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14" documentId="8_{5FF481A3-ABE1-4F87-9706-DC5ED0D1D0D8}" xr6:coauthVersionLast="47" xr6:coauthVersionMax="47" xr10:uidLastSave="{205DFD18-AAC1-4339-AA10-7D031736DA60}"/>
  <bookViews>
    <workbookView xWindow="28680" yWindow="-4815" windowWidth="16440" windowHeight="28320" firstSheet="13" activeTab="14"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5" l="1"/>
  <c r="B15" i="15"/>
  <c r="B16" i="15"/>
  <c r="B17" i="15"/>
  <c r="B18" i="15"/>
  <c r="B19" i="15"/>
  <c r="B20" i="15"/>
  <c r="B21" i="15"/>
  <c r="B22" i="15"/>
  <c r="B23" i="15"/>
  <c r="B13" i="15"/>
  <c r="B11" i="13"/>
  <c r="B12" i="13"/>
  <c r="B13" i="13"/>
  <c r="B10" i="13"/>
  <c r="B12" i="10"/>
  <c r="B13" i="10"/>
  <c r="B14" i="10"/>
  <c r="B15" i="10"/>
  <c r="B16" i="10"/>
  <c r="B17" i="10"/>
  <c r="B18" i="10"/>
  <c r="B19" i="10"/>
  <c r="B20" i="10"/>
  <c r="B21" i="10"/>
  <c r="B22" i="10"/>
  <c r="B10" i="10"/>
  <c r="B11" i="10"/>
</calcChain>
</file>

<file path=xl/sharedStrings.xml><?xml version="1.0" encoding="utf-8"?>
<sst xmlns="http://schemas.openxmlformats.org/spreadsheetml/2006/main" count="433" uniqueCount="203">
  <si>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</si>
  <si>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</si>
  <si>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</si>
  <si>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</si>
  <si>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</si>
  <si>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</si>
  <si>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</si>
  <si>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</si>
  <si>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</si>
  <si>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</si>
  <si>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</si>
  <si>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</si>
  <si>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</si>
  <si>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</si>
  <si>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</si>
  <si>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</si>
  <si>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</si>
  <si>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</si>
  <si>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</si>
  <si>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</si>
  <si>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</si>
  <si>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</si>
  <si>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</si>
  <si>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</si>
  <si>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</si>
  <si>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</si>
  <si>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</si>
  <si>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</si>
  <si>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</si>
  <si>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</si>
  <si>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</si>
  <si>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</si>
  <si>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</si>
  <si>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</si>
  <si>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</si>
  <si>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</si>
  <si>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</si>
  <si>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</si>
  <si>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</si>
  <si>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</si>
  <si>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</si>
  <si>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</si>
  <si>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</si>
  <si>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</si>
  <si>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</si>
  <si>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</si>
  <si>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</si>
  <si>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</si>
  <si>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</si>
  <si>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</si>
  <si>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</si>
  <si>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</si>
  <si>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</si>
  <si>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</si>
  <si>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</si>
  <si>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</si>
  <si>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</si>
  <si>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</si>
  <si>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</si>
  <si>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</si>
  <si>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</si>
  <si>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</si>
  <si>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</si>
  <si>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</si>
  <si>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</si>
  <si>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</si>
  <si>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</si>
  <si>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</si>
  <si>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</si>
  <si>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</si>
  <si>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</si>
  <si>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</si>
  <si>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</si>
  <si>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</si>
  <si>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</si>
  <si>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</si>
  <si>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</si>
  <si>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</si>
  <si>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</si>
  <si>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</si>
  <si>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</si>
  <si>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</si>
  <si>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</si>
  <si>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</si>
  <si>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</si>
  <si>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</si>
  <si>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</si>
  <si>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</si>
  <si>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</si>
  <si>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</si>
  <si>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</si>
  <si>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</si>
  <si>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</si>
  <si>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</si>
  <si>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</si>
  <si>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</si>
  <si>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</si>
  <si>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</si>
  <si>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</si>
  <si>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</si>
  <si>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</si>
  <si>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</si>
  <si>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</si>
  <si>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</si>
  <si>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</si>
  <si>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</si>
  <si>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</si>
  <si>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</si>
  <si>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</si>
  <si>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</si>
  <si>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</si>
  <si>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</si>
  <si>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</si>
  <si>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</si>
  <si>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</si>
  <si>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</si>
  <si>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</si>
  <si>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</si>
  <si>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</si>
  <si>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</si>
  <si>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</si>
  <si>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</si>
  <si>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</si>
  <si>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</si>
  <si>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</si>
  <si>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</si>
  <si>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</si>
  <si>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</si>
  <si>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</si>
  <si>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</si>
  <si>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</si>
  <si>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</si>
  <si>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</si>
  <si>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</si>
  <si>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</si>
  <si>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</si>
  <si>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</si>
  <si>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</si>
  <si>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</si>
  <si>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</si>
  <si>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</si>
  <si>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</si>
  <si>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</si>
  <si>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</si>
  <si>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</si>
  <si>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</si>
  <si>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</si>
  <si>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</si>
  <si>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</si>
  <si>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</si>
  <si>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</si>
  <si>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</si>
  <si>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</si>
  <si>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</si>
  <si>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</si>
  <si>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</si>
  <si>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</si>
  <si>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</si>
  <si>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</si>
  <si>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</si>
  <si>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</si>
  <si>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</si>
  <si>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</si>
  <si>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</si>
  <si>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</si>
  <si>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</si>
  <si>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</si>
  <si>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</si>
  <si>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</si>
  <si>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</si>
  <si>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</si>
  <si>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</si>
  <si>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</si>
  <si>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</si>
  <si>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</si>
  <si>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</si>
  <si>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</si>
  <si>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</si>
  <si>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A fairly steady increasing condition with increasing number of age classes</t>
  </si>
  <si>
    <t xml:space="preserve">Generally speaking as native tree and shrub species increase the condition increases, with a greater rate of increase between (finger in the air) 40 - 70%. </t>
  </si>
  <si>
    <t>Some non-native species with native ranges that do overlap with UK native species in other regions will likely have a postive influence on condition by remaining as a minor component eg. European larch, Norway Spruce in continental Europe.</t>
  </si>
  <si>
    <t>There is probably some positive correlation between species that share the same mychorrizhal associations native, or non-native</t>
  </si>
  <si>
    <t>A generally steady increase perhaps with shallow sinous change one way or the other</t>
  </si>
  <si>
    <t>A fairly linear relationship, the more the better, the more variety the better</t>
  </si>
  <si>
    <t>In general the more ancient and veteran trees the better, with the rate of change in condition tailing off as numbers increase (tending towards logarithmic in shape)</t>
  </si>
  <si>
    <t>In general the greater the size the better, with the rate of change in condition tailing off as the size increases as the percentage change of woodland increase also (tending towards logarithmic in shape)</t>
  </si>
  <si>
    <t>A basic linear relationship I think. However there is an interrelationship of course as one leads onto the other.</t>
  </si>
  <si>
    <t>Depends on the species range as to how detrimental it will be. The greater tree species diversity the less the impact as other species ready to take over canopy function</t>
  </si>
  <si>
    <t>Linear</t>
  </si>
  <si>
    <t>Basically linear but with a  drop off in condition as browsing increases, however recognising that browsing is typically a natural process in woodlands, so probably no browsing is detrimental as long as condition of woodland is good.</t>
  </si>
  <si>
    <t>Depends the flavour of the browser. Sheep as a non-native, selective browser is going to be generally bad</t>
  </si>
  <si>
    <t>Cattle at the right stocking density good.</t>
  </si>
  <si>
    <t>Damage not the right word, impact better, but also could use disturbance</t>
  </si>
  <si>
    <t>Generally the greater diversity the greater the condition at the whole wood level (if species are truly site native species). Steep increase initially as low number of species have poor resilience to shocks</t>
  </si>
  <si>
    <t>A rapid decrease in condition from 20% - 50% with perhaps less of an effect towards the extremes ie. A little is not going to impact condition that much initially, then at 40-50% it’s already bad, and it just gets steadily worse.  However, having said this even a little presents a massive future threat.</t>
  </si>
  <si>
    <t>The more the better, but starting slow as a few probably shows poor condition and then probably a logarithmic projection with more is better.</t>
  </si>
  <si>
    <t>The greater the complexity the better but this has to be at the appropriate spatial scale and within a wider landscape context. Ie. 200m of high canopy woodland within a huge landscape with a mosaic of other top heights could be appropriate</t>
  </si>
  <si>
    <t>Something not quite right about this methodology but can't quite wrap my head around it at the moment.</t>
  </si>
  <si>
    <t>Damage is damage and the less the better. Condition probably drops off very quickly with % area damaged but it does depnd on the intensity of that damage. A low level of damage across the whole site might not be as bad as severe damage across 25% of the site.</t>
  </si>
  <si>
    <t>Perhaps need to include a rating scale for the severity of the damage.</t>
  </si>
  <si>
    <t>Not 100% at 100%, I feel it is possible that in some instances  the presence of a non-native element might actually be beneficial and it is good to keep an open mind alive to this possibility. Nature is messy.</t>
  </si>
  <si>
    <t>But as comment above likely benefit would come with below ground networks</t>
  </si>
  <si>
    <t>Unless the tree species diveristy is low, then this becomes much more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</si>
</sst>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numFmt numFmtId="0" formatCode="General"/>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0</c:v>
                </c:pt>
                <c:pt idx="1">
                  <c:v>50</c:v>
                </c:pt>
                <c:pt idx="2">
                  <c:v>80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3541091548968"/>
          <c:y val="8.8598880638698765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80</c:v>
                </c:pt>
                <c:pt idx="1">
                  <c:v>100</c:v>
                </c:pt>
                <c:pt idx="2">
                  <c:v>52</c:v>
                </c:pt>
                <c:pt idx="3">
                  <c:v>25</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'Tree health'!$B$13:$B$23</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flora'!$A$10:$A$30</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'Ground flora'!$B$10:$B$30</c:f>
              <c:numCache>
                <c:formatCode>General</c:formatCode>
                <c:ptCount val="21"/>
                <c:pt idx="0">
                  <c:v>0</c:v>
                </c:pt>
                <c:pt idx="1">
                  <c:v>5</c:v>
                </c:pt>
                <c:pt idx="2">
                  <c:v>10</c:v>
                </c:pt>
                <c:pt idx="3">
                  <c:v>20</c:v>
                </c:pt>
                <c:pt idx="4">
                  <c:v>35</c:v>
                </c:pt>
                <c:pt idx="5">
                  <c:v>60</c:v>
                </c:pt>
                <c:pt idx="6">
                  <c:v>80</c:v>
                </c:pt>
                <c:pt idx="7">
                  <c:v>88</c:v>
                </c:pt>
                <c:pt idx="8">
                  <c:v>90</c:v>
                </c:pt>
                <c:pt idx="9">
                  <c:v>92</c:v>
                </c:pt>
                <c:pt idx="10">
                  <c:v>93</c:v>
                </c:pt>
                <c:pt idx="11">
                  <c:v>94</c:v>
                </c:pt>
                <c:pt idx="12">
                  <c:v>95</c:v>
                </c:pt>
                <c:pt idx="13">
                  <c:v>96</c:v>
                </c:pt>
                <c:pt idx="14">
                  <c:v>97</c:v>
                </c:pt>
                <c:pt idx="15">
                  <c:v>98</c:v>
                </c:pt>
                <c:pt idx="16">
                  <c:v>99</c:v>
                </c:pt>
                <c:pt idx="17">
                  <c:v>100</c:v>
                </c:pt>
                <c:pt idx="18">
                  <c:v>100</c:v>
                </c:pt>
                <c:pt idx="19">
                  <c:v>100</c:v>
                </c:pt>
                <c:pt idx="20">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50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damage'!$A$13:$A$33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'Anthropogenic damage'!$B$13:$B$33</c:f>
              <c:numCache>
                <c:formatCode>General</c:formatCode>
                <c:ptCount val="21"/>
                <c:pt idx="0">
                  <c:v>100</c:v>
                </c:pt>
                <c:pt idx="1">
                  <c:v>90</c:v>
                </c:pt>
                <c:pt idx="2">
                  <c:v>75</c:v>
                </c:pt>
                <c:pt idx="3">
                  <c:v>55</c:v>
                </c:pt>
                <c:pt idx="4">
                  <c:v>30</c:v>
                </c:pt>
                <c:pt idx="5">
                  <c:v>20</c:v>
                </c:pt>
                <c:pt idx="6">
                  <c:v>15</c:v>
                </c:pt>
                <c:pt idx="7">
                  <c:v>10</c:v>
                </c:pt>
                <c:pt idx="8">
                  <c:v>5</c:v>
                </c:pt>
                <c:pt idx="9">
                  <c:v>4</c:v>
                </c:pt>
                <c:pt idx="10">
                  <c:v>3</c:v>
                </c:pt>
                <c:pt idx="11">
                  <c:v>2</c:v>
                </c:pt>
                <c:pt idx="12">
                  <c:v>1</c:v>
                </c:pt>
                <c:pt idx="13">
                  <c:v>0</c:v>
                </c:pt>
                <c:pt idx="14">
                  <c:v>0</c:v>
                </c:pt>
                <c:pt idx="15">
                  <c:v>0</c:v>
                </c:pt>
                <c:pt idx="16">
                  <c:v>0</c:v>
                </c:pt>
                <c:pt idx="17">
                  <c:v>0</c:v>
                </c:pt>
                <c:pt idx="18">
                  <c:v>0</c:v>
                </c:pt>
                <c:pt idx="19">
                  <c:v>0</c:v>
                </c:pt>
                <c:pt idx="20">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0">
                  <c:v>100</c:v>
                </c:pt>
                <c:pt idx="1">
                  <c:v>90</c:v>
                </c:pt>
                <c:pt idx="2">
                  <c:v>100</c:v>
                </c:pt>
                <c:pt idx="3">
                  <c:v>100</c:v>
                </c:pt>
                <c:pt idx="4">
                  <c:v>100</c:v>
                </c:pt>
                <c:pt idx="5">
                  <c:v>70</c:v>
                </c:pt>
                <c:pt idx="6">
                  <c:v>100</c:v>
                </c:pt>
                <c:pt idx="7">
                  <c:v>80</c:v>
                </c:pt>
                <c:pt idx="8">
                  <c:v>100</c:v>
                </c:pt>
                <c:pt idx="9">
                  <c:v>60</c:v>
                </c:pt>
                <c:pt idx="10">
                  <c:v>100</c:v>
                </c:pt>
                <c:pt idx="11">
                  <c:v>100</c:v>
                </c:pt>
                <c:pt idx="12">
                  <c:v>100</c:v>
                </c:pt>
                <c:pt idx="13">
                  <c:v>100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'Native canopy percentage '!$B$10:$B$20</c:f>
              <c:numCache>
                <c:formatCode>General</c:formatCode>
                <c:ptCount val="11"/>
                <c:pt idx="0">
                  <c:v>6</c:v>
                </c:pt>
                <c:pt idx="1">
                  <c:v>8</c:v>
                </c:pt>
                <c:pt idx="2">
                  <c:v>10</c:v>
                </c:pt>
                <c:pt idx="3">
                  <c:v>15</c:v>
                </c:pt>
                <c:pt idx="4">
                  <c:v>20</c:v>
                </c:pt>
                <c:pt idx="5">
                  <c:v>30</c:v>
                </c:pt>
                <c:pt idx="6">
                  <c:v>45</c:v>
                </c:pt>
                <c:pt idx="7">
                  <c:v>70</c:v>
                </c:pt>
                <c:pt idx="8">
                  <c:v>85</c:v>
                </c:pt>
                <c:pt idx="9">
                  <c:v>95</c:v>
                </c:pt>
                <c:pt idx="10">
                  <c:v>95</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0</c:v>
                </c:pt>
                <c:pt idx="1">
                  <c:v>1</c:v>
                </c:pt>
                <c:pt idx="2">
                  <c:v>2</c:v>
                </c:pt>
                <c:pt idx="3">
                  <c:v>3</c:v>
                </c:pt>
                <c:pt idx="4">
                  <c:v>4</c:v>
                </c:pt>
              </c:numCache>
            </c:numRef>
          </c:xVal>
          <c:yVal>
            <c:numRef>
              <c:f>'Vertical structure'!$B$10:$B$17</c:f>
              <c:numCache>
                <c:formatCode>General</c:formatCode>
                <c:ptCount val="8"/>
                <c:pt idx="0">
                  <c:v>0</c:v>
                </c:pt>
                <c:pt idx="1">
                  <c:v>25</c:v>
                </c:pt>
                <c:pt idx="2">
                  <c:v>60</c:v>
                </c:pt>
                <c:pt idx="3">
                  <c:v>85</c:v>
                </c:pt>
                <c:pt idx="4">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spp.'!$A$10:$A$25</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xVal>
          <c:yVal>
            <c:numRef>
              <c:f>'N tree &amp; shrub spp.'!$B$10:$B$25</c:f>
              <c:numCache>
                <c:formatCode>General</c:formatCode>
                <c:ptCount val="16"/>
                <c:pt idx="0">
                  <c:v>0</c:v>
                </c:pt>
                <c:pt idx="1">
                  <c:v>5</c:v>
                </c:pt>
                <c:pt idx="2">
                  <c:v>15</c:v>
                </c:pt>
                <c:pt idx="3">
                  <c:v>30</c:v>
                </c:pt>
                <c:pt idx="4">
                  <c:v>60</c:v>
                </c:pt>
                <c:pt idx="5">
                  <c:v>78</c:v>
                </c:pt>
                <c:pt idx="6">
                  <c:v>83</c:v>
                </c:pt>
                <c:pt idx="7">
                  <c:v>87</c:v>
                </c:pt>
                <c:pt idx="8">
                  <c:v>90</c:v>
                </c:pt>
                <c:pt idx="9">
                  <c:v>92</c:v>
                </c:pt>
                <c:pt idx="10">
                  <c:v>94</c:v>
                </c:pt>
                <c:pt idx="11">
                  <c:v>96</c:v>
                </c:pt>
                <c:pt idx="12">
                  <c:v>97</c:v>
                </c:pt>
                <c:pt idx="13">
                  <c:v>98</c:v>
                </c:pt>
                <c:pt idx="14">
                  <c:v>99</c:v>
                </c:pt>
                <c:pt idx="15">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cover'!$A$10:$A$30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'Invasive plants % cover'!$B$10:$B$30</c:f>
              <c:numCache>
                <c:formatCode>General</c:formatCode>
                <c:ptCount val="21"/>
                <c:pt idx="0">
                  <c:v>100</c:v>
                </c:pt>
                <c:pt idx="1">
                  <c:v>98</c:v>
                </c:pt>
                <c:pt idx="2">
                  <c:v>95</c:v>
                </c:pt>
                <c:pt idx="3">
                  <c:v>90</c:v>
                </c:pt>
                <c:pt idx="4">
                  <c:v>82</c:v>
                </c:pt>
                <c:pt idx="5">
                  <c:v>73</c:v>
                </c:pt>
                <c:pt idx="6">
                  <c:v>60</c:v>
                </c:pt>
                <c:pt idx="7">
                  <c:v>45</c:v>
                </c:pt>
                <c:pt idx="8">
                  <c:v>30</c:v>
                </c:pt>
                <c:pt idx="9">
                  <c:v>20</c:v>
                </c:pt>
                <c:pt idx="10">
                  <c:v>15</c:v>
                </c:pt>
                <c:pt idx="11">
                  <c:v>12</c:v>
                </c:pt>
                <c:pt idx="12">
                  <c:v>10</c:v>
                </c:pt>
                <c:pt idx="13">
                  <c:v>8</c:v>
                </c:pt>
                <c:pt idx="14">
                  <c:v>7</c:v>
                </c:pt>
                <c:pt idx="15">
                  <c:v>5</c:v>
                </c:pt>
                <c:pt idx="16">
                  <c:v>4</c:v>
                </c:pt>
                <c:pt idx="17">
                  <c:v>3</c:v>
                </c:pt>
                <c:pt idx="18">
                  <c:v>2</c:v>
                </c:pt>
                <c:pt idx="19">
                  <c:v>1</c:v>
                </c:pt>
                <c:pt idx="20">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Deadwood!$A$10:$A$22</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Deadwood!$B$10:$B$22</c:f>
              <c:numCache>
                <c:formatCode>General</c:formatCode>
                <c:ptCount val="13"/>
                <c:pt idx="0">
                  <c:v>0</c:v>
                </c:pt>
                <c:pt idx="1">
                  <c:v>8.3333333333333339</c:v>
                </c:pt>
                <c:pt idx="2">
                  <c:v>16.666666666666668</c:v>
                </c:pt>
                <c:pt idx="3">
                  <c:v>25</c:v>
                </c:pt>
                <c:pt idx="4">
                  <c:v>33.333333333333336</c:v>
                </c:pt>
                <c:pt idx="5">
                  <c:v>41.666666666666664</c:v>
                </c:pt>
                <c:pt idx="6">
                  <c:v>50</c:v>
                </c:pt>
                <c:pt idx="7">
                  <c:v>58.333333333333336</c:v>
                </c:pt>
                <c:pt idx="8">
                  <c:v>66.666666666666671</c:v>
                </c:pt>
                <c:pt idx="9">
                  <c:v>75</c:v>
                </c:pt>
                <c:pt idx="10">
                  <c:v>83.333333333333329</c:v>
                </c:pt>
                <c:pt idx="11">
                  <c:v>91.666666666666671</c:v>
                </c:pt>
                <c:pt idx="12">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trees'!$A$11:$A$23</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'Veteran trees'!$B$11:$B$23</c:f>
              <c:numCache>
                <c:formatCode>General</c:formatCode>
                <c:ptCount val="13"/>
                <c:pt idx="0">
                  <c:v>0</c:v>
                </c:pt>
                <c:pt idx="1">
                  <c:v>40</c:v>
                </c:pt>
                <c:pt idx="2">
                  <c:v>65</c:v>
                </c:pt>
                <c:pt idx="3">
                  <c:v>73</c:v>
                </c:pt>
                <c:pt idx="4">
                  <c:v>80</c:v>
                </c:pt>
                <c:pt idx="5">
                  <c:v>84.5</c:v>
                </c:pt>
                <c:pt idx="6">
                  <c:v>88</c:v>
                </c:pt>
                <c:pt idx="7">
                  <c:v>91</c:v>
                </c:pt>
                <c:pt idx="8">
                  <c:v>93.5</c:v>
                </c:pt>
                <c:pt idx="9">
                  <c:v>96</c:v>
                </c:pt>
                <c:pt idx="10">
                  <c:v>98</c:v>
                </c:pt>
                <c:pt idx="11">
                  <c:v>99</c:v>
                </c:pt>
                <c:pt idx="12">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extent'!$A$10:$A$20</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xVal>
          <c:yVal>
            <c:numRef>
              <c:f>'Woodland extent'!$B$10:$B$20</c:f>
              <c:numCache>
                <c:formatCode>General</c:formatCode>
                <c:ptCount val="11"/>
                <c:pt idx="0">
                  <c:v>0</c:v>
                </c:pt>
                <c:pt idx="1">
                  <c:v>40</c:v>
                </c:pt>
                <c:pt idx="2">
                  <c:v>65</c:v>
                </c:pt>
                <c:pt idx="3">
                  <c:v>73</c:v>
                </c:pt>
                <c:pt idx="4">
                  <c:v>80</c:v>
                </c:pt>
                <c:pt idx="5">
                  <c:v>84.5</c:v>
                </c:pt>
                <c:pt idx="6">
                  <c:v>88</c:v>
                </c:pt>
                <c:pt idx="7">
                  <c:v>91</c:v>
                </c:pt>
                <c:pt idx="8">
                  <c:v>93.5</c:v>
                </c:pt>
                <c:pt idx="9">
                  <c:v>97</c:v>
                </c:pt>
                <c:pt idx="10">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33.333333333333336</c:v>
                </c:pt>
                <c:pt idx="2">
                  <c:v>66.666666666666671</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20211</xdr:colOff>
      <xdr:row>27</xdr:row>
      <xdr:rowOff>37092</xdr:rowOff>
    </xdr:from>
    <xdr:to>
      <xdr:col>20</xdr:col>
      <xdr:colOff>59667</xdr:colOff>
      <xdr:row>37</xdr:row>
      <xdr:rowOff>162241</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1491624" y="5578157"/>
          <a:ext cx="5555673" cy="1972171"/>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103261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415235</xdr:colOff>
      <xdr:row>13</xdr:row>
      <xdr:rowOff>167586</xdr:rowOff>
    </xdr:from>
    <xdr:to>
      <xdr:col>7</xdr:col>
      <xdr:colOff>377825</xdr:colOff>
      <xdr:row>25</xdr:row>
      <xdr:rowOff>129346</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wanmchenry_woodlandtrust_org_uk/Documents/Microsoft%20Teams%20Chat%20Files/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20" dataDxfId="19">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8"/>
    <tableColumn id="2" xr3:uid="{76A03C4A-D429-4527-8148-09996BB750C9}" name="Relative value to woodland condition" dataDxfId="1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3" totalsRowShown="0" headerRowDxfId="16" dataDxfId="15">
  <autoFilter ref="A12:B23" xr:uid="{AB04B7AD-16D4-48B1-9771-A4B9EAE35B9B}"/>
  <sortState xmlns:xlrd2="http://schemas.microsoft.com/office/spreadsheetml/2017/richdata2" ref="A13:B20">
    <sortCondition ref="A12:A20"/>
  </sortState>
  <tableColumns count="2">
    <tableColumn id="1" xr3:uid="{116D2EFB-EBC9-4DAD-916D-702F644F6C92}" name="Rapid mortality (% of basal area)" dataDxfId="14"/>
    <tableColumn id="2" xr3:uid="{9CBF7D0B-7842-4B03-AD9F-30F21859D832}" name="Relative value to woodland condition" dataDxfId="13">
      <calculatedColumnFormula>100-Table1568910113413[[#This Row],[Rapid mortality (% of basal area)]]</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30" totalsRowShown="0" headerRowDxfId="12" dataDxfId="11">
  <autoFilter ref="A9:B30" xr:uid="{AB04B7AD-16D4-48B1-9771-A4B9EAE35B9B}"/>
  <sortState xmlns:xlrd2="http://schemas.microsoft.com/office/spreadsheetml/2017/richdata2" ref="A10:B17">
    <sortCondition ref="A9:A17"/>
  </sortState>
  <tableColumns count="2">
    <tableColumn id="1" xr3:uid="{297D889B-A4EA-47A2-BD9F-3C70DFCCCB12}" name="Positive indicator plants (N)" dataDxfId="10"/>
    <tableColumn id="2" xr3:uid="{053307BF-A481-48CF-B06C-52D4125A24D7}" name="Relative value to woodland condition" dataDxfId="9"/>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8" dataDxfId="7">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6"/>
    <tableColumn id="2" xr3:uid="{A4FCCBFA-4730-45B0-9B23-8D652341B89D}" name="Relative value to woodland condition" dataDxfId="5"/>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33" totalsRowShown="0" headerRowDxfId="4" dataDxfId="3">
  <autoFilter ref="A12:B33"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2"/>
    <tableColumn id="2" xr3:uid="{980D181E-D921-44C6-90C3-1EE02A222C7C}" name="Relative value to woodland condition" dataDxf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20" totalsRowShown="0" headerRowDxfId="51" dataDxfId="50">
  <autoFilter ref="A9:B20"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5" totalsRowShown="0" headerRowDxfId="43" dataDxfId="42">
  <autoFilter ref="A9:B25"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30" totalsRowShown="0" headerRowDxfId="39" dataDxfId="38">
  <autoFilter ref="A9:B30"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22" totalsRowShown="0" headerRowDxfId="35" dataDxfId="34">
  <autoFilter ref="A9:B22"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0">
      <calculatedColumnFormula>(Table1568910[[#This Row],[Deadwood (score out of 12)]]*100)/12</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23" totalsRowShown="0" headerRowDxfId="32" dataDxfId="31">
  <autoFilter ref="A10:B23" xr:uid="{AB04B7AD-16D4-48B1-9771-A4B9EAE35B9B}"/>
  <sortState xmlns:xlrd2="http://schemas.microsoft.com/office/spreadsheetml/2017/richdata2" ref="A11:B18">
    <sortCondition ref="A10:A18"/>
  </sortState>
  <tableColumns count="2">
    <tableColumn id="1" xr3:uid="{E9BE7FA6-FB13-447F-830C-3559226EB043}" name="AVTs per 1 ha (N)" dataDxfId="30"/>
    <tableColumn id="2" xr3:uid="{16207EA5-E1D9-4A59-80C5-D504451106C2}" name="Relative value to woodland condition" dataDxfId="2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20" totalsRowShown="0" headerRowDxfId="28" dataDxfId="27">
  <autoFilter ref="A9:B20" xr:uid="{AB04B7AD-16D4-48B1-9771-A4B9EAE35B9B}"/>
  <sortState xmlns:xlrd2="http://schemas.microsoft.com/office/spreadsheetml/2017/richdata2" ref="A10:B17">
    <sortCondition ref="A9:A17"/>
  </sortState>
  <tableColumns count="2">
    <tableColumn id="1" xr3:uid="{CA0F963F-8E84-4633-8367-91F8F19A61B6}" name="Woodland area (ha)" dataDxfId="26"/>
    <tableColumn id="2" xr3:uid="{050FD8E5-FE95-4B99-82B2-755F79BD362D}" name="Relative value to woodland condition" dataDxfId="2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4" dataDxfId="23">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2"/>
    <tableColumn id="2" xr3:uid="{81FE7587-7A5B-48CE-ADFD-42291D2114C8}" name="Relative value to woodland condition"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E12" sqref="E1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178</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50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5</v>
      </c>
    </row>
    <row r="13" spans="1:18" x14ac:dyDescent="0.25">
      <c r="A13" s="2">
        <v>4</v>
      </c>
      <c r="B13" s="2">
        <v>100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167</v>
      </c>
    </row>
    <row r="2" spans="1:18" ht="15.75" x14ac:dyDescent="0.25">
      <c r="A2" s="22" t="s">
        <v>168</v>
      </c>
      <c r="B2" s="13"/>
      <c r="C2" s="13"/>
    </row>
    <row r="3" spans="1:18" ht="23.25" x14ac:dyDescent="0.25">
      <c r="A3" s="3" t="s">
        <v>2</v>
      </c>
    </row>
    <row r="4" spans="1:18" ht="15.75" x14ac:dyDescent="0.25">
      <c r="A4" s="7" t="s">
        <v>189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v>0</v>
      </c>
      <c r="B10" s="2">
        <v>80</v>
      </c>
      <c r="D10" s="27" t="s">
        <v>9</v>
      </c>
      <c r="E10" s="27"/>
      <c r="F10" s="27"/>
      <c r="G10" s="27"/>
      <c r="H10" s="27"/>
      <c r="I10" s="27"/>
      <c r="J10" s="27"/>
      <c r="K10" s="27"/>
      <c r="L10" s="27"/>
      <c r="M10" s="27"/>
      <c r="N10" s="27"/>
      <c r="O10" s="27"/>
      <c r="P10" s="27"/>
      <c r="Q10" s="27"/>
      <c r="R10" s="27"/>
    </row>
    <row r="11" spans="1:18" ht="15.75" thickBot="1" x14ac:dyDescent="0.3">
      <c r="A11" s="2">
        <v>1</v>
      </c>
      <c r="B11" s="2">
        <v>100</v>
      </c>
      <c r="D11" s="27"/>
      <c r="E11" s="27"/>
      <c r="F11" s="27"/>
      <c r="G11" s="27"/>
      <c r="H11" s="27"/>
      <c r="I11" s="27"/>
      <c r="J11" s="27"/>
      <c r="K11" s="27"/>
      <c r="L11" s="27"/>
      <c r="M11" s="27"/>
      <c r="N11" s="27"/>
      <c r="O11" s="27"/>
      <c r="P11" s="27"/>
      <c r="Q11" s="27"/>
      <c r="R11" s="27"/>
    </row>
    <row r="12" spans="1:18" ht="15.75" thickBot="1" x14ac:dyDescent="0.3">
      <c r="A12" s="2">
        <v>2</v>
      </c>
      <c r="B12" s="2">
        <v>52</v>
      </c>
      <c r="D12" s="1" t="s">
        <v>10</v>
      </c>
      <c r="E12" s="9">
        <v>4</v>
      </c>
    </row>
    <row r="13" spans="1:18" x14ac:dyDescent="0.25">
      <c r="A13" s="2">
        <v>3</v>
      </c>
      <c r="B13" s="2">
        <v>25</v>
      </c>
    </row>
    <row r="14" spans="1:18" x14ac:dyDescent="0.25">
      <c r="A14" s="2">
        <v>4</v>
      </c>
      <c r="B14" s="2">
        <v>0</v>
      </c>
      <c r="I14" s="28" t="s">
        <v>11</v>
      </c>
      <c r="J14" s="28"/>
      <c r="K14" s="28"/>
      <c r="L14" s="28"/>
      <c r="M14" s="28"/>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3" t="s">
        <v>108</v>
      </c>
      <c r="K20" s="14"/>
      <c r="L20" s="14"/>
      <c r="M20" s="14"/>
      <c r="N20" s="14"/>
      <c r="O20" s="14"/>
      <c r="P20" s="14"/>
      <c r="Q20" s="13"/>
    </row>
    <row r="21" spans="1:17" x14ac:dyDescent="0.25">
      <c r="A21" s="2"/>
      <c r="B21" s="2"/>
      <c r="I21" s="13"/>
      <c r="J21" s="13" t="s">
        <v>109</v>
      </c>
      <c r="K21" s="14"/>
      <c r="L21" s="14"/>
      <c r="M21" s="14"/>
      <c r="N21" s="14"/>
      <c r="O21" s="14"/>
      <c r="P21" s="14"/>
      <c r="Q21" s="13"/>
    </row>
    <row r="22" spans="1:17" x14ac:dyDescent="0.25">
      <c r="A22" s="2"/>
      <c r="B22" s="2"/>
      <c r="I22" s="13"/>
      <c r="J22" s="13" t="s">
        <v>110</v>
      </c>
      <c r="K22" s="14"/>
      <c r="L22" s="14"/>
      <c r="M22" s="14"/>
      <c r="N22" s="14"/>
      <c r="O22" s="14"/>
      <c r="P22" s="14"/>
      <c r="Q22" s="13"/>
    </row>
    <row r="23" spans="1:17" x14ac:dyDescent="0.25">
      <c r="A23" s="2"/>
      <c r="B23" s="2"/>
      <c r="I23" s="13" t="s">
        <v>99</v>
      </c>
      <c r="J23" s="14"/>
      <c r="K23" s="14"/>
      <c r="L23" s="14"/>
      <c r="M23" s="14"/>
      <c r="N23" s="14"/>
      <c r="O23" s="14"/>
      <c r="P23" s="14"/>
      <c r="Q23" s="13"/>
    </row>
    <row r="24" spans="1:17" x14ac:dyDescent="0.25">
      <c r="A24" s="2"/>
      <c r="B24" s="2"/>
      <c r="I24" s="13"/>
      <c r="J24" s="13" t="s">
        <v>111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row>
    <row r="31" spans="1:17" x14ac:dyDescent="0.25">
      <c r="A31" s="2"/>
      <c r="B31" s="2"/>
      <c r="C31" s="16" t="s">
        <v>27</v>
      </c>
      <c r="D31" s="8" t="s">
        <v>190</v>
      </c>
    </row>
    <row r="32" spans="1:17" x14ac:dyDescent="0.25">
      <c r="A32" s="2"/>
      <c r="B32" s="2"/>
      <c r="C32" s="16" t="s">
        <v>28</v>
      </c>
      <c r="D32" s="8" t="s">
        <v>191</v>
      </c>
    </row>
    <row r="33" spans="1:4" x14ac:dyDescent="0.25">
      <c r="A33" s="2"/>
      <c r="B33" s="2"/>
      <c r="C33" s="16" t="s">
        <v>29</v>
      </c>
      <c r="D33" s="8" t="s">
        <v>192</v>
      </c>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9" sqref="D39"/>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112</v>
      </c>
    </row>
    <row r="2" spans="1:18" ht="15.75" x14ac:dyDescent="0.25">
      <c r="A2" s="22" t="s">
        <v>113</v>
      </c>
      <c r="B2" s="13"/>
      <c r="C2" s="13"/>
      <c r="D2" s="13"/>
      <c r="E2" s="13"/>
    </row>
    <row r="3" spans="1:18" x14ac:dyDescent="0.25">
      <c r="A3" s="13" t="s">
        <v>114</v>
      </c>
      <c r="B3" s="13" t="s">
        <v>115</v>
      </c>
      <c r="C3" s="13"/>
      <c r="D3" s="13"/>
      <c r="E3" s="13"/>
    </row>
    <row r="4" spans="1:18" x14ac:dyDescent="0.25">
      <c r="A4" s="13"/>
      <c r="B4" s="13" t="s">
        <v>116</v>
      </c>
      <c r="C4" s="13"/>
      <c r="D4" s="13"/>
      <c r="E4" s="13"/>
    </row>
    <row r="6" spans="1:18" ht="23.25" x14ac:dyDescent="0.25">
      <c r="A6" s="3" t="s">
        <v>2</v>
      </c>
    </row>
    <row r="7" spans="1:18" ht="15.75" x14ac:dyDescent="0.25">
      <c r="A7" s="7" t="s">
        <v>188</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117</v>
      </c>
      <c r="B12" s="11" t="s">
        <v>8</v>
      </c>
      <c r="F12" s="5"/>
    </row>
    <row r="13" spans="1:18" ht="15" customHeight="1" x14ac:dyDescent="0.25">
      <c r="A13" s="2">
        <v>0</v>
      </c>
      <c r="B13" s="2">
        <f>100-Table1568910113413[[#This Row],[Rapid mortality (% of basal area)]]</f>
        <v>100</v>
      </c>
      <c r="D13" s="27" t="s">
        <v>9</v>
      </c>
      <c r="E13" s="27"/>
      <c r="F13" s="27"/>
      <c r="G13" s="27"/>
      <c r="H13" s="27"/>
      <c r="I13" s="27"/>
      <c r="J13" s="27"/>
      <c r="K13" s="27"/>
      <c r="L13" s="27"/>
      <c r="M13" s="27"/>
      <c r="N13" s="27"/>
      <c r="O13" s="27"/>
      <c r="P13" s="27"/>
      <c r="Q13" s="27"/>
      <c r="R13" s="27"/>
    </row>
    <row r="14" spans="1:18" ht="15.75" thickBot="1" x14ac:dyDescent="0.3">
      <c r="A14" s="2">
        <v>10</v>
      </c>
      <c r="B14" s="2">
        <f>100-Table1568910113413[[#This Row],[Rapid mortality (% of basal area)]]</f>
        <v>90</v>
      </c>
      <c r="D14" s="27"/>
      <c r="E14" s="27"/>
      <c r="F14" s="27"/>
      <c r="G14" s="27"/>
      <c r="H14" s="27"/>
      <c r="I14" s="27"/>
      <c r="J14" s="27"/>
      <c r="K14" s="27"/>
      <c r="L14" s="27"/>
      <c r="M14" s="27"/>
      <c r="N14" s="27"/>
      <c r="O14" s="27"/>
      <c r="P14" s="27"/>
      <c r="Q14" s="27"/>
      <c r="R14" s="27"/>
    </row>
    <row r="15" spans="1:18" ht="15.75" thickBot="1" x14ac:dyDescent="0.3">
      <c r="A15" s="2">
        <v>20</v>
      </c>
      <c r="B15" s="2">
        <f>100-Table1568910113413[[#This Row],[Rapid mortality (% of basal area)]]</f>
        <v>80</v>
      </c>
      <c r="D15" s="1" t="s">
        <v>10</v>
      </c>
      <c r="E15" s="9">
        <v>3</v>
      </c>
    </row>
    <row r="16" spans="1:18" x14ac:dyDescent="0.25">
      <c r="A16" s="2">
        <v>30</v>
      </c>
      <c r="B16" s="2">
        <f>100-Table1568910113413[[#This Row],[Rapid mortality (% of basal area)]]</f>
        <v>70</v>
      </c>
    </row>
    <row r="17" spans="1:17" x14ac:dyDescent="0.25">
      <c r="A17" s="2">
        <v>40</v>
      </c>
      <c r="B17" s="2">
        <f>100-Table1568910113413[[#This Row],[Rapid mortality (% of basal area)]]</f>
        <v>60</v>
      </c>
      <c r="I17" s="28" t="s">
        <v>11</v>
      </c>
      <c r="J17" s="28"/>
      <c r="K17" s="28"/>
      <c r="L17" s="28"/>
      <c r="M17" s="28"/>
      <c r="N17" s="13"/>
      <c r="O17" s="13"/>
      <c r="P17" s="13"/>
      <c r="Q17" s="13"/>
    </row>
    <row r="18" spans="1:17" x14ac:dyDescent="0.25">
      <c r="A18" s="2">
        <v>50</v>
      </c>
      <c r="B18" s="2">
        <f>100-Table1568910113413[[#This Row],[Rapid mortality (% of basal area)]]</f>
        <v>50</v>
      </c>
      <c r="I18" s="13" t="s">
        <v>34</v>
      </c>
      <c r="J18" s="13"/>
      <c r="K18" s="14"/>
      <c r="L18" s="14"/>
      <c r="M18" s="14"/>
      <c r="N18" s="14"/>
      <c r="O18" s="14"/>
      <c r="P18" s="14"/>
      <c r="Q18" s="13"/>
    </row>
    <row r="19" spans="1:17" x14ac:dyDescent="0.25">
      <c r="A19" s="2">
        <v>60</v>
      </c>
      <c r="B19" s="2">
        <f>100-Table1568910113413[[#This Row],[Rapid mortality (% of basal area)]]</f>
        <v>40</v>
      </c>
      <c r="I19" s="13"/>
      <c r="J19" s="13" t="s">
        <v>118</v>
      </c>
      <c r="K19" s="14"/>
      <c r="L19" s="14"/>
      <c r="M19" s="14"/>
      <c r="N19" s="14"/>
      <c r="O19" s="14"/>
      <c r="P19" s="14"/>
      <c r="Q19" s="13"/>
    </row>
    <row r="20" spans="1:17" x14ac:dyDescent="0.25">
      <c r="A20" s="2">
        <v>70</v>
      </c>
      <c r="B20" s="2">
        <f>100-Table1568910113413[[#This Row],[Rapid mortality (% of basal area)]]</f>
        <v>30</v>
      </c>
      <c r="I20" s="13"/>
      <c r="J20" s="13" t="s">
        <v>119</v>
      </c>
      <c r="K20" s="14"/>
      <c r="L20" s="14"/>
      <c r="M20" s="14"/>
      <c r="N20" s="14"/>
      <c r="O20" s="14"/>
      <c r="P20" s="14"/>
      <c r="Q20" s="13"/>
    </row>
    <row r="21" spans="1:17" x14ac:dyDescent="0.25">
      <c r="A21" s="2">
        <v>80</v>
      </c>
      <c r="B21" s="2">
        <f>100-Table1568910113413[[#This Row],[Rapid mortality (% of basal area)]]</f>
        <v>20</v>
      </c>
      <c r="I21" s="13"/>
      <c r="J21" s="13" t="s">
        <v>120</v>
      </c>
      <c r="K21" s="14"/>
      <c r="L21" s="14"/>
      <c r="M21" s="14"/>
      <c r="N21" s="14"/>
      <c r="O21" s="14"/>
      <c r="P21" s="14"/>
      <c r="Q21" s="13"/>
    </row>
    <row r="22" spans="1:17" x14ac:dyDescent="0.25">
      <c r="A22" s="2">
        <v>90</v>
      </c>
      <c r="B22" s="2">
        <f>100-Table1568910113413[[#This Row],[Rapid mortality (% of basal area)]]</f>
        <v>10</v>
      </c>
      <c r="I22" s="13" t="s">
        <v>99</v>
      </c>
      <c r="J22" s="14"/>
      <c r="K22" s="14"/>
      <c r="L22" s="14"/>
      <c r="M22" s="14"/>
      <c r="N22" s="14"/>
      <c r="O22" s="14"/>
      <c r="P22" s="14"/>
      <c r="Q22" s="13"/>
    </row>
    <row r="23" spans="1:17" x14ac:dyDescent="0.25">
      <c r="A23" s="2">
        <v>100</v>
      </c>
      <c r="B23" s="2">
        <f>100-Table1568910113413[[#This Row],[Rapid mortality (% of basal area)]]</f>
        <v>0</v>
      </c>
      <c r="I23" s="13"/>
      <c r="J23" s="13" t="s">
        <v>121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t="s">
        <v>187</v>
      </c>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 zoomScale="115" zoomScaleNormal="115" workbookViewId="0">
      <selection activeCell="A4" sqref="A4"/>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174</v>
      </c>
    </row>
    <row r="2" spans="1:18" x14ac:dyDescent="0.25">
      <c r="A2" s="26" t="s">
        <v>173</v>
      </c>
      <c r="B2" s="26"/>
      <c r="C2" s="26"/>
      <c r="D2" s="26"/>
      <c r="E2" s="26"/>
      <c r="F2" s="26"/>
      <c r="G2" s="26"/>
      <c r="H2" s="26"/>
      <c r="I2" s="26"/>
      <c r="J2" s="26"/>
      <c r="K2" s="26"/>
      <c r="L2" s="26"/>
      <c r="M2" s="26"/>
      <c r="N2" s="26"/>
      <c r="O2" s="26"/>
    </row>
    <row r="3" spans="1:18" ht="23.25" x14ac:dyDescent="0.25">
      <c r="A3" s="3" t="s">
        <v>2</v>
      </c>
    </row>
    <row r="4" spans="1:18" ht="15.75" x14ac:dyDescent="0.25">
      <c r="A4" s="7" t="s">
        <v>195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122</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v>
      </c>
      <c r="B11" s="2">
        <v>5</v>
      </c>
      <c r="D11" s="27"/>
      <c r="E11" s="27"/>
      <c r="F11" s="27"/>
      <c r="G11" s="27"/>
      <c r="H11" s="27"/>
      <c r="I11" s="27"/>
      <c r="J11" s="27"/>
      <c r="K11" s="27"/>
      <c r="L11" s="27"/>
      <c r="M11" s="27"/>
      <c r="N11" s="27"/>
      <c r="O11" s="27"/>
      <c r="P11" s="27"/>
      <c r="Q11" s="27"/>
      <c r="R11" s="27"/>
    </row>
    <row r="12" spans="1:18" ht="15.75" thickBot="1" x14ac:dyDescent="0.3">
      <c r="A12" s="2">
        <v>2</v>
      </c>
      <c r="B12" s="2">
        <v>10</v>
      </c>
      <c r="D12" s="1" t="s">
        <v>10</v>
      </c>
      <c r="E12" s="9">
        <v>3</v>
      </c>
    </row>
    <row r="13" spans="1:18" x14ac:dyDescent="0.25">
      <c r="A13" s="2">
        <v>3</v>
      </c>
      <c r="B13" s="2">
        <v>20</v>
      </c>
    </row>
    <row r="14" spans="1:18" x14ac:dyDescent="0.25">
      <c r="A14" s="2">
        <v>4</v>
      </c>
      <c r="B14" s="2">
        <v>35</v>
      </c>
      <c r="I14" s="28" t="s">
        <v>11</v>
      </c>
      <c r="J14" s="28"/>
      <c r="K14" s="28"/>
      <c r="L14" s="28"/>
      <c r="M14" s="28"/>
      <c r="N14" s="13"/>
      <c r="O14" s="13"/>
      <c r="P14" s="13"/>
      <c r="Q14" s="13"/>
    </row>
    <row r="15" spans="1:18" x14ac:dyDescent="0.25">
      <c r="A15" s="2">
        <v>5</v>
      </c>
      <c r="B15" s="2">
        <v>60</v>
      </c>
      <c r="I15" s="13" t="s">
        <v>81</v>
      </c>
      <c r="J15" s="13"/>
      <c r="K15" s="14"/>
      <c r="L15" s="14"/>
      <c r="M15" s="14"/>
      <c r="N15" s="14"/>
      <c r="O15" s="14"/>
      <c r="P15" s="14"/>
      <c r="Q15" s="13"/>
    </row>
    <row r="16" spans="1:18" x14ac:dyDescent="0.25">
      <c r="A16" s="2">
        <v>6</v>
      </c>
      <c r="B16" s="2">
        <v>80</v>
      </c>
      <c r="I16" s="13"/>
      <c r="J16" s="13" t="s">
        <v>123</v>
      </c>
      <c r="K16" s="14"/>
      <c r="L16" s="14"/>
      <c r="M16" s="14"/>
      <c r="N16" s="14"/>
      <c r="O16" s="14"/>
      <c r="P16" s="14"/>
      <c r="Q16" s="13"/>
    </row>
    <row r="17" spans="1:17" x14ac:dyDescent="0.25">
      <c r="A17" s="2">
        <v>7</v>
      </c>
      <c r="B17" s="2">
        <v>88</v>
      </c>
      <c r="I17" s="13"/>
      <c r="J17" s="13" t="s">
        <v>124</v>
      </c>
      <c r="K17" s="14"/>
      <c r="L17" s="14"/>
      <c r="M17" s="14"/>
      <c r="N17" s="14"/>
      <c r="O17" s="14"/>
      <c r="P17" s="14"/>
      <c r="Q17" s="13"/>
    </row>
    <row r="18" spans="1:17" x14ac:dyDescent="0.25">
      <c r="A18" s="2">
        <v>8</v>
      </c>
      <c r="B18" s="2">
        <v>90</v>
      </c>
      <c r="I18" s="13"/>
      <c r="J18" s="13" t="s">
        <v>125</v>
      </c>
      <c r="K18" s="14"/>
      <c r="L18" s="14"/>
      <c r="M18" s="14"/>
      <c r="N18" s="14"/>
      <c r="O18" s="14"/>
      <c r="P18" s="14"/>
      <c r="Q18" s="13"/>
    </row>
    <row r="19" spans="1:17" x14ac:dyDescent="0.25">
      <c r="A19" s="2">
        <v>9</v>
      </c>
      <c r="B19" s="2">
        <v>92</v>
      </c>
      <c r="I19" s="13" t="s">
        <v>99</v>
      </c>
      <c r="J19" s="14"/>
      <c r="K19" s="14"/>
      <c r="L19" s="14"/>
      <c r="M19" s="14"/>
      <c r="N19" s="14"/>
      <c r="O19" s="14"/>
      <c r="P19" s="14"/>
      <c r="Q19" s="13"/>
    </row>
    <row r="20" spans="1:17" x14ac:dyDescent="0.25">
      <c r="A20" s="2">
        <v>10</v>
      </c>
      <c r="B20" s="2">
        <v>93</v>
      </c>
      <c r="I20" s="13"/>
      <c r="J20" s="13" t="s">
        <v>126</v>
      </c>
      <c r="K20" s="14"/>
      <c r="L20" s="14"/>
      <c r="M20" s="14"/>
      <c r="N20" s="14"/>
      <c r="O20" s="14"/>
      <c r="P20" s="14"/>
      <c r="Q20" s="13"/>
    </row>
    <row r="21" spans="1:17" x14ac:dyDescent="0.25">
      <c r="A21" s="2">
        <v>11</v>
      </c>
      <c r="B21" s="2">
        <v>94</v>
      </c>
      <c r="I21" s="14"/>
      <c r="J21" s="13"/>
      <c r="K21" s="14"/>
      <c r="L21" s="14"/>
      <c r="M21" s="14"/>
      <c r="N21" s="14"/>
      <c r="O21" s="14"/>
      <c r="P21" s="14"/>
      <c r="Q21" s="13"/>
    </row>
    <row r="22" spans="1:17" x14ac:dyDescent="0.25">
      <c r="A22" s="2">
        <v>12</v>
      </c>
      <c r="B22" s="2">
        <v>95</v>
      </c>
      <c r="I22" s="13"/>
      <c r="J22" s="13"/>
      <c r="K22" s="14"/>
      <c r="L22" s="14"/>
      <c r="M22" s="14"/>
      <c r="N22" s="14"/>
      <c r="O22" s="14"/>
      <c r="P22" s="14"/>
      <c r="Q22" s="13"/>
    </row>
    <row r="23" spans="1:17" x14ac:dyDescent="0.25">
      <c r="A23" s="2">
        <v>13</v>
      </c>
      <c r="B23" s="2">
        <v>96</v>
      </c>
      <c r="I23" s="14"/>
      <c r="J23" s="13"/>
      <c r="K23" s="14"/>
      <c r="L23" s="14"/>
      <c r="M23" s="14"/>
      <c r="N23" s="14"/>
      <c r="O23" s="14"/>
      <c r="P23" s="14"/>
      <c r="Q23" s="13"/>
    </row>
    <row r="24" spans="1:17" x14ac:dyDescent="0.25">
      <c r="A24" s="2">
        <v>14</v>
      </c>
      <c r="B24" s="2">
        <v>97</v>
      </c>
      <c r="I24" s="13"/>
      <c r="J24" s="13"/>
      <c r="K24" s="14"/>
      <c r="L24" s="14"/>
      <c r="M24" s="14"/>
      <c r="N24" s="14"/>
      <c r="O24" s="14"/>
      <c r="P24" s="14"/>
      <c r="Q24" s="13"/>
    </row>
    <row r="25" spans="1:17" x14ac:dyDescent="0.25">
      <c r="A25" s="2">
        <v>15</v>
      </c>
      <c r="B25" s="2">
        <v>98</v>
      </c>
      <c r="I25" s="14"/>
      <c r="J25" s="13"/>
      <c r="K25" s="14"/>
      <c r="L25" s="14"/>
      <c r="M25" s="14"/>
      <c r="N25" s="14"/>
      <c r="O25" s="14"/>
      <c r="P25" s="14"/>
      <c r="Q25" s="13"/>
    </row>
    <row r="26" spans="1:17" x14ac:dyDescent="0.25">
      <c r="A26" s="2">
        <v>16</v>
      </c>
      <c r="B26" s="2">
        <v>99</v>
      </c>
      <c r="I26" s="14"/>
      <c r="J26" s="14"/>
      <c r="K26" s="14"/>
      <c r="L26" s="14"/>
      <c r="M26" s="14"/>
      <c r="N26" s="14"/>
      <c r="O26" s="14"/>
      <c r="P26" s="14"/>
      <c r="Q26" s="13"/>
    </row>
    <row r="27" spans="1:17" ht="15" customHeight="1" x14ac:dyDescent="0.25">
      <c r="A27" s="2">
        <v>17</v>
      </c>
      <c r="B27" s="2">
        <v>100</v>
      </c>
      <c r="D27" s="27" t="s">
        <v>24</v>
      </c>
      <c r="E27" s="27"/>
      <c r="F27" s="27"/>
      <c r="G27" s="27"/>
      <c r="H27" s="27"/>
      <c r="I27" s="27"/>
      <c r="J27" s="27"/>
      <c r="K27" s="27"/>
      <c r="L27" s="27"/>
      <c r="M27" s="27"/>
      <c r="N27" s="27"/>
    </row>
    <row r="28" spans="1:17" ht="15" customHeight="1" x14ac:dyDescent="0.25">
      <c r="A28" s="2">
        <v>18</v>
      </c>
      <c r="B28" s="2">
        <v>100</v>
      </c>
      <c r="D28" s="27"/>
      <c r="E28" s="27"/>
      <c r="F28" s="27"/>
      <c r="G28" s="27"/>
      <c r="H28" s="27"/>
      <c r="I28" s="27"/>
      <c r="J28" s="27"/>
      <c r="K28" s="27"/>
      <c r="L28" s="27"/>
      <c r="M28" s="27"/>
      <c r="N28" s="27"/>
    </row>
    <row r="29" spans="1:17" ht="15.75" thickBot="1" x14ac:dyDescent="0.3">
      <c r="A29" s="2">
        <v>19</v>
      </c>
      <c r="B29" s="2">
        <v>100</v>
      </c>
      <c r="D29" s="1" t="s">
        <v>38</v>
      </c>
    </row>
    <row r="30" spans="1:17" x14ac:dyDescent="0.25">
      <c r="A30" s="2">
        <v>20</v>
      </c>
      <c r="B30" s="2">
        <v>100</v>
      </c>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D34" sqref="D34"/>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row>
    <row r="3" spans="1:18" ht="15.75" x14ac:dyDescent="0.25">
      <c r="A3" s="13"/>
      <c r="B3" s="22" t="s">
        <v>128</v>
      </c>
      <c r="C3" s="13"/>
      <c r="D3" s="13"/>
      <c r="E3" s="13"/>
    </row>
    <row r="4" spans="1:18" x14ac:dyDescent="0.25">
      <c r="A4" s="13" t="s">
        <v>175</v>
      </c>
      <c r="B4" s="13"/>
      <c r="C4" s="13"/>
      <c r="D4" s="13"/>
      <c r="E4" s="13"/>
    </row>
    <row r="6" spans="1:18" ht="23.25" x14ac:dyDescent="0.25">
      <c r="A6" s="3" t="s">
        <v>2</v>
      </c>
    </row>
    <row r="7" spans="1:18" ht="15.75" x14ac:dyDescent="0.25">
      <c r="A7" s="7" t="s">
        <v>196</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129</v>
      </c>
      <c r="B12" s="11" t="s">
        <v>8</v>
      </c>
      <c r="F12" s="5"/>
    </row>
    <row r="13" spans="1:18" ht="15" customHeight="1" x14ac:dyDescent="0.25">
      <c r="A13" s="2">
        <v>1</v>
      </c>
      <c r="B13" s="2">
        <v>50</v>
      </c>
      <c r="D13" s="27" t="s">
        <v>9</v>
      </c>
      <c r="E13" s="27"/>
      <c r="F13" s="27"/>
      <c r="G13" s="27"/>
      <c r="H13" s="27"/>
      <c r="I13" s="27"/>
      <c r="J13" s="27"/>
      <c r="K13" s="27"/>
      <c r="L13" s="27"/>
      <c r="M13" s="27"/>
      <c r="N13" s="27"/>
      <c r="O13" s="27"/>
      <c r="P13" s="27"/>
      <c r="Q13" s="27"/>
      <c r="R13" s="27"/>
    </row>
    <row r="14" spans="1:18" ht="15.75" thickBot="1" x14ac:dyDescent="0.3">
      <c r="A14" s="2">
        <v>2</v>
      </c>
      <c r="B14" s="2"/>
      <c r="D14" s="27"/>
      <c r="E14" s="27"/>
      <c r="F14" s="27"/>
      <c r="G14" s="27"/>
      <c r="H14" s="27"/>
      <c r="I14" s="27"/>
      <c r="J14" s="27"/>
      <c r="K14" s="27"/>
      <c r="L14" s="27"/>
      <c r="M14" s="27"/>
      <c r="N14" s="27"/>
      <c r="O14" s="27"/>
      <c r="P14" s="27"/>
      <c r="Q14" s="27"/>
      <c r="R14" s="27"/>
    </row>
    <row r="15" spans="1:18" ht="15.75" thickBot="1" x14ac:dyDescent="0.3">
      <c r="A15" s="2">
        <v>3</v>
      </c>
      <c r="B15" s="2"/>
      <c r="D15" s="1" t="s">
        <v>10</v>
      </c>
      <c r="E15" s="9">
        <v>1</v>
      </c>
    </row>
    <row r="16" spans="1:18" x14ac:dyDescent="0.25">
      <c r="A16" s="2">
        <v>4</v>
      </c>
      <c r="B16" s="2"/>
    </row>
    <row r="17" spans="1:17" x14ac:dyDescent="0.25">
      <c r="A17" s="2">
        <v>5</v>
      </c>
      <c r="B17" s="2">
        <v>100</v>
      </c>
      <c r="I17" s="28" t="s">
        <v>11</v>
      </c>
      <c r="J17" s="28"/>
      <c r="K17" s="28"/>
      <c r="L17" s="28"/>
      <c r="M17" s="28"/>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row>
    <row r="34" spans="1:4" x14ac:dyDescent="0.25">
      <c r="A34" s="2"/>
      <c r="B34" s="2"/>
      <c r="C34" s="16" t="s">
        <v>27</v>
      </c>
      <c r="D34" s="8" t="s">
        <v>197</v>
      </c>
    </row>
    <row r="35" spans="1:4" x14ac:dyDescent="0.25">
      <c r="A35" s="2"/>
      <c r="B35" s="2"/>
      <c r="C35" s="16" t="s">
        <v>28</v>
      </c>
      <c r="D35" s="8"/>
    </row>
    <row r="36" spans="1:4" x14ac:dyDescent="0.25">
      <c r="A36" s="2"/>
      <c r="B36" s="2"/>
      <c r="C36" s="16" t="s">
        <v>51</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2" zoomScale="115" zoomScaleNormal="115" workbookViewId="0">
      <selection activeCell="D34" sqref="D34"/>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176</v>
      </c>
      <c r="B2" s="13"/>
      <c r="C2" s="13"/>
      <c r="D2" s="13"/>
      <c r="E2" s="13"/>
      <c r="F2" s="13"/>
      <c r="G2" s="13"/>
    </row>
    <row r="3" spans="1:18" ht="15.75" x14ac:dyDescent="0.25">
      <c r="A3" s="13"/>
      <c r="B3" s="22" t="s">
        <v>131</v>
      </c>
      <c r="C3" s="13"/>
      <c r="D3" s="13"/>
      <c r="E3" s="13"/>
      <c r="F3" s="13"/>
      <c r="G3" s="13"/>
    </row>
    <row r="4" spans="1:18" x14ac:dyDescent="0.25">
      <c r="A4" s="13"/>
      <c r="B4" s="13" t="s">
        <v>132</v>
      </c>
      <c r="C4" s="13"/>
      <c r="D4" s="13"/>
      <c r="E4" s="13"/>
      <c r="F4" s="13"/>
      <c r="G4" s="13"/>
    </row>
    <row r="6" spans="1:18" ht="23.25" x14ac:dyDescent="0.25">
      <c r="A6" s="3" t="s">
        <v>2</v>
      </c>
    </row>
    <row r="7" spans="1:18" ht="15.75" x14ac:dyDescent="0.25">
      <c r="A7" s="7" t="s">
        <v>198</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133</v>
      </c>
      <c r="B12" s="11" t="s">
        <v>8</v>
      </c>
      <c r="F12" s="5"/>
    </row>
    <row r="13" spans="1:18" ht="15" customHeight="1" x14ac:dyDescent="0.25">
      <c r="A13" s="2">
        <v>0</v>
      </c>
      <c r="B13" s="2">
        <v>100</v>
      </c>
      <c r="D13" s="27" t="s">
        <v>9</v>
      </c>
      <c r="E13" s="27"/>
      <c r="F13" s="27"/>
      <c r="G13" s="27"/>
      <c r="H13" s="27"/>
      <c r="I13" s="27"/>
      <c r="J13" s="27"/>
      <c r="K13" s="27"/>
      <c r="L13" s="27"/>
      <c r="M13" s="27"/>
      <c r="N13" s="27"/>
      <c r="O13" s="27"/>
      <c r="P13" s="27"/>
      <c r="Q13" s="27"/>
      <c r="R13" s="27"/>
    </row>
    <row r="14" spans="1:18" ht="15.75" thickBot="1" x14ac:dyDescent="0.3">
      <c r="A14" s="2">
        <v>5</v>
      </c>
      <c r="B14" s="2">
        <v>90</v>
      </c>
      <c r="D14" s="27"/>
      <c r="E14" s="27"/>
      <c r="F14" s="27"/>
      <c r="G14" s="27"/>
      <c r="H14" s="27"/>
      <c r="I14" s="27"/>
      <c r="J14" s="27"/>
      <c r="K14" s="27"/>
      <c r="L14" s="27"/>
      <c r="M14" s="27"/>
      <c r="N14" s="27"/>
      <c r="O14" s="27"/>
      <c r="P14" s="27"/>
      <c r="Q14" s="27"/>
      <c r="R14" s="27"/>
    </row>
    <row r="15" spans="1:18" ht="15.75" thickBot="1" x14ac:dyDescent="0.3">
      <c r="A15" s="2">
        <v>10</v>
      </c>
      <c r="B15" s="2">
        <v>75</v>
      </c>
      <c r="D15" s="1" t="s">
        <v>10</v>
      </c>
      <c r="E15" s="9">
        <v>3</v>
      </c>
    </row>
    <row r="16" spans="1:18" x14ac:dyDescent="0.25">
      <c r="A16" s="2">
        <v>15</v>
      </c>
      <c r="B16" s="2">
        <v>55</v>
      </c>
    </row>
    <row r="17" spans="1:17" x14ac:dyDescent="0.25">
      <c r="A17" s="2">
        <v>20</v>
      </c>
      <c r="B17" s="2">
        <v>30</v>
      </c>
      <c r="I17" s="28" t="s">
        <v>11</v>
      </c>
      <c r="J17" s="28"/>
      <c r="K17" s="28"/>
      <c r="L17" s="28"/>
      <c r="M17" s="28"/>
      <c r="N17" s="13"/>
      <c r="O17" s="13"/>
      <c r="P17" s="13"/>
      <c r="Q17" s="13"/>
    </row>
    <row r="18" spans="1:17" x14ac:dyDescent="0.25">
      <c r="A18" s="2">
        <v>25</v>
      </c>
      <c r="B18" s="2">
        <v>20</v>
      </c>
      <c r="I18" s="13"/>
      <c r="J18" s="13"/>
      <c r="K18" s="14"/>
      <c r="L18" s="14"/>
      <c r="M18" s="14"/>
      <c r="N18" s="14"/>
      <c r="O18" s="14"/>
      <c r="P18" s="14"/>
      <c r="Q18" s="13"/>
    </row>
    <row r="19" spans="1:17" x14ac:dyDescent="0.25">
      <c r="A19" s="2">
        <v>30</v>
      </c>
      <c r="B19" s="2">
        <v>15</v>
      </c>
      <c r="I19" s="13"/>
      <c r="J19" s="13"/>
      <c r="K19" s="14"/>
      <c r="L19" s="14"/>
      <c r="M19" s="14"/>
      <c r="N19" s="14"/>
      <c r="O19" s="14"/>
      <c r="P19" s="14"/>
      <c r="Q19" s="13"/>
    </row>
    <row r="20" spans="1:17" x14ac:dyDescent="0.25">
      <c r="A20" s="2">
        <v>35</v>
      </c>
      <c r="B20" s="2">
        <v>10</v>
      </c>
      <c r="I20" s="13"/>
      <c r="J20" s="13"/>
      <c r="K20" s="14"/>
      <c r="L20" s="14"/>
      <c r="M20" s="14"/>
      <c r="N20" s="14"/>
      <c r="O20" s="14"/>
      <c r="P20" s="14"/>
      <c r="Q20" s="13"/>
    </row>
    <row r="21" spans="1:17" x14ac:dyDescent="0.25">
      <c r="A21" s="2">
        <v>40</v>
      </c>
      <c r="B21" s="2">
        <v>5</v>
      </c>
      <c r="I21" s="13"/>
      <c r="J21" s="13"/>
      <c r="K21" s="14"/>
      <c r="L21" s="14"/>
      <c r="M21" s="14"/>
      <c r="N21" s="14"/>
      <c r="O21" s="14"/>
      <c r="P21" s="14"/>
      <c r="Q21" s="13"/>
    </row>
    <row r="22" spans="1:17" x14ac:dyDescent="0.25">
      <c r="A22" s="2">
        <v>45</v>
      </c>
      <c r="B22" s="2">
        <v>4</v>
      </c>
      <c r="I22" s="13"/>
      <c r="J22" s="14"/>
      <c r="K22" s="14"/>
      <c r="L22" s="14"/>
      <c r="M22" s="14"/>
      <c r="N22" s="14"/>
      <c r="O22" s="14"/>
      <c r="P22" s="14"/>
      <c r="Q22" s="13"/>
    </row>
    <row r="23" spans="1:17" x14ac:dyDescent="0.25">
      <c r="A23" s="2">
        <v>50</v>
      </c>
      <c r="B23" s="2">
        <v>3</v>
      </c>
      <c r="I23" s="13"/>
      <c r="J23" s="13"/>
      <c r="K23" s="14"/>
      <c r="L23" s="14"/>
      <c r="M23" s="14"/>
      <c r="N23" s="14"/>
      <c r="O23" s="14"/>
      <c r="P23" s="14"/>
      <c r="Q23" s="13"/>
    </row>
    <row r="24" spans="1:17" x14ac:dyDescent="0.25">
      <c r="A24" s="2">
        <v>55</v>
      </c>
      <c r="B24" s="2">
        <v>2</v>
      </c>
      <c r="I24" s="14"/>
      <c r="J24" s="13"/>
      <c r="K24" s="14"/>
      <c r="L24" s="14"/>
      <c r="M24" s="14"/>
      <c r="N24" s="14"/>
      <c r="O24" s="14"/>
      <c r="P24" s="14"/>
      <c r="Q24" s="13"/>
    </row>
    <row r="25" spans="1:17" x14ac:dyDescent="0.25">
      <c r="A25" s="2">
        <v>60</v>
      </c>
      <c r="B25" s="2">
        <v>1</v>
      </c>
      <c r="I25" s="13"/>
      <c r="J25" s="13"/>
      <c r="K25" s="14"/>
      <c r="L25" s="14"/>
      <c r="M25" s="14"/>
      <c r="N25" s="14"/>
      <c r="O25" s="14"/>
      <c r="P25" s="14"/>
      <c r="Q25" s="13"/>
    </row>
    <row r="26" spans="1:17" x14ac:dyDescent="0.25">
      <c r="A26" s="2">
        <v>65</v>
      </c>
      <c r="B26" s="2">
        <v>0</v>
      </c>
      <c r="I26" s="14"/>
      <c r="J26" s="13"/>
      <c r="K26" s="14"/>
      <c r="L26" s="14"/>
      <c r="M26" s="14"/>
      <c r="N26" s="14"/>
      <c r="O26" s="14"/>
      <c r="P26" s="14"/>
      <c r="Q26" s="13"/>
    </row>
    <row r="27" spans="1:17" x14ac:dyDescent="0.25">
      <c r="A27" s="2">
        <v>70</v>
      </c>
      <c r="B27" s="2">
        <v>0</v>
      </c>
      <c r="I27" s="13"/>
      <c r="J27" s="13"/>
      <c r="K27" s="14"/>
      <c r="L27" s="14"/>
      <c r="M27" s="14"/>
      <c r="N27" s="14"/>
      <c r="O27" s="14"/>
      <c r="P27" s="14"/>
      <c r="Q27" s="13"/>
    </row>
    <row r="28" spans="1:17" x14ac:dyDescent="0.25">
      <c r="A28" s="2">
        <v>75</v>
      </c>
      <c r="B28" s="2">
        <v>0</v>
      </c>
      <c r="I28" s="14"/>
      <c r="J28" s="13"/>
      <c r="K28" s="14"/>
      <c r="L28" s="14"/>
      <c r="M28" s="14"/>
      <c r="N28" s="14"/>
      <c r="O28" s="14"/>
      <c r="P28" s="14"/>
      <c r="Q28" s="13"/>
    </row>
    <row r="29" spans="1:17" x14ac:dyDescent="0.25">
      <c r="A29" s="2">
        <v>80</v>
      </c>
      <c r="B29" s="2">
        <v>0</v>
      </c>
      <c r="I29" s="14"/>
      <c r="J29" s="14"/>
      <c r="K29" s="14"/>
      <c r="L29" s="14"/>
      <c r="M29" s="14"/>
      <c r="N29" s="14"/>
      <c r="O29" s="14"/>
      <c r="P29" s="14"/>
      <c r="Q29" s="13"/>
    </row>
    <row r="30" spans="1:17" ht="15" customHeight="1" x14ac:dyDescent="0.25">
      <c r="A30" s="2">
        <v>85</v>
      </c>
      <c r="B30" s="2">
        <v>0</v>
      </c>
      <c r="D30" s="27" t="s">
        <v>24</v>
      </c>
      <c r="E30" s="27"/>
      <c r="F30" s="27"/>
      <c r="G30" s="27"/>
      <c r="H30" s="27"/>
      <c r="I30" s="27"/>
      <c r="J30" s="27"/>
      <c r="K30" s="27"/>
      <c r="L30" s="27"/>
      <c r="M30" s="27"/>
      <c r="N30" s="27"/>
    </row>
    <row r="31" spans="1:17" ht="15" customHeight="1" x14ac:dyDescent="0.25">
      <c r="A31" s="2">
        <v>90</v>
      </c>
      <c r="B31" s="2">
        <v>0</v>
      </c>
      <c r="D31" s="27"/>
      <c r="E31" s="27"/>
      <c r="F31" s="27"/>
      <c r="G31" s="27"/>
      <c r="H31" s="27"/>
      <c r="I31" s="27"/>
      <c r="J31" s="27"/>
      <c r="K31" s="27"/>
      <c r="L31" s="27"/>
      <c r="M31" s="27"/>
      <c r="N31" s="27"/>
    </row>
    <row r="32" spans="1:17" ht="15.75" thickBot="1" x14ac:dyDescent="0.3">
      <c r="A32" s="2">
        <v>95</v>
      </c>
      <c r="B32" s="2">
        <v>0</v>
      </c>
      <c r="D32" s="1" t="s">
        <v>38</v>
      </c>
    </row>
    <row r="33" spans="1:4" x14ac:dyDescent="0.25">
      <c r="A33" s="2">
        <v>100</v>
      </c>
      <c r="B33" s="2">
        <v>0</v>
      </c>
      <c r="C33" s="15" t="s">
        <v>26</v>
      </c>
      <c r="D33" s="8"/>
    </row>
    <row r="34" spans="1:4" x14ac:dyDescent="0.25">
      <c r="A34" s="2"/>
      <c r="B34" s="2"/>
      <c r="C34" s="16" t="s">
        <v>27</v>
      </c>
      <c r="D34" s="8" t="s">
        <v>199</v>
      </c>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abSelected="1" workbookViewId="0">
      <selection activeCell="D18" sqref="D18"/>
    </sheetView>
  </sheetViews>
  <sheetFormatPr defaultRowHeight="15" x14ac:dyDescent="0.25"/>
  <cols>
    <col min="1" max="1" width="34.5703125" customWidth="1"/>
    <col min="2" max="2" width="31.140625" customWidth="1"/>
    <col min="3" max="3" width="24.28515625" customWidth="1"/>
    <col min="4" max="4" width="15.85546875" customWidth="1"/>
  </cols>
  <sheetData>
    <row r="1" spans="1:8" ht="31.5" x14ac:dyDescent="0.5">
      <c r="A1" s="18" t="s">
        <v>134</v>
      </c>
    </row>
    <row r="3" spans="1:8" ht="26.25" x14ac:dyDescent="0.4">
      <c r="A3" s="19" t="s">
        <v>135</v>
      </c>
    </row>
    <row r="4" spans="1:8" ht="26.25" x14ac:dyDescent="0.4">
      <c r="A4" s="19" t="s">
        <v>136</v>
      </c>
    </row>
    <row r="5" spans="1:8" s="20" customFormat="1" ht="15.75" x14ac:dyDescent="0.25">
      <c r="A5" s="20" t="s">
        <v>137</v>
      </c>
    </row>
    <row r="6" spans="1:8" x14ac:dyDescent="0.25">
      <c r="A6" t="s">
        <v>138</v>
      </c>
    </row>
    <row r="7" spans="1:8" x14ac:dyDescent="0.25">
      <c r="A7" t="s">
        <v>139</v>
      </c>
    </row>
    <row r="8" spans="1:8" x14ac:dyDescent="0.25">
      <c r="A8" s="6" t="s">
        <v>140</v>
      </c>
      <c r="B8" s="6" t="s">
        <v>141</v>
      </c>
      <c r="C8" s="6" t="s">
        <v>142</v>
      </c>
      <c r="D8" s="6" t="s">
        <v>143</v>
      </c>
      <c r="E8" s="6" t="s">
        <v>144</v>
      </c>
      <c r="F8" s="6" t="s">
        <v>145</v>
      </c>
      <c r="G8" s="6" t="s">
        <v>146</v>
      </c>
      <c r="H8" s="6" t="s">
        <v>147</v>
      </c>
    </row>
    <row r="9" spans="1:8" x14ac:dyDescent="0.25">
      <c r="A9" s="21" t="s">
        <v>150</v>
      </c>
      <c r="B9" s="21">
        <v>100</v>
      </c>
      <c r="C9" s="21">
        <v>5</v>
      </c>
      <c r="D9" s="8"/>
      <c r="E9" s="8"/>
      <c r="F9" s="8"/>
      <c r="G9" s="8"/>
      <c r="H9" s="8"/>
    </row>
    <row r="10" spans="1:8" x14ac:dyDescent="0.25">
      <c r="A10" s="21" t="s">
        <v>165</v>
      </c>
      <c r="B10" s="21">
        <v>90</v>
      </c>
      <c r="C10" s="21">
        <v>5</v>
      </c>
      <c r="D10" s="8"/>
      <c r="E10" s="8"/>
      <c r="F10" s="8"/>
      <c r="G10" s="8"/>
      <c r="H10" s="8"/>
    </row>
    <row r="11" spans="1:8" x14ac:dyDescent="0.25">
      <c r="A11" s="21" t="s">
        <v>152</v>
      </c>
      <c r="B11" s="21">
        <v>100</v>
      </c>
      <c r="C11" s="21">
        <v>3</v>
      </c>
      <c r="D11" s="8"/>
      <c r="E11" s="8"/>
      <c r="F11" s="8"/>
      <c r="G11" s="8"/>
      <c r="H11" s="8"/>
    </row>
    <row r="12" spans="1:8" x14ac:dyDescent="0.25">
      <c r="A12" s="21" t="s">
        <v>127</v>
      </c>
      <c r="B12" s="21">
        <v>100</v>
      </c>
      <c r="C12" s="21">
        <v>4</v>
      </c>
      <c r="D12" s="8"/>
      <c r="E12" s="8"/>
      <c r="F12" s="8"/>
      <c r="G12" s="8"/>
      <c r="H12" s="8"/>
    </row>
    <row r="13" spans="1:8" x14ac:dyDescent="0.25">
      <c r="A13" s="21" t="s">
        <v>177</v>
      </c>
      <c r="B13" s="21">
        <v>100</v>
      </c>
      <c r="C13" s="21">
        <v>5</v>
      </c>
      <c r="D13" s="8"/>
      <c r="E13" s="8"/>
      <c r="F13" s="8"/>
      <c r="G13" s="8"/>
      <c r="H13" s="8"/>
    </row>
    <row r="14" spans="1:8" x14ac:dyDescent="0.25">
      <c r="A14" s="21" t="s">
        <v>153</v>
      </c>
      <c r="B14" s="21">
        <v>70</v>
      </c>
      <c r="C14" s="21">
        <v>3</v>
      </c>
      <c r="D14" s="8"/>
      <c r="E14" s="8"/>
      <c r="F14" s="8"/>
      <c r="G14" s="8"/>
      <c r="H14" s="8"/>
    </row>
    <row r="15" spans="1:8" x14ac:dyDescent="0.25">
      <c r="A15" s="21" t="s">
        <v>148</v>
      </c>
      <c r="B15" s="21">
        <v>100</v>
      </c>
      <c r="C15" s="21">
        <v>3</v>
      </c>
      <c r="D15" s="8"/>
      <c r="E15" s="8"/>
      <c r="F15" s="8"/>
      <c r="G15" s="8"/>
      <c r="H15" s="8"/>
    </row>
    <row r="16" spans="1:8" x14ac:dyDescent="0.25">
      <c r="A16" s="21" t="s">
        <v>130</v>
      </c>
      <c r="B16" s="21">
        <v>80</v>
      </c>
      <c r="C16" s="21">
        <v>3</v>
      </c>
      <c r="D16" s="8"/>
      <c r="E16" s="8"/>
      <c r="F16" s="8"/>
      <c r="G16" s="8"/>
      <c r="H16" s="8"/>
    </row>
    <row r="17" spans="1:8" x14ac:dyDescent="0.25">
      <c r="A17" s="21" t="s">
        <v>94</v>
      </c>
      <c r="B17" s="21">
        <v>100</v>
      </c>
      <c r="C17" s="21">
        <v>5</v>
      </c>
      <c r="D17" s="8"/>
      <c r="E17" s="8"/>
      <c r="F17" s="8"/>
      <c r="G17" s="8"/>
      <c r="H17" s="8"/>
    </row>
    <row r="18" spans="1:8" x14ac:dyDescent="0.25">
      <c r="A18" s="21" t="s">
        <v>149</v>
      </c>
      <c r="B18" s="21">
        <v>60</v>
      </c>
      <c r="C18" s="21">
        <v>4</v>
      </c>
      <c r="D18" s="8" t="s">
        <v>202</v>
      </c>
      <c r="E18" s="8"/>
      <c r="F18" s="8"/>
      <c r="G18" s="8"/>
      <c r="H18" s="8"/>
    </row>
    <row r="19" spans="1:8" x14ac:dyDescent="0.25">
      <c r="A19" s="21" t="s">
        <v>151</v>
      </c>
      <c r="B19" s="21">
        <v>100</v>
      </c>
      <c r="C19" s="21">
        <v>5</v>
      </c>
      <c r="D19" s="8"/>
      <c r="E19" s="8"/>
      <c r="F19" s="8"/>
      <c r="G19" s="8"/>
      <c r="H19" s="8"/>
    </row>
    <row r="20" spans="1:8" x14ac:dyDescent="0.25">
      <c r="A20" s="21" t="s">
        <v>164</v>
      </c>
      <c r="B20" s="21">
        <v>100</v>
      </c>
      <c r="C20" s="21">
        <v>5</v>
      </c>
      <c r="D20" s="8"/>
      <c r="E20" s="8"/>
      <c r="F20" s="8"/>
      <c r="G20" s="8"/>
      <c r="H20" s="8"/>
    </row>
    <row r="21" spans="1:8" x14ac:dyDescent="0.25">
      <c r="A21" s="21" t="s">
        <v>166</v>
      </c>
      <c r="B21" s="21">
        <v>100</v>
      </c>
      <c r="C21" s="21">
        <v>5</v>
      </c>
      <c r="D21" s="8"/>
      <c r="E21" s="8"/>
      <c r="F21" s="8"/>
      <c r="G21" s="8"/>
      <c r="H21" s="8"/>
    </row>
    <row r="22" spans="1:8" x14ac:dyDescent="0.25">
      <c r="A22" s="21" t="s">
        <v>167</v>
      </c>
      <c r="B22" s="21">
        <v>100</v>
      </c>
      <c r="C22" s="21">
        <v>5</v>
      </c>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90" zoomScaleNormal="90" workbookViewId="0">
      <selection activeCell="D35" sqref="D3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169</v>
      </c>
      <c r="B2" s="13"/>
      <c r="C2" s="13"/>
      <c r="D2" s="13"/>
    </row>
    <row r="3" spans="1:18" ht="23.25" x14ac:dyDescent="0.25">
      <c r="A3" s="3" t="s">
        <v>2</v>
      </c>
    </row>
    <row r="4" spans="1:18" ht="15.75" x14ac:dyDescent="0.25">
      <c r="A4" s="7" t="s">
        <v>179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33</v>
      </c>
      <c r="B9" s="11" t="s">
        <v>8</v>
      </c>
      <c r="F9" s="5"/>
    </row>
    <row r="10" spans="1:18" ht="15" customHeight="1" x14ac:dyDescent="0.25">
      <c r="A10" s="2">
        <v>0</v>
      </c>
      <c r="B10" s="2">
        <v>6</v>
      </c>
      <c r="D10" s="27" t="s">
        <v>9</v>
      </c>
      <c r="E10" s="27"/>
      <c r="F10" s="27"/>
      <c r="G10" s="27"/>
      <c r="H10" s="27"/>
      <c r="I10" s="27"/>
      <c r="J10" s="27"/>
      <c r="K10" s="27"/>
      <c r="L10" s="27"/>
      <c r="M10" s="27"/>
      <c r="N10" s="27"/>
      <c r="O10" s="27"/>
      <c r="P10" s="27"/>
      <c r="Q10" s="27"/>
      <c r="R10" s="27"/>
    </row>
    <row r="11" spans="1:18" ht="15.75" thickBot="1" x14ac:dyDescent="0.3">
      <c r="A11" s="2">
        <v>10</v>
      </c>
      <c r="B11" s="2">
        <v>8</v>
      </c>
      <c r="D11" s="27"/>
      <c r="E11" s="27"/>
      <c r="F11" s="27"/>
      <c r="G11" s="27"/>
      <c r="H11" s="27"/>
      <c r="I11" s="27"/>
      <c r="J11" s="27"/>
      <c r="K11" s="27"/>
      <c r="L11" s="27"/>
      <c r="M11" s="27"/>
      <c r="N11" s="27"/>
      <c r="O11" s="27"/>
      <c r="P11" s="27"/>
      <c r="Q11" s="27"/>
      <c r="R11" s="27"/>
    </row>
    <row r="12" spans="1:18" ht="15.75" thickBot="1" x14ac:dyDescent="0.3">
      <c r="A12" s="2">
        <v>20</v>
      </c>
      <c r="B12" s="2">
        <v>10</v>
      </c>
      <c r="D12" s="1" t="s">
        <v>10</v>
      </c>
      <c r="E12" s="9">
        <v>4</v>
      </c>
    </row>
    <row r="13" spans="1:18" x14ac:dyDescent="0.25">
      <c r="A13" s="2">
        <v>30</v>
      </c>
      <c r="B13" s="2">
        <v>15</v>
      </c>
    </row>
    <row r="14" spans="1:18" x14ac:dyDescent="0.25">
      <c r="A14" s="2">
        <v>40</v>
      </c>
      <c r="B14" s="2">
        <v>20</v>
      </c>
    </row>
    <row r="15" spans="1:18" x14ac:dyDescent="0.25">
      <c r="A15" s="2">
        <v>50</v>
      </c>
      <c r="B15" s="2">
        <v>30</v>
      </c>
      <c r="I15" s="28" t="s">
        <v>11</v>
      </c>
      <c r="J15" s="28"/>
      <c r="K15" s="28"/>
      <c r="L15" s="28"/>
      <c r="M15" s="28"/>
    </row>
    <row r="16" spans="1:18" x14ac:dyDescent="0.25">
      <c r="A16" s="2">
        <v>60</v>
      </c>
      <c r="B16" s="2">
        <v>45</v>
      </c>
      <c r="I16" s="13" t="s">
        <v>34</v>
      </c>
      <c r="J16" s="13"/>
      <c r="K16" s="13"/>
      <c r="L16" s="13"/>
      <c r="M16" s="13"/>
    </row>
    <row r="17" spans="1:14" x14ac:dyDescent="0.25">
      <c r="A17" s="2">
        <v>70</v>
      </c>
      <c r="B17" s="2">
        <v>70</v>
      </c>
      <c r="I17" s="13"/>
      <c r="J17" s="13" t="s">
        <v>35</v>
      </c>
      <c r="K17" s="13"/>
      <c r="L17" s="13"/>
      <c r="M17" s="13"/>
    </row>
    <row r="18" spans="1:14" x14ac:dyDescent="0.25">
      <c r="A18" s="2">
        <v>80</v>
      </c>
      <c r="B18" s="2">
        <v>85</v>
      </c>
      <c r="I18" s="13"/>
      <c r="J18" s="13" t="s">
        <v>36</v>
      </c>
      <c r="K18" s="13"/>
      <c r="L18" s="13"/>
      <c r="M18" s="13"/>
    </row>
    <row r="19" spans="1:14" x14ac:dyDescent="0.25">
      <c r="A19" s="2">
        <v>90</v>
      </c>
      <c r="B19" s="2">
        <v>95</v>
      </c>
      <c r="I19" s="13"/>
      <c r="J19" s="13" t="s">
        <v>37</v>
      </c>
      <c r="K19" s="13"/>
      <c r="L19" s="13"/>
      <c r="M19" s="13"/>
    </row>
    <row r="20" spans="1:14" x14ac:dyDescent="0.25">
      <c r="A20" s="2">
        <v>100</v>
      </c>
      <c r="B20" s="2">
        <v>95</v>
      </c>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38</v>
      </c>
    </row>
    <row r="30" spans="1:14" x14ac:dyDescent="0.25">
      <c r="A30" s="2"/>
      <c r="B30" s="2"/>
      <c r="C30" s="15" t="s">
        <v>26</v>
      </c>
      <c r="D30" s="8" t="s">
        <v>180</v>
      </c>
    </row>
    <row r="31" spans="1:14" x14ac:dyDescent="0.25">
      <c r="A31" s="2"/>
      <c r="B31" s="2"/>
      <c r="C31" s="16" t="s">
        <v>27</v>
      </c>
      <c r="D31" s="8"/>
    </row>
    <row r="32" spans="1:14" x14ac:dyDescent="0.25">
      <c r="A32" s="2"/>
      <c r="B32" s="2"/>
      <c r="C32" s="16" t="s">
        <v>28</v>
      </c>
      <c r="D32" s="8" t="s">
        <v>181</v>
      </c>
    </row>
    <row r="33" spans="1:4" x14ac:dyDescent="0.25">
      <c r="A33" s="2"/>
      <c r="B33" s="2"/>
      <c r="C33" s="16" t="s">
        <v>29</v>
      </c>
      <c r="D33" s="8"/>
    </row>
    <row r="34" spans="1:4" x14ac:dyDescent="0.25">
      <c r="A34" s="2"/>
      <c r="B34" s="2"/>
      <c r="C34" s="16" t="s">
        <v>30</v>
      </c>
      <c r="D34" s="8" t="s">
        <v>200</v>
      </c>
    </row>
    <row r="35" spans="1:4" x14ac:dyDescent="0.25">
      <c r="A35" s="2"/>
      <c r="B35" s="2"/>
      <c r="C35" s="16" t="s">
        <v>31</v>
      </c>
      <c r="D35" s="8" t="s">
        <v>201</v>
      </c>
    </row>
    <row r="36" spans="1:4" ht="15.75" thickBot="1" x14ac:dyDescent="0.3">
      <c r="A36" s="2"/>
      <c r="B36" s="2"/>
      <c r="C36" s="17"/>
    </row>
    <row r="37" spans="1:4" x14ac:dyDescent="0.25">
      <c r="A37" s="2"/>
      <c r="B37" s="2"/>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E12" sqref="E1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170</v>
      </c>
    </row>
    <row r="2" spans="1:18" s="20" customFormat="1" ht="15.75" x14ac:dyDescent="0.25">
      <c r="A2" s="22" t="s">
        <v>39</v>
      </c>
      <c r="B2" s="22"/>
      <c r="C2" s="22"/>
    </row>
    <row r="3" spans="1:18" ht="23.25" x14ac:dyDescent="0.25">
      <c r="A3" s="3" t="s">
        <v>2</v>
      </c>
    </row>
    <row r="4" spans="1:18" ht="15.75" x14ac:dyDescent="0.25">
      <c r="A4" s="7" t="s">
        <v>182</v>
      </c>
      <c r="B4" s="8"/>
      <c r="C4" s="8"/>
      <c r="D4" s="8"/>
      <c r="E4" s="8"/>
      <c r="F4" s="8"/>
      <c r="G4" s="8"/>
      <c r="H4" s="8"/>
      <c r="I4" s="8"/>
      <c r="J4" s="8"/>
      <c r="K4" s="8"/>
      <c r="L4" s="8"/>
    </row>
    <row r="5" spans="1:18" ht="15.75" customHeight="1" x14ac:dyDescent="0.25">
      <c r="A5" s="3"/>
    </row>
    <row r="6" spans="1:18" ht="23.25" x14ac:dyDescent="0.25">
      <c r="A6" s="24" t="s">
        <v>40</v>
      </c>
    </row>
    <row r="7" spans="1:18" ht="15.75" x14ac:dyDescent="0.25">
      <c r="A7" s="4" t="s">
        <v>4</v>
      </c>
      <c r="F7" s="5"/>
    </row>
    <row r="8" spans="1:18" ht="15.75" x14ac:dyDescent="0.25">
      <c r="A8" s="10" t="s">
        <v>5</v>
      </c>
      <c r="B8" s="6" t="s">
        <v>6</v>
      </c>
      <c r="F8" s="5"/>
    </row>
    <row r="9" spans="1:18" x14ac:dyDescent="0.25">
      <c r="A9" s="11" t="s">
        <v>41</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v>
      </c>
      <c r="B11" s="2">
        <v>25</v>
      </c>
      <c r="D11" s="27"/>
      <c r="E11" s="27"/>
      <c r="F11" s="27"/>
      <c r="G11" s="27"/>
      <c r="H11" s="27"/>
      <c r="I11" s="27"/>
      <c r="J11" s="27"/>
      <c r="K11" s="27"/>
      <c r="L11" s="27"/>
      <c r="M11" s="27"/>
      <c r="N11" s="27"/>
      <c r="O11" s="27"/>
      <c r="P11" s="27"/>
      <c r="Q11" s="27"/>
      <c r="R11" s="27"/>
    </row>
    <row r="12" spans="1:18" ht="15.75" thickBot="1" x14ac:dyDescent="0.3">
      <c r="A12" s="2">
        <v>2</v>
      </c>
      <c r="B12" s="2">
        <v>60</v>
      </c>
      <c r="D12" s="1" t="s">
        <v>10</v>
      </c>
      <c r="E12" s="9">
        <v>5</v>
      </c>
    </row>
    <row r="13" spans="1:18" x14ac:dyDescent="0.25">
      <c r="A13" s="2">
        <v>3</v>
      </c>
      <c r="B13" s="2">
        <v>85</v>
      </c>
    </row>
    <row r="14" spans="1:18" x14ac:dyDescent="0.25">
      <c r="A14" s="2">
        <v>4</v>
      </c>
      <c r="B14" s="2">
        <v>100</v>
      </c>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42</v>
      </c>
      <c r="J16" s="13"/>
      <c r="K16" s="13"/>
      <c r="L16" s="13"/>
      <c r="M16" s="13"/>
      <c r="N16" s="13"/>
      <c r="O16" s="13"/>
      <c r="P16" s="13"/>
      <c r="Q16" s="13"/>
    </row>
    <row r="17" spans="1:17" x14ac:dyDescent="0.25">
      <c r="A17" s="2"/>
      <c r="B17" s="2"/>
      <c r="I17" s="13"/>
      <c r="J17" s="13" t="s">
        <v>43</v>
      </c>
      <c r="K17" s="13"/>
      <c r="L17" s="13"/>
      <c r="M17" s="13"/>
      <c r="N17" s="13"/>
      <c r="O17" s="13"/>
      <c r="P17" s="13"/>
      <c r="Q17" s="13"/>
    </row>
    <row r="18" spans="1:17" x14ac:dyDescent="0.25">
      <c r="A18" s="2"/>
      <c r="B18" s="2"/>
      <c r="I18" s="13"/>
      <c r="J18" s="13" t="s">
        <v>44</v>
      </c>
      <c r="K18" s="13"/>
      <c r="L18" s="13"/>
      <c r="M18" s="13"/>
      <c r="N18" s="13"/>
      <c r="O18" s="13"/>
      <c r="P18" s="13"/>
      <c r="Q18" s="13"/>
    </row>
    <row r="19" spans="1:17" x14ac:dyDescent="0.25">
      <c r="A19" s="2"/>
      <c r="B19" s="2"/>
      <c r="I19" s="13"/>
      <c r="J19" s="13" t="s">
        <v>45</v>
      </c>
      <c r="K19" s="13"/>
      <c r="L19" s="13"/>
      <c r="M19" s="13"/>
      <c r="N19" s="13"/>
      <c r="O19" s="13"/>
      <c r="P19" s="13"/>
      <c r="Q19" s="13"/>
    </row>
    <row r="20" spans="1:17" x14ac:dyDescent="0.25">
      <c r="A20" s="2"/>
      <c r="B20" s="2"/>
      <c r="I20" s="13" t="s">
        <v>46</v>
      </c>
      <c r="J20" s="13"/>
      <c r="K20" s="13"/>
      <c r="L20" s="13"/>
      <c r="M20" s="13"/>
      <c r="N20" s="13"/>
      <c r="O20" s="13"/>
      <c r="P20" s="13"/>
      <c r="Q20" s="13"/>
    </row>
    <row r="21" spans="1:17" x14ac:dyDescent="0.25">
      <c r="A21" s="2"/>
      <c r="B21" s="2"/>
      <c r="I21" s="13"/>
      <c r="J21" s="13" t="s">
        <v>47</v>
      </c>
      <c r="K21" s="13"/>
      <c r="L21" s="13"/>
      <c r="M21" s="13"/>
      <c r="N21" s="13"/>
      <c r="O21" s="13"/>
      <c r="P21" s="13"/>
      <c r="Q21" s="13"/>
    </row>
    <row r="22" spans="1:17" x14ac:dyDescent="0.25">
      <c r="A22" s="2"/>
      <c r="B22" s="2"/>
      <c r="I22" s="13"/>
      <c r="J22" s="13" t="s">
        <v>48</v>
      </c>
      <c r="K22" s="13"/>
      <c r="L22" s="13"/>
      <c r="M22" s="13"/>
      <c r="N22" s="13"/>
      <c r="O22" s="13"/>
      <c r="P22" s="13"/>
      <c r="Q22" s="13"/>
    </row>
    <row r="23" spans="1:17" x14ac:dyDescent="0.25">
      <c r="A23" s="2"/>
      <c r="B23" s="2"/>
      <c r="I23" s="13"/>
      <c r="J23" s="13" t="s">
        <v>49</v>
      </c>
      <c r="K23" s="13"/>
      <c r="L23" s="13"/>
      <c r="M23" s="13"/>
      <c r="N23" s="13"/>
      <c r="O23" s="13"/>
      <c r="P23" s="13"/>
      <c r="Q23" s="13"/>
    </row>
    <row r="24" spans="1:17" x14ac:dyDescent="0.25">
      <c r="A24" s="2"/>
      <c r="B24" s="2"/>
      <c r="I24" s="13"/>
      <c r="J24" s="13" t="s">
        <v>50</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51</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154</v>
      </c>
    </row>
    <row r="2" spans="1:18" ht="18.75" x14ac:dyDescent="0.3">
      <c r="A2" s="25" t="s">
        <v>155</v>
      </c>
    </row>
    <row r="3" spans="1:18" ht="23.25" x14ac:dyDescent="0.25">
      <c r="A3" s="3" t="s">
        <v>2</v>
      </c>
    </row>
    <row r="4" spans="1:18" ht="15.75" x14ac:dyDescent="0.25">
      <c r="A4" s="7" t="s">
        <v>193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52</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v>
      </c>
      <c r="B11" s="2">
        <v>5</v>
      </c>
      <c r="D11" s="27"/>
      <c r="E11" s="27"/>
      <c r="F11" s="27"/>
      <c r="G11" s="27"/>
      <c r="H11" s="27"/>
      <c r="I11" s="27"/>
      <c r="J11" s="27"/>
      <c r="K11" s="27"/>
      <c r="L11" s="27"/>
      <c r="M11" s="27"/>
      <c r="N11" s="27"/>
      <c r="O11" s="27"/>
      <c r="P11" s="27"/>
      <c r="Q11" s="27"/>
      <c r="R11" s="27"/>
    </row>
    <row r="12" spans="1:18" ht="15.75" thickBot="1" x14ac:dyDescent="0.3">
      <c r="A12" s="2">
        <v>2</v>
      </c>
      <c r="B12" s="2">
        <v>15</v>
      </c>
      <c r="D12" s="1" t="s">
        <v>10</v>
      </c>
      <c r="E12" s="9">
        <v>4</v>
      </c>
    </row>
    <row r="13" spans="1:18" x14ac:dyDescent="0.25">
      <c r="A13" s="2">
        <v>3</v>
      </c>
      <c r="B13" s="2">
        <v>30</v>
      </c>
    </row>
    <row r="14" spans="1:18" x14ac:dyDescent="0.25">
      <c r="A14" s="2">
        <v>4</v>
      </c>
      <c r="B14" s="2">
        <v>60</v>
      </c>
      <c r="I14" s="28" t="s">
        <v>11</v>
      </c>
      <c r="J14" s="28"/>
      <c r="K14" s="28"/>
      <c r="L14" s="28"/>
      <c r="M14" s="28"/>
      <c r="N14" s="13"/>
    </row>
    <row r="15" spans="1:18" x14ac:dyDescent="0.25">
      <c r="A15" s="2">
        <v>5</v>
      </c>
      <c r="B15" s="2">
        <v>78</v>
      </c>
      <c r="I15" s="13" t="s">
        <v>53</v>
      </c>
      <c r="J15" s="13"/>
      <c r="K15" s="13"/>
      <c r="L15" s="13"/>
      <c r="M15" s="13"/>
      <c r="N15" s="13"/>
    </row>
    <row r="16" spans="1:18" x14ac:dyDescent="0.25">
      <c r="A16" s="2">
        <v>6</v>
      </c>
      <c r="B16" s="2">
        <v>83</v>
      </c>
      <c r="I16" s="13" t="s">
        <v>34</v>
      </c>
      <c r="J16" s="13"/>
      <c r="K16" s="13"/>
      <c r="L16" s="13"/>
      <c r="M16" s="13"/>
      <c r="N16" s="13"/>
    </row>
    <row r="17" spans="1:14" x14ac:dyDescent="0.25">
      <c r="A17" s="2">
        <v>7</v>
      </c>
      <c r="B17" s="2">
        <v>87</v>
      </c>
      <c r="I17" s="13"/>
      <c r="J17" s="13" t="s">
        <v>54</v>
      </c>
      <c r="K17" s="13"/>
      <c r="L17" s="13"/>
      <c r="M17" s="13"/>
      <c r="N17" s="13"/>
    </row>
    <row r="18" spans="1:14" x14ac:dyDescent="0.25">
      <c r="A18" s="2">
        <v>8</v>
      </c>
      <c r="B18" s="2">
        <v>90</v>
      </c>
      <c r="I18" s="13"/>
      <c r="J18" s="13" t="s">
        <v>55</v>
      </c>
      <c r="K18" s="13"/>
      <c r="L18" s="13"/>
      <c r="M18" s="13"/>
      <c r="N18" s="13"/>
    </row>
    <row r="19" spans="1:14" x14ac:dyDescent="0.25">
      <c r="A19" s="2">
        <v>9</v>
      </c>
      <c r="B19" s="2">
        <v>92</v>
      </c>
      <c r="I19" s="13"/>
      <c r="J19" s="13" t="s">
        <v>56</v>
      </c>
      <c r="K19" s="13"/>
      <c r="L19" s="13"/>
      <c r="M19" s="13"/>
      <c r="N19" s="13"/>
    </row>
    <row r="20" spans="1:14" x14ac:dyDescent="0.25">
      <c r="A20" s="2">
        <v>10</v>
      </c>
      <c r="B20" s="2">
        <v>94</v>
      </c>
      <c r="I20" s="13" t="s">
        <v>57</v>
      </c>
      <c r="J20" s="13"/>
      <c r="K20" s="13"/>
      <c r="L20" s="13"/>
      <c r="M20" s="13"/>
      <c r="N20" s="13"/>
    </row>
    <row r="21" spans="1:14" x14ac:dyDescent="0.25">
      <c r="A21" s="2">
        <v>11</v>
      </c>
      <c r="B21" s="2">
        <v>96</v>
      </c>
    </row>
    <row r="22" spans="1:14" x14ac:dyDescent="0.25">
      <c r="A22" s="2">
        <v>12</v>
      </c>
      <c r="B22" s="2">
        <v>97</v>
      </c>
    </row>
    <row r="23" spans="1:14" x14ac:dyDescent="0.25">
      <c r="A23" s="2">
        <v>13</v>
      </c>
      <c r="B23" s="2">
        <v>98</v>
      </c>
    </row>
    <row r="24" spans="1:14" x14ac:dyDescent="0.25">
      <c r="A24" s="2">
        <v>14</v>
      </c>
      <c r="B24" s="2">
        <v>99</v>
      </c>
    </row>
    <row r="25" spans="1:14" x14ac:dyDescent="0.25">
      <c r="A25" s="2">
        <v>15</v>
      </c>
      <c r="B25" s="2">
        <v>100</v>
      </c>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E12" sqref="E1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58</v>
      </c>
    </row>
    <row r="2" spans="1:18" ht="15.75" x14ac:dyDescent="0.25">
      <c r="A2" s="22" t="s">
        <v>59</v>
      </c>
      <c r="B2" s="13"/>
      <c r="C2" s="13"/>
      <c r="D2" s="13"/>
      <c r="E2" s="13"/>
    </row>
    <row r="3" spans="1:18" ht="23.25" x14ac:dyDescent="0.25">
      <c r="A3" s="3" t="s">
        <v>2</v>
      </c>
    </row>
    <row r="4" spans="1:18" ht="15.75" x14ac:dyDescent="0.25">
      <c r="A4" s="7" t="s">
        <v>194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60</v>
      </c>
      <c r="B9" s="11" t="s">
        <v>8</v>
      </c>
      <c r="F9" s="5"/>
    </row>
    <row r="10" spans="1:18" ht="15" customHeight="1" x14ac:dyDescent="0.25">
      <c r="A10" s="2">
        <v>0</v>
      </c>
      <c r="B10" s="2">
        <v>100</v>
      </c>
      <c r="D10" s="27" t="s">
        <v>9</v>
      </c>
      <c r="E10" s="27"/>
      <c r="F10" s="27"/>
      <c r="G10" s="27"/>
      <c r="H10" s="27"/>
      <c r="I10" s="27"/>
      <c r="J10" s="27"/>
      <c r="K10" s="27"/>
      <c r="L10" s="27"/>
      <c r="M10" s="27"/>
      <c r="N10" s="27"/>
      <c r="O10" s="27"/>
      <c r="P10" s="27"/>
      <c r="Q10" s="27"/>
      <c r="R10" s="27"/>
    </row>
    <row r="11" spans="1:18" ht="15.75" thickBot="1" x14ac:dyDescent="0.3">
      <c r="A11" s="2">
        <v>5</v>
      </c>
      <c r="B11" s="2">
        <v>98</v>
      </c>
      <c r="D11" s="27"/>
      <c r="E11" s="27"/>
      <c r="F11" s="27"/>
      <c r="G11" s="27"/>
      <c r="H11" s="27"/>
      <c r="I11" s="27"/>
      <c r="J11" s="27"/>
      <c r="K11" s="27"/>
      <c r="L11" s="27"/>
      <c r="M11" s="27"/>
      <c r="N11" s="27"/>
      <c r="O11" s="27"/>
      <c r="P11" s="27"/>
      <c r="Q11" s="27"/>
      <c r="R11" s="27"/>
    </row>
    <row r="12" spans="1:18" ht="15.75" thickBot="1" x14ac:dyDescent="0.3">
      <c r="A12" s="2">
        <v>10</v>
      </c>
      <c r="B12" s="2">
        <v>95</v>
      </c>
      <c r="D12" s="1" t="s">
        <v>10</v>
      </c>
      <c r="E12" s="9">
        <v>4</v>
      </c>
    </row>
    <row r="13" spans="1:18" x14ac:dyDescent="0.25">
      <c r="A13" s="2">
        <v>15</v>
      </c>
      <c r="B13" s="2">
        <v>90</v>
      </c>
    </row>
    <row r="14" spans="1:18" x14ac:dyDescent="0.25">
      <c r="A14" s="2">
        <v>20</v>
      </c>
      <c r="B14" s="2">
        <v>82</v>
      </c>
    </row>
    <row r="15" spans="1:18" x14ac:dyDescent="0.25">
      <c r="A15" s="2">
        <v>25</v>
      </c>
      <c r="B15" s="2">
        <v>73</v>
      </c>
      <c r="I15" s="28" t="s">
        <v>11</v>
      </c>
      <c r="J15" s="28"/>
      <c r="K15" s="28"/>
      <c r="L15" s="28"/>
      <c r="M15" s="28"/>
      <c r="N15" s="13"/>
      <c r="O15" s="13"/>
      <c r="P15" s="13"/>
      <c r="Q15" s="13"/>
    </row>
    <row r="16" spans="1:18" x14ac:dyDescent="0.25">
      <c r="A16" s="2">
        <v>30</v>
      </c>
      <c r="B16" s="2">
        <v>60</v>
      </c>
      <c r="I16" s="13" t="s">
        <v>34</v>
      </c>
      <c r="J16" s="13"/>
      <c r="K16" s="13"/>
      <c r="L16" s="13"/>
      <c r="M16" s="13"/>
      <c r="N16" s="13"/>
      <c r="O16" s="13"/>
      <c r="P16" s="13"/>
      <c r="Q16" s="13"/>
    </row>
    <row r="17" spans="1:17" x14ac:dyDescent="0.25">
      <c r="A17" s="2">
        <v>35</v>
      </c>
      <c r="B17" s="2">
        <v>45</v>
      </c>
      <c r="I17" s="13"/>
      <c r="J17" s="13" t="s">
        <v>61</v>
      </c>
      <c r="K17" s="13"/>
      <c r="L17" s="13"/>
      <c r="M17" s="13"/>
      <c r="N17" s="13"/>
      <c r="O17" s="13"/>
      <c r="P17" s="13"/>
      <c r="Q17" s="13"/>
    </row>
    <row r="18" spans="1:17" x14ac:dyDescent="0.25">
      <c r="A18" s="2">
        <v>40</v>
      </c>
      <c r="B18" s="2">
        <v>30</v>
      </c>
      <c r="I18" s="13"/>
      <c r="J18" s="13" t="s">
        <v>62</v>
      </c>
      <c r="K18" s="13"/>
      <c r="L18" s="13"/>
      <c r="M18" s="13"/>
      <c r="N18" s="13"/>
      <c r="O18" s="13"/>
      <c r="P18" s="13"/>
      <c r="Q18" s="13"/>
    </row>
    <row r="19" spans="1:17" x14ac:dyDescent="0.25">
      <c r="A19" s="2">
        <v>45</v>
      </c>
      <c r="B19" s="2">
        <v>20</v>
      </c>
      <c r="I19" s="13"/>
      <c r="J19" s="13" t="s">
        <v>63</v>
      </c>
      <c r="K19" s="13"/>
      <c r="L19" s="13"/>
      <c r="M19" s="13"/>
      <c r="N19" s="13"/>
      <c r="O19" s="13"/>
      <c r="P19" s="13"/>
      <c r="Q19" s="13"/>
    </row>
    <row r="20" spans="1:17" x14ac:dyDescent="0.25">
      <c r="A20" s="2">
        <v>50</v>
      </c>
      <c r="B20" s="2">
        <v>15</v>
      </c>
    </row>
    <row r="21" spans="1:17" x14ac:dyDescent="0.25">
      <c r="A21" s="2">
        <v>55</v>
      </c>
      <c r="B21" s="2">
        <v>12</v>
      </c>
    </row>
    <row r="22" spans="1:17" x14ac:dyDescent="0.25">
      <c r="A22" s="2">
        <v>60</v>
      </c>
      <c r="B22" s="2">
        <v>10</v>
      </c>
    </row>
    <row r="23" spans="1:17" x14ac:dyDescent="0.25">
      <c r="A23" s="2">
        <v>65</v>
      </c>
      <c r="B23" s="2">
        <v>8</v>
      </c>
    </row>
    <row r="24" spans="1:17" x14ac:dyDescent="0.25">
      <c r="A24" s="2">
        <v>70</v>
      </c>
      <c r="B24" s="2">
        <v>7</v>
      </c>
    </row>
    <row r="25" spans="1:17" x14ac:dyDescent="0.25">
      <c r="A25" s="2">
        <v>75</v>
      </c>
      <c r="B25" s="2">
        <v>5</v>
      </c>
    </row>
    <row r="26" spans="1:17" x14ac:dyDescent="0.25">
      <c r="A26" s="2">
        <v>80</v>
      </c>
      <c r="B26" s="2">
        <v>4</v>
      </c>
    </row>
    <row r="27" spans="1:17" ht="15" customHeight="1" x14ac:dyDescent="0.25">
      <c r="A27" s="2">
        <v>85</v>
      </c>
      <c r="B27" s="2">
        <v>3</v>
      </c>
      <c r="D27" s="27" t="s">
        <v>24</v>
      </c>
      <c r="E27" s="27"/>
      <c r="F27" s="27"/>
      <c r="G27" s="27"/>
      <c r="H27" s="27"/>
      <c r="I27" s="27"/>
      <c r="J27" s="27"/>
      <c r="K27" s="27"/>
      <c r="L27" s="27"/>
      <c r="M27" s="27"/>
      <c r="N27" s="27"/>
    </row>
    <row r="28" spans="1:17" ht="15" customHeight="1" x14ac:dyDescent="0.25">
      <c r="A28" s="2">
        <v>90</v>
      </c>
      <c r="B28" s="2">
        <v>2</v>
      </c>
      <c r="D28" s="27"/>
      <c r="E28" s="27"/>
      <c r="F28" s="27"/>
      <c r="G28" s="27"/>
      <c r="H28" s="27"/>
      <c r="I28" s="27"/>
      <c r="J28" s="27"/>
      <c r="K28" s="27"/>
      <c r="L28" s="27"/>
      <c r="M28" s="27"/>
      <c r="N28" s="27"/>
    </row>
    <row r="29" spans="1:17" ht="15.75" thickBot="1" x14ac:dyDescent="0.3">
      <c r="A29" s="2">
        <v>95</v>
      </c>
      <c r="B29" s="2">
        <v>1</v>
      </c>
      <c r="D29" s="1" t="s">
        <v>38</v>
      </c>
    </row>
    <row r="30" spans="1:17" x14ac:dyDescent="0.25">
      <c r="A30" s="2">
        <v>100</v>
      </c>
      <c r="B30" s="2">
        <v>0</v>
      </c>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Normal="100" workbookViewId="0">
      <selection activeCell="D46" sqref="D4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156</v>
      </c>
    </row>
    <row r="2" spans="1:20" s="20" customFormat="1" ht="15.75" x14ac:dyDescent="0.25">
      <c r="A2" s="22" t="s">
        <v>64</v>
      </c>
    </row>
    <row r="3" spans="1:20" ht="23.25" x14ac:dyDescent="0.25">
      <c r="A3" s="3" t="s">
        <v>2</v>
      </c>
    </row>
    <row r="4" spans="1:20" ht="15.75" x14ac:dyDescent="0.25">
      <c r="A4" s="7" t="s">
        <v>183</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65</v>
      </c>
      <c r="B9" s="11" t="s">
        <v>8</v>
      </c>
      <c r="F9" s="5"/>
    </row>
    <row r="10" spans="1:20" ht="15" customHeight="1" x14ac:dyDescent="0.25">
      <c r="A10" s="2">
        <v>0</v>
      </c>
      <c r="B10" s="2">
        <f>(Table1568910[[#This Row],[Deadwood (score out of 12)]]*100)/12</f>
        <v>0</v>
      </c>
      <c r="D10" s="27" t="s">
        <v>9</v>
      </c>
      <c r="E10" s="27"/>
      <c r="F10" s="27"/>
      <c r="G10" s="27"/>
      <c r="H10" s="27"/>
      <c r="I10" s="27"/>
      <c r="J10" s="27"/>
      <c r="K10" s="27"/>
      <c r="L10" s="27"/>
      <c r="M10" s="27"/>
      <c r="N10" s="27"/>
      <c r="O10" s="27"/>
      <c r="P10" s="27"/>
      <c r="Q10" s="27"/>
      <c r="R10" s="27"/>
    </row>
    <row r="11" spans="1:20" ht="15.75" thickBot="1" x14ac:dyDescent="0.3">
      <c r="A11" s="2">
        <v>1</v>
      </c>
      <c r="B11" s="2">
        <f>(Table1568910[[#This Row],[Deadwood (score out of 12)]]*100)/12</f>
        <v>8.3333333333333339</v>
      </c>
      <c r="D11" s="27"/>
      <c r="E11" s="27"/>
      <c r="F11" s="27"/>
      <c r="G11" s="27"/>
      <c r="H11" s="27"/>
      <c r="I11" s="27"/>
      <c r="J11" s="27"/>
      <c r="K11" s="27"/>
      <c r="L11" s="27"/>
      <c r="M11" s="27"/>
      <c r="N11" s="27"/>
      <c r="O11" s="27"/>
      <c r="P11" s="27"/>
      <c r="Q11" s="27"/>
      <c r="R11" s="27"/>
    </row>
    <row r="12" spans="1:20" ht="15.75" thickBot="1" x14ac:dyDescent="0.3">
      <c r="A12" s="2">
        <v>2</v>
      </c>
      <c r="B12" s="2">
        <f>(Table1568910[[#This Row],[Deadwood (score out of 12)]]*100)/12</f>
        <v>16.666666666666668</v>
      </c>
      <c r="D12" s="1" t="s">
        <v>10</v>
      </c>
      <c r="E12" s="9">
        <v>4</v>
      </c>
    </row>
    <row r="13" spans="1:20" x14ac:dyDescent="0.25">
      <c r="A13" s="2">
        <v>3</v>
      </c>
      <c r="B13" s="2">
        <f>(Table1568910[[#This Row],[Deadwood (score out of 12)]]*100)/12</f>
        <v>25</v>
      </c>
    </row>
    <row r="14" spans="1:20" x14ac:dyDescent="0.25">
      <c r="A14" s="2">
        <v>4</v>
      </c>
      <c r="B14" s="2">
        <f>(Table1568910[[#This Row],[Deadwood (score out of 12)]]*100)/12</f>
        <v>33.333333333333336</v>
      </c>
      <c r="I14" s="28" t="s">
        <v>11</v>
      </c>
      <c r="J14" s="28"/>
      <c r="K14" s="28"/>
      <c r="L14" s="28"/>
      <c r="M14" s="28"/>
      <c r="N14" s="13"/>
      <c r="O14" s="13"/>
      <c r="P14" s="13"/>
      <c r="Q14" s="13"/>
      <c r="R14" s="13"/>
      <c r="S14" s="13"/>
      <c r="T14" s="13"/>
    </row>
    <row r="15" spans="1:20" x14ac:dyDescent="0.25">
      <c r="A15" s="2">
        <v>5</v>
      </c>
      <c r="B15" s="2">
        <f>(Table1568910[[#This Row],[Deadwood (score out of 12)]]*100)/12</f>
        <v>41.666666666666664</v>
      </c>
      <c r="I15" s="14" t="s">
        <v>66</v>
      </c>
      <c r="J15" s="14"/>
      <c r="K15" s="14"/>
      <c r="L15" s="14"/>
      <c r="M15" s="14"/>
      <c r="N15" s="14"/>
      <c r="O15" s="14"/>
      <c r="P15" s="14"/>
      <c r="Q15" s="13"/>
      <c r="R15" s="13"/>
      <c r="S15" s="13"/>
      <c r="T15" s="13"/>
    </row>
    <row r="16" spans="1:20" x14ac:dyDescent="0.25">
      <c r="A16" s="2">
        <v>6</v>
      </c>
      <c r="B16" s="2">
        <f>(Table1568910[[#This Row],[Deadwood (score out of 12)]]*100)/12</f>
        <v>50</v>
      </c>
      <c r="I16" s="14"/>
      <c r="J16" s="14" t="s">
        <v>171</v>
      </c>
      <c r="K16" s="14"/>
      <c r="L16" s="14"/>
      <c r="M16" s="14"/>
      <c r="N16" s="14"/>
      <c r="O16" s="14"/>
      <c r="P16" s="14"/>
      <c r="Q16" s="13"/>
      <c r="R16" s="13"/>
      <c r="S16" s="13"/>
      <c r="T16" s="13"/>
    </row>
    <row r="17" spans="1:20" x14ac:dyDescent="0.25">
      <c r="A17" s="2">
        <v>7</v>
      </c>
      <c r="B17" s="2">
        <f>(Table1568910[[#This Row],[Deadwood (score out of 12)]]*100)/12</f>
        <v>58.333333333333336</v>
      </c>
      <c r="I17" s="14"/>
      <c r="J17" s="14" t="s">
        <v>67</v>
      </c>
      <c r="K17" s="14"/>
      <c r="L17" s="14"/>
      <c r="M17" s="14"/>
      <c r="N17" s="14"/>
      <c r="O17" s="14"/>
      <c r="P17" s="14"/>
      <c r="Q17" s="13"/>
      <c r="R17" s="13"/>
      <c r="S17" s="13"/>
      <c r="T17" s="13"/>
    </row>
    <row r="18" spans="1:20" x14ac:dyDescent="0.25">
      <c r="A18" s="2">
        <v>8</v>
      </c>
      <c r="B18" s="2">
        <f>(Table1568910[[#This Row],[Deadwood (score out of 12)]]*100)/12</f>
        <v>66.666666666666671</v>
      </c>
      <c r="I18" s="14"/>
      <c r="J18" s="14"/>
      <c r="K18" s="14" t="s">
        <v>68</v>
      </c>
      <c r="L18" s="14"/>
      <c r="M18" s="14"/>
      <c r="N18" s="14"/>
      <c r="O18" s="14"/>
      <c r="P18" s="14"/>
      <c r="Q18" s="13"/>
      <c r="R18" s="13"/>
      <c r="S18" s="13"/>
      <c r="T18" s="13"/>
    </row>
    <row r="19" spans="1:20" x14ac:dyDescent="0.25">
      <c r="A19" s="2">
        <v>9</v>
      </c>
      <c r="B19" s="2">
        <f>(Table1568910[[#This Row],[Deadwood (score out of 12)]]*100)/12</f>
        <v>75</v>
      </c>
      <c r="I19" s="14"/>
      <c r="J19" s="14"/>
      <c r="K19" s="14" t="s">
        <v>69</v>
      </c>
      <c r="L19" s="14"/>
      <c r="M19" s="14"/>
      <c r="N19" s="14"/>
      <c r="O19" s="14"/>
      <c r="P19" s="14"/>
      <c r="Q19" s="13"/>
      <c r="R19" s="13"/>
      <c r="S19" s="13"/>
      <c r="T19" s="13"/>
    </row>
    <row r="20" spans="1:20" x14ac:dyDescent="0.25">
      <c r="A20" s="2">
        <v>10</v>
      </c>
      <c r="B20" s="2">
        <f>(Table1568910[[#This Row],[Deadwood (score out of 12)]]*100)/12</f>
        <v>83.333333333333329</v>
      </c>
      <c r="I20" s="14"/>
      <c r="J20" s="14"/>
      <c r="K20" s="14" t="s">
        <v>70</v>
      </c>
      <c r="L20" s="14"/>
      <c r="M20" s="14"/>
      <c r="N20" s="14"/>
      <c r="O20" s="14"/>
      <c r="P20" s="14"/>
      <c r="Q20" s="13"/>
      <c r="R20" s="13"/>
      <c r="S20" s="13"/>
      <c r="T20" s="13"/>
    </row>
    <row r="21" spans="1:20" x14ac:dyDescent="0.25">
      <c r="A21" s="2">
        <v>11</v>
      </c>
      <c r="B21" s="2">
        <f>(Table1568910[[#This Row],[Deadwood (score out of 12)]]*100)/12</f>
        <v>91.666666666666671</v>
      </c>
      <c r="I21" s="14"/>
      <c r="J21" s="14" t="s">
        <v>71</v>
      </c>
      <c r="K21" s="14"/>
      <c r="L21" s="14"/>
      <c r="M21" s="14"/>
      <c r="N21" s="14"/>
      <c r="O21" s="14"/>
      <c r="P21" s="14"/>
      <c r="Q21" s="13"/>
      <c r="R21" s="13"/>
      <c r="S21" s="13"/>
      <c r="T21" s="13"/>
    </row>
    <row r="22" spans="1:20" x14ac:dyDescent="0.25">
      <c r="A22" s="2">
        <v>12</v>
      </c>
      <c r="B22" s="2">
        <f>(Table1568910[[#This Row],[Deadwood (score out of 12)]]*100)/12</f>
        <v>100</v>
      </c>
      <c r="I22" s="13" t="s">
        <v>72</v>
      </c>
      <c r="J22" s="13"/>
      <c r="K22" s="13"/>
      <c r="L22" s="13"/>
      <c r="M22" s="13"/>
      <c r="N22" s="13"/>
      <c r="O22" s="13"/>
      <c r="P22" s="13"/>
      <c r="Q22" s="13"/>
      <c r="R22" s="13"/>
      <c r="S22" s="13"/>
      <c r="T22" s="13"/>
    </row>
    <row r="23" spans="1:20" x14ac:dyDescent="0.25">
      <c r="A23" s="2"/>
      <c r="B23" s="2"/>
      <c r="I23" s="13"/>
      <c r="J23" s="13" t="s">
        <v>73</v>
      </c>
      <c r="K23" s="13"/>
      <c r="L23" s="13"/>
      <c r="M23" s="13"/>
      <c r="N23" s="13"/>
      <c r="O23" s="13"/>
      <c r="P23" s="13"/>
      <c r="Q23" s="13"/>
      <c r="R23" s="13"/>
      <c r="S23" s="13"/>
      <c r="T23" s="13"/>
    </row>
    <row r="24" spans="1:20" x14ac:dyDescent="0.25">
      <c r="A24" s="2"/>
      <c r="B24" s="2"/>
      <c r="I24" s="13"/>
      <c r="J24" s="13" t="s">
        <v>74</v>
      </c>
      <c r="K24" s="13"/>
      <c r="L24" s="13"/>
      <c r="M24" s="13"/>
      <c r="N24" s="13"/>
      <c r="O24" s="13"/>
      <c r="P24" s="13"/>
      <c r="Q24" s="13"/>
      <c r="R24" s="13"/>
      <c r="S24" s="13"/>
      <c r="T24" s="13"/>
    </row>
    <row r="25" spans="1:20" x14ac:dyDescent="0.25">
      <c r="A25" s="2"/>
      <c r="B25" s="2"/>
      <c r="I25" s="13" t="s">
        <v>75</v>
      </c>
      <c r="J25" s="13"/>
      <c r="K25" s="13"/>
      <c r="L25" s="13"/>
      <c r="M25" s="13"/>
      <c r="N25" s="13"/>
      <c r="O25" s="13"/>
      <c r="P25" s="13"/>
      <c r="Q25" s="13"/>
      <c r="R25" s="13"/>
      <c r="S25" s="13"/>
      <c r="T25" s="13"/>
    </row>
    <row r="26" spans="1:20" x14ac:dyDescent="0.25">
      <c r="A26" s="2"/>
      <c r="B26" s="2"/>
      <c r="I26" s="13" t="s">
        <v>76</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row>
    <row r="31" spans="1:20" x14ac:dyDescent="0.25">
      <c r="A31" s="2"/>
      <c r="B31" s="2"/>
      <c r="C31" s="16" t="s">
        <v>27</v>
      </c>
      <c r="D31" s="8"/>
    </row>
    <row r="32" spans="1:20"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11" sqref="A11:B2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77</v>
      </c>
    </row>
    <row r="2" spans="1:18" x14ac:dyDescent="0.25">
      <c r="A2" s="13" t="s">
        <v>78</v>
      </c>
      <c r="B2" s="14"/>
    </row>
    <row r="3" spans="1:18" x14ac:dyDescent="0.25">
      <c r="A3" s="13" t="s">
        <v>79</v>
      </c>
      <c r="B3" s="14"/>
    </row>
    <row r="4" spans="1:18" ht="23.25" x14ac:dyDescent="0.25">
      <c r="A4" s="3" t="s">
        <v>2</v>
      </c>
    </row>
    <row r="5" spans="1:18" ht="15.75" x14ac:dyDescent="0.25">
      <c r="A5" s="7" t="s">
        <v>184</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80</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40</v>
      </c>
      <c r="D12" s="27"/>
      <c r="E12" s="27"/>
      <c r="F12" s="27"/>
      <c r="G12" s="27"/>
      <c r="H12" s="27"/>
      <c r="I12" s="27"/>
      <c r="J12" s="27"/>
      <c r="K12" s="27"/>
      <c r="L12" s="27"/>
      <c r="M12" s="27"/>
      <c r="N12" s="27"/>
      <c r="O12" s="27"/>
      <c r="P12" s="27"/>
      <c r="Q12" s="27"/>
      <c r="R12" s="27"/>
    </row>
    <row r="13" spans="1:18" ht="15.75" thickBot="1" x14ac:dyDescent="0.3">
      <c r="A13" s="2">
        <v>2</v>
      </c>
      <c r="B13" s="2">
        <v>65</v>
      </c>
      <c r="D13" s="1" t="s">
        <v>10</v>
      </c>
      <c r="E13" s="9">
        <v>5</v>
      </c>
    </row>
    <row r="14" spans="1:18" x14ac:dyDescent="0.25">
      <c r="A14" s="2">
        <v>3</v>
      </c>
      <c r="B14" s="2">
        <v>73</v>
      </c>
    </row>
    <row r="15" spans="1:18" x14ac:dyDescent="0.25">
      <c r="A15" s="2">
        <v>4</v>
      </c>
      <c r="B15" s="2">
        <v>80</v>
      </c>
      <c r="I15" s="28" t="s">
        <v>11</v>
      </c>
      <c r="J15" s="28"/>
      <c r="K15" s="28"/>
      <c r="L15" s="28"/>
      <c r="M15" s="28"/>
      <c r="N15" s="13"/>
      <c r="O15" s="13"/>
      <c r="P15" s="13"/>
      <c r="Q15" s="13"/>
    </row>
    <row r="16" spans="1:18" x14ac:dyDescent="0.25">
      <c r="A16" s="2">
        <v>5</v>
      </c>
      <c r="B16" s="2">
        <v>84.5</v>
      </c>
      <c r="I16" s="13" t="s">
        <v>81</v>
      </c>
      <c r="J16" s="13"/>
      <c r="K16" s="14"/>
      <c r="L16" s="14"/>
      <c r="M16" s="14"/>
      <c r="N16" s="14"/>
      <c r="O16" s="14"/>
      <c r="P16" s="14"/>
      <c r="Q16" s="13"/>
    </row>
    <row r="17" spans="1:17" x14ac:dyDescent="0.25">
      <c r="A17" s="2">
        <v>6</v>
      </c>
      <c r="B17" s="2">
        <v>88</v>
      </c>
      <c r="I17" s="13"/>
      <c r="J17" s="13" t="s">
        <v>82</v>
      </c>
      <c r="K17" s="14"/>
      <c r="L17" s="14"/>
      <c r="M17" s="14"/>
      <c r="N17" s="14"/>
      <c r="O17" s="14"/>
      <c r="P17" s="14"/>
      <c r="Q17" s="13"/>
    </row>
    <row r="18" spans="1:17" x14ac:dyDescent="0.25">
      <c r="A18" s="2">
        <v>7</v>
      </c>
      <c r="B18" s="2">
        <v>91</v>
      </c>
      <c r="I18" s="13"/>
      <c r="J18" s="13" t="s">
        <v>83</v>
      </c>
      <c r="K18" s="14"/>
      <c r="L18" s="14"/>
      <c r="M18" s="14"/>
      <c r="N18" s="14"/>
      <c r="O18" s="14"/>
      <c r="P18" s="14"/>
      <c r="Q18" s="13"/>
    </row>
    <row r="19" spans="1:17" x14ac:dyDescent="0.25">
      <c r="A19" s="2">
        <v>8</v>
      </c>
      <c r="B19" s="2">
        <v>93.5</v>
      </c>
      <c r="I19" s="13"/>
      <c r="J19" s="13" t="s">
        <v>84</v>
      </c>
      <c r="K19" s="14"/>
      <c r="L19" s="14"/>
      <c r="M19" s="14"/>
      <c r="N19" s="14"/>
      <c r="O19" s="14"/>
      <c r="P19" s="14"/>
      <c r="Q19" s="13"/>
    </row>
    <row r="20" spans="1:17" x14ac:dyDescent="0.25">
      <c r="A20" s="2">
        <v>9</v>
      </c>
      <c r="B20" s="2">
        <v>96</v>
      </c>
      <c r="I20" s="13" t="s">
        <v>85</v>
      </c>
      <c r="J20" s="14"/>
      <c r="K20" s="14"/>
      <c r="L20" s="14"/>
      <c r="M20" s="14"/>
      <c r="N20" s="14"/>
      <c r="O20" s="14"/>
      <c r="P20" s="14"/>
      <c r="Q20" s="13"/>
    </row>
    <row r="21" spans="1:17" x14ac:dyDescent="0.25">
      <c r="A21" s="2">
        <v>10</v>
      </c>
      <c r="B21" s="2">
        <v>98</v>
      </c>
      <c r="I21" s="14"/>
      <c r="J21" s="13" t="s">
        <v>86</v>
      </c>
      <c r="K21" s="14"/>
      <c r="L21" s="14"/>
      <c r="M21" s="14"/>
      <c r="N21" s="14"/>
      <c r="O21" s="14"/>
      <c r="P21" s="14"/>
      <c r="Q21" s="13"/>
    </row>
    <row r="22" spans="1:17" x14ac:dyDescent="0.25">
      <c r="A22" s="2">
        <v>11</v>
      </c>
      <c r="B22" s="2">
        <v>99</v>
      </c>
      <c r="I22" s="13"/>
      <c r="J22" s="13" t="s">
        <v>87</v>
      </c>
      <c r="K22" s="14"/>
      <c r="L22" s="14"/>
      <c r="M22" s="14"/>
      <c r="N22" s="14"/>
      <c r="O22" s="14"/>
      <c r="P22" s="14"/>
      <c r="Q22" s="13"/>
    </row>
    <row r="23" spans="1:17" x14ac:dyDescent="0.25">
      <c r="A23" s="2">
        <v>12</v>
      </c>
      <c r="B23" s="2">
        <v>100</v>
      </c>
      <c r="I23" s="14"/>
      <c r="J23" s="13" t="s">
        <v>88</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38</v>
      </c>
    </row>
    <row r="31" spans="1:17" x14ac:dyDescent="0.25">
      <c r="A31" s="2"/>
      <c r="B31" s="2"/>
      <c r="C31" s="15" t="s">
        <v>26</v>
      </c>
      <c r="D31" s="8"/>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E12" sqref="E1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172</v>
      </c>
    </row>
    <row r="2" spans="1:18" ht="15.75" x14ac:dyDescent="0.25">
      <c r="A2" s="20"/>
    </row>
    <row r="3" spans="1:18" ht="23.25" x14ac:dyDescent="0.25">
      <c r="A3" s="3" t="s">
        <v>2</v>
      </c>
    </row>
    <row r="4" spans="1:18" ht="15.75" x14ac:dyDescent="0.25">
      <c r="A4" s="7" t="s">
        <v>185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89</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5</v>
      </c>
      <c r="B11" s="2">
        <v>40</v>
      </c>
      <c r="D11" s="27"/>
      <c r="E11" s="27"/>
      <c r="F11" s="27"/>
      <c r="G11" s="27"/>
      <c r="H11" s="27"/>
      <c r="I11" s="27"/>
      <c r="J11" s="27"/>
      <c r="K11" s="27"/>
      <c r="L11" s="27"/>
      <c r="M11" s="27"/>
      <c r="N11" s="27"/>
      <c r="O11" s="27"/>
      <c r="P11" s="27"/>
      <c r="Q11" s="27"/>
      <c r="R11" s="27"/>
    </row>
    <row r="12" spans="1:18" ht="15.75" thickBot="1" x14ac:dyDescent="0.3">
      <c r="A12" s="2">
        <v>10</v>
      </c>
      <c r="B12" s="2">
        <v>65</v>
      </c>
      <c r="D12" s="1" t="s">
        <v>10</v>
      </c>
      <c r="E12" s="9">
        <v>5</v>
      </c>
    </row>
    <row r="13" spans="1:18" x14ac:dyDescent="0.25">
      <c r="A13" s="2">
        <v>15</v>
      </c>
      <c r="B13" s="2">
        <v>73</v>
      </c>
    </row>
    <row r="14" spans="1:18" x14ac:dyDescent="0.25">
      <c r="A14" s="2">
        <v>20</v>
      </c>
      <c r="B14" s="2">
        <v>80</v>
      </c>
      <c r="I14" s="28" t="s">
        <v>11</v>
      </c>
      <c r="J14" s="28"/>
      <c r="K14" s="28"/>
      <c r="L14" s="28"/>
      <c r="M14" s="28"/>
      <c r="N14" s="13"/>
      <c r="O14" s="13"/>
      <c r="P14" s="13"/>
      <c r="Q14" s="13"/>
    </row>
    <row r="15" spans="1:18" x14ac:dyDescent="0.25">
      <c r="A15" s="2">
        <v>25</v>
      </c>
      <c r="B15" s="2">
        <v>84.5</v>
      </c>
      <c r="I15" s="13" t="s">
        <v>34</v>
      </c>
      <c r="J15" s="13"/>
      <c r="K15" s="14"/>
      <c r="L15" s="14"/>
      <c r="M15" s="14"/>
      <c r="N15" s="14"/>
      <c r="O15" s="14"/>
      <c r="P15" s="14"/>
      <c r="Q15" s="13"/>
    </row>
    <row r="16" spans="1:18" x14ac:dyDescent="0.25">
      <c r="A16" s="2">
        <v>30</v>
      </c>
      <c r="B16" s="2">
        <v>88</v>
      </c>
      <c r="I16" s="13"/>
      <c r="J16" s="13" t="s">
        <v>90</v>
      </c>
      <c r="K16" s="14"/>
      <c r="L16" s="14"/>
      <c r="M16" s="14"/>
      <c r="N16" s="14"/>
      <c r="O16" s="14"/>
      <c r="P16" s="14"/>
      <c r="Q16" s="13"/>
    </row>
    <row r="17" spans="1:17" x14ac:dyDescent="0.25">
      <c r="A17" s="2">
        <v>35</v>
      </c>
      <c r="B17" s="2">
        <v>91</v>
      </c>
      <c r="I17" s="13"/>
      <c r="J17" s="13" t="s">
        <v>91</v>
      </c>
      <c r="K17" s="14"/>
      <c r="L17" s="14"/>
      <c r="M17" s="14"/>
      <c r="N17" s="14"/>
      <c r="O17" s="14"/>
      <c r="P17" s="14"/>
      <c r="Q17" s="13"/>
    </row>
    <row r="18" spans="1:17" x14ac:dyDescent="0.25">
      <c r="A18" s="2">
        <v>40</v>
      </c>
      <c r="B18" s="2">
        <v>93.5</v>
      </c>
      <c r="I18" s="13"/>
      <c r="J18" s="13" t="s">
        <v>92</v>
      </c>
      <c r="K18" s="14"/>
      <c r="L18" s="14"/>
      <c r="M18" s="14"/>
      <c r="N18" s="14"/>
      <c r="O18" s="14"/>
      <c r="P18" s="14"/>
      <c r="Q18" s="13"/>
    </row>
    <row r="19" spans="1:17" x14ac:dyDescent="0.25">
      <c r="A19" s="2">
        <v>45</v>
      </c>
      <c r="B19" s="2">
        <v>97</v>
      </c>
      <c r="I19" s="13" t="s">
        <v>93</v>
      </c>
      <c r="J19" s="14"/>
      <c r="K19" s="14"/>
      <c r="L19" s="14"/>
      <c r="M19" s="14"/>
      <c r="N19" s="14"/>
      <c r="O19" s="14"/>
      <c r="P19" s="14"/>
      <c r="Q19" s="13"/>
    </row>
    <row r="20" spans="1:17" x14ac:dyDescent="0.25">
      <c r="A20" s="2">
        <v>50</v>
      </c>
      <c r="B20" s="2">
        <v>100</v>
      </c>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B17" sqref="B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94</v>
      </c>
    </row>
    <row r="2" spans="1:18" ht="15.75" x14ac:dyDescent="0.25">
      <c r="A2" s="22" t="s">
        <v>157</v>
      </c>
      <c r="B2" s="13"/>
      <c r="C2" s="13"/>
      <c r="D2" s="13"/>
    </row>
    <row r="3" spans="1:18" ht="23.25" x14ac:dyDescent="0.25">
      <c r="A3" s="3" t="s">
        <v>2</v>
      </c>
    </row>
    <row r="4" spans="1:18" ht="15.75" x14ac:dyDescent="0.25">
      <c r="A4" s="7" t="s">
        <v>186</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95</v>
      </c>
      <c r="B9" s="11" t="s">
        <v>8</v>
      </c>
      <c r="F9" s="5"/>
    </row>
    <row r="10" spans="1:18" ht="15" customHeight="1" x14ac:dyDescent="0.25">
      <c r="A10" s="2">
        <v>0</v>
      </c>
      <c r="B10" s="2">
        <f>(100*Table15689101134[[#This Row],[Number of regenerating tree classes present]])/3</f>
        <v>0</v>
      </c>
      <c r="D10" s="27" t="s">
        <v>9</v>
      </c>
      <c r="E10" s="27"/>
      <c r="F10" s="27"/>
      <c r="G10" s="27"/>
      <c r="H10" s="27"/>
      <c r="I10" s="27"/>
      <c r="J10" s="27"/>
      <c r="K10" s="27"/>
      <c r="L10" s="27"/>
      <c r="M10" s="27"/>
      <c r="N10" s="27"/>
      <c r="O10" s="27"/>
      <c r="P10" s="27"/>
      <c r="Q10" s="27"/>
      <c r="R10" s="27"/>
    </row>
    <row r="11" spans="1:18" ht="15.75" thickBot="1" x14ac:dyDescent="0.3">
      <c r="A11" s="2">
        <v>1</v>
      </c>
      <c r="B11" s="2">
        <f>(100*Table15689101134[[#This Row],[Number of regenerating tree classes present]])/3</f>
        <v>33.333333333333336</v>
      </c>
      <c r="D11" s="27"/>
      <c r="E11" s="27"/>
      <c r="F11" s="27"/>
      <c r="G11" s="27"/>
      <c r="H11" s="27"/>
      <c r="I11" s="27"/>
      <c r="J11" s="27"/>
      <c r="K11" s="27"/>
      <c r="L11" s="27"/>
      <c r="M11" s="27"/>
      <c r="N11" s="27"/>
      <c r="O11" s="27"/>
      <c r="P11" s="27"/>
      <c r="Q11" s="27"/>
      <c r="R11" s="27"/>
    </row>
    <row r="12" spans="1:18" ht="15.75" thickBot="1" x14ac:dyDescent="0.3">
      <c r="A12" s="2">
        <v>2</v>
      </c>
      <c r="B12" s="2">
        <f>(100*Table15689101134[[#This Row],[Number of regenerating tree classes present]])/3</f>
        <v>66.666666666666671</v>
      </c>
      <c r="D12" s="1" t="s">
        <v>10</v>
      </c>
      <c r="E12" s="9">
        <v>4</v>
      </c>
    </row>
    <row r="13" spans="1:18" x14ac:dyDescent="0.25">
      <c r="A13" s="2">
        <v>3</v>
      </c>
      <c r="B13" s="2">
        <f>(100*Table15689101134[[#This Row],[Number of regenerating tree classes present]])/3</f>
        <v>100</v>
      </c>
    </row>
    <row r="14" spans="1:18" x14ac:dyDescent="0.25">
      <c r="A14" s="2"/>
      <c r="B14" s="2"/>
      <c r="I14" s="28" t="s">
        <v>11</v>
      </c>
      <c r="J14" s="28"/>
      <c r="K14" s="28"/>
      <c r="L14" s="28"/>
      <c r="M14" s="28"/>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96</v>
      </c>
      <c r="K16" s="14"/>
      <c r="L16" s="14"/>
      <c r="M16" s="14"/>
      <c r="N16" s="14"/>
      <c r="O16" s="14"/>
      <c r="P16" s="14"/>
      <c r="Q16" s="13"/>
    </row>
    <row r="17" spans="1:17" x14ac:dyDescent="0.25">
      <c r="A17" s="2"/>
      <c r="B17" s="2"/>
      <c r="I17" s="13"/>
      <c r="J17" s="13" t="s">
        <v>97</v>
      </c>
      <c r="K17" s="14"/>
      <c r="L17" s="14"/>
      <c r="M17" s="14"/>
      <c r="N17" s="14"/>
      <c r="O17" s="14"/>
      <c r="P17" s="14"/>
      <c r="Q17" s="13"/>
    </row>
    <row r="18" spans="1:17" x14ac:dyDescent="0.25">
      <c r="A18" s="2"/>
      <c r="B18" s="2"/>
      <c r="I18" s="13"/>
      <c r="J18" s="13" t="s">
        <v>98</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100</v>
      </c>
      <c r="K20" s="14"/>
      <c r="L20" s="14"/>
      <c r="M20" s="14"/>
      <c r="N20" s="14"/>
      <c r="O20" s="14"/>
      <c r="P20" s="14"/>
      <c r="Q20" s="13"/>
    </row>
    <row r="21" spans="1:17" x14ac:dyDescent="0.25">
      <c r="A21" s="2"/>
      <c r="B21" s="2"/>
      <c r="I21" s="14"/>
      <c r="J21" s="13" t="s">
        <v>101</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190E4F-1B18-40B8-A20A-C34BFF97A2BB}">
  <ds:schemaRefs>
    <ds:schemaRef ds:uri="http://schemas.microsoft.com/office/2006/documentManagement/types"/>
    <ds:schemaRef ds:uri="cce065d8-4207-498d-8ddb-77753710233a"/>
    <ds:schemaRef ds:uri="http://purl.org/dc/dcmitype/"/>
    <ds:schemaRef ds:uri="http://purl.org/dc/terms/"/>
    <ds:schemaRef ds:uri="http://schemas.microsoft.com/office/infopath/2007/PartnerControls"/>
    <ds:schemaRef ds:uri="http://www.w3.org/XML/1998/namespace"/>
    <ds:schemaRef ds:uri="090e8724-afd2-4a00-8d2e-c87448cad135"/>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2023-11-10T11:58:31Z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