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A:\Clouds\SourceTree\GitHub\Ewastachow\SprawozdaniaFizyka\Lab 2 - Wahało fizyczne\"/>
    </mc:Choice>
  </mc:AlternateContent>
  <bookViews>
    <workbookView xWindow="240" yWindow="150" windowWidth="20115" windowHeight="7995"/>
  </bookViews>
  <sheets>
    <sheet name="Tabelka" sheetId="3" r:id="rId1"/>
    <sheet name="Obliczenia-wiet" sheetId="1" r:id="rId2"/>
  </sheets>
  <calcPr calcId="162913"/>
</workbook>
</file>

<file path=xl/calcChain.xml><?xml version="1.0" encoding="utf-8"?>
<calcChain xmlns="http://schemas.openxmlformats.org/spreadsheetml/2006/main">
  <c r="I40" i="1" l="1"/>
  <c r="I39" i="1"/>
  <c r="I18" i="1"/>
  <c r="I17" i="1"/>
  <c r="B22" i="1"/>
  <c r="B18" i="1"/>
  <c r="B17" i="1"/>
  <c r="B25" i="1" s="1"/>
  <c r="I25" i="1" l="1"/>
  <c r="I38" i="1"/>
  <c r="B37" i="1"/>
  <c r="K4" i="1"/>
  <c r="K5" i="1"/>
  <c r="K6" i="1"/>
  <c r="K7" i="1"/>
  <c r="K8" i="1"/>
  <c r="K9" i="1"/>
  <c r="K10" i="1"/>
  <c r="K11" i="1"/>
  <c r="K12" i="1"/>
  <c r="K3" i="1"/>
  <c r="D4" i="1"/>
  <c r="D5" i="1"/>
  <c r="D6" i="1"/>
  <c r="D7" i="1"/>
  <c r="D8" i="1"/>
  <c r="D9" i="1"/>
  <c r="D10" i="1"/>
  <c r="D11" i="1"/>
  <c r="D12" i="1"/>
  <c r="D3" i="1"/>
  <c r="D13" i="1" s="1"/>
  <c r="E10" i="1" l="1"/>
  <c r="E5" i="1"/>
  <c r="E7" i="1"/>
  <c r="E11" i="1"/>
  <c r="B31" i="1"/>
  <c r="B32" i="1" s="1"/>
  <c r="B26" i="1" s="1"/>
  <c r="E9" i="1"/>
  <c r="E12" i="1"/>
  <c r="E8" i="1"/>
  <c r="E4" i="1"/>
  <c r="L6" i="1"/>
  <c r="E6" i="1"/>
  <c r="L3" i="1"/>
  <c r="E3" i="1"/>
  <c r="B16" i="1" s="1"/>
  <c r="B19" i="1" s="1"/>
  <c r="B20" i="1" s="1"/>
  <c r="B21" i="1" s="1"/>
  <c r="K13" i="1"/>
  <c r="I31" i="1"/>
  <c r="I32" i="1" s="1"/>
  <c r="I26" i="1" s="1"/>
  <c r="I16" i="1" l="1"/>
  <c r="I19" i="1" s="1"/>
  <c r="I20" i="1" s="1"/>
  <c r="I21" i="1" s="1"/>
  <c r="L12" i="1"/>
  <c r="L9" i="1"/>
  <c r="L7" i="1"/>
  <c r="L11" i="1"/>
  <c r="L10" i="1"/>
  <c r="L8" i="1"/>
  <c r="L4" i="1"/>
  <c r="L5" i="1"/>
</calcChain>
</file>

<file path=xl/sharedStrings.xml><?xml version="1.0" encoding="utf-8"?>
<sst xmlns="http://schemas.openxmlformats.org/spreadsheetml/2006/main" count="78" uniqueCount="50">
  <si>
    <t>k</t>
  </si>
  <si>
    <t>T dla k</t>
  </si>
  <si>
    <t>T</t>
  </si>
  <si>
    <t>Lp</t>
  </si>
  <si>
    <t>Obręcz</t>
  </si>
  <si>
    <t>Pręt</t>
  </si>
  <si>
    <t>Tś</t>
  </si>
  <si>
    <t>Tśr</t>
  </si>
  <si>
    <t>Is</t>
  </si>
  <si>
    <t>Io</t>
  </si>
  <si>
    <t>m [kg]</t>
  </si>
  <si>
    <t>a [m]</t>
  </si>
  <si>
    <t>Pomiary</t>
  </si>
  <si>
    <t>Obliczenia</t>
  </si>
  <si>
    <t>l [m]</t>
  </si>
  <si>
    <t>Rz [m]</t>
  </si>
  <si>
    <t>Rw [m]</t>
  </si>
  <si>
    <t>u(m)</t>
  </si>
  <si>
    <t>u(T)</t>
  </si>
  <si>
    <t>u(a)</t>
  </si>
  <si>
    <t>u(Io)/Io)</t>
  </si>
  <si>
    <t>u(Io)</t>
  </si>
  <si>
    <t>u(Is)</t>
  </si>
  <si>
    <t>u(Is)/Is</t>
  </si>
  <si>
    <t>Geometrycznie</t>
  </si>
  <si>
    <t>u(Rz)</t>
  </si>
  <si>
    <t>u(Rw)</t>
  </si>
  <si>
    <t>u(Io)/Io</t>
  </si>
  <si>
    <t>u(L)</t>
  </si>
  <si>
    <t xml:space="preserve">u(Is) </t>
  </si>
  <si>
    <t>WYNIKI POMIARÓW</t>
  </si>
  <si>
    <t>NIEPEWNOŚCI POMIAROWE</t>
  </si>
  <si>
    <t>wartość</t>
  </si>
  <si>
    <t>niepewność</t>
  </si>
  <si>
    <t>m [g]</t>
  </si>
  <si>
    <t>l [mm]</t>
  </si>
  <si>
    <t>b [mm]</t>
  </si>
  <si>
    <t>a [mm]</t>
  </si>
  <si>
    <t>Pierścień</t>
  </si>
  <si>
    <t>Dw [mm]</t>
  </si>
  <si>
    <t>Dz [mm]</t>
  </si>
  <si>
    <t>Rw [mm]</t>
  </si>
  <si>
    <t>Rz [mm]</t>
  </si>
  <si>
    <t>e [mm]</t>
  </si>
  <si>
    <t>Lp.</t>
  </si>
  <si>
    <t>Liczba okresów k</t>
  </si>
  <si>
    <t>Czas t[s] dla k okresów</t>
  </si>
  <si>
    <t>Okres Ti[s]</t>
  </si>
  <si>
    <t>Wartość średnia okresu T:</t>
  </si>
  <si>
    <t>Niepewność u(T):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</si>
</sst>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0" xfId="0" applyFill="1" applyBorder="1"/>
    <xf numFmtId="0" fontId="0" fillId="2" borderId="5" xfId="0" applyFill="1" applyBorder="1"/>
    <xf numFmtId="164" fontId="0" fillId="2" borderId="5" xfId="0" applyNumberForma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8" xfId="0" applyFill="1" applyBorder="1"/>
    <xf numFmtId="0" fontId="2" fillId="0" borderId="5" xfId="0" applyFont="1" applyBorder="1"/>
    <xf numFmtId="0" fontId="2" fillId="0" borderId="0" xfId="0" applyFont="1" applyBorder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417"/>
  <sheetViews>
    <sheetView tabSelected="1" topLeftCell="A6" zoomScaleNormal="100" workbookViewId="0">
      <selection activeCell="A25" sqref="A25:C25"/>
    </sheetView>
  </sheetViews>
  <sheetFormatPr defaultRowHeight="15" x14ac:dyDescent="0.25"/>
  <cols>
    <col min="2" max="2" width="9.5703125" customWidth="1"/>
    <col min="3" max="3" width="11.85546875" customWidth="1"/>
    <col min="9" max="9" width="12.85546875" customWidth="1"/>
  </cols>
  <sheetData>
    <row r="1" spans="1:79" ht="22.5" customHeight="1" x14ac:dyDescent="0.25">
      <c r="A1" s="22" t="s">
        <v>5</v>
      </c>
      <c r="B1" s="23"/>
      <c r="C1" s="24"/>
      <c r="D1" s="21"/>
      <c r="E1" s="21"/>
      <c r="F1" s="21"/>
      <c r="G1" s="22" t="s">
        <v>38</v>
      </c>
      <c r="H1" s="23"/>
      <c r="I1" s="24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</row>
    <row r="2" spans="1:79" ht="17.25" customHeight="1" x14ac:dyDescent="0.25">
      <c r="A2" s="32"/>
      <c r="B2" s="33" t="s">
        <v>32</v>
      </c>
      <c r="C2" s="34" t="s">
        <v>33</v>
      </c>
      <c r="D2" s="21"/>
      <c r="E2" s="21"/>
      <c r="F2" s="21"/>
      <c r="G2" s="32"/>
      <c r="H2" s="33" t="s">
        <v>32</v>
      </c>
      <c r="I2" s="34" t="s">
        <v>33</v>
      </c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</row>
    <row r="3" spans="1:79" x14ac:dyDescent="0.25">
      <c r="A3" s="30" t="s">
        <v>34</v>
      </c>
      <c r="B3" s="26">
        <v>663</v>
      </c>
      <c r="C3" s="27">
        <v>1</v>
      </c>
      <c r="D3" s="21"/>
      <c r="E3" s="21"/>
      <c r="F3" s="21"/>
      <c r="G3" s="30" t="s">
        <v>34</v>
      </c>
      <c r="H3" s="26">
        <v>1360</v>
      </c>
      <c r="I3" s="27">
        <v>1</v>
      </c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</row>
    <row r="4" spans="1:79" x14ac:dyDescent="0.25">
      <c r="A4" s="30" t="s">
        <v>35</v>
      </c>
      <c r="B4" s="26">
        <v>750</v>
      </c>
      <c r="C4" s="27">
        <v>1</v>
      </c>
      <c r="D4" s="21"/>
      <c r="E4" s="21"/>
      <c r="F4" s="21"/>
      <c r="G4" s="30" t="s">
        <v>39</v>
      </c>
      <c r="H4" s="26">
        <v>255.6</v>
      </c>
      <c r="I4" s="27">
        <v>0.1</v>
      </c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</row>
    <row r="5" spans="1:79" x14ac:dyDescent="0.25">
      <c r="A5" s="30" t="s">
        <v>36</v>
      </c>
      <c r="B5" s="26">
        <v>100</v>
      </c>
      <c r="C5" s="27">
        <v>1</v>
      </c>
      <c r="D5" s="21"/>
      <c r="E5" s="21"/>
      <c r="F5" s="21"/>
      <c r="G5" s="30" t="s">
        <v>40</v>
      </c>
      <c r="H5" s="26">
        <v>280.39999999999998</v>
      </c>
      <c r="I5" s="27">
        <v>0.1</v>
      </c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</row>
    <row r="6" spans="1:79" ht="15.75" thickBot="1" x14ac:dyDescent="0.3">
      <c r="A6" s="31" t="s">
        <v>37</v>
      </c>
      <c r="B6" s="28">
        <v>275</v>
      </c>
      <c r="C6" s="29">
        <v>1</v>
      </c>
      <c r="D6" s="21"/>
      <c r="E6" s="21"/>
      <c r="F6" s="21"/>
      <c r="G6" s="30" t="s">
        <v>41</v>
      </c>
      <c r="H6" s="26">
        <v>127.8</v>
      </c>
      <c r="I6" s="27">
        <v>0.1</v>
      </c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</row>
    <row r="7" spans="1:79" x14ac:dyDescent="0.25">
      <c r="A7" s="21"/>
      <c r="B7" s="21"/>
      <c r="C7" s="21"/>
      <c r="D7" s="21"/>
      <c r="E7" s="21"/>
      <c r="F7" s="21"/>
      <c r="G7" s="30" t="s">
        <v>42</v>
      </c>
      <c r="H7" s="26">
        <v>140.19999999999999</v>
      </c>
      <c r="I7" s="27">
        <v>0.1</v>
      </c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</row>
    <row r="8" spans="1:79" x14ac:dyDescent="0.25">
      <c r="A8" s="21"/>
      <c r="B8" s="21"/>
      <c r="C8" s="21"/>
      <c r="D8" s="21"/>
      <c r="E8" s="21"/>
      <c r="F8" s="21"/>
      <c r="G8" s="30" t="s">
        <v>43</v>
      </c>
      <c r="H8" s="26">
        <v>7.6</v>
      </c>
      <c r="I8" s="27">
        <v>0.1</v>
      </c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</row>
    <row r="9" spans="1:79" ht="15.75" thickBot="1" x14ac:dyDescent="0.3">
      <c r="A9" s="21"/>
      <c r="B9" s="21"/>
      <c r="C9" s="21"/>
      <c r="D9" s="21"/>
      <c r="E9" s="21"/>
      <c r="F9" s="21"/>
      <c r="G9" s="31" t="s">
        <v>37</v>
      </c>
      <c r="H9" s="28">
        <v>132.6</v>
      </c>
      <c r="I9" s="29">
        <v>0.1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</row>
    <row r="10" spans="1:79" x14ac:dyDescent="0.2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</row>
    <row r="11" spans="1:79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</row>
    <row r="12" spans="1:79" x14ac:dyDescent="0.25">
      <c r="A12" s="39" t="s">
        <v>5</v>
      </c>
      <c r="B12" s="40"/>
      <c r="C12" s="40"/>
      <c r="D12" s="4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</row>
    <row r="13" spans="1:79" ht="45" x14ac:dyDescent="0.25">
      <c r="A13" s="38" t="s">
        <v>44</v>
      </c>
      <c r="B13" s="33" t="s">
        <v>45</v>
      </c>
      <c r="C13" s="33" t="s">
        <v>46</v>
      </c>
      <c r="D13" s="34" t="s">
        <v>47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</row>
    <row r="14" spans="1:79" x14ac:dyDescent="0.25">
      <c r="A14" s="25">
        <v>1</v>
      </c>
      <c r="B14" s="26">
        <v>20</v>
      </c>
      <c r="C14" s="26"/>
      <c r="D14" s="27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</row>
    <row r="15" spans="1:79" x14ac:dyDescent="0.25">
      <c r="A15" s="25">
        <v>2</v>
      </c>
      <c r="B15" s="26">
        <v>20</v>
      </c>
      <c r="C15" s="26"/>
      <c r="D15" s="27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</row>
    <row r="16" spans="1:79" x14ac:dyDescent="0.25">
      <c r="A16" s="25">
        <v>3</v>
      </c>
      <c r="B16" s="26">
        <v>20</v>
      </c>
      <c r="C16" s="26"/>
      <c r="D16" s="27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</row>
    <row r="17" spans="1:79" x14ac:dyDescent="0.25">
      <c r="A17" s="25">
        <v>4</v>
      </c>
      <c r="B17" s="26">
        <v>20</v>
      </c>
      <c r="C17" s="26"/>
      <c r="D17" s="27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</row>
    <row r="18" spans="1:79" x14ac:dyDescent="0.25">
      <c r="A18" s="25">
        <v>5</v>
      </c>
      <c r="B18" s="26">
        <v>20</v>
      </c>
      <c r="C18" s="26"/>
      <c r="D18" s="27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</row>
    <row r="19" spans="1:79" x14ac:dyDescent="0.25">
      <c r="A19" s="25">
        <v>6</v>
      </c>
      <c r="B19" s="26">
        <v>20</v>
      </c>
      <c r="C19" s="26"/>
      <c r="D19" s="27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</row>
    <row r="20" spans="1:79" x14ac:dyDescent="0.25">
      <c r="A20" s="25">
        <v>7</v>
      </c>
      <c r="B20" s="26">
        <v>20</v>
      </c>
      <c r="C20" s="26"/>
      <c r="D20" s="27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</row>
    <row r="21" spans="1:79" x14ac:dyDescent="0.25">
      <c r="A21" s="25">
        <v>8</v>
      </c>
      <c r="B21" s="26">
        <v>20</v>
      </c>
      <c r="C21" s="26"/>
      <c r="D21" s="27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</row>
    <row r="22" spans="1:79" x14ac:dyDescent="0.25">
      <c r="A22" s="25">
        <v>9</v>
      </c>
      <c r="B22" s="26">
        <v>20</v>
      </c>
      <c r="C22" s="26"/>
      <c r="D22" s="27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</row>
    <row r="23" spans="1:79" x14ac:dyDescent="0.25">
      <c r="A23" s="35">
        <v>10</v>
      </c>
      <c r="B23" s="26">
        <v>20</v>
      </c>
      <c r="C23" s="36"/>
      <c r="D23" s="37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</row>
    <row r="24" spans="1:79" x14ac:dyDescent="0.25">
      <c r="A24" s="39" t="s">
        <v>48</v>
      </c>
      <c r="B24" s="40"/>
      <c r="C24" s="44"/>
      <c r="D24" s="27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</row>
    <row r="25" spans="1:79" ht="15.75" thickBot="1" x14ac:dyDescent="0.3">
      <c r="A25" s="42" t="s">
        <v>49</v>
      </c>
      <c r="B25" s="43"/>
      <c r="C25" s="45"/>
      <c r="D25" s="29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</row>
    <row r="26" spans="1:79" x14ac:dyDescent="0.2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</row>
    <row r="27" spans="1:79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</row>
    <row r="28" spans="1:79" x14ac:dyDescent="0.2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</row>
    <row r="29" spans="1:79" x14ac:dyDescent="0.2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</row>
    <row r="30" spans="1:79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</row>
    <row r="31" spans="1:79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</row>
    <row r="32" spans="1:79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</row>
    <row r="33" spans="1:79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</row>
    <row r="34" spans="1:79" x14ac:dyDescent="0.2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</row>
    <row r="35" spans="1:79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</row>
    <row r="36" spans="1:79" x14ac:dyDescent="0.2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  <c r="BY36" s="21"/>
      <c r="BZ36" s="21"/>
      <c r="CA36" s="21"/>
    </row>
    <row r="37" spans="1:79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  <c r="BY37" s="21"/>
      <c r="BZ37" s="21"/>
      <c r="CA37" s="21"/>
    </row>
    <row r="38" spans="1:79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</row>
    <row r="39" spans="1:79" x14ac:dyDescent="0.2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  <c r="BY39" s="21"/>
      <c r="BZ39" s="21"/>
      <c r="CA39" s="21"/>
    </row>
    <row r="40" spans="1:79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</row>
    <row r="41" spans="1:79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</row>
    <row r="42" spans="1:79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  <c r="BY42" s="21"/>
      <c r="BZ42" s="21"/>
      <c r="CA42" s="21"/>
    </row>
    <row r="43" spans="1:79" x14ac:dyDescent="0.2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</row>
    <row r="44" spans="1:79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  <c r="BY44" s="21"/>
      <c r="BZ44" s="21"/>
      <c r="CA44" s="21"/>
    </row>
    <row r="45" spans="1:79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</row>
    <row r="46" spans="1:79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  <c r="BY46" s="21"/>
      <c r="BZ46" s="21"/>
      <c r="CA46" s="21"/>
    </row>
    <row r="47" spans="1:79" x14ac:dyDescent="0.2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</row>
    <row r="48" spans="1:79" x14ac:dyDescent="0.2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  <c r="BY48" s="21"/>
      <c r="BZ48" s="21"/>
      <c r="CA48" s="21"/>
    </row>
    <row r="49" spans="1:79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</row>
    <row r="50" spans="1:79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</row>
    <row r="51" spans="1:79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</row>
    <row r="52" spans="1:79" x14ac:dyDescent="0.2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</row>
    <row r="53" spans="1:79" x14ac:dyDescent="0.2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  <c r="BY53" s="21"/>
      <c r="BZ53" s="21"/>
      <c r="CA53" s="21"/>
    </row>
    <row r="54" spans="1:79" x14ac:dyDescent="0.2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</row>
    <row r="55" spans="1:79" x14ac:dyDescent="0.2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</row>
    <row r="56" spans="1:79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</row>
    <row r="57" spans="1:79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</row>
    <row r="58" spans="1:79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</row>
    <row r="59" spans="1:79" x14ac:dyDescent="0.2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  <c r="BY59" s="21"/>
      <c r="BZ59" s="21"/>
      <c r="CA59" s="21"/>
    </row>
    <row r="60" spans="1:79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  <c r="BY60" s="21"/>
      <c r="BZ60" s="21"/>
      <c r="CA60" s="21"/>
    </row>
    <row r="61" spans="1:79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</row>
    <row r="62" spans="1:79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  <c r="BY62" s="21"/>
      <c r="BZ62" s="21"/>
      <c r="CA62" s="21"/>
    </row>
    <row r="63" spans="1:79" x14ac:dyDescent="0.2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</row>
    <row r="64" spans="1:79" x14ac:dyDescent="0.2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</row>
    <row r="65" spans="1:79" x14ac:dyDescent="0.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21"/>
    </row>
    <row r="66" spans="1:79" x14ac:dyDescent="0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</row>
    <row r="67" spans="1:79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21"/>
      <c r="BX67" s="21"/>
      <c r="BY67" s="21"/>
      <c r="BZ67" s="21"/>
      <c r="CA67" s="21"/>
    </row>
    <row r="68" spans="1:79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21"/>
    </row>
    <row r="69" spans="1:79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</row>
    <row r="70" spans="1:79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</row>
    <row r="71" spans="1:79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/>
      <c r="BY71" s="21"/>
      <c r="BZ71" s="21"/>
      <c r="CA71" s="21"/>
    </row>
    <row r="72" spans="1:79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  <c r="BX72" s="21"/>
      <c r="BY72" s="21"/>
      <c r="BZ72" s="21"/>
      <c r="CA72" s="21"/>
    </row>
    <row r="73" spans="1:79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1"/>
      <c r="BX73" s="21"/>
      <c r="BY73" s="21"/>
      <c r="BZ73" s="21"/>
      <c r="CA73" s="21"/>
    </row>
    <row r="74" spans="1:79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  <c r="BX74" s="21"/>
      <c r="BY74" s="21"/>
      <c r="BZ74" s="21"/>
      <c r="CA74" s="21"/>
    </row>
    <row r="75" spans="1:79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</row>
    <row r="76" spans="1:79" x14ac:dyDescent="0.2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</row>
    <row r="77" spans="1:79" x14ac:dyDescent="0.2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</row>
    <row r="78" spans="1:79" x14ac:dyDescent="0.2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  <c r="BY78" s="21"/>
      <c r="BZ78" s="21"/>
      <c r="CA78" s="21"/>
    </row>
    <row r="79" spans="1:79" x14ac:dyDescent="0.2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1"/>
      <c r="BX79" s="21"/>
      <c r="BY79" s="21"/>
      <c r="BZ79" s="21"/>
      <c r="CA79" s="21"/>
    </row>
    <row r="80" spans="1:79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  <c r="BW80" s="21"/>
      <c r="BX80" s="21"/>
      <c r="BY80" s="21"/>
      <c r="BZ80" s="21"/>
      <c r="CA80" s="21"/>
    </row>
    <row r="81" spans="1:79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  <c r="BW81" s="21"/>
      <c r="BX81" s="21"/>
      <c r="BY81" s="21"/>
      <c r="BZ81" s="21"/>
      <c r="CA81" s="21"/>
    </row>
    <row r="82" spans="1:79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  <c r="BW82" s="21"/>
      <c r="BX82" s="21"/>
      <c r="BY82" s="21"/>
      <c r="BZ82" s="21"/>
      <c r="CA82" s="21"/>
    </row>
    <row r="83" spans="1:79" x14ac:dyDescent="0.2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  <c r="BX83" s="21"/>
      <c r="BY83" s="21"/>
      <c r="BZ83" s="21"/>
      <c r="CA83" s="21"/>
    </row>
    <row r="84" spans="1:79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  <c r="BZ84" s="21"/>
      <c r="CA84" s="21"/>
    </row>
    <row r="85" spans="1:79" x14ac:dyDescent="0.2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  <c r="BZ85" s="21"/>
      <c r="CA85" s="21"/>
    </row>
    <row r="86" spans="1:79" x14ac:dyDescent="0.2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  <c r="BX86" s="21"/>
      <c r="BY86" s="21"/>
      <c r="BZ86" s="21"/>
      <c r="CA86" s="21"/>
    </row>
    <row r="87" spans="1:79" x14ac:dyDescent="0.2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21"/>
      <c r="CA87" s="21"/>
    </row>
    <row r="88" spans="1:79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  <c r="BZ88" s="21"/>
      <c r="CA88" s="21"/>
    </row>
    <row r="89" spans="1:79" x14ac:dyDescent="0.2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21"/>
      <c r="BY89" s="21"/>
      <c r="BZ89" s="21"/>
      <c r="CA89" s="21"/>
    </row>
    <row r="90" spans="1:79" x14ac:dyDescent="0.2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21"/>
    </row>
    <row r="91" spans="1:79" x14ac:dyDescent="0.2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21"/>
    </row>
    <row r="92" spans="1:79" x14ac:dyDescent="0.2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  <c r="BO92" s="21"/>
      <c r="BP92" s="21"/>
      <c r="BQ92" s="21"/>
      <c r="BR92" s="21"/>
      <c r="BS92" s="21"/>
      <c r="BT92" s="21"/>
      <c r="BU92" s="21"/>
      <c r="BV92" s="21"/>
      <c r="BW92" s="21"/>
      <c r="BX92" s="21"/>
      <c r="BY92" s="21"/>
      <c r="BZ92" s="21"/>
      <c r="CA92" s="21"/>
    </row>
    <row r="93" spans="1:79" x14ac:dyDescent="0.2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  <c r="BO93" s="21"/>
      <c r="BP93" s="21"/>
      <c r="BQ93" s="21"/>
      <c r="BR93" s="21"/>
      <c r="BS93" s="21"/>
      <c r="BT93" s="21"/>
      <c r="BU93" s="21"/>
      <c r="BV93" s="21"/>
      <c r="BW93" s="21"/>
      <c r="BX93" s="21"/>
      <c r="BY93" s="21"/>
      <c r="BZ93" s="21"/>
      <c r="CA93" s="21"/>
    </row>
    <row r="94" spans="1:79" x14ac:dyDescent="0.2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  <c r="BO94" s="21"/>
      <c r="BP94" s="21"/>
      <c r="BQ94" s="21"/>
      <c r="BR94" s="21"/>
      <c r="BS94" s="21"/>
      <c r="BT94" s="21"/>
      <c r="BU94" s="21"/>
      <c r="BV94" s="21"/>
      <c r="BW94" s="21"/>
      <c r="BX94" s="21"/>
      <c r="BY94" s="21"/>
      <c r="BZ94" s="21"/>
      <c r="CA94" s="21"/>
    </row>
    <row r="95" spans="1:79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  <c r="BO95" s="21"/>
      <c r="BP95" s="21"/>
      <c r="BQ95" s="21"/>
      <c r="BR95" s="21"/>
      <c r="BS95" s="21"/>
      <c r="BT95" s="21"/>
      <c r="BU95" s="21"/>
      <c r="BV95" s="21"/>
      <c r="BW95" s="21"/>
      <c r="BX95" s="21"/>
      <c r="BY95" s="21"/>
      <c r="BZ95" s="21"/>
      <c r="CA95" s="21"/>
    </row>
    <row r="96" spans="1:79" x14ac:dyDescent="0.2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1"/>
      <c r="BU96" s="21"/>
      <c r="BV96" s="21"/>
      <c r="BW96" s="21"/>
      <c r="BX96" s="21"/>
      <c r="BY96" s="21"/>
      <c r="BZ96" s="21"/>
      <c r="CA96" s="21"/>
    </row>
    <row r="97" spans="1:79" x14ac:dyDescent="0.2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</row>
    <row r="98" spans="1:79" x14ac:dyDescent="0.2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</row>
    <row r="99" spans="1:79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/>
      <c r="BY99" s="21"/>
      <c r="BZ99" s="21"/>
      <c r="CA99" s="21"/>
    </row>
    <row r="100" spans="1:79" x14ac:dyDescent="0.2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  <c r="BO100" s="21"/>
      <c r="BP100" s="21"/>
      <c r="BQ100" s="21"/>
      <c r="BR100" s="21"/>
      <c r="BS100" s="21"/>
      <c r="BT100" s="21"/>
      <c r="BU100" s="21"/>
      <c r="BV100" s="21"/>
      <c r="BW100" s="21"/>
      <c r="BX100" s="21"/>
      <c r="BY100" s="21"/>
      <c r="BZ100" s="21"/>
      <c r="CA100" s="21"/>
    </row>
    <row r="101" spans="1:79" x14ac:dyDescent="0.2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1"/>
      <c r="BP101" s="21"/>
      <c r="BQ101" s="21"/>
      <c r="BR101" s="21"/>
      <c r="BS101" s="21"/>
      <c r="BT101" s="21"/>
      <c r="BU101" s="21"/>
      <c r="BV101" s="21"/>
      <c r="BW101" s="21"/>
      <c r="BX101" s="21"/>
      <c r="BY101" s="21"/>
      <c r="BZ101" s="21"/>
      <c r="CA101" s="21"/>
    </row>
    <row r="102" spans="1:79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  <c r="BO102" s="21"/>
      <c r="BP102" s="21"/>
      <c r="BQ102" s="21"/>
      <c r="BR102" s="21"/>
      <c r="BS102" s="21"/>
      <c r="BT102" s="21"/>
      <c r="BU102" s="21"/>
      <c r="BV102" s="21"/>
      <c r="BW102" s="21"/>
      <c r="BX102" s="21"/>
      <c r="BY102" s="21"/>
      <c r="BZ102" s="21"/>
      <c r="CA102" s="21"/>
    </row>
    <row r="103" spans="1:79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21"/>
      <c r="BU103" s="21"/>
      <c r="BV103" s="21"/>
      <c r="BW103" s="21"/>
      <c r="BX103" s="21"/>
      <c r="BY103" s="21"/>
      <c r="BZ103" s="21"/>
      <c r="CA103" s="21"/>
    </row>
    <row r="104" spans="1:79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  <c r="BO104" s="21"/>
      <c r="BP104" s="21"/>
      <c r="BQ104" s="21"/>
      <c r="BR104" s="21"/>
      <c r="BS104" s="21"/>
      <c r="BT104" s="21"/>
      <c r="BU104" s="21"/>
      <c r="BV104" s="21"/>
      <c r="BW104" s="21"/>
      <c r="BX104" s="21"/>
      <c r="BY104" s="21"/>
      <c r="BZ104" s="21"/>
      <c r="CA104" s="21"/>
    </row>
    <row r="105" spans="1:79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  <c r="BO105" s="21"/>
      <c r="BP105" s="21"/>
      <c r="BQ105" s="21"/>
      <c r="BR105" s="21"/>
      <c r="BS105" s="21"/>
      <c r="BT105" s="21"/>
      <c r="BU105" s="21"/>
      <c r="BV105" s="21"/>
      <c r="BW105" s="21"/>
      <c r="BX105" s="21"/>
      <c r="BY105" s="21"/>
      <c r="BZ105" s="21"/>
      <c r="CA105" s="21"/>
    </row>
    <row r="106" spans="1:79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  <c r="BO106" s="21"/>
      <c r="BP106" s="21"/>
      <c r="BQ106" s="21"/>
      <c r="BR106" s="21"/>
      <c r="BS106" s="21"/>
      <c r="BT106" s="21"/>
      <c r="BU106" s="21"/>
      <c r="BV106" s="21"/>
      <c r="BW106" s="21"/>
      <c r="BX106" s="21"/>
      <c r="BY106" s="21"/>
      <c r="BZ106" s="21"/>
      <c r="CA106" s="21"/>
    </row>
    <row r="107" spans="1:79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  <c r="BO107" s="21"/>
      <c r="BP107" s="21"/>
      <c r="BQ107" s="21"/>
      <c r="BR107" s="21"/>
      <c r="BS107" s="21"/>
      <c r="BT107" s="21"/>
      <c r="BU107" s="21"/>
      <c r="BV107" s="21"/>
      <c r="BW107" s="21"/>
      <c r="BX107" s="21"/>
      <c r="BY107" s="21"/>
      <c r="BZ107" s="21"/>
      <c r="CA107" s="21"/>
    </row>
    <row r="108" spans="1:79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  <c r="BO108" s="21"/>
      <c r="BP108" s="21"/>
      <c r="BQ108" s="21"/>
      <c r="BR108" s="21"/>
      <c r="BS108" s="21"/>
      <c r="BT108" s="21"/>
      <c r="BU108" s="21"/>
      <c r="BV108" s="21"/>
      <c r="BW108" s="21"/>
      <c r="BX108" s="21"/>
      <c r="BY108" s="21"/>
      <c r="BZ108" s="21"/>
      <c r="CA108" s="21"/>
    </row>
    <row r="109" spans="1:79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  <c r="BO109" s="21"/>
      <c r="BP109" s="21"/>
      <c r="BQ109" s="21"/>
      <c r="BR109" s="21"/>
      <c r="BS109" s="21"/>
      <c r="BT109" s="21"/>
      <c r="BU109" s="21"/>
      <c r="BV109" s="21"/>
      <c r="BW109" s="21"/>
      <c r="BX109" s="21"/>
      <c r="BY109" s="21"/>
      <c r="BZ109" s="21"/>
      <c r="CA109" s="21"/>
    </row>
    <row r="110" spans="1:79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  <c r="BO110" s="21"/>
      <c r="BP110" s="21"/>
      <c r="BQ110" s="21"/>
      <c r="BR110" s="21"/>
      <c r="BS110" s="21"/>
      <c r="BT110" s="21"/>
      <c r="BU110" s="21"/>
      <c r="BV110" s="21"/>
      <c r="BW110" s="21"/>
      <c r="BX110" s="21"/>
      <c r="BY110" s="21"/>
      <c r="BZ110" s="21"/>
      <c r="CA110" s="21"/>
    </row>
    <row r="111" spans="1:79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  <c r="BO111" s="21"/>
      <c r="BP111" s="21"/>
      <c r="BQ111" s="21"/>
      <c r="BR111" s="21"/>
      <c r="BS111" s="21"/>
      <c r="BT111" s="21"/>
      <c r="BU111" s="21"/>
      <c r="BV111" s="21"/>
      <c r="BW111" s="21"/>
      <c r="BX111" s="21"/>
      <c r="BY111" s="21"/>
      <c r="BZ111" s="21"/>
      <c r="CA111" s="21"/>
    </row>
    <row r="112" spans="1:79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  <c r="BM112" s="21"/>
      <c r="BN112" s="21"/>
      <c r="BO112" s="21"/>
      <c r="BP112" s="21"/>
      <c r="BQ112" s="21"/>
      <c r="BR112" s="21"/>
      <c r="BS112" s="21"/>
      <c r="BT112" s="21"/>
      <c r="BU112" s="21"/>
      <c r="BV112" s="21"/>
      <c r="BW112" s="21"/>
      <c r="BX112" s="21"/>
      <c r="BY112" s="21"/>
      <c r="BZ112" s="21"/>
      <c r="CA112" s="21"/>
    </row>
    <row r="113" spans="1:79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  <c r="BO113" s="21"/>
      <c r="BP113" s="21"/>
      <c r="BQ113" s="21"/>
      <c r="BR113" s="21"/>
      <c r="BS113" s="21"/>
      <c r="BT113" s="21"/>
      <c r="BU113" s="21"/>
      <c r="BV113" s="21"/>
      <c r="BW113" s="21"/>
      <c r="BX113" s="21"/>
      <c r="BY113" s="21"/>
      <c r="BZ113" s="21"/>
      <c r="CA113" s="21"/>
    </row>
    <row r="114" spans="1:79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  <c r="BQ114" s="21"/>
      <c r="BR114" s="21"/>
      <c r="BS114" s="21"/>
      <c r="BT114" s="21"/>
      <c r="BU114" s="21"/>
      <c r="BV114" s="21"/>
      <c r="BW114" s="21"/>
      <c r="BX114" s="21"/>
      <c r="BY114" s="21"/>
      <c r="BZ114" s="21"/>
      <c r="CA114" s="21"/>
    </row>
    <row r="115" spans="1:79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N115" s="21"/>
      <c r="BO115" s="21"/>
      <c r="BP115" s="21"/>
      <c r="BQ115" s="21"/>
      <c r="BR115" s="21"/>
      <c r="BS115" s="21"/>
      <c r="BT115" s="21"/>
      <c r="BU115" s="21"/>
      <c r="BV115" s="21"/>
      <c r="BW115" s="21"/>
      <c r="BX115" s="21"/>
      <c r="BY115" s="21"/>
      <c r="BZ115" s="21"/>
      <c r="CA115" s="21"/>
    </row>
    <row r="116" spans="1:79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N116" s="21"/>
      <c r="BO116" s="21"/>
      <c r="BP116" s="21"/>
      <c r="BQ116" s="21"/>
      <c r="BR116" s="21"/>
      <c r="BS116" s="21"/>
      <c r="BT116" s="21"/>
      <c r="BU116" s="21"/>
      <c r="BV116" s="21"/>
      <c r="BW116" s="21"/>
      <c r="BX116" s="21"/>
      <c r="BY116" s="21"/>
      <c r="BZ116" s="21"/>
      <c r="CA116" s="21"/>
    </row>
    <row r="117" spans="1:79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  <c r="BO117" s="21"/>
      <c r="BP117" s="21"/>
      <c r="BQ117" s="21"/>
      <c r="BR117" s="21"/>
      <c r="BS117" s="21"/>
      <c r="BT117" s="21"/>
      <c r="BU117" s="21"/>
      <c r="BV117" s="21"/>
      <c r="BW117" s="21"/>
      <c r="BX117" s="21"/>
      <c r="BY117" s="21"/>
      <c r="BZ117" s="21"/>
      <c r="CA117" s="21"/>
    </row>
    <row r="118" spans="1:79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  <c r="BO118" s="21"/>
      <c r="BP118" s="21"/>
      <c r="BQ118" s="21"/>
      <c r="BR118" s="21"/>
      <c r="BS118" s="21"/>
      <c r="BT118" s="21"/>
      <c r="BU118" s="21"/>
      <c r="BV118" s="21"/>
      <c r="BW118" s="21"/>
      <c r="BX118" s="21"/>
      <c r="BY118" s="21"/>
      <c r="BZ118" s="21"/>
      <c r="CA118" s="21"/>
    </row>
    <row r="119" spans="1:79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  <c r="BM119" s="21"/>
      <c r="BN119" s="21"/>
      <c r="BO119" s="21"/>
      <c r="BP119" s="21"/>
      <c r="BQ119" s="21"/>
      <c r="BR119" s="21"/>
      <c r="BS119" s="21"/>
      <c r="BT119" s="21"/>
      <c r="BU119" s="21"/>
      <c r="BV119" s="21"/>
      <c r="BW119" s="21"/>
      <c r="BX119" s="21"/>
      <c r="BY119" s="21"/>
      <c r="BZ119" s="21"/>
      <c r="CA119" s="21"/>
    </row>
    <row r="120" spans="1:79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21"/>
      <c r="BN120" s="21"/>
      <c r="BO120" s="21"/>
      <c r="BP120" s="21"/>
      <c r="BQ120" s="21"/>
      <c r="BR120" s="21"/>
      <c r="BS120" s="21"/>
      <c r="BT120" s="21"/>
      <c r="BU120" s="21"/>
      <c r="BV120" s="21"/>
      <c r="BW120" s="21"/>
      <c r="BX120" s="21"/>
      <c r="BY120" s="21"/>
      <c r="BZ120" s="21"/>
      <c r="CA120" s="21"/>
    </row>
    <row r="121" spans="1:79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  <c r="BO121" s="21"/>
      <c r="BP121" s="21"/>
      <c r="BQ121" s="21"/>
      <c r="BR121" s="21"/>
      <c r="BS121" s="21"/>
      <c r="BT121" s="21"/>
      <c r="BU121" s="21"/>
      <c r="BV121" s="21"/>
      <c r="BW121" s="21"/>
      <c r="BX121" s="21"/>
      <c r="BY121" s="21"/>
      <c r="BZ121" s="21"/>
      <c r="CA121" s="21"/>
    </row>
    <row r="122" spans="1:79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  <c r="BO122" s="21"/>
      <c r="BP122" s="21"/>
      <c r="BQ122" s="21"/>
      <c r="BR122" s="21"/>
      <c r="BS122" s="21"/>
      <c r="BT122" s="21"/>
      <c r="BU122" s="21"/>
      <c r="BV122" s="21"/>
      <c r="BW122" s="21"/>
      <c r="BX122" s="21"/>
      <c r="BY122" s="21"/>
      <c r="BZ122" s="21"/>
      <c r="CA122" s="21"/>
    </row>
    <row r="123" spans="1:79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  <c r="BO123" s="21"/>
      <c r="BP123" s="21"/>
      <c r="BQ123" s="21"/>
      <c r="BR123" s="21"/>
      <c r="BS123" s="21"/>
      <c r="BT123" s="21"/>
      <c r="BU123" s="21"/>
      <c r="BV123" s="21"/>
      <c r="BW123" s="21"/>
      <c r="BX123" s="21"/>
      <c r="BY123" s="21"/>
      <c r="BZ123" s="21"/>
      <c r="CA123" s="21"/>
    </row>
    <row r="124" spans="1:79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N124" s="21"/>
      <c r="BO124" s="21"/>
      <c r="BP124" s="21"/>
      <c r="BQ124" s="21"/>
      <c r="BR124" s="21"/>
      <c r="BS124" s="21"/>
      <c r="BT124" s="21"/>
      <c r="BU124" s="21"/>
      <c r="BV124" s="21"/>
      <c r="BW124" s="21"/>
      <c r="BX124" s="21"/>
      <c r="BY124" s="21"/>
      <c r="BZ124" s="21"/>
      <c r="CA124" s="21"/>
    </row>
    <row r="125" spans="1:79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N125" s="21"/>
      <c r="BO125" s="21"/>
      <c r="BP125" s="21"/>
      <c r="BQ125" s="21"/>
      <c r="BR125" s="21"/>
      <c r="BS125" s="21"/>
      <c r="BT125" s="21"/>
      <c r="BU125" s="21"/>
      <c r="BV125" s="21"/>
      <c r="BW125" s="21"/>
      <c r="BX125" s="21"/>
      <c r="BY125" s="21"/>
      <c r="BZ125" s="21"/>
      <c r="CA125" s="21"/>
    </row>
    <row r="126" spans="1:79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  <c r="BU126" s="21"/>
      <c r="BV126" s="21"/>
      <c r="BW126" s="21"/>
      <c r="BX126" s="21"/>
      <c r="BY126" s="21"/>
      <c r="BZ126" s="21"/>
      <c r="CA126" s="21"/>
    </row>
    <row r="127" spans="1:79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N127" s="21"/>
      <c r="BO127" s="21"/>
      <c r="BP127" s="21"/>
      <c r="BQ127" s="21"/>
      <c r="BR127" s="21"/>
      <c r="BS127" s="21"/>
      <c r="BT127" s="21"/>
      <c r="BU127" s="21"/>
      <c r="BV127" s="21"/>
      <c r="BW127" s="21"/>
      <c r="BX127" s="21"/>
      <c r="BY127" s="21"/>
      <c r="BZ127" s="21"/>
      <c r="CA127" s="21"/>
    </row>
    <row r="128" spans="1:79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21"/>
      <c r="BM128" s="21"/>
      <c r="BN128" s="21"/>
      <c r="BO128" s="21"/>
      <c r="BP128" s="21"/>
      <c r="BQ128" s="21"/>
      <c r="BR128" s="21"/>
      <c r="BS128" s="21"/>
      <c r="BT128" s="21"/>
      <c r="BU128" s="21"/>
      <c r="BV128" s="21"/>
      <c r="BW128" s="21"/>
      <c r="BX128" s="21"/>
      <c r="BY128" s="21"/>
      <c r="BZ128" s="21"/>
      <c r="CA128" s="21"/>
    </row>
    <row r="129" spans="1:79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</row>
    <row r="130" spans="1:79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</row>
    <row r="131" spans="1:79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/>
      <c r="BY131" s="21"/>
      <c r="BZ131" s="21"/>
      <c r="CA131" s="21"/>
    </row>
    <row r="132" spans="1:79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/>
      <c r="BY132" s="21"/>
      <c r="BZ132" s="21"/>
      <c r="CA132" s="21"/>
    </row>
    <row r="133" spans="1:79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</row>
    <row r="134" spans="1:79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21"/>
    </row>
    <row r="135" spans="1:79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/>
      <c r="BY135" s="21"/>
      <c r="BZ135" s="21"/>
      <c r="CA135" s="21"/>
    </row>
    <row r="136" spans="1:79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</row>
    <row r="137" spans="1:79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/>
      <c r="BY137" s="21"/>
      <c r="BZ137" s="21"/>
      <c r="CA137" s="21"/>
    </row>
    <row r="138" spans="1:79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N138" s="21"/>
      <c r="BO138" s="21"/>
      <c r="BP138" s="21"/>
      <c r="BQ138" s="21"/>
      <c r="BR138" s="21"/>
      <c r="BS138" s="21"/>
      <c r="BT138" s="21"/>
      <c r="BU138" s="21"/>
      <c r="BV138" s="21"/>
      <c r="BW138" s="21"/>
      <c r="BX138" s="21"/>
      <c r="BY138" s="21"/>
      <c r="BZ138" s="21"/>
      <c r="CA138" s="21"/>
    </row>
    <row r="139" spans="1:79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  <c r="BO139" s="21"/>
      <c r="BP139" s="21"/>
      <c r="BQ139" s="21"/>
      <c r="BR139" s="21"/>
      <c r="BS139" s="21"/>
      <c r="BT139" s="21"/>
      <c r="BU139" s="21"/>
      <c r="BV139" s="21"/>
      <c r="BW139" s="21"/>
      <c r="BX139" s="21"/>
      <c r="BY139" s="21"/>
      <c r="BZ139" s="21"/>
      <c r="CA139" s="21"/>
    </row>
    <row r="140" spans="1:79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N140" s="21"/>
      <c r="BO140" s="21"/>
      <c r="BP140" s="21"/>
      <c r="BQ140" s="21"/>
      <c r="BR140" s="21"/>
      <c r="BS140" s="21"/>
      <c r="BT140" s="21"/>
      <c r="BU140" s="21"/>
      <c r="BV140" s="21"/>
      <c r="BW140" s="21"/>
      <c r="BX140" s="21"/>
      <c r="BY140" s="21"/>
      <c r="BZ140" s="21"/>
      <c r="CA140" s="21"/>
    </row>
    <row r="141" spans="1:79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N141" s="21"/>
      <c r="BO141" s="21"/>
      <c r="BP141" s="21"/>
      <c r="BQ141" s="21"/>
      <c r="BR141" s="21"/>
      <c r="BS141" s="21"/>
      <c r="BT141" s="21"/>
      <c r="BU141" s="21"/>
      <c r="BV141" s="21"/>
      <c r="BW141" s="21"/>
      <c r="BX141" s="21"/>
      <c r="BY141" s="21"/>
      <c r="BZ141" s="21"/>
      <c r="CA141" s="21"/>
    </row>
    <row r="142" spans="1:79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  <c r="BM142" s="21"/>
      <c r="BN142" s="21"/>
      <c r="BO142" s="21"/>
      <c r="BP142" s="21"/>
      <c r="BQ142" s="21"/>
      <c r="BR142" s="21"/>
      <c r="BS142" s="21"/>
      <c r="BT142" s="21"/>
      <c r="BU142" s="21"/>
      <c r="BV142" s="21"/>
      <c r="BW142" s="21"/>
      <c r="BX142" s="21"/>
      <c r="BY142" s="21"/>
      <c r="BZ142" s="21"/>
      <c r="CA142" s="21"/>
    </row>
    <row r="143" spans="1:79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  <c r="BM143" s="21"/>
      <c r="BN143" s="21"/>
      <c r="BO143" s="21"/>
      <c r="BP143" s="21"/>
      <c r="BQ143" s="21"/>
      <c r="BR143" s="21"/>
      <c r="BS143" s="21"/>
      <c r="BT143" s="21"/>
      <c r="BU143" s="21"/>
      <c r="BV143" s="21"/>
      <c r="BW143" s="21"/>
      <c r="BX143" s="21"/>
      <c r="BY143" s="21"/>
      <c r="BZ143" s="21"/>
      <c r="CA143" s="21"/>
    </row>
    <row r="144" spans="1:79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21"/>
      <c r="BM144" s="21"/>
      <c r="BN144" s="21"/>
      <c r="BO144" s="21"/>
      <c r="BP144" s="21"/>
      <c r="BQ144" s="21"/>
      <c r="BR144" s="21"/>
      <c r="BS144" s="21"/>
      <c r="BT144" s="21"/>
      <c r="BU144" s="21"/>
      <c r="BV144" s="21"/>
      <c r="BW144" s="21"/>
      <c r="BX144" s="21"/>
      <c r="BY144" s="21"/>
      <c r="BZ144" s="21"/>
      <c r="CA144" s="21"/>
    </row>
    <row r="145" spans="1:79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  <c r="BM145" s="21"/>
      <c r="BN145" s="21"/>
      <c r="BO145" s="21"/>
      <c r="BP145" s="21"/>
      <c r="BQ145" s="21"/>
      <c r="BR145" s="21"/>
      <c r="BS145" s="21"/>
      <c r="BT145" s="21"/>
      <c r="BU145" s="21"/>
      <c r="BV145" s="21"/>
      <c r="BW145" s="21"/>
      <c r="BX145" s="21"/>
      <c r="BY145" s="21"/>
      <c r="BZ145" s="21"/>
      <c r="CA145" s="21"/>
    </row>
    <row r="146" spans="1:79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21"/>
      <c r="BM146" s="21"/>
      <c r="BN146" s="21"/>
      <c r="BO146" s="21"/>
      <c r="BP146" s="21"/>
      <c r="BQ146" s="21"/>
      <c r="BR146" s="21"/>
      <c r="BS146" s="21"/>
      <c r="BT146" s="21"/>
      <c r="BU146" s="21"/>
      <c r="BV146" s="21"/>
      <c r="BW146" s="21"/>
      <c r="BX146" s="21"/>
      <c r="BY146" s="21"/>
      <c r="BZ146" s="21"/>
      <c r="CA146" s="21"/>
    </row>
    <row r="147" spans="1:79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  <c r="BM147" s="21"/>
      <c r="BN147" s="21"/>
      <c r="BO147" s="21"/>
      <c r="BP147" s="21"/>
      <c r="BQ147" s="21"/>
      <c r="BR147" s="21"/>
      <c r="BS147" s="21"/>
      <c r="BT147" s="21"/>
      <c r="BU147" s="21"/>
      <c r="BV147" s="21"/>
      <c r="BW147" s="21"/>
      <c r="BX147" s="21"/>
      <c r="BY147" s="21"/>
      <c r="BZ147" s="21"/>
      <c r="CA147" s="21"/>
    </row>
    <row r="148" spans="1:79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  <c r="BL148" s="21"/>
      <c r="BM148" s="21"/>
      <c r="BN148" s="21"/>
      <c r="BO148" s="21"/>
      <c r="BP148" s="21"/>
      <c r="BQ148" s="21"/>
      <c r="BR148" s="21"/>
      <c r="BS148" s="21"/>
      <c r="BT148" s="21"/>
      <c r="BU148" s="21"/>
      <c r="BV148" s="21"/>
      <c r="BW148" s="21"/>
      <c r="BX148" s="21"/>
      <c r="BY148" s="21"/>
      <c r="BZ148" s="21"/>
      <c r="CA148" s="21"/>
    </row>
    <row r="149" spans="1:79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  <c r="BJ149" s="21"/>
      <c r="BK149" s="21"/>
      <c r="BL149" s="21"/>
      <c r="BM149" s="21"/>
      <c r="BN149" s="21"/>
      <c r="BO149" s="21"/>
      <c r="BP149" s="21"/>
      <c r="BQ149" s="21"/>
      <c r="BR149" s="21"/>
      <c r="BS149" s="21"/>
      <c r="BT149" s="21"/>
      <c r="BU149" s="21"/>
      <c r="BV149" s="21"/>
      <c r="BW149" s="21"/>
      <c r="BX149" s="21"/>
      <c r="BY149" s="21"/>
      <c r="BZ149" s="21"/>
      <c r="CA149" s="21"/>
    </row>
    <row r="150" spans="1:79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21"/>
      <c r="BM150" s="21"/>
      <c r="BN150" s="21"/>
      <c r="BO150" s="21"/>
      <c r="BP150" s="21"/>
      <c r="BQ150" s="21"/>
      <c r="BR150" s="21"/>
      <c r="BS150" s="21"/>
      <c r="BT150" s="21"/>
      <c r="BU150" s="21"/>
      <c r="BV150" s="21"/>
      <c r="BW150" s="21"/>
      <c r="BX150" s="21"/>
      <c r="BY150" s="21"/>
      <c r="BZ150" s="21"/>
      <c r="CA150" s="21"/>
    </row>
    <row r="151" spans="1:79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  <c r="BM151" s="21"/>
      <c r="BN151" s="21"/>
      <c r="BO151" s="21"/>
      <c r="BP151" s="21"/>
      <c r="BQ151" s="21"/>
      <c r="BR151" s="21"/>
      <c r="BS151" s="21"/>
      <c r="BT151" s="21"/>
      <c r="BU151" s="21"/>
      <c r="BV151" s="21"/>
      <c r="BW151" s="21"/>
      <c r="BX151" s="21"/>
      <c r="BY151" s="21"/>
      <c r="BZ151" s="21"/>
      <c r="CA151" s="21"/>
    </row>
    <row r="152" spans="1:79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  <c r="BM152" s="21"/>
      <c r="BN152" s="21"/>
      <c r="BO152" s="21"/>
      <c r="BP152" s="21"/>
      <c r="BQ152" s="21"/>
      <c r="BR152" s="21"/>
      <c r="BS152" s="21"/>
      <c r="BT152" s="21"/>
      <c r="BU152" s="21"/>
      <c r="BV152" s="21"/>
      <c r="BW152" s="21"/>
      <c r="BX152" s="21"/>
      <c r="BY152" s="21"/>
      <c r="BZ152" s="21"/>
      <c r="CA152" s="21"/>
    </row>
    <row r="153" spans="1:79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21"/>
      <c r="BM153" s="21"/>
      <c r="BN153" s="21"/>
      <c r="BO153" s="21"/>
      <c r="BP153" s="21"/>
      <c r="BQ153" s="21"/>
      <c r="BR153" s="21"/>
      <c r="BS153" s="21"/>
      <c r="BT153" s="21"/>
      <c r="BU153" s="21"/>
      <c r="BV153" s="21"/>
      <c r="BW153" s="21"/>
      <c r="BX153" s="21"/>
      <c r="BY153" s="21"/>
      <c r="BZ153" s="21"/>
      <c r="CA153" s="21"/>
    </row>
    <row r="154" spans="1:79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  <c r="BM154" s="21"/>
      <c r="BN154" s="21"/>
      <c r="BO154" s="21"/>
      <c r="BP154" s="21"/>
      <c r="BQ154" s="21"/>
      <c r="BR154" s="21"/>
      <c r="BS154" s="21"/>
      <c r="BT154" s="21"/>
      <c r="BU154" s="21"/>
      <c r="BV154" s="21"/>
      <c r="BW154" s="21"/>
      <c r="BX154" s="21"/>
      <c r="BY154" s="21"/>
      <c r="BZ154" s="21"/>
      <c r="CA154" s="21"/>
    </row>
    <row r="155" spans="1:79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  <c r="BM155" s="21"/>
      <c r="BN155" s="21"/>
      <c r="BO155" s="21"/>
      <c r="BP155" s="21"/>
      <c r="BQ155" s="21"/>
      <c r="BR155" s="21"/>
      <c r="BS155" s="21"/>
      <c r="BT155" s="21"/>
      <c r="BU155" s="21"/>
      <c r="BV155" s="21"/>
      <c r="BW155" s="21"/>
      <c r="BX155" s="21"/>
      <c r="BY155" s="21"/>
      <c r="BZ155" s="21"/>
      <c r="CA155" s="21"/>
    </row>
    <row r="156" spans="1:79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  <c r="BJ156" s="21"/>
      <c r="BK156" s="21"/>
      <c r="BL156" s="21"/>
      <c r="BM156" s="21"/>
      <c r="BN156" s="21"/>
      <c r="BO156" s="21"/>
      <c r="BP156" s="21"/>
      <c r="BQ156" s="21"/>
      <c r="BR156" s="21"/>
      <c r="BS156" s="21"/>
      <c r="BT156" s="21"/>
      <c r="BU156" s="21"/>
      <c r="BV156" s="21"/>
      <c r="BW156" s="21"/>
      <c r="BX156" s="21"/>
      <c r="BY156" s="21"/>
      <c r="BZ156" s="21"/>
      <c r="CA156" s="21"/>
    </row>
    <row r="157" spans="1:79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  <c r="BJ157" s="21"/>
      <c r="BK157" s="21"/>
      <c r="BL157" s="21"/>
      <c r="BM157" s="21"/>
      <c r="BN157" s="21"/>
      <c r="BO157" s="21"/>
      <c r="BP157" s="21"/>
      <c r="BQ157" s="21"/>
      <c r="BR157" s="21"/>
      <c r="BS157" s="21"/>
      <c r="BT157" s="21"/>
      <c r="BU157" s="21"/>
      <c r="BV157" s="21"/>
      <c r="BW157" s="21"/>
      <c r="BX157" s="21"/>
      <c r="BY157" s="21"/>
      <c r="BZ157" s="21"/>
      <c r="CA157" s="21"/>
    </row>
    <row r="158" spans="1:79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  <c r="BJ158" s="21"/>
      <c r="BK158" s="21"/>
      <c r="BL158" s="21"/>
      <c r="BM158" s="21"/>
      <c r="BN158" s="21"/>
      <c r="BO158" s="21"/>
      <c r="BP158" s="21"/>
      <c r="BQ158" s="21"/>
      <c r="BR158" s="21"/>
      <c r="BS158" s="21"/>
      <c r="BT158" s="21"/>
      <c r="BU158" s="21"/>
      <c r="BV158" s="21"/>
      <c r="BW158" s="21"/>
      <c r="BX158" s="21"/>
      <c r="BY158" s="21"/>
      <c r="BZ158" s="21"/>
      <c r="CA158" s="21"/>
    </row>
    <row r="159" spans="1:79" x14ac:dyDescent="0.2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  <c r="BJ159" s="21"/>
      <c r="BK159" s="21"/>
      <c r="BL159" s="21"/>
      <c r="BM159" s="21"/>
      <c r="BN159" s="21"/>
      <c r="BO159" s="21"/>
      <c r="BP159" s="21"/>
      <c r="BQ159" s="21"/>
      <c r="BR159" s="21"/>
      <c r="BS159" s="21"/>
      <c r="BT159" s="21"/>
      <c r="BU159" s="21"/>
      <c r="BV159" s="21"/>
      <c r="BW159" s="21"/>
      <c r="BX159" s="21"/>
      <c r="BY159" s="21"/>
      <c r="BZ159" s="21"/>
      <c r="CA159" s="21"/>
    </row>
    <row r="160" spans="1:79" x14ac:dyDescent="0.2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BU160" s="21"/>
      <c r="BV160" s="21"/>
      <c r="BW160" s="21"/>
      <c r="BX160" s="21"/>
      <c r="BY160" s="21"/>
      <c r="BZ160" s="21"/>
      <c r="CA160" s="21"/>
    </row>
    <row r="161" spans="1:79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</row>
    <row r="162" spans="1:79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</row>
    <row r="163" spans="1:79" x14ac:dyDescent="0.2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  <c r="BJ163" s="21"/>
      <c r="BK163" s="21"/>
      <c r="BL163" s="21"/>
      <c r="BM163" s="21"/>
      <c r="BN163" s="21"/>
      <c r="BO163" s="21"/>
      <c r="BP163" s="21"/>
      <c r="BQ163" s="21"/>
      <c r="BR163" s="21"/>
      <c r="BS163" s="21"/>
      <c r="BT163" s="21"/>
      <c r="BU163" s="21"/>
      <c r="BV163" s="21"/>
      <c r="BW163" s="21"/>
      <c r="BX163" s="21"/>
      <c r="BY163" s="21"/>
      <c r="BZ163" s="21"/>
      <c r="CA163" s="21"/>
    </row>
    <row r="164" spans="1:79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  <c r="BJ164" s="21"/>
      <c r="BK164" s="21"/>
      <c r="BL164" s="21"/>
      <c r="BM164" s="21"/>
      <c r="BN164" s="21"/>
      <c r="BO164" s="21"/>
      <c r="BP164" s="21"/>
      <c r="BQ164" s="21"/>
      <c r="BR164" s="21"/>
      <c r="BS164" s="21"/>
      <c r="BT164" s="21"/>
      <c r="BU164" s="21"/>
      <c r="BV164" s="21"/>
      <c r="BW164" s="21"/>
      <c r="BX164" s="21"/>
      <c r="BY164" s="21"/>
      <c r="BZ164" s="21"/>
      <c r="CA164" s="21"/>
    </row>
    <row r="165" spans="1:79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</row>
    <row r="166" spans="1:79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</row>
    <row r="167" spans="1:79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  <c r="BJ167" s="21"/>
      <c r="BK167" s="21"/>
      <c r="BL167" s="21"/>
      <c r="BM167" s="21"/>
      <c r="BN167" s="21"/>
      <c r="BO167" s="21"/>
      <c r="BP167" s="21"/>
      <c r="BQ167" s="21"/>
      <c r="BR167" s="21"/>
      <c r="BS167" s="21"/>
      <c r="BT167" s="21"/>
      <c r="BU167" s="21"/>
      <c r="BV167" s="21"/>
      <c r="BW167" s="21"/>
      <c r="BX167" s="21"/>
      <c r="BY167" s="21"/>
      <c r="BZ167" s="21"/>
      <c r="CA167" s="21"/>
    </row>
    <row r="168" spans="1:79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  <c r="BJ168" s="21"/>
      <c r="BK168" s="21"/>
      <c r="BL168" s="21"/>
      <c r="BM168" s="21"/>
      <c r="BN168" s="21"/>
      <c r="BO168" s="21"/>
      <c r="BP168" s="21"/>
      <c r="BQ168" s="21"/>
      <c r="BR168" s="21"/>
      <c r="BS168" s="21"/>
      <c r="BT168" s="21"/>
      <c r="BU168" s="21"/>
      <c r="BV168" s="21"/>
      <c r="BW168" s="21"/>
      <c r="BX168" s="21"/>
      <c r="BY168" s="21"/>
      <c r="BZ168" s="21"/>
      <c r="CA168" s="21"/>
    </row>
    <row r="169" spans="1:79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  <c r="BN169" s="21"/>
      <c r="BO169" s="21"/>
      <c r="BP169" s="21"/>
      <c r="BQ169" s="21"/>
      <c r="BR169" s="21"/>
      <c r="BS169" s="21"/>
      <c r="BT169" s="21"/>
      <c r="BU169" s="21"/>
      <c r="BV169" s="21"/>
      <c r="BW169" s="21"/>
      <c r="BX169" s="21"/>
      <c r="BY169" s="21"/>
      <c r="BZ169" s="21"/>
      <c r="CA169" s="21"/>
    </row>
    <row r="170" spans="1:79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  <c r="BM170" s="21"/>
      <c r="BN170" s="21"/>
      <c r="BO170" s="21"/>
      <c r="BP170" s="21"/>
      <c r="BQ170" s="21"/>
      <c r="BR170" s="21"/>
      <c r="BS170" s="21"/>
      <c r="BT170" s="21"/>
      <c r="BU170" s="21"/>
      <c r="BV170" s="21"/>
      <c r="BW170" s="21"/>
      <c r="BX170" s="21"/>
      <c r="BY170" s="21"/>
      <c r="BZ170" s="21"/>
      <c r="CA170" s="21"/>
    </row>
    <row r="171" spans="1:79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  <c r="BM171" s="21"/>
      <c r="BN171" s="21"/>
      <c r="BO171" s="21"/>
      <c r="BP171" s="21"/>
      <c r="BQ171" s="21"/>
      <c r="BR171" s="21"/>
      <c r="BS171" s="21"/>
      <c r="BT171" s="21"/>
      <c r="BU171" s="21"/>
      <c r="BV171" s="21"/>
      <c r="BW171" s="21"/>
      <c r="BX171" s="21"/>
      <c r="BY171" s="21"/>
      <c r="BZ171" s="21"/>
      <c r="CA171" s="21"/>
    </row>
    <row r="172" spans="1:79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  <c r="BJ172" s="21"/>
      <c r="BK172" s="21"/>
      <c r="BL172" s="21"/>
      <c r="BM172" s="21"/>
      <c r="BN172" s="21"/>
      <c r="BO172" s="21"/>
      <c r="BP172" s="21"/>
      <c r="BQ172" s="21"/>
      <c r="BR172" s="21"/>
      <c r="BS172" s="21"/>
      <c r="BT172" s="21"/>
      <c r="BU172" s="21"/>
      <c r="BV172" s="21"/>
      <c r="BW172" s="21"/>
      <c r="BX172" s="21"/>
      <c r="BY172" s="21"/>
      <c r="BZ172" s="21"/>
      <c r="CA172" s="21"/>
    </row>
    <row r="173" spans="1:79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  <c r="BJ173" s="21"/>
      <c r="BK173" s="21"/>
      <c r="BL173" s="21"/>
      <c r="BM173" s="21"/>
      <c r="BN173" s="21"/>
      <c r="BO173" s="21"/>
      <c r="BP173" s="21"/>
      <c r="BQ173" s="21"/>
      <c r="BR173" s="21"/>
      <c r="BS173" s="21"/>
      <c r="BT173" s="21"/>
      <c r="BU173" s="21"/>
      <c r="BV173" s="21"/>
      <c r="BW173" s="21"/>
      <c r="BX173" s="21"/>
      <c r="BY173" s="21"/>
      <c r="BZ173" s="21"/>
      <c r="CA173" s="21"/>
    </row>
    <row r="174" spans="1:79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  <c r="BJ174" s="21"/>
      <c r="BK174" s="21"/>
      <c r="BL174" s="21"/>
      <c r="BM174" s="21"/>
      <c r="BN174" s="21"/>
      <c r="BO174" s="21"/>
      <c r="BP174" s="21"/>
      <c r="BQ174" s="21"/>
      <c r="BR174" s="21"/>
      <c r="BS174" s="21"/>
      <c r="BT174" s="21"/>
      <c r="BU174" s="21"/>
      <c r="BV174" s="21"/>
      <c r="BW174" s="21"/>
      <c r="BX174" s="21"/>
      <c r="BY174" s="21"/>
      <c r="BZ174" s="21"/>
      <c r="CA174" s="21"/>
    </row>
    <row r="175" spans="1:79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  <c r="BJ175" s="21"/>
      <c r="BK175" s="21"/>
      <c r="BL175" s="21"/>
      <c r="BM175" s="21"/>
      <c r="BN175" s="21"/>
      <c r="BO175" s="21"/>
      <c r="BP175" s="21"/>
      <c r="BQ175" s="21"/>
      <c r="BR175" s="21"/>
      <c r="BS175" s="21"/>
      <c r="BT175" s="21"/>
      <c r="BU175" s="21"/>
      <c r="BV175" s="21"/>
      <c r="BW175" s="21"/>
      <c r="BX175" s="21"/>
      <c r="BY175" s="21"/>
      <c r="BZ175" s="21"/>
      <c r="CA175" s="21"/>
    </row>
    <row r="176" spans="1:79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  <c r="BH176" s="21"/>
      <c r="BI176" s="21"/>
      <c r="BJ176" s="21"/>
      <c r="BK176" s="21"/>
      <c r="BL176" s="21"/>
      <c r="BM176" s="21"/>
      <c r="BN176" s="21"/>
      <c r="BO176" s="21"/>
      <c r="BP176" s="21"/>
      <c r="BQ176" s="21"/>
      <c r="BR176" s="21"/>
      <c r="BS176" s="21"/>
      <c r="BT176" s="21"/>
      <c r="BU176" s="21"/>
      <c r="BV176" s="21"/>
      <c r="BW176" s="21"/>
      <c r="BX176" s="21"/>
      <c r="BY176" s="21"/>
      <c r="BZ176" s="21"/>
      <c r="CA176" s="21"/>
    </row>
    <row r="177" spans="1:79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  <c r="BJ177" s="21"/>
      <c r="BK177" s="21"/>
      <c r="BL177" s="21"/>
      <c r="BM177" s="21"/>
      <c r="BN177" s="21"/>
      <c r="BO177" s="21"/>
      <c r="BP177" s="21"/>
      <c r="BQ177" s="21"/>
      <c r="BR177" s="21"/>
      <c r="BS177" s="21"/>
      <c r="BT177" s="21"/>
      <c r="BU177" s="21"/>
      <c r="BV177" s="21"/>
      <c r="BW177" s="21"/>
      <c r="BX177" s="21"/>
      <c r="BY177" s="21"/>
      <c r="BZ177" s="21"/>
      <c r="CA177" s="21"/>
    </row>
    <row r="178" spans="1:79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  <c r="BJ178" s="21"/>
      <c r="BK178" s="21"/>
      <c r="BL178" s="21"/>
      <c r="BM178" s="21"/>
      <c r="BN178" s="21"/>
      <c r="BO178" s="21"/>
      <c r="BP178" s="21"/>
      <c r="BQ178" s="21"/>
      <c r="BR178" s="21"/>
      <c r="BS178" s="21"/>
      <c r="BT178" s="21"/>
      <c r="BU178" s="21"/>
      <c r="BV178" s="21"/>
      <c r="BW178" s="21"/>
      <c r="BX178" s="21"/>
      <c r="BY178" s="21"/>
      <c r="BZ178" s="21"/>
      <c r="CA178" s="21"/>
    </row>
    <row r="179" spans="1:79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  <c r="BH179" s="21"/>
      <c r="BI179" s="21"/>
      <c r="BJ179" s="21"/>
      <c r="BK179" s="21"/>
      <c r="BL179" s="21"/>
      <c r="BM179" s="21"/>
      <c r="BN179" s="21"/>
      <c r="BO179" s="21"/>
      <c r="BP179" s="21"/>
      <c r="BQ179" s="21"/>
      <c r="BR179" s="21"/>
      <c r="BS179" s="21"/>
      <c r="BT179" s="21"/>
      <c r="BU179" s="21"/>
      <c r="BV179" s="21"/>
      <c r="BW179" s="21"/>
      <c r="BX179" s="21"/>
      <c r="BY179" s="21"/>
      <c r="BZ179" s="21"/>
      <c r="CA179" s="21"/>
    </row>
    <row r="180" spans="1:79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  <c r="BJ180" s="21"/>
      <c r="BK180" s="21"/>
      <c r="BL180" s="21"/>
      <c r="BM180" s="21"/>
      <c r="BN180" s="21"/>
      <c r="BO180" s="21"/>
      <c r="BP180" s="21"/>
      <c r="BQ180" s="21"/>
      <c r="BR180" s="21"/>
      <c r="BS180" s="21"/>
      <c r="BT180" s="21"/>
      <c r="BU180" s="21"/>
      <c r="BV180" s="21"/>
      <c r="BW180" s="21"/>
      <c r="BX180" s="21"/>
      <c r="BY180" s="21"/>
      <c r="BZ180" s="21"/>
      <c r="CA180" s="21"/>
    </row>
    <row r="181" spans="1:79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  <c r="BJ181" s="21"/>
      <c r="BK181" s="21"/>
      <c r="BL181" s="21"/>
      <c r="BM181" s="21"/>
      <c r="BN181" s="21"/>
      <c r="BO181" s="21"/>
      <c r="BP181" s="21"/>
      <c r="BQ181" s="21"/>
      <c r="BR181" s="21"/>
      <c r="BS181" s="21"/>
      <c r="BT181" s="21"/>
      <c r="BU181" s="21"/>
      <c r="BV181" s="21"/>
      <c r="BW181" s="21"/>
      <c r="BX181" s="21"/>
      <c r="BY181" s="21"/>
      <c r="BZ181" s="21"/>
      <c r="CA181" s="21"/>
    </row>
    <row r="182" spans="1:79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  <c r="BG182" s="21"/>
      <c r="BH182" s="21"/>
      <c r="BI182" s="21"/>
      <c r="BJ182" s="21"/>
      <c r="BK182" s="21"/>
      <c r="BL182" s="21"/>
      <c r="BM182" s="21"/>
      <c r="BN182" s="21"/>
      <c r="BO182" s="21"/>
      <c r="BP182" s="21"/>
      <c r="BQ182" s="21"/>
      <c r="BR182" s="21"/>
      <c r="BS182" s="21"/>
      <c r="BT182" s="21"/>
      <c r="BU182" s="21"/>
      <c r="BV182" s="21"/>
      <c r="BW182" s="21"/>
      <c r="BX182" s="21"/>
      <c r="BY182" s="21"/>
      <c r="BZ182" s="21"/>
      <c r="CA182" s="21"/>
    </row>
    <row r="183" spans="1:79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  <c r="BJ183" s="21"/>
      <c r="BK183" s="21"/>
      <c r="BL183" s="21"/>
      <c r="BM183" s="21"/>
      <c r="BN183" s="21"/>
      <c r="BO183" s="21"/>
      <c r="BP183" s="21"/>
      <c r="BQ183" s="21"/>
      <c r="BR183" s="21"/>
      <c r="BS183" s="21"/>
      <c r="BT183" s="21"/>
      <c r="BU183" s="21"/>
      <c r="BV183" s="21"/>
      <c r="BW183" s="21"/>
      <c r="BX183" s="21"/>
      <c r="BY183" s="21"/>
      <c r="BZ183" s="21"/>
      <c r="CA183" s="21"/>
    </row>
    <row r="184" spans="1:79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  <c r="BG184" s="21"/>
      <c r="BH184" s="21"/>
      <c r="BI184" s="21"/>
      <c r="BJ184" s="21"/>
      <c r="BK184" s="21"/>
      <c r="BL184" s="21"/>
      <c r="BM184" s="21"/>
      <c r="BN184" s="21"/>
      <c r="BO184" s="21"/>
      <c r="BP184" s="21"/>
      <c r="BQ184" s="21"/>
      <c r="BR184" s="21"/>
      <c r="BS184" s="21"/>
      <c r="BT184" s="21"/>
      <c r="BU184" s="21"/>
      <c r="BV184" s="21"/>
      <c r="BW184" s="21"/>
      <c r="BX184" s="21"/>
      <c r="BY184" s="21"/>
      <c r="BZ184" s="21"/>
      <c r="CA184" s="21"/>
    </row>
    <row r="185" spans="1:79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  <c r="BG185" s="21"/>
      <c r="BH185" s="21"/>
      <c r="BI185" s="21"/>
      <c r="BJ185" s="21"/>
      <c r="BK185" s="21"/>
      <c r="BL185" s="21"/>
      <c r="BM185" s="21"/>
      <c r="BN185" s="21"/>
      <c r="BO185" s="21"/>
      <c r="BP185" s="21"/>
      <c r="BQ185" s="21"/>
      <c r="BR185" s="21"/>
      <c r="BS185" s="21"/>
      <c r="BT185" s="21"/>
      <c r="BU185" s="21"/>
      <c r="BV185" s="21"/>
      <c r="BW185" s="21"/>
      <c r="BX185" s="21"/>
      <c r="BY185" s="21"/>
      <c r="BZ185" s="21"/>
      <c r="CA185" s="21"/>
    </row>
    <row r="186" spans="1:79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G186" s="21"/>
      <c r="BH186" s="21"/>
      <c r="BI186" s="21"/>
      <c r="BJ186" s="21"/>
      <c r="BK186" s="21"/>
      <c r="BL186" s="21"/>
      <c r="BM186" s="21"/>
      <c r="BN186" s="21"/>
      <c r="BO186" s="21"/>
      <c r="BP186" s="21"/>
      <c r="BQ186" s="21"/>
      <c r="BR186" s="21"/>
      <c r="BS186" s="21"/>
      <c r="BT186" s="21"/>
      <c r="BU186" s="21"/>
      <c r="BV186" s="21"/>
      <c r="BW186" s="21"/>
      <c r="BX186" s="21"/>
      <c r="BY186" s="21"/>
      <c r="BZ186" s="21"/>
      <c r="CA186" s="21"/>
    </row>
    <row r="187" spans="1:79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G187" s="21"/>
      <c r="BH187" s="21"/>
      <c r="BI187" s="21"/>
      <c r="BJ187" s="21"/>
      <c r="BK187" s="21"/>
      <c r="BL187" s="21"/>
      <c r="BM187" s="21"/>
      <c r="BN187" s="21"/>
      <c r="BO187" s="21"/>
      <c r="BP187" s="21"/>
      <c r="BQ187" s="21"/>
      <c r="BR187" s="21"/>
      <c r="BS187" s="21"/>
      <c r="BT187" s="21"/>
      <c r="BU187" s="21"/>
      <c r="BV187" s="21"/>
      <c r="BW187" s="21"/>
      <c r="BX187" s="21"/>
      <c r="BY187" s="21"/>
      <c r="BZ187" s="21"/>
      <c r="CA187" s="21"/>
    </row>
    <row r="188" spans="1:79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  <c r="BH188" s="21"/>
      <c r="BI188" s="21"/>
      <c r="BJ188" s="21"/>
      <c r="BK188" s="21"/>
      <c r="BL188" s="21"/>
      <c r="BM188" s="21"/>
      <c r="BN188" s="21"/>
      <c r="BO188" s="21"/>
      <c r="BP188" s="21"/>
      <c r="BQ188" s="21"/>
      <c r="BR188" s="21"/>
      <c r="BS188" s="21"/>
      <c r="BT188" s="21"/>
      <c r="BU188" s="21"/>
      <c r="BV188" s="21"/>
      <c r="BW188" s="21"/>
      <c r="BX188" s="21"/>
      <c r="BY188" s="21"/>
      <c r="BZ188" s="21"/>
      <c r="CA188" s="21"/>
    </row>
    <row r="189" spans="1:79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  <c r="BH189" s="21"/>
      <c r="BI189" s="21"/>
      <c r="BJ189" s="21"/>
      <c r="BK189" s="21"/>
      <c r="BL189" s="21"/>
      <c r="BM189" s="21"/>
      <c r="BN189" s="21"/>
      <c r="BO189" s="21"/>
      <c r="BP189" s="21"/>
      <c r="BQ189" s="21"/>
      <c r="BR189" s="21"/>
      <c r="BS189" s="21"/>
      <c r="BT189" s="21"/>
      <c r="BU189" s="21"/>
      <c r="BV189" s="21"/>
      <c r="BW189" s="21"/>
      <c r="BX189" s="21"/>
      <c r="BY189" s="21"/>
      <c r="BZ189" s="21"/>
      <c r="CA189" s="21"/>
    </row>
    <row r="190" spans="1:79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  <c r="BG190" s="21"/>
      <c r="BH190" s="21"/>
      <c r="BI190" s="21"/>
      <c r="BJ190" s="21"/>
      <c r="BK190" s="21"/>
      <c r="BL190" s="21"/>
      <c r="BM190" s="21"/>
      <c r="BN190" s="21"/>
      <c r="BO190" s="21"/>
      <c r="BP190" s="21"/>
      <c r="BQ190" s="21"/>
      <c r="BR190" s="21"/>
      <c r="BS190" s="21"/>
      <c r="BT190" s="21"/>
      <c r="BU190" s="21"/>
      <c r="BV190" s="21"/>
      <c r="BW190" s="21"/>
      <c r="BX190" s="21"/>
      <c r="BY190" s="21"/>
      <c r="BZ190" s="21"/>
      <c r="CA190" s="21"/>
    </row>
    <row r="191" spans="1:79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  <c r="BH191" s="21"/>
      <c r="BI191" s="21"/>
      <c r="BJ191" s="21"/>
      <c r="BK191" s="21"/>
      <c r="BL191" s="21"/>
      <c r="BM191" s="21"/>
      <c r="BN191" s="21"/>
      <c r="BO191" s="21"/>
      <c r="BP191" s="21"/>
      <c r="BQ191" s="21"/>
      <c r="BR191" s="21"/>
      <c r="BS191" s="21"/>
      <c r="BT191" s="21"/>
      <c r="BU191" s="21"/>
      <c r="BV191" s="21"/>
      <c r="BW191" s="21"/>
      <c r="BX191" s="21"/>
      <c r="BY191" s="21"/>
      <c r="BZ191" s="21"/>
      <c r="CA191" s="21"/>
    </row>
    <row r="192" spans="1:79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  <c r="BG192" s="21"/>
      <c r="BH192" s="21"/>
      <c r="BI192" s="21"/>
      <c r="BJ192" s="21"/>
      <c r="BK192" s="21"/>
      <c r="BL192" s="21"/>
      <c r="BM192" s="21"/>
      <c r="BN192" s="21"/>
      <c r="BO192" s="21"/>
      <c r="BP192" s="21"/>
      <c r="BQ192" s="21"/>
      <c r="BR192" s="21"/>
      <c r="BS192" s="21"/>
      <c r="BT192" s="21"/>
      <c r="BU192" s="21"/>
      <c r="BV192" s="21"/>
      <c r="BW192" s="21"/>
      <c r="BX192" s="21"/>
      <c r="BY192" s="21"/>
      <c r="BZ192" s="21"/>
      <c r="CA192" s="21"/>
    </row>
    <row r="193" spans="1:79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G193" s="21"/>
      <c r="BH193" s="21"/>
      <c r="BI193" s="21"/>
      <c r="BJ193" s="21"/>
      <c r="BK193" s="21"/>
      <c r="BL193" s="21"/>
      <c r="BM193" s="21"/>
      <c r="BN193" s="21"/>
      <c r="BO193" s="21"/>
      <c r="BP193" s="21"/>
      <c r="BQ193" s="21"/>
      <c r="BR193" s="21"/>
      <c r="BS193" s="21"/>
      <c r="BT193" s="21"/>
      <c r="BU193" s="21"/>
      <c r="BV193" s="21"/>
      <c r="BW193" s="21"/>
      <c r="BX193" s="21"/>
      <c r="BY193" s="21"/>
      <c r="BZ193" s="21"/>
      <c r="CA193" s="21"/>
    </row>
    <row r="194" spans="1:79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G194" s="21"/>
      <c r="BH194" s="21"/>
      <c r="BI194" s="21"/>
      <c r="BJ194" s="21"/>
      <c r="BK194" s="21"/>
      <c r="BL194" s="21"/>
      <c r="BM194" s="21"/>
      <c r="BN194" s="21"/>
      <c r="BO194" s="21"/>
      <c r="BP194" s="21"/>
      <c r="BQ194" s="21"/>
      <c r="BR194" s="21"/>
      <c r="BS194" s="21"/>
      <c r="BT194" s="21"/>
      <c r="BU194" s="21"/>
      <c r="BV194" s="21"/>
      <c r="BW194" s="21"/>
      <c r="BX194" s="21"/>
      <c r="BY194" s="21"/>
      <c r="BZ194" s="21"/>
      <c r="CA194" s="21"/>
    </row>
    <row r="195" spans="1:79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G195" s="21"/>
      <c r="BH195" s="21"/>
      <c r="BI195" s="21"/>
      <c r="BJ195" s="21"/>
      <c r="BK195" s="21"/>
      <c r="BL195" s="21"/>
      <c r="BM195" s="21"/>
      <c r="BN195" s="21"/>
      <c r="BO195" s="21"/>
      <c r="BP195" s="21"/>
      <c r="BQ195" s="21"/>
      <c r="BR195" s="21"/>
      <c r="BS195" s="21"/>
      <c r="BT195" s="21"/>
      <c r="BU195" s="21"/>
      <c r="BV195" s="21"/>
      <c r="BW195" s="21"/>
      <c r="BX195" s="21"/>
      <c r="BY195" s="21"/>
      <c r="BZ195" s="21"/>
      <c r="CA195" s="21"/>
    </row>
    <row r="196" spans="1:79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  <c r="BG196" s="21"/>
      <c r="BH196" s="21"/>
      <c r="BI196" s="21"/>
      <c r="BJ196" s="21"/>
      <c r="BK196" s="21"/>
      <c r="BL196" s="21"/>
      <c r="BM196" s="21"/>
      <c r="BN196" s="21"/>
      <c r="BO196" s="21"/>
      <c r="BP196" s="21"/>
      <c r="BQ196" s="21"/>
      <c r="BR196" s="21"/>
      <c r="BS196" s="21"/>
      <c r="BT196" s="21"/>
      <c r="BU196" s="21"/>
      <c r="BV196" s="21"/>
      <c r="BW196" s="21"/>
      <c r="BX196" s="21"/>
      <c r="BY196" s="21"/>
      <c r="BZ196" s="21"/>
      <c r="CA196" s="21"/>
    </row>
    <row r="197" spans="1:79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  <c r="BG197" s="21"/>
      <c r="BH197" s="21"/>
      <c r="BI197" s="21"/>
      <c r="BJ197" s="21"/>
      <c r="BK197" s="21"/>
      <c r="BL197" s="21"/>
      <c r="BM197" s="21"/>
      <c r="BN197" s="21"/>
      <c r="BO197" s="21"/>
      <c r="BP197" s="21"/>
      <c r="BQ197" s="21"/>
      <c r="BR197" s="21"/>
      <c r="BS197" s="21"/>
      <c r="BT197" s="21"/>
      <c r="BU197" s="21"/>
      <c r="BV197" s="21"/>
      <c r="BW197" s="21"/>
      <c r="BX197" s="21"/>
      <c r="BY197" s="21"/>
      <c r="BZ197" s="21"/>
      <c r="CA197" s="21"/>
    </row>
    <row r="198" spans="1:79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  <c r="BG198" s="21"/>
      <c r="BH198" s="21"/>
      <c r="BI198" s="21"/>
      <c r="BJ198" s="21"/>
      <c r="BK198" s="21"/>
      <c r="BL198" s="21"/>
      <c r="BM198" s="21"/>
      <c r="BN198" s="21"/>
      <c r="BO198" s="21"/>
      <c r="BP198" s="21"/>
      <c r="BQ198" s="21"/>
      <c r="BR198" s="21"/>
      <c r="BS198" s="21"/>
      <c r="BT198" s="21"/>
      <c r="BU198" s="21"/>
      <c r="BV198" s="21"/>
      <c r="BW198" s="21"/>
      <c r="BX198" s="21"/>
      <c r="BY198" s="21"/>
      <c r="BZ198" s="21"/>
      <c r="CA198" s="21"/>
    </row>
    <row r="199" spans="1:79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  <c r="BG199" s="21"/>
      <c r="BH199" s="21"/>
      <c r="BI199" s="21"/>
      <c r="BJ199" s="21"/>
      <c r="BK199" s="21"/>
      <c r="BL199" s="21"/>
      <c r="BM199" s="21"/>
      <c r="BN199" s="21"/>
      <c r="BO199" s="21"/>
      <c r="BP199" s="21"/>
      <c r="BQ199" s="21"/>
      <c r="BR199" s="21"/>
      <c r="BS199" s="21"/>
      <c r="BT199" s="21"/>
      <c r="BU199" s="21"/>
      <c r="BV199" s="21"/>
      <c r="BW199" s="21"/>
      <c r="BX199" s="21"/>
      <c r="BY199" s="21"/>
      <c r="BZ199" s="21"/>
      <c r="CA199" s="21"/>
    </row>
    <row r="200" spans="1:79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  <c r="BG200" s="21"/>
      <c r="BH200" s="21"/>
      <c r="BI200" s="21"/>
      <c r="BJ200" s="21"/>
      <c r="BK200" s="21"/>
      <c r="BL200" s="21"/>
      <c r="BM200" s="21"/>
      <c r="BN200" s="21"/>
      <c r="BO200" s="21"/>
      <c r="BP200" s="21"/>
      <c r="BQ200" s="21"/>
      <c r="BR200" s="21"/>
      <c r="BS200" s="21"/>
      <c r="BT200" s="21"/>
      <c r="BU200" s="21"/>
      <c r="BV200" s="21"/>
      <c r="BW200" s="21"/>
      <c r="BX200" s="21"/>
      <c r="BY200" s="21"/>
      <c r="BZ200" s="21"/>
      <c r="CA200" s="21"/>
    </row>
    <row r="201" spans="1:79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G201" s="21"/>
      <c r="BH201" s="21"/>
      <c r="BI201" s="21"/>
      <c r="BJ201" s="21"/>
      <c r="BK201" s="21"/>
      <c r="BL201" s="21"/>
      <c r="BM201" s="21"/>
      <c r="BN201" s="21"/>
      <c r="BO201" s="21"/>
      <c r="BP201" s="21"/>
      <c r="BQ201" s="21"/>
      <c r="BR201" s="21"/>
      <c r="BS201" s="21"/>
      <c r="BT201" s="21"/>
      <c r="BU201" s="21"/>
      <c r="BV201" s="21"/>
      <c r="BW201" s="21"/>
      <c r="BX201" s="21"/>
      <c r="BY201" s="21"/>
      <c r="BZ201" s="21"/>
      <c r="CA201" s="21"/>
    </row>
    <row r="202" spans="1:79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  <c r="BG202" s="21"/>
      <c r="BH202" s="21"/>
      <c r="BI202" s="21"/>
      <c r="BJ202" s="21"/>
      <c r="BK202" s="21"/>
      <c r="BL202" s="21"/>
      <c r="BM202" s="21"/>
      <c r="BN202" s="21"/>
      <c r="BO202" s="21"/>
      <c r="BP202" s="21"/>
      <c r="BQ202" s="21"/>
      <c r="BR202" s="21"/>
      <c r="BS202" s="21"/>
      <c r="BT202" s="21"/>
      <c r="BU202" s="21"/>
      <c r="BV202" s="21"/>
      <c r="BW202" s="21"/>
      <c r="BX202" s="21"/>
      <c r="BY202" s="21"/>
      <c r="BZ202" s="21"/>
      <c r="CA202" s="21"/>
    </row>
    <row r="203" spans="1:79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  <c r="BG203" s="21"/>
      <c r="BH203" s="21"/>
      <c r="BI203" s="21"/>
      <c r="BJ203" s="21"/>
      <c r="BK203" s="21"/>
      <c r="BL203" s="21"/>
      <c r="BM203" s="21"/>
      <c r="BN203" s="21"/>
      <c r="BO203" s="21"/>
      <c r="BP203" s="21"/>
      <c r="BQ203" s="21"/>
      <c r="BR203" s="21"/>
      <c r="BS203" s="21"/>
      <c r="BT203" s="21"/>
      <c r="BU203" s="21"/>
      <c r="BV203" s="21"/>
      <c r="BW203" s="21"/>
      <c r="BX203" s="21"/>
      <c r="BY203" s="21"/>
      <c r="BZ203" s="21"/>
      <c r="CA203" s="21"/>
    </row>
    <row r="204" spans="1:79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  <c r="BG204" s="21"/>
      <c r="BH204" s="21"/>
      <c r="BI204" s="21"/>
      <c r="BJ204" s="21"/>
      <c r="BK204" s="21"/>
      <c r="BL204" s="21"/>
      <c r="BM204" s="21"/>
      <c r="BN204" s="21"/>
      <c r="BO204" s="21"/>
      <c r="BP204" s="21"/>
      <c r="BQ204" s="21"/>
      <c r="BR204" s="21"/>
      <c r="BS204" s="21"/>
      <c r="BT204" s="21"/>
      <c r="BU204" s="21"/>
      <c r="BV204" s="21"/>
      <c r="BW204" s="21"/>
      <c r="BX204" s="21"/>
      <c r="BY204" s="21"/>
      <c r="BZ204" s="21"/>
      <c r="CA204" s="21"/>
    </row>
    <row r="205" spans="1:79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  <c r="BG205" s="21"/>
      <c r="BH205" s="21"/>
      <c r="BI205" s="21"/>
      <c r="BJ205" s="21"/>
      <c r="BK205" s="21"/>
      <c r="BL205" s="21"/>
      <c r="BM205" s="21"/>
      <c r="BN205" s="21"/>
      <c r="BO205" s="21"/>
      <c r="BP205" s="21"/>
      <c r="BQ205" s="21"/>
      <c r="BR205" s="21"/>
      <c r="BS205" s="21"/>
      <c r="BT205" s="21"/>
      <c r="BU205" s="21"/>
      <c r="BV205" s="21"/>
      <c r="BW205" s="21"/>
      <c r="BX205" s="21"/>
      <c r="BY205" s="21"/>
      <c r="BZ205" s="21"/>
      <c r="CA205" s="21"/>
    </row>
    <row r="206" spans="1:79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  <c r="BG206" s="21"/>
      <c r="BH206" s="21"/>
      <c r="BI206" s="21"/>
      <c r="BJ206" s="21"/>
      <c r="BK206" s="21"/>
      <c r="BL206" s="21"/>
      <c r="BM206" s="21"/>
      <c r="BN206" s="21"/>
      <c r="BO206" s="21"/>
      <c r="BP206" s="21"/>
      <c r="BQ206" s="21"/>
      <c r="BR206" s="21"/>
      <c r="BS206" s="21"/>
      <c r="BT206" s="21"/>
      <c r="BU206" s="21"/>
      <c r="BV206" s="21"/>
      <c r="BW206" s="21"/>
      <c r="BX206" s="21"/>
      <c r="BY206" s="21"/>
      <c r="BZ206" s="21"/>
      <c r="CA206" s="21"/>
    </row>
    <row r="207" spans="1:79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  <c r="BG207" s="21"/>
      <c r="BH207" s="21"/>
      <c r="BI207" s="21"/>
      <c r="BJ207" s="21"/>
      <c r="BK207" s="21"/>
      <c r="BL207" s="21"/>
      <c r="BM207" s="21"/>
      <c r="BN207" s="21"/>
      <c r="BO207" s="21"/>
      <c r="BP207" s="21"/>
      <c r="BQ207" s="21"/>
      <c r="BR207" s="21"/>
      <c r="BS207" s="21"/>
      <c r="BT207" s="21"/>
      <c r="BU207" s="21"/>
      <c r="BV207" s="21"/>
      <c r="BW207" s="21"/>
      <c r="BX207" s="21"/>
      <c r="BY207" s="21"/>
      <c r="BZ207" s="21"/>
      <c r="CA207" s="21"/>
    </row>
    <row r="208" spans="1:79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  <c r="BJ208" s="21"/>
      <c r="BK208" s="21"/>
      <c r="BL208" s="21"/>
      <c r="BM208" s="21"/>
      <c r="BN208" s="21"/>
      <c r="BO208" s="21"/>
      <c r="BP208" s="21"/>
      <c r="BQ208" s="21"/>
      <c r="BR208" s="21"/>
      <c r="BS208" s="21"/>
      <c r="BT208" s="21"/>
      <c r="BU208" s="21"/>
      <c r="BV208" s="21"/>
      <c r="BW208" s="21"/>
      <c r="BX208" s="21"/>
      <c r="BY208" s="21"/>
      <c r="BZ208" s="21"/>
      <c r="CA208" s="21"/>
    </row>
    <row r="209" spans="1:79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  <c r="BJ209" s="21"/>
      <c r="BK209" s="21"/>
      <c r="BL209" s="21"/>
      <c r="BM209" s="21"/>
      <c r="BN209" s="21"/>
      <c r="BO209" s="21"/>
      <c r="BP209" s="21"/>
      <c r="BQ209" s="21"/>
      <c r="BR209" s="21"/>
      <c r="BS209" s="21"/>
      <c r="BT209" s="21"/>
      <c r="BU209" s="21"/>
      <c r="BV209" s="21"/>
      <c r="BW209" s="21"/>
      <c r="BX209" s="21"/>
      <c r="BY209" s="21"/>
      <c r="BZ209" s="21"/>
      <c r="CA209" s="21"/>
    </row>
    <row r="210" spans="1:79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  <c r="BJ210" s="21"/>
      <c r="BK210" s="21"/>
      <c r="BL210" s="21"/>
      <c r="BM210" s="21"/>
      <c r="BN210" s="21"/>
      <c r="BO210" s="21"/>
      <c r="BP210" s="21"/>
      <c r="BQ210" s="21"/>
      <c r="BR210" s="21"/>
      <c r="BS210" s="21"/>
      <c r="BT210" s="21"/>
      <c r="BU210" s="21"/>
      <c r="BV210" s="21"/>
      <c r="BW210" s="21"/>
      <c r="BX210" s="21"/>
      <c r="BY210" s="21"/>
      <c r="BZ210" s="21"/>
      <c r="CA210" s="21"/>
    </row>
    <row r="211" spans="1:79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  <c r="BG211" s="21"/>
      <c r="BH211" s="21"/>
      <c r="BI211" s="21"/>
      <c r="BJ211" s="21"/>
      <c r="BK211" s="21"/>
      <c r="BL211" s="21"/>
      <c r="BM211" s="21"/>
      <c r="BN211" s="21"/>
      <c r="BO211" s="21"/>
      <c r="BP211" s="21"/>
      <c r="BQ211" s="21"/>
      <c r="BR211" s="21"/>
      <c r="BS211" s="21"/>
      <c r="BT211" s="21"/>
      <c r="BU211" s="21"/>
      <c r="BV211" s="21"/>
      <c r="BW211" s="21"/>
      <c r="BX211" s="21"/>
      <c r="BY211" s="21"/>
      <c r="BZ211" s="21"/>
      <c r="CA211" s="21"/>
    </row>
    <row r="212" spans="1:79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  <c r="BG212" s="21"/>
      <c r="BH212" s="21"/>
      <c r="BI212" s="21"/>
      <c r="BJ212" s="21"/>
      <c r="BK212" s="21"/>
      <c r="BL212" s="21"/>
      <c r="BM212" s="21"/>
      <c r="BN212" s="21"/>
      <c r="BO212" s="21"/>
      <c r="BP212" s="21"/>
      <c r="BQ212" s="21"/>
      <c r="BR212" s="21"/>
      <c r="BS212" s="21"/>
      <c r="BT212" s="21"/>
      <c r="BU212" s="21"/>
      <c r="BV212" s="21"/>
      <c r="BW212" s="21"/>
      <c r="BX212" s="21"/>
      <c r="BY212" s="21"/>
      <c r="BZ212" s="21"/>
      <c r="CA212" s="21"/>
    </row>
    <row r="213" spans="1:79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  <c r="BG213" s="21"/>
      <c r="BH213" s="21"/>
      <c r="BI213" s="21"/>
      <c r="BJ213" s="21"/>
      <c r="BK213" s="21"/>
      <c r="BL213" s="21"/>
      <c r="BM213" s="21"/>
      <c r="BN213" s="21"/>
      <c r="BO213" s="21"/>
      <c r="BP213" s="21"/>
      <c r="BQ213" s="21"/>
      <c r="BR213" s="21"/>
      <c r="BS213" s="21"/>
      <c r="BT213" s="21"/>
      <c r="BU213" s="21"/>
      <c r="BV213" s="21"/>
      <c r="BW213" s="21"/>
      <c r="BX213" s="21"/>
      <c r="BY213" s="21"/>
      <c r="BZ213" s="21"/>
      <c r="CA213" s="21"/>
    </row>
    <row r="214" spans="1:79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  <c r="BJ214" s="21"/>
      <c r="BK214" s="21"/>
      <c r="BL214" s="21"/>
      <c r="BM214" s="21"/>
      <c r="BN214" s="21"/>
      <c r="BO214" s="21"/>
      <c r="BP214" s="21"/>
      <c r="BQ214" s="21"/>
      <c r="BR214" s="21"/>
      <c r="BS214" s="21"/>
      <c r="BT214" s="21"/>
      <c r="BU214" s="21"/>
      <c r="BV214" s="21"/>
      <c r="BW214" s="21"/>
      <c r="BX214" s="21"/>
      <c r="BY214" s="21"/>
      <c r="BZ214" s="21"/>
      <c r="CA214" s="21"/>
    </row>
    <row r="215" spans="1:79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  <c r="BJ215" s="21"/>
      <c r="BK215" s="21"/>
      <c r="BL215" s="21"/>
      <c r="BM215" s="21"/>
      <c r="BN215" s="21"/>
      <c r="BO215" s="21"/>
      <c r="BP215" s="21"/>
      <c r="BQ215" s="21"/>
      <c r="BR215" s="21"/>
      <c r="BS215" s="21"/>
      <c r="BT215" s="21"/>
      <c r="BU215" s="21"/>
      <c r="BV215" s="21"/>
      <c r="BW215" s="21"/>
      <c r="BX215" s="21"/>
      <c r="BY215" s="21"/>
      <c r="BZ215" s="21"/>
      <c r="CA215" s="21"/>
    </row>
    <row r="216" spans="1:79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  <c r="BJ216" s="21"/>
      <c r="BK216" s="21"/>
      <c r="BL216" s="21"/>
      <c r="BM216" s="21"/>
      <c r="BN216" s="21"/>
      <c r="BO216" s="21"/>
      <c r="BP216" s="21"/>
      <c r="BQ216" s="21"/>
      <c r="BR216" s="21"/>
      <c r="BS216" s="21"/>
      <c r="BT216" s="21"/>
      <c r="BU216" s="21"/>
      <c r="BV216" s="21"/>
      <c r="BW216" s="21"/>
      <c r="BX216" s="21"/>
      <c r="BY216" s="21"/>
      <c r="BZ216" s="21"/>
      <c r="CA216" s="21"/>
    </row>
    <row r="217" spans="1:79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  <c r="BJ217" s="21"/>
      <c r="BK217" s="21"/>
      <c r="BL217" s="21"/>
      <c r="BM217" s="21"/>
      <c r="BN217" s="21"/>
      <c r="BO217" s="21"/>
      <c r="BP217" s="21"/>
      <c r="BQ217" s="21"/>
      <c r="BR217" s="21"/>
      <c r="BS217" s="21"/>
      <c r="BT217" s="21"/>
      <c r="BU217" s="21"/>
      <c r="BV217" s="21"/>
      <c r="BW217" s="21"/>
      <c r="BX217" s="21"/>
      <c r="BY217" s="21"/>
      <c r="BZ217" s="21"/>
      <c r="CA217" s="21"/>
    </row>
    <row r="218" spans="1:79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  <c r="BJ218" s="21"/>
      <c r="BK218" s="21"/>
      <c r="BL218" s="21"/>
      <c r="BM218" s="21"/>
      <c r="BN218" s="21"/>
      <c r="BO218" s="21"/>
      <c r="BP218" s="21"/>
      <c r="BQ218" s="21"/>
      <c r="BR218" s="21"/>
      <c r="BS218" s="21"/>
      <c r="BT218" s="21"/>
      <c r="BU218" s="21"/>
      <c r="BV218" s="21"/>
      <c r="BW218" s="21"/>
      <c r="BX218" s="21"/>
      <c r="BY218" s="21"/>
      <c r="BZ218" s="21"/>
      <c r="CA218" s="21"/>
    </row>
    <row r="219" spans="1:79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  <c r="BJ219" s="21"/>
      <c r="BK219" s="21"/>
      <c r="BL219" s="21"/>
      <c r="BM219" s="21"/>
      <c r="BN219" s="21"/>
      <c r="BO219" s="21"/>
      <c r="BP219" s="21"/>
      <c r="BQ219" s="21"/>
      <c r="BR219" s="21"/>
      <c r="BS219" s="21"/>
      <c r="BT219" s="21"/>
      <c r="BU219" s="21"/>
      <c r="BV219" s="21"/>
      <c r="BW219" s="21"/>
      <c r="BX219" s="21"/>
      <c r="BY219" s="21"/>
      <c r="BZ219" s="21"/>
      <c r="CA219" s="21"/>
    </row>
    <row r="220" spans="1:79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  <c r="BJ220" s="21"/>
      <c r="BK220" s="21"/>
      <c r="BL220" s="21"/>
      <c r="BM220" s="21"/>
      <c r="BN220" s="21"/>
      <c r="BO220" s="21"/>
      <c r="BP220" s="21"/>
      <c r="BQ220" s="21"/>
      <c r="BR220" s="21"/>
      <c r="BS220" s="21"/>
      <c r="BT220" s="21"/>
      <c r="BU220" s="21"/>
      <c r="BV220" s="21"/>
      <c r="BW220" s="21"/>
      <c r="BX220" s="21"/>
      <c r="BY220" s="21"/>
      <c r="BZ220" s="21"/>
      <c r="CA220" s="21"/>
    </row>
    <row r="221" spans="1:79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  <c r="BJ221" s="21"/>
      <c r="BK221" s="21"/>
      <c r="BL221" s="21"/>
      <c r="BM221" s="21"/>
      <c r="BN221" s="21"/>
      <c r="BO221" s="21"/>
      <c r="BP221" s="21"/>
      <c r="BQ221" s="21"/>
      <c r="BR221" s="21"/>
      <c r="BS221" s="21"/>
      <c r="BT221" s="21"/>
      <c r="BU221" s="21"/>
      <c r="BV221" s="21"/>
      <c r="BW221" s="21"/>
      <c r="BX221" s="21"/>
      <c r="BY221" s="21"/>
      <c r="BZ221" s="21"/>
      <c r="CA221" s="21"/>
    </row>
    <row r="222" spans="1:79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  <c r="BJ222" s="21"/>
      <c r="BK222" s="21"/>
      <c r="BL222" s="21"/>
      <c r="BM222" s="21"/>
      <c r="BN222" s="21"/>
      <c r="BO222" s="21"/>
      <c r="BP222" s="21"/>
      <c r="BQ222" s="21"/>
      <c r="BR222" s="21"/>
      <c r="BS222" s="21"/>
      <c r="BT222" s="21"/>
      <c r="BU222" s="21"/>
      <c r="BV222" s="21"/>
      <c r="BW222" s="21"/>
      <c r="BX222" s="21"/>
      <c r="BY222" s="21"/>
      <c r="BZ222" s="21"/>
      <c r="CA222" s="21"/>
    </row>
    <row r="223" spans="1:79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  <c r="BJ223" s="21"/>
      <c r="BK223" s="21"/>
      <c r="BL223" s="21"/>
      <c r="BM223" s="21"/>
      <c r="BN223" s="21"/>
      <c r="BO223" s="21"/>
      <c r="BP223" s="21"/>
      <c r="BQ223" s="21"/>
      <c r="BR223" s="21"/>
      <c r="BS223" s="21"/>
      <c r="BT223" s="21"/>
      <c r="BU223" s="21"/>
      <c r="BV223" s="21"/>
      <c r="BW223" s="21"/>
      <c r="BX223" s="21"/>
      <c r="BY223" s="21"/>
      <c r="BZ223" s="21"/>
      <c r="CA223" s="21"/>
    </row>
    <row r="224" spans="1:79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  <c r="BJ224" s="21"/>
      <c r="BK224" s="21"/>
      <c r="BL224" s="21"/>
      <c r="BM224" s="21"/>
      <c r="BN224" s="21"/>
      <c r="BO224" s="21"/>
      <c r="BP224" s="21"/>
      <c r="BQ224" s="21"/>
      <c r="BR224" s="21"/>
      <c r="BS224" s="21"/>
      <c r="BT224" s="21"/>
      <c r="BU224" s="21"/>
      <c r="BV224" s="21"/>
      <c r="BW224" s="21"/>
      <c r="BX224" s="21"/>
      <c r="BY224" s="21"/>
      <c r="BZ224" s="21"/>
      <c r="CA224" s="21"/>
    </row>
    <row r="225" spans="1:79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  <c r="BJ225" s="21"/>
      <c r="BK225" s="21"/>
      <c r="BL225" s="21"/>
      <c r="BM225" s="21"/>
      <c r="BN225" s="21"/>
      <c r="BO225" s="21"/>
      <c r="BP225" s="21"/>
      <c r="BQ225" s="21"/>
      <c r="BR225" s="21"/>
      <c r="BS225" s="21"/>
      <c r="BT225" s="21"/>
      <c r="BU225" s="21"/>
      <c r="BV225" s="21"/>
      <c r="BW225" s="21"/>
      <c r="BX225" s="21"/>
      <c r="BY225" s="21"/>
      <c r="BZ225" s="21"/>
      <c r="CA225" s="21"/>
    </row>
    <row r="226" spans="1:79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  <c r="BG226" s="21"/>
      <c r="BH226" s="21"/>
      <c r="BI226" s="21"/>
      <c r="BJ226" s="21"/>
      <c r="BK226" s="21"/>
      <c r="BL226" s="21"/>
      <c r="BM226" s="21"/>
      <c r="BN226" s="21"/>
      <c r="BO226" s="21"/>
      <c r="BP226" s="21"/>
      <c r="BQ226" s="21"/>
      <c r="BR226" s="21"/>
      <c r="BS226" s="21"/>
      <c r="BT226" s="21"/>
      <c r="BU226" s="21"/>
      <c r="BV226" s="21"/>
      <c r="BW226" s="21"/>
      <c r="BX226" s="21"/>
      <c r="BY226" s="21"/>
      <c r="BZ226" s="21"/>
      <c r="CA226" s="21"/>
    </row>
    <row r="227" spans="1:79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  <c r="BG227" s="21"/>
      <c r="BH227" s="21"/>
      <c r="BI227" s="21"/>
      <c r="BJ227" s="21"/>
      <c r="BK227" s="21"/>
      <c r="BL227" s="21"/>
      <c r="BM227" s="21"/>
      <c r="BN227" s="21"/>
      <c r="BO227" s="21"/>
      <c r="BP227" s="21"/>
      <c r="BQ227" s="21"/>
      <c r="BR227" s="21"/>
      <c r="BS227" s="21"/>
      <c r="BT227" s="21"/>
      <c r="BU227" s="21"/>
      <c r="BV227" s="21"/>
      <c r="BW227" s="21"/>
      <c r="BX227" s="21"/>
      <c r="BY227" s="21"/>
      <c r="BZ227" s="21"/>
      <c r="CA227" s="21"/>
    </row>
    <row r="228" spans="1:79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  <c r="BG228" s="21"/>
      <c r="BH228" s="21"/>
      <c r="BI228" s="21"/>
      <c r="BJ228" s="21"/>
      <c r="BK228" s="21"/>
      <c r="BL228" s="21"/>
      <c r="BM228" s="21"/>
      <c r="BN228" s="21"/>
      <c r="BO228" s="21"/>
      <c r="BP228" s="21"/>
      <c r="BQ228" s="21"/>
      <c r="BR228" s="21"/>
      <c r="BS228" s="21"/>
      <c r="BT228" s="21"/>
      <c r="BU228" s="21"/>
      <c r="BV228" s="21"/>
      <c r="BW228" s="21"/>
      <c r="BX228" s="21"/>
      <c r="BY228" s="21"/>
      <c r="BZ228" s="21"/>
      <c r="CA228" s="21"/>
    </row>
    <row r="229" spans="1:79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  <c r="BG229" s="21"/>
      <c r="BH229" s="21"/>
      <c r="BI229" s="21"/>
      <c r="BJ229" s="21"/>
      <c r="BK229" s="21"/>
      <c r="BL229" s="21"/>
      <c r="BM229" s="21"/>
      <c r="BN229" s="21"/>
      <c r="BO229" s="21"/>
      <c r="BP229" s="21"/>
      <c r="BQ229" s="21"/>
      <c r="BR229" s="21"/>
      <c r="BS229" s="21"/>
      <c r="BT229" s="21"/>
      <c r="BU229" s="21"/>
      <c r="BV229" s="21"/>
      <c r="BW229" s="21"/>
      <c r="BX229" s="21"/>
      <c r="BY229" s="21"/>
      <c r="BZ229" s="21"/>
      <c r="CA229" s="21"/>
    </row>
    <row r="230" spans="1:79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  <c r="BG230" s="21"/>
      <c r="BH230" s="21"/>
      <c r="BI230" s="21"/>
      <c r="BJ230" s="21"/>
      <c r="BK230" s="21"/>
      <c r="BL230" s="21"/>
      <c r="BM230" s="21"/>
      <c r="BN230" s="21"/>
      <c r="BO230" s="21"/>
      <c r="BP230" s="21"/>
      <c r="BQ230" s="21"/>
      <c r="BR230" s="21"/>
      <c r="BS230" s="21"/>
      <c r="BT230" s="21"/>
      <c r="BU230" s="21"/>
      <c r="BV230" s="21"/>
      <c r="BW230" s="21"/>
      <c r="BX230" s="21"/>
      <c r="BY230" s="21"/>
      <c r="BZ230" s="21"/>
      <c r="CA230" s="21"/>
    </row>
    <row r="231" spans="1:79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  <c r="BG231" s="21"/>
      <c r="BH231" s="21"/>
      <c r="BI231" s="21"/>
      <c r="BJ231" s="21"/>
      <c r="BK231" s="21"/>
      <c r="BL231" s="21"/>
      <c r="BM231" s="21"/>
      <c r="BN231" s="21"/>
      <c r="BO231" s="21"/>
      <c r="BP231" s="21"/>
      <c r="BQ231" s="21"/>
      <c r="BR231" s="21"/>
      <c r="BS231" s="21"/>
      <c r="BT231" s="21"/>
      <c r="BU231" s="21"/>
      <c r="BV231" s="21"/>
      <c r="BW231" s="21"/>
      <c r="BX231" s="21"/>
      <c r="BY231" s="21"/>
      <c r="BZ231" s="21"/>
      <c r="CA231" s="21"/>
    </row>
    <row r="232" spans="1:79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  <c r="BG232" s="21"/>
      <c r="BH232" s="21"/>
      <c r="BI232" s="21"/>
      <c r="BJ232" s="21"/>
      <c r="BK232" s="21"/>
      <c r="BL232" s="21"/>
      <c r="BM232" s="21"/>
      <c r="BN232" s="21"/>
      <c r="BO232" s="21"/>
      <c r="BP232" s="21"/>
      <c r="BQ232" s="21"/>
      <c r="BR232" s="21"/>
      <c r="BS232" s="21"/>
      <c r="BT232" s="21"/>
      <c r="BU232" s="21"/>
      <c r="BV232" s="21"/>
      <c r="BW232" s="21"/>
      <c r="BX232" s="21"/>
      <c r="BY232" s="21"/>
      <c r="BZ232" s="21"/>
      <c r="CA232" s="21"/>
    </row>
    <row r="233" spans="1:79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  <c r="BG233" s="21"/>
      <c r="BH233" s="21"/>
      <c r="BI233" s="21"/>
      <c r="BJ233" s="21"/>
      <c r="BK233" s="21"/>
      <c r="BL233" s="21"/>
      <c r="BM233" s="21"/>
      <c r="BN233" s="21"/>
      <c r="BO233" s="21"/>
      <c r="BP233" s="21"/>
      <c r="BQ233" s="21"/>
      <c r="BR233" s="21"/>
      <c r="BS233" s="21"/>
      <c r="BT233" s="21"/>
      <c r="BU233" s="21"/>
      <c r="BV233" s="21"/>
      <c r="BW233" s="21"/>
      <c r="BX233" s="21"/>
      <c r="BY233" s="21"/>
      <c r="BZ233" s="21"/>
      <c r="CA233" s="21"/>
    </row>
    <row r="234" spans="1:79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  <c r="BG234" s="21"/>
      <c r="BH234" s="21"/>
      <c r="BI234" s="21"/>
      <c r="BJ234" s="21"/>
      <c r="BK234" s="21"/>
      <c r="BL234" s="21"/>
      <c r="BM234" s="21"/>
      <c r="BN234" s="21"/>
      <c r="BO234" s="21"/>
      <c r="BP234" s="21"/>
      <c r="BQ234" s="21"/>
      <c r="BR234" s="21"/>
      <c r="BS234" s="21"/>
      <c r="BT234" s="21"/>
      <c r="BU234" s="21"/>
      <c r="BV234" s="21"/>
      <c r="BW234" s="21"/>
      <c r="BX234" s="21"/>
      <c r="BY234" s="21"/>
      <c r="BZ234" s="21"/>
      <c r="CA234" s="21"/>
    </row>
    <row r="235" spans="1:79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  <c r="BG235" s="21"/>
      <c r="BH235" s="21"/>
      <c r="BI235" s="21"/>
      <c r="BJ235" s="21"/>
      <c r="BK235" s="21"/>
      <c r="BL235" s="21"/>
      <c r="BM235" s="21"/>
      <c r="BN235" s="21"/>
      <c r="BO235" s="21"/>
      <c r="BP235" s="21"/>
      <c r="BQ235" s="21"/>
      <c r="BR235" s="21"/>
      <c r="BS235" s="21"/>
      <c r="BT235" s="21"/>
      <c r="BU235" s="21"/>
      <c r="BV235" s="21"/>
      <c r="BW235" s="21"/>
      <c r="BX235" s="21"/>
      <c r="BY235" s="21"/>
      <c r="BZ235" s="21"/>
      <c r="CA235" s="21"/>
    </row>
    <row r="236" spans="1:79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  <c r="BG236" s="21"/>
      <c r="BH236" s="21"/>
      <c r="BI236" s="21"/>
      <c r="BJ236" s="21"/>
      <c r="BK236" s="21"/>
      <c r="BL236" s="21"/>
      <c r="BM236" s="21"/>
      <c r="BN236" s="21"/>
      <c r="BO236" s="21"/>
      <c r="BP236" s="21"/>
      <c r="BQ236" s="21"/>
      <c r="BR236" s="21"/>
      <c r="BS236" s="21"/>
      <c r="BT236" s="21"/>
      <c r="BU236" s="21"/>
      <c r="BV236" s="21"/>
      <c r="BW236" s="21"/>
      <c r="BX236" s="21"/>
      <c r="BY236" s="21"/>
      <c r="BZ236" s="21"/>
      <c r="CA236" s="21"/>
    </row>
    <row r="237" spans="1:79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  <c r="BG237" s="21"/>
      <c r="BH237" s="21"/>
      <c r="BI237" s="21"/>
      <c r="BJ237" s="21"/>
      <c r="BK237" s="21"/>
      <c r="BL237" s="21"/>
      <c r="BM237" s="21"/>
      <c r="BN237" s="21"/>
      <c r="BO237" s="21"/>
      <c r="BP237" s="21"/>
      <c r="BQ237" s="21"/>
      <c r="BR237" s="21"/>
      <c r="BS237" s="21"/>
      <c r="BT237" s="21"/>
      <c r="BU237" s="21"/>
      <c r="BV237" s="21"/>
      <c r="BW237" s="21"/>
      <c r="BX237" s="21"/>
      <c r="BY237" s="21"/>
      <c r="BZ237" s="21"/>
      <c r="CA237" s="21"/>
    </row>
    <row r="238" spans="1:79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1"/>
      <c r="BG238" s="21"/>
      <c r="BH238" s="21"/>
      <c r="BI238" s="21"/>
      <c r="BJ238" s="21"/>
      <c r="BK238" s="21"/>
      <c r="BL238" s="21"/>
      <c r="BM238" s="21"/>
      <c r="BN238" s="21"/>
      <c r="BO238" s="21"/>
      <c r="BP238" s="21"/>
      <c r="BQ238" s="21"/>
      <c r="BR238" s="21"/>
      <c r="BS238" s="21"/>
      <c r="BT238" s="21"/>
      <c r="BU238" s="21"/>
      <c r="BV238" s="21"/>
      <c r="BW238" s="21"/>
      <c r="BX238" s="21"/>
      <c r="BY238" s="21"/>
      <c r="BZ238" s="21"/>
      <c r="CA238" s="21"/>
    </row>
    <row r="239" spans="1:79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  <c r="BG239" s="21"/>
      <c r="BH239" s="21"/>
      <c r="BI239" s="21"/>
      <c r="BJ239" s="21"/>
      <c r="BK239" s="21"/>
      <c r="BL239" s="21"/>
      <c r="BM239" s="21"/>
      <c r="BN239" s="21"/>
      <c r="BO239" s="21"/>
      <c r="BP239" s="21"/>
      <c r="BQ239" s="21"/>
      <c r="BR239" s="21"/>
      <c r="BS239" s="21"/>
      <c r="BT239" s="21"/>
      <c r="BU239" s="21"/>
      <c r="BV239" s="21"/>
      <c r="BW239" s="21"/>
      <c r="BX239" s="21"/>
      <c r="BY239" s="21"/>
      <c r="BZ239" s="21"/>
      <c r="CA239" s="21"/>
    </row>
    <row r="240" spans="1:79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  <c r="BE240" s="21"/>
      <c r="BF240" s="21"/>
      <c r="BG240" s="21"/>
      <c r="BH240" s="21"/>
      <c r="BI240" s="21"/>
      <c r="BJ240" s="21"/>
      <c r="BK240" s="21"/>
      <c r="BL240" s="21"/>
      <c r="BM240" s="21"/>
      <c r="BN240" s="21"/>
      <c r="BO240" s="21"/>
      <c r="BP240" s="21"/>
      <c r="BQ240" s="21"/>
      <c r="BR240" s="21"/>
      <c r="BS240" s="21"/>
      <c r="BT240" s="21"/>
      <c r="BU240" s="21"/>
      <c r="BV240" s="21"/>
      <c r="BW240" s="21"/>
      <c r="BX240" s="21"/>
      <c r="BY240" s="21"/>
      <c r="BZ240" s="21"/>
      <c r="CA240" s="21"/>
    </row>
    <row r="241" spans="1:79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  <c r="BG241" s="21"/>
      <c r="BH241" s="21"/>
      <c r="BI241" s="21"/>
      <c r="BJ241" s="21"/>
      <c r="BK241" s="21"/>
      <c r="BL241" s="21"/>
      <c r="BM241" s="21"/>
      <c r="BN241" s="21"/>
      <c r="BO241" s="21"/>
      <c r="BP241" s="21"/>
      <c r="BQ241" s="21"/>
      <c r="BR241" s="21"/>
      <c r="BS241" s="21"/>
      <c r="BT241" s="21"/>
      <c r="BU241" s="21"/>
      <c r="BV241" s="21"/>
      <c r="BW241" s="21"/>
      <c r="BX241" s="21"/>
      <c r="BY241" s="21"/>
      <c r="BZ241" s="21"/>
      <c r="CA241" s="21"/>
    </row>
    <row r="242" spans="1:79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1"/>
      <c r="BG242" s="21"/>
      <c r="BH242" s="21"/>
      <c r="BI242" s="21"/>
      <c r="BJ242" s="21"/>
      <c r="BK242" s="21"/>
      <c r="BL242" s="21"/>
      <c r="BM242" s="21"/>
      <c r="BN242" s="21"/>
      <c r="BO242" s="21"/>
      <c r="BP242" s="21"/>
      <c r="BQ242" s="21"/>
      <c r="BR242" s="21"/>
      <c r="BS242" s="21"/>
      <c r="BT242" s="21"/>
      <c r="BU242" s="21"/>
      <c r="BV242" s="21"/>
      <c r="BW242" s="21"/>
      <c r="BX242" s="21"/>
      <c r="BY242" s="21"/>
      <c r="BZ242" s="21"/>
      <c r="CA242" s="21"/>
    </row>
    <row r="243" spans="1:79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  <c r="BF243" s="21"/>
      <c r="BG243" s="21"/>
      <c r="BH243" s="21"/>
      <c r="BI243" s="21"/>
      <c r="BJ243" s="21"/>
      <c r="BK243" s="21"/>
      <c r="BL243" s="21"/>
      <c r="BM243" s="21"/>
      <c r="BN243" s="21"/>
      <c r="BO243" s="21"/>
      <c r="BP243" s="21"/>
      <c r="BQ243" s="21"/>
      <c r="BR243" s="21"/>
      <c r="BS243" s="21"/>
      <c r="BT243" s="21"/>
      <c r="BU243" s="21"/>
      <c r="BV243" s="21"/>
      <c r="BW243" s="21"/>
      <c r="BX243" s="21"/>
      <c r="BY243" s="21"/>
      <c r="BZ243" s="21"/>
      <c r="CA243" s="21"/>
    </row>
    <row r="244" spans="1:79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G244" s="21"/>
      <c r="BH244" s="21"/>
      <c r="BI244" s="21"/>
      <c r="BJ244" s="21"/>
      <c r="BK244" s="21"/>
      <c r="BL244" s="21"/>
      <c r="BM244" s="21"/>
      <c r="BN244" s="21"/>
      <c r="BO244" s="21"/>
      <c r="BP244" s="21"/>
      <c r="BQ244" s="21"/>
      <c r="BR244" s="21"/>
      <c r="BS244" s="21"/>
      <c r="BT244" s="21"/>
      <c r="BU244" s="21"/>
      <c r="BV244" s="21"/>
      <c r="BW244" s="21"/>
      <c r="BX244" s="21"/>
      <c r="BY244" s="21"/>
      <c r="BZ244" s="21"/>
      <c r="CA244" s="21"/>
    </row>
    <row r="245" spans="1:79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1"/>
      <c r="BG245" s="21"/>
      <c r="BH245" s="21"/>
      <c r="BI245" s="21"/>
      <c r="BJ245" s="21"/>
      <c r="BK245" s="21"/>
      <c r="BL245" s="21"/>
      <c r="BM245" s="21"/>
      <c r="BN245" s="21"/>
      <c r="BO245" s="21"/>
      <c r="BP245" s="21"/>
      <c r="BQ245" s="21"/>
      <c r="BR245" s="21"/>
      <c r="BS245" s="21"/>
      <c r="BT245" s="21"/>
      <c r="BU245" s="21"/>
      <c r="BV245" s="21"/>
      <c r="BW245" s="21"/>
      <c r="BX245" s="21"/>
      <c r="BY245" s="21"/>
      <c r="BZ245" s="21"/>
      <c r="CA245" s="21"/>
    </row>
    <row r="246" spans="1:79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  <c r="BE246" s="21"/>
      <c r="BF246" s="21"/>
      <c r="BG246" s="21"/>
      <c r="BH246" s="21"/>
      <c r="BI246" s="21"/>
      <c r="BJ246" s="21"/>
      <c r="BK246" s="21"/>
      <c r="BL246" s="21"/>
      <c r="BM246" s="21"/>
      <c r="BN246" s="21"/>
      <c r="BO246" s="21"/>
      <c r="BP246" s="21"/>
      <c r="BQ246" s="21"/>
      <c r="BR246" s="21"/>
      <c r="BS246" s="21"/>
      <c r="BT246" s="21"/>
      <c r="BU246" s="21"/>
      <c r="BV246" s="21"/>
      <c r="BW246" s="21"/>
      <c r="BX246" s="21"/>
      <c r="BY246" s="21"/>
      <c r="BZ246" s="21"/>
      <c r="CA246" s="21"/>
    </row>
    <row r="247" spans="1:79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  <c r="AZ247" s="21"/>
      <c r="BA247" s="21"/>
      <c r="BB247" s="21"/>
      <c r="BC247" s="21"/>
      <c r="BD247" s="21"/>
      <c r="BE247" s="21"/>
      <c r="BF247" s="21"/>
      <c r="BG247" s="21"/>
      <c r="BH247" s="21"/>
      <c r="BI247" s="21"/>
      <c r="BJ247" s="21"/>
      <c r="BK247" s="21"/>
      <c r="BL247" s="21"/>
      <c r="BM247" s="21"/>
      <c r="BN247" s="21"/>
      <c r="BO247" s="21"/>
      <c r="BP247" s="21"/>
      <c r="BQ247" s="21"/>
      <c r="BR247" s="21"/>
      <c r="BS247" s="21"/>
      <c r="BT247" s="21"/>
      <c r="BU247" s="21"/>
      <c r="BV247" s="21"/>
      <c r="BW247" s="21"/>
      <c r="BX247" s="21"/>
      <c r="BY247" s="21"/>
      <c r="BZ247" s="21"/>
      <c r="CA247" s="21"/>
    </row>
    <row r="248" spans="1:79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21"/>
      <c r="BB248" s="21"/>
      <c r="BC248" s="21"/>
      <c r="BD248" s="21"/>
      <c r="BE248" s="21"/>
      <c r="BF248" s="21"/>
      <c r="BG248" s="21"/>
      <c r="BH248" s="21"/>
      <c r="BI248" s="21"/>
      <c r="BJ248" s="21"/>
      <c r="BK248" s="21"/>
      <c r="BL248" s="21"/>
      <c r="BM248" s="21"/>
      <c r="BN248" s="21"/>
      <c r="BO248" s="21"/>
      <c r="BP248" s="21"/>
      <c r="BQ248" s="21"/>
      <c r="BR248" s="21"/>
      <c r="BS248" s="21"/>
      <c r="BT248" s="21"/>
      <c r="BU248" s="21"/>
      <c r="BV248" s="21"/>
      <c r="BW248" s="21"/>
      <c r="BX248" s="21"/>
      <c r="BY248" s="21"/>
      <c r="BZ248" s="21"/>
      <c r="CA248" s="21"/>
    </row>
    <row r="249" spans="1:79" x14ac:dyDescent="0.25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  <c r="BH249" s="20"/>
      <c r="BI249" s="20"/>
      <c r="BJ249" s="20"/>
      <c r="BK249" s="20"/>
      <c r="BL249" s="20"/>
      <c r="BM249" s="20"/>
      <c r="BN249" s="20"/>
      <c r="BO249" s="20"/>
      <c r="BP249" s="20"/>
      <c r="BQ249" s="20"/>
    </row>
    <row r="250" spans="1:79" x14ac:dyDescent="0.25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  <c r="BH250" s="20"/>
      <c r="BI250" s="20"/>
      <c r="BJ250" s="20"/>
      <c r="BK250" s="20"/>
      <c r="BL250" s="20"/>
      <c r="BM250" s="20"/>
      <c r="BN250" s="20"/>
      <c r="BO250" s="20"/>
      <c r="BP250" s="20"/>
      <c r="BQ250" s="20"/>
    </row>
    <row r="251" spans="1:79" x14ac:dyDescent="0.25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  <c r="BF251" s="20"/>
      <c r="BG251" s="20"/>
      <c r="BH251" s="20"/>
      <c r="BI251" s="20"/>
      <c r="BJ251" s="20"/>
      <c r="BK251" s="20"/>
      <c r="BL251" s="20"/>
      <c r="BM251" s="20"/>
      <c r="BN251" s="20"/>
      <c r="BO251" s="20"/>
      <c r="BP251" s="20"/>
      <c r="BQ251" s="20"/>
    </row>
    <row r="252" spans="1:79" x14ac:dyDescent="0.25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  <c r="BH252" s="20"/>
      <c r="BI252" s="20"/>
      <c r="BJ252" s="20"/>
      <c r="BK252" s="20"/>
      <c r="BL252" s="20"/>
      <c r="BM252" s="20"/>
      <c r="BN252" s="20"/>
      <c r="BO252" s="20"/>
      <c r="BP252" s="20"/>
      <c r="BQ252" s="20"/>
    </row>
    <row r="253" spans="1:79" x14ac:dyDescent="0.25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  <c r="BH253" s="20"/>
      <c r="BI253" s="20"/>
      <c r="BJ253" s="20"/>
      <c r="BK253" s="20"/>
      <c r="BL253" s="20"/>
      <c r="BM253" s="20"/>
      <c r="BN253" s="20"/>
      <c r="BO253" s="20"/>
      <c r="BP253" s="20"/>
      <c r="BQ253" s="20"/>
    </row>
    <row r="254" spans="1:79" x14ac:dyDescent="0.25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  <c r="BH254" s="20"/>
      <c r="BI254" s="20"/>
      <c r="BJ254" s="20"/>
      <c r="BK254" s="20"/>
      <c r="BL254" s="20"/>
      <c r="BM254" s="20"/>
      <c r="BN254" s="20"/>
      <c r="BO254" s="20"/>
      <c r="BP254" s="20"/>
      <c r="BQ254" s="20"/>
    </row>
    <row r="255" spans="1:79" x14ac:dyDescent="0.2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  <c r="BH255" s="20"/>
      <c r="BI255" s="20"/>
      <c r="BJ255" s="20"/>
      <c r="BK255" s="20"/>
      <c r="BL255" s="20"/>
      <c r="BM255" s="20"/>
      <c r="BN255" s="20"/>
      <c r="BO255" s="20"/>
      <c r="BP255" s="20"/>
      <c r="BQ255" s="20"/>
    </row>
    <row r="256" spans="1:79" x14ac:dyDescent="0.25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  <c r="BI256" s="20"/>
      <c r="BJ256" s="20"/>
      <c r="BK256" s="20"/>
      <c r="BL256" s="20"/>
      <c r="BM256" s="20"/>
      <c r="BN256" s="20"/>
      <c r="BO256" s="20"/>
      <c r="BP256" s="20"/>
      <c r="BQ256" s="20"/>
    </row>
    <row r="257" spans="1:69" x14ac:dyDescent="0.25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  <c r="BJ257" s="20"/>
      <c r="BK257" s="20"/>
      <c r="BL257" s="20"/>
      <c r="BM257" s="20"/>
      <c r="BN257" s="20"/>
      <c r="BO257" s="20"/>
      <c r="BP257" s="20"/>
      <c r="BQ257" s="20"/>
    </row>
    <row r="258" spans="1:69" x14ac:dyDescent="0.25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  <c r="BH258" s="20"/>
      <c r="BI258" s="20"/>
      <c r="BJ258" s="20"/>
      <c r="BK258" s="20"/>
      <c r="BL258" s="20"/>
      <c r="BM258" s="20"/>
      <c r="BN258" s="20"/>
      <c r="BO258" s="20"/>
      <c r="BP258" s="20"/>
      <c r="BQ258" s="20"/>
    </row>
    <row r="259" spans="1:69" x14ac:dyDescent="0.25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  <c r="BH259" s="20"/>
      <c r="BI259" s="20"/>
      <c r="BJ259" s="20"/>
      <c r="BK259" s="20"/>
      <c r="BL259" s="20"/>
      <c r="BM259" s="20"/>
      <c r="BN259" s="20"/>
      <c r="BO259" s="20"/>
      <c r="BP259" s="20"/>
      <c r="BQ259" s="20"/>
    </row>
    <row r="260" spans="1:69" x14ac:dyDescent="0.25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  <c r="BH260" s="20"/>
      <c r="BI260" s="20"/>
      <c r="BJ260" s="20"/>
      <c r="BK260" s="20"/>
      <c r="BL260" s="20"/>
      <c r="BM260" s="20"/>
      <c r="BN260" s="20"/>
      <c r="BO260" s="20"/>
      <c r="BP260" s="20"/>
      <c r="BQ260" s="20"/>
    </row>
    <row r="261" spans="1:69" x14ac:dyDescent="0.25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  <c r="BF261" s="20"/>
      <c r="BG261" s="20"/>
      <c r="BH261" s="20"/>
      <c r="BI261" s="20"/>
      <c r="BJ261" s="20"/>
      <c r="BK261" s="20"/>
      <c r="BL261" s="20"/>
      <c r="BM261" s="20"/>
      <c r="BN261" s="20"/>
      <c r="BO261" s="20"/>
      <c r="BP261" s="20"/>
      <c r="BQ261" s="20"/>
    </row>
    <row r="262" spans="1:69" x14ac:dyDescent="0.25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  <c r="BF262" s="20"/>
      <c r="BG262" s="20"/>
      <c r="BH262" s="20"/>
      <c r="BI262" s="20"/>
      <c r="BJ262" s="20"/>
      <c r="BK262" s="20"/>
      <c r="BL262" s="20"/>
      <c r="BM262" s="20"/>
      <c r="BN262" s="20"/>
      <c r="BO262" s="20"/>
      <c r="BP262" s="20"/>
      <c r="BQ262" s="20"/>
    </row>
    <row r="263" spans="1:69" x14ac:dyDescent="0.25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  <c r="BH263" s="20"/>
      <c r="BI263" s="20"/>
      <c r="BJ263" s="20"/>
      <c r="BK263" s="20"/>
      <c r="BL263" s="20"/>
      <c r="BM263" s="20"/>
      <c r="BN263" s="20"/>
      <c r="BO263" s="20"/>
      <c r="BP263" s="20"/>
      <c r="BQ263" s="20"/>
    </row>
    <row r="264" spans="1:69" x14ac:dyDescent="0.25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  <c r="BF264" s="20"/>
      <c r="BG264" s="20"/>
      <c r="BH264" s="20"/>
      <c r="BI264" s="20"/>
      <c r="BJ264" s="20"/>
      <c r="BK264" s="20"/>
      <c r="BL264" s="20"/>
      <c r="BM264" s="20"/>
      <c r="BN264" s="20"/>
      <c r="BO264" s="20"/>
      <c r="BP264" s="20"/>
      <c r="BQ264" s="20"/>
    </row>
    <row r="265" spans="1:69" x14ac:dyDescent="0.2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  <c r="BH265" s="20"/>
      <c r="BI265" s="20"/>
      <c r="BJ265" s="20"/>
      <c r="BK265" s="20"/>
      <c r="BL265" s="20"/>
      <c r="BM265" s="20"/>
      <c r="BN265" s="20"/>
      <c r="BO265" s="20"/>
      <c r="BP265" s="20"/>
      <c r="BQ265" s="20"/>
    </row>
    <row r="266" spans="1:69" x14ac:dyDescent="0.25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  <c r="BF266" s="20"/>
      <c r="BG266" s="20"/>
      <c r="BH266" s="20"/>
      <c r="BI266" s="20"/>
      <c r="BJ266" s="20"/>
      <c r="BK266" s="20"/>
      <c r="BL266" s="20"/>
      <c r="BM266" s="20"/>
      <c r="BN266" s="20"/>
      <c r="BO266" s="20"/>
      <c r="BP266" s="20"/>
      <c r="BQ266" s="20"/>
    </row>
    <row r="267" spans="1:69" x14ac:dyDescent="0.25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  <c r="BF267" s="20"/>
      <c r="BG267" s="20"/>
      <c r="BH267" s="20"/>
      <c r="BI267" s="20"/>
      <c r="BJ267" s="20"/>
      <c r="BK267" s="20"/>
      <c r="BL267" s="20"/>
      <c r="BM267" s="20"/>
      <c r="BN267" s="20"/>
      <c r="BO267" s="20"/>
      <c r="BP267" s="20"/>
      <c r="BQ267" s="20"/>
    </row>
    <row r="268" spans="1:69" x14ac:dyDescent="0.25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  <c r="BF268" s="20"/>
      <c r="BG268" s="20"/>
      <c r="BH268" s="20"/>
      <c r="BI268" s="20"/>
      <c r="BJ268" s="20"/>
      <c r="BK268" s="20"/>
      <c r="BL268" s="20"/>
      <c r="BM268" s="20"/>
      <c r="BN268" s="20"/>
      <c r="BO268" s="20"/>
      <c r="BP268" s="20"/>
      <c r="BQ268" s="20"/>
    </row>
    <row r="269" spans="1:69" x14ac:dyDescent="0.25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BG269" s="20"/>
      <c r="BH269" s="20"/>
      <c r="BI269" s="20"/>
      <c r="BJ269" s="20"/>
      <c r="BK269" s="20"/>
      <c r="BL269" s="20"/>
      <c r="BM269" s="20"/>
      <c r="BN269" s="20"/>
      <c r="BO269" s="20"/>
      <c r="BP269" s="20"/>
      <c r="BQ269" s="20"/>
    </row>
    <row r="270" spans="1:69" x14ac:dyDescent="0.25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BG270" s="20"/>
      <c r="BH270" s="20"/>
      <c r="BI270" s="20"/>
      <c r="BJ270" s="20"/>
      <c r="BK270" s="20"/>
      <c r="BL270" s="20"/>
      <c r="BM270" s="20"/>
      <c r="BN270" s="20"/>
      <c r="BO270" s="20"/>
      <c r="BP270" s="20"/>
      <c r="BQ270" s="20"/>
    </row>
    <row r="271" spans="1:69" x14ac:dyDescent="0.25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BG271" s="20"/>
      <c r="BH271" s="20"/>
      <c r="BI271" s="20"/>
      <c r="BJ271" s="20"/>
      <c r="BK271" s="20"/>
      <c r="BL271" s="20"/>
      <c r="BM271" s="20"/>
      <c r="BN271" s="20"/>
      <c r="BO271" s="20"/>
      <c r="BP271" s="20"/>
      <c r="BQ271" s="20"/>
    </row>
    <row r="272" spans="1:69" x14ac:dyDescent="0.25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  <c r="BH272" s="20"/>
      <c r="BI272" s="20"/>
      <c r="BJ272" s="20"/>
      <c r="BK272" s="20"/>
      <c r="BL272" s="20"/>
      <c r="BM272" s="20"/>
      <c r="BN272" s="20"/>
      <c r="BO272" s="20"/>
      <c r="BP272" s="20"/>
      <c r="BQ272" s="20"/>
    </row>
    <row r="273" spans="1:69" x14ac:dyDescent="0.25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  <c r="BH273" s="20"/>
      <c r="BI273" s="20"/>
      <c r="BJ273" s="20"/>
      <c r="BK273" s="20"/>
      <c r="BL273" s="20"/>
      <c r="BM273" s="20"/>
      <c r="BN273" s="20"/>
      <c r="BO273" s="20"/>
      <c r="BP273" s="20"/>
      <c r="BQ273" s="20"/>
    </row>
    <row r="274" spans="1:69" x14ac:dyDescent="0.25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  <c r="BH274" s="20"/>
      <c r="BI274" s="20"/>
      <c r="BJ274" s="20"/>
      <c r="BK274" s="20"/>
      <c r="BL274" s="20"/>
      <c r="BM274" s="20"/>
      <c r="BN274" s="20"/>
      <c r="BO274" s="20"/>
      <c r="BP274" s="20"/>
      <c r="BQ274" s="20"/>
    </row>
    <row r="275" spans="1:69" x14ac:dyDescent="0.2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  <c r="BH275" s="20"/>
      <c r="BI275" s="20"/>
      <c r="BJ275" s="20"/>
      <c r="BK275" s="20"/>
      <c r="BL275" s="20"/>
      <c r="BM275" s="20"/>
      <c r="BN275" s="20"/>
      <c r="BO275" s="20"/>
      <c r="BP275" s="20"/>
      <c r="BQ275" s="20"/>
    </row>
    <row r="276" spans="1:69" x14ac:dyDescent="0.25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  <c r="BH276" s="20"/>
      <c r="BI276" s="20"/>
      <c r="BJ276" s="20"/>
      <c r="BK276" s="20"/>
      <c r="BL276" s="20"/>
      <c r="BM276" s="20"/>
      <c r="BN276" s="20"/>
      <c r="BO276" s="20"/>
      <c r="BP276" s="20"/>
      <c r="BQ276" s="20"/>
    </row>
    <row r="277" spans="1:69" x14ac:dyDescent="0.25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  <c r="BI277" s="20"/>
      <c r="BJ277" s="20"/>
      <c r="BK277" s="20"/>
      <c r="BL277" s="20"/>
      <c r="BM277" s="20"/>
      <c r="BN277" s="20"/>
      <c r="BO277" s="20"/>
      <c r="BP277" s="20"/>
      <c r="BQ277" s="20"/>
    </row>
    <row r="278" spans="1:69" x14ac:dyDescent="0.25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  <c r="BH278" s="20"/>
      <c r="BI278" s="20"/>
      <c r="BJ278" s="20"/>
      <c r="BK278" s="20"/>
      <c r="BL278" s="20"/>
      <c r="BM278" s="20"/>
      <c r="BN278" s="20"/>
      <c r="BO278" s="20"/>
      <c r="BP278" s="20"/>
      <c r="BQ278" s="20"/>
    </row>
    <row r="279" spans="1:69" x14ac:dyDescent="0.25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  <c r="BH279" s="20"/>
      <c r="BI279" s="20"/>
      <c r="BJ279" s="20"/>
      <c r="BK279" s="20"/>
      <c r="BL279" s="20"/>
      <c r="BM279" s="20"/>
      <c r="BN279" s="20"/>
      <c r="BO279" s="20"/>
      <c r="BP279" s="20"/>
      <c r="BQ279" s="20"/>
    </row>
    <row r="280" spans="1:69" x14ac:dyDescent="0.25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  <c r="BH280" s="20"/>
      <c r="BI280" s="20"/>
      <c r="BJ280" s="20"/>
      <c r="BK280" s="20"/>
      <c r="BL280" s="20"/>
      <c r="BM280" s="20"/>
      <c r="BN280" s="20"/>
      <c r="BO280" s="20"/>
      <c r="BP280" s="20"/>
      <c r="BQ280" s="20"/>
    </row>
    <row r="281" spans="1:69" x14ac:dyDescent="0.25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BG281" s="20"/>
      <c r="BH281" s="20"/>
      <c r="BI281" s="20"/>
      <c r="BJ281" s="20"/>
      <c r="BK281" s="20"/>
      <c r="BL281" s="20"/>
      <c r="BM281" s="20"/>
      <c r="BN281" s="20"/>
      <c r="BO281" s="20"/>
      <c r="BP281" s="20"/>
      <c r="BQ281" s="20"/>
    </row>
    <row r="282" spans="1:69" x14ac:dyDescent="0.25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0"/>
      <c r="BF282" s="20"/>
      <c r="BG282" s="20"/>
      <c r="BH282" s="20"/>
      <c r="BI282" s="20"/>
      <c r="BJ282" s="20"/>
      <c r="BK282" s="20"/>
      <c r="BL282" s="20"/>
      <c r="BM282" s="20"/>
      <c r="BN282" s="20"/>
      <c r="BO282" s="20"/>
      <c r="BP282" s="20"/>
      <c r="BQ282" s="20"/>
    </row>
    <row r="283" spans="1:69" x14ac:dyDescent="0.25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  <c r="BE283" s="20"/>
      <c r="BF283" s="20"/>
      <c r="BG283" s="20"/>
      <c r="BH283" s="20"/>
      <c r="BI283" s="20"/>
      <c r="BJ283" s="20"/>
      <c r="BK283" s="20"/>
      <c r="BL283" s="20"/>
      <c r="BM283" s="20"/>
      <c r="BN283" s="20"/>
      <c r="BO283" s="20"/>
      <c r="BP283" s="20"/>
      <c r="BQ283" s="20"/>
    </row>
    <row r="284" spans="1:69" x14ac:dyDescent="0.25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0"/>
      <c r="BF284" s="20"/>
      <c r="BG284" s="20"/>
      <c r="BH284" s="20"/>
      <c r="BI284" s="20"/>
      <c r="BJ284" s="20"/>
      <c r="BK284" s="20"/>
      <c r="BL284" s="20"/>
      <c r="BM284" s="20"/>
      <c r="BN284" s="20"/>
      <c r="BO284" s="20"/>
      <c r="BP284" s="20"/>
      <c r="BQ284" s="20"/>
    </row>
    <row r="285" spans="1:69" x14ac:dyDescent="0.2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BG285" s="20"/>
      <c r="BH285" s="20"/>
      <c r="BI285" s="20"/>
      <c r="BJ285" s="20"/>
      <c r="BK285" s="20"/>
      <c r="BL285" s="20"/>
      <c r="BM285" s="20"/>
      <c r="BN285" s="20"/>
      <c r="BO285" s="20"/>
      <c r="BP285" s="20"/>
      <c r="BQ285" s="20"/>
    </row>
    <row r="286" spans="1:69" x14ac:dyDescent="0.25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  <c r="AW286" s="20"/>
      <c r="AX286" s="20"/>
      <c r="AY286" s="20"/>
      <c r="AZ286" s="20"/>
      <c r="BA286" s="20"/>
      <c r="BB286" s="20"/>
      <c r="BC286" s="20"/>
      <c r="BD286" s="20"/>
      <c r="BE286" s="20"/>
      <c r="BF286" s="20"/>
      <c r="BG286" s="20"/>
      <c r="BH286" s="20"/>
      <c r="BI286" s="20"/>
      <c r="BJ286" s="20"/>
      <c r="BK286" s="20"/>
      <c r="BL286" s="20"/>
      <c r="BM286" s="20"/>
      <c r="BN286" s="20"/>
      <c r="BO286" s="20"/>
      <c r="BP286" s="20"/>
      <c r="BQ286" s="20"/>
    </row>
    <row r="287" spans="1:69" x14ac:dyDescent="0.25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BG287" s="20"/>
      <c r="BH287" s="20"/>
      <c r="BI287" s="20"/>
      <c r="BJ287" s="20"/>
      <c r="BK287" s="20"/>
      <c r="BL287" s="20"/>
      <c r="BM287" s="20"/>
      <c r="BN287" s="20"/>
      <c r="BO287" s="20"/>
      <c r="BP287" s="20"/>
      <c r="BQ287" s="20"/>
    </row>
    <row r="288" spans="1:69" x14ac:dyDescent="0.25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0"/>
      <c r="BF288" s="20"/>
      <c r="BG288" s="20"/>
      <c r="BH288" s="20"/>
      <c r="BI288" s="20"/>
      <c r="BJ288" s="20"/>
      <c r="BK288" s="20"/>
      <c r="BL288" s="20"/>
      <c r="BM288" s="20"/>
      <c r="BN288" s="20"/>
      <c r="BO288" s="20"/>
      <c r="BP288" s="20"/>
      <c r="BQ288" s="20"/>
    </row>
    <row r="289" spans="1:69" x14ac:dyDescent="0.25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BG289" s="20"/>
      <c r="BH289" s="20"/>
      <c r="BI289" s="20"/>
      <c r="BJ289" s="20"/>
      <c r="BK289" s="20"/>
      <c r="BL289" s="20"/>
      <c r="BM289" s="20"/>
      <c r="BN289" s="20"/>
      <c r="BO289" s="20"/>
      <c r="BP289" s="20"/>
      <c r="BQ289" s="20"/>
    </row>
    <row r="290" spans="1:69" x14ac:dyDescent="0.25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0"/>
      <c r="BF290" s="20"/>
      <c r="BG290" s="20"/>
      <c r="BH290" s="20"/>
      <c r="BI290" s="20"/>
      <c r="BJ290" s="20"/>
      <c r="BK290" s="20"/>
      <c r="BL290" s="20"/>
      <c r="BM290" s="20"/>
      <c r="BN290" s="20"/>
      <c r="BO290" s="20"/>
      <c r="BP290" s="20"/>
      <c r="BQ290" s="20"/>
    </row>
    <row r="291" spans="1:69" x14ac:dyDescent="0.25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/>
      <c r="BE291" s="20"/>
      <c r="BF291" s="20"/>
      <c r="BG291" s="20"/>
      <c r="BH291" s="20"/>
      <c r="BI291" s="20"/>
      <c r="BJ291" s="20"/>
      <c r="BK291" s="20"/>
      <c r="BL291" s="20"/>
      <c r="BM291" s="20"/>
      <c r="BN291" s="20"/>
      <c r="BO291" s="20"/>
      <c r="BP291" s="20"/>
      <c r="BQ291" s="20"/>
    </row>
    <row r="292" spans="1:69" x14ac:dyDescent="0.25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/>
      <c r="BE292" s="20"/>
      <c r="BF292" s="20"/>
      <c r="BG292" s="20"/>
      <c r="BH292" s="20"/>
      <c r="BI292" s="20"/>
      <c r="BJ292" s="20"/>
      <c r="BK292" s="20"/>
      <c r="BL292" s="20"/>
      <c r="BM292" s="20"/>
      <c r="BN292" s="20"/>
      <c r="BO292" s="20"/>
      <c r="BP292" s="20"/>
      <c r="BQ292" s="20"/>
    </row>
    <row r="293" spans="1:69" x14ac:dyDescent="0.25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/>
      <c r="BE293" s="20"/>
      <c r="BF293" s="20"/>
      <c r="BG293" s="20"/>
      <c r="BH293" s="20"/>
      <c r="BI293" s="20"/>
      <c r="BJ293" s="20"/>
      <c r="BK293" s="20"/>
      <c r="BL293" s="20"/>
      <c r="BM293" s="20"/>
      <c r="BN293" s="20"/>
      <c r="BO293" s="20"/>
      <c r="BP293" s="20"/>
      <c r="BQ293" s="20"/>
    </row>
    <row r="294" spans="1:69" x14ac:dyDescent="0.25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/>
      <c r="BG294" s="20"/>
      <c r="BH294" s="20"/>
      <c r="BI294" s="20"/>
      <c r="BJ294" s="20"/>
      <c r="BK294" s="20"/>
      <c r="BL294" s="20"/>
      <c r="BM294" s="20"/>
      <c r="BN294" s="20"/>
      <c r="BO294" s="20"/>
      <c r="BP294" s="20"/>
      <c r="BQ294" s="20"/>
    </row>
    <row r="295" spans="1:69" x14ac:dyDescent="0.2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/>
      <c r="BE295" s="20"/>
      <c r="BF295" s="20"/>
      <c r="BG295" s="20"/>
      <c r="BH295" s="20"/>
      <c r="BI295" s="20"/>
      <c r="BJ295" s="20"/>
      <c r="BK295" s="20"/>
      <c r="BL295" s="20"/>
      <c r="BM295" s="20"/>
      <c r="BN295" s="20"/>
      <c r="BO295" s="20"/>
      <c r="BP295" s="20"/>
      <c r="BQ295" s="20"/>
    </row>
    <row r="296" spans="1:69" x14ac:dyDescent="0.25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0"/>
      <c r="BF296" s="20"/>
      <c r="BG296" s="20"/>
      <c r="BH296" s="20"/>
      <c r="BI296" s="20"/>
      <c r="BJ296" s="20"/>
      <c r="BK296" s="20"/>
      <c r="BL296" s="20"/>
      <c r="BM296" s="20"/>
      <c r="BN296" s="20"/>
      <c r="BO296" s="20"/>
      <c r="BP296" s="20"/>
      <c r="BQ296" s="20"/>
    </row>
    <row r="297" spans="1:69" x14ac:dyDescent="0.25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  <c r="BH297" s="20"/>
      <c r="BI297" s="20"/>
      <c r="BJ297" s="20"/>
      <c r="BK297" s="20"/>
      <c r="BL297" s="20"/>
      <c r="BM297" s="20"/>
      <c r="BN297" s="20"/>
      <c r="BO297" s="20"/>
      <c r="BP297" s="20"/>
      <c r="BQ297" s="20"/>
    </row>
    <row r="298" spans="1:69" x14ac:dyDescent="0.25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0"/>
      <c r="BH298" s="20"/>
      <c r="BI298" s="20"/>
      <c r="BJ298" s="20"/>
      <c r="BK298" s="20"/>
      <c r="BL298" s="20"/>
      <c r="BM298" s="20"/>
      <c r="BN298" s="20"/>
      <c r="BO298" s="20"/>
      <c r="BP298" s="20"/>
      <c r="BQ298" s="20"/>
    </row>
    <row r="299" spans="1:69" x14ac:dyDescent="0.25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/>
      <c r="BG299" s="20"/>
      <c r="BH299" s="20"/>
      <c r="BI299" s="20"/>
      <c r="BJ299" s="20"/>
      <c r="BK299" s="20"/>
      <c r="BL299" s="20"/>
      <c r="BM299" s="20"/>
      <c r="BN299" s="20"/>
      <c r="BO299" s="20"/>
      <c r="BP299" s="20"/>
      <c r="BQ299" s="20"/>
    </row>
    <row r="300" spans="1:69" x14ac:dyDescent="0.25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0"/>
      <c r="BH300" s="20"/>
      <c r="BI300" s="20"/>
      <c r="BJ300" s="20"/>
      <c r="BK300" s="20"/>
      <c r="BL300" s="20"/>
      <c r="BM300" s="20"/>
      <c r="BN300" s="20"/>
      <c r="BO300" s="20"/>
      <c r="BP300" s="20"/>
      <c r="BQ300" s="20"/>
    </row>
    <row r="301" spans="1:69" x14ac:dyDescent="0.25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0"/>
      <c r="BF301" s="20"/>
      <c r="BG301" s="20"/>
      <c r="BH301" s="20"/>
      <c r="BI301" s="20"/>
      <c r="BJ301" s="20"/>
      <c r="BK301" s="20"/>
      <c r="BL301" s="20"/>
      <c r="BM301" s="20"/>
      <c r="BN301" s="20"/>
      <c r="BO301" s="20"/>
      <c r="BP301" s="20"/>
      <c r="BQ301" s="20"/>
    </row>
    <row r="302" spans="1:69" x14ac:dyDescent="0.25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0"/>
      <c r="BF302" s="20"/>
      <c r="BG302" s="20"/>
      <c r="BH302" s="20"/>
      <c r="BI302" s="20"/>
      <c r="BJ302" s="20"/>
      <c r="BK302" s="20"/>
      <c r="BL302" s="20"/>
      <c r="BM302" s="20"/>
      <c r="BN302" s="20"/>
      <c r="BO302" s="20"/>
      <c r="BP302" s="20"/>
      <c r="BQ302" s="20"/>
    </row>
    <row r="303" spans="1:69" x14ac:dyDescent="0.25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0"/>
      <c r="BF303" s="20"/>
      <c r="BG303" s="20"/>
      <c r="BH303" s="20"/>
      <c r="BI303" s="20"/>
      <c r="BJ303" s="20"/>
      <c r="BK303" s="20"/>
      <c r="BL303" s="20"/>
      <c r="BM303" s="20"/>
      <c r="BN303" s="20"/>
      <c r="BO303" s="20"/>
      <c r="BP303" s="20"/>
      <c r="BQ303" s="20"/>
    </row>
    <row r="304" spans="1:69" x14ac:dyDescent="0.25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20"/>
      <c r="BD304" s="20"/>
      <c r="BE304" s="20"/>
      <c r="BF304" s="20"/>
      <c r="BG304" s="20"/>
      <c r="BH304" s="20"/>
      <c r="BI304" s="20"/>
      <c r="BJ304" s="20"/>
      <c r="BK304" s="20"/>
      <c r="BL304" s="20"/>
      <c r="BM304" s="20"/>
      <c r="BN304" s="20"/>
      <c r="BO304" s="20"/>
      <c r="BP304" s="20"/>
      <c r="BQ304" s="20"/>
    </row>
    <row r="305" spans="1:69" x14ac:dyDescent="0.2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/>
      <c r="BE305" s="20"/>
      <c r="BF305" s="20"/>
      <c r="BG305" s="20"/>
      <c r="BH305" s="20"/>
      <c r="BI305" s="20"/>
      <c r="BJ305" s="20"/>
      <c r="BK305" s="20"/>
      <c r="BL305" s="20"/>
      <c r="BM305" s="20"/>
      <c r="BN305" s="20"/>
      <c r="BO305" s="20"/>
      <c r="BP305" s="20"/>
      <c r="BQ305" s="20"/>
    </row>
    <row r="306" spans="1:69" x14ac:dyDescent="0.25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20"/>
      <c r="BD306" s="20"/>
      <c r="BE306" s="20"/>
      <c r="BF306" s="20"/>
      <c r="BG306" s="20"/>
      <c r="BH306" s="20"/>
      <c r="BI306" s="20"/>
      <c r="BJ306" s="20"/>
      <c r="BK306" s="20"/>
      <c r="BL306" s="20"/>
      <c r="BM306" s="20"/>
      <c r="BN306" s="20"/>
      <c r="BO306" s="20"/>
      <c r="BP306" s="20"/>
      <c r="BQ306" s="20"/>
    </row>
    <row r="307" spans="1:69" x14ac:dyDescent="0.25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  <c r="AY307" s="20"/>
      <c r="AZ307" s="20"/>
      <c r="BA307" s="20"/>
      <c r="BB307" s="20"/>
      <c r="BC307" s="20"/>
      <c r="BD307" s="20"/>
      <c r="BE307" s="20"/>
      <c r="BF307" s="20"/>
      <c r="BG307" s="20"/>
      <c r="BH307" s="20"/>
      <c r="BI307" s="20"/>
      <c r="BJ307" s="20"/>
      <c r="BK307" s="20"/>
      <c r="BL307" s="20"/>
      <c r="BM307" s="20"/>
      <c r="BN307" s="20"/>
      <c r="BO307" s="20"/>
      <c r="BP307" s="20"/>
      <c r="BQ307" s="20"/>
    </row>
    <row r="308" spans="1:69" x14ac:dyDescent="0.25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  <c r="AW308" s="20"/>
      <c r="AX308" s="20"/>
      <c r="AY308" s="20"/>
      <c r="AZ308" s="20"/>
      <c r="BA308" s="20"/>
      <c r="BB308" s="20"/>
      <c r="BC308" s="20"/>
      <c r="BD308" s="20"/>
      <c r="BE308" s="20"/>
      <c r="BF308" s="20"/>
      <c r="BG308" s="20"/>
      <c r="BH308" s="20"/>
      <c r="BI308" s="20"/>
      <c r="BJ308" s="20"/>
      <c r="BK308" s="20"/>
      <c r="BL308" s="20"/>
      <c r="BM308" s="20"/>
      <c r="BN308" s="20"/>
      <c r="BO308" s="20"/>
      <c r="BP308" s="20"/>
      <c r="BQ308" s="20"/>
    </row>
    <row r="309" spans="1:69" x14ac:dyDescent="0.25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  <c r="AY309" s="20"/>
      <c r="AZ309" s="20"/>
      <c r="BA309" s="20"/>
      <c r="BB309" s="20"/>
      <c r="BC309" s="20"/>
      <c r="BD309" s="20"/>
      <c r="BE309" s="20"/>
      <c r="BF309" s="20"/>
      <c r="BG309" s="20"/>
      <c r="BH309" s="20"/>
      <c r="BI309" s="20"/>
      <c r="BJ309" s="20"/>
      <c r="BK309" s="20"/>
      <c r="BL309" s="20"/>
      <c r="BM309" s="20"/>
      <c r="BN309" s="20"/>
      <c r="BO309" s="20"/>
      <c r="BP309" s="20"/>
      <c r="BQ309" s="20"/>
    </row>
    <row r="310" spans="1:69" x14ac:dyDescent="0.25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  <c r="AY310" s="20"/>
      <c r="AZ310" s="20"/>
      <c r="BA310" s="20"/>
      <c r="BB310" s="20"/>
      <c r="BC310" s="20"/>
      <c r="BD310" s="20"/>
      <c r="BE310" s="20"/>
      <c r="BF310" s="20"/>
      <c r="BG310" s="20"/>
      <c r="BH310" s="20"/>
      <c r="BI310" s="20"/>
      <c r="BJ310" s="20"/>
      <c r="BK310" s="20"/>
      <c r="BL310" s="20"/>
      <c r="BM310" s="20"/>
      <c r="BN310" s="20"/>
      <c r="BO310" s="20"/>
      <c r="BP310" s="20"/>
      <c r="BQ310" s="20"/>
    </row>
    <row r="311" spans="1:69" x14ac:dyDescent="0.25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/>
      <c r="BE311" s="20"/>
      <c r="BF311" s="20"/>
      <c r="BG311" s="20"/>
      <c r="BH311" s="20"/>
      <c r="BI311" s="20"/>
      <c r="BJ311" s="20"/>
      <c r="BK311" s="20"/>
      <c r="BL311" s="20"/>
      <c r="BM311" s="20"/>
      <c r="BN311" s="20"/>
      <c r="BO311" s="20"/>
      <c r="BP311" s="20"/>
      <c r="BQ311" s="20"/>
    </row>
    <row r="312" spans="1:69" x14ac:dyDescent="0.25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  <c r="AW312" s="20"/>
      <c r="AX312" s="20"/>
      <c r="AY312" s="20"/>
      <c r="AZ312" s="20"/>
      <c r="BA312" s="20"/>
      <c r="BB312" s="20"/>
      <c r="BC312" s="20"/>
      <c r="BD312" s="20"/>
      <c r="BE312" s="20"/>
      <c r="BF312" s="20"/>
      <c r="BG312" s="20"/>
      <c r="BH312" s="20"/>
      <c r="BI312" s="20"/>
      <c r="BJ312" s="20"/>
      <c r="BK312" s="20"/>
      <c r="BL312" s="20"/>
      <c r="BM312" s="20"/>
      <c r="BN312" s="20"/>
      <c r="BO312" s="20"/>
      <c r="BP312" s="20"/>
      <c r="BQ312" s="20"/>
    </row>
    <row r="313" spans="1:69" x14ac:dyDescent="0.25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  <c r="AY313" s="20"/>
      <c r="AZ313" s="20"/>
      <c r="BA313" s="20"/>
      <c r="BB313" s="20"/>
      <c r="BC313" s="20"/>
      <c r="BD313" s="20"/>
      <c r="BE313" s="20"/>
      <c r="BF313" s="20"/>
      <c r="BG313" s="20"/>
      <c r="BH313" s="20"/>
      <c r="BI313" s="20"/>
      <c r="BJ313" s="20"/>
      <c r="BK313" s="20"/>
      <c r="BL313" s="20"/>
      <c r="BM313" s="20"/>
      <c r="BN313" s="20"/>
      <c r="BO313" s="20"/>
      <c r="BP313" s="20"/>
      <c r="BQ313" s="20"/>
    </row>
    <row r="314" spans="1:69" x14ac:dyDescent="0.25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  <c r="AW314" s="20"/>
      <c r="AX314" s="20"/>
      <c r="AY314" s="20"/>
      <c r="AZ314" s="20"/>
      <c r="BA314" s="20"/>
      <c r="BB314" s="20"/>
      <c r="BC314" s="20"/>
      <c r="BD314" s="20"/>
      <c r="BE314" s="20"/>
      <c r="BF314" s="20"/>
      <c r="BG314" s="20"/>
      <c r="BH314" s="20"/>
      <c r="BI314" s="20"/>
      <c r="BJ314" s="20"/>
      <c r="BK314" s="20"/>
      <c r="BL314" s="20"/>
      <c r="BM314" s="20"/>
      <c r="BN314" s="20"/>
      <c r="BO314" s="20"/>
      <c r="BP314" s="20"/>
      <c r="BQ314" s="20"/>
    </row>
    <row r="315" spans="1:69" x14ac:dyDescent="0.2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  <c r="AY315" s="20"/>
      <c r="AZ315" s="20"/>
      <c r="BA315" s="20"/>
      <c r="BB315" s="20"/>
      <c r="BC315" s="20"/>
      <c r="BD315" s="20"/>
      <c r="BE315" s="20"/>
      <c r="BF315" s="20"/>
      <c r="BG315" s="20"/>
      <c r="BH315" s="20"/>
      <c r="BI315" s="20"/>
      <c r="BJ315" s="20"/>
      <c r="BK315" s="20"/>
      <c r="BL315" s="20"/>
      <c r="BM315" s="20"/>
      <c r="BN315" s="20"/>
      <c r="BO315" s="20"/>
      <c r="BP315" s="20"/>
      <c r="BQ315" s="20"/>
    </row>
    <row r="316" spans="1:69" x14ac:dyDescent="0.25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  <c r="AW316" s="20"/>
      <c r="AX316" s="20"/>
      <c r="AY316" s="20"/>
      <c r="AZ316" s="20"/>
      <c r="BA316" s="20"/>
      <c r="BB316" s="20"/>
      <c r="BC316" s="20"/>
      <c r="BD316" s="20"/>
      <c r="BE316" s="20"/>
      <c r="BF316" s="20"/>
      <c r="BG316" s="20"/>
      <c r="BH316" s="20"/>
      <c r="BI316" s="20"/>
      <c r="BJ316" s="20"/>
      <c r="BK316" s="20"/>
      <c r="BL316" s="20"/>
      <c r="BM316" s="20"/>
      <c r="BN316" s="20"/>
      <c r="BO316" s="20"/>
      <c r="BP316" s="20"/>
      <c r="BQ316" s="20"/>
    </row>
    <row r="317" spans="1:69" x14ac:dyDescent="0.25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  <c r="BG317" s="20"/>
      <c r="BH317" s="20"/>
      <c r="BI317" s="20"/>
      <c r="BJ317" s="20"/>
      <c r="BK317" s="20"/>
      <c r="BL317" s="20"/>
      <c r="BM317" s="20"/>
      <c r="BN317" s="20"/>
      <c r="BO317" s="20"/>
      <c r="BP317" s="20"/>
      <c r="BQ317" s="20"/>
    </row>
    <row r="318" spans="1:69" x14ac:dyDescent="0.25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/>
      <c r="AY318" s="20"/>
      <c r="AZ318" s="20"/>
      <c r="BA318" s="20"/>
      <c r="BB318" s="20"/>
      <c r="BC318" s="20"/>
      <c r="BD318" s="20"/>
      <c r="BE318" s="20"/>
      <c r="BF318" s="20"/>
      <c r="BG318" s="20"/>
      <c r="BH318" s="20"/>
      <c r="BI318" s="20"/>
      <c r="BJ318" s="20"/>
      <c r="BK318" s="20"/>
      <c r="BL318" s="20"/>
      <c r="BM318" s="20"/>
      <c r="BN318" s="20"/>
      <c r="BO318" s="20"/>
      <c r="BP318" s="20"/>
      <c r="BQ318" s="20"/>
    </row>
    <row r="319" spans="1:69" x14ac:dyDescent="0.25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  <c r="AW319" s="20"/>
      <c r="AX319" s="20"/>
      <c r="AY319" s="20"/>
      <c r="AZ319" s="20"/>
      <c r="BA319" s="20"/>
      <c r="BB319" s="20"/>
      <c r="BC319" s="20"/>
      <c r="BD319" s="20"/>
      <c r="BE319" s="20"/>
      <c r="BF319" s="20"/>
      <c r="BG319" s="20"/>
      <c r="BH319" s="20"/>
      <c r="BI319" s="20"/>
      <c r="BJ319" s="20"/>
      <c r="BK319" s="20"/>
      <c r="BL319" s="20"/>
      <c r="BM319" s="20"/>
      <c r="BN319" s="20"/>
      <c r="BO319" s="20"/>
      <c r="BP319" s="20"/>
      <c r="BQ319" s="20"/>
    </row>
    <row r="320" spans="1:69" x14ac:dyDescent="0.25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  <c r="AV320" s="20"/>
      <c r="AW320" s="20"/>
      <c r="AX320" s="20"/>
      <c r="AY320" s="20"/>
      <c r="AZ320" s="20"/>
      <c r="BA320" s="20"/>
      <c r="BB320" s="20"/>
      <c r="BC320" s="20"/>
      <c r="BD320" s="20"/>
      <c r="BE320" s="20"/>
      <c r="BF320" s="20"/>
      <c r="BG320" s="20"/>
      <c r="BH320" s="20"/>
      <c r="BI320" s="20"/>
      <c r="BJ320" s="20"/>
      <c r="BK320" s="20"/>
      <c r="BL320" s="20"/>
      <c r="BM320" s="20"/>
      <c r="BN320" s="20"/>
      <c r="BO320" s="20"/>
      <c r="BP320" s="20"/>
      <c r="BQ320" s="20"/>
    </row>
    <row r="321" spans="1:69" x14ac:dyDescent="0.25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  <c r="AV321" s="20"/>
      <c r="AW321" s="20"/>
      <c r="AX321" s="20"/>
      <c r="AY321" s="20"/>
      <c r="AZ321" s="20"/>
      <c r="BA321" s="20"/>
      <c r="BB321" s="20"/>
      <c r="BC321" s="20"/>
      <c r="BD321" s="20"/>
      <c r="BE321" s="20"/>
      <c r="BF321" s="20"/>
      <c r="BG321" s="20"/>
      <c r="BH321" s="20"/>
      <c r="BI321" s="20"/>
      <c r="BJ321" s="20"/>
      <c r="BK321" s="20"/>
      <c r="BL321" s="20"/>
      <c r="BM321" s="20"/>
      <c r="BN321" s="20"/>
      <c r="BO321" s="20"/>
      <c r="BP321" s="20"/>
      <c r="BQ321" s="20"/>
    </row>
    <row r="322" spans="1:69" x14ac:dyDescent="0.25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  <c r="AV322" s="20"/>
      <c r="AW322" s="20"/>
      <c r="AX322" s="20"/>
      <c r="AY322" s="20"/>
      <c r="AZ322" s="20"/>
      <c r="BA322" s="20"/>
      <c r="BB322" s="20"/>
      <c r="BC322" s="20"/>
      <c r="BD322" s="20"/>
      <c r="BE322" s="20"/>
      <c r="BF322" s="20"/>
      <c r="BG322" s="20"/>
      <c r="BH322" s="20"/>
      <c r="BI322" s="20"/>
      <c r="BJ322" s="20"/>
      <c r="BK322" s="20"/>
      <c r="BL322" s="20"/>
      <c r="BM322" s="20"/>
      <c r="BN322" s="20"/>
      <c r="BO322" s="20"/>
      <c r="BP322" s="20"/>
      <c r="BQ322" s="20"/>
    </row>
    <row r="323" spans="1:69" x14ac:dyDescent="0.25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0"/>
      <c r="BK323" s="20"/>
      <c r="BL323" s="20"/>
      <c r="BM323" s="20"/>
      <c r="BN323" s="20"/>
      <c r="BO323" s="20"/>
      <c r="BP323" s="20"/>
      <c r="BQ323" s="20"/>
    </row>
    <row r="324" spans="1:69" x14ac:dyDescent="0.25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  <c r="AV324" s="20"/>
      <c r="AW324" s="20"/>
      <c r="AX324" s="20"/>
      <c r="AY324" s="20"/>
      <c r="AZ324" s="20"/>
      <c r="BA324" s="20"/>
      <c r="BB324" s="20"/>
      <c r="BC324" s="20"/>
      <c r="BD324" s="20"/>
      <c r="BE324" s="20"/>
      <c r="BF324" s="20"/>
      <c r="BG324" s="20"/>
      <c r="BH324" s="20"/>
      <c r="BI324" s="20"/>
      <c r="BJ324" s="20"/>
      <c r="BK324" s="20"/>
      <c r="BL324" s="20"/>
      <c r="BM324" s="20"/>
      <c r="BN324" s="20"/>
      <c r="BO324" s="20"/>
      <c r="BP324" s="20"/>
      <c r="BQ324" s="20"/>
    </row>
    <row r="325" spans="1:69" x14ac:dyDescent="0.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/>
      <c r="BE325" s="20"/>
      <c r="BF325" s="20"/>
      <c r="BG325" s="20"/>
      <c r="BH325" s="20"/>
      <c r="BI325" s="20"/>
      <c r="BJ325" s="20"/>
      <c r="BK325" s="20"/>
      <c r="BL325" s="20"/>
      <c r="BM325" s="20"/>
      <c r="BN325" s="20"/>
      <c r="BO325" s="20"/>
      <c r="BP325" s="20"/>
      <c r="BQ325" s="20"/>
    </row>
    <row r="326" spans="1:69" x14ac:dyDescent="0.25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/>
      <c r="AU326" s="20"/>
      <c r="AV326" s="20"/>
      <c r="AW326" s="20"/>
      <c r="AX326" s="20"/>
      <c r="AY326" s="20"/>
      <c r="AZ326" s="20"/>
      <c r="BA326" s="20"/>
      <c r="BB326" s="20"/>
      <c r="BC326" s="20"/>
      <c r="BD326" s="20"/>
      <c r="BE326" s="20"/>
      <c r="BF326" s="20"/>
      <c r="BG326" s="20"/>
      <c r="BH326" s="20"/>
      <c r="BI326" s="20"/>
      <c r="BJ326" s="20"/>
      <c r="BK326" s="20"/>
      <c r="BL326" s="20"/>
      <c r="BM326" s="20"/>
      <c r="BN326" s="20"/>
      <c r="BO326" s="20"/>
      <c r="BP326" s="20"/>
      <c r="BQ326" s="20"/>
    </row>
    <row r="327" spans="1:69" x14ac:dyDescent="0.25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20"/>
      <c r="BD327" s="20"/>
      <c r="BE327" s="20"/>
      <c r="BF327" s="20"/>
      <c r="BG327" s="20"/>
      <c r="BH327" s="20"/>
      <c r="BI327" s="20"/>
      <c r="BJ327" s="20"/>
      <c r="BK327" s="20"/>
      <c r="BL327" s="20"/>
      <c r="BM327" s="20"/>
      <c r="BN327" s="20"/>
      <c r="BO327" s="20"/>
      <c r="BP327" s="20"/>
      <c r="BQ327" s="20"/>
    </row>
    <row r="328" spans="1:69" x14ac:dyDescent="0.25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20"/>
      <c r="BD328" s="20"/>
      <c r="BE328" s="20"/>
      <c r="BF328" s="20"/>
      <c r="BG328" s="20"/>
      <c r="BH328" s="20"/>
      <c r="BI328" s="20"/>
      <c r="BJ328" s="20"/>
      <c r="BK328" s="20"/>
      <c r="BL328" s="20"/>
      <c r="BM328" s="20"/>
      <c r="BN328" s="20"/>
      <c r="BO328" s="20"/>
      <c r="BP328" s="20"/>
      <c r="BQ328" s="20"/>
    </row>
    <row r="329" spans="1:69" x14ac:dyDescent="0.25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/>
      <c r="BE329" s="20"/>
      <c r="BF329" s="20"/>
      <c r="BG329" s="20"/>
      <c r="BH329" s="20"/>
      <c r="BI329" s="20"/>
      <c r="BJ329" s="20"/>
      <c r="BK329" s="20"/>
      <c r="BL329" s="20"/>
      <c r="BM329" s="20"/>
      <c r="BN329" s="20"/>
      <c r="BO329" s="20"/>
      <c r="BP329" s="20"/>
      <c r="BQ329" s="20"/>
    </row>
    <row r="330" spans="1:69" x14ac:dyDescent="0.25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  <c r="AV330" s="20"/>
      <c r="AW330" s="20"/>
      <c r="AX330" s="20"/>
      <c r="AY330" s="20"/>
      <c r="AZ330" s="20"/>
      <c r="BA330" s="20"/>
      <c r="BB330" s="20"/>
      <c r="BC330" s="20"/>
      <c r="BD330" s="20"/>
      <c r="BE330" s="20"/>
      <c r="BF330" s="20"/>
      <c r="BG330" s="20"/>
      <c r="BH330" s="20"/>
      <c r="BI330" s="20"/>
      <c r="BJ330" s="20"/>
      <c r="BK330" s="20"/>
      <c r="BL330" s="20"/>
      <c r="BM330" s="20"/>
      <c r="BN330" s="20"/>
      <c r="BO330" s="20"/>
      <c r="BP330" s="20"/>
      <c r="BQ330" s="20"/>
    </row>
    <row r="331" spans="1:69" x14ac:dyDescent="0.25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20"/>
      <c r="BD331" s="20"/>
      <c r="BE331" s="20"/>
      <c r="BF331" s="20"/>
      <c r="BG331" s="20"/>
      <c r="BH331" s="20"/>
      <c r="BI331" s="20"/>
      <c r="BJ331" s="20"/>
      <c r="BK331" s="20"/>
      <c r="BL331" s="20"/>
      <c r="BM331" s="20"/>
      <c r="BN331" s="20"/>
      <c r="BO331" s="20"/>
      <c r="BP331" s="20"/>
      <c r="BQ331" s="20"/>
    </row>
    <row r="332" spans="1:69" x14ac:dyDescent="0.25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0"/>
      <c r="BF332" s="20"/>
      <c r="BG332" s="20"/>
      <c r="BH332" s="20"/>
      <c r="BI332" s="20"/>
      <c r="BJ332" s="20"/>
      <c r="BK332" s="20"/>
      <c r="BL332" s="20"/>
      <c r="BM332" s="20"/>
      <c r="BN332" s="20"/>
      <c r="BO332" s="20"/>
      <c r="BP332" s="20"/>
      <c r="BQ332" s="20"/>
    </row>
    <row r="333" spans="1:69" x14ac:dyDescent="0.25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0"/>
      <c r="BF333" s="20"/>
      <c r="BG333" s="20"/>
      <c r="BH333" s="20"/>
      <c r="BI333" s="20"/>
      <c r="BJ333" s="20"/>
      <c r="BK333" s="20"/>
      <c r="BL333" s="20"/>
      <c r="BM333" s="20"/>
      <c r="BN333" s="20"/>
      <c r="BO333" s="20"/>
      <c r="BP333" s="20"/>
      <c r="BQ333" s="20"/>
    </row>
    <row r="334" spans="1:69" x14ac:dyDescent="0.25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0"/>
      <c r="BF334" s="20"/>
      <c r="BG334" s="20"/>
      <c r="BH334" s="20"/>
      <c r="BI334" s="20"/>
      <c r="BJ334" s="20"/>
      <c r="BK334" s="20"/>
      <c r="BL334" s="20"/>
      <c r="BM334" s="20"/>
      <c r="BN334" s="20"/>
      <c r="BO334" s="20"/>
      <c r="BP334" s="20"/>
      <c r="BQ334" s="20"/>
    </row>
    <row r="335" spans="1:69" x14ac:dyDescent="0.2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BG335" s="20"/>
      <c r="BH335" s="20"/>
      <c r="BI335" s="20"/>
      <c r="BJ335" s="20"/>
      <c r="BK335" s="20"/>
      <c r="BL335" s="20"/>
      <c r="BM335" s="20"/>
      <c r="BN335" s="20"/>
      <c r="BO335" s="20"/>
      <c r="BP335" s="20"/>
      <c r="BQ335" s="20"/>
    </row>
    <row r="336" spans="1:69" x14ac:dyDescent="0.25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0"/>
      <c r="BF336" s="20"/>
      <c r="BG336" s="20"/>
      <c r="BH336" s="20"/>
      <c r="BI336" s="20"/>
      <c r="BJ336" s="20"/>
      <c r="BK336" s="20"/>
      <c r="BL336" s="20"/>
      <c r="BM336" s="20"/>
      <c r="BN336" s="20"/>
      <c r="BO336" s="20"/>
      <c r="BP336" s="20"/>
      <c r="BQ336" s="20"/>
    </row>
    <row r="337" spans="1:69" x14ac:dyDescent="0.25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0"/>
      <c r="BF337" s="20"/>
      <c r="BG337" s="20"/>
      <c r="BH337" s="20"/>
      <c r="BI337" s="20"/>
      <c r="BJ337" s="20"/>
      <c r="BK337" s="20"/>
      <c r="BL337" s="20"/>
      <c r="BM337" s="20"/>
      <c r="BN337" s="20"/>
      <c r="BO337" s="20"/>
      <c r="BP337" s="20"/>
      <c r="BQ337" s="20"/>
    </row>
    <row r="338" spans="1:69" x14ac:dyDescent="0.25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  <c r="AW338" s="20"/>
      <c r="AX338" s="20"/>
      <c r="AY338" s="20"/>
      <c r="AZ338" s="20"/>
      <c r="BA338" s="20"/>
      <c r="BB338" s="20"/>
      <c r="BC338" s="20"/>
      <c r="BD338" s="20"/>
      <c r="BE338" s="20"/>
      <c r="BF338" s="20"/>
      <c r="BG338" s="20"/>
      <c r="BH338" s="20"/>
      <c r="BI338" s="20"/>
      <c r="BJ338" s="20"/>
      <c r="BK338" s="20"/>
      <c r="BL338" s="20"/>
      <c r="BM338" s="20"/>
      <c r="BN338" s="20"/>
      <c r="BO338" s="20"/>
      <c r="BP338" s="20"/>
      <c r="BQ338" s="20"/>
    </row>
    <row r="339" spans="1:69" x14ac:dyDescent="0.25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  <c r="AW339" s="20"/>
      <c r="AX339" s="20"/>
      <c r="AY339" s="20"/>
      <c r="AZ339" s="20"/>
      <c r="BA339" s="20"/>
      <c r="BB339" s="20"/>
      <c r="BC339" s="20"/>
      <c r="BD339" s="20"/>
      <c r="BE339" s="20"/>
      <c r="BF339" s="20"/>
      <c r="BG339" s="20"/>
      <c r="BH339" s="20"/>
      <c r="BI339" s="20"/>
      <c r="BJ339" s="20"/>
      <c r="BK339" s="20"/>
      <c r="BL339" s="20"/>
      <c r="BM339" s="20"/>
      <c r="BN339" s="20"/>
      <c r="BO339" s="20"/>
      <c r="BP339" s="20"/>
      <c r="BQ339" s="20"/>
    </row>
    <row r="340" spans="1:69" x14ac:dyDescent="0.25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  <c r="AW340" s="20"/>
      <c r="AX340" s="20"/>
      <c r="AY340" s="20"/>
      <c r="AZ340" s="20"/>
      <c r="BA340" s="20"/>
      <c r="BB340" s="20"/>
      <c r="BC340" s="20"/>
      <c r="BD340" s="20"/>
      <c r="BE340" s="20"/>
      <c r="BF340" s="20"/>
      <c r="BG340" s="20"/>
      <c r="BH340" s="20"/>
      <c r="BI340" s="20"/>
      <c r="BJ340" s="20"/>
      <c r="BK340" s="20"/>
      <c r="BL340" s="20"/>
      <c r="BM340" s="20"/>
      <c r="BN340" s="20"/>
      <c r="BO340" s="20"/>
      <c r="BP340" s="20"/>
      <c r="BQ340" s="20"/>
    </row>
    <row r="341" spans="1:69" x14ac:dyDescent="0.25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  <c r="AW341" s="20"/>
      <c r="AX341" s="20"/>
      <c r="AY341" s="20"/>
      <c r="AZ341" s="20"/>
      <c r="BA341" s="20"/>
      <c r="BB341" s="20"/>
      <c r="BC341" s="20"/>
      <c r="BD341" s="20"/>
      <c r="BE341" s="20"/>
      <c r="BF341" s="20"/>
      <c r="BG341" s="20"/>
      <c r="BH341" s="20"/>
      <c r="BI341" s="20"/>
      <c r="BJ341" s="20"/>
      <c r="BK341" s="20"/>
      <c r="BL341" s="20"/>
      <c r="BM341" s="20"/>
      <c r="BN341" s="20"/>
      <c r="BO341" s="20"/>
      <c r="BP341" s="20"/>
      <c r="BQ341" s="20"/>
    </row>
    <row r="342" spans="1:69" x14ac:dyDescent="0.25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  <c r="AV342" s="20"/>
      <c r="AW342" s="20"/>
      <c r="AX342" s="20"/>
      <c r="AY342" s="20"/>
      <c r="AZ342" s="20"/>
      <c r="BA342" s="20"/>
      <c r="BB342" s="20"/>
      <c r="BC342" s="20"/>
      <c r="BD342" s="20"/>
      <c r="BE342" s="20"/>
      <c r="BF342" s="20"/>
      <c r="BG342" s="20"/>
      <c r="BH342" s="20"/>
      <c r="BI342" s="20"/>
      <c r="BJ342" s="20"/>
      <c r="BK342" s="20"/>
      <c r="BL342" s="20"/>
      <c r="BM342" s="20"/>
      <c r="BN342" s="20"/>
      <c r="BO342" s="20"/>
      <c r="BP342" s="20"/>
      <c r="BQ342" s="20"/>
    </row>
    <row r="343" spans="1:69" x14ac:dyDescent="0.25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  <c r="AV343" s="20"/>
      <c r="AW343" s="20"/>
      <c r="AX343" s="20"/>
      <c r="AY343" s="20"/>
      <c r="AZ343" s="20"/>
      <c r="BA343" s="20"/>
      <c r="BB343" s="20"/>
      <c r="BC343" s="20"/>
      <c r="BD343" s="20"/>
      <c r="BE343" s="20"/>
      <c r="BF343" s="20"/>
      <c r="BG343" s="20"/>
      <c r="BH343" s="20"/>
      <c r="BI343" s="20"/>
      <c r="BJ343" s="20"/>
      <c r="BK343" s="20"/>
      <c r="BL343" s="20"/>
      <c r="BM343" s="20"/>
      <c r="BN343" s="20"/>
      <c r="BO343" s="20"/>
      <c r="BP343" s="20"/>
      <c r="BQ343" s="20"/>
    </row>
    <row r="344" spans="1:69" x14ac:dyDescent="0.25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  <c r="AW344" s="20"/>
      <c r="AX344" s="20"/>
      <c r="AY344" s="20"/>
      <c r="AZ344" s="20"/>
      <c r="BA344" s="20"/>
      <c r="BB344" s="20"/>
      <c r="BC344" s="20"/>
      <c r="BD344" s="20"/>
      <c r="BE344" s="20"/>
      <c r="BF344" s="20"/>
      <c r="BG344" s="20"/>
      <c r="BH344" s="20"/>
      <c r="BI344" s="20"/>
      <c r="BJ344" s="20"/>
      <c r="BK344" s="20"/>
      <c r="BL344" s="20"/>
      <c r="BM344" s="20"/>
      <c r="BN344" s="20"/>
      <c r="BO344" s="20"/>
      <c r="BP344" s="20"/>
      <c r="BQ344" s="20"/>
    </row>
    <row r="345" spans="1:69" x14ac:dyDescent="0.2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  <c r="AW345" s="20"/>
      <c r="AX345" s="20"/>
      <c r="AY345" s="20"/>
      <c r="AZ345" s="20"/>
      <c r="BA345" s="20"/>
      <c r="BB345" s="20"/>
      <c r="BC345" s="20"/>
      <c r="BD345" s="20"/>
      <c r="BE345" s="20"/>
      <c r="BF345" s="20"/>
      <c r="BG345" s="20"/>
      <c r="BH345" s="20"/>
      <c r="BI345" s="20"/>
      <c r="BJ345" s="20"/>
      <c r="BK345" s="20"/>
      <c r="BL345" s="20"/>
      <c r="BM345" s="20"/>
      <c r="BN345" s="20"/>
      <c r="BO345" s="20"/>
      <c r="BP345" s="20"/>
      <c r="BQ345" s="20"/>
    </row>
    <row r="346" spans="1:69" x14ac:dyDescent="0.25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20"/>
      <c r="AU346" s="20"/>
      <c r="AV346" s="20"/>
      <c r="AW346" s="20"/>
      <c r="AX346" s="20"/>
      <c r="AY346" s="20"/>
      <c r="AZ346" s="20"/>
      <c r="BA346" s="20"/>
      <c r="BB346" s="20"/>
      <c r="BC346" s="20"/>
      <c r="BD346" s="20"/>
      <c r="BE346" s="20"/>
      <c r="BF346" s="20"/>
      <c r="BG346" s="20"/>
      <c r="BH346" s="20"/>
      <c r="BI346" s="20"/>
      <c r="BJ346" s="20"/>
      <c r="BK346" s="20"/>
      <c r="BL346" s="20"/>
      <c r="BM346" s="20"/>
      <c r="BN346" s="20"/>
      <c r="BO346" s="20"/>
      <c r="BP346" s="20"/>
      <c r="BQ346" s="20"/>
    </row>
    <row r="347" spans="1:69" x14ac:dyDescent="0.25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  <c r="AV347" s="20"/>
      <c r="AW347" s="20"/>
      <c r="AX347" s="20"/>
      <c r="AY347" s="20"/>
      <c r="AZ347" s="20"/>
      <c r="BA347" s="20"/>
      <c r="BB347" s="20"/>
      <c r="BC347" s="20"/>
      <c r="BD347" s="20"/>
      <c r="BE347" s="20"/>
      <c r="BF347" s="20"/>
      <c r="BG347" s="20"/>
      <c r="BH347" s="20"/>
      <c r="BI347" s="20"/>
      <c r="BJ347" s="20"/>
      <c r="BK347" s="20"/>
      <c r="BL347" s="20"/>
      <c r="BM347" s="20"/>
      <c r="BN347" s="20"/>
      <c r="BO347" s="20"/>
      <c r="BP347" s="20"/>
      <c r="BQ347" s="20"/>
    </row>
    <row r="348" spans="1:69" x14ac:dyDescent="0.25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20"/>
      <c r="AU348" s="20"/>
      <c r="AV348" s="20"/>
      <c r="AW348" s="20"/>
      <c r="AX348" s="20"/>
      <c r="AY348" s="20"/>
      <c r="AZ348" s="20"/>
      <c r="BA348" s="20"/>
      <c r="BB348" s="20"/>
      <c r="BC348" s="20"/>
      <c r="BD348" s="20"/>
      <c r="BE348" s="20"/>
      <c r="BF348" s="20"/>
      <c r="BG348" s="20"/>
      <c r="BH348" s="20"/>
      <c r="BI348" s="20"/>
      <c r="BJ348" s="20"/>
      <c r="BK348" s="20"/>
      <c r="BL348" s="20"/>
      <c r="BM348" s="20"/>
      <c r="BN348" s="20"/>
      <c r="BO348" s="20"/>
      <c r="BP348" s="20"/>
      <c r="BQ348" s="20"/>
    </row>
    <row r="349" spans="1:69" x14ac:dyDescent="0.25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  <c r="AV349" s="20"/>
      <c r="AW349" s="20"/>
      <c r="AX349" s="20"/>
      <c r="AY349" s="20"/>
      <c r="AZ349" s="20"/>
      <c r="BA349" s="20"/>
      <c r="BB349" s="20"/>
      <c r="BC349" s="20"/>
      <c r="BD349" s="20"/>
      <c r="BE349" s="20"/>
      <c r="BF349" s="20"/>
      <c r="BG349" s="20"/>
      <c r="BH349" s="20"/>
      <c r="BI349" s="20"/>
      <c r="BJ349" s="20"/>
      <c r="BK349" s="20"/>
      <c r="BL349" s="20"/>
      <c r="BM349" s="20"/>
      <c r="BN349" s="20"/>
      <c r="BO349" s="20"/>
      <c r="BP349" s="20"/>
      <c r="BQ349" s="20"/>
    </row>
    <row r="350" spans="1:69" x14ac:dyDescent="0.25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  <c r="AV350" s="20"/>
      <c r="AW350" s="20"/>
      <c r="AX350" s="20"/>
      <c r="AY350" s="20"/>
      <c r="AZ350" s="20"/>
      <c r="BA350" s="20"/>
      <c r="BB350" s="20"/>
      <c r="BC350" s="20"/>
      <c r="BD350" s="20"/>
      <c r="BE350" s="20"/>
      <c r="BF350" s="20"/>
      <c r="BG350" s="20"/>
      <c r="BH350" s="20"/>
      <c r="BI350" s="20"/>
      <c r="BJ350" s="20"/>
      <c r="BK350" s="20"/>
      <c r="BL350" s="20"/>
      <c r="BM350" s="20"/>
      <c r="BN350" s="20"/>
      <c r="BO350" s="20"/>
      <c r="BP350" s="20"/>
      <c r="BQ350" s="20"/>
    </row>
    <row r="351" spans="1:69" x14ac:dyDescent="0.25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  <c r="AV351" s="20"/>
      <c r="AW351" s="20"/>
      <c r="AX351" s="20"/>
      <c r="AY351" s="20"/>
      <c r="AZ351" s="20"/>
      <c r="BA351" s="20"/>
      <c r="BB351" s="20"/>
      <c r="BC351" s="20"/>
      <c r="BD351" s="20"/>
      <c r="BE351" s="20"/>
      <c r="BF351" s="20"/>
      <c r="BG351" s="20"/>
      <c r="BH351" s="20"/>
      <c r="BI351" s="20"/>
      <c r="BJ351" s="20"/>
      <c r="BK351" s="20"/>
      <c r="BL351" s="20"/>
      <c r="BM351" s="20"/>
      <c r="BN351" s="20"/>
      <c r="BO351" s="20"/>
      <c r="BP351" s="20"/>
      <c r="BQ351" s="20"/>
    </row>
    <row r="352" spans="1:69" x14ac:dyDescent="0.25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  <c r="AW352" s="20"/>
      <c r="AX352" s="20"/>
      <c r="AY352" s="20"/>
      <c r="AZ352" s="20"/>
      <c r="BA352" s="20"/>
      <c r="BB352" s="20"/>
      <c r="BC352" s="20"/>
      <c r="BD352" s="20"/>
      <c r="BE352" s="20"/>
      <c r="BF352" s="20"/>
      <c r="BG352" s="20"/>
      <c r="BH352" s="20"/>
      <c r="BI352" s="20"/>
      <c r="BJ352" s="20"/>
      <c r="BK352" s="20"/>
      <c r="BL352" s="20"/>
      <c r="BM352" s="20"/>
      <c r="BN352" s="20"/>
      <c r="BO352" s="20"/>
      <c r="BP352" s="20"/>
      <c r="BQ352" s="20"/>
    </row>
    <row r="353" spans="1:69" x14ac:dyDescent="0.25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  <c r="AW353" s="20"/>
      <c r="AX353" s="20"/>
      <c r="AY353" s="20"/>
      <c r="AZ353" s="20"/>
      <c r="BA353" s="20"/>
      <c r="BB353" s="20"/>
      <c r="BC353" s="20"/>
      <c r="BD353" s="20"/>
      <c r="BE353" s="20"/>
      <c r="BF353" s="20"/>
      <c r="BG353" s="20"/>
      <c r="BH353" s="20"/>
      <c r="BI353" s="20"/>
      <c r="BJ353" s="20"/>
      <c r="BK353" s="20"/>
      <c r="BL353" s="20"/>
      <c r="BM353" s="20"/>
      <c r="BN353" s="20"/>
      <c r="BO353" s="20"/>
      <c r="BP353" s="20"/>
      <c r="BQ353" s="20"/>
    </row>
    <row r="354" spans="1:69" x14ac:dyDescent="0.25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  <c r="AT354" s="20"/>
      <c r="AU354" s="20"/>
      <c r="AV354" s="20"/>
      <c r="AW354" s="20"/>
      <c r="AX354" s="20"/>
      <c r="AY354" s="20"/>
      <c r="AZ354" s="20"/>
      <c r="BA354" s="20"/>
      <c r="BB354" s="20"/>
      <c r="BC354" s="20"/>
      <c r="BD354" s="20"/>
      <c r="BE354" s="20"/>
      <c r="BF354" s="20"/>
      <c r="BG354" s="20"/>
      <c r="BH354" s="20"/>
      <c r="BI354" s="20"/>
      <c r="BJ354" s="20"/>
      <c r="BK354" s="20"/>
      <c r="BL354" s="20"/>
      <c r="BM354" s="20"/>
      <c r="BN354" s="20"/>
      <c r="BO354" s="20"/>
      <c r="BP354" s="20"/>
      <c r="BQ354" s="20"/>
    </row>
    <row r="355" spans="1:69" x14ac:dyDescent="0.2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  <c r="AU355" s="20"/>
      <c r="AV355" s="20"/>
      <c r="AW355" s="20"/>
      <c r="AX355" s="20"/>
      <c r="AY355" s="20"/>
      <c r="AZ355" s="20"/>
      <c r="BA355" s="20"/>
      <c r="BB355" s="20"/>
      <c r="BC355" s="20"/>
      <c r="BD355" s="20"/>
      <c r="BE355" s="20"/>
      <c r="BF355" s="20"/>
      <c r="BG355" s="20"/>
      <c r="BH355" s="20"/>
      <c r="BI355" s="20"/>
      <c r="BJ355" s="20"/>
      <c r="BK355" s="20"/>
      <c r="BL355" s="20"/>
      <c r="BM355" s="20"/>
      <c r="BN355" s="20"/>
      <c r="BO355" s="20"/>
      <c r="BP355" s="20"/>
      <c r="BQ355" s="20"/>
    </row>
    <row r="356" spans="1:69" x14ac:dyDescent="0.25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  <c r="AS356" s="20"/>
      <c r="AT356" s="20"/>
      <c r="AU356" s="20"/>
      <c r="AV356" s="20"/>
      <c r="AW356" s="20"/>
      <c r="AX356" s="20"/>
      <c r="AY356" s="20"/>
      <c r="AZ356" s="20"/>
      <c r="BA356" s="20"/>
      <c r="BB356" s="20"/>
      <c r="BC356" s="20"/>
      <c r="BD356" s="20"/>
      <c r="BE356" s="20"/>
      <c r="BF356" s="20"/>
      <c r="BG356" s="20"/>
      <c r="BH356" s="20"/>
      <c r="BI356" s="20"/>
      <c r="BJ356" s="20"/>
      <c r="BK356" s="20"/>
      <c r="BL356" s="20"/>
      <c r="BM356" s="20"/>
      <c r="BN356" s="20"/>
      <c r="BO356" s="20"/>
      <c r="BP356" s="20"/>
      <c r="BQ356" s="20"/>
    </row>
    <row r="357" spans="1:69" x14ac:dyDescent="0.25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0"/>
      <c r="BK357" s="20"/>
      <c r="BL357" s="20"/>
      <c r="BM357" s="20"/>
      <c r="BN357" s="20"/>
      <c r="BO357" s="20"/>
      <c r="BP357" s="20"/>
      <c r="BQ357" s="20"/>
    </row>
    <row r="358" spans="1:69" x14ac:dyDescent="0.25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/>
      <c r="AU358" s="20"/>
      <c r="AV358" s="20"/>
      <c r="AW358" s="20"/>
      <c r="AX358" s="20"/>
      <c r="AY358" s="20"/>
      <c r="AZ358" s="20"/>
      <c r="BA358" s="20"/>
      <c r="BB358" s="20"/>
      <c r="BC358" s="20"/>
      <c r="BD358" s="20"/>
      <c r="BE358" s="20"/>
      <c r="BF358" s="20"/>
      <c r="BG358" s="20"/>
      <c r="BH358" s="20"/>
      <c r="BI358" s="20"/>
      <c r="BJ358" s="20"/>
      <c r="BK358" s="20"/>
      <c r="BL358" s="20"/>
      <c r="BM358" s="20"/>
      <c r="BN358" s="20"/>
      <c r="BO358" s="20"/>
      <c r="BP358" s="20"/>
      <c r="BQ358" s="20"/>
    </row>
    <row r="359" spans="1:69" x14ac:dyDescent="0.25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0"/>
      <c r="AV359" s="20"/>
      <c r="AW359" s="20"/>
      <c r="AX359" s="20"/>
      <c r="AY359" s="20"/>
      <c r="AZ359" s="20"/>
      <c r="BA359" s="20"/>
      <c r="BB359" s="20"/>
      <c r="BC359" s="20"/>
      <c r="BD359" s="20"/>
      <c r="BE359" s="20"/>
      <c r="BF359" s="20"/>
      <c r="BG359" s="20"/>
      <c r="BH359" s="20"/>
      <c r="BI359" s="20"/>
      <c r="BJ359" s="20"/>
      <c r="BK359" s="20"/>
      <c r="BL359" s="20"/>
      <c r="BM359" s="20"/>
      <c r="BN359" s="20"/>
      <c r="BO359" s="20"/>
      <c r="BP359" s="20"/>
      <c r="BQ359" s="20"/>
    </row>
    <row r="360" spans="1:69" x14ac:dyDescent="0.25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  <c r="AT360" s="20"/>
      <c r="AU360" s="20"/>
      <c r="AV360" s="20"/>
      <c r="AW360" s="20"/>
      <c r="AX360" s="20"/>
      <c r="AY360" s="20"/>
      <c r="AZ360" s="20"/>
      <c r="BA360" s="20"/>
      <c r="BB360" s="20"/>
      <c r="BC360" s="20"/>
      <c r="BD360" s="20"/>
      <c r="BE360" s="20"/>
      <c r="BF360" s="20"/>
      <c r="BG360" s="20"/>
      <c r="BH360" s="20"/>
      <c r="BI360" s="20"/>
      <c r="BJ360" s="20"/>
      <c r="BK360" s="20"/>
      <c r="BL360" s="20"/>
      <c r="BM360" s="20"/>
      <c r="BN360" s="20"/>
      <c r="BO360" s="20"/>
      <c r="BP360" s="20"/>
      <c r="BQ360" s="20"/>
    </row>
    <row r="361" spans="1:69" x14ac:dyDescent="0.25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  <c r="AV361" s="20"/>
      <c r="AW361" s="20"/>
      <c r="AX361" s="20"/>
      <c r="AY361" s="20"/>
      <c r="AZ361" s="20"/>
      <c r="BA361" s="20"/>
      <c r="BB361" s="20"/>
      <c r="BC361" s="20"/>
      <c r="BD361" s="20"/>
      <c r="BE361" s="20"/>
      <c r="BF361" s="20"/>
      <c r="BG361" s="20"/>
      <c r="BH361" s="20"/>
      <c r="BI361" s="20"/>
      <c r="BJ361" s="20"/>
      <c r="BK361" s="20"/>
      <c r="BL361" s="20"/>
      <c r="BM361" s="20"/>
      <c r="BN361" s="20"/>
      <c r="BO361" s="20"/>
      <c r="BP361" s="20"/>
      <c r="BQ361" s="20"/>
    </row>
    <row r="362" spans="1:69" x14ac:dyDescent="0.25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  <c r="AT362" s="20"/>
      <c r="AU362" s="20"/>
      <c r="AV362" s="20"/>
      <c r="AW362" s="20"/>
      <c r="AX362" s="20"/>
      <c r="AY362" s="20"/>
      <c r="AZ362" s="20"/>
      <c r="BA362" s="20"/>
      <c r="BB362" s="20"/>
      <c r="BC362" s="20"/>
      <c r="BD362" s="20"/>
      <c r="BE362" s="20"/>
      <c r="BF362" s="20"/>
      <c r="BG362" s="20"/>
      <c r="BH362" s="20"/>
      <c r="BI362" s="20"/>
      <c r="BJ362" s="20"/>
      <c r="BK362" s="20"/>
      <c r="BL362" s="20"/>
      <c r="BM362" s="20"/>
      <c r="BN362" s="20"/>
      <c r="BO362" s="20"/>
      <c r="BP362" s="20"/>
      <c r="BQ362" s="20"/>
    </row>
    <row r="363" spans="1:69" x14ac:dyDescent="0.25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  <c r="AT363" s="20"/>
      <c r="AU363" s="20"/>
      <c r="AV363" s="20"/>
      <c r="AW363" s="20"/>
      <c r="AX363" s="20"/>
      <c r="AY363" s="20"/>
      <c r="AZ363" s="20"/>
      <c r="BA363" s="20"/>
      <c r="BB363" s="20"/>
      <c r="BC363" s="20"/>
      <c r="BD363" s="20"/>
      <c r="BE363" s="20"/>
      <c r="BF363" s="20"/>
      <c r="BG363" s="20"/>
      <c r="BH363" s="20"/>
      <c r="BI363" s="20"/>
      <c r="BJ363" s="20"/>
      <c r="BK363" s="20"/>
      <c r="BL363" s="20"/>
      <c r="BM363" s="20"/>
      <c r="BN363" s="20"/>
      <c r="BO363" s="20"/>
      <c r="BP363" s="20"/>
      <c r="BQ363" s="20"/>
    </row>
    <row r="364" spans="1:69" x14ac:dyDescent="0.25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  <c r="AT364" s="20"/>
      <c r="AU364" s="20"/>
      <c r="AV364" s="20"/>
      <c r="AW364" s="20"/>
      <c r="AX364" s="20"/>
      <c r="AY364" s="20"/>
      <c r="AZ364" s="20"/>
      <c r="BA364" s="20"/>
      <c r="BB364" s="20"/>
      <c r="BC364" s="20"/>
      <c r="BD364" s="20"/>
      <c r="BE364" s="20"/>
      <c r="BF364" s="20"/>
      <c r="BG364" s="20"/>
      <c r="BH364" s="20"/>
      <c r="BI364" s="20"/>
      <c r="BJ364" s="20"/>
      <c r="BK364" s="20"/>
      <c r="BL364" s="20"/>
      <c r="BM364" s="20"/>
      <c r="BN364" s="20"/>
      <c r="BO364" s="20"/>
      <c r="BP364" s="20"/>
      <c r="BQ364" s="20"/>
    </row>
    <row r="365" spans="1:69" x14ac:dyDescent="0.2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  <c r="AT365" s="20"/>
      <c r="AU365" s="20"/>
      <c r="AV365" s="20"/>
      <c r="AW365" s="20"/>
      <c r="AX365" s="20"/>
      <c r="AY365" s="20"/>
      <c r="AZ365" s="20"/>
      <c r="BA365" s="20"/>
      <c r="BB365" s="20"/>
      <c r="BC365" s="20"/>
      <c r="BD365" s="20"/>
      <c r="BE365" s="20"/>
      <c r="BF365" s="20"/>
      <c r="BG365" s="20"/>
      <c r="BH365" s="20"/>
      <c r="BI365" s="20"/>
      <c r="BJ365" s="20"/>
      <c r="BK365" s="20"/>
      <c r="BL365" s="20"/>
      <c r="BM365" s="20"/>
      <c r="BN365" s="20"/>
      <c r="BO365" s="20"/>
      <c r="BP365" s="20"/>
      <c r="BQ365" s="20"/>
    </row>
    <row r="366" spans="1:69" x14ac:dyDescent="0.25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  <c r="AS366" s="20"/>
      <c r="AT366" s="20"/>
      <c r="AU366" s="20"/>
      <c r="AV366" s="20"/>
      <c r="AW366" s="20"/>
      <c r="AX366" s="20"/>
      <c r="AY366" s="20"/>
      <c r="AZ366" s="20"/>
      <c r="BA366" s="20"/>
      <c r="BB366" s="20"/>
      <c r="BC366" s="20"/>
      <c r="BD366" s="20"/>
      <c r="BE366" s="20"/>
      <c r="BF366" s="20"/>
      <c r="BG366" s="20"/>
      <c r="BH366" s="20"/>
      <c r="BI366" s="20"/>
      <c r="BJ366" s="20"/>
      <c r="BK366" s="20"/>
      <c r="BL366" s="20"/>
      <c r="BM366" s="20"/>
      <c r="BN366" s="20"/>
      <c r="BO366" s="20"/>
      <c r="BP366" s="20"/>
      <c r="BQ366" s="20"/>
    </row>
    <row r="367" spans="1:69" x14ac:dyDescent="0.25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/>
      <c r="AU367" s="20"/>
      <c r="AV367" s="20"/>
      <c r="AW367" s="20"/>
      <c r="AX367" s="20"/>
      <c r="AY367" s="20"/>
      <c r="AZ367" s="20"/>
      <c r="BA367" s="20"/>
      <c r="BB367" s="20"/>
      <c r="BC367" s="20"/>
      <c r="BD367" s="20"/>
      <c r="BE367" s="20"/>
      <c r="BF367" s="20"/>
      <c r="BG367" s="20"/>
      <c r="BH367" s="20"/>
      <c r="BI367" s="20"/>
      <c r="BJ367" s="20"/>
      <c r="BK367" s="20"/>
      <c r="BL367" s="20"/>
      <c r="BM367" s="20"/>
      <c r="BN367" s="20"/>
      <c r="BO367" s="20"/>
      <c r="BP367" s="20"/>
      <c r="BQ367" s="20"/>
    </row>
    <row r="368" spans="1:69" x14ac:dyDescent="0.25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  <c r="AW368" s="20"/>
      <c r="AX368" s="20"/>
      <c r="AY368" s="20"/>
      <c r="AZ368" s="20"/>
      <c r="BA368" s="20"/>
      <c r="BB368" s="20"/>
      <c r="BC368" s="20"/>
      <c r="BD368" s="20"/>
      <c r="BE368" s="20"/>
      <c r="BF368" s="20"/>
      <c r="BG368" s="20"/>
      <c r="BH368" s="20"/>
      <c r="BI368" s="20"/>
      <c r="BJ368" s="20"/>
      <c r="BK368" s="20"/>
      <c r="BL368" s="20"/>
      <c r="BM368" s="20"/>
      <c r="BN368" s="20"/>
      <c r="BO368" s="20"/>
      <c r="BP368" s="20"/>
      <c r="BQ368" s="20"/>
    </row>
    <row r="369" spans="1:69" x14ac:dyDescent="0.25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  <c r="AV369" s="20"/>
      <c r="AW369" s="20"/>
      <c r="AX369" s="20"/>
      <c r="AY369" s="20"/>
      <c r="AZ369" s="20"/>
      <c r="BA369" s="20"/>
      <c r="BB369" s="20"/>
      <c r="BC369" s="20"/>
      <c r="BD369" s="20"/>
      <c r="BE369" s="20"/>
      <c r="BF369" s="20"/>
      <c r="BG369" s="20"/>
      <c r="BH369" s="20"/>
      <c r="BI369" s="20"/>
      <c r="BJ369" s="20"/>
      <c r="BK369" s="20"/>
      <c r="BL369" s="20"/>
      <c r="BM369" s="20"/>
      <c r="BN369" s="20"/>
      <c r="BO369" s="20"/>
      <c r="BP369" s="20"/>
      <c r="BQ369" s="20"/>
    </row>
    <row r="370" spans="1:69" x14ac:dyDescent="0.25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20"/>
      <c r="AU370" s="20"/>
      <c r="AV370" s="20"/>
      <c r="AW370" s="20"/>
      <c r="AX370" s="20"/>
      <c r="AY370" s="20"/>
      <c r="AZ370" s="20"/>
      <c r="BA370" s="20"/>
      <c r="BB370" s="20"/>
      <c r="BC370" s="20"/>
      <c r="BD370" s="20"/>
      <c r="BE370" s="20"/>
      <c r="BF370" s="20"/>
      <c r="BG370" s="20"/>
      <c r="BH370" s="20"/>
      <c r="BI370" s="20"/>
      <c r="BJ370" s="20"/>
      <c r="BK370" s="20"/>
      <c r="BL370" s="20"/>
      <c r="BM370" s="20"/>
      <c r="BN370" s="20"/>
      <c r="BO370" s="20"/>
      <c r="BP370" s="20"/>
      <c r="BQ370" s="20"/>
    </row>
    <row r="371" spans="1:69" x14ac:dyDescent="0.25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  <c r="AV371" s="20"/>
      <c r="AW371" s="20"/>
      <c r="AX371" s="20"/>
      <c r="AY371" s="20"/>
      <c r="AZ371" s="20"/>
      <c r="BA371" s="20"/>
      <c r="BB371" s="20"/>
      <c r="BC371" s="20"/>
      <c r="BD371" s="20"/>
      <c r="BE371" s="20"/>
      <c r="BF371" s="20"/>
      <c r="BG371" s="20"/>
      <c r="BH371" s="20"/>
      <c r="BI371" s="20"/>
      <c r="BJ371" s="20"/>
      <c r="BK371" s="20"/>
      <c r="BL371" s="20"/>
      <c r="BM371" s="20"/>
      <c r="BN371" s="20"/>
      <c r="BO371" s="20"/>
      <c r="BP371" s="20"/>
      <c r="BQ371" s="20"/>
    </row>
    <row r="372" spans="1:69" x14ac:dyDescent="0.25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  <c r="AV372" s="20"/>
      <c r="AW372" s="20"/>
      <c r="AX372" s="20"/>
      <c r="AY372" s="20"/>
      <c r="AZ372" s="20"/>
      <c r="BA372" s="20"/>
      <c r="BB372" s="20"/>
      <c r="BC372" s="20"/>
      <c r="BD372" s="20"/>
      <c r="BE372" s="20"/>
      <c r="BF372" s="20"/>
      <c r="BG372" s="20"/>
      <c r="BH372" s="20"/>
      <c r="BI372" s="20"/>
      <c r="BJ372" s="20"/>
      <c r="BK372" s="20"/>
      <c r="BL372" s="20"/>
      <c r="BM372" s="20"/>
      <c r="BN372" s="20"/>
      <c r="BO372" s="20"/>
      <c r="BP372" s="20"/>
      <c r="BQ372" s="20"/>
    </row>
    <row r="373" spans="1:69" x14ac:dyDescent="0.25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  <c r="AV373" s="20"/>
      <c r="AW373" s="20"/>
      <c r="AX373" s="20"/>
      <c r="AY373" s="20"/>
      <c r="AZ373" s="20"/>
      <c r="BA373" s="20"/>
      <c r="BB373" s="20"/>
      <c r="BC373" s="20"/>
      <c r="BD373" s="20"/>
      <c r="BE373" s="20"/>
      <c r="BF373" s="20"/>
      <c r="BG373" s="20"/>
      <c r="BH373" s="20"/>
      <c r="BI373" s="20"/>
      <c r="BJ373" s="20"/>
      <c r="BK373" s="20"/>
      <c r="BL373" s="20"/>
      <c r="BM373" s="20"/>
      <c r="BN373" s="20"/>
      <c r="BO373" s="20"/>
      <c r="BP373" s="20"/>
      <c r="BQ373" s="20"/>
    </row>
    <row r="374" spans="1:69" x14ac:dyDescent="0.25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/>
      <c r="BE374" s="20"/>
      <c r="BF374" s="20"/>
      <c r="BG374" s="20"/>
      <c r="BH374" s="20"/>
      <c r="BI374" s="20"/>
      <c r="BJ374" s="20"/>
      <c r="BK374" s="20"/>
      <c r="BL374" s="20"/>
      <c r="BM374" s="20"/>
      <c r="BN374" s="20"/>
      <c r="BO374" s="20"/>
      <c r="BP374" s="20"/>
      <c r="BQ374" s="20"/>
    </row>
    <row r="375" spans="1:69" x14ac:dyDescent="0.2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0"/>
      <c r="BF375" s="20"/>
      <c r="BG375" s="20"/>
      <c r="BH375" s="20"/>
      <c r="BI375" s="20"/>
      <c r="BJ375" s="20"/>
      <c r="BK375" s="20"/>
      <c r="BL375" s="20"/>
      <c r="BM375" s="20"/>
      <c r="BN375" s="20"/>
      <c r="BO375" s="20"/>
      <c r="BP375" s="20"/>
      <c r="BQ375" s="20"/>
    </row>
    <row r="376" spans="1:69" x14ac:dyDescent="0.25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  <c r="AW376" s="20"/>
      <c r="AX376" s="20"/>
      <c r="AY376" s="20"/>
      <c r="AZ376" s="20"/>
      <c r="BA376" s="20"/>
      <c r="BB376" s="20"/>
      <c r="BC376" s="20"/>
      <c r="BD376" s="20"/>
      <c r="BE376" s="20"/>
      <c r="BF376" s="20"/>
      <c r="BG376" s="20"/>
      <c r="BH376" s="20"/>
      <c r="BI376" s="20"/>
      <c r="BJ376" s="20"/>
      <c r="BK376" s="20"/>
      <c r="BL376" s="20"/>
      <c r="BM376" s="20"/>
      <c r="BN376" s="20"/>
      <c r="BO376" s="20"/>
      <c r="BP376" s="20"/>
      <c r="BQ376" s="20"/>
    </row>
    <row r="377" spans="1:69" x14ac:dyDescent="0.25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  <c r="AV377" s="20"/>
      <c r="AW377" s="20"/>
      <c r="AX377" s="20"/>
      <c r="AY377" s="20"/>
      <c r="AZ377" s="20"/>
      <c r="BA377" s="20"/>
      <c r="BB377" s="20"/>
      <c r="BC377" s="20"/>
      <c r="BD377" s="20"/>
      <c r="BE377" s="20"/>
      <c r="BF377" s="20"/>
      <c r="BG377" s="20"/>
      <c r="BH377" s="20"/>
      <c r="BI377" s="20"/>
      <c r="BJ377" s="20"/>
      <c r="BK377" s="20"/>
      <c r="BL377" s="20"/>
      <c r="BM377" s="20"/>
      <c r="BN377" s="20"/>
      <c r="BO377" s="20"/>
      <c r="BP377" s="20"/>
      <c r="BQ377" s="20"/>
    </row>
    <row r="378" spans="1:69" x14ac:dyDescent="0.25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  <c r="AV378" s="20"/>
      <c r="AW378" s="20"/>
      <c r="AX378" s="20"/>
      <c r="AY378" s="20"/>
      <c r="AZ378" s="20"/>
      <c r="BA378" s="20"/>
      <c r="BB378" s="20"/>
      <c r="BC378" s="20"/>
      <c r="BD378" s="20"/>
      <c r="BE378" s="20"/>
      <c r="BF378" s="20"/>
      <c r="BG378" s="20"/>
      <c r="BH378" s="20"/>
      <c r="BI378" s="20"/>
      <c r="BJ378" s="20"/>
      <c r="BK378" s="20"/>
      <c r="BL378" s="20"/>
      <c r="BM378" s="20"/>
      <c r="BN378" s="20"/>
      <c r="BO378" s="20"/>
      <c r="BP378" s="20"/>
      <c r="BQ378" s="20"/>
    </row>
    <row r="379" spans="1:69" x14ac:dyDescent="0.25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  <c r="AV379" s="20"/>
      <c r="AW379" s="20"/>
      <c r="AX379" s="20"/>
      <c r="AY379" s="20"/>
      <c r="AZ379" s="20"/>
      <c r="BA379" s="20"/>
      <c r="BB379" s="20"/>
      <c r="BC379" s="20"/>
      <c r="BD379" s="20"/>
      <c r="BE379" s="20"/>
      <c r="BF379" s="20"/>
      <c r="BG379" s="20"/>
      <c r="BH379" s="20"/>
      <c r="BI379" s="20"/>
      <c r="BJ379" s="20"/>
      <c r="BK379" s="20"/>
      <c r="BL379" s="20"/>
      <c r="BM379" s="20"/>
      <c r="BN379" s="20"/>
      <c r="BO379" s="20"/>
      <c r="BP379" s="20"/>
      <c r="BQ379" s="20"/>
    </row>
    <row r="380" spans="1:69" x14ac:dyDescent="0.25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0"/>
      <c r="AV380" s="20"/>
      <c r="AW380" s="20"/>
      <c r="AX380" s="20"/>
      <c r="AY380" s="20"/>
      <c r="AZ380" s="20"/>
      <c r="BA380" s="20"/>
      <c r="BB380" s="20"/>
      <c r="BC380" s="20"/>
      <c r="BD380" s="20"/>
      <c r="BE380" s="20"/>
      <c r="BF380" s="20"/>
      <c r="BG380" s="20"/>
      <c r="BH380" s="20"/>
      <c r="BI380" s="20"/>
      <c r="BJ380" s="20"/>
      <c r="BK380" s="20"/>
      <c r="BL380" s="20"/>
      <c r="BM380" s="20"/>
      <c r="BN380" s="20"/>
      <c r="BO380" s="20"/>
      <c r="BP380" s="20"/>
      <c r="BQ380" s="20"/>
    </row>
    <row r="381" spans="1:69" x14ac:dyDescent="0.25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  <c r="AV381" s="20"/>
      <c r="AW381" s="20"/>
      <c r="AX381" s="20"/>
      <c r="AY381" s="20"/>
      <c r="AZ381" s="20"/>
      <c r="BA381" s="20"/>
      <c r="BB381" s="20"/>
      <c r="BC381" s="20"/>
      <c r="BD381" s="20"/>
      <c r="BE381" s="20"/>
      <c r="BF381" s="20"/>
      <c r="BG381" s="20"/>
      <c r="BH381" s="20"/>
      <c r="BI381" s="20"/>
      <c r="BJ381" s="20"/>
      <c r="BK381" s="20"/>
      <c r="BL381" s="20"/>
      <c r="BM381" s="20"/>
      <c r="BN381" s="20"/>
      <c r="BO381" s="20"/>
      <c r="BP381" s="20"/>
      <c r="BQ381" s="20"/>
    </row>
    <row r="382" spans="1:69" x14ac:dyDescent="0.25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  <c r="AU382" s="20"/>
      <c r="AV382" s="20"/>
      <c r="AW382" s="20"/>
      <c r="AX382" s="20"/>
      <c r="AY382" s="20"/>
      <c r="AZ382" s="20"/>
      <c r="BA382" s="20"/>
      <c r="BB382" s="20"/>
      <c r="BC382" s="20"/>
      <c r="BD382" s="20"/>
      <c r="BE382" s="20"/>
      <c r="BF382" s="20"/>
      <c r="BG382" s="20"/>
      <c r="BH382" s="20"/>
      <c r="BI382" s="20"/>
      <c r="BJ382" s="20"/>
      <c r="BK382" s="20"/>
      <c r="BL382" s="20"/>
      <c r="BM382" s="20"/>
      <c r="BN382" s="20"/>
      <c r="BO382" s="20"/>
      <c r="BP382" s="20"/>
      <c r="BQ382" s="20"/>
    </row>
    <row r="383" spans="1:69" x14ac:dyDescent="0.25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  <c r="AV383" s="20"/>
      <c r="AW383" s="20"/>
      <c r="AX383" s="20"/>
      <c r="AY383" s="20"/>
      <c r="AZ383" s="20"/>
      <c r="BA383" s="20"/>
      <c r="BB383" s="20"/>
      <c r="BC383" s="20"/>
      <c r="BD383" s="20"/>
      <c r="BE383" s="20"/>
      <c r="BF383" s="20"/>
      <c r="BG383" s="20"/>
      <c r="BH383" s="20"/>
      <c r="BI383" s="20"/>
      <c r="BJ383" s="20"/>
      <c r="BK383" s="20"/>
      <c r="BL383" s="20"/>
      <c r="BM383" s="20"/>
      <c r="BN383" s="20"/>
      <c r="BO383" s="20"/>
      <c r="BP383" s="20"/>
      <c r="BQ383" s="20"/>
    </row>
    <row r="384" spans="1:69" x14ac:dyDescent="0.25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  <c r="AU384" s="20"/>
      <c r="AV384" s="20"/>
      <c r="AW384" s="20"/>
      <c r="AX384" s="20"/>
      <c r="AY384" s="20"/>
      <c r="AZ384" s="20"/>
      <c r="BA384" s="20"/>
      <c r="BB384" s="20"/>
      <c r="BC384" s="20"/>
      <c r="BD384" s="20"/>
      <c r="BE384" s="20"/>
      <c r="BF384" s="20"/>
      <c r="BG384" s="20"/>
      <c r="BH384" s="20"/>
      <c r="BI384" s="20"/>
      <c r="BJ384" s="20"/>
      <c r="BK384" s="20"/>
      <c r="BL384" s="20"/>
      <c r="BM384" s="20"/>
      <c r="BN384" s="20"/>
      <c r="BO384" s="20"/>
      <c r="BP384" s="20"/>
      <c r="BQ384" s="20"/>
    </row>
    <row r="385" spans="1:69" x14ac:dyDescent="0.2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  <c r="AU385" s="20"/>
      <c r="AV385" s="20"/>
      <c r="AW385" s="20"/>
      <c r="AX385" s="20"/>
      <c r="AY385" s="20"/>
      <c r="AZ385" s="20"/>
      <c r="BA385" s="20"/>
      <c r="BB385" s="20"/>
      <c r="BC385" s="20"/>
      <c r="BD385" s="20"/>
      <c r="BE385" s="20"/>
      <c r="BF385" s="20"/>
      <c r="BG385" s="20"/>
      <c r="BH385" s="20"/>
      <c r="BI385" s="20"/>
      <c r="BJ385" s="20"/>
      <c r="BK385" s="20"/>
      <c r="BL385" s="20"/>
      <c r="BM385" s="20"/>
      <c r="BN385" s="20"/>
      <c r="BO385" s="20"/>
      <c r="BP385" s="20"/>
      <c r="BQ385" s="20"/>
    </row>
    <row r="386" spans="1:69" x14ac:dyDescent="0.25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0"/>
      <c r="AV386" s="20"/>
      <c r="AW386" s="20"/>
      <c r="AX386" s="20"/>
      <c r="AY386" s="20"/>
      <c r="AZ386" s="20"/>
      <c r="BA386" s="20"/>
      <c r="BB386" s="20"/>
      <c r="BC386" s="20"/>
      <c r="BD386" s="20"/>
      <c r="BE386" s="20"/>
      <c r="BF386" s="20"/>
      <c r="BG386" s="20"/>
      <c r="BH386" s="20"/>
      <c r="BI386" s="20"/>
      <c r="BJ386" s="20"/>
      <c r="BK386" s="20"/>
      <c r="BL386" s="20"/>
      <c r="BM386" s="20"/>
      <c r="BN386" s="20"/>
      <c r="BO386" s="20"/>
      <c r="BP386" s="20"/>
      <c r="BQ386" s="20"/>
    </row>
    <row r="387" spans="1:69" x14ac:dyDescent="0.25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  <c r="AU387" s="20"/>
      <c r="AV387" s="20"/>
      <c r="AW387" s="20"/>
      <c r="AX387" s="20"/>
      <c r="AY387" s="20"/>
      <c r="AZ387" s="20"/>
      <c r="BA387" s="20"/>
      <c r="BB387" s="20"/>
      <c r="BC387" s="20"/>
      <c r="BD387" s="20"/>
      <c r="BE387" s="20"/>
      <c r="BF387" s="20"/>
      <c r="BG387" s="20"/>
      <c r="BH387" s="20"/>
      <c r="BI387" s="20"/>
      <c r="BJ387" s="20"/>
      <c r="BK387" s="20"/>
      <c r="BL387" s="20"/>
      <c r="BM387" s="20"/>
      <c r="BN387" s="20"/>
      <c r="BO387" s="20"/>
      <c r="BP387" s="20"/>
      <c r="BQ387" s="20"/>
    </row>
    <row r="388" spans="1:69" x14ac:dyDescent="0.25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  <c r="AT388" s="20"/>
      <c r="AU388" s="20"/>
      <c r="AV388" s="20"/>
      <c r="AW388" s="20"/>
      <c r="AX388" s="20"/>
      <c r="AY388" s="20"/>
      <c r="AZ388" s="20"/>
      <c r="BA388" s="20"/>
      <c r="BB388" s="20"/>
      <c r="BC388" s="20"/>
      <c r="BD388" s="20"/>
      <c r="BE388" s="20"/>
      <c r="BF388" s="20"/>
      <c r="BG388" s="20"/>
      <c r="BH388" s="20"/>
      <c r="BI388" s="20"/>
      <c r="BJ388" s="20"/>
      <c r="BK388" s="20"/>
      <c r="BL388" s="20"/>
      <c r="BM388" s="20"/>
      <c r="BN388" s="20"/>
      <c r="BO388" s="20"/>
      <c r="BP388" s="20"/>
      <c r="BQ388" s="20"/>
    </row>
    <row r="389" spans="1:69" x14ac:dyDescent="0.25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  <c r="AV389" s="20"/>
      <c r="AW389" s="20"/>
      <c r="AX389" s="20"/>
      <c r="AY389" s="20"/>
      <c r="AZ389" s="20"/>
      <c r="BA389" s="20"/>
      <c r="BB389" s="20"/>
      <c r="BC389" s="20"/>
      <c r="BD389" s="20"/>
      <c r="BE389" s="20"/>
      <c r="BF389" s="20"/>
      <c r="BG389" s="20"/>
      <c r="BH389" s="20"/>
      <c r="BI389" s="20"/>
      <c r="BJ389" s="20"/>
      <c r="BK389" s="20"/>
      <c r="BL389" s="20"/>
      <c r="BM389" s="20"/>
      <c r="BN389" s="20"/>
      <c r="BO389" s="20"/>
      <c r="BP389" s="20"/>
      <c r="BQ389" s="20"/>
    </row>
    <row r="390" spans="1:69" x14ac:dyDescent="0.25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  <c r="AW390" s="20"/>
      <c r="AX390" s="20"/>
      <c r="AY390" s="20"/>
      <c r="AZ390" s="20"/>
      <c r="BA390" s="20"/>
      <c r="BB390" s="20"/>
      <c r="BC390" s="20"/>
      <c r="BD390" s="20"/>
      <c r="BE390" s="20"/>
      <c r="BF390" s="20"/>
      <c r="BG390" s="20"/>
      <c r="BH390" s="20"/>
      <c r="BI390" s="20"/>
      <c r="BJ390" s="20"/>
      <c r="BK390" s="20"/>
      <c r="BL390" s="20"/>
      <c r="BM390" s="20"/>
      <c r="BN390" s="20"/>
      <c r="BO390" s="20"/>
      <c r="BP390" s="20"/>
      <c r="BQ390" s="20"/>
    </row>
    <row r="391" spans="1:69" x14ac:dyDescent="0.25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  <c r="AU391" s="20"/>
      <c r="AV391" s="20"/>
      <c r="AW391" s="20"/>
      <c r="AX391" s="20"/>
      <c r="AY391" s="20"/>
      <c r="AZ391" s="20"/>
      <c r="BA391" s="20"/>
      <c r="BB391" s="20"/>
      <c r="BC391" s="20"/>
      <c r="BD391" s="20"/>
      <c r="BE391" s="20"/>
      <c r="BF391" s="20"/>
      <c r="BG391" s="20"/>
      <c r="BH391" s="20"/>
      <c r="BI391" s="20"/>
      <c r="BJ391" s="20"/>
      <c r="BK391" s="20"/>
      <c r="BL391" s="20"/>
      <c r="BM391" s="20"/>
      <c r="BN391" s="20"/>
      <c r="BO391" s="20"/>
      <c r="BP391" s="20"/>
      <c r="BQ391" s="20"/>
    </row>
    <row r="392" spans="1:69" x14ac:dyDescent="0.25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  <c r="AV392" s="20"/>
      <c r="AW392" s="20"/>
      <c r="AX392" s="20"/>
      <c r="AY392" s="20"/>
      <c r="AZ392" s="20"/>
      <c r="BA392" s="20"/>
      <c r="BB392" s="20"/>
      <c r="BC392" s="20"/>
      <c r="BD392" s="20"/>
      <c r="BE392" s="20"/>
      <c r="BF392" s="20"/>
      <c r="BG392" s="20"/>
      <c r="BH392" s="20"/>
      <c r="BI392" s="20"/>
      <c r="BJ392" s="20"/>
      <c r="BK392" s="20"/>
      <c r="BL392" s="20"/>
      <c r="BM392" s="20"/>
      <c r="BN392" s="20"/>
      <c r="BO392" s="20"/>
      <c r="BP392" s="20"/>
      <c r="BQ392" s="20"/>
    </row>
    <row r="393" spans="1:69" x14ac:dyDescent="0.25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  <c r="AV393" s="20"/>
      <c r="AW393" s="20"/>
      <c r="AX393" s="20"/>
      <c r="AY393" s="20"/>
      <c r="AZ393" s="20"/>
      <c r="BA393" s="20"/>
      <c r="BB393" s="20"/>
      <c r="BC393" s="20"/>
      <c r="BD393" s="20"/>
      <c r="BE393" s="20"/>
      <c r="BF393" s="20"/>
      <c r="BG393" s="20"/>
      <c r="BH393" s="20"/>
      <c r="BI393" s="20"/>
      <c r="BJ393" s="20"/>
      <c r="BK393" s="20"/>
      <c r="BL393" s="20"/>
      <c r="BM393" s="20"/>
      <c r="BN393" s="20"/>
      <c r="BO393" s="20"/>
      <c r="BP393" s="20"/>
      <c r="BQ393" s="20"/>
    </row>
    <row r="394" spans="1:69" x14ac:dyDescent="0.25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  <c r="AV394" s="20"/>
      <c r="AW394" s="20"/>
      <c r="AX394" s="20"/>
      <c r="AY394" s="20"/>
      <c r="AZ394" s="20"/>
      <c r="BA394" s="20"/>
      <c r="BB394" s="20"/>
      <c r="BC394" s="20"/>
      <c r="BD394" s="20"/>
      <c r="BE394" s="20"/>
      <c r="BF394" s="20"/>
      <c r="BG394" s="20"/>
      <c r="BH394" s="20"/>
      <c r="BI394" s="20"/>
      <c r="BJ394" s="20"/>
      <c r="BK394" s="20"/>
      <c r="BL394" s="20"/>
      <c r="BM394" s="20"/>
      <c r="BN394" s="20"/>
      <c r="BO394" s="20"/>
      <c r="BP394" s="20"/>
      <c r="BQ394" s="20"/>
    </row>
    <row r="395" spans="1:69" x14ac:dyDescent="0.2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  <c r="AW395" s="20"/>
      <c r="AX395" s="20"/>
      <c r="AY395" s="20"/>
      <c r="AZ395" s="20"/>
      <c r="BA395" s="20"/>
      <c r="BB395" s="20"/>
      <c r="BC395" s="20"/>
      <c r="BD395" s="20"/>
      <c r="BE395" s="20"/>
      <c r="BF395" s="20"/>
      <c r="BG395" s="20"/>
      <c r="BH395" s="20"/>
      <c r="BI395" s="20"/>
      <c r="BJ395" s="20"/>
      <c r="BK395" s="20"/>
      <c r="BL395" s="20"/>
      <c r="BM395" s="20"/>
      <c r="BN395" s="20"/>
      <c r="BO395" s="20"/>
      <c r="BP395" s="20"/>
      <c r="BQ395" s="20"/>
    </row>
    <row r="396" spans="1:69" x14ac:dyDescent="0.25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AV396" s="20"/>
      <c r="AW396" s="20"/>
      <c r="AX396" s="20"/>
      <c r="AY396" s="20"/>
      <c r="AZ396" s="20"/>
      <c r="BA396" s="20"/>
      <c r="BB396" s="20"/>
      <c r="BC396" s="20"/>
      <c r="BD396" s="20"/>
      <c r="BE396" s="20"/>
      <c r="BF396" s="20"/>
      <c r="BG396" s="20"/>
      <c r="BH396" s="20"/>
      <c r="BI396" s="20"/>
      <c r="BJ396" s="20"/>
      <c r="BK396" s="20"/>
      <c r="BL396" s="20"/>
      <c r="BM396" s="20"/>
      <c r="BN396" s="20"/>
      <c r="BO396" s="20"/>
      <c r="BP396" s="20"/>
      <c r="BQ396" s="20"/>
    </row>
    <row r="397" spans="1:69" x14ac:dyDescent="0.25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  <c r="AV397" s="20"/>
      <c r="AW397" s="20"/>
      <c r="AX397" s="20"/>
      <c r="AY397" s="20"/>
      <c r="AZ397" s="20"/>
      <c r="BA397" s="20"/>
      <c r="BB397" s="20"/>
      <c r="BC397" s="20"/>
      <c r="BD397" s="20"/>
      <c r="BE397" s="20"/>
      <c r="BF397" s="20"/>
      <c r="BG397" s="20"/>
      <c r="BH397" s="20"/>
      <c r="BI397" s="20"/>
      <c r="BJ397" s="20"/>
      <c r="BK397" s="20"/>
      <c r="BL397" s="20"/>
      <c r="BM397" s="20"/>
      <c r="BN397" s="20"/>
      <c r="BO397" s="20"/>
      <c r="BP397" s="20"/>
      <c r="BQ397" s="20"/>
    </row>
    <row r="398" spans="1:69" x14ac:dyDescent="0.25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  <c r="AV398" s="20"/>
      <c r="AW398" s="20"/>
      <c r="AX398" s="20"/>
      <c r="AY398" s="20"/>
      <c r="AZ398" s="20"/>
      <c r="BA398" s="20"/>
      <c r="BB398" s="20"/>
      <c r="BC398" s="20"/>
      <c r="BD398" s="20"/>
      <c r="BE398" s="20"/>
      <c r="BF398" s="20"/>
      <c r="BG398" s="20"/>
      <c r="BH398" s="20"/>
      <c r="BI398" s="20"/>
      <c r="BJ398" s="20"/>
      <c r="BK398" s="20"/>
      <c r="BL398" s="20"/>
      <c r="BM398" s="20"/>
      <c r="BN398" s="20"/>
      <c r="BO398" s="20"/>
      <c r="BP398" s="20"/>
      <c r="BQ398" s="20"/>
    </row>
    <row r="399" spans="1:69" x14ac:dyDescent="0.25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  <c r="AV399" s="20"/>
      <c r="AW399" s="20"/>
      <c r="AX399" s="20"/>
      <c r="AY399" s="20"/>
      <c r="AZ399" s="20"/>
      <c r="BA399" s="20"/>
      <c r="BB399" s="20"/>
      <c r="BC399" s="20"/>
      <c r="BD399" s="20"/>
      <c r="BE399" s="20"/>
      <c r="BF399" s="20"/>
      <c r="BG399" s="20"/>
      <c r="BH399" s="20"/>
      <c r="BI399" s="20"/>
      <c r="BJ399" s="20"/>
      <c r="BK399" s="20"/>
      <c r="BL399" s="20"/>
      <c r="BM399" s="20"/>
      <c r="BN399" s="20"/>
      <c r="BO399" s="20"/>
      <c r="BP399" s="20"/>
      <c r="BQ399" s="20"/>
    </row>
    <row r="400" spans="1:69" x14ac:dyDescent="0.25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  <c r="AV400" s="20"/>
      <c r="AW400" s="20"/>
      <c r="AX400" s="20"/>
      <c r="AY400" s="20"/>
      <c r="AZ400" s="20"/>
      <c r="BA400" s="20"/>
      <c r="BB400" s="20"/>
      <c r="BC400" s="20"/>
      <c r="BD400" s="20"/>
      <c r="BE400" s="20"/>
      <c r="BF400" s="20"/>
      <c r="BG400" s="20"/>
      <c r="BH400" s="20"/>
      <c r="BI400" s="20"/>
      <c r="BJ400" s="20"/>
      <c r="BK400" s="20"/>
      <c r="BL400" s="20"/>
      <c r="BM400" s="20"/>
      <c r="BN400" s="20"/>
      <c r="BO400" s="20"/>
      <c r="BP400" s="20"/>
      <c r="BQ400" s="20"/>
    </row>
    <row r="401" spans="1:69" x14ac:dyDescent="0.25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  <c r="AV401" s="20"/>
      <c r="AW401" s="20"/>
      <c r="AX401" s="20"/>
      <c r="AY401" s="20"/>
      <c r="AZ401" s="20"/>
      <c r="BA401" s="20"/>
      <c r="BB401" s="20"/>
      <c r="BC401" s="20"/>
      <c r="BD401" s="20"/>
      <c r="BE401" s="20"/>
      <c r="BF401" s="20"/>
      <c r="BG401" s="20"/>
      <c r="BH401" s="20"/>
      <c r="BI401" s="20"/>
      <c r="BJ401" s="20"/>
      <c r="BK401" s="20"/>
      <c r="BL401" s="20"/>
      <c r="BM401" s="20"/>
      <c r="BN401" s="20"/>
      <c r="BO401" s="20"/>
      <c r="BP401" s="20"/>
      <c r="BQ401" s="20"/>
    </row>
    <row r="402" spans="1:69" x14ac:dyDescent="0.25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AV402" s="20"/>
      <c r="AW402" s="20"/>
      <c r="AX402" s="20"/>
      <c r="AY402" s="20"/>
      <c r="AZ402" s="20"/>
      <c r="BA402" s="20"/>
      <c r="BB402" s="20"/>
      <c r="BC402" s="20"/>
      <c r="BD402" s="20"/>
      <c r="BE402" s="20"/>
      <c r="BF402" s="20"/>
      <c r="BG402" s="20"/>
      <c r="BH402" s="20"/>
      <c r="BI402" s="20"/>
      <c r="BJ402" s="20"/>
      <c r="BK402" s="20"/>
      <c r="BL402" s="20"/>
      <c r="BM402" s="20"/>
      <c r="BN402" s="20"/>
      <c r="BO402" s="20"/>
      <c r="BP402" s="20"/>
      <c r="BQ402" s="20"/>
    </row>
    <row r="403" spans="1:69" x14ac:dyDescent="0.25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  <c r="AV403" s="20"/>
      <c r="AW403" s="20"/>
      <c r="AX403" s="20"/>
      <c r="AY403" s="20"/>
      <c r="AZ403" s="20"/>
      <c r="BA403" s="20"/>
      <c r="BB403" s="20"/>
      <c r="BC403" s="20"/>
      <c r="BD403" s="20"/>
      <c r="BE403" s="20"/>
      <c r="BF403" s="20"/>
      <c r="BG403" s="20"/>
      <c r="BH403" s="20"/>
      <c r="BI403" s="20"/>
      <c r="BJ403" s="20"/>
      <c r="BK403" s="20"/>
      <c r="BL403" s="20"/>
      <c r="BM403" s="20"/>
      <c r="BN403" s="20"/>
      <c r="BO403" s="20"/>
      <c r="BP403" s="20"/>
      <c r="BQ403" s="20"/>
    </row>
    <row r="404" spans="1:69" x14ac:dyDescent="0.25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  <c r="AV404" s="20"/>
      <c r="AW404" s="20"/>
      <c r="AX404" s="20"/>
      <c r="AY404" s="20"/>
      <c r="AZ404" s="20"/>
      <c r="BA404" s="20"/>
      <c r="BB404" s="20"/>
      <c r="BC404" s="20"/>
      <c r="BD404" s="20"/>
      <c r="BE404" s="20"/>
      <c r="BF404" s="20"/>
      <c r="BG404" s="20"/>
      <c r="BH404" s="20"/>
      <c r="BI404" s="20"/>
      <c r="BJ404" s="20"/>
      <c r="BK404" s="20"/>
      <c r="BL404" s="20"/>
      <c r="BM404" s="20"/>
      <c r="BN404" s="20"/>
      <c r="BO404" s="20"/>
      <c r="BP404" s="20"/>
      <c r="BQ404" s="20"/>
    </row>
    <row r="405" spans="1:69" x14ac:dyDescent="0.2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/>
      <c r="AU405" s="20"/>
      <c r="AV405" s="20"/>
      <c r="AW405" s="20"/>
      <c r="AX405" s="20"/>
      <c r="AY405" s="20"/>
      <c r="AZ405" s="20"/>
      <c r="BA405" s="20"/>
      <c r="BB405" s="20"/>
      <c r="BC405" s="20"/>
      <c r="BD405" s="20"/>
      <c r="BE405" s="20"/>
      <c r="BF405" s="20"/>
      <c r="BG405" s="20"/>
      <c r="BH405" s="20"/>
      <c r="BI405" s="20"/>
      <c r="BJ405" s="20"/>
      <c r="BK405" s="20"/>
      <c r="BL405" s="20"/>
      <c r="BM405" s="20"/>
      <c r="BN405" s="20"/>
      <c r="BO405" s="20"/>
      <c r="BP405" s="20"/>
      <c r="BQ405" s="20"/>
    </row>
    <row r="406" spans="1:69" x14ac:dyDescent="0.25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  <c r="AV406" s="20"/>
      <c r="AW406" s="20"/>
      <c r="AX406" s="20"/>
      <c r="AY406" s="20"/>
      <c r="AZ406" s="20"/>
      <c r="BA406" s="20"/>
      <c r="BB406" s="20"/>
      <c r="BC406" s="20"/>
      <c r="BD406" s="20"/>
      <c r="BE406" s="20"/>
      <c r="BF406" s="20"/>
      <c r="BG406" s="20"/>
      <c r="BH406" s="20"/>
      <c r="BI406" s="20"/>
      <c r="BJ406" s="20"/>
      <c r="BK406" s="20"/>
      <c r="BL406" s="20"/>
      <c r="BM406" s="20"/>
      <c r="BN406" s="20"/>
      <c r="BO406" s="20"/>
      <c r="BP406" s="20"/>
      <c r="BQ406" s="20"/>
    </row>
    <row r="407" spans="1:69" x14ac:dyDescent="0.25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  <c r="AV407" s="20"/>
      <c r="AW407" s="20"/>
      <c r="AX407" s="20"/>
      <c r="AY407" s="20"/>
      <c r="AZ407" s="20"/>
      <c r="BA407" s="20"/>
      <c r="BB407" s="20"/>
      <c r="BC407" s="20"/>
      <c r="BD407" s="20"/>
      <c r="BE407" s="20"/>
      <c r="BF407" s="20"/>
      <c r="BG407" s="20"/>
      <c r="BH407" s="20"/>
      <c r="BI407" s="20"/>
      <c r="BJ407" s="20"/>
      <c r="BK407" s="20"/>
      <c r="BL407" s="20"/>
      <c r="BM407" s="20"/>
      <c r="BN407" s="20"/>
      <c r="BO407" s="20"/>
      <c r="BP407" s="20"/>
      <c r="BQ407" s="20"/>
    </row>
    <row r="408" spans="1:69" x14ac:dyDescent="0.25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  <c r="AV408" s="20"/>
      <c r="AW408" s="20"/>
      <c r="AX408" s="20"/>
      <c r="AY408" s="20"/>
      <c r="AZ408" s="20"/>
      <c r="BA408" s="20"/>
      <c r="BB408" s="20"/>
      <c r="BC408" s="20"/>
      <c r="BD408" s="20"/>
      <c r="BE408" s="20"/>
      <c r="BF408" s="20"/>
      <c r="BG408" s="20"/>
      <c r="BH408" s="20"/>
      <c r="BI408" s="20"/>
      <c r="BJ408" s="20"/>
      <c r="BK408" s="20"/>
      <c r="BL408" s="20"/>
      <c r="BM408" s="20"/>
      <c r="BN408" s="20"/>
      <c r="BO408" s="20"/>
      <c r="BP408" s="20"/>
      <c r="BQ408" s="20"/>
    </row>
    <row r="409" spans="1:69" x14ac:dyDescent="0.25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  <c r="AV409" s="20"/>
      <c r="AW409" s="20"/>
      <c r="AX409" s="20"/>
      <c r="AY409" s="20"/>
      <c r="AZ409" s="20"/>
      <c r="BA409" s="20"/>
      <c r="BB409" s="20"/>
      <c r="BC409" s="20"/>
      <c r="BD409" s="20"/>
      <c r="BE409" s="20"/>
      <c r="BF409" s="20"/>
      <c r="BG409" s="20"/>
      <c r="BH409" s="20"/>
      <c r="BI409" s="20"/>
      <c r="BJ409" s="20"/>
      <c r="BK409" s="20"/>
      <c r="BL409" s="20"/>
      <c r="BM409" s="20"/>
      <c r="BN409" s="20"/>
      <c r="BO409" s="20"/>
      <c r="BP409" s="20"/>
      <c r="BQ409" s="20"/>
    </row>
    <row r="410" spans="1:69" x14ac:dyDescent="0.25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  <c r="AU410" s="20"/>
      <c r="AV410" s="20"/>
      <c r="AW410" s="20"/>
      <c r="AX410" s="20"/>
      <c r="AY410" s="20"/>
      <c r="AZ410" s="20"/>
      <c r="BA410" s="20"/>
      <c r="BB410" s="20"/>
      <c r="BC410" s="20"/>
      <c r="BD410" s="20"/>
      <c r="BE410" s="20"/>
      <c r="BF410" s="20"/>
      <c r="BG410" s="20"/>
      <c r="BH410" s="20"/>
      <c r="BI410" s="20"/>
      <c r="BJ410" s="20"/>
      <c r="BK410" s="20"/>
      <c r="BL410" s="20"/>
      <c r="BM410" s="20"/>
      <c r="BN410" s="20"/>
      <c r="BO410" s="20"/>
      <c r="BP410" s="20"/>
      <c r="BQ410" s="20"/>
    </row>
    <row r="411" spans="1:69" x14ac:dyDescent="0.25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  <c r="AS411" s="20"/>
      <c r="AT411" s="20"/>
      <c r="AU411" s="20"/>
      <c r="AV411" s="20"/>
      <c r="AW411" s="20"/>
      <c r="AX411" s="20"/>
      <c r="AY411" s="20"/>
      <c r="AZ411" s="20"/>
      <c r="BA411" s="20"/>
      <c r="BB411" s="20"/>
      <c r="BC411" s="20"/>
      <c r="BD411" s="20"/>
      <c r="BE411" s="20"/>
      <c r="BF411" s="20"/>
      <c r="BG411" s="20"/>
      <c r="BH411" s="20"/>
      <c r="BI411" s="20"/>
      <c r="BJ411" s="20"/>
      <c r="BK411" s="20"/>
      <c r="BL411" s="20"/>
      <c r="BM411" s="20"/>
      <c r="BN411" s="20"/>
      <c r="BO411" s="20"/>
      <c r="BP411" s="20"/>
      <c r="BQ411" s="20"/>
    </row>
    <row r="412" spans="1:69" x14ac:dyDescent="0.25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  <c r="AS412" s="20"/>
      <c r="AT412" s="20"/>
      <c r="AU412" s="20"/>
      <c r="AV412" s="20"/>
      <c r="AW412" s="20"/>
      <c r="AX412" s="20"/>
      <c r="AY412" s="20"/>
      <c r="AZ412" s="20"/>
      <c r="BA412" s="20"/>
      <c r="BB412" s="20"/>
      <c r="BC412" s="20"/>
      <c r="BD412" s="20"/>
      <c r="BE412" s="20"/>
      <c r="BF412" s="20"/>
      <c r="BG412" s="20"/>
      <c r="BH412" s="20"/>
      <c r="BI412" s="20"/>
      <c r="BJ412" s="20"/>
      <c r="BK412" s="20"/>
      <c r="BL412" s="20"/>
      <c r="BM412" s="20"/>
      <c r="BN412" s="20"/>
      <c r="BO412" s="20"/>
      <c r="BP412" s="20"/>
      <c r="BQ412" s="20"/>
    </row>
    <row r="413" spans="1:69" x14ac:dyDescent="0.25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  <c r="AS413" s="20"/>
      <c r="AT413" s="20"/>
      <c r="AU413" s="20"/>
      <c r="AV413" s="20"/>
      <c r="AW413" s="20"/>
      <c r="AX413" s="20"/>
      <c r="AY413" s="20"/>
      <c r="AZ413" s="20"/>
      <c r="BA413" s="20"/>
      <c r="BB413" s="20"/>
      <c r="BC413" s="20"/>
      <c r="BD413" s="20"/>
      <c r="BE413" s="20"/>
      <c r="BF413" s="20"/>
      <c r="BG413" s="20"/>
      <c r="BH413" s="20"/>
      <c r="BI413" s="20"/>
      <c r="BJ413" s="20"/>
      <c r="BK413" s="20"/>
      <c r="BL413" s="20"/>
      <c r="BM413" s="20"/>
      <c r="BN413" s="20"/>
      <c r="BO413" s="20"/>
      <c r="BP413" s="20"/>
      <c r="BQ413" s="20"/>
    </row>
    <row r="414" spans="1:69" x14ac:dyDescent="0.25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R414" s="20"/>
      <c r="AS414" s="20"/>
      <c r="AT414" s="20"/>
      <c r="AU414" s="20"/>
      <c r="AV414" s="20"/>
      <c r="AW414" s="20"/>
      <c r="AX414" s="20"/>
      <c r="AY414" s="20"/>
      <c r="AZ414" s="20"/>
      <c r="BA414" s="20"/>
      <c r="BB414" s="20"/>
      <c r="BC414" s="20"/>
      <c r="BD414" s="20"/>
      <c r="BE414" s="20"/>
      <c r="BF414" s="20"/>
      <c r="BG414" s="20"/>
      <c r="BH414" s="20"/>
      <c r="BI414" s="20"/>
      <c r="BJ414" s="20"/>
      <c r="BK414" s="20"/>
      <c r="BL414" s="20"/>
      <c r="BM414" s="20"/>
      <c r="BN414" s="20"/>
      <c r="BO414" s="20"/>
      <c r="BP414" s="20"/>
      <c r="BQ414" s="20"/>
    </row>
    <row r="415" spans="1:69" x14ac:dyDescent="0.2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  <c r="AS415" s="20"/>
      <c r="AT415" s="20"/>
      <c r="AU415" s="20"/>
      <c r="AV415" s="20"/>
      <c r="AW415" s="20"/>
      <c r="AX415" s="20"/>
      <c r="AY415" s="20"/>
      <c r="AZ415" s="20"/>
      <c r="BA415" s="20"/>
      <c r="BB415" s="20"/>
      <c r="BC415" s="20"/>
      <c r="BD415" s="20"/>
      <c r="BE415" s="20"/>
      <c r="BF415" s="20"/>
      <c r="BG415" s="20"/>
      <c r="BH415" s="20"/>
      <c r="BI415" s="20"/>
      <c r="BJ415" s="20"/>
      <c r="BK415" s="20"/>
      <c r="BL415" s="20"/>
      <c r="BM415" s="20"/>
      <c r="BN415" s="20"/>
      <c r="BO415" s="20"/>
      <c r="BP415" s="20"/>
      <c r="BQ415" s="20"/>
    </row>
    <row r="416" spans="1:69" x14ac:dyDescent="0.25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/>
      <c r="AU416" s="20"/>
      <c r="AV416" s="20"/>
      <c r="AW416" s="20"/>
      <c r="AX416" s="20"/>
      <c r="AY416" s="20"/>
      <c r="AZ416" s="20"/>
      <c r="BA416" s="20"/>
      <c r="BB416" s="20"/>
      <c r="BC416" s="20"/>
      <c r="BD416" s="20"/>
      <c r="BE416" s="20"/>
      <c r="BF416" s="20"/>
      <c r="BG416" s="20"/>
      <c r="BH416" s="20"/>
      <c r="BI416" s="20"/>
      <c r="BJ416" s="20"/>
      <c r="BK416" s="20"/>
      <c r="BL416" s="20"/>
      <c r="BM416" s="20"/>
      <c r="BN416" s="20"/>
      <c r="BO416" s="20"/>
      <c r="BP416" s="20"/>
      <c r="BQ416" s="20"/>
    </row>
    <row r="417" spans="1:69" x14ac:dyDescent="0.25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  <c r="AV417" s="20"/>
      <c r="AW417" s="20"/>
      <c r="AX417" s="20"/>
      <c r="AY417" s="20"/>
      <c r="AZ417" s="20"/>
      <c r="BA417" s="20"/>
      <c r="BB417" s="20"/>
      <c r="BC417" s="20"/>
      <c r="BD417" s="20"/>
      <c r="BE417" s="20"/>
      <c r="BF417" s="20"/>
      <c r="BG417" s="20"/>
      <c r="BH417" s="20"/>
      <c r="BI417" s="20"/>
      <c r="BJ417" s="20"/>
      <c r="BK417" s="20"/>
      <c r="BL417" s="20"/>
      <c r="BM417" s="20"/>
      <c r="BN417" s="20"/>
      <c r="BO417" s="20"/>
      <c r="BP417" s="20"/>
      <c r="BQ417" s="20"/>
    </row>
  </sheetData>
  <mergeCells count="5">
    <mergeCell ref="A1:C1"/>
    <mergeCell ref="G1:I1"/>
    <mergeCell ref="A12:D12"/>
    <mergeCell ref="A24:C24"/>
    <mergeCell ref="A25:C2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D16" sqref="D16"/>
    </sheetView>
  </sheetViews>
  <sheetFormatPr defaultRowHeight="15" x14ac:dyDescent="0.25"/>
  <cols>
    <col min="5" max="5" width="12" bestFit="1" customWidth="1"/>
    <col min="9" max="9" width="13.85546875" customWidth="1"/>
    <col min="12" max="12" width="12" bestFit="1" customWidth="1"/>
  </cols>
  <sheetData>
    <row r="1" spans="1:12" x14ac:dyDescent="0.25">
      <c r="A1" s="18" t="s">
        <v>5</v>
      </c>
      <c r="B1" s="18"/>
      <c r="C1" s="18"/>
      <c r="D1" s="18"/>
      <c r="F1" s="1"/>
      <c r="G1" s="1"/>
      <c r="H1" s="18" t="s">
        <v>4</v>
      </c>
      <c r="I1" s="18"/>
      <c r="J1" s="18"/>
      <c r="K1" s="18"/>
    </row>
    <row r="2" spans="1:12" x14ac:dyDescent="0.25">
      <c r="A2" t="s">
        <v>3</v>
      </c>
      <c r="B2" t="s">
        <v>0</v>
      </c>
      <c r="C2" t="s">
        <v>1</v>
      </c>
      <c r="D2" t="s">
        <v>2</v>
      </c>
      <c r="H2" t="s">
        <v>3</v>
      </c>
      <c r="I2" t="s">
        <v>0</v>
      </c>
      <c r="J2" t="s">
        <v>1</v>
      </c>
      <c r="K2" t="s">
        <v>2</v>
      </c>
    </row>
    <row r="3" spans="1:12" x14ac:dyDescent="0.25">
      <c r="A3">
        <v>1</v>
      </c>
      <c r="B3" s="2">
        <v>20</v>
      </c>
      <c r="C3" s="2">
        <v>27.41</v>
      </c>
      <c r="D3">
        <f>C3/B3</f>
        <v>1.3705000000000001</v>
      </c>
      <c r="E3">
        <f>(D3-D$13)^2</f>
        <v>8.1902500000000051E-5</v>
      </c>
      <c r="H3">
        <v>1</v>
      </c>
      <c r="I3" s="2">
        <v>20</v>
      </c>
      <c r="J3" s="2">
        <v>21.75</v>
      </c>
      <c r="K3">
        <f>J3/I3</f>
        <v>1.0874999999999999</v>
      </c>
      <c r="L3">
        <f>(K3-K$13)^2</f>
        <v>1.1025000000004566E-6</v>
      </c>
    </row>
    <row r="4" spans="1:12" x14ac:dyDescent="0.25">
      <c r="A4">
        <v>2</v>
      </c>
      <c r="B4" s="2">
        <v>20</v>
      </c>
      <c r="C4" s="2">
        <v>27.6</v>
      </c>
      <c r="D4">
        <f t="shared" ref="D4:D12" si="0">C4/B4</f>
        <v>1.3800000000000001</v>
      </c>
      <c r="E4">
        <f t="shared" ref="E4:E12" si="1">(D4-D$13)^2</f>
        <v>2.0250000000005532E-7</v>
      </c>
      <c r="H4">
        <v>2</v>
      </c>
      <c r="I4" s="2">
        <v>20</v>
      </c>
      <c r="J4" s="2">
        <v>21.72</v>
      </c>
      <c r="K4">
        <f t="shared" ref="K4:K12" si="2">J4/I4</f>
        <v>1.0859999999999999</v>
      </c>
      <c r="L4">
        <f t="shared" ref="L4:L12" si="3">(K4-K$13)^2</f>
        <v>6.5025000000013985E-6</v>
      </c>
    </row>
    <row r="5" spans="1:12" x14ac:dyDescent="0.25">
      <c r="A5">
        <v>3</v>
      </c>
      <c r="B5" s="2">
        <v>20</v>
      </c>
      <c r="C5" s="2">
        <v>27.62</v>
      </c>
      <c r="D5">
        <f t="shared" si="0"/>
        <v>1.381</v>
      </c>
      <c r="E5">
        <f t="shared" si="1"/>
        <v>2.1024999999998587E-6</v>
      </c>
      <c r="H5">
        <v>3</v>
      </c>
      <c r="I5" s="2">
        <v>20</v>
      </c>
      <c r="J5" s="2">
        <v>21.72</v>
      </c>
      <c r="K5">
        <f t="shared" si="2"/>
        <v>1.0859999999999999</v>
      </c>
      <c r="L5">
        <f t="shared" si="3"/>
        <v>6.5025000000013985E-6</v>
      </c>
    </row>
    <row r="6" spans="1:12" x14ac:dyDescent="0.25">
      <c r="A6">
        <v>4</v>
      </c>
      <c r="B6" s="2">
        <v>20</v>
      </c>
      <c r="C6" s="2">
        <v>27.6</v>
      </c>
      <c r="D6">
        <f t="shared" si="0"/>
        <v>1.3800000000000001</v>
      </c>
      <c r="E6">
        <f t="shared" si="1"/>
        <v>2.0250000000005532E-7</v>
      </c>
      <c r="H6">
        <v>4</v>
      </c>
      <c r="I6" s="2">
        <v>20</v>
      </c>
      <c r="J6" s="2">
        <v>21.9</v>
      </c>
      <c r="K6">
        <f t="shared" si="2"/>
        <v>1.095</v>
      </c>
      <c r="L6">
        <f t="shared" si="3"/>
        <v>4.1602499999997994E-5</v>
      </c>
    </row>
    <row r="7" spans="1:12" x14ac:dyDescent="0.25">
      <c r="A7">
        <v>5</v>
      </c>
      <c r="B7" s="2">
        <v>20</v>
      </c>
      <c r="C7" s="2">
        <v>27.68</v>
      </c>
      <c r="D7">
        <f t="shared" si="0"/>
        <v>1.3839999999999999</v>
      </c>
      <c r="E7">
        <f t="shared" si="1"/>
        <v>1.9802499999998603E-5</v>
      </c>
      <c r="H7">
        <v>5</v>
      </c>
      <c r="I7" s="2">
        <v>20</v>
      </c>
      <c r="J7" s="2">
        <v>21.85</v>
      </c>
      <c r="K7">
        <f t="shared" si="2"/>
        <v>1.0925</v>
      </c>
      <c r="L7">
        <f t="shared" si="3"/>
        <v>1.5602499999999195E-5</v>
      </c>
    </row>
    <row r="8" spans="1:12" x14ac:dyDescent="0.25">
      <c r="A8">
        <v>6</v>
      </c>
      <c r="B8" s="2">
        <v>20</v>
      </c>
      <c r="C8" s="2">
        <v>27.63</v>
      </c>
      <c r="D8">
        <f t="shared" si="0"/>
        <v>1.3815</v>
      </c>
      <c r="E8">
        <f t="shared" si="1"/>
        <v>3.8024999999995956E-6</v>
      </c>
      <c r="H8">
        <v>6</v>
      </c>
      <c r="I8" s="2">
        <v>20</v>
      </c>
      <c r="J8" s="2">
        <v>21.81</v>
      </c>
      <c r="K8">
        <f t="shared" si="2"/>
        <v>1.0905</v>
      </c>
      <c r="L8">
        <f t="shared" si="3"/>
        <v>3.8024999999995956E-6</v>
      </c>
    </row>
    <row r="9" spans="1:12" x14ac:dyDescent="0.25">
      <c r="A9">
        <v>7</v>
      </c>
      <c r="B9" s="2">
        <v>20</v>
      </c>
      <c r="C9" s="2">
        <v>27.62</v>
      </c>
      <c r="D9">
        <f t="shared" si="0"/>
        <v>1.381</v>
      </c>
      <c r="E9">
        <f t="shared" si="1"/>
        <v>2.1024999999998587E-6</v>
      </c>
      <c r="H9">
        <v>7</v>
      </c>
      <c r="I9" s="2">
        <v>20</v>
      </c>
      <c r="J9" s="2">
        <v>21.78</v>
      </c>
      <c r="K9">
        <f t="shared" si="2"/>
        <v>1.089</v>
      </c>
      <c r="L9">
        <f>(K9-K$13)^2</f>
        <v>2.0249999999985547E-7</v>
      </c>
    </row>
    <row r="10" spans="1:12" x14ac:dyDescent="0.25">
      <c r="A10">
        <v>8</v>
      </c>
      <c r="B10" s="2">
        <v>20</v>
      </c>
      <c r="C10" s="2">
        <v>27.63</v>
      </c>
      <c r="D10">
        <f t="shared" si="0"/>
        <v>1.3815</v>
      </c>
      <c r="E10">
        <f t="shared" si="1"/>
        <v>3.8024999999995956E-6</v>
      </c>
      <c r="H10">
        <v>8</v>
      </c>
      <c r="I10" s="2">
        <v>20</v>
      </c>
      <c r="J10" s="2">
        <v>21.75</v>
      </c>
      <c r="K10">
        <f t="shared" si="2"/>
        <v>1.0874999999999999</v>
      </c>
      <c r="L10">
        <f t="shared" si="3"/>
        <v>1.1025000000004566E-6</v>
      </c>
    </row>
    <row r="11" spans="1:12" x14ac:dyDescent="0.25">
      <c r="A11">
        <v>9</v>
      </c>
      <c r="B11" s="2">
        <v>20</v>
      </c>
      <c r="C11" s="2">
        <v>27.53</v>
      </c>
      <c r="D11">
        <f t="shared" si="0"/>
        <v>1.3765000000000001</v>
      </c>
      <c r="E11">
        <f t="shared" si="1"/>
        <v>9.3024999999999825E-6</v>
      </c>
      <c r="H11">
        <v>9</v>
      </c>
      <c r="I11" s="2">
        <v>20</v>
      </c>
      <c r="J11" s="2">
        <v>21.74</v>
      </c>
      <c r="K11">
        <f t="shared" si="2"/>
        <v>1.087</v>
      </c>
      <c r="L11">
        <f t="shared" si="3"/>
        <v>2.4025000000005034E-6</v>
      </c>
    </row>
    <row r="12" spans="1:12" x14ac:dyDescent="0.25">
      <c r="A12">
        <v>10</v>
      </c>
      <c r="B12" s="2">
        <v>20</v>
      </c>
      <c r="C12" s="2">
        <v>27.59</v>
      </c>
      <c r="D12">
        <f t="shared" si="0"/>
        <v>1.3794999999999999</v>
      </c>
      <c r="E12">
        <f t="shared" si="1"/>
        <v>2.5000000000105516E-9</v>
      </c>
      <c r="H12">
        <v>10</v>
      </c>
      <c r="I12" s="2">
        <v>20</v>
      </c>
      <c r="J12" s="2">
        <v>21.69</v>
      </c>
      <c r="K12">
        <f t="shared" si="2"/>
        <v>1.0845</v>
      </c>
      <c r="L12">
        <f t="shared" si="3"/>
        <v>1.6402500000000882E-5</v>
      </c>
    </row>
    <row r="13" spans="1:12" x14ac:dyDescent="0.25">
      <c r="C13" t="s">
        <v>6</v>
      </c>
      <c r="D13">
        <f>AVERAGE(D3:D12)</f>
        <v>1.3795500000000001</v>
      </c>
      <c r="J13" t="s">
        <v>7</v>
      </c>
      <c r="K13">
        <f>AVERAGE(K3:K12)</f>
        <v>1.0885500000000001</v>
      </c>
    </row>
    <row r="14" spans="1:12" ht="15.75" thickBot="1" x14ac:dyDescent="0.3"/>
    <row r="15" spans="1:12" x14ac:dyDescent="0.25">
      <c r="A15" s="3" t="s">
        <v>12</v>
      </c>
      <c r="B15" s="4"/>
      <c r="C15" s="4"/>
      <c r="D15" s="19" t="s">
        <v>31</v>
      </c>
      <c r="E15" s="19"/>
      <c r="F15" s="19"/>
      <c r="G15" s="4"/>
      <c r="H15" s="4" t="s">
        <v>12</v>
      </c>
      <c r="I15" s="5"/>
    </row>
    <row r="16" spans="1:12" x14ac:dyDescent="0.25">
      <c r="A16" s="6" t="s">
        <v>18</v>
      </c>
      <c r="B16" s="7">
        <f>SQRT((SUM(E3:E12))/(10*9))</f>
        <v>1.170113954564529E-3</v>
      </c>
      <c r="C16" s="7"/>
      <c r="D16" s="7"/>
      <c r="E16" s="7"/>
      <c r="F16" s="7"/>
      <c r="G16" s="7"/>
      <c r="H16" s="7" t="s">
        <v>18</v>
      </c>
      <c r="I16" s="8">
        <f>SQRT((SUM(L3:L12))/(10*9))</f>
        <v>1.0286182749473076E-3</v>
      </c>
    </row>
    <row r="17" spans="1:9" x14ac:dyDescent="0.25">
      <c r="A17" s="6" t="s">
        <v>17</v>
      </c>
      <c r="B17" s="9">
        <f>0.001/SQRT(3)</f>
        <v>5.773502691896258E-4</v>
      </c>
      <c r="C17" s="7"/>
      <c r="D17" s="7"/>
      <c r="E17" s="7"/>
      <c r="F17" s="7"/>
      <c r="G17" s="7"/>
      <c r="H17" s="7" t="s">
        <v>17</v>
      </c>
      <c r="I17" s="10">
        <f>0.001/SQRT(3)</f>
        <v>5.773502691896258E-4</v>
      </c>
    </row>
    <row r="18" spans="1:9" x14ac:dyDescent="0.25">
      <c r="A18" s="6" t="s">
        <v>19</v>
      </c>
      <c r="B18" s="9">
        <f>0.0005/SQRT(3)</f>
        <v>2.886751345948129E-4</v>
      </c>
      <c r="C18" s="7"/>
      <c r="D18" s="7"/>
      <c r="E18" s="7"/>
      <c r="F18" s="7"/>
      <c r="G18" s="7"/>
      <c r="H18" s="7" t="s">
        <v>19</v>
      </c>
      <c r="I18" s="11">
        <f>0.00002/SQRT(3)</f>
        <v>1.1547005383792517E-5</v>
      </c>
    </row>
    <row r="19" spans="1:9" x14ac:dyDescent="0.25">
      <c r="A19" s="6" t="s">
        <v>27</v>
      </c>
      <c r="B19" s="7">
        <f>SQRT((B17/B29)^2+(B18/B30)^2+(2*B16/D13)^2)</f>
        <v>2.0952242695074291E-3</v>
      </c>
      <c r="C19" s="7"/>
      <c r="D19" s="7"/>
      <c r="E19" s="7"/>
      <c r="F19" s="7"/>
      <c r="G19" s="7"/>
      <c r="H19" s="7" t="s">
        <v>20</v>
      </c>
      <c r="I19" s="8">
        <f>SQRT((I17/I29)^2+(I18/I30)^2+(2*I16/K13)^2)</f>
        <v>1.9372202727241676E-3</v>
      </c>
    </row>
    <row r="20" spans="1:9" x14ac:dyDescent="0.25">
      <c r="A20" s="6" t="s">
        <v>21</v>
      </c>
      <c r="B20" s="7">
        <f>B19*B31</f>
        <v>2.2391180693782578E-4</v>
      </c>
      <c r="C20" s="7"/>
      <c r="D20" s="7"/>
      <c r="E20" s="7"/>
      <c r="F20" s="7"/>
      <c r="G20" s="7"/>
      <c r="H20" s="7" t="s">
        <v>21</v>
      </c>
      <c r="I20" s="8">
        <f>I19*I31</f>
        <v>1.1622447092353532E-4</v>
      </c>
    </row>
    <row r="21" spans="1:9" x14ac:dyDescent="0.25">
      <c r="A21" s="6" t="s">
        <v>22</v>
      </c>
      <c r="B21" s="7">
        <f>SQRT((B20)^2+(B30^2*B17)^2+(2*B30*B29*B18)^2)</f>
        <v>2.643411807901227E-4</v>
      </c>
      <c r="C21" s="7"/>
      <c r="D21" s="7"/>
      <c r="E21" s="7"/>
      <c r="F21" s="7"/>
      <c r="G21" s="7"/>
      <c r="H21" s="7" t="s">
        <v>22</v>
      </c>
      <c r="I21" s="8">
        <f>SQRT((I20)^2+(I30^2*I17)^2+(2*I30*I29*I18)^2)</f>
        <v>1.1699867915168748E-4</v>
      </c>
    </row>
    <row r="22" spans="1:9" x14ac:dyDescent="0.25">
      <c r="A22" s="6" t="s">
        <v>28</v>
      </c>
      <c r="B22" s="9">
        <f>0.001/SQRT(3)</f>
        <v>5.773502691896258E-4</v>
      </c>
      <c r="C22" s="7"/>
      <c r="D22" s="7"/>
      <c r="E22" s="7"/>
      <c r="F22" s="7"/>
      <c r="G22" s="7"/>
      <c r="H22" s="7"/>
      <c r="I22" s="8"/>
    </row>
    <row r="23" spans="1:9" x14ac:dyDescent="0.25">
      <c r="A23" s="6"/>
      <c r="B23" s="7"/>
      <c r="C23" s="7"/>
      <c r="D23" s="7"/>
      <c r="E23" s="7"/>
      <c r="F23" s="7"/>
      <c r="G23" s="7"/>
      <c r="H23" s="7"/>
      <c r="I23" s="8"/>
    </row>
    <row r="24" spans="1:9" x14ac:dyDescent="0.25">
      <c r="A24" s="6" t="s">
        <v>24</v>
      </c>
      <c r="B24" s="7"/>
      <c r="C24" s="7"/>
      <c r="D24" s="7"/>
      <c r="E24" s="7"/>
      <c r="F24" s="7"/>
      <c r="G24" s="7"/>
      <c r="H24" s="7" t="s">
        <v>24</v>
      </c>
      <c r="I24" s="8"/>
    </row>
    <row r="25" spans="1:9" x14ac:dyDescent="0.25">
      <c r="A25" s="6" t="s">
        <v>23</v>
      </c>
      <c r="B25" s="7">
        <f>SQRT((B17/B29)^2+(2*B22/B36)^2)</f>
        <v>1.6364584151557368E-3</v>
      </c>
      <c r="C25" s="7"/>
      <c r="D25" s="7"/>
      <c r="E25" s="7"/>
      <c r="F25" s="7"/>
      <c r="G25" s="7"/>
      <c r="H25" s="7" t="s">
        <v>23</v>
      </c>
      <c r="I25" s="8">
        <f>SQRT(2*(I17/I29)^2+(2*I40/I37)^2+(2*I39/I36)^2)</f>
        <v>6.0204056018475912E-4</v>
      </c>
    </row>
    <row r="26" spans="1:9" ht="15.75" thickBot="1" x14ac:dyDescent="0.3">
      <c r="A26" s="12" t="s">
        <v>29</v>
      </c>
      <c r="B26" s="13">
        <f>B25*B32</f>
        <v>6.3759555223258737E-5</v>
      </c>
      <c r="C26" s="13"/>
      <c r="D26" s="13"/>
      <c r="E26" s="13"/>
      <c r="F26" s="13"/>
      <c r="G26" s="13"/>
      <c r="H26" s="13" t="s">
        <v>29</v>
      </c>
      <c r="I26" s="14">
        <f>I25*I32</f>
        <v>1.8007493428853734E-5</v>
      </c>
    </row>
    <row r="27" spans="1:9" ht="15.75" thickBot="1" x14ac:dyDescent="0.3"/>
    <row r="28" spans="1:9" x14ac:dyDescent="0.25">
      <c r="A28" s="3" t="s">
        <v>12</v>
      </c>
      <c r="B28" s="4"/>
      <c r="C28" s="4"/>
      <c r="D28" s="19" t="s">
        <v>30</v>
      </c>
      <c r="E28" s="19"/>
      <c r="F28" s="19"/>
      <c r="G28" s="4"/>
      <c r="H28" s="4" t="s">
        <v>12</v>
      </c>
      <c r="I28" s="5"/>
    </row>
    <row r="29" spans="1:9" x14ac:dyDescent="0.25">
      <c r="A29" s="6" t="s">
        <v>10</v>
      </c>
      <c r="B29" s="9">
        <v>0.752</v>
      </c>
      <c r="C29" s="7"/>
      <c r="D29" s="7"/>
      <c r="E29" s="7"/>
      <c r="F29" s="7"/>
      <c r="G29" s="7"/>
      <c r="H29" s="7" t="s">
        <v>10</v>
      </c>
      <c r="I29" s="10">
        <v>1.38</v>
      </c>
    </row>
    <row r="30" spans="1:9" x14ac:dyDescent="0.25">
      <c r="A30" s="6" t="s">
        <v>11</v>
      </c>
      <c r="B30" s="9">
        <v>0.30049999999999999</v>
      </c>
      <c r="C30" s="7"/>
      <c r="D30" s="7"/>
      <c r="E30" s="7"/>
      <c r="F30" s="7"/>
      <c r="G30" s="7"/>
      <c r="H30" s="7" t="s">
        <v>11</v>
      </c>
      <c r="I30" s="10">
        <v>0.14765</v>
      </c>
    </row>
    <row r="31" spans="1:9" x14ac:dyDescent="0.25">
      <c r="A31" s="6" t="s">
        <v>9</v>
      </c>
      <c r="B31" s="7">
        <f>B29*9.81*B30*(D13)^2/(2*PI())^2</f>
        <v>0.10686770394773334</v>
      </c>
      <c r="C31" s="7"/>
      <c r="D31" s="7"/>
      <c r="E31" s="7"/>
      <c r="F31" s="7"/>
      <c r="G31" s="7"/>
      <c r="H31" s="7" t="s">
        <v>9</v>
      </c>
      <c r="I31" s="8">
        <f>I29*9.81*I30*(K13)^2/(2*PI())^2</f>
        <v>5.9995485572788047E-2</v>
      </c>
    </row>
    <row r="32" spans="1:9" x14ac:dyDescent="0.25">
      <c r="A32" s="6" t="s">
        <v>8</v>
      </c>
      <c r="B32" s="17">
        <f>B31-B29*B30^2</f>
        <v>3.896191594773335E-2</v>
      </c>
      <c r="C32" s="7"/>
      <c r="D32" s="7"/>
      <c r="E32" s="7"/>
      <c r="F32" s="7"/>
      <c r="G32" s="7"/>
      <c r="H32" s="7" t="s">
        <v>8</v>
      </c>
      <c r="I32" s="16">
        <f>I31-I29*I30^2</f>
        <v>2.9910764522788045E-2</v>
      </c>
    </row>
    <row r="33" spans="1:9" x14ac:dyDescent="0.25">
      <c r="A33" s="6"/>
      <c r="B33" s="7"/>
      <c r="C33" s="7"/>
      <c r="D33" s="7"/>
      <c r="E33" s="7"/>
      <c r="F33" s="7"/>
      <c r="G33" s="7"/>
      <c r="H33" s="7"/>
      <c r="I33" s="8"/>
    </row>
    <row r="34" spans="1:9" x14ac:dyDescent="0.25">
      <c r="A34" s="6"/>
      <c r="B34" s="7"/>
      <c r="C34" s="7"/>
      <c r="D34" s="7"/>
      <c r="E34" s="7"/>
      <c r="F34" s="7"/>
      <c r="G34" s="7"/>
      <c r="H34" s="7"/>
      <c r="I34" s="8"/>
    </row>
    <row r="35" spans="1:9" x14ac:dyDescent="0.25">
      <c r="A35" s="6" t="s">
        <v>13</v>
      </c>
      <c r="B35" s="7"/>
      <c r="C35" s="7"/>
      <c r="D35" s="7"/>
      <c r="E35" s="7"/>
      <c r="F35" s="7"/>
      <c r="G35" s="7"/>
      <c r="H35" s="7" t="s">
        <v>13</v>
      </c>
      <c r="I35" s="8"/>
    </row>
    <row r="36" spans="1:9" x14ac:dyDescent="0.25">
      <c r="A36" s="6" t="s">
        <v>14</v>
      </c>
      <c r="B36" s="9">
        <v>0.79900000000000004</v>
      </c>
      <c r="C36" s="7"/>
      <c r="D36" s="7"/>
      <c r="E36" s="7"/>
      <c r="F36" s="7"/>
      <c r="G36" s="7"/>
      <c r="H36" s="7" t="s">
        <v>15</v>
      </c>
      <c r="I36" s="10">
        <v>0.15479999999999999</v>
      </c>
    </row>
    <row r="37" spans="1:9" x14ac:dyDescent="0.25">
      <c r="A37" s="6" t="s">
        <v>8</v>
      </c>
      <c r="B37" s="17">
        <f>1/12*B29*B36^2</f>
        <v>4.0006462666666673E-2</v>
      </c>
      <c r="C37" s="7"/>
      <c r="D37" s="7"/>
      <c r="E37" s="7"/>
      <c r="F37" s="7"/>
      <c r="G37" s="7"/>
      <c r="H37" s="7" t="s">
        <v>16</v>
      </c>
      <c r="I37" s="10">
        <v>0.13980000000000001</v>
      </c>
    </row>
    <row r="38" spans="1:9" x14ac:dyDescent="0.25">
      <c r="A38" s="6"/>
      <c r="B38" s="7"/>
      <c r="C38" s="7"/>
      <c r="D38" s="7"/>
      <c r="E38" s="7"/>
      <c r="F38" s="7"/>
      <c r="G38" s="7"/>
      <c r="H38" s="7" t="s">
        <v>8</v>
      </c>
      <c r="I38" s="16">
        <f>1/2*I29*(I36^2+I37^2)</f>
        <v>3.0019885199999999E-2</v>
      </c>
    </row>
    <row r="39" spans="1:9" x14ac:dyDescent="0.25">
      <c r="A39" s="6"/>
      <c r="B39" s="7"/>
      <c r="C39" s="7"/>
      <c r="D39" s="7"/>
      <c r="E39" s="7"/>
      <c r="F39" s="7"/>
      <c r="G39" s="7"/>
      <c r="H39" s="7" t="s">
        <v>25</v>
      </c>
      <c r="I39" s="10">
        <f>0.00001/SQRT(3)</f>
        <v>5.7735026918962587E-6</v>
      </c>
    </row>
    <row r="40" spans="1:9" ht="15.75" thickBot="1" x14ac:dyDescent="0.3">
      <c r="A40" s="12"/>
      <c r="B40" s="13"/>
      <c r="C40" s="13"/>
      <c r="D40" s="13"/>
      <c r="E40" s="13"/>
      <c r="F40" s="13"/>
      <c r="G40" s="13"/>
      <c r="H40" s="13" t="s">
        <v>26</v>
      </c>
      <c r="I40" s="15">
        <f>0.00001/SQRT(3)</f>
        <v>5.7735026918962587E-6</v>
      </c>
    </row>
  </sheetData>
  <mergeCells count="4">
    <mergeCell ref="A1:D1"/>
    <mergeCell ref="H1:K1"/>
    <mergeCell ref="D15:F15"/>
    <mergeCell ref="D28:F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Tabelka</vt:lpstr>
      <vt:lpstr>Obliczenia-wiet</vt:lpstr>
    </vt:vector>
  </TitlesOfParts>
  <Company>Sil-art Rycho444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Kowalski Ryszard</dc:creator>
  <cp:lastModifiedBy>Ewa Stachów</cp:lastModifiedBy>
  <dcterms:created xsi:type="dcterms:W3CDTF">2012-03-27T16:31:19Z</dcterms:created>
  <dcterms:modified xsi:type="dcterms:W3CDTF">2016-10-12T10:29:02Z</dcterms:modified>
</cp:coreProperties>
</file>