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5 - Fale podłużne w ciałach stałych\"/>
    </mc:Choice>
  </mc:AlternateContent>
  <bookViews>
    <workbookView xWindow="0" yWindow="0" windowWidth="20490" windowHeight="906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5" i="1"/>
  <c r="C44" i="1"/>
  <c r="C43" i="1"/>
  <c r="C42" i="1"/>
  <c r="C41" i="1"/>
  <c r="C40" i="1"/>
  <c r="C35" i="1"/>
  <c r="C34" i="1"/>
  <c r="C33" i="1"/>
  <c r="C32" i="1"/>
  <c r="C31" i="1"/>
  <c r="C30" i="1"/>
  <c r="C25" i="1"/>
  <c r="C24" i="1"/>
  <c r="C23" i="1"/>
  <c r="C22" i="1"/>
  <c r="C21" i="1"/>
  <c r="C20" i="1"/>
  <c r="C15" i="1"/>
  <c r="C14" i="1"/>
  <c r="C13" i="1"/>
  <c r="C12" i="1"/>
  <c r="C11" i="1"/>
  <c r="C10" i="1"/>
  <c r="E3" i="1"/>
  <c r="E4" i="1"/>
  <c r="E5" i="1"/>
  <c r="E6" i="1"/>
  <c r="E2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<sst xmlns="http://schemas.openxmlformats.org/spreadsheetml/2006/main" count="47" uniqueCount="19">
  <si>
    <t>Nr</t>
  </si>
  <si>
    <t>Materiał</t>
  </si>
  <si>
    <t>Masa [g]</t>
  </si>
  <si>
    <t>Objętość [cm3]</t>
  </si>
  <si>
    <t>Gęstość [g/cm3]</t>
  </si>
  <si>
    <t>Gęstość [kg/m3]</t>
  </si>
  <si>
    <t>Długość [cm]</t>
  </si>
  <si>
    <t>Nr 1</t>
  </si>
  <si>
    <t>l= [m]</t>
  </si>
  <si>
    <t>Nr harmonicznej</t>
  </si>
  <si>
    <t>Częstotliwość f [Hz]</t>
  </si>
  <si>
    <t>Długość fali [m]</t>
  </si>
  <si>
    <t>Prędkość fali v [m/s]</t>
  </si>
  <si>
    <t>Nr 2</t>
  </si>
  <si>
    <t>Nr 3</t>
  </si>
  <si>
    <t>Nr 4</t>
  </si>
  <si>
    <t>Nr 5</t>
  </si>
  <si>
    <t>Domnienama prędkość</t>
  </si>
  <si>
    <t>Domniemana częstotliwość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</si>
</sst>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5"/>
  <sheetViews>
    <sheetView tabSelected="1" topLeftCell="B1" workbookViewId="0">
      <selection activeCell="Y17" sqref="Y17"/>
    </sheetView>
  </sheetViews>
  <sheetFormatPr defaultRowHeight="15" x14ac:dyDescent="0.25"/>
  <cols>
    <col min="1" max="1" width="15.140625" customWidth="1"/>
    <col min="2" max="2" width="16.7109375" customWidth="1"/>
    <col min="3" max="3" width="16.5703125" customWidth="1"/>
    <col min="4" max="5" width="16" customWidth="1"/>
    <col min="6" max="6" width="17.5703125" customWidth="1"/>
    <col min="7" max="7" width="12.42578125" customWidth="1"/>
  </cols>
  <sheetData>
    <row r="1" spans="1:4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1">
        <v>1</v>
      </c>
      <c r="B2" s="1">
        <v>31</v>
      </c>
      <c r="C2" s="1">
        <v>4.0124370000000003</v>
      </c>
      <c r="D2" s="1">
        <f>B2/C2</f>
        <v>7.7259780028945002</v>
      </c>
      <c r="E2" s="1">
        <f>D2*1000</f>
        <v>7725.9780028945006</v>
      </c>
      <c r="F2" s="1"/>
      <c r="G2" s="1">
        <v>180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>
        <v>2</v>
      </c>
      <c r="B3" s="1">
        <v>74</v>
      </c>
      <c r="C3" s="1">
        <v>10.037012000000001</v>
      </c>
      <c r="D3" s="1">
        <f t="shared" ref="D3:D6" si="0">B3/C3</f>
        <v>7.3727121179091943</v>
      </c>
      <c r="E3" s="1">
        <f t="shared" ref="E3:E6" si="1">D3*1000</f>
        <v>7372.7121179091946</v>
      </c>
      <c r="F3" s="1"/>
      <c r="G3" s="1">
        <v>99.8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5">
      <c r="A4" s="1">
        <v>3</v>
      </c>
      <c r="B4" s="1">
        <v>12</v>
      </c>
      <c r="C4" s="1">
        <v>1.59436</v>
      </c>
      <c r="D4" s="1">
        <f t="shared" si="0"/>
        <v>7.526531021852028</v>
      </c>
      <c r="E4" s="1">
        <f t="shared" si="1"/>
        <v>7526.5310218520281</v>
      </c>
      <c r="F4" s="1"/>
      <c r="G4" s="1">
        <v>180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1">
        <v>4</v>
      </c>
      <c r="B5" s="1">
        <v>5</v>
      </c>
      <c r="C5" s="1">
        <v>0.70799999999999996</v>
      </c>
      <c r="D5" s="1">
        <f t="shared" si="0"/>
        <v>7.0621468926553677</v>
      </c>
      <c r="E5" s="1">
        <f t="shared" si="1"/>
        <v>7062.146892655368</v>
      </c>
      <c r="F5" s="1"/>
      <c r="G5" s="1">
        <v>180.1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1">
        <v>5</v>
      </c>
      <c r="B6" s="1">
        <v>30</v>
      </c>
      <c r="C6" s="1">
        <v>15.748799999999999</v>
      </c>
      <c r="D6" s="1">
        <f t="shared" si="0"/>
        <v>1.9049070405364219</v>
      </c>
      <c r="E6" s="1">
        <f t="shared" si="1"/>
        <v>1904.9070405364218</v>
      </c>
      <c r="F6" s="1"/>
      <c r="G6" s="1">
        <v>99.9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5">
      <c r="A8" s="1" t="s">
        <v>7</v>
      </c>
      <c r="B8" s="1" t="s">
        <v>8</v>
      </c>
      <c r="C8" s="1">
        <v>1.8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45.75" customHeight="1" x14ac:dyDescent="0.25">
      <c r="A9" s="1" t="s">
        <v>9</v>
      </c>
      <c r="B9" s="1" t="s">
        <v>10</v>
      </c>
      <c r="C9" s="1" t="s">
        <v>11</v>
      </c>
      <c r="D9" s="1" t="s">
        <v>12</v>
      </c>
      <c r="E9" s="1" t="s">
        <v>17</v>
      </c>
      <c r="F9" s="1" t="s">
        <v>18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5">
      <c r="A10" s="1">
        <v>1</v>
      </c>
      <c r="B10" s="1"/>
      <c r="C10" s="1">
        <f>2*C8</f>
        <v>3.6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5">
      <c r="A11" s="1">
        <v>2</v>
      </c>
      <c r="B11" s="1"/>
      <c r="C11" s="1">
        <f>C8</f>
        <v>1.8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s="1">
        <v>3</v>
      </c>
      <c r="B12" s="1"/>
      <c r="C12" s="1">
        <f>C8*2/3</f>
        <v>1.2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s="1">
        <v>4</v>
      </c>
      <c r="B13" s="1"/>
      <c r="C13" s="1">
        <f>C8*2/4</f>
        <v>0.9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1">
        <v>5</v>
      </c>
      <c r="B14" s="1"/>
      <c r="C14" s="1">
        <f>C8*2/5</f>
        <v>0.72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1">
        <v>6</v>
      </c>
      <c r="B15" s="1"/>
      <c r="C15" s="1">
        <f>C8*2/6</f>
        <v>0.6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1" t="s">
        <v>13</v>
      </c>
      <c r="B18" s="1" t="s">
        <v>8</v>
      </c>
      <c r="C18" s="1">
        <v>0.998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30" x14ac:dyDescent="0.25">
      <c r="A19" s="1" t="s">
        <v>9</v>
      </c>
      <c r="B19" s="1" t="s">
        <v>10</v>
      </c>
      <c r="C19" s="1" t="s">
        <v>11</v>
      </c>
      <c r="D19" s="1" t="s">
        <v>12</v>
      </c>
      <c r="E19" s="1" t="s">
        <v>17</v>
      </c>
      <c r="F19" s="1" t="s">
        <v>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s="1">
        <v>1</v>
      </c>
      <c r="B20" s="1"/>
      <c r="C20" s="1">
        <f>2*C18</f>
        <v>1.996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1">
        <v>2</v>
      </c>
      <c r="B21" s="1"/>
      <c r="C21" s="1">
        <f>C18</f>
        <v>0.998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>
        <v>3</v>
      </c>
      <c r="B22" s="1"/>
      <c r="C22" s="1">
        <f>C18*2/3</f>
        <v>0.66533333333333333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1">
        <v>4</v>
      </c>
      <c r="B23" s="1"/>
      <c r="C23" s="1">
        <f>C18*2/4</f>
        <v>0.499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1">
        <v>5</v>
      </c>
      <c r="B24" s="1"/>
      <c r="C24" s="1">
        <f>C18*2/5</f>
        <v>0.3992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1">
        <v>6</v>
      </c>
      <c r="B25" s="1"/>
      <c r="C25" s="1">
        <f>C18*2/6</f>
        <v>0.33266666666666667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s="1" t="s">
        <v>14</v>
      </c>
      <c r="B28" s="1" t="s">
        <v>8</v>
      </c>
      <c r="C28" s="1">
        <v>1.8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30" x14ac:dyDescent="0.25">
      <c r="A29" s="1" t="s">
        <v>9</v>
      </c>
      <c r="B29" s="1" t="s">
        <v>10</v>
      </c>
      <c r="C29" s="1" t="s">
        <v>11</v>
      </c>
      <c r="D29" s="1" t="s">
        <v>12</v>
      </c>
      <c r="E29" s="1" t="s">
        <v>17</v>
      </c>
      <c r="F29" s="1" t="s">
        <v>18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1">
        <v>1</v>
      </c>
      <c r="B30" s="1"/>
      <c r="C30" s="1">
        <f>2*C28</f>
        <v>3.6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s="1">
        <v>2</v>
      </c>
      <c r="B31" s="1"/>
      <c r="C31" s="1">
        <f>C28</f>
        <v>1.8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1">
        <v>3</v>
      </c>
      <c r="B32" s="1"/>
      <c r="C32" s="1">
        <f>C28*2/3</f>
        <v>1.2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1">
        <v>4</v>
      </c>
      <c r="B33" s="1"/>
      <c r="C33" s="1">
        <f>C28*2/4</f>
        <v>0.9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1">
        <v>5</v>
      </c>
      <c r="B34" s="1"/>
      <c r="C34" s="1">
        <f>C28*2/5</f>
        <v>0.72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1">
        <v>6</v>
      </c>
      <c r="B35" s="1"/>
      <c r="C35" s="1">
        <f>C28*2/6</f>
        <v>0.6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" t="s">
        <v>15</v>
      </c>
      <c r="B38" s="1" t="s">
        <v>8</v>
      </c>
      <c r="C38" s="1">
        <v>1.8009999999999999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30" x14ac:dyDescent="0.25">
      <c r="A39" s="1" t="s">
        <v>9</v>
      </c>
      <c r="B39" s="1" t="s">
        <v>10</v>
      </c>
      <c r="C39" s="1" t="s">
        <v>11</v>
      </c>
      <c r="D39" s="1" t="s">
        <v>12</v>
      </c>
      <c r="E39" s="1" t="s">
        <v>17</v>
      </c>
      <c r="F39" s="1" t="s">
        <v>18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">
        <v>1</v>
      </c>
      <c r="B40" s="1"/>
      <c r="C40" s="1">
        <f>2*C38</f>
        <v>3.6019999999999999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1">
        <v>2</v>
      </c>
      <c r="B41" s="1"/>
      <c r="C41" s="1">
        <f>C38</f>
        <v>1.8009999999999999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5">
      <c r="A42" s="1">
        <v>3</v>
      </c>
      <c r="B42" s="1"/>
      <c r="C42" s="1">
        <f>C38*2/3</f>
        <v>1.2006666666666665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5">
      <c r="A43" s="1">
        <v>4</v>
      </c>
      <c r="B43" s="1"/>
      <c r="C43" s="1">
        <f>C38*2/4</f>
        <v>0.90049999999999997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s="1">
        <v>5</v>
      </c>
      <c r="B44" s="1"/>
      <c r="C44" s="1">
        <f>C38*2/5</f>
        <v>0.72039999999999993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s="1">
        <v>6</v>
      </c>
      <c r="B45" s="1"/>
      <c r="C45" s="1">
        <f>C38*2/6</f>
        <v>0.60033333333333327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s="1" t="s">
        <v>16</v>
      </c>
      <c r="B48" s="1" t="s">
        <v>8</v>
      </c>
      <c r="C48" s="1">
        <v>0.999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30" x14ac:dyDescent="0.25">
      <c r="A49" s="1" t="s">
        <v>9</v>
      </c>
      <c r="B49" s="1" t="s">
        <v>10</v>
      </c>
      <c r="C49" s="1" t="s">
        <v>11</v>
      </c>
      <c r="D49" s="1" t="s">
        <v>12</v>
      </c>
      <c r="E49" s="1" t="s">
        <v>17</v>
      </c>
      <c r="F49" s="1" t="s">
        <v>18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1">
        <v>1</v>
      </c>
      <c r="B50" s="1"/>
      <c r="C50" s="1">
        <f>2*C48</f>
        <v>1.998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1">
        <v>2</v>
      </c>
      <c r="B51" s="1"/>
      <c r="C51" s="1">
        <f>C48</f>
        <v>0.999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1">
        <v>3</v>
      </c>
      <c r="B52" s="1"/>
      <c r="C52" s="1">
        <f>C48*2/3</f>
        <v>0.66600000000000004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1">
        <v>4</v>
      </c>
      <c r="B53" s="1"/>
      <c r="C53" s="1">
        <f>C48*2/4</f>
        <v>0.4995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1">
        <v>5</v>
      </c>
      <c r="B54" s="1"/>
      <c r="C54" s="1">
        <f>C48*2/5</f>
        <v>0.39960000000000001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1">
        <v>6</v>
      </c>
      <c r="B55" s="1"/>
      <c r="C55" s="1">
        <f>C48*2/6</f>
        <v>0.33300000000000002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Stachów</dc:creator>
  <cp:lastModifiedBy>Ewa Stachów</cp:lastModifiedBy>
  <dcterms:created xsi:type="dcterms:W3CDTF">2016-11-14T18:57:38Z</dcterms:created>
  <dcterms:modified xsi:type="dcterms:W3CDTF">2016-11-14T21:43:22Z</dcterms:modified>
</cp:coreProperties>
</file>