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Obliczenia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40" i="1" l="1"/>
  <c r="I39" i="1"/>
  <c r="I25" i="1" s="1"/>
  <c r="I18" i="1"/>
  <c r="I17" i="1"/>
  <c r="B22" i="1"/>
  <c r="B18" i="1"/>
  <c r="B16" i="1"/>
  <c r="B17" i="1"/>
  <c r="B25" i="1" s="1"/>
  <c r="I19" i="1" l="1"/>
  <c r="I16" i="1"/>
  <c r="L9" i="1"/>
  <c r="L3" i="1"/>
  <c r="K13" i="1"/>
  <c r="I38" i="1"/>
  <c r="L12" i="1"/>
  <c r="L11" i="1"/>
  <c r="L10" i="1"/>
  <c r="L8" i="1"/>
  <c r="L7" i="1"/>
  <c r="L6" i="1"/>
  <c r="L5" i="1"/>
  <c r="L4" i="1"/>
  <c r="B19" i="1"/>
  <c r="E4" i="1"/>
  <c r="E5" i="1"/>
  <c r="E6" i="1"/>
  <c r="E7" i="1"/>
  <c r="E8" i="1"/>
  <c r="E9" i="1"/>
  <c r="E10" i="1"/>
  <c r="E11" i="1"/>
  <c r="E12" i="1"/>
  <c r="E3" i="1"/>
  <c r="B37" i="1"/>
  <c r="B31" i="1"/>
  <c r="B32" i="1" s="1"/>
  <c r="B26" i="1" s="1"/>
  <c r="D13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B20" i="1" l="1"/>
  <c r="B21" i="1" s="1"/>
  <c r="I20" i="1"/>
  <c r="I21" i="1" s="1"/>
  <c r="I31" i="1"/>
  <c r="I32" i="1" s="1"/>
  <c r="I26" i="1" s="1"/>
</calcChain>
</file>

<file path=xl/sharedStrings.xml><?xml version="1.0" encoding="utf-8"?>
<sst xmlns="http://schemas.openxmlformats.org/spreadsheetml/2006/main" count="54" uniqueCount="32">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</sst>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D16" sqref="D16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18" t="s">
        <v>5</v>
      </c>
      <c r="B1" s="18"/>
      <c r="C1" s="18"/>
      <c r="D1" s="18"/>
      <c r="F1" s="1"/>
      <c r="G1" s="1"/>
      <c r="H1" s="18" t="s">
        <v>4</v>
      </c>
      <c r="I1" s="18"/>
      <c r="J1" s="18"/>
      <c r="K1" s="18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">
        <v>27.41</v>
      </c>
      <c r="D3">
        <f>C3/B3</f>
        <v>1.3705000000000001</v>
      </c>
      <c r="E3">
        <f>(D3-D$13)^2</f>
        <v>8.1902500000000051E-5</v>
      </c>
      <c r="H3">
        <v>1</v>
      </c>
      <c r="I3" s="2">
        <v>20</v>
      </c>
      <c r="J3" s="2">
        <v>21.75</v>
      </c>
      <c r="K3">
        <f>J3/I3</f>
        <v>1.0874999999999999</v>
      </c>
      <c r="L3">
        <f>(K3-K$13)^2</f>
        <v>1.1025000000004566E-6</v>
      </c>
    </row>
    <row r="4" spans="1:12" x14ac:dyDescent="0.25">
      <c r="A4">
        <v>2</v>
      </c>
      <c r="B4" s="2">
        <v>20</v>
      </c>
      <c r="C4" s="2">
        <v>27.6</v>
      </c>
      <c r="D4">
        <f t="shared" ref="D4:D12" si="0">C4/B4</f>
        <v>1.3800000000000001</v>
      </c>
      <c r="E4">
        <f t="shared" ref="E4:E12" si="1">(D4-D$13)^2</f>
        <v>2.0250000000005532E-7</v>
      </c>
      <c r="H4">
        <v>2</v>
      </c>
      <c r="I4" s="2">
        <v>20</v>
      </c>
      <c r="J4" s="2">
        <v>21.72</v>
      </c>
      <c r="K4">
        <f t="shared" ref="K4:K12" si="2">J4/I4</f>
        <v>1.0859999999999999</v>
      </c>
      <c r="L4">
        <f t="shared" ref="L4:L12" si="3">(K4-K$13)^2</f>
        <v>6.5025000000013985E-6</v>
      </c>
    </row>
    <row r="5" spans="1:12" x14ac:dyDescent="0.25">
      <c r="A5">
        <v>3</v>
      </c>
      <c r="B5" s="2">
        <v>20</v>
      </c>
      <c r="C5" s="2">
        <v>27.62</v>
      </c>
      <c r="D5">
        <f t="shared" si="0"/>
        <v>1.381</v>
      </c>
      <c r="E5">
        <f t="shared" si="1"/>
        <v>2.1024999999998587E-6</v>
      </c>
      <c r="H5">
        <v>3</v>
      </c>
      <c r="I5" s="2">
        <v>20</v>
      </c>
      <c r="J5" s="2">
        <v>21.72</v>
      </c>
      <c r="K5">
        <f t="shared" si="2"/>
        <v>1.0859999999999999</v>
      </c>
      <c r="L5">
        <f t="shared" si="3"/>
        <v>6.5025000000013985E-6</v>
      </c>
    </row>
    <row r="6" spans="1:12" x14ac:dyDescent="0.25">
      <c r="A6">
        <v>4</v>
      </c>
      <c r="B6" s="2">
        <v>20</v>
      </c>
      <c r="C6" s="2">
        <v>27.6</v>
      </c>
      <c r="D6">
        <f t="shared" si="0"/>
        <v>1.3800000000000001</v>
      </c>
      <c r="E6">
        <f t="shared" si="1"/>
        <v>2.0250000000005532E-7</v>
      </c>
      <c r="H6">
        <v>4</v>
      </c>
      <c r="I6" s="2">
        <v>20</v>
      </c>
      <c r="J6" s="2">
        <v>21.9</v>
      </c>
      <c r="K6">
        <f t="shared" si="2"/>
        <v>1.095</v>
      </c>
      <c r="L6">
        <f t="shared" si="3"/>
        <v>4.1602499999997994E-5</v>
      </c>
    </row>
    <row r="7" spans="1:12" x14ac:dyDescent="0.25">
      <c r="A7">
        <v>5</v>
      </c>
      <c r="B7" s="2">
        <v>20</v>
      </c>
      <c r="C7" s="2">
        <v>27.68</v>
      </c>
      <c r="D7">
        <f t="shared" si="0"/>
        <v>1.3839999999999999</v>
      </c>
      <c r="E7">
        <f t="shared" si="1"/>
        <v>1.9802499999998603E-5</v>
      </c>
      <c r="H7">
        <v>5</v>
      </c>
      <c r="I7" s="2">
        <v>20</v>
      </c>
      <c r="J7" s="2">
        <v>21.85</v>
      </c>
      <c r="K7">
        <f t="shared" si="2"/>
        <v>1.0925</v>
      </c>
      <c r="L7">
        <f t="shared" si="3"/>
        <v>1.5602499999999195E-5</v>
      </c>
    </row>
    <row r="8" spans="1:12" x14ac:dyDescent="0.25">
      <c r="A8">
        <v>6</v>
      </c>
      <c r="B8" s="2">
        <v>20</v>
      </c>
      <c r="C8" s="2">
        <v>27.63</v>
      </c>
      <c r="D8">
        <f t="shared" si="0"/>
        <v>1.3815</v>
      </c>
      <c r="E8">
        <f t="shared" si="1"/>
        <v>3.8024999999995956E-6</v>
      </c>
      <c r="H8">
        <v>6</v>
      </c>
      <c r="I8" s="2">
        <v>20</v>
      </c>
      <c r="J8" s="2">
        <v>21.81</v>
      </c>
      <c r="K8">
        <f t="shared" si="2"/>
        <v>1.0905</v>
      </c>
      <c r="L8">
        <f t="shared" si="3"/>
        <v>3.8024999999995956E-6</v>
      </c>
    </row>
    <row r="9" spans="1:12" x14ac:dyDescent="0.25">
      <c r="A9">
        <v>7</v>
      </c>
      <c r="B9" s="2">
        <v>20</v>
      </c>
      <c r="C9" s="2">
        <v>27.62</v>
      </c>
      <c r="D9">
        <f t="shared" si="0"/>
        <v>1.381</v>
      </c>
      <c r="E9">
        <f t="shared" si="1"/>
        <v>2.1024999999998587E-6</v>
      </c>
      <c r="H9">
        <v>7</v>
      </c>
      <c r="I9" s="2">
        <v>20</v>
      </c>
      <c r="J9" s="2">
        <v>21.78</v>
      </c>
      <c r="K9">
        <f t="shared" si="2"/>
        <v>1.089</v>
      </c>
      <c r="L9">
        <f>(K9-K$13)^2</f>
        <v>2.0249999999985547E-7</v>
      </c>
    </row>
    <row r="10" spans="1:12" x14ac:dyDescent="0.25">
      <c r="A10">
        <v>8</v>
      </c>
      <c r="B10" s="2">
        <v>20</v>
      </c>
      <c r="C10" s="2">
        <v>27.63</v>
      </c>
      <c r="D10">
        <f t="shared" si="0"/>
        <v>1.3815</v>
      </c>
      <c r="E10">
        <f t="shared" si="1"/>
        <v>3.8024999999995956E-6</v>
      </c>
      <c r="H10">
        <v>8</v>
      </c>
      <c r="I10" s="2">
        <v>20</v>
      </c>
      <c r="J10" s="2">
        <v>21.75</v>
      </c>
      <c r="K10">
        <f t="shared" si="2"/>
        <v>1.0874999999999999</v>
      </c>
      <c r="L10">
        <f t="shared" si="3"/>
        <v>1.1025000000004566E-6</v>
      </c>
    </row>
    <row r="11" spans="1:12" x14ac:dyDescent="0.25">
      <c r="A11">
        <v>9</v>
      </c>
      <c r="B11" s="2">
        <v>20</v>
      </c>
      <c r="C11" s="2">
        <v>27.53</v>
      </c>
      <c r="D11">
        <f t="shared" si="0"/>
        <v>1.3765000000000001</v>
      </c>
      <c r="E11">
        <f t="shared" si="1"/>
        <v>9.3024999999999825E-6</v>
      </c>
      <c r="H11">
        <v>9</v>
      </c>
      <c r="I11" s="2">
        <v>20</v>
      </c>
      <c r="J11" s="2">
        <v>21.74</v>
      </c>
      <c r="K11">
        <f t="shared" si="2"/>
        <v>1.087</v>
      </c>
      <c r="L11">
        <f t="shared" si="3"/>
        <v>2.4025000000005034E-6</v>
      </c>
    </row>
    <row r="12" spans="1:12" x14ac:dyDescent="0.25">
      <c r="A12">
        <v>10</v>
      </c>
      <c r="B12" s="2">
        <v>20</v>
      </c>
      <c r="C12" s="2">
        <v>27.59</v>
      </c>
      <c r="D12">
        <f t="shared" si="0"/>
        <v>1.3794999999999999</v>
      </c>
      <c r="E12">
        <f t="shared" si="1"/>
        <v>2.5000000000105516E-9</v>
      </c>
      <c r="H12">
        <v>10</v>
      </c>
      <c r="I12" s="2">
        <v>20</v>
      </c>
      <c r="J12" s="2">
        <v>21.69</v>
      </c>
      <c r="K12">
        <f t="shared" si="2"/>
        <v>1.0845</v>
      </c>
      <c r="L12">
        <f t="shared" si="3"/>
        <v>1.6402500000000882E-5</v>
      </c>
    </row>
    <row r="13" spans="1:12" x14ac:dyDescent="0.25">
      <c r="C13" t="s">
        <v>6</v>
      </c>
      <c r="D13">
        <f>AVERAGE(D3:D12)</f>
        <v>1.3795500000000001</v>
      </c>
      <c r="J13" t="s">
        <v>7</v>
      </c>
      <c r="K13">
        <f>AVERAGE(K3:K12)</f>
        <v>1.0885500000000001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19" t="s">
        <v>31</v>
      </c>
      <c r="E15" s="19"/>
      <c r="F15" s="19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1.170113954564529E-3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1.0286182749473076E-3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2.0952242695074291E-3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1.9372202727241676E-3</v>
      </c>
    </row>
    <row r="20" spans="1:9" x14ac:dyDescent="0.25">
      <c r="A20" s="6" t="s">
        <v>21</v>
      </c>
      <c r="B20" s="7">
        <f>B19*B31</f>
        <v>2.2391180693782578E-4</v>
      </c>
      <c r="C20" s="7"/>
      <c r="D20" s="7"/>
      <c r="E20" s="7"/>
      <c r="F20" s="7"/>
      <c r="G20" s="7"/>
      <c r="H20" s="7" t="s">
        <v>21</v>
      </c>
      <c r="I20" s="8">
        <f>I19*I31</f>
        <v>1.1622447092353532E-4</v>
      </c>
    </row>
    <row r="21" spans="1:9" x14ac:dyDescent="0.25">
      <c r="A21" s="6" t="s">
        <v>22</v>
      </c>
      <c r="B21" s="7">
        <f>SQRT((B20)^2+(B30^2*B17)^2+(2*B30*B29*B18)^2)</f>
        <v>2.643411807901227E-4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1.1699867915168748E-4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6.3759555223258737E-5</v>
      </c>
      <c r="C26" s="13"/>
      <c r="D26" s="13"/>
      <c r="E26" s="13"/>
      <c r="F26" s="13"/>
      <c r="G26" s="13"/>
      <c r="H26" s="13" t="s">
        <v>29</v>
      </c>
      <c r="I26" s="14">
        <f>I25*I32</f>
        <v>1.8007493428853734E-5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19" t="s">
        <v>30</v>
      </c>
      <c r="E28" s="19"/>
      <c r="F28" s="19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0.10686770394773334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5.9995485572788047E-2</v>
      </c>
    </row>
    <row r="32" spans="1:9" x14ac:dyDescent="0.25">
      <c r="A32" s="6" t="s">
        <v>8</v>
      </c>
      <c r="B32" s="17">
        <f>B31-B29*B30^2</f>
        <v>3.896191594773335E-2</v>
      </c>
      <c r="C32" s="7"/>
      <c r="D32" s="7"/>
      <c r="E32" s="7"/>
      <c r="F32" s="7"/>
      <c r="G32" s="7"/>
      <c r="H32" s="7" t="s">
        <v>8</v>
      </c>
      <c r="I32" s="16">
        <f>I31-I29*I30^2</f>
        <v>2.9910764522788045E-2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Obliczenia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2012-03-27T16:31:19Z</dcterms:created>
  <dcterms:modified xsi:type="dcterms:W3CDTF">2012-05-20T13:24:40Z</dcterms:modified>
</cp:coreProperties>
</file>