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wel\OneDrive\Desktop\aquatic_data\git\EuroAquaticMacroInverts\plots\"/>
    </mc:Choice>
  </mc:AlternateContent>
  <xr:revisionPtr revIDLastSave="0" documentId="8_{C30A7009-10BE-4AA2-B6FF-80FAA245CF3D}" xr6:coauthVersionLast="47" xr6:coauthVersionMax="47" xr10:uidLastSave="{00000000-0000-0000-0000-000000000000}"/>
  <bookViews>
    <workbookView xWindow="-108" yWindow="-108" windowWidth="23256" windowHeight="13896"/>
  </bookViews>
  <sheets>
    <sheet name="JackknifeTrends" sheetId="1" r:id="rId1"/>
  </sheets>
  <calcPr calcId="0"/>
</workbook>
</file>

<file path=xl/calcChain.xml><?xml version="1.0" encoding="utf-8"?>
<calcChain xmlns="http://schemas.openxmlformats.org/spreadsheetml/2006/main">
  <c r="K2" i="1" l="1"/>
  <c r="L2" i="1"/>
  <c r="M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12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34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68" i="1"/>
  <c r="J222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20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398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76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54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32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10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288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44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00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178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56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90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</calcChain>
</file>

<file path=xl/sharedStrings.xml><?xml version="1.0" encoding="utf-8"?>
<sst xmlns="http://schemas.openxmlformats.org/spreadsheetml/2006/main" count="893" uniqueCount="55">
  <si>
    <t>Estimate</t>
  </si>
  <si>
    <t>Est.Error</t>
  </si>
  <si>
    <t>l.95..CI</t>
  </si>
  <si>
    <t>u.95..CI</t>
  </si>
  <si>
    <t>Rhat</t>
  </si>
  <si>
    <t>Bulk_ESS</t>
  </si>
  <si>
    <t>Tail_ESS</t>
  </si>
  <si>
    <t>country</t>
  </si>
  <si>
    <t>Response</t>
  </si>
  <si>
    <t>Austria</t>
  </si>
  <si>
    <t>abund_nativeSpp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</si>
  <si>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</si>
  <si>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</si>
  <si>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</si>
  <si>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</si>
  <si>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</si>
  <si>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</si>
  <si>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</si>
  <si>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</si>
  <si>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</si>
  <si>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Hungary</t>
  </si>
  <si>
    <t>Ireland</t>
  </si>
  <si>
    <t>Italy</t>
  </si>
  <si>
    <t>Latvia</t>
  </si>
  <si>
    <t>Luxembourg</t>
  </si>
  <si>
    <t>Netherlands</t>
  </si>
  <si>
    <t>Norway</t>
  </si>
  <si>
    <t>Portugal</t>
  </si>
  <si>
    <t>Spain</t>
  </si>
  <si>
    <t>Sweden</t>
  </si>
  <si>
    <t>Switzerland</t>
  </si>
  <si>
    <t>United Kingdom</t>
  </si>
  <si>
    <t>abundance</t>
  </si>
  <si>
    <t>alien_Abund</t>
  </si>
  <si>
    <t>alien_SppRich</t>
  </si>
  <si>
    <t>E10</t>
  </si>
  <si>
    <t>EPT_Abund</t>
  </si>
  <si>
    <t>EPT_SppRich</t>
  </si>
  <si>
    <t>F_to</t>
  </si>
  <si>
    <t>FDiv</t>
  </si>
  <si>
    <t>FEve</t>
  </si>
  <si>
    <t>FRed</t>
  </si>
  <si>
    <t>FRic</t>
  </si>
  <si>
    <t>insect_Abund</t>
  </si>
  <si>
    <t>insect_SppRich</t>
  </si>
  <si>
    <t>RaoQ</t>
  </si>
  <si>
    <t>shannonsH</t>
  </si>
  <si>
    <t>spp_rich_rare</t>
  </si>
  <si>
    <t>spp_richness</t>
  </si>
  <si>
    <t>SppRich_nativeSpp</t>
  </si>
  <si>
    <t>turnover</t>
  </si>
  <si>
    <t>percEstimate</t>
  </si>
  <si>
    <t>percEst.Error</t>
  </si>
  <si>
    <t>percQ2.5</t>
  </si>
  <si>
    <t>percQ97.5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</si>
</sst>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1"/>
  <sheetViews>
    <sheetView tabSelected="1" workbookViewId="0">
      <selection activeCell="J2" sqref="J2:M441"/>
    </sheetView>
  </sheetViews>
  <sheetFormatPr defaultRowHeight="14.4" x14ac:dyDescent="0.3"/>
  <cols>
    <col min="10" max="10" width="12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51</v>
      </c>
      <c r="K1" t="s">
        <v>52</v>
      </c>
      <c r="L1" t="s">
        <v>53</v>
      </c>
      <c r="M1" t="s">
        <v>54</v>
      </c>
    </row>
    <row r="2" spans="1:13" x14ac:dyDescent="0.3">
      <c r="A2">
        <v>-6.96457181274666E-4</v>
      </c>
      <c r="B2">
        <v>4.6496667519314297E-3</v>
      </c>
      <c r="C2">
        <v>-8.4495200126680405E-3</v>
      </c>
      <c r="D2">
        <v>8.8200368051666502E-3</v>
      </c>
      <c r="E2">
        <v>1.57423783761243</v>
      </c>
      <c r="F2">
        <v>9</v>
      </c>
      <c r="G2">
        <v>39</v>
      </c>
      <c r="H2" t="s">
        <v>9</v>
      </c>
      <c r="I2" t="s">
        <v>10</v>
      </c>
      <c r="J2">
        <f>A2*100</f>
        <v>-6.9645718127466602E-2</v>
      </c>
      <c r="K2">
        <f t="shared" ref="K2:M17" si="0">B2*100</f>
        <v>0.46496667519314294</v>
      </c>
      <c r="L2">
        <f t="shared" si="0"/>
        <v>-0.84495200126680403</v>
      </c>
      <c r="M2">
        <f t="shared" si="0"/>
        <v>0.882003680516665</v>
      </c>
    </row>
    <row r="3" spans="1:13" x14ac:dyDescent="0.3">
      <c r="A3">
        <v>-1.722099527216E-3</v>
      </c>
      <c r="B3">
        <v>5.2480397265889898E-3</v>
      </c>
      <c r="C3">
        <v>-1.2574498156596E-2</v>
      </c>
      <c r="D3">
        <v>7.36540906053414E-3</v>
      </c>
      <c r="E3">
        <v>1.79592854861034</v>
      </c>
      <c r="F3">
        <v>7</v>
      </c>
      <c r="G3">
        <v>19</v>
      </c>
      <c r="H3" t="s">
        <v>11</v>
      </c>
      <c r="I3" t="s">
        <v>10</v>
      </c>
      <c r="J3">
        <f t="shared" ref="J3:J23" si="1">A3*100</f>
        <v>-0.1722099527216</v>
      </c>
      <c r="K3">
        <f t="shared" si="0"/>
        <v>0.524803972658899</v>
      </c>
      <c r="L3">
        <f t="shared" si="0"/>
        <v>-1.2574498156595999</v>
      </c>
      <c r="M3">
        <f t="shared" si="0"/>
        <v>0.73654090605341405</v>
      </c>
    </row>
    <row r="4" spans="1:13" x14ac:dyDescent="0.3">
      <c r="A4">
        <v>2.9156001579026401E-4</v>
      </c>
      <c r="B4">
        <v>5.4448382984704597E-3</v>
      </c>
      <c r="C4">
        <v>-9.5867810550748292E-3</v>
      </c>
      <c r="D4">
        <v>1.07705269935186E-2</v>
      </c>
      <c r="E4">
        <v>1.4790873007665899</v>
      </c>
      <c r="F4">
        <v>9</v>
      </c>
      <c r="G4">
        <v>19</v>
      </c>
      <c r="H4" t="s">
        <v>12</v>
      </c>
      <c r="I4" t="s">
        <v>10</v>
      </c>
      <c r="J4">
        <f t="shared" si="1"/>
        <v>2.9156001579026401E-2</v>
      </c>
      <c r="K4">
        <f t="shared" si="0"/>
        <v>0.54448382984704602</v>
      </c>
      <c r="L4">
        <f t="shared" si="0"/>
        <v>-0.95867810550748289</v>
      </c>
      <c r="M4">
        <f t="shared" si="0"/>
        <v>1.0770526993518599</v>
      </c>
    </row>
    <row r="5" spans="1:13" x14ac:dyDescent="0.3">
      <c r="A5">
        <v>2.8631813737866598E-3</v>
      </c>
      <c r="B5">
        <v>4.6945192825288296E-3</v>
      </c>
      <c r="C5">
        <v>-5.1006737767105501E-3</v>
      </c>
      <c r="D5">
        <v>1.3431954349820301E-2</v>
      </c>
      <c r="E5">
        <v>1.3974763715399801</v>
      </c>
      <c r="F5">
        <v>10</v>
      </c>
      <c r="G5">
        <v>30</v>
      </c>
      <c r="H5" t="s">
        <v>13</v>
      </c>
      <c r="I5" t="s">
        <v>10</v>
      </c>
      <c r="J5">
        <f t="shared" si="1"/>
        <v>0.28631813737866596</v>
      </c>
      <c r="K5">
        <f t="shared" si="0"/>
        <v>0.46945192825288296</v>
      </c>
      <c r="L5">
        <f t="shared" si="0"/>
        <v>-0.51006737767105503</v>
      </c>
      <c r="M5">
        <f t="shared" si="0"/>
        <v>1.3431954349820301</v>
      </c>
    </row>
    <row r="6" spans="1:13" x14ac:dyDescent="0.3">
      <c r="A6">
        <v>-9.4161045636456404E-4</v>
      </c>
      <c r="B6">
        <v>3.4206812481338898E-3</v>
      </c>
      <c r="C6">
        <v>-8.1054968542669092E-3</v>
      </c>
      <c r="D6">
        <v>6.0364373633858296E-3</v>
      </c>
      <c r="E6">
        <v>1.46330259813677</v>
      </c>
      <c r="F6">
        <v>10</v>
      </c>
      <c r="G6">
        <v>49</v>
      </c>
      <c r="H6" t="s">
        <v>14</v>
      </c>
      <c r="I6" t="s">
        <v>10</v>
      </c>
      <c r="J6">
        <f t="shared" si="1"/>
        <v>-9.41610456364564E-2</v>
      </c>
      <c r="K6">
        <f t="shared" si="0"/>
        <v>0.342068124813389</v>
      </c>
      <c r="L6">
        <f t="shared" si="0"/>
        <v>-0.81054968542669092</v>
      </c>
      <c r="M6">
        <f t="shared" si="0"/>
        <v>0.60364373633858293</v>
      </c>
    </row>
    <row r="7" spans="1:13" x14ac:dyDescent="0.3">
      <c r="A7">
        <v>7.3783980521204202E-4</v>
      </c>
      <c r="B7">
        <v>4.2008546388661401E-3</v>
      </c>
      <c r="C7">
        <v>-6.7011575777344299E-3</v>
      </c>
      <c r="D7">
        <v>9.0133569262793502E-3</v>
      </c>
      <c r="E7">
        <v>1.3330124334504201</v>
      </c>
      <c r="F7">
        <v>12</v>
      </c>
      <c r="G7">
        <v>115</v>
      </c>
      <c r="H7" t="s">
        <v>15</v>
      </c>
      <c r="I7" t="s">
        <v>10</v>
      </c>
      <c r="J7">
        <f t="shared" si="1"/>
        <v>7.3783980521204204E-2</v>
      </c>
      <c r="K7">
        <f t="shared" si="0"/>
        <v>0.420085463886614</v>
      </c>
      <c r="L7">
        <f t="shared" si="0"/>
        <v>-0.67011575777344301</v>
      </c>
      <c r="M7">
        <f t="shared" si="0"/>
        <v>0.901335692627935</v>
      </c>
    </row>
    <row r="8" spans="1:13" x14ac:dyDescent="0.3">
      <c r="A8" s="1">
        <v>7.7754764267160803E-5</v>
      </c>
      <c r="B8">
        <v>4.5722920126628902E-3</v>
      </c>
      <c r="C8">
        <v>-6.5502554469708098E-3</v>
      </c>
      <c r="D8">
        <v>9.3824321717364406E-3</v>
      </c>
      <c r="E8">
        <v>1.47465965340566</v>
      </c>
      <c r="F8">
        <v>9</v>
      </c>
      <c r="G8">
        <v>45</v>
      </c>
      <c r="H8" t="s">
        <v>16</v>
      </c>
      <c r="I8" t="s">
        <v>10</v>
      </c>
      <c r="J8">
        <f t="shared" si="1"/>
        <v>7.7754764267160799E-3</v>
      </c>
      <c r="K8">
        <f t="shared" si="0"/>
        <v>0.45722920126628902</v>
      </c>
      <c r="L8">
        <f t="shared" si="0"/>
        <v>-0.65502554469708096</v>
      </c>
      <c r="M8">
        <f t="shared" si="0"/>
        <v>0.93824321717364412</v>
      </c>
    </row>
    <row r="9" spans="1:13" x14ac:dyDescent="0.3">
      <c r="A9">
        <v>9.7845313345827092E-4</v>
      </c>
      <c r="B9">
        <v>4.1364346010846703E-3</v>
      </c>
      <c r="C9">
        <v>-6.9565789632248E-3</v>
      </c>
      <c r="D9">
        <v>1.0250685494910001E-2</v>
      </c>
      <c r="E9">
        <v>1.3736727633188499</v>
      </c>
      <c r="F9">
        <v>11</v>
      </c>
      <c r="G9">
        <v>27</v>
      </c>
      <c r="H9" t="s">
        <v>17</v>
      </c>
      <c r="I9" t="s">
        <v>10</v>
      </c>
      <c r="J9">
        <f t="shared" si="1"/>
        <v>9.7845313345827092E-2</v>
      </c>
      <c r="K9">
        <f t="shared" si="0"/>
        <v>0.41364346010846703</v>
      </c>
      <c r="L9">
        <f t="shared" si="0"/>
        <v>-0.69565789632247998</v>
      </c>
      <c r="M9">
        <f t="shared" si="0"/>
        <v>1.0250685494910001</v>
      </c>
    </row>
    <row r="10" spans="1:13" x14ac:dyDescent="0.3">
      <c r="A10">
        <v>3.8844662328574998E-3</v>
      </c>
      <c r="B10">
        <v>4.5734058119843704E-3</v>
      </c>
      <c r="C10">
        <v>-4.0235372610964099E-3</v>
      </c>
      <c r="D10">
        <v>1.2168633919075999E-2</v>
      </c>
      <c r="E10">
        <v>1.4139887998454901</v>
      </c>
      <c r="F10">
        <v>10</v>
      </c>
      <c r="G10">
        <v>21</v>
      </c>
      <c r="H10" t="s">
        <v>18</v>
      </c>
      <c r="I10" t="s">
        <v>10</v>
      </c>
      <c r="J10">
        <f t="shared" si="1"/>
        <v>0.38844662328574997</v>
      </c>
      <c r="K10">
        <f t="shared" si="0"/>
        <v>0.45734058119843701</v>
      </c>
      <c r="L10">
        <f t="shared" si="0"/>
        <v>-0.40235372610964099</v>
      </c>
      <c r="M10">
        <f t="shared" si="0"/>
        <v>1.2168633919076</v>
      </c>
    </row>
    <row r="11" spans="1:13" x14ac:dyDescent="0.3">
      <c r="A11">
        <v>2.2994349504013301E-3</v>
      </c>
      <c r="B11">
        <v>3.5196534914715802E-3</v>
      </c>
      <c r="C11">
        <v>-5.3562743365687298E-3</v>
      </c>
      <c r="D11">
        <v>7.6451864601248202E-3</v>
      </c>
      <c r="E11">
        <v>1.2973036565876801</v>
      </c>
      <c r="F11">
        <v>13</v>
      </c>
      <c r="G11">
        <v>66</v>
      </c>
      <c r="H11" t="s">
        <v>19</v>
      </c>
      <c r="I11" t="s">
        <v>10</v>
      </c>
      <c r="J11">
        <f t="shared" si="1"/>
        <v>0.22994349504013301</v>
      </c>
      <c r="K11">
        <f t="shared" si="0"/>
        <v>0.35196534914715805</v>
      </c>
      <c r="L11">
        <f t="shared" si="0"/>
        <v>-0.53562743365687293</v>
      </c>
      <c r="M11">
        <f t="shared" si="0"/>
        <v>0.76451864601248198</v>
      </c>
    </row>
    <row r="12" spans="1:13" x14ac:dyDescent="0.3">
      <c r="A12">
        <v>6.3251810866262902E-4</v>
      </c>
      <c r="B12">
        <v>4.54314435751179E-3</v>
      </c>
      <c r="C12">
        <v>-6.1953622344671404E-3</v>
      </c>
      <c r="D12">
        <v>1.0877783996109299E-2</v>
      </c>
      <c r="E12">
        <v>1.32496618054877</v>
      </c>
      <c r="F12">
        <v>12</v>
      </c>
      <c r="G12">
        <v>59</v>
      </c>
      <c r="H12" t="s">
        <v>20</v>
      </c>
      <c r="I12" t="s">
        <v>10</v>
      </c>
      <c r="J12">
        <f t="shared" si="1"/>
        <v>6.32518108662629E-2</v>
      </c>
      <c r="K12">
        <f t="shared" si="0"/>
        <v>0.45431443575117902</v>
      </c>
      <c r="L12">
        <f t="shared" si="0"/>
        <v>-0.619536223446714</v>
      </c>
      <c r="M12">
        <f t="shared" si="0"/>
        <v>1.08777839961093</v>
      </c>
    </row>
    <row r="13" spans="1:13" x14ac:dyDescent="0.3">
      <c r="A13">
        <v>-1.62796790976378E-4</v>
      </c>
      <c r="B13">
        <v>3.5809158413088E-3</v>
      </c>
      <c r="C13">
        <v>-5.8568223246044503E-3</v>
      </c>
      <c r="D13">
        <v>7.6575056241419198E-3</v>
      </c>
      <c r="E13">
        <v>1.2453838804437201</v>
      </c>
      <c r="F13">
        <v>15</v>
      </c>
      <c r="G13">
        <v>49</v>
      </c>
      <c r="H13" t="s">
        <v>21</v>
      </c>
      <c r="I13" t="s">
        <v>10</v>
      </c>
      <c r="J13">
        <f t="shared" si="1"/>
        <v>-1.6279679097637799E-2</v>
      </c>
      <c r="K13">
        <f t="shared" si="0"/>
        <v>0.35809158413087999</v>
      </c>
      <c r="L13">
        <f t="shared" si="0"/>
        <v>-0.58568223246044504</v>
      </c>
      <c r="M13">
        <f t="shared" si="0"/>
        <v>0.76575056241419193</v>
      </c>
    </row>
    <row r="14" spans="1:13" x14ac:dyDescent="0.3">
      <c r="A14">
        <v>2.0286968643231898E-3</v>
      </c>
      <c r="B14">
        <v>4.8799149494486004E-3</v>
      </c>
      <c r="C14">
        <v>-7.28620779160883E-3</v>
      </c>
      <c r="D14">
        <v>1.15509159254916E-2</v>
      </c>
      <c r="E14">
        <v>1.6502464211601899</v>
      </c>
      <c r="F14">
        <v>8</v>
      </c>
      <c r="G14">
        <v>50</v>
      </c>
      <c r="H14" t="s">
        <v>22</v>
      </c>
      <c r="I14" t="s">
        <v>10</v>
      </c>
      <c r="J14">
        <f t="shared" si="1"/>
        <v>0.20286968643231898</v>
      </c>
      <c r="K14">
        <f t="shared" si="0"/>
        <v>0.48799149494486005</v>
      </c>
      <c r="L14">
        <f t="shared" si="0"/>
        <v>-0.72862077916088297</v>
      </c>
      <c r="M14">
        <f t="shared" si="0"/>
        <v>1.1550915925491601</v>
      </c>
    </row>
    <row r="15" spans="1:13" x14ac:dyDescent="0.3">
      <c r="A15">
        <v>4.0643150030649899E-4</v>
      </c>
      <c r="B15">
        <v>5.2795729686750904E-3</v>
      </c>
      <c r="C15">
        <v>-9.0823017635764895E-3</v>
      </c>
      <c r="D15">
        <v>1.37004157679066E-2</v>
      </c>
      <c r="E15">
        <v>1.3706442116249999</v>
      </c>
      <c r="F15">
        <v>11</v>
      </c>
      <c r="G15">
        <v>15</v>
      </c>
      <c r="H15" t="s">
        <v>23</v>
      </c>
      <c r="I15" t="s">
        <v>10</v>
      </c>
      <c r="J15">
        <f t="shared" si="1"/>
        <v>4.0643150030649902E-2</v>
      </c>
      <c r="K15">
        <f t="shared" si="0"/>
        <v>0.52795729686750903</v>
      </c>
      <c r="L15">
        <f t="shared" si="0"/>
        <v>-0.90823017635764891</v>
      </c>
      <c r="M15">
        <f t="shared" si="0"/>
        <v>1.37004157679066</v>
      </c>
    </row>
    <row r="16" spans="1:13" x14ac:dyDescent="0.3">
      <c r="A16">
        <v>2.3815802191088299E-3</v>
      </c>
      <c r="B16">
        <v>3.6047470657946498E-3</v>
      </c>
      <c r="C16">
        <v>-4.4917148662747498E-3</v>
      </c>
      <c r="D16">
        <v>8.8807205015592194E-3</v>
      </c>
      <c r="E16">
        <v>1.42594968153621</v>
      </c>
      <c r="F16">
        <v>10</v>
      </c>
      <c r="G16">
        <v>46</v>
      </c>
      <c r="H16" t="s">
        <v>24</v>
      </c>
      <c r="I16" t="s">
        <v>10</v>
      </c>
      <c r="J16">
        <f t="shared" si="1"/>
        <v>0.23815802191088301</v>
      </c>
      <c r="K16">
        <f t="shared" si="0"/>
        <v>0.36047470657946501</v>
      </c>
      <c r="L16">
        <f t="shared" si="0"/>
        <v>-0.44917148662747497</v>
      </c>
      <c r="M16">
        <f t="shared" si="0"/>
        <v>0.88807205015592194</v>
      </c>
    </row>
    <row r="17" spans="1:13" x14ac:dyDescent="0.3">
      <c r="A17">
        <v>3.0021608752549001E-3</v>
      </c>
      <c r="B17">
        <v>4.4930315000967702E-3</v>
      </c>
      <c r="C17">
        <v>-4.3408293876092303E-3</v>
      </c>
      <c r="D17">
        <v>1.33524387620813E-2</v>
      </c>
      <c r="E17">
        <v>1.5529398722866501</v>
      </c>
      <c r="F17">
        <v>9</v>
      </c>
      <c r="G17">
        <v>13</v>
      </c>
      <c r="H17" t="s">
        <v>25</v>
      </c>
      <c r="I17" t="s">
        <v>10</v>
      </c>
      <c r="J17">
        <f t="shared" si="1"/>
        <v>0.30021608752549001</v>
      </c>
      <c r="K17">
        <f t="shared" si="0"/>
        <v>0.44930315000967702</v>
      </c>
      <c r="L17">
        <f t="shared" si="0"/>
        <v>-0.43408293876092302</v>
      </c>
      <c r="M17">
        <f t="shared" si="0"/>
        <v>1.33524387620813</v>
      </c>
    </row>
    <row r="18" spans="1:13" x14ac:dyDescent="0.3">
      <c r="A18">
        <v>1.10121305224277E-3</v>
      </c>
      <c r="B18">
        <v>3.6921478180382801E-3</v>
      </c>
      <c r="C18">
        <v>-5.9320238235302698E-3</v>
      </c>
      <c r="D18">
        <v>7.8351398339648205E-3</v>
      </c>
      <c r="E18">
        <v>1.2117308193129399</v>
      </c>
      <c r="F18">
        <v>15</v>
      </c>
      <c r="G18">
        <v>84</v>
      </c>
      <c r="H18" t="s">
        <v>26</v>
      </c>
      <c r="I18" t="s">
        <v>10</v>
      </c>
      <c r="J18">
        <f t="shared" si="1"/>
        <v>0.110121305224277</v>
      </c>
      <c r="K18">
        <f t="shared" ref="K18:K67" si="2">B18*100</f>
        <v>0.369214781803828</v>
      </c>
      <c r="L18">
        <f t="shared" ref="L18:L67" si="3">C18*100</f>
        <v>-0.59320238235302702</v>
      </c>
      <c r="M18">
        <f t="shared" ref="M18:M67" si="4">D18*100</f>
        <v>0.78351398339648204</v>
      </c>
    </row>
    <row r="19" spans="1:13" x14ac:dyDescent="0.3">
      <c r="A19">
        <v>2.4072424182283499E-3</v>
      </c>
      <c r="B19">
        <v>3.4803763971825801E-3</v>
      </c>
      <c r="C19">
        <v>-4.7453311120646399E-3</v>
      </c>
      <c r="D19">
        <v>8.8018182245473194E-3</v>
      </c>
      <c r="E19">
        <v>1.42236823524499</v>
      </c>
      <c r="F19">
        <v>10</v>
      </c>
      <c r="G19">
        <v>28</v>
      </c>
      <c r="H19" t="s">
        <v>27</v>
      </c>
      <c r="I19" t="s">
        <v>10</v>
      </c>
      <c r="J19">
        <f t="shared" si="1"/>
        <v>0.240724241822835</v>
      </c>
      <c r="K19">
        <f t="shared" si="2"/>
        <v>0.34803763971825802</v>
      </c>
      <c r="L19">
        <f t="shared" si="3"/>
        <v>-0.47453311120646396</v>
      </c>
      <c r="M19">
        <f t="shared" si="4"/>
        <v>0.88018182245473198</v>
      </c>
    </row>
    <row r="20" spans="1:13" x14ac:dyDescent="0.3">
      <c r="A20">
        <v>2.6792901675688299E-3</v>
      </c>
      <c r="B20">
        <v>3.1994313844999002E-3</v>
      </c>
      <c r="C20">
        <v>-3.31480844279145E-3</v>
      </c>
      <c r="D20">
        <v>9.6244908545527093E-3</v>
      </c>
      <c r="E20">
        <v>1.1548935266020399</v>
      </c>
      <c r="F20">
        <v>23</v>
      </c>
      <c r="G20">
        <v>22</v>
      </c>
      <c r="H20" t="s">
        <v>28</v>
      </c>
      <c r="I20" t="s">
        <v>10</v>
      </c>
      <c r="J20">
        <f t="shared" si="1"/>
        <v>0.26792901675688297</v>
      </c>
      <c r="K20">
        <f t="shared" si="2"/>
        <v>0.31994313844999001</v>
      </c>
      <c r="L20">
        <f t="shared" si="3"/>
        <v>-0.33148084427914498</v>
      </c>
      <c r="M20">
        <f t="shared" si="4"/>
        <v>0.96244908545527097</v>
      </c>
    </row>
    <row r="21" spans="1:13" x14ac:dyDescent="0.3">
      <c r="A21">
        <v>2.0750982362528099E-3</v>
      </c>
      <c r="B21">
        <v>3.5600663914696598E-3</v>
      </c>
      <c r="C21">
        <v>-4.0453449396353203E-3</v>
      </c>
      <c r="D21">
        <v>9.5682889290194997E-3</v>
      </c>
      <c r="E21">
        <v>1.18447603921809</v>
      </c>
      <c r="F21">
        <v>17</v>
      </c>
      <c r="G21">
        <v>131</v>
      </c>
      <c r="H21" t="s">
        <v>29</v>
      </c>
      <c r="I21" t="s">
        <v>10</v>
      </c>
      <c r="J21">
        <f t="shared" si="1"/>
        <v>0.20750982362528098</v>
      </c>
      <c r="K21">
        <f t="shared" si="2"/>
        <v>0.35600663914696601</v>
      </c>
      <c r="L21">
        <f t="shared" si="3"/>
        <v>-0.40453449396353203</v>
      </c>
      <c r="M21">
        <f t="shared" si="4"/>
        <v>0.95682889290194995</v>
      </c>
    </row>
    <row r="22" spans="1:13" x14ac:dyDescent="0.3">
      <c r="A22">
        <v>6.3160908099261701E-4</v>
      </c>
      <c r="B22">
        <v>5.1253689458047704E-3</v>
      </c>
      <c r="C22">
        <v>-6.4378403496847796E-3</v>
      </c>
      <c r="D22">
        <v>1.42464625991748E-2</v>
      </c>
      <c r="E22">
        <v>1.3321560146010001</v>
      </c>
      <c r="F22">
        <v>13</v>
      </c>
      <c r="G22">
        <v>35</v>
      </c>
      <c r="H22" t="s">
        <v>30</v>
      </c>
      <c r="I22" t="s">
        <v>10</v>
      </c>
      <c r="J22">
        <f t="shared" si="1"/>
        <v>6.3160908099261698E-2</v>
      </c>
      <c r="K22">
        <f t="shared" si="2"/>
        <v>0.51253689458047702</v>
      </c>
      <c r="L22">
        <f t="shared" si="3"/>
        <v>-0.64378403496847791</v>
      </c>
      <c r="M22">
        <f t="shared" si="4"/>
        <v>1.4246462599174801</v>
      </c>
    </row>
    <row r="23" spans="1:13" x14ac:dyDescent="0.3">
      <c r="A23">
        <v>1.1285091675115599E-3</v>
      </c>
      <c r="B23">
        <v>5.1467914126033798E-3</v>
      </c>
      <c r="C23">
        <v>-8.4966743028039096E-3</v>
      </c>
      <c r="D23">
        <v>1.0860605281046799E-2</v>
      </c>
      <c r="E23">
        <v>1.29026031547564</v>
      </c>
      <c r="F23">
        <v>13</v>
      </c>
      <c r="G23">
        <v>29</v>
      </c>
      <c r="H23" t="s">
        <v>31</v>
      </c>
      <c r="I23" t="s">
        <v>10</v>
      </c>
      <c r="J23">
        <f t="shared" si="1"/>
        <v>0.11285091675115599</v>
      </c>
      <c r="K23">
        <f t="shared" si="2"/>
        <v>0.51467914126033798</v>
      </c>
      <c r="L23">
        <f t="shared" si="3"/>
        <v>-0.84966743028039093</v>
      </c>
      <c r="M23">
        <f t="shared" si="4"/>
        <v>1.08606052810468</v>
      </c>
    </row>
    <row r="24" spans="1:13" x14ac:dyDescent="0.3">
      <c r="A24">
        <v>7.4379322040950702E-3</v>
      </c>
      <c r="B24">
        <v>4.2519863131184497E-3</v>
      </c>
      <c r="C24">
        <v>1.1720888083292501E-3</v>
      </c>
      <c r="D24">
        <v>1.7044138267910399E-2</v>
      </c>
      <c r="E24">
        <v>1.5701817900099899</v>
      </c>
      <c r="F24">
        <v>9</v>
      </c>
      <c r="G24">
        <v>45</v>
      </c>
      <c r="H24" t="s">
        <v>9</v>
      </c>
      <c r="I24" t="s">
        <v>32</v>
      </c>
      <c r="J24">
        <f>A24*100</f>
        <v>0.74379322040950702</v>
      </c>
      <c r="K24">
        <f t="shared" si="2"/>
        <v>0.42519863131184499</v>
      </c>
      <c r="L24">
        <f t="shared" si="3"/>
        <v>0.11720888083292501</v>
      </c>
      <c r="M24">
        <f t="shared" si="4"/>
        <v>1.7044138267910398</v>
      </c>
    </row>
    <row r="25" spans="1:13" x14ac:dyDescent="0.3">
      <c r="A25">
        <v>5.3481896481340097E-3</v>
      </c>
      <c r="B25">
        <v>2.9237149277295598E-3</v>
      </c>
      <c r="C25">
        <v>3.5105803270094602E-4</v>
      </c>
      <c r="D25">
        <v>1.08276765724632E-2</v>
      </c>
      <c r="E25">
        <v>1.21366393850267</v>
      </c>
      <c r="F25">
        <v>16</v>
      </c>
      <c r="G25">
        <v>32</v>
      </c>
      <c r="H25" t="s">
        <v>11</v>
      </c>
      <c r="I25" t="s">
        <v>32</v>
      </c>
      <c r="J25">
        <f t="shared" ref="J25:J67" si="5">A25*100</f>
        <v>0.53481896481340097</v>
      </c>
      <c r="K25">
        <f t="shared" si="2"/>
        <v>0.29237149277295599</v>
      </c>
      <c r="L25">
        <f t="shared" si="3"/>
        <v>3.5105803270094604E-2</v>
      </c>
      <c r="M25">
        <f t="shared" si="4"/>
        <v>1.0827676572463201</v>
      </c>
    </row>
    <row r="26" spans="1:13" x14ac:dyDescent="0.3">
      <c r="A26">
        <v>5.5465024817907401E-3</v>
      </c>
      <c r="B26">
        <v>3.54522041257916E-3</v>
      </c>
      <c r="C26">
        <v>-1.7236722433996499E-3</v>
      </c>
      <c r="D26">
        <v>1.27468276790993E-2</v>
      </c>
      <c r="E26">
        <v>1.27565143436229</v>
      </c>
      <c r="F26">
        <v>13</v>
      </c>
      <c r="G26">
        <v>17</v>
      </c>
      <c r="H26" t="s">
        <v>12</v>
      </c>
      <c r="I26" t="s">
        <v>32</v>
      </c>
      <c r="J26">
        <f t="shared" si="5"/>
        <v>0.55465024817907405</v>
      </c>
      <c r="K26">
        <f t="shared" si="2"/>
        <v>0.35452204125791598</v>
      </c>
      <c r="L26">
        <f t="shared" si="3"/>
        <v>-0.17236722433996499</v>
      </c>
      <c r="M26">
        <f t="shared" si="4"/>
        <v>1.27468276790993</v>
      </c>
    </row>
    <row r="27" spans="1:13" x14ac:dyDescent="0.3">
      <c r="A27">
        <v>4.07565093117041E-3</v>
      </c>
      <c r="B27">
        <v>4.4369581772610101E-3</v>
      </c>
      <c r="C27">
        <v>-3.0108897448999699E-3</v>
      </c>
      <c r="D27">
        <v>1.33312986443528E-2</v>
      </c>
      <c r="E27">
        <v>1.5374879523429399</v>
      </c>
      <c r="F27">
        <v>9</v>
      </c>
      <c r="G27">
        <v>16</v>
      </c>
      <c r="H27" t="s">
        <v>13</v>
      </c>
      <c r="I27" t="s">
        <v>32</v>
      </c>
      <c r="J27">
        <f t="shared" si="5"/>
        <v>0.40756509311704098</v>
      </c>
      <c r="K27">
        <f t="shared" si="2"/>
        <v>0.44369581772610101</v>
      </c>
      <c r="L27">
        <f t="shared" si="3"/>
        <v>-0.301088974489997</v>
      </c>
      <c r="M27">
        <f t="shared" si="4"/>
        <v>1.33312986443528</v>
      </c>
    </row>
    <row r="28" spans="1:13" x14ac:dyDescent="0.3">
      <c r="A28">
        <v>6.0621459369048E-3</v>
      </c>
      <c r="B28">
        <v>3.9277062249484596E-3</v>
      </c>
      <c r="C28">
        <v>-3.7555182196432702E-4</v>
      </c>
      <c r="D28">
        <v>1.33000607249268E-2</v>
      </c>
      <c r="E28">
        <v>1.48002132316268</v>
      </c>
      <c r="F28">
        <v>10</v>
      </c>
      <c r="G28">
        <v>29</v>
      </c>
      <c r="H28" t="s">
        <v>14</v>
      </c>
      <c r="I28" t="s">
        <v>32</v>
      </c>
      <c r="J28">
        <f t="shared" si="5"/>
        <v>0.60621459369048003</v>
      </c>
      <c r="K28">
        <f t="shared" si="2"/>
        <v>0.39277062249484596</v>
      </c>
      <c r="L28">
        <f t="shared" si="3"/>
        <v>-3.7555182196432703E-2</v>
      </c>
      <c r="M28">
        <f t="shared" si="4"/>
        <v>1.3300060724926799</v>
      </c>
    </row>
    <row r="29" spans="1:13" x14ac:dyDescent="0.3">
      <c r="A29">
        <v>4.4854977291128801E-3</v>
      </c>
      <c r="B29">
        <v>4.1502611128163402E-3</v>
      </c>
      <c r="C29">
        <v>-3.49370923896721E-3</v>
      </c>
      <c r="D29">
        <v>1.2500399244205601E-2</v>
      </c>
      <c r="E29">
        <v>1.31298194574507</v>
      </c>
      <c r="F29">
        <v>12</v>
      </c>
      <c r="G29">
        <v>66</v>
      </c>
      <c r="H29" t="s">
        <v>15</v>
      </c>
      <c r="I29" t="s">
        <v>32</v>
      </c>
      <c r="J29">
        <f t="shared" si="5"/>
        <v>0.448549772911288</v>
      </c>
      <c r="K29">
        <f t="shared" si="2"/>
        <v>0.41502611128163402</v>
      </c>
      <c r="L29">
        <f t="shared" si="3"/>
        <v>-0.34937092389672098</v>
      </c>
      <c r="M29">
        <f t="shared" si="4"/>
        <v>1.25003992442056</v>
      </c>
    </row>
    <row r="30" spans="1:13" x14ac:dyDescent="0.3">
      <c r="A30">
        <v>5.4300623170147498E-3</v>
      </c>
      <c r="B30">
        <v>3.5736748951071501E-3</v>
      </c>
      <c r="C30">
        <v>-1.2250365492249701E-3</v>
      </c>
      <c r="D30">
        <v>1.3272482795782199E-2</v>
      </c>
      <c r="E30">
        <v>1.2320336062020001</v>
      </c>
      <c r="F30">
        <v>14</v>
      </c>
      <c r="G30">
        <v>30</v>
      </c>
      <c r="H30" t="s">
        <v>16</v>
      </c>
      <c r="I30" t="s">
        <v>32</v>
      </c>
      <c r="J30">
        <f t="shared" si="5"/>
        <v>0.543006231701475</v>
      </c>
      <c r="K30">
        <f t="shared" si="2"/>
        <v>0.35736748951071501</v>
      </c>
      <c r="L30">
        <f t="shared" si="3"/>
        <v>-0.12250365492249701</v>
      </c>
      <c r="M30">
        <f t="shared" si="4"/>
        <v>1.3272482795782199</v>
      </c>
    </row>
    <row r="31" spans="1:13" x14ac:dyDescent="0.3">
      <c r="A31">
        <v>5.0996551043293696E-3</v>
      </c>
      <c r="B31">
        <v>3.3018751151026502E-3</v>
      </c>
      <c r="C31">
        <v>-1.25182624931425E-3</v>
      </c>
      <c r="D31">
        <v>1.1664979213732199E-2</v>
      </c>
      <c r="E31">
        <v>1.1172831482729999</v>
      </c>
      <c r="F31">
        <v>29</v>
      </c>
      <c r="G31">
        <v>83</v>
      </c>
      <c r="H31" t="s">
        <v>17</v>
      </c>
      <c r="I31" t="s">
        <v>32</v>
      </c>
      <c r="J31">
        <f t="shared" si="5"/>
        <v>0.50996551043293692</v>
      </c>
      <c r="K31">
        <f t="shared" si="2"/>
        <v>0.33018751151026504</v>
      </c>
      <c r="L31">
        <f t="shared" si="3"/>
        <v>-0.12518262493142499</v>
      </c>
      <c r="M31">
        <f t="shared" si="4"/>
        <v>1.1664979213732198</v>
      </c>
    </row>
    <row r="32" spans="1:13" x14ac:dyDescent="0.3">
      <c r="A32">
        <v>7.0803953146816303E-3</v>
      </c>
      <c r="B32">
        <v>3.6995249974567201E-3</v>
      </c>
      <c r="C32">
        <v>5.0677945310141496E-4</v>
      </c>
      <c r="D32">
        <v>1.40300435529906E-2</v>
      </c>
      <c r="E32">
        <v>1.3808995510252999</v>
      </c>
      <c r="F32">
        <v>10</v>
      </c>
      <c r="G32">
        <v>38</v>
      </c>
      <c r="H32" t="s">
        <v>18</v>
      </c>
      <c r="I32" t="s">
        <v>32</v>
      </c>
      <c r="J32">
        <f t="shared" si="5"/>
        <v>0.70803953146816301</v>
      </c>
      <c r="K32">
        <f t="shared" si="2"/>
        <v>0.36995249974567201</v>
      </c>
      <c r="L32">
        <f t="shared" si="3"/>
        <v>5.0677945310141498E-2</v>
      </c>
      <c r="M32">
        <f t="shared" si="4"/>
        <v>1.4030043552990601</v>
      </c>
    </row>
    <row r="33" spans="1:13" x14ac:dyDescent="0.3">
      <c r="A33">
        <v>3.24920009764381E-3</v>
      </c>
      <c r="B33">
        <v>3.2295680865434499E-3</v>
      </c>
      <c r="C33">
        <v>-3.2872897470990199E-3</v>
      </c>
      <c r="D33">
        <v>8.6414629969395994E-3</v>
      </c>
      <c r="E33">
        <v>1.4964267492499801</v>
      </c>
      <c r="F33">
        <v>9</v>
      </c>
      <c r="G33">
        <v>22</v>
      </c>
      <c r="H33" t="s">
        <v>19</v>
      </c>
      <c r="I33" t="s">
        <v>32</v>
      </c>
      <c r="J33">
        <f t="shared" si="5"/>
        <v>0.32492000976438101</v>
      </c>
      <c r="K33">
        <f t="shared" si="2"/>
        <v>0.32295680865434501</v>
      </c>
      <c r="L33">
        <f t="shared" si="3"/>
        <v>-0.32872897470990198</v>
      </c>
      <c r="M33">
        <f t="shared" si="4"/>
        <v>0.86414629969395995</v>
      </c>
    </row>
    <row r="34" spans="1:13" x14ac:dyDescent="0.3">
      <c r="A34">
        <v>5.3939179021340903E-3</v>
      </c>
      <c r="B34">
        <v>3.8248543291352398E-3</v>
      </c>
      <c r="C34">
        <v>-2.2851054438628002E-3</v>
      </c>
      <c r="D34">
        <v>1.2209443244629E-2</v>
      </c>
      <c r="E34">
        <v>1.23734267727192</v>
      </c>
      <c r="F34">
        <v>14</v>
      </c>
      <c r="G34">
        <v>30</v>
      </c>
      <c r="H34" t="s">
        <v>20</v>
      </c>
      <c r="I34" t="s">
        <v>32</v>
      </c>
      <c r="J34">
        <f t="shared" si="5"/>
        <v>0.53939179021340899</v>
      </c>
      <c r="K34">
        <f t="shared" si="2"/>
        <v>0.38248543291352399</v>
      </c>
      <c r="L34">
        <f t="shared" si="3"/>
        <v>-0.22851054438628002</v>
      </c>
      <c r="M34">
        <f t="shared" si="4"/>
        <v>1.2209443244628999</v>
      </c>
    </row>
    <row r="35" spans="1:13" x14ac:dyDescent="0.3">
      <c r="A35">
        <v>6.4478151187508503E-3</v>
      </c>
      <c r="B35">
        <v>3.27214050714833E-3</v>
      </c>
      <c r="C35">
        <v>8.3251361757405201E-4</v>
      </c>
      <c r="D35">
        <v>1.24665923051775E-2</v>
      </c>
      <c r="E35">
        <v>1.27378681829755</v>
      </c>
      <c r="F35">
        <v>13</v>
      </c>
      <c r="G35">
        <v>33</v>
      </c>
      <c r="H35" t="s">
        <v>21</v>
      </c>
      <c r="I35" t="s">
        <v>32</v>
      </c>
      <c r="J35">
        <f t="shared" si="5"/>
        <v>0.64478151187508503</v>
      </c>
      <c r="K35">
        <f t="shared" si="2"/>
        <v>0.327214050714833</v>
      </c>
      <c r="L35">
        <f t="shared" si="3"/>
        <v>8.3251361757405204E-2</v>
      </c>
      <c r="M35">
        <f t="shared" si="4"/>
        <v>1.24665923051775</v>
      </c>
    </row>
    <row r="36" spans="1:13" x14ac:dyDescent="0.3">
      <c r="A36">
        <v>5.5868804750302398E-3</v>
      </c>
      <c r="B36">
        <v>4.7434838633159402E-3</v>
      </c>
      <c r="C36">
        <v>-1.86959099066177E-3</v>
      </c>
      <c r="D36">
        <v>1.6107409913519E-2</v>
      </c>
      <c r="E36">
        <v>1.46518819371942</v>
      </c>
      <c r="F36">
        <v>9</v>
      </c>
      <c r="G36">
        <v>29</v>
      </c>
      <c r="H36" t="s">
        <v>22</v>
      </c>
      <c r="I36" t="s">
        <v>32</v>
      </c>
      <c r="J36">
        <f t="shared" si="5"/>
        <v>0.55868804750302403</v>
      </c>
      <c r="K36">
        <f t="shared" si="2"/>
        <v>0.47434838633159404</v>
      </c>
      <c r="L36">
        <f t="shared" si="3"/>
        <v>-0.186959099066177</v>
      </c>
      <c r="M36">
        <f t="shared" si="4"/>
        <v>1.6107409913519</v>
      </c>
    </row>
    <row r="37" spans="1:13" x14ac:dyDescent="0.3">
      <c r="A37">
        <v>1.62362066661315E-3</v>
      </c>
      <c r="B37">
        <v>4.15404542218668E-3</v>
      </c>
      <c r="C37">
        <v>-6.2664005051727102E-3</v>
      </c>
      <c r="D37">
        <v>8.4098541419334403E-3</v>
      </c>
      <c r="E37">
        <v>1.75529034276436</v>
      </c>
      <c r="F37">
        <v>7</v>
      </c>
      <c r="G37">
        <v>31</v>
      </c>
      <c r="H37" t="s">
        <v>23</v>
      </c>
      <c r="I37" t="s">
        <v>32</v>
      </c>
      <c r="J37">
        <f t="shared" si="5"/>
        <v>0.162362066661315</v>
      </c>
      <c r="K37">
        <f t="shared" si="2"/>
        <v>0.41540454221866802</v>
      </c>
      <c r="L37">
        <f t="shared" si="3"/>
        <v>-0.62664005051727101</v>
      </c>
      <c r="M37">
        <f t="shared" si="4"/>
        <v>0.84098541419334405</v>
      </c>
    </row>
    <row r="38" spans="1:13" x14ac:dyDescent="0.3">
      <c r="A38">
        <v>2.8371153028522601E-3</v>
      </c>
      <c r="B38">
        <v>3.2754946976544098E-3</v>
      </c>
      <c r="C38">
        <v>-3.3480692377962601E-3</v>
      </c>
      <c r="D38">
        <v>9.6890665765099297E-3</v>
      </c>
      <c r="E38">
        <v>1.1270264302464801</v>
      </c>
      <c r="F38">
        <v>24</v>
      </c>
      <c r="G38">
        <v>38</v>
      </c>
      <c r="H38" t="s">
        <v>24</v>
      </c>
      <c r="I38" t="s">
        <v>32</v>
      </c>
      <c r="J38">
        <f t="shared" si="5"/>
        <v>0.283711530285226</v>
      </c>
      <c r="K38">
        <f t="shared" si="2"/>
        <v>0.32754946976544097</v>
      </c>
      <c r="L38">
        <f t="shared" si="3"/>
        <v>-0.33480692377962601</v>
      </c>
      <c r="M38">
        <f t="shared" si="4"/>
        <v>0.96890665765099293</v>
      </c>
    </row>
    <row r="39" spans="1:13" x14ac:dyDescent="0.3">
      <c r="A39">
        <v>3.1214482346785498E-3</v>
      </c>
      <c r="B39">
        <v>3.0725179992870501E-3</v>
      </c>
      <c r="C39">
        <v>-1.9113821712085199E-3</v>
      </c>
      <c r="D39">
        <v>1.1131391291787401E-2</v>
      </c>
      <c r="E39">
        <v>1.23408258161089</v>
      </c>
      <c r="F39">
        <v>14</v>
      </c>
      <c r="G39">
        <v>26</v>
      </c>
      <c r="H39" t="s">
        <v>25</v>
      </c>
      <c r="I39" t="s">
        <v>32</v>
      </c>
      <c r="J39">
        <f t="shared" si="5"/>
        <v>0.31214482346785499</v>
      </c>
      <c r="K39">
        <f t="shared" si="2"/>
        <v>0.30725179992870499</v>
      </c>
      <c r="L39">
        <f t="shared" si="3"/>
        <v>-0.19113821712085199</v>
      </c>
      <c r="M39">
        <f t="shared" si="4"/>
        <v>1.11313912917874</v>
      </c>
    </row>
    <row r="40" spans="1:13" x14ac:dyDescent="0.3">
      <c r="A40">
        <v>6.7343217342910504E-3</v>
      </c>
      <c r="B40">
        <v>4.2197904454446796E-3</v>
      </c>
      <c r="C40">
        <v>-2.1449737406427401E-4</v>
      </c>
      <c r="D40">
        <v>1.6150114564024501E-2</v>
      </c>
      <c r="E40">
        <v>1.49613544563303</v>
      </c>
      <c r="F40">
        <v>9</v>
      </c>
      <c r="G40">
        <v>32</v>
      </c>
      <c r="H40" t="s">
        <v>26</v>
      </c>
      <c r="I40" t="s">
        <v>32</v>
      </c>
      <c r="J40">
        <f t="shared" si="5"/>
        <v>0.673432173429105</v>
      </c>
      <c r="K40">
        <f t="shared" si="2"/>
        <v>0.42197904454446794</v>
      </c>
      <c r="L40">
        <f t="shared" si="3"/>
        <v>-2.1449737406427402E-2</v>
      </c>
      <c r="M40">
        <f t="shared" si="4"/>
        <v>1.61501145640245</v>
      </c>
    </row>
    <row r="41" spans="1:13" x14ac:dyDescent="0.3">
      <c r="A41">
        <v>6.1124134645319603E-3</v>
      </c>
      <c r="B41">
        <v>3.8784764766696999E-3</v>
      </c>
      <c r="C41">
        <v>-1.9913703693197299E-3</v>
      </c>
      <c r="D41">
        <v>1.2532280736684999E-2</v>
      </c>
      <c r="E41">
        <v>1.3670232181735</v>
      </c>
      <c r="F41">
        <v>11</v>
      </c>
      <c r="G41">
        <v>37</v>
      </c>
      <c r="H41" t="s">
        <v>27</v>
      </c>
      <c r="I41" t="s">
        <v>32</v>
      </c>
      <c r="J41">
        <f t="shared" si="5"/>
        <v>0.61124134645319605</v>
      </c>
      <c r="K41">
        <f t="shared" si="2"/>
        <v>0.38784764766697</v>
      </c>
      <c r="L41">
        <f t="shared" si="3"/>
        <v>-0.19913703693197299</v>
      </c>
      <c r="M41">
        <f t="shared" si="4"/>
        <v>1.2532280736685</v>
      </c>
    </row>
    <row r="42" spans="1:13" x14ac:dyDescent="0.3">
      <c r="A42">
        <v>4.2147912534632199E-3</v>
      </c>
      <c r="B42">
        <v>3.2390593074002202E-3</v>
      </c>
      <c r="C42">
        <v>-1.9219044762278899E-3</v>
      </c>
      <c r="D42">
        <v>9.9192515899314705E-3</v>
      </c>
      <c r="E42">
        <v>1.26096458935015</v>
      </c>
      <c r="F42">
        <v>14</v>
      </c>
      <c r="G42">
        <v>93</v>
      </c>
      <c r="H42" t="s">
        <v>28</v>
      </c>
      <c r="I42" t="s">
        <v>32</v>
      </c>
      <c r="J42">
        <f t="shared" si="5"/>
        <v>0.42147912534632198</v>
      </c>
      <c r="K42">
        <f t="shared" si="2"/>
        <v>0.323905930740022</v>
      </c>
      <c r="L42">
        <f t="shared" si="3"/>
        <v>-0.192190447622789</v>
      </c>
      <c r="M42">
        <f t="shared" si="4"/>
        <v>0.99192515899314704</v>
      </c>
    </row>
    <row r="43" spans="1:13" x14ac:dyDescent="0.3">
      <c r="A43">
        <v>6.3689601323045899E-3</v>
      </c>
      <c r="B43">
        <v>4.8864270465388601E-3</v>
      </c>
      <c r="C43">
        <v>-2.85051669172474E-3</v>
      </c>
      <c r="D43">
        <v>1.6351313217285099E-2</v>
      </c>
      <c r="E43">
        <v>1.29892804478801</v>
      </c>
      <c r="F43">
        <v>13</v>
      </c>
      <c r="G43">
        <v>30</v>
      </c>
      <c r="H43" t="s">
        <v>29</v>
      </c>
      <c r="I43" t="s">
        <v>32</v>
      </c>
      <c r="J43">
        <f t="shared" si="5"/>
        <v>0.63689601323045897</v>
      </c>
      <c r="K43">
        <f t="shared" si="2"/>
        <v>0.48864270465388598</v>
      </c>
      <c r="L43">
        <f t="shared" si="3"/>
        <v>-0.28505166917247399</v>
      </c>
      <c r="M43">
        <f t="shared" si="4"/>
        <v>1.6351313217285099</v>
      </c>
    </row>
    <row r="44" spans="1:13" x14ac:dyDescent="0.3">
      <c r="A44">
        <v>2.3844340902982502E-3</v>
      </c>
      <c r="B44">
        <v>2.7076509579710599E-3</v>
      </c>
      <c r="C44">
        <v>-3.4219171520230201E-3</v>
      </c>
      <c r="D44">
        <v>7.1992285484958904E-3</v>
      </c>
      <c r="E44">
        <v>1.2499788594004699</v>
      </c>
      <c r="F44">
        <v>14</v>
      </c>
      <c r="G44">
        <v>20</v>
      </c>
      <c r="H44" t="s">
        <v>30</v>
      </c>
      <c r="I44" t="s">
        <v>32</v>
      </c>
      <c r="J44">
        <f t="shared" si="5"/>
        <v>0.23844340902982503</v>
      </c>
      <c r="K44">
        <f t="shared" si="2"/>
        <v>0.270765095797106</v>
      </c>
      <c r="L44">
        <f t="shared" si="3"/>
        <v>-0.34219171520230202</v>
      </c>
      <c r="M44">
        <f t="shared" si="4"/>
        <v>0.71992285484958907</v>
      </c>
    </row>
    <row r="45" spans="1:13" x14ac:dyDescent="0.3">
      <c r="A45">
        <v>2.65295501508035E-3</v>
      </c>
      <c r="B45">
        <v>4.8408783813936197E-3</v>
      </c>
      <c r="C45">
        <v>-5.9677226529275202E-3</v>
      </c>
      <c r="D45">
        <v>1.19252612788193E-2</v>
      </c>
      <c r="E45">
        <v>1.4394478588981201</v>
      </c>
      <c r="F45">
        <v>10</v>
      </c>
      <c r="G45">
        <v>21</v>
      </c>
      <c r="H45" t="s">
        <v>31</v>
      </c>
      <c r="I45" t="s">
        <v>32</v>
      </c>
      <c r="J45">
        <f t="shared" si="5"/>
        <v>0.26529550150803499</v>
      </c>
      <c r="K45">
        <f t="shared" si="2"/>
        <v>0.48408783813936196</v>
      </c>
      <c r="L45">
        <f t="shared" si="3"/>
        <v>-0.59677226529275207</v>
      </c>
      <c r="M45">
        <f t="shared" si="4"/>
        <v>1.1925261278819301</v>
      </c>
    </row>
    <row r="46" spans="1:13" x14ac:dyDescent="0.3">
      <c r="A46">
        <v>1.37997589856614E-2</v>
      </c>
      <c r="B46">
        <v>1.3021336280836199E-2</v>
      </c>
      <c r="C46">
        <v>-7.0550428189477899E-3</v>
      </c>
      <c r="D46">
        <v>4.5245333195583999E-2</v>
      </c>
      <c r="E46">
        <v>1.9269409460159199</v>
      </c>
      <c r="F46">
        <v>7</v>
      </c>
      <c r="G46">
        <v>14</v>
      </c>
      <c r="H46" t="s">
        <v>9</v>
      </c>
      <c r="I46" t="s">
        <v>33</v>
      </c>
      <c r="J46">
        <f>A46*100</f>
        <v>1.3799758985661401</v>
      </c>
      <c r="K46">
        <f t="shared" si="2"/>
        <v>1.30213362808362</v>
      </c>
      <c r="L46">
        <f t="shared" si="3"/>
        <v>-0.70550428189477898</v>
      </c>
      <c r="M46">
        <f t="shared" si="4"/>
        <v>4.5245333195584001</v>
      </c>
    </row>
    <row r="47" spans="1:13" x14ac:dyDescent="0.3">
      <c r="A47">
        <v>1.5030634934197901E-2</v>
      </c>
      <c r="B47">
        <v>1.10960686937592E-2</v>
      </c>
      <c r="C47">
        <v>-7.1829567401589696E-3</v>
      </c>
      <c r="D47">
        <v>3.5854107100616803E-2</v>
      </c>
      <c r="E47">
        <v>1.7278623057927101</v>
      </c>
      <c r="F47">
        <v>8</v>
      </c>
      <c r="G47">
        <v>21</v>
      </c>
      <c r="H47" t="s">
        <v>11</v>
      </c>
      <c r="I47" t="s">
        <v>33</v>
      </c>
      <c r="J47">
        <f t="shared" si="5"/>
        <v>1.50306349341979</v>
      </c>
      <c r="K47">
        <f t="shared" si="2"/>
        <v>1.10960686937592</v>
      </c>
      <c r="L47">
        <f t="shared" si="3"/>
        <v>-0.718295674015897</v>
      </c>
      <c r="M47">
        <f t="shared" si="4"/>
        <v>3.5854107100616801</v>
      </c>
    </row>
    <row r="48" spans="1:13" x14ac:dyDescent="0.3">
      <c r="A48">
        <v>1.6980516613023602E-2</v>
      </c>
      <c r="B48">
        <v>7.65851935256263E-3</v>
      </c>
      <c r="C48">
        <v>2.32579022326726E-3</v>
      </c>
      <c r="D48">
        <v>3.1393992248415797E-2</v>
      </c>
      <c r="E48">
        <v>1.15711261732348</v>
      </c>
      <c r="F48">
        <v>22</v>
      </c>
      <c r="G48">
        <v>52</v>
      </c>
      <c r="H48" t="s">
        <v>12</v>
      </c>
      <c r="I48" t="s">
        <v>33</v>
      </c>
      <c r="J48">
        <f t="shared" si="5"/>
        <v>1.6980516613023602</v>
      </c>
      <c r="K48">
        <f t="shared" si="2"/>
        <v>0.76585193525626305</v>
      </c>
      <c r="L48">
        <f t="shared" si="3"/>
        <v>0.232579022326726</v>
      </c>
      <c r="M48">
        <f t="shared" si="4"/>
        <v>3.1393992248415796</v>
      </c>
    </row>
    <row r="49" spans="1:13" x14ac:dyDescent="0.3">
      <c r="A49">
        <v>1.9700220666434499E-2</v>
      </c>
      <c r="B49">
        <v>1.07098581607221E-2</v>
      </c>
      <c r="C49">
        <v>3.06478575444942E-3</v>
      </c>
      <c r="D49">
        <v>4.6733736883660899E-2</v>
      </c>
      <c r="E49">
        <v>1.64128069028376</v>
      </c>
      <c r="F49">
        <v>8</v>
      </c>
      <c r="G49">
        <v>14</v>
      </c>
      <c r="H49" t="s">
        <v>13</v>
      </c>
      <c r="I49" t="s">
        <v>33</v>
      </c>
      <c r="J49">
        <f t="shared" si="5"/>
        <v>1.9700220666434498</v>
      </c>
      <c r="K49">
        <f t="shared" si="2"/>
        <v>1.0709858160722099</v>
      </c>
      <c r="L49">
        <f t="shared" si="3"/>
        <v>0.306478575444942</v>
      </c>
      <c r="M49">
        <f t="shared" si="4"/>
        <v>4.6733736883660901</v>
      </c>
    </row>
    <row r="50" spans="1:13" x14ac:dyDescent="0.3">
      <c r="A50">
        <v>2.05909177909291E-2</v>
      </c>
      <c r="B50">
        <v>9.2812747743741993E-3</v>
      </c>
      <c r="C50">
        <v>3.90402213936691E-3</v>
      </c>
      <c r="D50">
        <v>3.7575919712479901E-2</v>
      </c>
      <c r="E50">
        <v>1.41281754442435</v>
      </c>
      <c r="F50">
        <v>10</v>
      </c>
      <c r="G50">
        <v>58</v>
      </c>
      <c r="H50" t="s">
        <v>14</v>
      </c>
      <c r="I50" t="s">
        <v>33</v>
      </c>
      <c r="J50">
        <f t="shared" si="5"/>
        <v>2.0590917790929102</v>
      </c>
      <c r="K50">
        <f t="shared" si="2"/>
        <v>0.92812747743741997</v>
      </c>
      <c r="L50">
        <f t="shared" si="3"/>
        <v>0.390402213936691</v>
      </c>
      <c r="M50">
        <f t="shared" si="4"/>
        <v>3.7575919712479902</v>
      </c>
    </row>
    <row r="51" spans="1:13" x14ac:dyDescent="0.3">
      <c r="A51">
        <v>1.8349862126684598E-2</v>
      </c>
      <c r="B51">
        <v>1.0886404292626399E-2</v>
      </c>
      <c r="C51">
        <v>-3.12146009339672E-3</v>
      </c>
      <c r="D51">
        <v>3.7422331243949503E-2</v>
      </c>
      <c r="E51">
        <v>1.26393263104314</v>
      </c>
      <c r="F51">
        <v>13</v>
      </c>
      <c r="G51">
        <v>17</v>
      </c>
      <c r="H51" t="s">
        <v>15</v>
      </c>
      <c r="I51" t="s">
        <v>33</v>
      </c>
      <c r="J51">
        <f t="shared" si="5"/>
        <v>1.8349862126684597</v>
      </c>
      <c r="K51">
        <f t="shared" si="2"/>
        <v>1.0886404292626399</v>
      </c>
      <c r="L51">
        <f t="shared" si="3"/>
        <v>-0.31214600933967201</v>
      </c>
      <c r="M51">
        <f t="shared" si="4"/>
        <v>3.74223312439495</v>
      </c>
    </row>
    <row r="52" spans="1:13" x14ac:dyDescent="0.3">
      <c r="A52">
        <v>1.51613891858148E-2</v>
      </c>
      <c r="B52">
        <v>8.8228947549076706E-3</v>
      </c>
      <c r="C52">
        <v>-2.5570258215934401E-3</v>
      </c>
      <c r="D52">
        <v>3.4047416728313802E-2</v>
      </c>
      <c r="E52">
        <v>1.1490145134151599</v>
      </c>
      <c r="F52">
        <v>24</v>
      </c>
      <c r="G52">
        <v>41</v>
      </c>
      <c r="H52" t="s">
        <v>16</v>
      </c>
      <c r="I52" t="s">
        <v>33</v>
      </c>
      <c r="J52">
        <f t="shared" si="5"/>
        <v>1.51613891858148</v>
      </c>
      <c r="K52">
        <f t="shared" si="2"/>
        <v>0.88228947549076708</v>
      </c>
      <c r="L52">
        <f t="shared" si="3"/>
        <v>-0.25570258215934399</v>
      </c>
      <c r="M52">
        <f t="shared" si="4"/>
        <v>3.4047416728313804</v>
      </c>
    </row>
    <row r="53" spans="1:13" x14ac:dyDescent="0.3">
      <c r="A53">
        <v>1.8691802915929E-2</v>
      </c>
      <c r="B53">
        <v>1.1680014995211201E-2</v>
      </c>
      <c r="C53">
        <v>-1.22888378819774E-4</v>
      </c>
      <c r="D53">
        <v>4.6457491416031803E-2</v>
      </c>
      <c r="E53">
        <v>1.5012567111114501</v>
      </c>
      <c r="F53">
        <v>9</v>
      </c>
      <c r="G53">
        <v>17</v>
      </c>
      <c r="H53" t="s">
        <v>17</v>
      </c>
      <c r="I53" t="s">
        <v>33</v>
      </c>
      <c r="J53">
        <f t="shared" si="5"/>
        <v>1.8691802915928999</v>
      </c>
      <c r="K53">
        <f t="shared" si="2"/>
        <v>1.1680014995211201</v>
      </c>
      <c r="L53">
        <f t="shared" si="3"/>
        <v>-1.2288837881977401E-2</v>
      </c>
      <c r="M53">
        <f t="shared" si="4"/>
        <v>4.6457491416031802</v>
      </c>
    </row>
    <row r="54" spans="1:13" x14ac:dyDescent="0.3">
      <c r="A54">
        <v>1.2489914608195001E-2</v>
      </c>
      <c r="B54">
        <v>7.8946298394797498E-3</v>
      </c>
      <c r="C54">
        <v>-2.0964700288835202E-3</v>
      </c>
      <c r="D54">
        <v>2.7124573849666399E-2</v>
      </c>
      <c r="E54">
        <v>1.03589631246914</v>
      </c>
      <c r="F54">
        <v>41</v>
      </c>
      <c r="G54">
        <v>74</v>
      </c>
      <c r="H54" t="s">
        <v>18</v>
      </c>
      <c r="I54" t="s">
        <v>33</v>
      </c>
      <c r="J54">
        <f t="shared" si="5"/>
        <v>1.2489914608195001</v>
      </c>
      <c r="K54">
        <f t="shared" si="2"/>
        <v>0.78946298394797498</v>
      </c>
      <c r="L54">
        <f t="shared" si="3"/>
        <v>-0.20964700288835203</v>
      </c>
      <c r="M54">
        <f t="shared" si="4"/>
        <v>2.71245738496664</v>
      </c>
    </row>
    <row r="55" spans="1:13" x14ac:dyDescent="0.3">
      <c r="A55">
        <v>1.55137421821417E-2</v>
      </c>
      <c r="B55">
        <v>1.10281958429597E-2</v>
      </c>
      <c r="C55">
        <v>-1.1372310278138601E-2</v>
      </c>
      <c r="D55">
        <v>3.6923948727172598E-2</v>
      </c>
      <c r="E55">
        <v>1.1945667087702601</v>
      </c>
      <c r="F55">
        <v>18</v>
      </c>
      <c r="G55">
        <v>22</v>
      </c>
      <c r="H55" t="s">
        <v>19</v>
      </c>
      <c r="I55" t="s">
        <v>33</v>
      </c>
      <c r="J55">
        <f t="shared" si="5"/>
        <v>1.5513742182141699</v>
      </c>
      <c r="K55">
        <f t="shared" si="2"/>
        <v>1.10281958429597</v>
      </c>
      <c r="L55">
        <f t="shared" si="3"/>
        <v>-1.13723102781386</v>
      </c>
      <c r="M55">
        <f t="shared" si="4"/>
        <v>3.69239487271726</v>
      </c>
    </row>
    <row r="56" spans="1:13" x14ac:dyDescent="0.3">
      <c r="A56">
        <v>2.12344380239596E-2</v>
      </c>
      <c r="B56">
        <v>1.1379676198669199E-2</v>
      </c>
      <c r="C56">
        <v>2.9915594297866498E-3</v>
      </c>
      <c r="D56">
        <v>4.41832126599883E-2</v>
      </c>
      <c r="E56">
        <v>1.50642295454266</v>
      </c>
      <c r="F56">
        <v>9</v>
      </c>
      <c r="G56">
        <v>53</v>
      </c>
      <c r="H56" t="s">
        <v>20</v>
      </c>
      <c r="I56" t="s">
        <v>33</v>
      </c>
      <c r="J56">
        <f t="shared" si="5"/>
        <v>2.1234438023959599</v>
      </c>
      <c r="K56">
        <f t="shared" si="2"/>
        <v>1.13796761986692</v>
      </c>
      <c r="L56">
        <f t="shared" si="3"/>
        <v>0.29915594297866499</v>
      </c>
      <c r="M56">
        <f t="shared" si="4"/>
        <v>4.4183212659988298</v>
      </c>
    </row>
    <row r="57" spans="1:13" x14ac:dyDescent="0.3">
      <c r="A57">
        <v>1.7313075308158302E-2</v>
      </c>
      <c r="B57">
        <v>7.7752456522636798E-3</v>
      </c>
      <c r="C57">
        <v>1.72875474887033E-3</v>
      </c>
      <c r="D57">
        <v>3.0735363152011801E-2</v>
      </c>
      <c r="E57">
        <v>1.2692143615539999</v>
      </c>
      <c r="F57">
        <v>13</v>
      </c>
      <c r="G57">
        <v>33</v>
      </c>
      <c r="H57" t="s">
        <v>21</v>
      </c>
      <c r="I57" t="s">
        <v>33</v>
      </c>
      <c r="J57">
        <f t="shared" si="5"/>
        <v>1.7313075308158301</v>
      </c>
      <c r="K57">
        <f t="shared" si="2"/>
        <v>0.77752456522636793</v>
      </c>
      <c r="L57">
        <f t="shared" si="3"/>
        <v>0.172875474887033</v>
      </c>
      <c r="M57">
        <f t="shared" si="4"/>
        <v>3.0735363152011801</v>
      </c>
    </row>
    <row r="58" spans="1:13" x14ac:dyDescent="0.3">
      <c r="A58">
        <v>6.5404287207430096E-3</v>
      </c>
      <c r="B58">
        <v>7.71018835378765E-3</v>
      </c>
      <c r="C58">
        <v>-1.11226696953337E-2</v>
      </c>
      <c r="D58">
        <v>1.9892064736714399E-2</v>
      </c>
      <c r="E58">
        <v>1.2897929954155301</v>
      </c>
      <c r="F58">
        <v>12</v>
      </c>
      <c r="G58">
        <v>31</v>
      </c>
      <c r="H58" t="s">
        <v>22</v>
      </c>
      <c r="I58" t="s">
        <v>33</v>
      </c>
      <c r="J58">
        <f t="shared" si="5"/>
        <v>0.65404287207430101</v>
      </c>
      <c r="K58">
        <f t="shared" si="2"/>
        <v>0.77101883537876503</v>
      </c>
      <c r="L58">
        <f t="shared" si="3"/>
        <v>-1.11226696953337</v>
      </c>
      <c r="M58">
        <f t="shared" si="4"/>
        <v>1.9892064736714399</v>
      </c>
    </row>
    <row r="59" spans="1:13" x14ac:dyDescent="0.3">
      <c r="A59">
        <v>1.6694140761076299E-2</v>
      </c>
      <c r="B59">
        <v>1.3417424422447401E-2</v>
      </c>
      <c r="C59">
        <v>-5.2549536691680202E-3</v>
      </c>
      <c r="D59">
        <v>4.7361919646905101E-2</v>
      </c>
      <c r="E59">
        <v>1.8751633672632699</v>
      </c>
      <c r="F59">
        <v>7</v>
      </c>
      <c r="G59">
        <v>41</v>
      </c>
      <c r="H59" t="s">
        <v>23</v>
      </c>
      <c r="I59" t="s">
        <v>33</v>
      </c>
      <c r="J59">
        <f t="shared" si="5"/>
        <v>1.6694140761076299</v>
      </c>
      <c r="K59">
        <f t="shared" si="2"/>
        <v>1.3417424422447402</v>
      </c>
      <c r="L59">
        <f t="shared" si="3"/>
        <v>-0.52549536691680199</v>
      </c>
      <c r="M59">
        <f t="shared" si="4"/>
        <v>4.7361919646905104</v>
      </c>
    </row>
    <row r="60" spans="1:13" x14ac:dyDescent="0.3">
      <c r="A60">
        <v>1.7176792218505401E-2</v>
      </c>
      <c r="B60">
        <v>1.39881558483076E-2</v>
      </c>
      <c r="C60">
        <v>-4.9439091040503497E-3</v>
      </c>
      <c r="D60">
        <v>4.8504142558651799E-2</v>
      </c>
      <c r="E60">
        <v>1.23829968961725</v>
      </c>
      <c r="F60">
        <v>14</v>
      </c>
      <c r="G60">
        <v>44</v>
      </c>
      <c r="H60" t="s">
        <v>24</v>
      </c>
      <c r="I60" t="s">
        <v>33</v>
      </c>
      <c r="J60">
        <f t="shared" si="5"/>
        <v>1.7176792218505401</v>
      </c>
      <c r="K60">
        <f t="shared" si="2"/>
        <v>1.39881558483076</v>
      </c>
      <c r="L60">
        <f t="shared" si="3"/>
        <v>-0.49439091040503497</v>
      </c>
      <c r="M60">
        <f t="shared" si="4"/>
        <v>4.8504142558651795</v>
      </c>
    </row>
    <row r="61" spans="1:13" x14ac:dyDescent="0.3">
      <c r="A61">
        <v>1.54105860978835E-2</v>
      </c>
      <c r="B61">
        <v>9.4276856586479295E-3</v>
      </c>
      <c r="C61">
        <v>-4.0033891992114698E-3</v>
      </c>
      <c r="D61">
        <v>3.1843527513181299E-2</v>
      </c>
      <c r="E61">
        <v>1.6031674683216799</v>
      </c>
      <c r="F61">
        <v>8</v>
      </c>
      <c r="G61">
        <v>37</v>
      </c>
      <c r="H61" t="s">
        <v>25</v>
      </c>
      <c r="I61" t="s">
        <v>33</v>
      </c>
      <c r="J61">
        <f t="shared" si="5"/>
        <v>1.5410586097883501</v>
      </c>
      <c r="K61">
        <f t="shared" si="2"/>
        <v>0.94276856586479296</v>
      </c>
      <c r="L61">
        <f t="shared" si="3"/>
        <v>-0.40033891992114701</v>
      </c>
      <c r="M61">
        <f t="shared" si="4"/>
        <v>3.18435275131813</v>
      </c>
    </row>
    <row r="62" spans="1:13" x14ac:dyDescent="0.3">
      <c r="A62">
        <v>2.0998391016584499E-2</v>
      </c>
      <c r="B62">
        <v>1.0674922935718799E-2</v>
      </c>
      <c r="C62">
        <v>3.54762828653904E-3</v>
      </c>
      <c r="D62">
        <v>4.4975692008998099E-2</v>
      </c>
      <c r="E62">
        <v>1.37297583445169</v>
      </c>
      <c r="F62">
        <v>11</v>
      </c>
      <c r="G62">
        <v>46</v>
      </c>
      <c r="H62" t="s">
        <v>26</v>
      </c>
      <c r="I62" t="s">
        <v>33</v>
      </c>
      <c r="J62">
        <f t="shared" si="5"/>
        <v>2.0998391016584499</v>
      </c>
      <c r="K62">
        <f t="shared" si="2"/>
        <v>1.06749229357188</v>
      </c>
      <c r="L62">
        <f t="shared" si="3"/>
        <v>0.35476282865390402</v>
      </c>
      <c r="M62">
        <f t="shared" si="4"/>
        <v>4.49756920089981</v>
      </c>
    </row>
    <row r="63" spans="1:13" x14ac:dyDescent="0.3">
      <c r="A63">
        <v>1.7004517555461E-2</v>
      </c>
      <c r="B63">
        <v>1.0988100587063499E-2</v>
      </c>
      <c r="C63">
        <v>-5.6237999367742099E-3</v>
      </c>
      <c r="D63">
        <v>3.5410294286414498E-2</v>
      </c>
      <c r="E63">
        <v>1.2541640273900501</v>
      </c>
      <c r="F63">
        <v>14</v>
      </c>
      <c r="G63">
        <v>55</v>
      </c>
      <c r="H63" t="s">
        <v>27</v>
      </c>
      <c r="I63" t="s">
        <v>33</v>
      </c>
      <c r="J63">
        <f t="shared" si="5"/>
        <v>1.7004517555461001</v>
      </c>
      <c r="K63">
        <f t="shared" si="2"/>
        <v>1.0988100587063498</v>
      </c>
      <c r="L63">
        <f t="shared" si="3"/>
        <v>-0.56237999367742098</v>
      </c>
      <c r="M63">
        <f t="shared" si="4"/>
        <v>3.5410294286414499</v>
      </c>
    </row>
    <row r="64" spans="1:13" x14ac:dyDescent="0.3">
      <c r="A64">
        <v>1.87620639850162E-2</v>
      </c>
      <c r="B64">
        <v>7.4004477512896998E-3</v>
      </c>
      <c r="C64" s="1">
        <v>8.5920397956409705E-5</v>
      </c>
      <c r="D64">
        <v>3.07049362822834E-2</v>
      </c>
      <c r="E64">
        <v>1.29406799508649</v>
      </c>
      <c r="F64">
        <v>12</v>
      </c>
      <c r="G64">
        <v>20</v>
      </c>
      <c r="H64" t="s">
        <v>28</v>
      </c>
      <c r="I64" t="s">
        <v>33</v>
      </c>
      <c r="J64">
        <f t="shared" si="5"/>
        <v>1.87620639850162</v>
      </c>
      <c r="K64">
        <f t="shared" si="2"/>
        <v>0.74004477512896993</v>
      </c>
      <c r="L64">
        <f t="shared" si="3"/>
        <v>8.5920397956409707E-3</v>
      </c>
      <c r="M64">
        <f t="shared" si="4"/>
        <v>3.0704936282283399</v>
      </c>
    </row>
    <row r="65" spans="1:13" x14ac:dyDescent="0.3">
      <c r="A65">
        <v>2.46849683936241E-2</v>
      </c>
      <c r="B65">
        <v>1.2957997678546201E-2</v>
      </c>
      <c r="C65">
        <v>-2.8921148007530401E-3</v>
      </c>
      <c r="D65">
        <v>4.6193714251185999E-2</v>
      </c>
      <c r="E65">
        <v>1.3441487696343799</v>
      </c>
      <c r="F65">
        <v>11</v>
      </c>
      <c r="G65">
        <v>21</v>
      </c>
      <c r="H65" t="s">
        <v>29</v>
      </c>
      <c r="I65" t="s">
        <v>33</v>
      </c>
      <c r="J65">
        <f t="shared" si="5"/>
        <v>2.4684968393624098</v>
      </c>
      <c r="K65">
        <f t="shared" si="2"/>
        <v>1.29579976785462</v>
      </c>
      <c r="L65">
        <f t="shared" si="3"/>
        <v>-0.28921148007530401</v>
      </c>
      <c r="M65">
        <f t="shared" si="4"/>
        <v>4.6193714251186</v>
      </c>
    </row>
    <row r="66" spans="1:13" x14ac:dyDescent="0.3">
      <c r="A66">
        <v>1.15323916347383E-2</v>
      </c>
      <c r="B66">
        <v>1.23082618761372E-2</v>
      </c>
      <c r="C66">
        <v>-7.9974768117557302E-3</v>
      </c>
      <c r="D66">
        <v>3.9112971894953497E-2</v>
      </c>
      <c r="E66">
        <v>1.51945538226262</v>
      </c>
      <c r="F66">
        <v>9</v>
      </c>
      <c r="G66">
        <v>24</v>
      </c>
      <c r="H66" t="s">
        <v>30</v>
      </c>
      <c r="I66" t="s">
        <v>33</v>
      </c>
      <c r="J66">
        <f t="shared" si="5"/>
        <v>1.1532391634738299</v>
      </c>
      <c r="K66">
        <f t="shared" si="2"/>
        <v>1.2308261876137201</v>
      </c>
      <c r="L66">
        <f t="shared" si="3"/>
        <v>-0.79974768117557304</v>
      </c>
      <c r="M66">
        <f t="shared" si="4"/>
        <v>3.9112971894953494</v>
      </c>
    </row>
    <row r="67" spans="1:13" x14ac:dyDescent="0.3">
      <c r="A67">
        <v>1.1598645143983901E-2</v>
      </c>
      <c r="B67">
        <v>9.3979003598283692E-3</v>
      </c>
      <c r="C67">
        <v>-4.99746601975057E-3</v>
      </c>
      <c r="D67">
        <v>3.19386261122016E-2</v>
      </c>
      <c r="E67">
        <v>1.49833874836051</v>
      </c>
      <c r="F67">
        <v>9</v>
      </c>
      <c r="G67">
        <v>18</v>
      </c>
      <c r="H67" t="s">
        <v>31</v>
      </c>
      <c r="I67" t="s">
        <v>33</v>
      </c>
      <c r="J67">
        <f t="shared" si="5"/>
        <v>1.1598645143983901</v>
      </c>
      <c r="K67">
        <f t="shared" si="2"/>
        <v>0.93979003598283695</v>
      </c>
      <c r="L67">
        <f t="shared" si="3"/>
        <v>-0.49974660197505699</v>
      </c>
      <c r="M67">
        <f t="shared" si="4"/>
        <v>3.19386261122016</v>
      </c>
    </row>
    <row r="68" spans="1:13" x14ac:dyDescent="0.3">
      <c r="A68" s="1">
        <v>-4.17750972454084E-5</v>
      </c>
      <c r="B68" s="1">
        <v>8.2242826049652701E-5</v>
      </c>
      <c r="C68">
        <v>-1.96809371613837E-4</v>
      </c>
      <c r="D68" s="1">
        <v>9.1166294755972194E-5</v>
      </c>
      <c r="E68">
        <v>2.2647799909903399</v>
      </c>
      <c r="F68">
        <v>6</v>
      </c>
      <c r="G68">
        <v>16</v>
      </c>
      <c r="H68" t="s">
        <v>9</v>
      </c>
      <c r="I68" t="s">
        <v>34</v>
      </c>
      <c r="J68" s="2">
        <f>(A68/1.420037807)*100</f>
        <v>-2.9418299315328304E-3</v>
      </c>
      <c r="K68" s="2">
        <f t="shared" ref="K68:M83" si="6">(B68/1.420037807)*100</f>
        <v>5.7915941142018274E-3</v>
      </c>
      <c r="L68" s="2">
        <f t="shared" si="6"/>
        <v>-1.3859445899515899E-2</v>
      </c>
      <c r="M68" s="2">
        <f t="shared" si="6"/>
        <v>6.4199906725421569E-3</v>
      </c>
    </row>
    <row r="69" spans="1:13" x14ac:dyDescent="0.3">
      <c r="A69" s="1">
        <v>6.4438339728582704E-5</v>
      </c>
      <c r="B69">
        <v>1.3579446150423699E-4</v>
      </c>
      <c r="C69">
        <v>-1.1830380544714399E-4</v>
      </c>
      <c r="D69">
        <v>3.1418812359303101E-4</v>
      </c>
      <c r="E69">
        <v>2.75806287031065</v>
      </c>
      <c r="F69">
        <v>6</v>
      </c>
      <c r="G69">
        <v>21</v>
      </c>
      <c r="H69" t="s">
        <v>11</v>
      </c>
      <c r="I69" t="s">
        <v>34</v>
      </c>
      <c r="J69" s="2">
        <f t="shared" ref="J69:J89" si="7">(A69/1.420037807)*100</f>
        <v>4.5377904314193168E-3</v>
      </c>
      <c r="K69" s="2">
        <f t="shared" si="6"/>
        <v>9.562735642307937E-3</v>
      </c>
      <c r="L69" s="2">
        <f t="shared" si="6"/>
        <v>-8.3310320939324126E-3</v>
      </c>
      <c r="M69" s="2">
        <f t="shared" si="6"/>
        <v>2.2125335117435436E-2</v>
      </c>
    </row>
    <row r="70" spans="1:13" x14ac:dyDescent="0.3">
      <c r="A70" s="1">
        <v>-9.8795267019232495E-5</v>
      </c>
      <c r="B70">
        <v>1.13786753820079E-4</v>
      </c>
      <c r="C70">
        <v>-3.2544507077070603E-4</v>
      </c>
      <c r="D70" s="1">
        <v>6.8096944682755897E-5</v>
      </c>
      <c r="E70">
        <v>2.6839505260586498</v>
      </c>
      <c r="F70">
        <v>6</v>
      </c>
      <c r="G70">
        <v>13</v>
      </c>
      <c r="H70" t="s">
        <v>12</v>
      </c>
      <c r="I70" t="s">
        <v>34</v>
      </c>
      <c r="J70" s="2">
        <f t="shared" si="7"/>
        <v>-6.9572279366244012E-3</v>
      </c>
      <c r="K70" s="2">
        <f t="shared" si="6"/>
        <v>8.0129383358086195E-3</v>
      </c>
      <c r="L70" s="2">
        <f t="shared" si="6"/>
        <v>-2.2918056770491746E-2</v>
      </c>
      <c r="M70" s="2">
        <f t="shared" si="6"/>
        <v>4.795431808017764E-3</v>
      </c>
    </row>
    <row r="71" spans="1:13" x14ac:dyDescent="0.3">
      <c r="A71" s="1">
        <v>3.2622415479342398E-5</v>
      </c>
      <c r="B71" s="1">
        <v>8.5323530458242296E-5</v>
      </c>
      <c r="C71">
        <v>-1.06626936144654E-4</v>
      </c>
      <c r="D71">
        <v>2.4344374883576101E-4</v>
      </c>
      <c r="E71">
        <v>2.12180701276406</v>
      </c>
      <c r="F71">
        <v>6</v>
      </c>
      <c r="G71">
        <v>13</v>
      </c>
      <c r="H71" t="s">
        <v>13</v>
      </c>
      <c r="I71" t="s">
        <v>34</v>
      </c>
      <c r="J71" s="2">
        <f t="shared" si="7"/>
        <v>2.2972920381789806E-3</v>
      </c>
      <c r="K71" s="2">
        <f t="shared" si="6"/>
        <v>6.0085393528006474E-3</v>
      </c>
      <c r="L71" s="2">
        <f t="shared" si="6"/>
        <v>-7.508739247577936E-3</v>
      </c>
      <c r="M71" s="2">
        <f t="shared" si="6"/>
        <v>1.714346953550942E-2</v>
      </c>
    </row>
    <row r="72" spans="1:13" x14ac:dyDescent="0.3">
      <c r="A72">
        <v>1.20365713722597E-4</v>
      </c>
      <c r="B72">
        <v>1.0661654849437E-4</v>
      </c>
      <c r="C72" s="1">
        <v>-4.7173329562094903E-5</v>
      </c>
      <c r="D72">
        <v>3.20222636284548E-4</v>
      </c>
      <c r="E72">
        <v>2.6847585894049302</v>
      </c>
      <c r="F72">
        <v>6</v>
      </c>
      <c r="G72">
        <v>14</v>
      </c>
      <c r="H72" t="s">
        <v>14</v>
      </c>
      <c r="I72" t="s">
        <v>34</v>
      </c>
      <c r="J72" s="2">
        <f t="shared" si="7"/>
        <v>8.4762330361389457E-3</v>
      </c>
      <c r="K72" s="2">
        <f t="shared" si="6"/>
        <v>7.508007742386115E-3</v>
      </c>
      <c r="L72" s="2">
        <f t="shared" si="6"/>
        <v>-3.3219770156510285E-3</v>
      </c>
      <c r="M72" s="2">
        <f t="shared" si="6"/>
        <v>2.2550289485676209E-2</v>
      </c>
    </row>
    <row r="73" spans="1:13" x14ac:dyDescent="0.3">
      <c r="A73" s="1">
        <v>7.14216358365218E-5</v>
      </c>
      <c r="B73">
        <v>1.4092685537779999E-4</v>
      </c>
      <c r="C73">
        <v>-2.36347437791155E-4</v>
      </c>
      <c r="D73">
        <v>2.9384199076939001E-4</v>
      </c>
      <c r="E73">
        <v>2.9972160340636198</v>
      </c>
      <c r="F73">
        <v>6</v>
      </c>
      <c r="G73">
        <v>13</v>
      </c>
      <c r="H73" t="s">
        <v>15</v>
      </c>
      <c r="I73" t="s">
        <v>34</v>
      </c>
      <c r="J73" s="2">
        <f t="shared" si="7"/>
        <v>5.0295587543129263E-3</v>
      </c>
      <c r="K73" s="2">
        <f t="shared" si="6"/>
        <v>9.9241622077319794E-3</v>
      </c>
      <c r="L73" s="2">
        <f t="shared" si="6"/>
        <v>-1.6643742626153545E-2</v>
      </c>
      <c r="M73" s="2">
        <f t="shared" si="6"/>
        <v>2.0692547009728314E-2</v>
      </c>
    </row>
    <row r="74" spans="1:13" x14ac:dyDescent="0.3">
      <c r="A74" s="1">
        <v>7.1702268814205798E-5</v>
      </c>
      <c r="B74">
        <v>1.0764620992801701E-4</v>
      </c>
      <c r="C74" s="1">
        <v>-9.6025084909418895E-5</v>
      </c>
      <c r="D74">
        <v>2.60334247863493E-4</v>
      </c>
      <c r="E74">
        <v>2.6026995417458298</v>
      </c>
      <c r="F74">
        <v>6</v>
      </c>
      <c r="G74">
        <v>20</v>
      </c>
      <c r="H74" t="s">
        <v>16</v>
      </c>
      <c r="I74" t="s">
        <v>34</v>
      </c>
      <c r="J74" s="2">
        <f t="shared" si="7"/>
        <v>5.0493211138994557E-3</v>
      </c>
      <c r="K74" s="2">
        <f t="shared" si="6"/>
        <v>7.5805171804145506E-3</v>
      </c>
      <c r="L74" s="2">
        <f t="shared" si="6"/>
        <v>-6.7621498833389084E-3</v>
      </c>
      <c r="M74" s="2">
        <f t="shared" si="6"/>
        <v>1.8332909629602066E-2</v>
      </c>
    </row>
    <row r="75" spans="1:13" x14ac:dyDescent="0.3">
      <c r="A75" s="1">
        <v>1.1648050824518399E-5</v>
      </c>
      <c r="B75" s="1">
        <v>7.8925184502834201E-5</v>
      </c>
      <c r="C75">
        <v>-1.5308037862147699E-4</v>
      </c>
      <c r="D75">
        <v>1.3758963627569901E-4</v>
      </c>
      <c r="E75">
        <v>1.72466788319444</v>
      </c>
      <c r="F75">
        <v>8</v>
      </c>
      <c r="G75">
        <v>17</v>
      </c>
      <c r="H75" t="s">
        <v>17</v>
      </c>
      <c r="I75" t="s">
        <v>34</v>
      </c>
      <c r="J75" s="2">
        <f t="shared" si="7"/>
        <v>8.202634301072802E-4</v>
      </c>
      <c r="K75" s="2">
        <f t="shared" si="6"/>
        <v>5.5579636058826574E-3</v>
      </c>
      <c r="L75" s="2">
        <f t="shared" si="6"/>
        <v>-1.0780021339352762E-2</v>
      </c>
      <c r="M75" s="2">
        <f t="shared" si="6"/>
        <v>9.6891530350430317E-3</v>
      </c>
    </row>
    <row r="76" spans="1:13" x14ac:dyDescent="0.3">
      <c r="A76" s="1">
        <v>1.6111819161562E-6</v>
      </c>
      <c r="B76">
        <v>1.83129070825233E-4</v>
      </c>
      <c r="C76">
        <v>-3.62736400830405E-4</v>
      </c>
      <c r="D76">
        <v>2.7023052023834301E-4</v>
      </c>
      <c r="E76">
        <v>3.3485651981075701</v>
      </c>
      <c r="F76">
        <v>6</v>
      </c>
      <c r="G76">
        <v>15</v>
      </c>
      <c r="H76" t="s">
        <v>18</v>
      </c>
      <c r="I76" t="s">
        <v>34</v>
      </c>
      <c r="J76" s="2">
        <f t="shared" si="7"/>
        <v>1.1346049437655573E-4</v>
      </c>
      <c r="K76" s="2">
        <f t="shared" si="6"/>
        <v>1.2896070085071544E-2</v>
      </c>
      <c r="L76" s="2">
        <f t="shared" si="6"/>
        <v>-2.5544136856238294E-2</v>
      </c>
      <c r="M76" s="2">
        <f t="shared" si="6"/>
        <v>1.9029811664608941E-2</v>
      </c>
    </row>
    <row r="77" spans="1:13" x14ac:dyDescent="0.3">
      <c r="A77" s="1">
        <v>5.3448535968681499E-5</v>
      </c>
      <c r="B77">
        <v>1.11231213604079E-4</v>
      </c>
      <c r="C77">
        <v>-1.64783142089089E-4</v>
      </c>
      <c r="D77">
        <v>2.3171049606238701E-4</v>
      </c>
      <c r="E77">
        <v>2.5464228899565899</v>
      </c>
      <c r="F77">
        <v>6</v>
      </c>
      <c r="G77">
        <v>17</v>
      </c>
      <c r="H77" t="s">
        <v>19</v>
      </c>
      <c r="I77" t="s">
        <v>34</v>
      </c>
      <c r="J77" s="2">
        <f t="shared" si="7"/>
        <v>3.7638811942336901E-3</v>
      </c>
      <c r="K77" s="2">
        <f t="shared" si="6"/>
        <v>7.8329755064105149E-3</v>
      </c>
      <c r="L77" s="2">
        <f t="shared" si="6"/>
        <v>-1.1604137669912685E-2</v>
      </c>
      <c r="M77" s="2">
        <f t="shared" si="6"/>
        <v>1.6317206127906075E-2</v>
      </c>
    </row>
    <row r="78" spans="1:13" x14ac:dyDescent="0.3">
      <c r="A78">
        <v>1.0121060528275601E-4</v>
      </c>
      <c r="B78">
        <v>1.1420993275020799E-4</v>
      </c>
      <c r="C78" s="1">
        <v>-9.0561458936156997E-5</v>
      </c>
      <c r="D78">
        <v>2.8091411711808899E-4</v>
      </c>
      <c r="E78">
        <v>2.5878092390574801</v>
      </c>
      <c r="F78">
        <v>6</v>
      </c>
      <c r="G78">
        <v>17</v>
      </c>
      <c r="H78" t="s">
        <v>20</v>
      </c>
      <c r="I78" t="s">
        <v>34</v>
      </c>
      <c r="J78" s="2">
        <f t="shared" si="7"/>
        <v>7.1273176519557283E-3</v>
      </c>
      <c r="K78" s="2">
        <f t="shared" si="6"/>
        <v>8.0427388754874193E-3</v>
      </c>
      <c r="L78" s="2">
        <f t="shared" si="6"/>
        <v>-6.3773977347461562E-3</v>
      </c>
      <c r="M78" s="2">
        <f t="shared" si="6"/>
        <v>1.9782157611109928E-2</v>
      </c>
    </row>
    <row r="79" spans="1:13" x14ac:dyDescent="0.3">
      <c r="A79">
        <v>1.3121874353762701E-4</v>
      </c>
      <c r="B79">
        <v>1.53177918273287E-4</v>
      </c>
      <c r="C79">
        <v>-1.16007669994584E-4</v>
      </c>
      <c r="D79">
        <v>3.6226443387296398E-4</v>
      </c>
      <c r="E79">
        <v>2.9530183846104601</v>
      </c>
      <c r="F79">
        <v>6</v>
      </c>
      <c r="G79">
        <v>17</v>
      </c>
      <c r="H79" t="s">
        <v>21</v>
      </c>
      <c r="I79" t="s">
        <v>34</v>
      </c>
      <c r="J79" s="2">
        <f t="shared" si="7"/>
        <v>9.2405105618168244E-3</v>
      </c>
      <c r="K79" s="2">
        <f t="shared" si="6"/>
        <v>1.0786890146037289E-2</v>
      </c>
      <c r="L79" s="2">
        <f t="shared" si="6"/>
        <v>-8.169336719257082E-3</v>
      </c>
      <c r="M79" s="2">
        <f t="shared" si="6"/>
        <v>2.5510900631462129E-2</v>
      </c>
    </row>
    <row r="80" spans="1:13" x14ac:dyDescent="0.3">
      <c r="A80" s="1">
        <v>1.9431129612438401E-5</v>
      </c>
      <c r="B80" s="1">
        <v>7.0433006113686605E-5</v>
      </c>
      <c r="C80" s="1">
        <v>-7.7935219576583903E-5</v>
      </c>
      <c r="D80">
        <v>1.74356209604281E-4</v>
      </c>
      <c r="E80">
        <v>1.74985156386952</v>
      </c>
      <c r="F80">
        <v>7</v>
      </c>
      <c r="G80">
        <v>23</v>
      </c>
      <c r="H80" t="s">
        <v>22</v>
      </c>
      <c r="I80" t="s">
        <v>34</v>
      </c>
      <c r="J80" s="2">
        <f t="shared" si="7"/>
        <v>1.368352977410439E-3</v>
      </c>
      <c r="K80" s="2">
        <f t="shared" si="6"/>
        <v>4.9599387964525234E-3</v>
      </c>
      <c r="L80" s="2">
        <f t="shared" si="6"/>
        <v>-5.4882496221161457E-3</v>
      </c>
      <c r="M80" s="2">
        <f t="shared" si="6"/>
        <v>1.2278279405294806E-2</v>
      </c>
    </row>
    <row r="81" spans="1:13" x14ac:dyDescent="0.3">
      <c r="A81" s="1">
        <v>7.45086562025694E-5</v>
      </c>
      <c r="B81" s="1">
        <v>8.9285024149301994E-5</v>
      </c>
      <c r="C81">
        <v>-1.32597564060791E-4</v>
      </c>
      <c r="D81">
        <v>1.98955254746048E-4</v>
      </c>
      <c r="E81">
        <v>2.2840019755673802</v>
      </c>
      <c r="F81">
        <v>6</v>
      </c>
      <c r="G81">
        <v>18</v>
      </c>
      <c r="H81" t="s">
        <v>23</v>
      </c>
      <c r="I81" t="s">
        <v>34</v>
      </c>
      <c r="J81" s="2">
        <f t="shared" si="7"/>
        <v>5.2469487668062777E-3</v>
      </c>
      <c r="K81" s="2">
        <f t="shared" si="6"/>
        <v>6.2875103542438292E-3</v>
      </c>
      <c r="L81" s="2">
        <f t="shared" si="6"/>
        <v>-9.3376080134738981E-3</v>
      </c>
      <c r="M81" s="2">
        <f t="shared" si="6"/>
        <v>1.4010560406582754E-2</v>
      </c>
    </row>
    <row r="82" spans="1:13" x14ac:dyDescent="0.3">
      <c r="A82" s="1">
        <v>8.1274648905467305E-5</v>
      </c>
      <c r="B82">
        <v>1.1925014663047E-4</v>
      </c>
      <c r="C82">
        <v>-1.7623498606628699E-4</v>
      </c>
      <c r="D82">
        <v>3.0565965781270303E-4</v>
      </c>
      <c r="E82">
        <v>2.8333373075271702</v>
      </c>
      <c r="F82">
        <v>6</v>
      </c>
      <c r="G82">
        <v>13</v>
      </c>
      <c r="H82" t="s">
        <v>24</v>
      </c>
      <c r="I82" t="s">
        <v>34</v>
      </c>
      <c r="J82" s="2">
        <f t="shared" si="7"/>
        <v>5.723414440434494E-3</v>
      </c>
      <c r="K82" s="2">
        <f t="shared" si="6"/>
        <v>8.3976740649180474E-3</v>
      </c>
      <c r="L82" s="2">
        <f t="shared" si="6"/>
        <v>-1.241058408427903E-2</v>
      </c>
      <c r="M82" s="2">
        <f t="shared" si="6"/>
        <v>2.1524754925958321E-2</v>
      </c>
    </row>
    <row r="83" spans="1:13" x14ac:dyDescent="0.3">
      <c r="A83" s="1">
        <v>-2.0942598458017501E-7</v>
      </c>
      <c r="B83">
        <v>1.2262824030316799E-4</v>
      </c>
      <c r="C83">
        <v>-2.4560658697926602E-4</v>
      </c>
      <c r="D83">
        <v>2.08888313065351E-4</v>
      </c>
      <c r="E83">
        <v>2.6686611887425</v>
      </c>
      <c r="F83">
        <v>6</v>
      </c>
      <c r="G83">
        <v>13</v>
      </c>
      <c r="H83" t="s">
        <v>25</v>
      </c>
      <c r="I83" t="s">
        <v>34</v>
      </c>
      <c r="J83" s="2">
        <f t="shared" si="7"/>
        <v>-1.4747916115178123E-5</v>
      </c>
      <c r="K83" s="2">
        <f t="shared" si="6"/>
        <v>8.6355616518573441E-3</v>
      </c>
      <c r="L83" s="2">
        <f t="shared" si="6"/>
        <v>-1.7295778025666751E-2</v>
      </c>
      <c r="M83" s="2">
        <f t="shared" si="6"/>
        <v>1.4710052932087251E-2</v>
      </c>
    </row>
    <row r="84" spans="1:13" x14ac:dyDescent="0.3">
      <c r="A84" s="1">
        <v>-2.0053389228767899E-5</v>
      </c>
      <c r="B84" s="1">
        <v>5.8989721418863999E-5</v>
      </c>
      <c r="C84">
        <v>-1.0317339034178E-4</v>
      </c>
      <c r="D84">
        <v>1.09369115035591E-4</v>
      </c>
      <c r="E84">
        <v>1.58244752027544</v>
      </c>
      <c r="F84">
        <v>8</v>
      </c>
      <c r="G84">
        <v>13</v>
      </c>
      <c r="H84" t="s">
        <v>26</v>
      </c>
      <c r="I84" t="s">
        <v>34</v>
      </c>
      <c r="J84" s="2">
        <f t="shared" si="7"/>
        <v>-1.4121729104616648E-3</v>
      </c>
      <c r="K84" s="2">
        <f t="shared" ref="K84:K104" si="8">(B84/1.420037807)*100</f>
        <v>4.1540951324026262E-3</v>
      </c>
      <c r="L84" s="2">
        <f t="shared" ref="L84:L104" si="9">(C84/1.420037807)*100</f>
        <v>-7.2655382718116611E-3</v>
      </c>
      <c r="M84" s="2">
        <f t="shared" ref="M84:M104" si="10">(D84/1.420037807)*100</f>
        <v>7.701845295700005E-3</v>
      </c>
    </row>
    <row r="85" spans="1:13" x14ac:dyDescent="0.3">
      <c r="A85" s="1">
        <v>7.0119697019972499E-5</v>
      </c>
      <c r="B85" s="1">
        <v>7.47879802873863E-5</v>
      </c>
      <c r="C85" s="1">
        <v>-5.2378707615801097E-5</v>
      </c>
      <c r="D85">
        <v>2.0485999405445501E-4</v>
      </c>
      <c r="E85">
        <v>2.2046416075803301</v>
      </c>
      <c r="F85">
        <v>6</v>
      </c>
      <c r="G85">
        <v>47</v>
      </c>
      <c r="H85" t="s">
        <v>27</v>
      </c>
      <c r="I85" t="s">
        <v>34</v>
      </c>
      <c r="J85" s="2">
        <f t="shared" si="7"/>
        <v>4.9378753631995733E-3</v>
      </c>
      <c r="K85" s="2">
        <f t="shared" si="8"/>
        <v>5.2666189532928611E-3</v>
      </c>
      <c r="L85" s="2">
        <f t="shared" si="9"/>
        <v>-3.6885431752311858E-3</v>
      </c>
      <c r="M85" s="2">
        <f t="shared" si="10"/>
        <v>1.4426376047497377E-2</v>
      </c>
    </row>
    <row r="86" spans="1:13" x14ac:dyDescent="0.3">
      <c r="A86" s="1">
        <v>7.8040118767025503E-5</v>
      </c>
      <c r="B86" s="1">
        <v>6.6372952298338406E-5</v>
      </c>
      <c r="C86" s="1">
        <v>-4.1465926065002999E-5</v>
      </c>
      <c r="D86">
        <v>2.0571486605660999E-4</v>
      </c>
      <c r="E86">
        <v>1.8373730580635801</v>
      </c>
      <c r="F86">
        <v>7</v>
      </c>
      <c r="G86">
        <v>16</v>
      </c>
      <c r="H86" t="s">
        <v>28</v>
      </c>
      <c r="I86" t="s">
        <v>34</v>
      </c>
      <c r="J86" s="2">
        <f t="shared" si="7"/>
        <v>5.4956366923705081E-3</v>
      </c>
      <c r="K86" s="2">
        <f t="shared" si="8"/>
        <v>4.6740271259790769E-3</v>
      </c>
      <c r="L86" s="2">
        <f t="shared" si="9"/>
        <v>-2.9200578928672847E-3</v>
      </c>
      <c r="M86" s="2">
        <f t="shared" si="10"/>
        <v>1.448657669834913E-2</v>
      </c>
    </row>
    <row r="87" spans="1:13" x14ac:dyDescent="0.3">
      <c r="A87">
        <v>1.05838954254598E-4</v>
      </c>
      <c r="B87" s="1">
        <v>9.1591572380227102E-5</v>
      </c>
      <c r="C87" s="1">
        <v>-6.5221269458873106E-5</v>
      </c>
      <c r="D87">
        <v>2.8150775442751602E-4</v>
      </c>
      <c r="E87">
        <v>2.7109675318656401</v>
      </c>
      <c r="F87">
        <v>6</v>
      </c>
      <c r="G87">
        <v>16</v>
      </c>
      <c r="H87" t="s">
        <v>29</v>
      </c>
      <c r="I87" t="s">
        <v>34</v>
      </c>
      <c r="J87" s="2">
        <f t="shared" si="7"/>
        <v>7.4532490425867938E-3</v>
      </c>
      <c r="K87" s="2">
        <f t="shared" si="8"/>
        <v>6.4499390036470428E-3</v>
      </c>
      <c r="L87" s="2">
        <f t="shared" si="9"/>
        <v>-4.592924859983894E-3</v>
      </c>
      <c r="M87" s="2">
        <f t="shared" si="10"/>
        <v>1.9823961942410172E-2</v>
      </c>
    </row>
    <row r="88" spans="1:13" x14ac:dyDescent="0.3">
      <c r="A88" s="1">
        <v>-3.0901205972779199E-6</v>
      </c>
      <c r="B88" s="1">
        <v>7.1082714116629594E-5</v>
      </c>
      <c r="C88">
        <v>-1.54238243689919E-4</v>
      </c>
      <c r="D88">
        <v>1.05598168664758E-4</v>
      </c>
      <c r="E88">
        <v>2.0386603841767701</v>
      </c>
      <c r="F88">
        <v>7</v>
      </c>
      <c r="G88">
        <v>22</v>
      </c>
      <c r="H88" t="s">
        <v>30</v>
      </c>
      <c r="I88" t="s">
        <v>34</v>
      </c>
      <c r="J88" s="2">
        <f t="shared" si="7"/>
        <v>-2.1760833282362881E-4</v>
      </c>
      <c r="K88" s="2">
        <f t="shared" si="8"/>
        <v>5.0056916630128569E-3</v>
      </c>
      <c r="L88" s="2">
        <f t="shared" si="9"/>
        <v>-1.0861558961994524E-2</v>
      </c>
      <c r="M88" s="2">
        <f t="shared" si="10"/>
        <v>7.4362927623629104E-3</v>
      </c>
    </row>
    <row r="89" spans="1:13" x14ac:dyDescent="0.3">
      <c r="A89">
        <v>3.4195787081576202E-2</v>
      </c>
      <c r="B89">
        <v>1.7549425708446899E-2</v>
      </c>
      <c r="C89">
        <v>5.31456535946452E-3</v>
      </c>
      <c r="D89">
        <v>6.6625025527942597E-2</v>
      </c>
      <c r="E89">
        <v>1.05062612400787</v>
      </c>
      <c r="F89">
        <v>57</v>
      </c>
      <c r="G89">
        <v>102</v>
      </c>
      <c r="H89" t="s">
        <v>31</v>
      </c>
      <c r="I89" t="s">
        <v>34</v>
      </c>
      <c r="J89" s="2">
        <f t="shared" si="7"/>
        <v>2.408089905283501</v>
      </c>
      <c r="K89" s="2">
        <f t="shared" si="8"/>
        <v>1.2358421460286444</v>
      </c>
      <c r="L89" s="2">
        <f t="shared" si="9"/>
        <v>0.37425520174650678</v>
      </c>
      <c r="M89" s="2">
        <f t="shared" si="10"/>
        <v>4.6917782892482238</v>
      </c>
    </row>
    <row r="90" spans="1:13" x14ac:dyDescent="0.3">
      <c r="A90">
        <v>-4.9989444232669501E-3</v>
      </c>
      <c r="B90">
        <v>3.7482464234736002E-3</v>
      </c>
      <c r="C90">
        <v>-1.79880335939318E-2</v>
      </c>
      <c r="D90">
        <v>-1.1130090970918199E-3</v>
      </c>
      <c r="E90">
        <v>1.66633063953857</v>
      </c>
      <c r="F90">
        <v>8</v>
      </c>
      <c r="G90">
        <v>13</v>
      </c>
      <c r="H90" t="s">
        <v>9</v>
      </c>
      <c r="I90" t="s">
        <v>35</v>
      </c>
      <c r="J90">
        <f>A90*100</f>
        <v>-0.499894442326695</v>
      </c>
      <c r="K90">
        <f t="shared" ref="K90:M105" si="11">B90*100</f>
        <v>0.37482464234736002</v>
      </c>
      <c r="L90">
        <f t="shared" si="11"/>
        <v>-1.79880335939318</v>
      </c>
      <c r="M90">
        <f t="shared" si="11"/>
        <v>-0.11130090970918199</v>
      </c>
    </row>
    <row r="91" spans="1:13" x14ac:dyDescent="0.3">
      <c r="A91">
        <v>-2.3646172343280399E-3</v>
      </c>
      <c r="B91">
        <v>2.1380947793449398E-3</v>
      </c>
      <c r="C91">
        <v>-5.5340637386609003E-3</v>
      </c>
      <c r="D91">
        <v>1.57859951962538E-3</v>
      </c>
      <c r="E91">
        <v>1.86717135017452</v>
      </c>
      <c r="F91">
        <v>7</v>
      </c>
      <c r="G91">
        <v>30</v>
      </c>
      <c r="H91" t="s">
        <v>11</v>
      </c>
      <c r="I91" t="s">
        <v>35</v>
      </c>
      <c r="J91">
        <f t="shared" ref="J91:J111" si="12">A91*100</f>
        <v>-0.236461723432804</v>
      </c>
      <c r="K91">
        <f t="shared" si="11"/>
        <v>0.21380947793449398</v>
      </c>
      <c r="L91">
        <f t="shared" si="11"/>
        <v>-0.55340637386609004</v>
      </c>
      <c r="M91">
        <f t="shared" si="11"/>
        <v>0.15785995196253799</v>
      </c>
    </row>
    <row r="92" spans="1:13" x14ac:dyDescent="0.3">
      <c r="A92">
        <v>-3.1017091143326499E-3</v>
      </c>
      <c r="B92">
        <v>3.5509207043518802E-3</v>
      </c>
      <c r="C92">
        <v>-1.16193986446535E-2</v>
      </c>
      <c r="D92">
        <v>4.5916252322825701E-3</v>
      </c>
      <c r="E92">
        <v>1.67808526039339</v>
      </c>
      <c r="F92">
        <v>8</v>
      </c>
      <c r="G92">
        <v>15</v>
      </c>
      <c r="H92" t="s">
        <v>12</v>
      </c>
      <c r="I92" t="s">
        <v>35</v>
      </c>
      <c r="J92">
        <f t="shared" si="12"/>
        <v>-0.31017091143326497</v>
      </c>
      <c r="K92">
        <f t="shared" si="11"/>
        <v>0.35509207043518803</v>
      </c>
      <c r="L92">
        <f t="shared" si="11"/>
        <v>-1.16193986446535</v>
      </c>
      <c r="M92">
        <f t="shared" si="11"/>
        <v>0.45916252322825701</v>
      </c>
    </row>
    <row r="93" spans="1:13" x14ac:dyDescent="0.3">
      <c r="A93">
        <v>-6.1846592577748504E-3</v>
      </c>
      <c r="B93">
        <v>3.0775775660465501E-3</v>
      </c>
      <c r="C93">
        <v>-1.1952749033002001E-2</v>
      </c>
      <c r="D93" s="1">
        <v>-1.6937228308868698E-5</v>
      </c>
      <c r="E93">
        <v>1.2778969534223701</v>
      </c>
      <c r="F93">
        <v>22</v>
      </c>
      <c r="G93">
        <v>13</v>
      </c>
      <c r="H93" t="s">
        <v>13</v>
      </c>
      <c r="I93" t="s">
        <v>35</v>
      </c>
      <c r="J93">
        <f t="shared" si="12"/>
        <v>-0.61846592577748505</v>
      </c>
      <c r="K93">
        <f t="shared" si="11"/>
        <v>0.30775775660465499</v>
      </c>
      <c r="L93">
        <f t="shared" si="11"/>
        <v>-1.1952749033002001</v>
      </c>
      <c r="M93">
        <f t="shared" si="11"/>
        <v>-1.6937228308868699E-3</v>
      </c>
    </row>
    <row r="94" spans="1:13" x14ac:dyDescent="0.3">
      <c r="A94">
        <v>-4.7608390657655703E-3</v>
      </c>
      <c r="B94">
        <v>2.3950812922631098E-3</v>
      </c>
      <c r="C94">
        <v>-1.0201599217354401E-2</v>
      </c>
      <c r="D94">
        <v>-5.5113282601051896E-4</v>
      </c>
      <c r="E94">
        <v>2.1567725159835498</v>
      </c>
      <c r="F94">
        <v>6</v>
      </c>
      <c r="G94">
        <v>15</v>
      </c>
      <c r="H94" t="s">
        <v>14</v>
      </c>
      <c r="I94" t="s">
        <v>35</v>
      </c>
      <c r="J94">
        <f t="shared" si="12"/>
        <v>-0.47608390657655703</v>
      </c>
      <c r="K94">
        <f t="shared" si="11"/>
        <v>0.23950812922631098</v>
      </c>
      <c r="L94">
        <f t="shared" si="11"/>
        <v>-1.02015992173544</v>
      </c>
      <c r="M94">
        <f t="shared" si="11"/>
        <v>-5.5113282601051895E-2</v>
      </c>
    </row>
    <row r="95" spans="1:13" x14ac:dyDescent="0.3">
      <c r="A95">
        <v>-7.6671472845028796E-3</v>
      </c>
      <c r="B95">
        <v>1.0539559196201099E-2</v>
      </c>
      <c r="C95">
        <v>-4.41754484739319E-2</v>
      </c>
      <c r="D95">
        <v>4.2000489405443703E-3</v>
      </c>
      <c r="E95">
        <v>2.79677010041818</v>
      </c>
      <c r="F95">
        <v>6</v>
      </c>
      <c r="G95">
        <v>13</v>
      </c>
      <c r="H95" t="s">
        <v>15</v>
      </c>
      <c r="I95" t="s">
        <v>35</v>
      </c>
      <c r="J95">
        <f t="shared" si="12"/>
        <v>-0.76671472845028799</v>
      </c>
      <c r="K95">
        <f t="shared" si="11"/>
        <v>1.0539559196201098</v>
      </c>
      <c r="L95">
        <f t="shared" si="11"/>
        <v>-4.4175448473931898</v>
      </c>
      <c r="M95">
        <f t="shared" si="11"/>
        <v>0.42000489405443703</v>
      </c>
    </row>
    <row r="96" spans="1:13" x14ac:dyDescent="0.3">
      <c r="A96">
        <v>-2.3091485329848099E-3</v>
      </c>
      <c r="B96">
        <v>2.1131981574791202E-3</v>
      </c>
      <c r="C96">
        <v>-7.5106151001009397E-3</v>
      </c>
      <c r="D96">
        <v>5.9814103783854204E-4</v>
      </c>
      <c r="E96">
        <v>1.3362933950223399</v>
      </c>
      <c r="F96">
        <v>11</v>
      </c>
      <c r="G96">
        <v>17</v>
      </c>
      <c r="H96" t="s">
        <v>16</v>
      </c>
      <c r="I96" t="s">
        <v>35</v>
      </c>
      <c r="J96">
        <f t="shared" si="12"/>
        <v>-0.23091485329848099</v>
      </c>
      <c r="K96">
        <f t="shared" si="11"/>
        <v>0.21131981574791203</v>
      </c>
      <c r="L96">
        <f t="shared" si="11"/>
        <v>-0.75106151001009391</v>
      </c>
      <c r="M96">
        <f t="shared" si="11"/>
        <v>5.9814103783854204E-2</v>
      </c>
    </row>
    <row r="97" spans="1:13" x14ac:dyDescent="0.3">
      <c r="A97">
        <v>-2.6626880259895298E-3</v>
      </c>
      <c r="B97">
        <v>2.62395046344712E-3</v>
      </c>
      <c r="C97">
        <v>-6.4050029600090704E-3</v>
      </c>
      <c r="D97">
        <v>3.6815329692896802E-3</v>
      </c>
      <c r="E97">
        <v>1.97351481040776</v>
      </c>
      <c r="F97">
        <v>7</v>
      </c>
      <c r="G97">
        <v>15</v>
      </c>
      <c r="H97" t="s">
        <v>17</v>
      </c>
      <c r="I97" t="s">
        <v>35</v>
      </c>
      <c r="J97">
        <f t="shared" si="12"/>
        <v>-0.26626880259895297</v>
      </c>
      <c r="K97">
        <f t="shared" si="11"/>
        <v>0.262395046344712</v>
      </c>
      <c r="L97">
        <f t="shared" si="11"/>
        <v>-0.64050029600090708</v>
      </c>
      <c r="M97">
        <f t="shared" si="11"/>
        <v>0.36815329692896803</v>
      </c>
    </row>
    <row r="98" spans="1:13" x14ac:dyDescent="0.3">
      <c r="A98">
        <v>-3.77927165111682E-3</v>
      </c>
      <c r="B98">
        <v>1.4450692220629401E-3</v>
      </c>
      <c r="C98">
        <v>-6.7981470122217003E-3</v>
      </c>
      <c r="D98">
        <v>-1.57026697913701E-3</v>
      </c>
      <c r="E98">
        <v>1.39407531417162</v>
      </c>
      <c r="F98">
        <v>10</v>
      </c>
      <c r="G98">
        <v>36</v>
      </c>
      <c r="H98" t="s">
        <v>18</v>
      </c>
      <c r="I98" t="s">
        <v>35</v>
      </c>
      <c r="J98">
        <f t="shared" si="12"/>
        <v>-0.37792716511168201</v>
      </c>
      <c r="K98">
        <f t="shared" si="11"/>
        <v>0.14450692220629402</v>
      </c>
      <c r="L98">
        <f t="shared" si="11"/>
        <v>-0.67981470122217003</v>
      </c>
      <c r="M98">
        <f t="shared" si="11"/>
        <v>-0.157026697913701</v>
      </c>
    </row>
    <row r="99" spans="1:13" x14ac:dyDescent="0.3">
      <c r="A99">
        <v>-5.5198970469974504E-3</v>
      </c>
      <c r="B99">
        <v>6.8533772830331697E-3</v>
      </c>
      <c r="C99">
        <v>-2.8868951671769401E-2</v>
      </c>
      <c r="D99">
        <v>3.35168049648874E-3</v>
      </c>
      <c r="E99">
        <v>2.9541764963163901</v>
      </c>
      <c r="F99">
        <v>6</v>
      </c>
      <c r="G99">
        <v>13</v>
      </c>
      <c r="H99" t="s">
        <v>19</v>
      </c>
      <c r="I99" t="s">
        <v>35</v>
      </c>
      <c r="J99">
        <f t="shared" si="12"/>
        <v>-0.55198970469974507</v>
      </c>
      <c r="K99">
        <f t="shared" si="11"/>
        <v>0.68533772830331696</v>
      </c>
      <c r="L99">
        <f t="shared" si="11"/>
        <v>-2.8868951671769403</v>
      </c>
      <c r="M99">
        <f t="shared" si="11"/>
        <v>0.33516804964887398</v>
      </c>
    </row>
    <row r="100" spans="1:13" x14ac:dyDescent="0.3">
      <c r="A100">
        <v>-4.8833675292839999E-3</v>
      </c>
      <c r="B100">
        <v>6.8461502902967897E-3</v>
      </c>
      <c r="C100">
        <v>-2.7223963824688099E-2</v>
      </c>
      <c r="D100">
        <v>1.7712068133926399E-4</v>
      </c>
      <c r="E100">
        <v>2.1686110799265399</v>
      </c>
      <c r="F100">
        <v>6</v>
      </c>
      <c r="G100">
        <v>13</v>
      </c>
      <c r="H100" t="s">
        <v>20</v>
      </c>
      <c r="I100" t="s">
        <v>35</v>
      </c>
      <c r="J100">
        <f t="shared" si="12"/>
        <v>-0.48833675292840001</v>
      </c>
      <c r="K100">
        <f t="shared" si="11"/>
        <v>0.68461502902967897</v>
      </c>
      <c r="L100">
        <f t="shared" si="11"/>
        <v>-2.7223963824688098</v>
      </c>
      <c r="M100">
        <f t="shared" si="11"/>
        <v>1.7712068133926399E-2</v>
      </c>
    </row>
    <row r="101" spans="1:13" x14ac:dyDescent="0.3">
      <c r="A101">
        <v>-7.1660723642967203E-3</v>
      </c>
      <c r="B101">
        <v>2.7770182963403902E-3</v>
      </c>
      <c r="C101">
        <v>-1.7000778694720001E-2</v>
      </c>
      <c r="D101">
        <v>-3.69725190857427E-3</v>
      </c>
      <c r="E101">
        <v>1.3841965369268301</v>
      </c>
      <c r="F101">
        <v>11</v>
      </c>
      <c r="G101">
        <v>25</v>
      </c>
      <c r="H101" t="s">
        <v>21</v>
      </c>
      <c r="I101" t="s">
        <v>35</v>
      </c>
      <c r="J101">
        <f t="shared" si="12"/>
        <v>-0.71660723642967206</v>
      </c>
      <c r="K101">
        <f t="shared" si="11"/>
        <v>0.277701829634039</v>
      </c>
      <c r="L101">
        <f t="shared" si="11"/>
        <v>-1.7000778694720002</v>
      </c>
      <c r="M101">
        <f t="shared" si="11"/>
        <v>-0.369725190857427</v>
      </c>
    </row>
    <row r="102" spans="1:13" x14ac:dyDescent="0.3">
      <c r="A102">
        <v>-5.9869354862098897E-3</v>
      </c>
      <c r="B102">
        <v>4.1601347090026901E-3</v>
      </c>
      <c r="C102">
        <v>-1.5102019834885599E-2</v>
      </c>
      <c r="D102">
        <v>-6.9260880382457E-4</v>
      </c>
      <c r="E102">
        <v>2.1627153133252999</v>
      </c>
      <c r="F102">
        <v>6</v>
      </c>
      <c r="G102">
        <v>26</v>
      </c>
      <c r="H102" t="s">
        <v>22</v>
      </c>
      <c r="I102" t="s">
        <v>35</v>
      </c>
      <c r="J102">
        <f t="shared" si="12"/>
        <v>-0.598693548620989</v>
      </c>
      <c r="K102">
        <f t="shared" si="11"/>
        <v>0.41601347090026902</v>
      </c>
      <c r="L102">
        <f t="shared" si="11"/>
        <v>-1.5102019834885598</v>
      </c>
      <c r="M102">
        <f t="shared" si="11"/>
        <v>-6.9260880382456994E-2</v>
      </c>
    </row>
    <row r="103" spans="1:13" x14ac:dyDescent="0.3">
      <c r="A103">
        <v>-2.9205557913316101E-3</v>
      </c>
      <c r="B103">
        <v>2.5626154534181601E-3</v>
      </c>
      <c r="C103">
        <v>-7.6489582724157497E-3</v>
      </c>
      <c r="D103">
        <v>2.1224797211115802E-3</v>
      </c>
      <c r="E103">
        <v>1.36143378188826</v>
      </c>
      <c r="F103">
        <v>11</v>
      </c>
      <c r="G103">
        <v>16</v>
      </c>
      <c r="H103" t="s">
        <v>23</v>
      </c>
      <c r="I103" t="s">
        <v>35</v>
      </c>
      <c r="J103">
        <f t="shared" si="12"/>
        <v>-0.29205557913316099</v>
      </c>
      <c r="K103">
        <f t="shared" si="11"/>
        <v>0.256261545341816</v>
      </c>
      <c r="L103">
        <f t="shared" si="11"/>
        <v>-0.76489582724157501</v>
      </c>
      <c r="M103">
        <f t="shared" si="11"/>
        <v>0.21224797211115803</v>
      </c>
    </row>
    <row r="104" spans="1:13" x14ac:dyDescent="0.3">
      <c r="A104">
        <v>-2.3170135753295502E-3</v>
      </c>
      <c r="B104">
        <v>2.6170873141197599E-3</v>
      </c>
      <c r="C104">
        <v>-6.6453299440552404E-3</v>
      </c>
      <c r="D104">
        <v>4.4470788689927303E-3</v>
      </c>
      <c r="E104">
        <v>2.2752250669353802</v>
      </c>
      <c r="F104">
        <v>6</v>
      </c>
      <c r="G104">
        <v>16</v>
      </c>
      <c r="H104" t="s">
        <v>24</v>
      </c>
      <c r="I104" t="s">
        <v>35</v>
      </c>
      <c r="J104">
        <f t="shared" si="12"/>
        <v>-0.23170135753295501</v>
      </c>
      <c r="K104">
        <f t="shared" si="11"/>
        <v>0.26170873141197598</v>
      </c>
      <c r="L104">
        <f t="shared" si="11"/>
        <v>-0.66453299440552405</v>
      </c>
      <c r="M104">
        <f t="shared" si="11"/>
        <v>0.44470788689927304</v>
      </c>
    </row>
    <row r="105" spans="1:13" x14ac:dyDescent="0.3">
      <c r="A105">
        <v>-3.4476599978818501E-3</v>
      </c>
      <c r="B105">
        <v>2.1135435343801199E-3</v>
      </c>
      <c r="C105">
        <v>-7.6911268164229704E-3</v>
      </c>
      <c r="D105">
        <v>5.3013422606274603E-4</v>
      </c>
      <c r="E105">
        <v>2.0447025497703701</v>
      </c>
      <c r="F105">
        <v>7</v>
      </c>
      <c r="G105">
        <v>17</v>
      </c>
      <c r="H105" t="s">
        <v>25</v>
      </c>
      <c r="I105" t="s">
        <v>35</v>
      </c>
      <c r="J105">
        <f t="shared" si="12"/>
        <v>-0.34476599978818501</v>
      </c>
      <c r="K105">
        <f t="shared" si="11"/>
        <v>0.21135435343801198</v>
      </c>
      <c r="L105">
        <f t="shared" si="11"/>
        <v>-0.76911268164229707</v>
      </c>
      <c r="M105">
        <f t="shared" si="11"/>
        <v>5.3013422606274604E-2</v>
      </c>
    </row>
    <row r="106" spans="1:13" x14ac:dyDescent="0.3">
      <c r="A106">
        <v>-3.9956664409838104E-3</v>
      </c>
      <c r="B106">
        <v>4.3187872964880504E-3</v>
      </c>
      <c r="C106">
        <v>-1.57737793154623E-2</v>
      </c>
      <c r="D106">
        <v>1.1028433968790199E-3</v>
      </c>
      <c r="E106">
        <v>1.92277201859409</v>
      </c>
      <c r="F106">
        <v>7</v>
      </c>
      <c r="G106">
        <v>14</v>
      </c>
      <c r="H106" t="s">
        <v>26</v>
      </c>
      <c r="I106" t="s">
        <v>35</v>
      </c>
      <c r="J106">
        <f t="shared" si="12"/>
        <v>-0.39956664409838105</v>
      </c>
      <c r="K106">
        <f t="shared" ref="K106:K133" si="13">B106*100</f>
        <v>0.43187872964880503</v>
      </c>
      <c r="L106">
        <f t="shared" ref="L106:L133" si="14">C106*100</f>
        <v>-1.57737793154623</v>
      </c>
      <c r="M106">
        <f t="shared" ref="M106:M133" si="15">D106*100</f>
        <v>0.11028433968790199</v>
      </c>
    </row>
    <row r="107" spans="1:13" x14ac:dyDescent="0.3">
      <c r="A107">
        <v>-2.8020271451786802E-3</v>
      </c>
      <c r="B107">
        <v>2.6856751839562502E-3</v>
      </c>
      <c r="C107">
        <v>-6.44961280070882E-3</v>
      </c>
      <c r="D107">
        <v>4.7632798357784001E-3</v>
      </c>
      <c r="E107">
        <v>1.60820418990658</v>
      </c>
      <c r="F107">
        <v>8</v>
      </c>
      <c r="G107">
        <v>13</v>
      </c>
      <c r="H107" t="s">
        <v>27</v>
      </c>
      <c r="I107" t="s">
        <v>35</v>
      </c>
      <c r="J107">
        <f t="shared" si="12"/>
        <v>-0.28020271451786805</v>
      </c>
      <c r="K107">
        <f t="shared" si="13"/>
        <v>0.26856751839562504</v>
      </c>
      <c r="L107">
        <f t="shared" si="14"/>
        <v>-0.64496128007088205</v>
      </c>
      <c r="M107">
        <f t="shared" si="15"/>
        <v>0.47632798357784001</v>
      </c>
    </row>
    <row r="108" spans="1:13" x14ac:dyDescent="0.3">
      <c r="A108">
        <v>-4.4716871256342498E-3</v>
      </c>
      <c r="B108">
        <v>1.8148475019275801E-3</v>
      </c>
      <c r="C108">
        <v>-8.3290672396164802E-3</v>
      </c>
      <c r="D108">
        <v>-1.2022159786670701E-3</v>
      </c>
      <c r="E108">
        <v>1.78283889006339</v>
      </c>
      <c r="F108">
        <v>7</v>
      </c>
      <c r="G108">
        <v>29</v>
      </c>
      <c r="H108" t="s">
        <v>28</v>
      </c>
      <c r="I108" t="s">
        <v>35</v>
      </c>
      <c r="J108">
        <f t="shared" si="12"/>
        <v>-0.447168712563425</v>
      </c>
      <c r="K108">
        <f t="shared" si="13"/>
        <v>0.181484750192758</v>
      </c>
      <c r="L108">
        <f t="shared" si="14"/>
        <v>-0.832906723961648</v>
      </c>
      <c r="M108">
        <f t="shared" si="15"/>
        <v>-0.12022159786670701</v>
      </c>
    </row>
    <row r="109" spans="1:13" x14ac:dyDescent="0.3">
      <c r="A109">
        <v>-2.5437671698316602E-3</v>
      </c>
      <c r="B109">
        <v>2.1420417613382701E-3</v>
      </c>
      <c r="C109">
        <v>-6.1878514496871099E-3</v>
      </c>
      <c r="D109">
        <v>1.7702750970206901E-3</v>
      </c>
      <c r="E109">
        <v>1.90171442354561</v>
      </c>
      <c r="F109">
        <v>7</v>
      </c>
      <c r="G109">
        <v>14</v>
      </c>
      <c r="H109" t="s">
        <v>29</v>
      </c>
      <c r="I109" t="s">
        <v>35</v>
      </c>
      <c r="J109">
        <f t="shared" si="12"/>
        <v>-0.254376716983166</v>
      </c>
      <c r="K109">
        <f t="shared" si="13"/>
        <v>0.214204176133827</v>
      </c>
      <c r="L109">
        <f t="shared" si="14"/>
        <v>-0.61878514496871095</v>
      </c>
      <c r="M109">
        <f t="shared" si="15"/>
        <v>0.17702750970206901</v>
      </c>
    </row>
    <row r="110" spans="1:13" x14ac:dyDescent="0.3">
      <c r="A110">
        <v>-1.46530111880461E-3</v>
      </c>
      <c r="B110">
        <v>2.7263175681565099E-3</v>
      </c>
      <c r="C110">
        <v>-6.16467396607731E-3</v>
      </c>
      <c r="D110">
        <v>3.4293296559379698E-3</v>
      </c>
      <c r="E110">
        <v>1.7434278713389699</v>
      </c>
      <c r="F110">
        <v>7</v>
      </c>
      <c r="G110">
        <v>25</v>
      </c>
      <c r="H110" t="s">
        <v>30</v>
      </c>
      <c r="I110" t="s">
        <v>35</v>
      </c>
      <c r="J110">
        <f t="shared" si="12"/>
        <v>-0.146530111880461</v>
      </c>
      <c r="K110">
        <f t="shared" si="13"/>
        <v>0.27263175681565099</v>
      </c>
      <c r="L110">
        <f t="shared" si="14"/>
        <v>-0.61646739660773098</v>
      </c>
      <c r="M110">
        <f t="shared" si="15"/>
        <v>0.34293296559379699</v>
      </c>
    </row>
    <row r="111" spans="1:13" x14ac:dyDescent="0.3">
      <c r="A111">
        <v>-3.8913695380976602E-3</v>
      </c>
      <c r="B111">
        <v>2.9257380584651999E-3</v>
      </c>
      <c r="C111">
        <v>-1.0360727243256901E-2</v>
      </c>
      <c r="D111" s="1">
        <v>-8.1862210946074705E-5</v>
      </c>
      <c r="E111">
        <v>2.1244912629252202</v>
      </c>
      <c r="F111">
        <v>6</v>
      </c>
      <c r="G111">
        <v>31</v>
      </c>
      <c r="H111" t="s">
        <v>31</v>
      </c>
      <c r="I111" t="s">
        <v>35</v>
      </c>
      <c r="J111">
        <f t="shared" si="12"/>
        <v>-0.38913695380976604</v>
      </c>
      <c r="K111">
        <f t="shared" si="13"/>
        <v>0.29257380584651999</v>
      </c>
      <c r="L111">
        <f t="shared" si="14"/>
        <v>-1.03607272432569</v>
      </c>
      <c r="M111">
        <f t="shared" si="15"/>
        <v>-8.1862210946074699E-3</v>
      </c>
    </row>
    <row r="112" spans="1:13" x14ac:dyDescent="0.3">
      <c r="A112">
        <v>1.7588529207950099E-4</v>
      </c>
      <c r="B112">
        <v>1.4724991510892401E-4</v>
      </c>
      <c r="C112" s="1">
        <v>-4.6463251601814997E-5</v>
      </c>
      <c r="D112">
        <v>4.6628231723680003E-4</v>
      </c>
      <c r="E112">
        <v>2.17614451989972</v>
      </c>
      <c r="F112">
        <v>6</v>
      </c>
      <c r="G112">
        <v>18</v>
      </c>
      <c r="H112" t="s">
        <v>9</v>
      </c>
      <c r="I112" t="s">
        <v>36</v>
      </c>
      <c r="J112">
        <f>A112*100</f>
        <v>1.75885292079501E-2</v>
      </c>
      <c r="K112">
        <f t="shared" si="13"/>
        <v>1.4724991510892401E-2</v>
      </c>
      <c r="L112">
        <f t="shared" si="14"/>
        <v>-4.6463251601814998E-3</v>
      </c>
      <c r="M112">
        <f t="shared" si="15"/>
        <v>4.6628231723680004E-2</v>
      </c>
    </row>
    <row r="113" spans="1:13" x14ac:dyDescent="0.3">
      <c r="A113" s="1">
        <v>5.00839015414194E-5</v>
      </c>
      <c r="B113">
        <v>1.3630944135046701E-4</v>
      </c>
      <c r="C113">
        <v>-2.4097552602532799E-4</v>
      </c>
      <c r="D113">
        <v>2.6094886832776797E-4</v>
      </c>
      <c r="E113">
        <v>2.09503626122026</v>
      </c>
      <c r="F113">
        <v>6</v>
      </c>
      <c r="G113">
        <v>14</v>
      </c>
      <c r="H113" t="s">
        <v>11</v>
      </c>
      <c r="I113" t="s">
        <v>36</v>
      </c>
      <c r="J113">
        <f t="shared" ref="J113:J133" si="16">A113*100</f>
        <v>5.0083901541419402E-3</v>
      </c>
      <c r="K113">
        <f t="shared" si="13"/>
        <v>1.36309441350467E-2</v>
      </c>
      <c r="L113">
        <f t="shared" si="14"/>
        <v>-2.4097552602532799E-2</v>
      </c>
      <c r="M113">
        <f t="shared" si="15"/>
        <v>2.6094886832776797E-2</v>
      </c>
    </row>
    <row r="114" spans="1:13" x14ac:dyDescent="0.3">
      <c r="A114">
        <v>1.57615963708755E-4</v>
      </c>
      <c r="B114" s="1">
        <v>9.1045940880951499E-5</v>
      </c>
      <c r="C114" s="1">
        <v>1.9299816920785199E-5</v>
      </c>
      <c r="D114">
        <v>3.9558497732153998E-4</v>
      </c>
      <c r="E114">
        <v>2.0984152897930599</v>
      </c>
      <c r="F114">
        <v>6</v>
      </c>
      <c r="G114">
        <v>13</v>
      </c>
      <c r="H114" t="s">
        <v>12</v>
      </c>
      <c r="I114" t="s">
        <v>36</v>
      </c>
      <c r="J114">
        <f t="shared" si="16"/>
        <v>1.57615963708755E-2</v>
      </c>
      <c r="K114">
        <f t="shared" si="13"/>
        <v>9.1045940880951498E-3</v>
      </c>
      <c r="L114">
        <f t="shared" si="14"/>
        <v>1.9299816920785198E-3</v>
      </c>
      <c r="M114">
        <f t="shared" si="15"/>
        <v>3.9558497732153995E-2</v>
      </c>
    </row>
    <row r="115" spans="1:13" x14ac:dyDescent="0.3">
      <c r="A115">
        <v>1.2523483206620099E-4</v>
      </c>
      <c r="B115">
        <v>1.5209000306579899E-4</v>
      </c>
      <c r="C115" s="1">
        <v>-8.8514873743384E-5</v>
      </c>
      <c r="D115">
        <v>5.1521646378633896E-4</v>
      </c>
      <c r="E115">
        <v>2.70927569316461</v>
      </c>
      <c r="F115">
        <v>6</v>
      </c>
      <c r="G115">
        <v>13</v>
      </c>
      <c r="H115" t="s">
        <v>13</v>
      </c>
      <c r="I115" t="s">
        <v>36</v>
      </c>
      <c r="J115">
        <f t="shared" si="16"/>
        <v>1.2523483206620098E-2</v>
      </c>
      <c r="K115">
        <f t="shared" si="13"/>
        <v>1.5209000306579899E-2</v>
      </c>
      <c r="L115">
        <f t="shared" si="14"/>
        <v>-8.8514873743384005E-3</v>
      </c>
      <c r="M115">
        <f t="shared" si="15"/>
        <v>5.1521646378633892E-2</v>
      </c>
    </row>
    <row r="116" spans="1:13" x14ac:dyDescent="0.3">
      <c r="A116" s="1">
        <v>2.33495130467046E-5</v>
      </c>
      <c r="B116">
        <v>1.08104011498487E-4</v>
      </c>
      <c r="C116">
        <v>-1.8120616661537799E-4</v>
      </c>
      <c r="D116">
        <v>1.6299666835316101E-4</v>
      </c>
      <c r="E116">
        <v>2.0833758246152199</v>
      </c>
      <c r="F116">
        <v>7</v>
      </c>
      <c r="G116">
        <v>14</v>
      </c>
      <c r="H116" t="s">
        <v>14</v>
      </c>
      <c r="I116" t="s">
        <v>36</v>
      </c>
      <c r="J116">
        <f t="shared" si="16"/>
        <v>2.3349513046704599E-3</v>
      </c>
      <c r="K116">
        <f t="shared" si="13"/>
        <v>1.08104011498487E-2</v>
      </c>
      <c r="L116">
        <f t="shared" si="14"/>
        <v>-1.8120616661537799E-2</v>
      </c>
      <c r="M116">
        <f t="shared" si="15"/>
        <v>1.6299666835316102E-2</v>
      </c>
    </row>
    <row r="117" spans="1:13" x14ac:dyDescent="0.3">
      <c r="A117" s="1">
        <v>2.9218706843816199E-5</v>
      </c>
      <c r="B117">
        <v>1.16857443774882E-4</v>
      </c>
      <c r="C117">
        <v>-1.4078205294507101E-4</v>
      </c>
      <c r="D117">
        <v>2.49097731541567E-4</v>
      </c>
      <c r="E117">
        <v>2.0562376415204602</v>
      </c>
      <c r="F117">
        <v>7</v>
      </c>
      <c r="G117">
        <v>54</v>
      </c>
      <c r="H117" t="s">
        <v>15</v>
      </c>
      <c r="I117" t="s">
        <v>36</v>
      </c>
      <c r="J117">
        <f t="shared" si="16"/>
        <v>2.92187068438162E-3</v>
      </c>
      <c r="K117">
        <f t="shared" si="13"/>
        <v>1.16857443774882E-2</v>
      </c>
      <c r="L117">
        <f t="shared" si="14"/>
        <v>-1.4078205294507101E-2</v>
      </c>
      <c r="M117">
        <f t="shared" si="15"/>
        <v>2.4909773154156701E-2</v>
      </c>
    </row>
    <row r="118" spans="1:13" x14ac:dyDescent="0.3">
      <c r="A118">
        <v>2.1433925277949099E-4</v>
      </c>
      <c r="B118">
        <v>1.53670631054912E-4</v>
      </c>
      <c r="C118" s="1">
        <v>3.2977663479032402E-5</v>
      </c>
      <c r="D118">
        <v>5.9875976648133796E-4</v>
      </c>
      <c r="E118">
        <v>1.80151241364315</v>
      </c>
      <c r="F118">
        <v>7</v>
      </c>
      <c r="G118">
        <v>13</v>
      </c>
      <c r="H118" t="s">
        <v>16</v>
      </c>
      <c r="I118" t="s">
        <v>36</v>
      </c>
      <c r="J118">
        <f t="shared" si="16"/>
        <v>2.1433925277949101E-2</v>
      </c>
      <c r="K118">
        <f t="shared" si="13"/>
        <v>1.5367063105491201E-2</v>
      </c>
      <c r="L118">
        <f t="shared" si="14"/>
        <v>3.2977663479032402E-3</v>
      </c>
      <c r="M118">
        <f t="shared" si="15"/>
        <v>5.9875976648133794E-2</v>
      </c>
    </row>
    <row r="119" spans="1:13" x14ac:dyDescent="0.3">
      <c r="A119">
        <v>1.29646074738134E-4</v>
      </c>
      <c r="B119">
        <v>2.3440451940749801E-4</v>
      </c>
      <c r="C119">
        <v>-1.7061899501925301E-4</v>
      </c>
      <c r="D119">
        <v>4.7706046797986099E-4</v>
      </c>
      <c r="E119">
        <v>2.2595433574418999</v>
      </c>
      <c r="F119">
        <v>6</v>
      </c>
      <c r="G119">
        <v>22</v>
      </c>
      <c r="H119" t="s">
        <v>17</v>
      </c>
      <c r="I119" t="s">
        <v>36</v>
      </c>
      <c r="J119">
        <f t="shared" si="16"/>
        <v>1.2964607473813399E-2</v>
      </c>
      <c r="K119">
        <f t="shared" si="13"/>
        <v>2.3440451940749802E-2</v>
      </c>
      <c r="L119">
        <f t="shared" si="14"/>
        <v>-1.7061899501925302E-2</v>
      </c>
      <c r="M119">
        <f t="shared" si="15"/>
        <v>4.7706046797986096E-2</v>
      </c>
    </row>
    <row r="120" spans="1:13" x14ac:dyDescent="0.3">
      <c r="A120" s="1">
        <v>3.1606565235689202E-5</v>
      </c>
      <c r="B120" s="1">
        <v>6.1046901703599697E-5</v>
      </c>
      <c r="C120">
        <v>-1.0854593601224099E-4</v>
      </c>
      <c r="D120">
        <v>1.15006960244464E-4</v>
      </c>
      <c r="E120">
        <v>1.6242887903308201</v>
      </c>
      <c r="F120">
        <v>8</v>
      </c>
      <c r="G120">
        <v>17</v>
      </c>
      <c r="H120" t="s">
        <v>18</v>
      </c>
      <c r="I120" t="s">
        <v>36</v>
      </c>
      <c r="J120">
        <f t="shared" si="16"/>
        <v>3.1606565235689204E-3</v>
      </c>
      <c r="K120">
        <f t="shared" si="13"/>
        <v>6.1046901703599695E-3</v>
      </c>
      <c r="L120">
        <f t="shared" si="14"/>
        <v>-1.0854593601224099E-2</v>
      </c>
      <c r="M120">
        <f t="shared" si="15"/>
        <v>1.1500696024446399E-2</v>
      </c>
    </row>
    <row r="121" spans="1:13" x14ac:dyDescent="0.3">
      <c r="A121">
        <v>1.4901193436109899E-4</v>
      </c>
      <c r="B121" s="1">
        <v>9.2106041720405304E-5</v>
      </c>
      <c r="C121" s="1">
        <v>3.6224480929696098E-6</v>
      </c>
      <c r="D121">
        <v>3.7834103181203101E-4</v>
      </c>
      <c r="E121">
        <v>1.7603998590730201</v>
      </c>
      <c r="F121">
        <v>7</v>
      </c>
      <c r="G121">
        <v>17</v>
      </c>
      <c r="H121" t="s">
        <v>19</v>
      </c>
      <c r="I121" t="s">
        <v>36</v>
      </c>
      <c r="J121">
        <f t="shared" si="16"/>
        <v>1.4901193436109898E-2</v>
      </c>
      <c r="K121">
        <f t="shared" si="13"/>
        <v>9.2106041720405301E-3</v>
      </c>
      <c r="L121">
        <f t="shared" si="14"/>
        <v>3.62244809296961E-4</v>
      </c>
      <c r="M121">
        <f t="shared" si="15"/>
        <v>3.7834103181203102E-2</v>
      </c>
    </row>
    <row r="122" spans="1:13" x14ac:dyDescent="0.3">
      <c r="A122">
        <v>1.3998478254141801E-4</v>
      </c>
      <c r="B122">
        <v>1.7453298064842699E-4</v>
      </c>
      <c r="C122">
        <v>-1.48347889882951E-4</v>
      </c>
      <c r="D122">
        <v>4.8271106617597597E-4</v>
      </c>
      <c r="E122">
        <v>2.5697366631454499</v>
      </c>
      <c r="F122">
        <v>6</v>
      </c>
      <c r="G122">
        <v>17</v>
      </c>
      <c r="H122" t="s">
        <v>20</v>
      </c>
      <c r="I122" t="s">
        <v>36</v>
      </c>
      <c r="J122">
        <f t="shared" si="16"/>
        <v>1.3998478254141801E-2</v>
      </c>
      <c r="K122">
        <f t="shared" si="13"/>
        <v>1.74532980648427E-2</v>
      </c>
      <c r="L122">
        <f t="shared" si="14"/>
        <v>-1.48347889882951E-2</v>
      </c>
      <c r="M122">
        <f t="shared" si="15"/>
        <v>4.8271106617597599E-2</v>
      </c>
    </row>
    <row r="123" spans="1:13" x14ac:dyDescent="0.3">
      <c r="A123">
        <v>2.3114226417263799E-4</v>
      </c>
      <c r="B123">
        <v>1.34311898708181E-4</v>
      </c>
      <c r="C123" s="1">
        <v>3.7133109781540397E-5</v>
      </c>
      <c r="D123">
        <v>4.9254203400027796E-4</v>
      </c>
      <c r="E123">
        <v>2.1894768054125602</v>
      </c>
      <c r="F123">
        <v>6</v>
      </c>
      <c r="G123">
        <v>34</v>
      </c>
      <c r="H123" t="s">
        <v>21</v>
      </c>
      <c r="I123" t="s">
        <v>36</v>
      </c>
      <c r="J123">
        <f t="shared" si="16"/>
        <v>2.3114226417263798E-2</v>
      </c>
      <c r="K123">
        <f t="shared" si="13"/>
        <v>1.34311898708181E-2</v>
      </c>
      <c r="L123">
        <f t="shared" si="14"/>
        <v>3.7133109781540396E-3</v>
      </c>
      <c r="M123">
        <f t="shared" si="15"/>
        <v>4.9254203400027799E-2</v>
      </c>
    </row>
    <row r="124" spans="1:13" x14ac:dyDescent="0.3">
      <c r="A124" s="1">
        <v>4.1008147025582102E-5</v>
      </c>
      <c r="B124">
        <v>1.22033362497525E-4</v>
      </c>
      <c r="C124">
        <v>-1.69982379220631E-4</v>
      </c>
      <c r="D124">
        <v>2.3216896888437501E-4</v>
      </c>
      <c r="E124">
        <v>2.2129176483833501</v>
      </c>
      <c r="F124">
        <v>6</v>
      </c>
      <c r="G124">
        <v>26</v>
      </c>
      <c r="H124" t="s">
        <v>22</v>
      </c>
      <c r="I124" t="s">
        <v>36</v>
      </c>
      <c r="J124">
        <f t="shared" si="16"/>
        <v>4.1008147025582099E-3</v>
      </c>
      <c r="K124">
        <f t="shared" si="13"/>
        <v>1.22033362497525E-2</v>
      </c>
      <c r="L124">
        <f t="shared" si="14"/>
        <v>-1.6998237922063099E-2</v>
      </c>
      <c r="M124">
        <f t="shared" si="15"/>
        <v>2.3216896888437501E-2</v>
      </c>
    </row>
    <row r="125" spans="1:13" x14ac:dyDescent="0.3">
      <c r="A125">
        <v>2.0725558609877899E-4</v>
      </c>
      <c r="B125">
        <v>1.07574714089513E-4</v>
      </c>
      <c r="C125" s="1">
        <v>-1.1199998650828499E-5</v>
      </c>
      <c r="D125">
        <v>4.3125757794707002E-4</v>
      </c>
      <c r="E125">
        <v>2.3888513537773099</v>
      </c>
      <c r="F125">
        <v>6</v>
      </c>
      <c r="G125">
        <v>13</v>
      </c>
      <c r="H125" t="s">
        <v>23</v>
      </c>
      <c r="I125" t="s">
        <v>36</v>
      </c>
      <c r="J125">
        <f t="shared" si="16"/>
        <v>2.07255586098779E-2</v>
      </c>
      <c r="K125">
        <f t="shared" si="13"/>
        <v>1.0757471408951299E-2</v>
      </c>
      <c r="L125">
        <f t="shared" si="14"/>
        <v>-1.11999986508285E-3</v>
      </c>
      <c r="M125">
        <f t="shared" si="15"/>
        <v>4.3125757794707002E-2</v>
      </c>
    </row>
    <row r="126" spans="1:13" x14ac:dyDescent="0.3">
      <c r="A126" s="1">
        <v>8.8740997462589895E-5</v>
      </c>
      <c r="B126">
        <v>1.3625792123995201E-4</v>
      </c>
      <c r="C126">
        <v>-1.18964656525035E-4</v>
      </c>
      <c r="D126">
        <v>4.0042488117508898E-4</v>
      </c>
      <c r="E126">
        <v>2.3291267400498801</v>
      </c>
      <c r="F126">
        <v>6</v>
      </c>
      <c r="G126">
        <v>13</v>
      </c>
      <c r="H126" t="s">
        <v>24</v>
      </c>
      <c r="I126" t="s">
        <v>36</v>
      </c>
      <c r="J126">
        <f t="shared" si="16"/>
        <v>8.8740997462589902E-3</v>
      </c>
      <c r="K126">
        <f t="shared" si="13"/>
        <v>1.3625792123995201E-2</v>
      </c>
      <c r="L126">
        <f t="shared" si="14"/>
        <v>-1.1896465652503499E-2</v>
      </c>
      <c r="M126">
        <f t="shared" si="15"/>
        <v>4.00424881175089E-2</v>
      </c>
    </row>
    <row r="127" spans="1:13" x14ac:dyDescent="0.3">
      <c r="A127">
        <v>1.07941426752352E-4</v>
      </c>
      <c r="B127">
        <v>1.3508571217043901E-4</v>
      </c>
      <c r="C127">
        <v>-1.14736581480327E-4</v>
      </c>
      <c r="D127">
        <v>3.15248322678047E-4</v>
      </c>
      <c r="E127">
        <v>3.24985034400444</v>
      </c>
      <c r="F127">
        <v>6</v>
      </c>
      <c r="G127">
        <v>15</v>
      </c>
      <c r="H127" t="s">
        <v>25</v>
      </c>
      <c r="I127" t="s">
        <v>36</v>
      </c>
      <c r="J127">
        <f t="shared" si="16"/>
        <v>1.0794142675235201E-2</v>
      </c>
      <c r="K127">
        <f t="shared" si="13"/>
        <v>1.3508571217043901E-2</v>
      </c>
      <c r="L127">
        <f t="shared" si="14"/>
        <v>-1.14736581480327E-2</v>
      </c>
      <c r="M127">
        <f t="shared" si="15"/>
        <v>3.1524832267804698E-2</v>
      </c>
    </row>
    <row r="128" spans="1:13" x14ac:dyDescent="0.3">
      <c r="A128">
        <v>1.96379876168941E-4</v>
      </c>
      <c r="B128" s="1">
        <v>9.7593543304298901E-5</v>
      </c>
      <c r="C128" s="1">
        <v>-3.0245379546742701E-5</v>
      </c>
      <c r="D128">
        <v>3.5129075101204902E-4</v>
      </c>
      <c r="E128">
        <v>1.6357995956935201</v>
      </c>
      <c r="F128">
        <v>8</v>
      </c>
      <c r="G128">
        <v>16</v>
      </c>
      <c r="H128" t="s">
        <v>26</v>
      </c>
      <c r="I128" t="s">
        <v>36</v>
      </c>
      <c r="J128">
        <f t="shared" si="16"/>
        <v>1.9637987616894101E-2</v>
      </c>
      <c r="K128">
        <f t="shared" si="13"/>
        <v>9.7593543304298896E-3</v>
      </c>
      <c r="L128">
        <f t="shared" si="14"/>
        <v>-3.0245379546742701E-3</v>
      </c>
      <c r="M128">
        <f t="shared" si="15"/>
        <v>3.5129075101204901E-2</v>
      </c>
    </row>
    <row r="129" spans="1:13" x14ac:dyDescent="0.3">
      <c r="A129">
        <v>1.9063622770345E-4</v>
      </c>
      <c r="B129">
        <v>1.2447126539829801E-4</v>
      </c>
      <c r="C129" s="1">
        <v>-1.0782825739373201E-5</v>
      </c>
      <c r="D129">
        <v>4.49824080084363E-4</v>
      </c>
      <c r="E129">
        <v>2.7090896289436301</v>
      </c>
      <c r="F129">
        <v>6</v>
      </c>
      <c r="G129">
        <v>13</v>
      </c>
      <c r="H129" t="s">
        <v>27</v>
      </c>
      <c r="I129" t="s">
        <v>36</v>
      </c>
      <c r="J129">
        <f t="shared" si="16"/>
        <v>1.9063622770345002E-2</v>
      </c>
      <c r="K129">
        <f t="shared" si="13"/>
        <v>1.24471265398298E-2</v>
      </c>
      <c r="L129">
        <f t="shared" si="14"/>
        <v>-1.07828257393732E-3</v>
      </c>
      <c r="M129">
        <f t="shared" si="15"/>
        <v>4.4982408008436302E-2</v>
      </c>
    </row>
    <row r="130" spans="1:13" x14ac:dyDescent="0.3">
      <c r="A130">
        <v>1.74736442624892E-4</v>
      </c>
      <c r="B130">
        <v>2.5999124916730202E-4</v>
      </c>
      <c r="C130">
        <v>-2.2998492627872801E-4</v>
      </c>
      <c r="D130">
        <v>6.61525638126721E-4</v>
      </c>
      <c r="E130">
        <v>2.7305672973930202</v>
      </c>
      <c r="F130">
        <v>6</v>
      </c>
      <c r="G130">
        <v>13</v>
      </c>
      <c r="H130" t="s">
        <v>28</v>
      </c>
      <c r="I130" t="s">
        <v>36</v>
      </c>
      <c r="J130">
        <f t="shared" si="16"/>
        <v>1.74736442624892E-2</v>
      </c>
      <c r="K130">
        <f t="shared" si="13"/>
        <v>2.5999124916730204E-2</v>
      </c>
      <c r="L130">
        <f t="shared" si="14"/>
        <v>-2.2998492627872801E-2</v>
      </c>
      <c r="M130">
        <f t="shared" si="15"/>
        <v>6.6152563812672094E-2</v>
      </c>
    </row>
    <row r="131" spans="1:13" x14ac:dyDescent="0.3">
      <c r="A131">
        <v>2.20078030461479E-4</v>
      </c>
      <c r="B131">
        <v>3.0951171520469299E-4</v>
      </c>
      <c r="C131">
        <v>-3.5463072359639199E-4</v>
      </c>
      <c r="D131">
        <v>5.9549265664167797E-4</v>
      </c>
      <c r="E131">
        <v>3.1317365151813901</v>
      </c>
      <c r="F131">
        <v>6</v>
      </c>
      <c r="G131">
        <v>14</v>
      </c>
      <c r="H131" t="s">
        <v>29</v>
      </c>
      <c r="I131" t="s">
        <v>36</v>
      </c>
      <c r="J131">
        <f t="shared" si="16"/>
        <v>2.2007803046147901E-2</v>
      </c>
      <c r="K131">
        <f t="shared" si="13"/>
        <v>3.0951171520469299E-2</v>
      </c>
      <c r="L131">
        <f t="shared" si="14"/>
        <v>-3.5463072359639199E-2</v>
      </c>
      <c r="M131">
        <f t="shared" si="15"/>
        <v>5.9549265664167794E-2</v>
      </c>
    </row>
    <row r="132" spans="1:13" x14ac:dyDescent="0.3">
      <c r="A132">
        <v>2.33490435546349E-4</v>
      </c>
      <c r="B132">
        <v>1.4397175512311999E-4</v>
      </c>
      <c r="C132" s="1">
        <v>4.20235147815115E-5</v>
      </c>
      <c r="D132">
        <v>6.3459829831543301E-4</v>
      </c>
      <c r="E132">
        <v>1.8761267821646199</v>
      </c>
      <c r="F132">
        <v>7</v>
      </c>
      <c r="G132">
        <v>16</v>
      </c>
      <c r="H132" t="s">
        <v>30</v>
      </c>
      <c r="I132" t="s">
        <v>36</v>
      </c>
      <c r="J132">
        <f t="shared" si="16"/>
        <v>2.33490435546349E-2</v>
      </c>
      <c r="K132">
        <f t="shared" si="13"/>
        <v>1.4397175512312E-2</v>
      </c>
      <c r="L132">
        <f t="shared" si="14"/>
        <v>4.2023514781511498E-3</v>
      </c>
      <c r="M132">
        <f t="shared" si="15"/>
        <v>6.3459829831543302E-2</v>
      </c>
    </row>
    <row r="133" spans="1:13" x14ac:dyDescent="0.3">
      <c r="A133">
        <v>2.4061669071564901E-4</v>
      </c>
      <c r="B133">
        <v>1.5354357335783001E-4</v>
      </c>
      <c r="C133" s="1">
        <v>-4.6202658614788299E-5</v>
      </c>
      <c r="D133">
        <v>4.7473571544560901E-4</v>
      </c>
      <c r="E133">
        <v>2.1216985232260002</v>
      </c>
      <c r="F133">
        <v>6</v>
      </c>
      <c r="G133">
        <v>14</v>
      </c>
      <c r="H133" t="s">
        <v>31</v>
      </c>
      <c r="I133" t="s">
        <v>36</v>
      </c>
      <c r="J133">
        <f t="shared" si="16"/>
        <v>2.4061669071564901E-2</v>
      </c>
      <c r="K133">
        <f t="shared" si="13"/>
        <v>1.5354357335783001E-2</v>
      </c>
      <c r="L133">
        <f t="shared" si="14"/>
        <v>-4.6202658614788302E-3</v>
      </c>
      <c r="M133">
        <f t="shared" si="15"/>
        <v>4.7473571544560902E-2</v>
      </c>
    </row>
    <row r="134" spans="1:13" x14ac:dyDescent="0.3">
      <c r="A134">
        <v>1.0662842743270199E-4</v>
      </c>
      <c r="B134">
        <v>1.3049295041715501E-4</v>
      </c>
      <c r="C134" s="1">
        <v>-7.21835429286905E-5</v>
      </c>
      <c r="D134">
        <v>3.7726401776096201E-4</v>
      </c>
      <c r="E134">
        <v>2.45082228918311</v>
      </c>
      <c r="F134">
        <v>6</v>
      </c>
      <c r="G134">
        <v>14</v>
      </c>
      <c r="H134" t="s">
        <v>9</v>
      </c>
      <c r="I134" t="s">
        <v>37</v>
      </c>
      <c r="J134">
        <f>(A134/9.279548523)*100</f>
        <v>1.1490691294777551E-3</v>
      </c>
      <c r="K134">
        <f t="shared" ref="K134:M149" si="17">(B134/9.279548523)*100</f>
        <v>1.406242449120442E-3</v>
      </c>
      <c r="L134">
        <f t="shared" si="17"/>
        <v>-7.7787774642029846E-4</v>
      </c>
      <c r="M134">
        <f t="shared" si="17"/>
        <v>4.0655428098240673E-3</v>
      </c>
    </row>
    <row r="135" spans="1:13" x14ac:dyDescent="0.3">
      <c r="A135" s="1">
        <v>2.5956262802717502E-5</v>
      </c>
      <c r="B135">
        <v>1.3696846553687899E-4</v>
      </c>
      <c r="C135">
        <v>-2.3501167490231199E-4</v>
      </c>
      <c r="D135">
        <v>3.0727507216684902E-4</v>
      </c>
      <c r="E135">
        <v>2.3423028705945801</v>
      </c>
      <c r="F135">
        <v>6</v>
      </c>
      <c r="G135">
        <v>13</v>
      </c>
      <c r="H135" t="s">
        <v>11</v>
      </c>
      <c r="I135" t="s">
        <v>37</v>
      </c>
      <c r="J135">
        <f t="shared" ref="J135:J155" si="18">(A135/9.279548523)*100</f>
        <v>2.797147160595487E-4</v>
      </c>
      <c r="K135">
        <f t="shared" si="17"/>
        <v>1.4760251018397417E-3</v>
      </c>
      <c r="L135">
        <f t="shared" si="17"/>
        <v>-2.5325766045602256E-3</v>
      </c>
      <c r="M135">
        <f t="shared" si="17"/>
        <v>3.3113148921550071E-3</v>
      </c>
    </row>
    <row r="136" spans="1:13" x14ac:dyDescent="0.3">
      <c r="A136" s="1">
        <v>4.74264633410546E-5</v>
      </c>
      <c r="B136">
        <v>1.2893843290304999E-4</v>
      </c>
      <c r="C136">
        <v>-1.2401324675649899E-4</v>
      </c>
      <c r="D136">
        <v>3.0086350909769598E-4</v>
      </c>
      <c r="E136">
        <v>2.7132285092025401</v>
      </c>
      <c r="F136">
        <v>6</v>
      </c>
      <c r="G136">
        <v>13</v>
      </c>
      <c r="H136" t="s">
        <v>12</v>
      </c>
      <c r="I136" t="s">
        <v>37</v>
      </c>
      <c r="J136">
        <f t="shared" si="18"/>
        <v>5.1108589198606844E-4</v>
      </c>
      <c r="K136">
        <f t="shared" si="17"/>
        <v>1.3894903678068732E-3</v>
      </c>
      <c r="L136">
        <f t="shared" si="17"/>
        <v>-1.3364146590658327E-3</v>
      </c>
      <c r="M136">
        <f t="shared" si="17"/>
        <v>3.2422214114402764E-3</v>
      </c>
    </row>
    <row r="137" spans="1:13" x14ac:dyDescent="0.3">
      <c r="A137" s="1">
        <v>-1.53139702188543E-5</v>
      </c>
      <c r="B137">
        <v>1.41671636832973E-4</v>
      </c>
      <c r="C137">
        <v>-2.6647696395698197E-4</v>
      </c>
      <c r="D137">
        <v>2.1072831055031E-4</v>
      </c>
      <c r="E137">
        <v>3.0361872021459599</v>
      </c>
      <c r="F137">
        <v>6</v>
      </c>
      <c r="G137">
        <v>13</v>
      </c>
      <c r="H137" t="s">
        <v>13</v>
      </c>
      <c r="I137" t="s">
        <v>37</v>
      </c>
      <c r="J137">
        <f t="shared" si="18"/>
        <v>-1.6502925956901425E-4</v>
      </c>
      <c r="K137">
        <f t="shared" si="17"/>
        <v>1.5267082927777152E-3</v>
      </c>
      <c r="L137">
        <f t="shared" si="17"/>
        <v>-2.8716587159008915E-3</v>
      </c>
      <c r="M137">
        <f t="shared" si="17"/>
        <v>2.2708896885231577E-3</v>
      </c>
    </row>
    <row r="138" spans="1:13" x14ac:dyDescent="0.3">
      <c r="A138" s="1">
        <v>-5.0266634765290599E-5</v>
      </c>
      <c r="B138">
        <v>1.3623645759358599E-4</v>
      </c>
      <c r="C138">
        <v>-2.3023598200299801E-4</v>
      </c>
      <c r="D138">
        <v>2.2078444787538499E-4</v>
      </c>
      <c r="E138">
        <v>3.0040182831806099</v>
      </c>
      <c r="F138">
        <v>6</v>
      </c>
      <c r="G138">
        <v>17</v>
      </c>
      <c r="H138" t="s">
        <v>14</v>
      </c>
      <c r="I138" t="s">
        <v>37</v>
      </c>
      <c r="J138">
        <f t="shared" si="18"/>
        <v>-5.4169267654241235E-4</v>
      </c>
      <c r="K138">
        <f t="shared" si="17"/>
        <v>1.4681367014344991E-3</v>
      </c>
      <c r="L138">
        <f t="shared" si="17"/>
        <v>-2.4811118928075248E-3</v>
      </c>
      <c r="M138">
        <f t="shared" si="17"/>
        <v>2.37925850948627E-3</v>
      </c>
    </row>
    <row r="139" spans="1:13" x14ac:dyDescent="0.3">
      <c r="A139" s="1">
        <v>-2.4926482978175799E-5</v>
      </c>
      <c r="B139" s="1">
        <v>9.7246764671836102E-5</v>
      </c>
      <c r="C139">
        <v>-2.0585878085124901E-4</v>
      </c>
      <c r="D139">
        <v>1.3078605448876E-4</v>
      </c>
      <c r="E139">
        <v>2.1487401397338401</v>
      </c>
      <c r="F139">
        <v>6</v>
      </c>
      <c r="G139">
        <v>16</v>
      </c>
      <c r="H139" t="s">
        <v>15</v>
      </c>
      <c r="I139" t="s">
        <v>37</v>
      </c>
      <c r="J139">
        <f t="shared" si="18"/>
        <v>-2.6861741081900476E-4</v>
      </c>
      <c r="K139">
        <f t="shared" si="17"/>
        <v>1.0479687069990882E-3</v>
      </c>
      <c r="L139">
        <f t="shared" si="17"/>
        <v>-2.2184137551629138E-3</v>
      </c>
      <c r="M139">
        <f t="shared" si="17"/>
        <v>1.4094010518356335E-3</v>
      </c>
    </row>
    <row r="140" spans="1:13" x14ac:dyDescent="0.3">
      <c r="A140" s="1">
        <v>9.2330809955751603E-5</v>
      </c>
      <c r="B140">
        <v>1.3456738686043701E-4</v>
      </c>
      <c r="C140" s="1">
        <v>-9.0807945836421594E-5</v>
      </c>
      <c r="D140">
        <v>3.1991770985236002E-4</v>
      </c>
      <c r="E140">
        <v>2.43915605367651</v>
      </c>
      <c r="F140">
        <v>6</v>
      </c>
      <c r="G140">
        <v>14</v>
      </c>
      <c r="H140" t="s">
        <v>16</v>
      </c>
      <c r="I140" t="s">
        <v>37</v>
      </c>
      <c r="J140">
        <f t="shared" si="18"/>
        <v>9.9499247971928089E-4</v>
      </c>
      <c r="K140">
        <f t="shared" si="17"/>
        <v>1.4501501503753386E-3</v>
      </c>
      <c r="L140">
        <f t="shared" si="17"/>
        <v>-9.7858150761696914E-4</v>
      </c>
      <c r="M140">
        <f t="shared" si="17"/>
        <v>3.4475568402861619E-3</v>
      </c>
    </row>
    <row r="141" spans="1:13" x14ac:dyDescent="0.3">
      <c r="A141">
        <v>1.02812161577769E-4</v>
      </c>
      <c r="B141" s="1">
        <v>7.7827738976392094E-5</v>
      </c>
      <c r="C141" s="1">
        <v>-5.6436920887599899E-5</v>
      </c>
      <c r="D141">
        <v>2.33804157529032E-4</v>
      </c>
      <c r="E141">
        <v>2.26200323243377</v>
      </c>
      <c r="F141">
        <v>6</v>
      </c>
      <c r="G141">
        <v>13</v>
      </c>
      <c r="H141" t="s">
        <v>17</v>
      </c>
      <c r="I141" t="s">
        <v>37</v>
      </c>
      <c r="J141">
        <f t="shared" si="18"/>
        <v>1.1079435742260733E-3</v>
      </c>
      <c r="K141">
        <f t="shared" si="17"/>
        <v>8.3870178364271373E-4</v>
      </c>
      <c r="L141">
        <f t="shared" si="17"/>
        <v>-6.0818606366157908E-4</v>
      </c>
      <c r="M141">
        <f t="shared" si="17"/>
        <v>2.5195639308262926E-3</v>
      </c>
    </row>
    <row r="142" spans="1:13" x14ac:dyDescent="0.3">
      <c r="A142" s="1">
        <v>4.6013128623744198E-5</v>
      </c>
      <c r="B142">
        <v>1.2896369330955899E-4</v>
      </c>
      <c r="C142">
        <v>-1.9511353768669599E-4</v>
      </c>
      <c r="D142">
        <v>2.3529356450025801E-4</v>
      </c>
      <c r="E142">
        <v>2.8317802524220101</v>
      </c>
      <c r="F142">
        <v>6</v>
      </c>
      <c r="G142">
        <v>19</v>
      </c>
      <c r="H142" t="s">
        <v>18</v>
      </c>
      <c r="I142" t="s">
        <v>37</v>
      </c>
      <c r="J142">
        <f t="shared" si="18"/>
        <v>4.958552510361629E-4</v>
      </c>
      <c r="K142">
        <f t="shared" si="17"/>
        <v>1.3897625837066706E-3</v>
      </c>
      <c r="L142">
        <f t="shared" si="17"/>
        <v>-2.1026188634403241E-3</v>
      </c>
      <c r="M142">
        <f t="shared" si="17"/>
        <v>2.535614355774601E-3</v>
      </c>
    </row>
    <row r="143" spans="1:13" x14ac:dyDescent="0.3">
      <c r="A143">
        <v>1.2608791193321499E-4</v>
      </c>
      <c r="B143">
        <v>1.8169622595968501E-4</v>
      </c>
      <c r="C143" s="1">
        <v>-8.5589841992798695E-5</v>
      </c>
      <c r="D143">
        <v>5.4069853945877501E-4</v>
      </c>
      <c r="E143">
        <v>2.5275303486909602</v>
      </c>
      <c r="F143">
        <v>6</v>
      </c>
      <c r="G143">
        <v>14</v>
      </c>
      <c r="H143" t="s">
        <v>19</v>
      </c>
      <c r="I143" t="s">
        <v>37</v>
      </c>
      <c r="J143">
        <f t="shared" si="18"/>
        <v>1.3587720525486495E-3</v>
      </c>
      <c r="K143">
        <f t="shared" si="17"/>
        <v>1.9580287285457733E-3</v>
      </c>
      <c r="L143">
        <f t="shared" si="17"/>
        <v>-9.2234920460471082E-4</v>
      </c>
      <c r="M143">
        <f t="shared" si="17"/>
        <v>5.8267763579081073E-3</v>
      </c>
    </row>
    <row r="144" spans="1:13" x14ac:dyDescent="0.3">
      <c r="A144">
        <v>1.6918097425926501E-4</v>
      </c>
      <c r="B144">
        <v>1.5633633278113899E-4</v>
      </c>
      <c r="C144">
        <v>-1.2477983825981699E-4</v>
      </c>
      <c r="D144">
        <v>4.4775312209453799E-4</v>
      </c>
      <c r="E144">
        <v>3.0702429574774102</v>
      </c>
      <c r="F144">
        <v>6</v>
      </c>
      <c r="G144">
        <v>13</v>
      </c>
      <c r="H144" t="s">
        <v>20</v>
      </c>
      <c r="I144" t="s">
        <v>37</v>
      </c>
      <c r="J144">
        <f t="shared" si="18"/>
        <v>1.8231595410050207E-3</v>
      </c>
      <c r="K144">
        <f t="shared" si="17"/>
        <v>1.684740721961296E-3</v>
      </c>
      <c r="L144">
        <f t="shared" si="17"/>
        <v>-1.3446757452751238E-3</v>
      </c>
      <c r="M144">
        <f t="shared" si="17"/>
        <v>4.8251606313038939E-3</v>
      </c>
    </row>
    <row r="145" spans="1:13" x14ac:dyDescent="0.3">
      <c r="A145" s="1">
        <v>-3.19765654031278E-5</v>
      </c>
      <c r="B145">
        <v>1.06174338043498E-4</v>
      </c>
      <c r="C145">
        <v>-2.2056716038114201E-4</v>
      </c>
      <c r="D145">
        <v>1.5130798843776501E-4</v>
      </c>
      <c r="E145">
        <v>2.0688762986688101</v>
      </c>
      <c r="F145">
        <v>7</v>
      </c>
      <c r="G145">
        <v>14</v>
      </c>
      <c r="H145" t="s">
        <v>21</v>
      </c>
      <c r="I145" t="s">
        <v>37</v>
      </c>
      <c r="J145">
        <f t="shared" si="18"/>
        <v>-3.4459182280120287E-4</v>
      </c>
      <c r="K145">
        <f t="shared" si="17"/>
        <v>1.1441756867840885E-3</v>
      </c>
      <c r="L145">
        <f t="shared" si="17"/>
        <v>-2.3769169355001602E-3</v>
      </c>
      <c r="M145">
        <f t="shared" si="17"/>
        <v>1.6305533406365377E-3</v>
      </c>
    </row>
    <row r="146" spans="1:13" x14ac:dyDescent="0.3">
      <c r="A146">
        <v>1.6051251060721899E-4</v>
      </c>
      <c r="B146" s="1">
        <v>7.3147683565673801E-5</v>
      </c>
      <c r="C146" s="1">
        <v>4.4788182030202799E-5</v>
      </c>
      <c r="D146">
        <v>3.41796254724382E-4</v>
      </c>
      <c r="E146">
        <v>1.83010858923357</v>
      </c>
      <c r="F146">
        <v>7</v>
      </c>
      <c r="G146">
        <v>17</v>
      </c>
      <c r="H146" t="s">
        <v>22</v>
      </c>
      <c r="I146" t="s">
        <v>37</v>
      </c>
      <c r="J146">
        <f t="shared" si="18"/>
        <v>1.7297448276645967E-3</v>
      </c>
      <c r="K146">
        <f t="shared" si="17"/>
        <v>7.8826769841627777E-4</v>
      </c>
      <c r="L146">
        <f t="shared" si="17"/>
        <v>4.8265475329098401E-4</v>
      </c>
      <c r="M146">
        <f t="shared" si="17"/>
        <v>3.6833284925146563E-3</v>
      </c>
    </row>
    <row r="147" spans="1:13" x14ac:dyDescent="0.3">
      <c r="A147" s="1">
        <v>6.4666488185378604E-5</v>
      </c>
      <c r="B147">
        <v>1.01440525699686E-4</v>
      </c>
      <c r="C147">
        <v>-1.41938768074537E-4</v>
      </c>
      <c r="D147">
        <v>2.24245838872893E-4</v>
      </c>
      <c r="E147">
        <v>2.81267571828612</v>
      </c>
      <c r="F147">
        <v>6</v>
      </c>
      <c r="G147">
        <v>13</v>
      </c>
      <c r="H147" t="s">
        <v>23</v>
      </c>
      <c r="I147" t="s">
        <v>37</v>
      </c>
      <c r="J147">
        <f t="shared" si="18"/>
        <v>6.9687106032258206E-4</v>
      </c>
      <c r="K147">
        <f t="shared" si="17"/>
        <v>1.0931622960778605E-3</v>
      </c>
      <c r="L147">
        <f t="shared" si="17"/>
        <v>-1.529587002241887E-3</v>
      </c>
      <c r="M147">
        <f t="shared" si="17"/>
        <v>2.41655979616987E-3</v>
      </c>
    </row>
    <row r="148" spans="1:13" x14ac:dyDescent="0.3">
      <c r="A148">
        <v>1.69055441162317E-4</v>
      </c>
      <c r="B148">
        <v>1.20464533415527E-4</v>
      </c>
      <c r="C148" s="1">
        <v>-6.5566720069027695E-5</v>
      </c>
      <c r="D148">
        <v>3.3811936822570899E-4</v>
      </c>
      <c r="E148">
        <v>2.2768882685226499</v>
      </c>
      <c r="F148">
        <v>6</v>
      </c>
      <c r="G148">
        <v>19</v>
      </c>
      <c r="H148" t="s">
        <v>24</v>
      </c>
      <c r="I148" t="s">
        <v>37</v>
      </c>
      <c r="J148">
        <f t="shared" si="18"/>
        <v>1.8218067478531035E-3</v>
      </c>
      <c r="K148">
        <f t="shared" si="17"/>
        <v>1.2981723530724296E-3</v>
      </c>
      <c r="L148">
        <f t="shared" si="17"/>
        <v>-7.0657230690174266E-4</v>
      </c>
      <c r="M148">
        <f t="shared" si="17"/>
        <v>3.6437049430546845E-3</v>
      </c>
    </row>
    <row r="149" spans="1:13" x14ac:dyDescent="0.3">
      <c r="A149" s="1">
        <v>8.7740657431368104E-5</v>
      </c>
      <c r="B149">
        <v>1.20697067345917E-4</v>
      </c>
      <c r="C149" s="1">
        <v>-9.8849796944229903E-5</v>
      </c>
      <c r="D149">
        <v>3.1839267719729501E-4</v>
      </c>
      <c r="E149">
        <v>2.31312735376711</v>
      </c>
      <c r="F149">
        <v>6</v>
      </c>
      <c r="G149">
        <v>33</v>
      </c>
      <c r="H149" t="s">
        <v>25</v>
      </c>
      <c r="I149" t="s">
        <v>37</v>
      </c>
      <c r="J149">
        <f t="shared" si="18"/>
        <v>9.4552722272960629E-4</v>
      </c>
      <c r="K149">
        <f t="shared" si="17"/>
        <v>1.3006782285448586E-3</v>
      </c>
      <c r="L149">
        <f t="shared" si="17"/>
        <v>-1.0652436020914581E-3</v>
      </c>
      <c r="M149">
        <f t="shared" si="17"/>
        <v>3.4311224992049647E-3</v>
      </c>
    </row>
    <row r="150" spans="1:13" x14ac:dyDescent="0.3">
      <c r="A150">
        <v>1.57064534147344E-4</v>
      </c>
      <c r="B150">
        <v>1.7865892923601401E-4</v>
      </c>
      <c r="C150" s="1">
        <v>-3.0600120551089502E-5</v>
      </c>
      <c r="D150">
        <v>5.3467077256974798E-4</v>
      </c>
      <c r="E150">
        <v>2.22906984813496</v>
      </c>
      <c r="F150">
        <v>6</v>
      </c>
      <c r="G150">
        <v>13</v>
      </c>
      <c r="H150" t="s">
        <v>26</v>
      </c>
      <c r="I150" t="s">
        <v>37</v>
      </c>
      <c r="J150">
        <f t="shared" si="18"/>
        <v>1.6925881012211826E-3</v>
      </c>
      <c r="K150">
        <f t="shared" ref="K150:K170" si="19">(B150/9.279548523)*100</f>
        <v>1.9252976456041533E-3</v>
      </c>
      <c r="L150">
        <f t="shared" ref="L150:L170" si="20">(C150/9.279548523)*100</f>
        <v>-3.2975872129172007E-4</v>
      </c>
      <c r="M150">
        <f t="shared" ref="M150:M170" si="21">(D150/9.279548523)*100</f>
        <v>5.7618188131085216E-3</v>
      </c>
    </row>
    <row r="151" spans="1:13" x14ac:dyDescent="0.3">
      <c r="A151" s="1">
        <v>7.9370613568110304E-6</v>
      </c>
      <c r="B151" s="1">
        <v>8.0701651413450198E-5</v>
      </c>
      <c r="C151">
        <v>-1.58280585725335E-4</v>
      </c>
      <c r="D151">
        <v>1.6664818790045299E-4</v>
      </c>
      <c r="E151">
        <v>1.97655503953389</v>
      </c>
      <c r="F151">
        <v>7</v>
      </c>
      <c r="G151">
        <v>16</v>
      </c>
      <c r="H151" t="s">
        <v>27</v>
      </c>
      <c r="I151" t="s">
        <v>37</v>
      </c>
      <c r="J151">
        <f t="shared" si="18"/>
        <v>8.5532839632644601E-5</v>
      </c>
      <c r="K151">
        <f t="shared" si="19"/>
        <v>8.696721743889327E-4</v>
      </c>
      <c r="L151">
        <f t="shared" si="20"/>
        <v>-1.7056927428422369E-3</v>
      </c>
      <c r="M151">
        <f t="shared" si="21"/>
        <v>1.7958652566706665E-3</v>
      </c>
    </row>
    <row r="152" spans="1:13" x14ac:dyDescent="0.3">
      <c r="A152" s="1">
        <v>3.3955953162619799E-5</v>
      </c>
      <c r="B152">
        <v>1.1693014208204E-4</v>
      </c>
      <c r="C152">
        <v>-1.94138344665161E-4</v>
      </c>
      <c r="D152">
        <v>2.3599427579454999E-4</v>
      </c>
      <c r="E152">
        <v>2.3083132828444901</v>
      </c>
      <c r="F152">
        <v>6</v>
      </c>
      <c r="G152">
        <v>13</v>
      </c>
      <c r="H152" t="s">
        <v>28</v>
      </c>
      <c r="I152" t="s">
        <v>37</v>
      </c>
      <c r="J152">
        <f t="shared" si="18"/>
        <v>3.6592247002596761E-4</v>
      </c>
      <c r="K152">
        <f t="shared" si="19"/>
        <v>1.2600843865649344E-3</v>
      </c>
      <c r="L152">
        <f t="shared" si="20"/>
        <v>-2.0921098066783717E-3</v>
      </c>
      <c r="M152">
        <f t="shared" si="21"/>
        <v>2.5431654913988747E-3</v>
      </c>
    </row>
    <row r="153" spans="1:13" x14ac:dyDescent="0.3">
      <c r="A153" s="1">
        <v>8.2368374661644003E-5</v>
      </c>
      <c r="B153" s="1">
        <v>7.1609331937570893E-5</v>
      </c>
      <c r="C153" s="1">
        <v>-5.0587390967317903E-5</v>
      </c>
      <c r="D153">
        <v>1.8649012493202101E-4</v>
      </c>
      <c r="E153">
        <v>1.9962131546005699</v>
      </c>
      <c r="F153">
        <v>7</v>
      </c>
      <c r="G153">
        <v>22</v>
      </c>
      <c r="H153" t="s">
        <v>29</v>
      </c>
      <c r="I153" t="s">
        <v>37</v>
      </c>
      <c r="J153">
        <f t="shared" si="18"/>
        <v>8.8763342804327506E-4</v>
      </c>
      <c r="K153">
        <f t="shared" si="19"/>
        <v>7.7168982693589269E-4</v>
      </c>
      <c r="L153">
        <f t="shared" si="20"/>
        <v>-5.4514926929832375E-4</v>
      </c>
      <c r="M153">
        <f t="shared" si="21"/>
        <v>2.0096896359752025E-3</v>
      </c>
    </row>
    <row r="154" spans="1:13" x14ac:dyDescent="0.3">
      <c r="A154" s="1">
        <v>6.7390987021815005E-5</v>
      </c>
      <c r="B154">
        <v>1.2096444467191E-4</v>
      </c>
      <c r="C154">
        <v>-1.16669953352261E-4</v>
      </c>
      <c r="D154">
        <v>3.2032256140029599E-4</v>
      </c>
      <c r="E154">
        <v>2.62741033293592</v>
      </c>
      <c r="F154">
        <v>6</v>
      </c>
      <c r="G154">
        <v>13</v>
      </c>
      <c r="H154" t="s">
        <v>30</v>
      </c>
      <c r="I154" t="s">
        <v>37</v>
      </c>
      <c r="J154">
        <f t="shared" si="18"/>
        <v>7.2623131238315963E-4</v>
      </c>
      <c r="K154">
        <f t="shared" si="19"/>
        <v>1.303559589909911E-3</v>
      </c>
      <c r="L154">
        <f t="shared" si="20"/>
        <v>-1.2572804922899694E-3</v>
      </c>
      <c r="M154">
        <f t="shared" si="21"/>
        <v>3.4519196769794828E-3</v>
      </c>
    </row>
    <row r="155" spans="1:13" x14ac:dyDescent="0.3">
      <c r="A155">
        <v>2.9578264886146198E-4</v>
      </c>
      <c r="B155">
        <v>1.41699054812908E-4</v>
      </c>
      <c r="C155" s="1">
        <v>7.8837208546737406E-5</v>
      </c>
      <c r="D155">
        <v>5.9645512282242396E-4</v>
      </c>
      <c r="E155">
        <v>2.1374110170048701</v>
      </c>
      <c r="F155">
        <v>6</v>
      </c>
      <c r="G155">
        <v>21</v>
      </c>
      <c r="H155" t="s">
        <v>31</v>
      </c>
      <c r="I155" t="s">
        <v>37</v>
      </c>
      <c r="J155">
        <f t="shared" si="18"/>
        <v>3.1874680985647559E-3</v>
      </c>
      <c r="K155">
        <f t="shared" si="19"/>
        <v>1.5270037595223208E-3</v>
      </c>
      <c r="L155">
        <f t="shared" si="20"/>
        <v>8.4958021773725255E-4</v>
      </c>
      <c r="M155">
        <f t="shared" si="21"/>
        <v>6.4276308415659325E-3</v>
      </c>
    </row>
    <row r="156" spans="1:13" x14ac:dyDescent="0.3">
      <c r="A156">
        <v>-5.7096356891903604E-3</v>
      </c>
      <c r="B156">
        <v>3.6234128372422498E-3</v>
      </c>
      <c r="C156">
        <v>-1.21893940483946E-2</v>
      </c>
      <c r="D156">
        <v>2.0648067153875601E-3</v>
      </c>
      <c r="E156">
        <v>1.21134668918188</v>
      </c>
      <c r="F156">
        <v>16</v>
      </c>
      <c r="G156">
        <v>64</v>
      </c>
      <c r="H156" t="s">
        <v>9</v>
      </c>
      <c r="I156" t="s">
        <v>38</v>
      </c>
      <c r="J156">
        <f>(EXP(A156)-1)*100</f>
        <v>-0.56933666974042785</v>
      </c>
      <c r="K156">
        <f t="shared" ref="K156:M171" si="22">(EXP(B156)-1)*100</f>
        <v>0.36299853334282872</v>
      </c>
      <c r="L156">
        <f t="shared" si="22"/>
        <v>-1.2115404319872902</v>
      </c>
      <c r="M156">
        <f t="shared" si="22"/>
        <v>0.20669398967232411</v>
      </c>
    </row>
    <row r="157" spans="1:13" x14ac:dyDescent="0.3">
      <c r="A157">
        <v>-6.76331794180018E-3</v>
      </c>
      <c r="B157">
        <v>3.38847423444059E-3</v>
      </c>
      <c r="C157">
        <v>-1.2897781030324299E-2</v>
      </c>
      <c r="D157">
        <v>-9.7739494076494807E-4</v>
      </c>
      <c r="E157">
        <v>1.04821617411116</v>
      </c>
      <c r="F157">
        <v>46</v>
      </c>
      <c r="G157">
        <v>85</v>
      </c>
      <c r="H157" t="s">
        <v>11</v>
      </c>
      <c r="I157" t="s">
        <v>38</v>
      </c>
      <c r="J157">
        <f t="shared" ref="J157:J177" si="23">(EXP(A157)-1)*100</f>
        <v>-0.67404981817557053</v>
      </c>
      <c r="K157">
        <f t="shared" si="22"/>
        <v>0.33942216030293793</v>
      </c>
      <c r="L157">
        <f t="shared" si="22"/>
        <v>-1.2814961099389954</v>
      </c>
      <c r="M157">
        <f t="shared" si="22"/>
        <v>-9.7691744590955309E-2</v>
      </c>
    </row>
    <row r="158" spans="1:13" x14ac:dyDescent="0.3">
      <c r="A158">
        <v>-7.1213034698506599E-3</v>
      </c>
      <c r="B158">
        <v>3.0674224858954499E-3</v>
      </c>
      <c r="C158">
        <v>-1.4352293138843701E-2</v>
      </c>
      <c r="D158">
        <v>-1.5046668663673999E-3</v>
      </c>
      <c r="E158">
        <v>1.07553382209547</v>
      </c>
      <c r="F158">
        <v>46</v>
      </c>
      <c r="G158">
        <v>55</v>
      </c>
      <c r="H158" t="s">
        <v>12</v>
      </c>
      <c r="I158" t="s">
        <v>38</v>
      </c>
      <c r="J158">
        <f t="shared" si="23"/>
        <v>-0.70960070716897805</v>
      </c>
      <c r="K158">
        <f t="shared" si="22"/>
        <v>0.30721318402109343</v>
      </c>
      <c r="L158">
        <f t="shared" si="22"/>
        <v>-1.4249789950889991</v>
      </c>
      <c r="M158">
        <f t="shared" si="22"/>
        <v>-0.15035354227310727</v>
      </c>
    </row>
    <row r="159" spans="1:13" x14ac:dyDescent="0.3">
      <c r="A159">
        <v>-6.1057355487623196E-3</v>
      </c>
      <c r="B159">
        <v>3.0612123880406198E-3</v>
      </c>
      <c r="C159">
        <v>-1.2796309992175301E-2</v>
      </c>
      <c r="D159" s="1">
        <v>-7.2896706866657805E-5</v>
      </c>
      <c r="E159">
        <v>1.10746211205734</v>
      </c>
      <c r="F159">
        <v>33</v>
      </c>
      <c r="G159">
        <v>81</v>
      </c>
      <c r="H159" t="s">
        <v>13</v>
      </c>
      <c r="I159" t="s">
        <v>38</v>
      </c>
      <c r="J159">
        <f t="shared" si="23"/>
        <v>-0.60871334246058728</v>
      </c>
      <c r="K159">
        <f t="shared" si="22"/>
        <v>0.30659026834585212</v>
      </c>
      <c r="L159">
        <f t="shared" si="22"/>
        <v>-1.2714785326263578</v>
      </c>
      <c r="M159">
        <f t="shared" si="22"/>
        <v>-7.2894049966243379E-3</v>
      </c>
    </row>
    <row r="160" spans="1:13" x14ac:dyDescent="0.3">
      <c r="A160">
        <v>-6.9628654119065197E-3</v>
      </c>
      <c r="B160">
        <v>4.0436557072451003E-3</v>
      </c>
      <c r="C160">
        <v>-1.58325983670582E-2</v>
      </c>
      <c r="D160">
        <v>-1.09079688460915E-3</v>
      </c>
      <c r="E160">
        <v>1.25267356415804</v>
      </c>
      <c r="F160">
        <v>15</v>
      </c>
      <c r="G160">
        <v>51</v>
      </c>
      <c r="H160" t="s">
        <v>14</v>
      </c>
      <c r="I160" t="s">
        <v>38</v>
      </c>
      <c r="J160">
        <f t="shared" si="23"/>
        <v>-0.69386808284220836</v>
      </c>
      <c r="K160">
        <f t="shared" si="22"/>
        <v>0.40518423138713455</v>
      </c>
      <c r="L160">
        <f t="shared" si="22"/>
        <v>-1.5707921634294686</v>
      </c>
      <c r="M160">
        <f t="shared" si="22"/>
        <v>-0.10902021819403362</v>
      </c>
    </row>
    <row r="161" spans="1:13" x14ac:dyDescent="0.3">
      <c r="A161">
        <v>-6.9065706957114796E-3</v>
      </c>
      <c r="B161">
        <v>3.3927565662541701E-3</v>
      </c>
      <c r="C161">
        <v>-1.31050049442603E-2</v>
      </c>
      <c r="D161">
        <v>1.58804514868863E-4</v>
      </c>
      <c r="E161">
        <v>1.0651373276049501</v>
      </c>
      <c r="F161">
        <v>36</v>
      </c>
      <c r="G161">
        <v>72</v>
      </c>
      <c r="H161" t="s">
        <v>15</v>
      </c>
      <c r="I161" t="s">
        <v>38</v>
      </c>
      <c r="J161">
        <f t="shared" si="23"/>
        <v>-0.68827751497126943</v>
      </c>
      <c r="K161">
        <f t="shared" si="22"/>
        <v>0.33985184792264533</v>
      </c>
      <c r="L161">
        <f t="shared" si="22"/>
        <v>-1.3019508252667178</v>
      </c>
      <c r="M161">
        <f t="shared" si="22"/>
        <v>1.5881712497334277E-2</v>
      </c>
    </row>
    <row r="162" spans="1:13" x14ac:dyDescent="0.3">
      <c r="A162">
        <v>-5.9887535913703896E-3</v>
      </c>
      <c r="B162">
        <v>3.1364058613177E-3</v>
      </c>
      <c r="C162">
        <v>-1.24402544098717E-2</v>
      </c>
      <c r="D162">
        <v>-6.9393278095467698E-4</v>
      </c>
      <c r="E162">
        <v>1.1802278440707701</v>
      </c>
      <c r="F162">
        <v>21</v>
      </c>
      <c r="G162">
        <v>63</v>
      </c>
      <c r="H162" t="s">
        <v>16</v>
      </c>
      <c r="I162" t="s">
        <v>38</v>
      </c>
      <c r="J162">
        <f t="shared" si="23"/>
        <v>-0.59708567509930699</v>
      </c>
      <c r="K162">
        <f t="shared" si="22"/>
        <v>0.31413295283748699</v>
      </c>
      <c r="L162">
        <f t="shared" si="22"/>
        <v>-1.2363194324998328</v>
      </c>
      <c r="M162">
        <f t="shared" si="22"/>
        <v>-6.936920652858003E-2</v>
      </c>
    </row>
    <row r="163" spans="1:13" x14ac:dyDescent="0.3">
      <c r="A163">
        <v>-5.9867042981771304E-3</v>
      </c>
      <c r="B163">
        <v>3.4360706886210199E-3</v>
      </c>
      <c r="C163">
        <v>-1.26942334851188E-2</v>
      </c>
      <c r="D163">
        <v>3.5500949268631301E-4</v>
      </c>
      <c r="E163">
        <v>1.1928175480662899</v>
      </c>
      <c r="F163">
        <v>16</v>
      </c>
      <c r="G163">
        <v>78</v>
      </c>
      <c r="H163" t="s">
        <v>17</v>
      </c>
      <c r="I163" t="s">
        <v>38</v>
      </c>
      <c r="J163">
        <f t="shared" si="23"/>
        <v>-0.59688196917485614</v>
      </c>
      <c r="K163">
        <f t="shared" si="22"/>
        <v>0.34419807466967711</v>
      </c>
      <c r="L163">
        <f t="shared" si="22"/>
        <v>-1.261400155634107</v>
      </c>
      <c r="M163">
        <f t="shared" si="22"/>
        <v>3.5507251601396561E-2</v>
      </c>
    </row>
    <row r="164" spans="1:13" x14ac:dyDescent="0.3">
      <c r="A164">
        <v>-7.1038983531384403E-3</v>
      </c>
      <c r="B164">
        <v>3.8708572885156E-3</v>
      </c>
      <c r="C164">
        <v>-1.5184600743487601E-2</v>
      </c>
      <c r="D164">
        <v>-1.5995241812978499E-4</v>
      </c>
      <c r="E164">
        <v>1.11635074084748</v>
      </c>
      <c r="F164">
        <v>24</v>
      </c>
      <c r="G164">
        <v>13</v>
      </c>
      <c r="H164" t="s">
        <v>18</v>
      </c>
      <c r="I164" t="s">
        <v>38</v>
      </c>
      <c r="J164">
        <f t="shared" si="23"/>
        <v>-0.70787253114137361</v>
      </c>
      <c r="K164">
        <f t="shared" si="22"/>
        <v>0.38783587324728863</v>
      </c>
      <c r="L164">
        <f t="shared" si="22"/>
        <v>-1.5069896009395567</v>
      </c>
      <c r="M164">
        <f t="shared" si="22"/>
        <v>-1.5993962642379955E-2</v>
      </c>
    </row>
    <row r="165" spans="1:13" x14ac:dyDescent="0.3">
      <c r="A165">
        <v>-8.7196874608618698E-3</v>
      </c>
      <c r="B165">
        <v>3.6598308935535699E-3</v>
      </c>
      <c r="C165">
        <v>-1.7111792875193699E-2</v>
      </c>
      <c r="D165">
        <v>-2.81681821693257E-3</v>
      </c>
      <c r="E165">
        <v>1.0819828406868499</v>
      </c>
      <c r="F165">
        <v>34</v>
      </c>
      <c r="G165">
        <v>55</v>
      </c>
      <c r="H165" t="s">
        <v>19</v>
      </c>
      <c r="I165" t="s">
        <v>38</v>
      </c>
      <c r="J165">
        <f t="shared" si="23"/>
        <v>-0.8681781242957709</v>
      </c>
      <c r="K165">
        <f t="shared" si="22"/>
        <v>0.36665362523025102</v>
      </c>
      <c r="L165">
        <f t="shared" si="22"/>
        <v>-1.6966217681061768</v>
      </c>
      <c r="M165">
        <f t="shared" si="22"/>
        <v>-0.28128547068680954</v>
      </c>
    </row>
    <row r="166" spans="1:13" x14ac:dyDescent="0.3">
      <c r="A166">
        <v>-6.3124950071941502E-3</v>
      </c>
      <c r="B166">
        <v>3.3367537561602299E-3</v>
      </c>
      <c r="C166">
        <v>-1.36196482438518E-2</v>
      </c>
      <c r="D166">
        <v>-9.7718808041518702E-4</v>
      </c>
      <c r="E166">
        <v>1.1251597629505601</v>
      </c>
      <c r="F166">
        <v>31</v>
      </c>
      <c r="G166">
        <v>91</v>
      </c>
      <c r="H166" t="s">
        <v>20</v>
      </c>
      <c r="I166" t="s">
        <v>38</v>
      </c>
      <c r="J166">
        <f t="shared" si="23"/>
        <v>-0.62926130674655356</v>
      </c>
      <c r="K166">
        <f t="shared" si="22"/>
        <v>0.33423269160048896</v>
      </c>
      <c r="L166">
        <f t="shared" si="22"/>
        <v>-1.352732046728744</v>
      </c>
      <c r="M166">
        <f t="shared" si="22"/>
        <v>-9.7671078762384678E-2</v>
      </c>
    </row>
    <row r="167" spans="1:13" x14ac:dyDescent="0.3">
      <c r="A167">
        <v>-6.11075414111597E-3</v>
      </c>
      <c r="B167">
        <v>3.2418495768907702E-3</v>
      </c>
      <c r="C167">
        <v>-1.2345273262002E-2</v>
      </c>
      <c r="D167">
        <v>1.0825854142121399E-4</v>
      </c>
      <c r="E167">
        <v>1.0986842235768199</v>
      </c>
      <c r="F167">
        <v>32</v>
      </c>
      <c r="G167">
        <v>77</v>
      </c>
      <c r="H167" t="s">
        <v>21</v>
      </c>
      <c r="I167" t="s">
        <v>38</v>
      </c>
      <c r="J167">
        <f t="shared" si="23"/>
        <v>-0.60921214556017844</v>
      </c>
      <c r="K167">
        <f t="shared" si="22"/>
        <v>0.3247110054253044</v>
      </c>
      <c r="L167">
        <f t="shared" si="22"/>
        <v>-1.2269382992433409</v>
      </c>
      <c r="M167">
        <f t="shared" si="22"/>
        <v>1.0826440158862027E-2</v>
      </c>
    </row>
    <row r="168" spans="1:13" x14ac:dyDescent="0.3">
      <c r="A168">
        <v>-7.5786015301727303E-3</v>
      </c>
      <c r="B168">
        <v>3.34676509089965E-3</v>
      </c>
      <c r="C168">
        <v>-1.37022852331222E-2</v>
      </c>
      <c r="D168">
        <v>-7.6887477068237698E-4</v>
      </c>
      <c r="E168">
        <v>1.1444592937078599</v>
      </c>
      <c r="F168">
        <v>22</v>
      </c>
      <c r="G168">
        <v>70</v>
      </c>
      <c r="H168" t="s">
        <v>22</v>
      </c>
      <c r="I168" t="s">
        <v>38</v>
      </c>
      <c r="J168">
        <f t="shared" si="23"/>
        <v>-0.75499563387713131</v>
      </c>
      <c r="K168">
        <f t="shared" si="22"/>
        <v>0.33523717621788407</v>
      </c>
      <c r="L168">
        <f t="shared" si="22"/>
        <v>-1.3608836231366439</v>
      </c>
      <c r="M168">
        <f t="shared" si="22"/>
        <v>-7.6857926221707284E-2</v>
      </c>
    </row>
    <row r="169" spans="1:13" x14ac:dyDescent="0.3">
      <c r="A169">
        <v>-5.4201850251772796E-3</v>
      </c>
      <c r="B169">
        <v>3.27430989083619E-3</v>
      </c>
      <c r="C169">
        <v>-1.18393830070605E-2</v>
      </c>
      <c r="D169">
        <v>1.1231857323712299E-3</v>
      </c>
      <c r="E169">
        <v>1.07475138376691</v>
      </c>
      <c r="F169">
        <v>33</v>
      </c>
      <c r="G169">
        <v>54</v>
      </c>
      <c r="H169" t="s">
        <v>23</v>
      </c>
      <c r="I169" t="s">
        <v>38</v>
      </c>
      <c r="J169">
        <f t="shared" si="23"/>
        <v>-0.54055223257996055</v>
      </c>
      <c r="K169">
        <f t="shared" si="22"/>
        <v>0.32796762989626416</v>
      </c>
      <c r="L169">
        <f t="shared" si="22"/>
        <v>-1.176957328501127</v>
      </c>
      <c r="M169">
        <f t="shared" si="22"/>
        <v>0.11238167416907086</v>
      </c>
    </row>
    <row r="170" spans="1:13" x14ac:dyDescent="0.3">
      <c r="A170">
        <v>-6.2423219866986198E-3</v>
      </c>
      <c r="B170">
        <v>4.8578825152019002E-3</v>
      </c>
      <c r="C170">
        <v>-1.4321917044117401E-2</v>
      </c>
      <c r="D170">
        <v>3.1163630537147601E-3</v>
      </c>
      <c r="E170">
        <v>1.4222472534528301</v>
      </c>
      <c r="F170">
        <v>10</v>
      </c>
      <c r="G170">
        <v>49</v>
      </c>
      <c r="H170" t="s">
        <v>24</v>
      </c>
      <c r="I170" t="s">
        <v>38</v>
      </c>
      <c r="J170">
        <f t="shared" si="23"/>
        <v>-0.62228791719454168</v>
      </c>
      <c r="K170">
        <f t="shared" si="22"/>
        <v>0.48697011565748127</v>
      </c>
      <c r="L170">
        <f t="shared" si="22"/>
        <v>-1.4219846254349133</v>
      </c>
      <c r="M170">
        <f t="shared" si="22"/>
        <v>0.31212239611952963</v>
      </c>
    </row>
    <row r="171" spans="1:13" x14ac:dyDescent="0.3">
      <c r="A171">
        <v>-8.1901204762233493E-3</v>
      </c>
      <c r="B171">
        <v>3.7816068977225099E-3</v>
      </c>
      <c r="C171">
        <v>-1.6151721586359899E-2</v>
      </c>
      <c r="D171">
        <v>-1.2362948182649E-3</v>
      </c>
      <c r="E171">
        <v>1.1389847025302</v>
      </c>
      <c r="F171">
        <v>24</v>
      </c>
      <c r="G171">
        <v>66</v>
      </c>
      <c r="H171" t="s">
        <v>25</v>
      </c>
      <c r="I171" t="s">
        <v>38</v>
      </c>
      <c r="J171">
        <f t="shared" si="23"/>
        <v>-0.81566728152617785</v>
      </c>
      <c r="K171">
        <f t="shared" si="22"/>
        <v>0.37887661947912932</v>
      </c>
      <c r="L171">
        <f t="shared" si="22"/>
        <v>-1.6021981976436783</v>
      </c>
      <c r="M171">
        <f t="shared" si="22"/>
        <v>-0.12355309206594223</v>
      </c>
    </row>
    <row r="172" spans="1:13" x14ac:dyDescent="0.3">
      <c r="A172">
        <v>-8.4597836832829808E-3</v>
      </c>
      <c r="B172">
        <v>4.6304860910060999E-3</v>
      </c>
      <c r="C172">
        <v>-1.7254765537807699E-2</v>
      </c>
      <c r="D172">
        <v>5.06597698016226E-4</v>
      </c>
      <c r="E172">
        <v>1.25184524990544</v>
      </c>
      <c r="F172">
        <v>13</v>
      </c>
      <c r="G172">
        <v>48</v>
      </c>
      <c r="H172" t="s">
        <v>26</v>
      </c>
      <c r="I172" t="s">
        <v>38</v>
      </c>
      <c r="J172">
        <f t="shared" si="23"/>
        <v>-0.84241004084593119</v>
      </c>
      <c r="K172">
        <f t="shared" ref="K172:K192" si="24">(EXP(B172)-1)*100</f>
        <v>0.4641223358250679</v>
      </c>
      <c r="L172">
        <f t="shared" ref="L172:L192" si="25">(EXP(C172)-1)*100</f>
        <v>-1.7106754591651896</v>
      </c>
      <c r="M172">
        <f t="shared" ref="M172:M192" si="26">(EXP(D172)-1)*100</f>
        <v>5.0672604030177482E-2</v>
      </c>
    </row>
    <row r="173" spans="1:13" x14ac:dyDescent="0.3">
      <c r="A173">
        <v>-9.0254742685520594E-3</v>
      </c>
      <c r="B173">
        <v>4.3746928365327601E-3</v>
      </c>
      <c r="C173">
        <v>-1.8354926825658601E-2</v>
      </c>
      <c r="D173">
        <v>-6.2117245540978E-4</v>
      </c>
      <c r="E173">
        <v>1.41873806793456</v>
      </c>
      <c r="F173">
        <v>10</v>
      </c>
      <c r="G173">
        <v>37</v>
      </c>
      <c r="H173" t="s">
        <v>27</v>
      </c>
      <c r="I173" t="s">
        <v>38</v>
      </c>
      <c r="J173">
        <f t="shared" si="23"/>
        <v>-0.89848669343117749</v>
      </c>
      <c r="K173">
        <f t="shared" si="24"/>
        <v>0.43842757742802441</v>
      </c>
      <c r="L173">
        <f t="shared" si="25"/>
        <v>-1.8187501083606894</v>
      </c>
      <c r="M173">
        <f t="shared" si="26"/>
        <v>-6.2097956774098684E-2</v>
      </c>
    </row>
    <row r="174" spans="1:13" x14ac:dyDescent="0.3">
      <c r="A174">
        <v>-4.4453546543940497E-3</v>
      </c>
      <c r="B174">
        <v>3.3501803881851098E-3</v>
      </c>
      <c r="C174">
        <v>-1.16507915857583E-2</v>
      </c>
      <c r="D174">
        <v>1.06982558690355E-3</v>
      </c>
      <c r="E174">
        <v>1.0381221667007501</v>
      </c>
      <c r="F174">
        <v>43</v>
      </c>
      <c r="G174">
        <v>115</v>
      </c>
      <c r="H174" t="s">
        <v>28</v>
      </c>
      <c r="I174" t="s">
        <v>38</v>
      </c>
      <c r="J174">
        <f t="shared" si="23"/>
        <v>-0.44354886900432877</v>
      </c>
      <c r="K174">
        <f t="shared" si="24"/>
        <v>0.33557985146621672</v>
      </c>
      <c r="L174">
        <f t="shared" si="25"/>
        <v>-1.1583183929098739</v>
      </c>
      <c r="M174">
        <f t="shared" si="26"/>
        <v>0.10703980544253255</v>
      </c>
    </row>
    <row r="175" spans="1:13" x14ac:dyDescent="0.3">
      <c r="A175">
        <v>-7.3978981252022999E-3</v>
      </c>
      <c r="B175">
        <v>3.9850248544092996E-3</v>
      </c>
      <c r="C175">
        <v>-1.5718067534911902E-2</v>
      </c>
      <c r="D175">
        <v>-4.46777026393182E-4</v>
      </c>
      <c r="E175">
        <v>1.07628586519981</v>
      </c>
      <c r="F175">
        <v>41</v>
      </c>
      <c r="G175">
        <v>78</v>
      </c>
      <c r="H175" t="s">
        <v>29</v>
      </c>
      <c r="I175" t="s">
        <v>38</v>
      </c>
      <c r="J175">
        <f t="shared" si="23"/>
        <v>-0.73706010320494508</v>
      </c>
      <c r="K175">
        <f t="shared" si="24"/>
        <v>0.39929756237839786</v>
      </c>
      <c r="L175">
        <f t="shared" si="25"/>
        <v>-1.5595183387605016</v>
      </c>
      <c r="M175">
        <f t="shared" si="26"/>
        <v>-4.4667723639935097E-2</v>
      </c>
    </row>
    <row r="176" spans="1:13" x14ac:dyDescent="0.3">
      <c r="A176">
        <v>-5.6979683459190298E-3</v>
      </c>
      <c r="B176">
        <v>3.41751089820854E-3</v>
      </c>
      <c r="C176">
        <v>-1.2037785752645899E-2</v>
      </c>
      <c r="D176">
        <v>1.8310430429256399E-3</v>
      </c>
      <c r="E176">
        <v>1.2571296103464</v>
      </c>
      <c r="F176">
        <v>14</v>
      </c>
      <c r="G176">
        <v>31</v>
      </c>
      <c r="H176" t="s">
        <v>30</v>
      </c>
      <c r="I176" t="s">
        <v>38</v>
      </c>
      <c r="J176">
        <f t="shared" si="23"/>
        <v>-0.56817657129203392</v>
      </c>
      <c r="K176">
        <f t="shared" si="24"/>
        <v>0.34233572466675355</v>
      </c>
      <c r="L176">
        <f t="shared" si="25"/>
        <v>-1.1965621466050735</v>
      </c>
      <c r="M176">
        <f t="shared" si="26"/>
        <v>0.18327204258687946</v>
      </c>
    </row>
    <row r="177" spans="1:13" x14ac:dyDescent="0.3">
      <c r="A177">
        <v>-8.5580848990613901E-3</v>
      </c>
      <c r="B177">
        <v>4.1959647863428103E-3</v>
      </c>
      <c r="C177">
        <v>-1.7082033847550901E-2</v>
      </c>
      <c r="D177">
        <v>-2.2031353552123901E-4</v>
      </c>
      <c r="E177">
        <v>1.4878751601978399</v>
      </c>
      <c r="F177">
        <v>9</v>
      </c>
      <c r="G177">
        <v>19</v>
      </c>
      <c r="H177" t="s">
        <v>31</v>
      </c>
      <c r="I177" t="s">
        <v>38</v>
      </c>
      <c r="J177">
        <f t="shared" si="23"/>
        <v>-0.85215687342197199</v>
      </c>
      <c r="K177">
        <f t="shared" si="24"/>
        <v>0.42047801719569122</v>
      </c>
      <c r="L177">
        <f t="shared" si="25"/>
        <v>-1.6936963116268466</v>
      </c>
      <c r="M177">
        <f t="shared" si="26"/>
        <v>-2.2028926827644124E-2</v>
      </c>
    </row>
    <row r="178" spans="1:13" x14ac:dyDescent="0.3">
      <c r="A178">
        <v>5.2627475681921198E-4</v>
      </c>
      <c r="B178">
        <v>3.1745978925181899E-3</v>
      </c>
      <c r="C178">
        <v>-5.1675206191115798E-3</v>
      </c>
      <c r="D178">
        <v>8.1093757277200008E-3</v>
      </c>
      <c r="E178">
        <v>1.3079863463231001</v>
      </c>
      <c r="F178">
        <v>12</v>
      </c>
      <c r="G178">
        <v>36</v>
      </c>
      <c r="H178" t="s">
        <v>9</v>
      </c>
      <c r="I178" t="s">
        <v>39</v>
      </c>
      <c r="J178">
        <f>(A178/(0.826257724^2))*100</f>
        <v>7.7087058568547723E-2</v>
      </c>
      <c r="K178">
        <f t="shared" ref="K178:M193" si="27">(B178/(0.826257724^2))*100</f>
        <v>0.46500503872011717</v>
      </c>
      <c r="L178">
        <f t="shared" si="27"/>
        <v>-0.75692204396661722</v>
      </c>
      <c r="M178">
        <f t="shared" si="27"/>
        <v>1.1878356572816915</v>
      </c>
    </row>
    <row r="179" spans="1:13" x14ac:dyDescent="0.3">
      <c r="A179">
        <v>1.1199805434354199E-3</v>
      </c>
      <c r="B179">
        <v>3.0542021977348699E-3</v>
      </c>
      <c r="C179">
        <v>-4.7564856685525297E-3</v>
      </c>
      <c r="D179">
        <v>6.5220387336560404E-3</v>
      </c>
      <c r="E179">
        <v>1.3545294003675801</v>
      </c>
      <c r="F179">
        <v>11</v>
      </c>
      <c r="G179">
        <v>39</v>
      </c>
      <c r="H179" t="s">
        <v>11</v>
      </c>
      <c r="I179" t="s">
        <v>39</v>
      </c>
      <c r="J179">
        <f t="shared" ref="J179:J199" si="28">(A179/(0.826257724^2))*100</f>
        <v>0.16405120068697995</v>
      </c>
      <c r="K179">
        <f t="shared" si="27"/>
        <v>0.44736985889265102</v>
      </c>
      <c r="L179">
        <f t="shared" si="27"/>
        <v>-0.69671494701412118</v>
      </c>
      <c r="M179">
        <f t="shared" si="27"/>
        <v>0.955327564799753</v>
      </c>
    </row>
    <row r="180" spans="1:13" x14ac:dyDescent="0.3">
      <c r="A180">
        <v>-4.6325613335577401E-4</v>
      </c>
      <c r="B180">
        <v>2.53623563299846E-3</v>
      </c>
      <c r="C180">
        <v>-5.7804024573600496E-3</v>
      </c>
      <c r="D180">
        <v>4.3953788321064802E-3</v>
      </c>
      <c r="E180">
        <v>1.1859981025353099</v>
      </c>
      <c r="F180">
        <v>18</v>
      </c>
      <c r="G180">
        <v>85</v>
      </c>
      <c r="H180" t="s">
        <v>12</v>
      </c>
      <c r="I180" t="s">
        <v>39</v>
      </c>
      <c r="J180">
        <f t="shared" si="28"/>
        <v>-6.7856290315104567E-2</v>
      </c>
      <c r="K180">
        <f t="shared" si="27"/>
        <v>0.37149975797101115</v>
      </c>
      <c r="L180">
        <f t="shared" si="27"/>
        <v>-0.84669503335757301</v>
      </c>
      <c r="M180">
        <f t="shared" si="27"/>
        <v>0.64382116199037509</v>
      </c>
    </row>
    <row r="181" spans="1:13" x14ac:dyDescent="0.3">
      <c r="A181">
        <v>-8.0052422813250805E-4</v>
      </c>
      <c r="B181">
        <v>2.80453808407331E-3</v>
      </c>
      <c r="C181">
        <v>-6.7736512429407E-3</v>
      </c>
      <c r="D181">
        <v>3.9594129594061698E-3</v>
      </c>
      <c r="E181">
        <v>1.22378374377673</v>
      </c>
      <c r="F181">
        <v>15</v>
      </c>
      <c r="G181">
        <v>44</v>
      </c>
      <c r="H181" t="s">
        <v>13</v>
      </c>
      <c r="I181" t="s">
        <v>39</v>
      </c>
      <c r="J181">
        <f t="shared" si="28"/>
        <v>-0.11725825200616834</v>
      </c>
      <c r="K181">
        <f t="shared" si="27"/>
        <v>0.41079985073072689</v>
      </c>
      <c r="L181">
        <f t="shared" si="27"/>
        <v>-0.99218296777791415</v>
      </c>
      <c r="M181">
        <f t="shared" si="27"/>
        <v>0.5799622625708809</v>
      </c>
    </row>
    <row r="182" spans="1:13" x14ac:dyDescent="0.3">
      <c r="A182">
        <v>5.1423095587128801E-4</v>
      </c>
      <c r="B182">
        <v>2.5288232035190501E-3</v>
      </c>
      <c r="C182">
        <v>-3.9253263252086801E-3</v>
      </c>
      <c r="D182">
        <v>5.3091378445618703E-3</v>
      </c>
      <c r="E182">
        <v>1.3866280863234</v>
      </c>
      <c r="F182">
        <v>11</v>
      </c>
      <c r="G182">
        <v>56</v>
      </c>
      <c r="H182" t="s">
        <v>14</v>
      </c>
      <c r="I182" t="s">
        <v>39</v>
      </c>
      <c r="J182">
        <f t="shared" si="28"/>
        <v>7.5322920773545174E-2</v>
      </c>
      <c r="K182">
        <f t="shared" si="27"/>
        <v>0.37041400879149883</v>
      </c>
      <c r="L182">
        <f t="shared" si="27"/>
        <v>-0.57496936041713154</v>
      </c>
      <c r="M182">
        <f t="shared" si="27"/>
        <v>0.77766568635331057</v>
      </c>
    </row>
    <row r="183" spans="1:13" x14ac:dyDescent="0.3">
      <c r="A183">
        <v>1.1738877867529501E-3</v>
      </c>
      <c r="B183">
        <v>2.8214614400128598E-3</v>
      </c>
      <c r="C183">
        <v>-3.8679668996321102E-3</v>
      </c>
      <c r="D183">
        <v>7.72658556028791E-3</v>
      </c>
      <c r="E183">
        <v>1.2002023468477001</v>
      </c>
      <c r="F183">
        <v>16</v>
      </c>
      <c r="G183">
        <v>14</v>
      </c>
      <c r="H183" t="s">
        <v>15</v>
      </c>
      <c r="I183" t="s">
        <v>39</v>
      </c>
      <c r="J183">
        <f t="shared" si="28"/>
        <v>0.17194736285140416</v>
      </c>
      <c r="K183">
        <f t="shared" si="27"/>
        <v>0.41327873027716999</v>
      </c>
      <c r="L183">
        <f t="shared" si="27"/>
        <v>-0.56656753353566802</v>
      </c>
      <c r="M183">
        <f t="shared" si="27"/>
        <v>1.131765766651466</v>
      </c>
    </row>
    <row r="184" spans="1:13" x14ac:dyDescent="0.3">
      <c r="A184">
        <v>4.43540168940438E-4</v>
      </c>
      <c r="B184">
        <v>3.2702290799229701E-3</v>
      </c>
      <c r="C184">
        <v>-7.9910288401124803E-3</v>
      </c>
      <c r="D184">
        <v>5.7525363364820201E-3</v>
      </c>
      <c r="E184">
        <v>1.2173843356944201</v>
      </c>
      <c r="F184">
        <v>15</v>
      </c>
      <c r="G184">
        <v>33</v>
      </c>
      <c r="H184" t="s">
        <v>16</v>
      </c>
      <c r="I184" t="s">
        <v>39</v>
      </c>
      <c r="J184">
        <f t="shared" si="28"/>
        <v>6.4968358329146686E-2</v>
      </c>
      <c r="K184">
        <f t="shared" si="27"/>
        <v>0.47901279198764551</v>
      </c>
      <c r="L184">
        <f t="shared" si="27"/>
        <v>-1.170500580236489</v>
      </c>
      <c r="M184">
        <f t="shared" si="27"/>
        <v>0.84261329228151227</v>
      </c>
    </row>
    <row r="185" spans="1:13" x14ac:dyDescent="0.3">
      <c r="A185">
        <v>1.0100778295702099E-3</v>
      </c>
      <c r="B185">
        <v>3.1456200403277702E-3</v>
      </c>
      <c r="C185">
        <v>-5.6455373849712701E-3</v>
      </c>
      <c r="D185">
        <v>6.4625457155781402E-3</v>
      </c>
      <c r="E185">
        <v>1.4300097143810999</v>
      </c>
      <c r="F185">
        <v>10</v>
      </c>
      <c r="G185">
        <v>55</v>
      </c>
      <c r="H185" t="s">
        <v>17</v>
      </c>
      <c r="I185" t="s">
        <v>39</v>
      </c>
      <c r="J185">
        <f t="shared" si="28"/>
        <v>0.14795299945123241</v>
      </c>
      <c r="K185">
        <f t="shared" si="27"/>
        <v>0.46076045476459032</v>
      </c>
      <c r="L185">
        <f t="shared" si="27"/>
        <v>-0.82694042495317144</v>
      </c>
      <c r="M185">
        <f t="shared" si="27"/>
        <v>0.94661321605023441</v>
      </c>
    </row>
    <row r="186" spans="1:13" x14ac:dyDescent="0.3">
      <c r="A186">
        <v>1.5407500313347399E-3</v>
      </c>
      <c r="B186">
        <v>2.9802706633057E-3</v>
      </c>
      <c r="C186">
        <v>-3.5603965010897998E-3</v>
      </c>
      <c r="D186">
        <v>8.4517285744532406E-3</v>
      </c>
      <c r="E186">
        <v>1.3361098574314201</v>
      </c>
      <c r="F186">
        <v>12</v>
      </c>
      <c r="G186">
        <v>42</v>
      </c>
      <c r="H186" t="s">
        <v>18</v>
      </c>
      <c r="I186" t="s">
        <v>39</v>
      </c>
      <c r="J186">
        <f t="shared" si="28"/>
        <v>0.22568418181948602</v>
      </c>
      <c r="K186">
        <f t="shared" si="27"/>
        <v>0.43654060202490841</v>
      </c>
      <c r="L186">
        <f t="shared" si="27"/>
        <v>-0.52151559627444866</v>
      </c>
      <c r="M186">
        <f t="shared" si="27"/>
        <v>1.2379824173253244</v>
      </c>
    </row>
    <row r="187" spans="1:13" x14ac:dyDescent="0.3">
      <c r="A187">
        <v>9.8533583857999597E-4</v>
      </c>
      <c r="B187">
        <v>2.4525604213165501E-3</v>
      </c>
      <c r="C187">
        <v>-3.9972732951655101E-3</v>
      </c>
      <c r="D187">
        <v>5.4604831565440498E-3</v>
      </c>
      <c r="E187">
        <v>1.25538243751196</v>
      </c>
      <c r="F187">
        <v>14</v>
      </c>
      <c r="G187">
        <v>32</v>
      </c>
      <c r="H187" t="s">
        <v>19</v>
      </c>
      <c r="I187" t="s">
        <v>39</v>
      </c>
      <c r="J187">
        <f t="shared" si="28"/>
        <v>0.14432887102050035</v>
      </c>
      <c r="K187">
        <f t="shared" si="27"/>
        <v>0.35924327813784518</v>
      </c>
      <c r="L187">
        <f t="shared" si="27"/>
        <v>-0.58550792457022272</v>
      </c>
      <c r="M187">
        <f t="shared" si="27"/>
        <v>0.79983426802604562</v>
      </c>
    </row>
    <row r="188" spans="1:13" x14ac:dyDescent="0.3">
      <c r="A188">
        <v>-1.3377064122956E-4</v>
      </c>
      <c r="B188">
        <v>2.7698441092269999E-3</v>
      </c>
      <c r="C188">
        <v>-6.0569015380978596E-3</v>
      </c>
      <c r="D188">
        <v>5.4069832353085701E-3</v>
      </c>
      <c r="E188">
        <v>1.33849304903664</v>
      </c>
      <c r="F188">
        <v>12</v>
      </c>
      <c r="G188">
        <v>59</v>
      </c>
      <c r="H188" t="s">
        <v>20</v>
      </c>
      <c r="I188" t="s">
        <v>39</v>
      </c>
      <c r="J188">
        <f t="shared" si="28"/>
        <v>-1.9594299596546471E-2</v>
      </c>
      <c r="K188">
        <f t="shared" si="27"/>
        <v>0.40571798724345354</v>
      </c>
      <c r="L188">
        <f t="shared" si="27"/>
        <v>-0.88719574245448918</v>
      </c>
      <c r="M188">
        <f t="shared" si="27"/>
        <v>0.79199776910936115</v>
      </c>
    </row>
    <row r="189" spans="1:13" x14ac:dyDescent="0.3">
      <c r="A189">
        <v>1.7104150001571901E-3</v>
      </c>
      <c r="B189">
        <v>3.2911859482752498E-3</v>
      </c>
      <c r="C189">
        <v>-6.0101518679726296E-3</v>
      </c>
      <c r="D189">
        <v>7.3414092192270498E-3</v>
      </c>
      <c r="E189">
        <v>1.3912126680924899</v>
      </c>
      <c r="F189">
        <v>10</v>
      </c>
      <c r="G189">
        <v>15</v>
      </c>
      <c r="H189" t="s">
        <v>21</v>
      </c>
      <c r="I189" t="s">
        <v>39</v>
      </c>
      <c r="J189">
        <f t="shared" si="28"/>
        <v>0.250536168769603</v>
      </c>
      <c r="K189">
        <f t="shared" si="27"/>
        <v>0.48208248764975475</v>
      </c>
      <c r="L189">
        <f t="shared" si="27"/>
        <v>-0.88034799892830318</v>
      </c>
      <c r="M189">
        <f t="shared" si="27"/>
        <v>1.0753463568700894</v>
      </c>
    </row>
    <row r="190" spans="1:13" x14ac:dyDescent="0.3">
      <c r="A190">
        <v>2.5981864987686802E-3</v>
      </c>
      <c r="B190">
        <v>3.0764510775384301E-3</v>
      </c>
      <c r="C190">
        <v>-2.4080862684671199E-3</v>
      </c>
      <c r="D190">
        <v>1.05270557718671E-2</v>
      </c>
      <c r="E190">
        <v>1.3337982455500601</v>
      </c>
      <c r="F190">
        <v>11</v>
      </c>
      <c r="G190">
        <v>54</v>
      </c>
      <c r="H190" t="s">
        <v>22</v>
      </c>
      <c r="I190" t="s">
        <v>39</v>
      </c>
      <c r="J190">
        <f t="shared" si="28"/>
        <v>0.38057412446136846</v>
      </c>
      <c r="K190">
        <f t="shared" si="27"/>
        <v>0.45062880429764757</v>
      </c>
      <c r="L190">
        <f t="shared" si="27"/>
        <v>-0.35272884517090675</v>
      </c>
      <c r="M190">
        <f t="shared" si="27"/>
        <v>1.5419697683106948</v>
      </c>
    </row>
    <row r="191" spans="1:13" x14ac:dyDescent="0.3">
      <c r="A191">
        <v>1.2336474123906601E-3</v>
      </c>
      <c r="B191">
        <v>2.06783201849508E-3</v>
      </c>
      <c r="C191">
        <v>-2.3690856439619401E-3</v>
      </c>
      <c r="D191">
        <v>6.8674056411544499E-3</v>
      </c>
      <c r="E191">
        <v>1.14614416831386</v>
      </c>
      <c r="F191">
        <v>21</v>
      </c>
      <c r="G191">
        <v>62</v>
      </c>
      <c r="H191" t="s">
        <v>23</v>
      </c>
      <c r="I191" t="s">
        <v>39</v>
      </c>
      <c r="J191">
        <f t="shared" si="28"/>
        <v>0.18070076343138133</v>
      </c>
      <c r="K191">
        <f t="shared" si="27"/>
        <v>0.30288948093021928</v>
      </c>
      <c r="L191">
        <f t="shared" si="27"/>
        <v>-0.34701615728974827</v>
      </c>
      <c r="M191">
        <f t="shared" si="27"/>
        <v>1.0059158149124483</v>
      </c>
    </row>
    <row r="192" spans="1:13" x14ac:dyDescent="0.3">
      <c r="A192">
        <v>1.0626872043137099E-3</v>
      </c>
      <c r="B192">
        <v>2.9221796400749401E-3</v>
      </c>
      <c r="C192">
        <v>-4.3353367627710299E-3</v>
      </c>
      <c r="D192">
        <v>6.9744613628093602E-3</v>
      </c>
      <c r="E192">
        <v>1.3038934127470601</v>
      </c>
      <c r="F192">
        <v>13</v>
      </c>
      <c r="G192">
        <v>45</v>
      </c>
      <c r="H192" t="s">
        <v>24</v>
      </c>
      <c r="I192" t="s">
        <v>39</v>
      </c>
      <c r="J192">
        <f t="shared" si="28"/>
        <v>0.15565905393999069</v>
      </c>
      <c r="K192">
        <f t="shared" si="27"/>
        <v>0.4280316130375556</v>
      </c>
      <c r="L192">
        <f t="shared" si="27"/>
        <v>-0.63502638995264149</v>
      </c>
      <c r="M192">
        <f t="shared" si="27"/>
        <v>1.0215969977515962</v>
      </c>
    </row>
    <row r="193" spans="1:13" x14ac:dyDescent="0.3">
      <c r="A193">
        <v>4.0813708021978398E-4</v>
      </c>
      <c r="B193">
        <v>3.1836040464263099E-3</v>
      </c>
      <c r="C193">
        <v>-7.4275855550380203E-3</v>
      </c>
      <c r="D193">
        <v>5.9094754074049604E-3</v>
      </c>
      <c r="E193">
        <v>1.20667657256715</v>
      </c>
      <c r="F193">
        <v>16</v>
      </c>
      <c r="G193">
        <v>22</v>
      </c>
      <c r="H193" t="s">
        <v>25</v>
      </c>
      <c r="I193" t="s">
        <v>39</v>
      </c>
      <c r="J193">
        <f t="shared" si="28"/>
        <v>5.9782626088802755E-2</v>
      </c>
      <c r="K193">
        <f t="shared" si="27"/>
        <v>0.466324231603296</v>
      </c>
      <c r="L193">
        <f t="shared" si="27"/>
        <v>-1.0879691934394009</v>
      </c>
      <c r="M193">
        <f t="shared" si="27"/>
        <v>0.86560123003678269</v>
      </c>
    </row>
    <row r="194" spans="1:13" x14ac:dyDescent="0.3">
      <c r="A194">
        <v>8.3398305873820695E-4</v>
      </c>
      <c r="B194">
        <v>2.9960210072420999E-3</v>
      </c>
      <c r="C194">
        <v>-5.5296675850407401E-3</v>
      </c>
      <c r="D194">
        <v>6.1702656870294701E-3</v>
      </c>
      <c r="E194">
        <v>1.2430250954540201</v>
      </c>
      <c r="F194">
        <v>14</v>
      </c>
      <c r="G194">
        <v>49</v>
      </c>
      <c r="H194" t="s">
        <v>26</v>
      </c>
      <c r="I194" t="s">
        <v>39</v>
      </c>
      <c r="J194">
        <f t="shared" si="28"/>
        <v>0.12215919547935615</v>
      </c>
      <c r="K194">
        <f t="shared" ref="K194:K214" si="29">(B194/(0.826257724^2))*100</f>
        <v>0.43884766249050683</v>
      </c>
      <c r="L194">
        <f t="shared" ref="L194:L214" si="30">(C194/(0.826257724^2))*100</f>
        <v>-0.80996818386078873</v>
      </c>
      <c r="M194">
        <f t="shared" ref="M194:M214" si="31">(D194/(0.826257724^2))*100</f>
        <v>0.90380096372917518</v>
      </c>
    </row>
    <row r="195" spans="1:13" x14ac:dyDescent="0.3">
      <c r="A195">
        <v>3.5299801941932399E-4</v>
      </c>
      <c r="B195">
        <v>2.8428006893032299E-3</v>
      </c>
      <c r="C195">
        <v>-5.6830107364399399E-3</v>
      </c>
      <c r="D195">
        <v>5.15741485352456E-3</v>
      </c>
      <c r="E195">
        <v>1.4277752079343999</v>
      </c>
      <c r="F195">
        <v>10</v>
      </c>
      <c r="G195">
        <v>26</v>
      </c>
      <c r="H195" t="s">
        <v>27</v>
      </c>
      <c r="I195" t="s">
        <v>39</v>
      </c>
      <c r="J195">
        <f t="shared" si="28"/>
        <v>5.1706031203215409E-2</v>
      </c>
      <c r="K195">
        <f t="shared" si="29"/>
        <v>0.41640443588729231</v>
      </c>
      <c r="L195">
        <f t="shared" si="30"/>
        <v>-0.83242940272000243</v>
      </c>
      <c r="M195">
        <f t="shared" si="31"/>
        <v>0.75544178344947777</v>
      </c>
    </row>
    <row r="196" spans="1:13" x14ac:dyDescent="0.3">
      <c r="A196">
        <v>-2.1234566037005402E-3</v>
      </c>
      <c r="B196">
        <v>2.8328718311022398E-3</v>
      </c>
      <c r="C196">
        <v>-8.0532622451568604E-3</v>
      </c>
      <c r="D196">
        <v>2.5245491188897202E-3</v>
      </c>
      <c r="E196">
        <v>1.26052965794539</v>
      </c>
      <c r="F196">
        <v>15</v>
      </c>
      <c r="G196">
        <v>39</v>
      </c>
      <c r="H196" t="s">
        <v>28</v>
      </c>
      <c r="I196" t="s">
        <v>39</v>
      </c>
      <c r="J196">
        <f t="shared" si="28"/>
        <v>-0.31103719389198214</v>
      </c>
      <c r="K196">
        <f t="shared" si="29"/>
        <v>0.41495008820342377</v>
      </c>
      <c r="L196">
        <f t="shared" si="30"/>
        <v>-1.1796163321843338</v>
      </c>
      <c r="M196">
        <f t="shared" si="31"/>
        <v>0.36978795441993934</v>
      </c>
    </row>
    <row r="197" spans="1:13" x14ac:dyDescent="0.3">
      <c r="A197">
        <v>1.8988918953791801E-3</v>
      </c>
      <c r="B197">
        <v>2.8844005338380498E-3</v>
      </c>
      <c r="C197">
        <v>-3.7254541616500601E-3</v>
      </c>
      <c r="D197">
        <v>7.4176028737814297E-3</v>
      </c>
      <c r="E197">
        <v>1.10648876585166</v>
      </c>
      <c r="F197">
        <v>28</v>
      </c>
      <c r="G197">
        <v>83</v>
      </c>
      <c r="H197" t="s">
        <v>29</v>
      </c>
      <c r="I197" t="s">
        <v>39</v>
      </c>
      <c r="J197">
        <f t="shared" si="28"/>
        <v>0.27814366708209892</v>
      </c>
      <c r="K197">
        <f t="shared" si="29"/>
        <v>0.4224978492812389</v>
      </c>
      <c r="L197">
        <f t="shared" si="30"/>
        <v>-0.54569271931127938</v>
      </c>
      <c r="M197">
        <f t="shared" si="31"/>
        <v>1.0865069619249179</v>
      </c>
    </row>
    <row r="198" spans="1:13" x14ac:dyDescent="0.3">
      <c r="A198">
        <v>9.24783886964177E-4</v>
      </c>
      <c r="B198">
        <v>2.6026378691168701E-3</v>
      </c>
      <c r="C198">
        <v>-4.8363846739763201E-3</v>
      </c>
      <c r="D198">
        <v>5.6414970261648798E-3</v>
      </c>
      <c r="E198">
        <v>1.3316058012090599</v>
      </c>
      <c r="F198">
        <v>12</v>
      </c>
      <c r="G198">
        <v>46</v>
      </c>
      <c r="H198" t="s">
        <v>30</v>
      </c>
      <c r="I198" t="s">
        <v>39</v>
      </c>
      <c r="J198">
        <f t="shared" si="28"/>
        <v>0.13545941304219949</v>
      </c>
      <c r="K198">
        <f t="shared" si="29"/>
        <v>0.38122614708319275</v>
      </c>
      <c r="L198">
        <f t="shared" si="30"/>
        <v>-0.7084183001217228</v>
      </c>
      <c r="M198">
        <f t="shared" si="31"/>
        <v>0.82634860599945859</v>
      </c>
    </row>
    <row r="199" spans="1:13" x14ac:dyDescent="0.3">
      <c r="A199">
        <v>-4.7203806202658199E-4</v>
      </c>
      <c r="B199">
        <v>3.0102925928619101E-3</v>
      </c>
      <c r="C199">
        <v>-6.1488439164332897E-3</v>
      </c>
      <c r="D199">
        <v>4.5214632136551898E-3</v>
      </c>
      <c r="E199">
        <v>1.3412170723196299</v>
      </c>
      <c r="F199">
        <v>11</v>
      </c>
      <c r="G199">
        <v>96</v>
      </c>
      <c r="H199" t="s">
        <v>31</v>
      </c>
      <c r="I199" t="s">
        <v>39</v>
      </c>
      <c r="J199">
        <f t="shared" si="28"/>
        <v>-6.9142639396111205E-2</v>
      </c>
      <c r="K199">
        <f t="shared" si="29"/>
        <v>0.4409381191242045</v>
      </c>
      <c r="L199">
        <f t="shared" si="30"/>
        <v>-0.90066317065969481</v>
      </c>
      <c r="M199">
        <f t="shared" si="31"/>
        <v>0.66228960262729397</v>
      </c>
    </row>
    <row r="200" spans="1:13" x14ac:dyDescent="0.3">
      <c r="A200">
        <v>-9.2880933738448196E-4</v>
      </c>
      <c r="B200">
        <v>3.8064011037443599E-3</v>
      </c>
      <c r="C200">
        <v>-1.0785545464346E-2</v>
      </c>
      <c r="D200">
        <v>6.5605069171119999E-3</v>
      </c>
      <c r="E200">
        <v>1.33860359400482</v>
      </c>
      <c r="F200">
        <v>11</v>
      </c>
      <c r="G200">
        <v>16</v>
      </c>
      <c r="H200" t="s">
        <v>9</v>
      </c>
      <c r="I200" t="s">
        <v>40</v>
      </c>
      <c r="J200">
        <f>(A200/0.517910888)*100</f>
        <v>-0.17933767350812715</v>
      </c>
      <c r="K200">
        <f t="shared" ref="K200:M215" si="32">(B200/0.517910888)*100</f>
        <v>0.7349529025047955</v>
      </c>
      <c r="L200">
        <f t="shared" si="32"/>
        <v>-2.0825098900693515</v>
      </c>
      <c r="M200">
        <f t="shared" si="32"/>
        <v>1.2667250426895835</v>
      </c>
    </row>
    <row r="201" spans="1:13" x14ac:dyDescent="0.3">
      <c r="A201">
        <v>-2.4688015762638002E-3</v>
      </c>
      <c r="B201">
        <v>1.17235776379662E-2</v>
      </c>
      <c r="C201">
        <v>-2.32149858704391E-2</v>
      </c>
      <c r="D201">
        <v>2.37328146794894E-2</v>
      </c>
      <c r="E201">
        <v>2.5578631574464099</v>
      </c>
      <c r="F201">
        <v>6</v>
      </c>
      <c r="G201">
        <v>13</v>
      </c>
      <c r="H201" t="s">
        <v>11</v>
      </c>
      <c r="I201" t="s">
        <v>40</v>
      </c>
      <c r="J201">
        <f t="shared" ref="J201:J221" si="33">(A201/0.517910888)*100</f>
        <v>-0.47668462537976236</v>
      </c>
      <c r="K201">
        <f t="shared" si="32"/>
        <v>2.2636283402418451</v>
      </c>
      <c r="L201">
        <f t="shared" si="32"/>
        <v>-4.4824286201218273</v>
      </c>
      <c r="M201">
        <f t="shared" si="32"/>
        <v>4.5824127720383823</v>
      </c>
    </row>
    <row r="202" spans="1:13" x14ac:dyDescent="0.3">
      <c r="A202">
        <v>-6.7991843196611697E-3</v>
      </c>
      <c r="B202">
        <v>6.9649202147460303E-3</v>
      </c>
      <c r="C202">
        <v>-2.19222706583613E-2</v>
      </c>
      <c r="D202">
        <v>5.4812734600520399E-3</v>
      </c>
      <c r="E202">
        <v>1.5233039858575801</v>
      </c>
      <c r="F202">
        <v>9</v>
      </c>
      <c r="G202">
        <v>16</v>
      </c>
      <c r="H202" t="s">
        <v>12</v>
      </c>
      <c r="I202" t="s">
        <v>40</v>
      </c>
      <c r="J202">
        <f t="shared" si="33"/>
        <v>-1.3128096893111021</v>
      </c>
      <c r="K202">
        <f t="shared" si="32"/>
        <v>1.3448105409875126</v>
      </c>
      <c r="L202">
        <f t="shared" si="32"/>
        <v>-4.2328267596415738</v>
      </c>
      <c r="M202">
        <f t="shared" si="32"/>
        <v>1.0583429673044527</v>
      </c>
    </row>
    <row r="203" spans="1:13" x14ac:dyDescent="0.3">
      <c r="A203">
        <v>-4.0787343489122703E-3</v>
      </c>
      <c r="B203">
        <v>3.4789815559046E-3</v>
      </c>
      <c r="C203">
        <v>-1.3217558314853901E-2</v>
      </c>
      <c r="D203">
        <v>7.7734991506903095E-4</v>
      </c>
      <c r="E203">
        <v>1.5640840085035801</v>
      </c>
      <c r="F203">
        <v>8</v>
      </c>
      <c r="G203">
        <v>31</v>
      </c>
      <c r="H203" t="s">
        <v>13</v>
      </c>
      <c r="I203" t="s">
        <v>40</v>
      </c>
      <c r="J203">
        <f t="shared" si="33"/>
        <v>-0.78753593396404342</v>
      </c>
      <c r="K203">
        <f t="shared" si="32"/>
        <v>0.67173361991659852</v>
      </c>
      <c r="L203">
        <f t="shared" si="32"/>
        <v>-2.5520912228541337</v>
      </c>
      <c r="M203">
        <f t="shared" si="32"/>
        <v>0.15009337186767754</v>
      </c>
    </row>
    <row r="204" spans="1:13" x14ac:dyDescent="0.3">
      <c r="A204">
        <v>-2.20115599951025E-3</v>
      </c>
      <c r="B204">
        <v>5.79827855367361E-3</v>
      </c>
      <c r="C204">
        <v>-1.34327807094575E-2</v>
      </c>
      <c r="D204">
        <v>9.6348420962224599E-3</v>
      </c>
      <c r="E204">
        <v>1.8605758936750501</v>
      </c>
      <c r="F204">
        <v>7</v>
      </c>
      <c r="G204">
        <v>16</v>
      </c>
      <c r="H204" t="s">
        <v>14</v>
      </c>
      <c r="I204" t="s">
        <v>40</v>
      </c>
      <c r="J204">
        <f t="shared" si="33"/>
        <v>-0.42500670491991088</v>
      </c>
      <c r="K204">
        <f t="shared" si="32"/>
        <v>1.1195513915655719</v>
      </c>
      <c r="L204">
        <f t="shared" si="32"/>
        <v>-2.5936470965749421</v>
      </c>
      <c r="M204">
        <f t="shared" si="32"/>
        <v>1.8603281605893678</v>
      </c>
    </row>
    <row r="205" spans="1:13" x14ac:dyDescent="0.3">
      <c r="A205">
        <v>3.3974975771894599E-4</v>
      </c>
      <c r="B205">
        <v>3.5066369485146102E-3</v>
      </c>
      <c r="C205">
        <v>-6.2304553268971103E-3</v>
      </c>
      <c r="D205">
        <v>1.05705464397753E-2</v>
      </c>
      <c r="E205">
        <v>1.50544828112622</v>
      </c>
      <c r="F205">
        <v>14</v>
      </c>
      <c r="G205">
        <v>14</v>
      </c>
      <c r="H205" t="s">
        <v>15</v>
      </c>
      <c r="I205" t="s">
        <v>40</v>
      </c>
      <c r="J205">
        <f t="shared" si="33"/>
        <v>6.5600041549801522E-2</v>
      </c>
      <c r="K205">
        <f t="shared" si="32"/>
        <v>0.67707341740894433</v>
      </c>
      <c r="L205">
        <f t="shared" si="32"/>
        <v>-1.2029975563860149</v>
      </c>
      <c r="M205">
        <f t="shared" si="32"/>
        <v>2.0409971453960436</v>
      </c>
    </row>
    <row r="206" spans="1:13" x14ac:dyDescent="0.3">
      <c r="A206">
        <v>-8.0482463048287007E-3</v>
      </c>
      <c r="B206">
        <v>8.5885191182534307E-3</v>
      </c>
      <c r="C206">
        <v>-2.7607548426043699E-2</v>
      </c>
      <c r="D206">
        <v>-1.00975320083161E-3</v>
      </c>
      <c r="E206">
        <v>2.2937813871375501</v>
      </c>
      <c r="F206">
        <v>6</v>
      </c>
      <c r="G206">
        <v>20</v>
      </c>
      <c r="H206" t="s">
        <v>16</v>
      </c>
      <c r="I206" t="s">
        <v>40</v>
      </c>
      <c r="J206">
        <f t="shared" si="33"/>
        <v>-1.5539828359099299</v>
      </c>
      <c r="K206">
        <f t="shared" si="32"/>
        <v>1.6583005527108035</v>
      </c>
      <c r="L206">
        <f t="shared" si="32"/>
        <v>-5.3305595741875393</v>
      </c>
      <c r="M206">
        <f t="shared" si="32"/>
        <v>-0.19496659062931498</v>
      </c>
    </row>
    <row r="207" spans="1:13" x14ac:dyDescent="0.3">
      <c r="A207">
        <v>-3.4527104421893302E-3</v>
      </c>
      <c r="B207">
        <v>7.2950902979379301E-3</v>
      </c>
      <c r="C207">
        <v>-1.6123967611568001E-2</v>
      </c>
      <c r="D207">
        <v>1.9079919551104701E-2</v>
      </c>
      <c r="E207">
        <v>2.3736869352650301</v>
      </c>
      <c r="F207">
        <v>6</v>
      </c>
      <c r="G207">
        <v>13</v>
      </c>
      <c r="H207" t="s">
        <v>17</v>
      </c>
      <c r="I207" t="s">
        <v>40</v>
      </c>
      <c r="J207">
        <f t="shared" si="33"/>
        <v>-0.666661103712755</v>
      </c>
      <c r="K207">
        <f t="shared" si="32"/>
        <v>1.4085609063190676</v>
      </c>
      <c r="L207">
        <f t="shared" si="32"/>
        <v>-3.1132706388609468</v>
      </c>
      <c r="M207">
        <f t="shared" si="32"/>
        <v>3.6840159172526801</v>
      </c>
    </row>
    <row r="208" spans="1:13" x14ac:dyDescent="0.3">
      <c r="A208">
        <v>-1.16482362410741E-3</v>
      </c>
      <c r="B208">
        <v>5.8566967076961003E-3</v>
      </c>
      <c r="C208">
        <v>-1.20307006081349E-2</v>
      </c>
      <c r="D208">
        <v>1.21430259277429E-2</v>
      </c>
      <c r="E208">
        <v>2.5113811744189101</v>
      </c>
      <c r="F208">
        <v>6</v>
      </c>
      <c r="G208">
        <v>18</v>
      </c>
      <c r="H208" t="s">
        <v>18</v>
      </c>
      <c r="I208" t="s">
        <v>40</v>
      </c>
      <c r="J208">
        <f t="shared" si="33"/>
        <v>-0.22490811664639307</v>
      </c>
      <c r="K208">
        <f t="shared" si="32"/>
        <v>1.1308309679127853</v>
      </c>
      <c r="L208">
        <f t="shared" si="32"/>
        <v>-2.3229286904149622</v>
      </c>
      <c r="M208">
        <f t="shared" si="32"/>
        <v>2.3446168460823902</v>
      </c>
    </row>
    <row r="209" spans="1:13" x14ac:dyDescent="0.3">
      <c r="A209">
        <v>6.5632686348159903E-3</v>
      </c>
      <c r="B209">
        <v>1.2271825129185499E-2</v>
      </c>
      <c r="C209">
        <v>-1.6976226784366701E-2</v>
      </c>
      <c r="D209">
        <v>3.4365893495902501E-2</v>
      </c>
      <c r="E209">
        <v>2.4475092789144601</v>
      </c>
      <c r="F209">
        <v>6</v>
      </c>
      <c r="G209">
        <v>13</v>
      </c>
      <c r="H209" t="s">
        <v>19</v>
      </c>
      <c r="I209" t="s">
        <v>40</v>
      </c>
      <c r="J209">
        <f t="shared" si="33"/>
        <v>1.2672582845595612</v>
      </c>
      <c r="K209">
        <f t="shared" si="32"/>
        <v>2.3694858350198462</v>
      </c>
      <c r="L209">
        <f t="shared" si="32"/>
        <v>-3.2778277456037381</v>
      </c>
      <c r="M209">
        <f t="shared" si="32"/>
        <v>6.635483881911072</v>
      </c>
    </row>
    <row r="210" spans="1:13" x14ac:dyDescent="0.3">
      <c r="A210">
        <v>-2.06497951906634E-3</v>
      </c>
      <c r="B210">
        <v>1.03802731237172E-2</v>
      </c>
      <c r="C210">
        <v>-2.37236899152218E-2</v>
      </c>
      <c r="D210">
        <v>1.6389828156479401E-2</v>
      </c>
      <c r="E210">
        <v>2.66643536735396</v>
      </c>
      <c r="F210">
        <v>6</v>
      </c>
      <c r="G210">
        <v>13</v>
      </c>
      <c r="H210" t="s">
        <v>20</v>
      </c>
      <c r="I210" t="s">
        <v>40</v>
      </c>
      <c r="J210">
        <f t="shared" si="33"/>
        <v>-0.3987132858010779</v>
      </c>
      <c r="K210">
        <f t="shared" si="32"/>
        <v>2.0042585248212048</v>
      </c>
      <c r="L210">
        <f t="shared" si="32"/>
        <v>-4.5806509314439827</v>
      </c>
      <c r="M210">
        <f t="shared" si="32"/>
        <v>3.1646038992868983</v>
      </c>
    </row>
    <row r="211" spans="1:13" x14ac:dyDescent="0.3">
      <c r="A211">
        <v>-6.2163244494385901E-3</v>
      </c>
      <c r="B211">
        <v>1.3508101836756501E-2</v>
      </c>
      <c r="C211">
        <v>-4.7052255441866697E-2</v>
      </c>
      <c r="D211">
        <v>1.28909086569954E-2</v>
      </c>
      <c r="E211">
        <v>2.5886841981911299</v>
      </c>
      <c r="F211">
        <v>6</v>
      </c>
      <c r="G211">
        <v>14</v>
      </c>
      <c r="H211" t="s">
        <v>21</v>
      </c>
      <c r="I211" t="s">
        <v>40</v>
      </c>
      <c r="J211">
        <f t="shared" si="33"/>
        <v>-1.2002691183890675</v>
      </c>
      <c r="K211">
        <f t="shared" si="32"/>
        <v>2.6081903566307147</v>
      </c>
      <c r="L211">
        <f t="shared" si="32"/>
        <v>-9.0850098988200259</v>
      </c>
      <c r="M211">
        <f t="shared" si="32"/>
        <v>2.4890205932483509</v>
      </c>
    </row>
    <row r="212" spans="1:13" x14ac:dyDescent="0.3">
      <c r="A212">
        <v>-7.2355001070242503E-3</v>
      </c>
      <c r="B212">
        <v>5.5940797180193801E-3</v>
      </c>
      <c r="C212">
        <v>-1.7540206203429502E-2</v>
      </c>
      <c r="D212">
        <v>4.3138597085074799E-3</v>
      </c>
      <c r="E212">
        <v>2.1491005606097802</v>
      </c>
      <c r="F212">
        <v>6</v>
      </c>
      <c r="G212">
        <v>17</v>
      </c>
      <c r="H212" t="s">
        <v>22</v>
      </c>
      <c r="I212" t="s">
        <v>40</v>
      </c>
      <c r="J212">
        <f t="shared" si="33"/>
        <v>-1.3970550290930071</v>
      </c>
      <c r="K212">
        <f t="shared" si="32"/>
        <v>1.0801239841899946</v>
      </c>
      <c r="L212">
        <f t="shared" si="32"/>
        <v>-3.386722814645577</v>
      </c>
      <c r="M212">
        <f t="shared" si="32"/>
        <v>0.83293474002181633</v>
      </c>
    </row>
    <row r="213" spans="1:13" x14ac:dyDescent="0.3">
      <c r="A213">
        <v>-5.9231337345010899E-3</v>
      </c>
      <c r="B213">
        <v>5.96235861208069E-3</v>
      </c>
      <c r="C213">
        <v>-2.14109292233296E-2</v>
      </c>
      <c r="D213">
        <v>3.87274624905617E-3</v>
      </c>
      <c r="E213">
        <v>1.4886416227555499</v>
      </c>
      <c r="F213">
        <v>12</v>
      </c>
      <c r="G213">
        <v>43</v>
      </c>
      <c r="H213" t="s">
        <v>23</v>
      </c>
      <c r="I213" t="s">
        <v>40</v>
      </c>
      <c r="J213">
        <f t="shared" si="33"/>
        <v>-1.1436588555560723</v>
      </c>
      <c r="K213">
        <f t="shared" si="32"/>
        <v>1.1512325286508922</v>
      </c>
      <c r="L213">
        <f t="shared" si="32"/>
        <v>-4.1340952120183276</v>
      </c>
      <c r="M213">
        <f t="shared" si="32"/>
        <v>0.74776304935612214</v>
      </c>
    </row>
    <row r="214" spans="1:13" x14ac:dyDescent="0.3">
      <c r="A214">
        <v>-7.5932821787409299E-3</v>
      </c>
      <c r="B214">
        <v>9.0876073811734896E-3</v>
      </c>
      <c r="C214">
        <v>-3.4344967720161698E-2</v>
      </c>
      <c r="D214">
        <v>1.39249822275082E-3</v>
      </c>
      <c r="E214">
        <v>2.5262605718565401</v>
      </c>
      <c r="F214">
        <v>6</v>
      </c>
      <c r="G214">
        <v>14</v>
      </c>
      <c r="H214" t="s">
        <v>24</v>
      </c>
      <c r="I214" t="s">
        <v>40</v>
      </c>
      <c r="J214">
        <f t="shared" si="33"/>
        <v>-1.4661368113081512</v>
      </c>
      <c r="K214">
        <f t="shared" si="32"/>
        <v>1.7546662160872528</v>
      </c>
      <c r="L214">
        <f t="shared" si="32"/>
        <v>-6.6314434617875229</v>
      </c>
      <c r="M214">
        <f t="shared" si="32"/>
        <v>0.26886830437726189</v>
      </c>
    </row>
    <row r="215" spans="1:13" x14ac:dyDescent="0.3">
      <c r="A215">
        <v>-4.3815057424378004E-3</v>
      </c>
      <c r="B215">
        <v>6.2093288758838299E-3</v>
      </c>
      <c r="C215">
        <v>-1.96577371586515E-2</v>
      </c>
      <c r="D215">
        <v>3.7130744703340701E-3</v>
      </c>
      <c r="E215">
        <v>2.0354879713838301</v>
      </c>
      <c r="F215">
        <v>7</v>
      </c>
      <c r="G215">
        <v>15</v>
      </c>
      <c r="H215" t="s">
        <v>25</v>
      </c>
      <c r="I215" t="s">
        <v>40</v>
      </c>
      <c r="J215">
        <f t="shared" si="33"/>
        <v>-0.84599606688280338</v>
      </c>
      <c r="K215">
        <f t="shared" si="32"/>
        <v>1.1989183891966817</v>
      </c>
      <c r="L215">
        <f t="shared" si="32"/>
        <v>-3.7955829109063837</v>
      </c>
      <c r="M215">
        <f t="shared" si="32"/>
        <v>0.71693307794179262</v>
      </c>
    </row>
    <row r="216" spans="1:13" x14ac:dyDescent="0.3">
      <c r="A216">
        <v>-3.7801861600836799E-3</v>
      </c>
      <c r="B216">
        <v>1.0973878089615301E-2</v>
      </c>
      <c r="C216">
        <v>-2.79457484992564E-2</v>
      </c>
      <c r="D216">
        <v>1.0043717787796299E-2</v>
      </c>
      <c r="E216">
        <v>1.9687202612441199</v>
      </c>
      <c r="F216">
        <v>7</v>
      </c>
      <c r="G216">
        <v>15</v>
      </c>
      <c r="H216" t="s">
        <v>26</v>
      </c>
      <c r="I216" t="s">
        <v>40</v>
      </c>
      <c r="J216">
        <f t="shared" si="33"/>
        <v>-0.7298912318065961</v>
      </c>
      <c r="K216">
        <f t="shared" ref="K216:K236" si="34">(B216/0.517910888)*100</f>
        <v>2.1188737954501744</v>
      </c>
      <c r="L216">
        <f t="shared" ref="L216:L236" si="35">(C216/0.517910888)*100</f>
        <v>-5.3958603973694412</v>
      </c>
      <c r="M216">
        <f t="shared" ref="M216:M236" si="36">(D216/0.517910888)*100</f>
        <v>1.9392752731231053</v>
      </c>
    </row>
    <row r="217" spans="1:13" x14ac:dyDescent="0.3">
      <c r="A217">
        <v>-5.7010810263595103E-3</v>
      </c>
      <c r="B217">
        <v>7.6719432363147504E-3</v>
      </c>
      <c r="C217">
        <v>-2.7712482285917401E-2</v>
      </c>
      <c r="D217">
        <v>4.9395602677728004E-3</v>
      </c>
      <c r="E217">
        <v>2.25094561311368</v>
      </c>
      <c r="F217">
        <v>6</v>
      </c>
      <c r="G217">
        <v>13</v>
      </c>
      <c r="H217" t="s">
        <v>27</v>
      </c>
      <c r="I217" t="s">
        <v>40</v>
      </c>
      <c r="J217">
        <f t="shared" si="33"/>
        <v>-1.1007841616103484</v>
      </c>
      <c r="K217">
        <f t="shared" si="34"/>
        <v>1.4813249564884126</v>
      </c>
      <c r="L217">
        <f t="shared" si="35"/>
        <v>-5.350820561609317</v>
      </c>
      <c r="M217">
        <f t="shared" si="36"/>
        <v>0.9537471372435794</v>
      </c>
    </row>
    <row r="218" spans="1:13" x14ac:dyDescent="0.3">
      <c r="A218">
        <v>-6.3580123937778303E-3</v>
      </c>
      <c r="B218">
        <v>9.1008510120014902E-3</v>
      </c>
      <c r="C218">
        <v>-2.87309393212524E-2</v>
      </c>
      <c r="D218">
        <v>7.0635726328099101E-3</v>
      </c>
      <c r="E218">
        <v>2.2906616350485902</v>
      </c>
      <c r="F218">
        <v>6</v>
      </c>
      <c r="G218">
        <v>14</v>
      </c>
      <c r="H218" t="s">
        <v>28</v>
      </c>
      <c r="I218" t="s">
        <v>40</v>
      </c>
      <c r="J218">
        <f t="shared" si="33"/>
        <v>-1.2276267097473785</v>
      </c>
      <c r="K218">
        <f t="shared" si="34"/>
        <v>1.7572233414798359</v>
      </c>
      <c r="L218">
        <f t="shared" si="35"/>
        <v>-5.5474677182790568</v>
      </c>
      <c r="M218">
        <f t="shared" si="36"/>
        <v>1.3638586862089508</v>
      </c>
    </row>
    <row r="219" spans="1:13" x14ac:dyDescent="0.3">
      <c r="A219">
        <v>4.3640231678859697E-3</v>
      </c>
      <c r="B219">
        <v>1.1835737546776399E-2</v>
      </c>
      <c r="C219">
        <v>-1.39735357748205E-2</v>
      </c>
      <c r="D219">
        <v>3.6937022604682901E-2</v>
      </c>
      <c r="E219">
        <v>2.6842824613110698</v>
      </c>
      <c r="F219">
        <v>6</v>
      </c>
      <c r="G219">
        <v>16</v>
      </c>
      <c r="H219" t="s">
        <v>29</v>
      </c>
      <c r="I219" t="s">
        <v>40</v>
      </c>
      <c r="J219">
        <f t="shared" si="33"/>
        <v>0.84262047178393551</v>
      </c>
      <c r="K219">
        <f t="shared" si="34"/>
        <v>2.285284557828489</v>
      </c>
      <c r="L219">
        <f t="shared" si="35"/>
        <v>-2.6980579282242281</v>
      </c>
      <c r="M219">
        <f t="shared" si="36"/>
        <v>7.1319262561405941</v>
      </c>
    </row>
    <row r="220" spans="1:13" x14ac:dyDescent="0.3">
      <c r="A220">
        <v>1.6305322144568399E-3</v>
      </c>
      <c r="B220">
        <v>1.8382907185450499E-2</v>
      </c>
      <c r="C220">
        <v>-3.3638405862335401E-2</v>
      </c>
      <c r="D220">
        <v>3.7003931476999902E-2</v>
      </c>
      <c r="E220">
        <v>2.5609040340440798</v>
      </c>
      <c r="F220">
        <v>6</v>
      </c>
      <c r="G220">
        <v>23</v>
      </c>
      <c r="H220" t="s">
        <v>30</v>
      </c>
      <c r="I220" t="s">
        <v>40</v>
      </c>
      <c r="J220">
        <f t="shared" si="33"/>
        <v>0.31482871903956577</v>
      </c>
      <c r="K220">
        <f t="shared" si="34"/>
        <v>3.5494343933256913</v>
      </c>
      <c r="L220">
        <f t="shared" si="35"/>
        <v>-6.495018089354283</v>
      </c>
      <c r="M220">
        <f t="shared" si="36"/>
        <v>7.1448452493240318</v>
      </c>
    </row>
    <row r="221" spans="1:13" x14ac:dyDescent="0.3">
      <c r="A221" s="1">
        <v>-1.6852742922370199E-5</v>
      </c>
      <c r="B221">
        <v>8.4463315225356793E-3</v>
      </c>
      <c r="C221">
        <v>-1.63140657424997E-2</v>
      </c>
      <c r="D221">
        <v>1.6426739591586598E-2</v>
      </c>
      <c r="E221">
        <v>2.5199912710658099</v>
      </c>
      <c r="F221">
        <v>6</v>
      </c>
      <c r="G221">
        <v>13</v>
      </c>
      <c r="H221" t="s">
        <v>31</v>
      </c>
      <c r="I221" t="s">
        <v>40</v>
      </c>
      <c r="J221">
        <f t="shared" si="33"/>
        <v>-3.2539850605284438E-3</v>
      </c>
      <c r="K221">
        <f t="shared" si="34"/>
        <v>1.6308464869608379</v>
      </c>
      <c r="L221">
        <f t="shared" si="35"/>
        <v>-3.1499754340943111</v>
      </c>
      <c r="M221">
        <f t="shared" si="36"/>
        <v>3.1717308850217876</v>
      </c>
    </row>
    <row r="222" spans="1:13" x14ac:dyDescent="0.3">
      <c r="A222">
        <v>1.0340846264783E-2</v>
      </c>
      <c r="B222">
        <v>2.67400470376781E-2</v>
      </c>
      <c r="C222">
        <v>-2.0367519557600199E-2</v>
      </c>
      <c r="D222">
        <v>6.8330203309305407E-2</v>
      </c>
      <c r="E222">
        <v>1.7944653704542799</v>
      </c>
      <c r="F222">
        <v>7</v>
      </c>
      <c r="G222">
        <v>29</v>
      </c>
      <c r="H222" t="s">
        <v>9</v>
      </c>
      <c r="I222" t="s">
        <v>41</v>
      </c>
      <c r="J222">
        <f>(A222/0.291145846)*100</f>
        <v>3.5517753067247955</v>
      </c>
      <c r="K222">
        <f t="shared" ref="K222:M237" si="37">(B222/0.291145846)*100</f>
        <v>9.1844164720379009</v>
      </c>
      <c r="L222">
        <f t="shared" si="37"/>
        <v>-6.9956414757159884</v>
      </c>
      <c r="M222">
        <f t="shared" si="37"/>
        <v>23.46940691343589</v>
      </c>
    </row>
    <row r="223" spans="1:13" x14ac:dyDescent="0.3">
      <c r="A223">
        <v>8.77304381823963E-3</v>
      </c>
      <c r="B223">
        <v>3.1814724714589598E-2</v>
      </c>
      <c r="C223">
        <v>-5.0727466329492897E-2</v>
      </c>
      <c r="D223">
        <v>5.9633333492226902E-2</v>
      </c>
      <c r="E223">
        <v>2.52108231088804</v>
      </c>
      <c r="F223">
        <v>6</v>
      </c>
      <c r="G223">
        <v>32</v>
      </c>
      <c r="H223" t="s">
        <v>11</v>
      </c>
      <c r="I223" t="s">
        <v>41</v>
      </c>
      <c r="J223">
        <f t="shared" ref="J223:J243" si="38">(A223/0.291145846)*100</f>
        <v>3.0132814665814021</v>
      </c>
      <c r="K223">
        <f t="shared" si="37"/>
        <v>10.92741838899175</v>
      </c>
      <c r="L223">
        <f t="shared" si="37"/>
        <v>-17.423386603802996</v>
      </c>
      <c r="M223">
        <f t="shared" si="37"/>
        <v>20.482288966687474</v>
      </c>
    </row>
    <row r="224" spans="1:13" x14ac:dyDescent="0.3">
      <c r="A224">
        <v>-8.5872678584952601E-3</v>
      </c>
      <c r="B224">
        <v>7.3872731983378501E-2</v>
      </c>
      <c r="C224">
        <v>-9.2764126265500901E-2</v>
      </c>
      <c r="D224">
        <v>0.13081591724883501</v>
      </c>
      <c r="E224">
        <v>3.15656218005685</v>
      </c>
      <c r="F224">
        <v>6</v>
      </c>
      <c r="G224">
        <v>21</v>
      </c>
      <c r="H224" t="s">
        <v>12</v>
      </c>
      <c r="I224" t="s">
        <v>41</v>
      </c>
      <c r="J224">
        <f t="shared" si="38"/>
        <v>-2.9494729107332893</v>
      </c>
      <c r="K224">
        <f t="shared" si="37"/>
        <v>25.373101831368221</v>
      </c>
      <c r="L224">
        <f t="shared" si="37"/>
        <v>-31.861737867797334</v>
      </c>
      <c r="M224">
        <f t="shared" si="37"/>
        <v>44.931404327450039</v>
      </c>
    </row>
    <row r="225" spans="1:13" x14ac:dyDescent="0.3">
      <c r="A225">
        <v>-7.8417334106546804E-3</v>
      </c>
      <c r="B225">
        <v>2.83991276385307E-2</v>
      </c>
      <c r="C225">
        <v>-5.9593747459085397E-2</v>
      </c>
      <c r="D225">
        <v>3.7485202504205201E-2</v>
      </c>
      <c r="E225">
        <v>2.78760139864655</v>
      </c>
      <c r="F225">
        <v>6</v>
      </c>
      <c r="G225">
        <v>16</v>
      </c>
      <c r="H225" t="s">
        <v>13</v>
      </c>
      <c r="I225" t="s">
        <v>41</v>
      </c>
      <c r="J225">
        <f t="shared" si="38"/>
        <v>-2.6934038449769537</v>
      </c>
      <c r="K225">
        <f t="shared" si="37"/>
        <v>9.7542616625657441</v>
      </c>
      <c r="L225">
        <f t="shared" si="37"/>
        <v>-20.468692333355634</v>
      </c>
      <c r="M225">
        <f t="shared" si="37"/>
        <v>12.875060049527617</v>
      </c>
    </row>
    <row r="226" spans="1:13" x14ac:dyDescent="0.3">
      <c r="A226">
        <v>-1.4672847917271301E-4</v>
      </c>
      <c r="B226">
        <v>4.1035705120517803E-2</v>
      </c>
      <c r="C226">
        <v>-6.4301030730908704E-2</v>
      </c>
      <c r="D226">
        <v>6.9794950723941596E-2</v>
      </c>
      <c r="E226">
        <v>2.5190064136556201</v>
      </c>
      <c r="F226">
        <v>6</v>
      </c>
      <c r="G226">
        <v>23</v>
      </c>
      <c r="H226" t="s">
        <v>14</v>
      </c>
      <c r="I226" t="s">
        <v>41</v>
      </c>
      <c r="J226">
        <f t="shared" si="38"/>
        <v>-5.0396899419513967E-2</v>
      </c>
      <c r="K226">
        <f t="shared" si="37"/>
        <v>14.094552845008753</v>
      </c>
      <c r="L226">
        <f t="shared" si="37"/>
        <v>-22.085505122030387</v>
      </c>
      <c r="M226">
        <f t="shared" si="37"/>
        <v>23.972504393533953</v>
      </c>
    </row>
    <row r="227" spans="1:13" x14ac:dyDescent="0.3">
      <c r="A227">
        <v>-1.89166754728348E-2</v>
      </c>
      <c r="B227">
        <v>2.34454867676369E-2</v>
      </c>
      <c r="C227">
        <v>-6.7932423091162195E-2</v>
      </c>
      <c r="D227">
        <v>2.2338204066817899E-2</v>
      </c>
      <c r="E227">
        <v>2.50759672219157</v>
      </c>
      <c r="F227">
        <v>6</v>
      </c>
      <c r="G227">
        <v>14</v>
      </c>
      <c r="H227" t="s">
        <v>15</v>
      </c>
      <c r="I227" t="s">
        <v>41</v>
      </c>
      <c r="J227">
        <f t="shared" si="38"/>
        <v>-6.4973193788362691</v>
      </c>
      <c r="K227">
        <f t="shared" si="37"/>
        <v>8.0528323140275546</v>
      </c>
      <c r="L227">
        <f t="shared" si="37"/>
        <v>-23.332781155724337</v>
      </c>
      <c r="M227">
        <f t="shared" si="37"/>
        <v>7.6725134065000189</v>
      </c>
    </row>
    <row r="228" spans="1:13" x14ac:dyDescent="0.3">
      <c r="A228">
        <v>-3.2459786444125498E-2</v>
      </c>
      <c r="B228">
        <v>3.50198237843381E-2</v>
      </c>
      <c r="C228">
        <v>-0.107461290529801</v>
      </c>
      <c r="D228">
        <v>1.8253884671907999E-2</v>
      </c>
      <c r="E228">
        <v>2.6904550522566102</v>
      </c>
      <c r="F228">
        <v>6</v>
      </c>
      <c r="G228">
        <v>27</v>
      </c>
      <c r="H228" t="s">
        <v>16</v>
      </c>
      <c r="I228" t="s">
        <v>41</v>
      </c>
      <c r="J228">
        <f t="shared" si="38"/>
        <v>-11.14897804316449</v>
      </c>
      <c r="K228">
        <f t="shared" si="37"/>
        <v>12.028275266664153</v>
      </c>
      <c r="L228">
        <f t="shared" si="37"/>
        <v>-36.909779756844273</v>
      </c>
      <c r="M228">
        <f t="shared" si="37"/>
        <v>6.2696703122145871</v>
      </c>
    </row>
    <row r="229" spans="1:13" x14ac:dyDescent="0.3">
      <c r="A229">
        <v>3.1080961972982098E-2</v>
      </c>
      <c r="B229">
        <v>3.9841251970668998E-2</v>
      </c>
      <c r="C229">
        <v>-4.3893167668653497E-2</v>
      </c>
      <c r="D229">
        <v>9.6269147267268707E-2</v>
      </c>
      <c r="E229">
        <v>2.8059407106999799</v>
      </c>
      <c r="F229">
        <v>6</v>
      </c>
      <c r="G229">
        <v>14</v>
      </c>
      <c r="H229" t="s">
        <v>17</v>
      </c>
      <c r="I229" t="s">
        <v>41</v>
      </c>
      <c r="J229">
        <f t="shared" si="38"/>
        <v>10.675392556685182</v>
      </c>
      <c r="K229">
        <f t="shared" si="37"/>
        <v>13.684293462551755</v>
      </c>
      <c r="L229">
        <f t="shared" si="37"/>
        <v>-15.076006843887274</v>
      </c>
      <c r="M229">
        <f t="shared" si="37"/>
        <v>33.065609071842538</v>
      </c>
    </row>
    <row r="230" spans="1:13" x14ac:dyDescent="0.3">
      <c r="A230">
        <v>2.4259919212773901E-2</v>
      </c>
      <c r="B230">
        <v>4.7615233074212497E-2</v>
      </c>
      <c r="C230">
        <v>-7.47230456569032E-2</v>
      </c>
      <c r="D230">
        <v>8.0455290949676697E-2</v>
      </c>
      <c r="E230">
        <v>2.34113732609879</v>
      </c>
      <c r="F230">
        <v>6</v>
      </c>
      <c r="G230">
        <v>13</v>
      </c>
      <c r="H230" t="s">
        <v>18</v>
      </c>
      <c r="I230" t="s">
        <v>41</v>
      </c>
      <c r="J230">
        <f t="shared" si="38"/>
        <v>8.332565807163844</v>
      </c>
      <c r="K230">
        <f t="shared" si="37"/>
        <v>16.354426390892936</v>
      </c>
      <c r="L230">
        <f t="shared" si="37"/>
        <v>-25.665159466813481</v>
      </c>
      <c r="M230">
        <f t="shared" si="37"/>
        <v>27.634016440570029</v>
      </c>
    </row>
    <row r="231" spans="1:13" x14ac:dyDescent="0.3">
      <c r="A231">
        <v>1.5892460442568101E-2</v>
      </c>
      <c r="B231">
        <v>3.03381216411301E-2</v>
      </c>
      <c r="C231">
        <v>-2.6291624884892301E-2</v>
      </c>
      <c r="D231">
        <v>7.24349947711663E-2</v>
      </c>
      <c r="E231">
        <v>2.8382545883620098</v>
      </c>
      <c r="F231">
        <v>6</v>
      </c>
      <c r="G231">
        <v>15</v>
      </c>
      <c r="H231" t="s">
        <v>19</v>
      </c>
      <c r="I231" t="s">
        <v>41</v>
      </c>
      <c r="J231">
        <f t="shared" si="38"/>
        <v>5.4585908268696723</v>
      </c>
      <c r="K231">
        <f t="shared" si="37"/>
        <v>10.420248840208457</v>
      </c>
      <c r="L231">
        <f t="shared" si="37"/>
        <v>-9.0303967053310821</v>
      </c>
      <c r="M231">
        <f t="shared" si="37"/>
        <v>24.879281558139184</v>
      </c>
    </row>
    <row r="232" spans="1:13" x14ac:dyDescent="0.3">
      <c r="A232">
        <v>-8.1396775904070892E-3</v>
      </c>
      <c r="B232">
        <v>4.8247185919271803E-2</v>
      </c>
      <c r="C232">
        <v>-9.4837260463549802E-2</v>
      </c>
      <c r="D232">
        <v>6.1964139146227101E-2</v>
      </c>
      <c r="E232">
        <v>2.5797555754408701</v>
      </c>
      <c r="F232">
        <v>6</v>
      </c>
      <c r="G232">
        <v>13</v>
      </c>
      <c r="H232" t="s">
        <v>20</v>
      </c>
      <c r="I232" t="s">
        <v>41</v>
      </c>
      <c r="J232">
        <f t="shared" si="38"/>
        <v>-2.795738871852937</v>
      </c>
      <c r="K232">
        <f t="shared" si="37"/>
        <v>16.571483530378725</v>
      </c>
      <c r="L232">
        <f t="shared" si="37"/>
        <v>-32.57379824115705</v>
      </c>
      <c r="M232">
        <f t="shared" si="37"/>
        <v>21.282851875629063</v>
      </c>
    </row>
    <row r="233" spans="1:13" x14ac:dyDescent="0.3">
      <c r="A233">
        <v>-2.6817929111951501E-2</v>
      </c>
      <c r="B233">
        <v>5.0835122574734798E-2</v>
      </c>
      <c r="C233">
        <v>-0.102812794269294</v>
      </c>
      <c r="D233">
        <v>4.3262963004208399E-2</v>
      </c>
      <c r="E233">
        <v>2.6999112966581</v>
      </c>
      <c r="F233">
        <v>6</v>
      </c>
      <c r="G233">
        <v>23</v>
      </c>
      <c r="H233" t="s">
        <v>21</v>
      </c>
      <c r="I233" t="s">
        <v>41</v>
      </c>
      <c r="J233">
        <f t="shared" si="38"/>
        <v>-9.2111666645422456</v>
      </c>
      <c r="K233">
        <f t="shared" si="37"/>
        <v>17.460363344746057</v>
      </c>
      <c r="L233">
        <f t="shared" si="37"/>
        <v>-35.313158570462313</v>
      </c>
      <c r="M233">
        <f t="shared" si="37"/>
        <v>14.8595501528153</v>
      </c>
    </row>
    <row r="234" spans="1:13" x14ac:dyDescent="0.3">
      <c r="A234">
        <v>3.2272917459381198E-2</v>
      </c>
      <c r="B234">
        <v>3.81125160735718E-2</v>
      </c>
      <c r="C234">
        <v>-3.7691938123475002E-2</v>
      </c>
      <c r="D234">
        <v>9.0709667279855299E-2</v>
      </c>
      <c r="E234">
        <v>2.7080164847025099</v>
      </c>
      <c r="F234">
        <v>6</v>
      </c>
      <c r="G234">
        <v>13</v>
      </c>
      <c r="H234" t="s">
        <v>22</v>
      </c>
      <c r="I234" t="s">
        <v>41</v>
      </c>
      <c r="J234">
        <f t="shared" si="38"/>
        <v>11.084794065508047</v>
      </c>
      <c r="K234">
        <f t="shared" si="37"/>
        <v>13.090523734819765</v>
      </c>
      <c r="L234">
        <f t="shared" si="37"/>
        <v>-12.946067629443355</v>
      </c>
      <c r="M234">
        <f t="shared" si="37"/>
        <v>31.156091878382941</v>
      </c>
    </row>
    <row r="235" spans="1:13" x14ac:dyDescent="0.3">
      <c r="A235">
        <v>7.2051665309740397E-3</v>
      </c>
      <c r="B235">
        <v>3.2929492591405901E-2</v>
      </c>
      <c r="C235">
        <v>-5.4421737736735303E-2</v>
      </c>
      <c r="D235">
        <v>5.86429129974941E-2</v>
      </c>
      <c r="E235">
        <v>2.5916984147294699</v>
      </c>
      <c r="F235">
        <v>6</v>
      </c>
      <c r="G235">
        <v>15</v>
      </c>
      <c r="H235" t="s">
        <v>23</v>
      </c>
      <c r="I235" t="s">
        <v>41</v>
      </c>
      <c r="J235">
        <f t="shared" si="38"/>
        <v>2.4747619208601175</v>
      </c>
      <c r="K235">
        <f t="shared" si="37"/>
        <v>11.310308233422607</v>
      </c>
      <c r="L235">
        <f t="shared" si="37"/>
        <v>-18.692259733197535</v>
      </c>
      <c r="M235">
        <f t="shared" si="37"/>
        <v>20.14210877578315</v>
      </c>
    </row>
    <row r="236" spans="1:13" x14ac:dyDescent="0.3">
      <c r="A236">
        <v>-3.5890089257188298E-2</v>
      </c>
      <c r="B236">
        <v>2.7561647677208801E-2</v>
      </c>
      <c r="C236">
        <v>-8.1132350581131996E-2</v>
      </c>
      <c r="D236">
        <v>1.40706082417824E-2</v>
      </c>
      <c r="E236">
        <v>2.1728822798027201</v>
      </c>
      <c r="F236">
        <v>6</v>
      </c>
      <c r="G236">
        <v>13</v>
      </c>
      <c r="H236" t="s">
        <v>24</v>
      </c>
      <c r="I236" t="s">
        <v>41</v>
      </c>
      <c r="J236">
        <f t="shared" si="38"/>
        <v>-12.327185755962427</v>
      </c>
      <c r="K236">
        <f t="shared" si="37"/>
        <v>9.4666120282577566</v>
      </c>
      <c r="L236">
        <f t="shared" si="37"/>
        <v>-27.866566429092039</v>
      </c>
      <c r="M236">
        <f t="shared" si="37"/>
        <v>4.8328383987255652</v>
      </c>
    </row>
    <row r="237" spans="1:13" x14ac:dyDescent="0.3">
      <c r="A237">
        <v>1.40052373734641E-2</v>
      </c>
      <c r="B237">
        <v>4.6408171957880398E-2</v>
      </c>
      <c r="C237">
        <v>-4.7896819602328403E-2</v>
      </c>
      <c r="D237">
        <v>7.9624768345739103E-2</v>
      </c>
      <c r="E237">
        <v>2.5609950179938501</v>
      </c>
      <c r="F237">
        <v>6</v>
      </c>
      <c r="G237">
        <v>17</v>
      </c>
      <c r="H237" t="s">
        <v>25</v>
      </c>
      <c r="I237" t="s">
        <v>41</v>
      </c>
      <c r="J237">
        <f t="shared" si="38"/>
        <v>4.8103854359866434</v>
      </c>
      <c r="K237">
        <f t="shared" si="37"/>
        <v>15.939836544286603</v>
      </c>
      <c r="L237">
        <f t="shared" si="37"/>
        <v>-16.451143047504928</v>
      </c>
      <c r="M237">
        <f t="shared" si="37"/>
        <v>27.348756453059302</v>
      </c>
    </row>
    <row r="238" spans="1:13" x14ac:dyDescent="0.3">
      <c r="A238">
        <v>6.8956201748892595E-2</v>
      </c>
      <c r="B238">
        <v>4.5029443968228201E-2</v>
      </c>
      <c r="C238">
        <v>-7.3238977041850304E-4</v>
      </c>
      <c r="D238">
        <v>0.14031921980831699</v>
      </c>
      <c r="E238">
        <v>2.76313023683847</v>
      </c>
      <c r="F238">
        <v>6</v>
      </c>
      <c r="G238">
        <v>13</v>
      </c>
      <c r="H238" t="s">
        <v>26</v>
      </c>
      <c r="I238" t="s">
        <v>41</v>
      </c>
      <c r="J238">
        <f t="shared" si="38"/>
        <v>23.684418890487141</v>
      </c>
      <c r="K238">
        <f t="shared" ref="K238:K258" si="39">(B238/0.291145846)*100</f>
        <v>15.466284196350239</v>
      </c>
      <c r="L238">
        <f t="shared" ref="L238:L258" si="40">(C238/0.291145846)*100</f>
        <v>-0.25155425724964769</v>
      </c>
      <c r="M238">
        <f t="shared" ref="M238:M258" si="41">(D238/0.291145846)*100</f>
        <v>48.195508105692497</v>
      </c>
    </row>
    <row r="239" spans="1:13" x14ac:dyDescent="0.3">
      <c r="A239">
        <v>-2.31568203676993E-2</v>
      </c>
      <c r="B239">
        <v>6.1726677249335601E-2</v>
      </c>
      <c r="C239">
        <v>-0.16537168309297101</v>
      </c>
      <c r="D239">
        <v>3.9216167682411103E-2</v>
      </c>
      <c r="E239">
        <v>3.1979830352939702</v>
      </c>
      <c r="F239">
        <v>6</v>
      </c>
      <c r="G239">
        <v>13</v>
      </c>
      <c r="H239" t="s">
        <v>27</v>
      </c>
      <c r="I239" t="s">
        <v>41</v>
      </c>
      <c r="J239">
        <f t="shared" si="38"/>
        <v>-7.9536839305271414</v>
      </c>
      <c r="K239">
        <f t="shared" si="39"/>
        <v>21.201290726756792</v>
      </c>
      <c r="L239">
        <f t="shared" si="40"/>
        <v>-56.800289396184965</v>
      </c>
      <c r="M239">
        <f t="shared" si="41"/>
        <v>13.469595469485457</v>
      </c>
    </row>
    <row r="240" spans="1:13" x14ac:dyDescent="0.3">
      <c r="A240">
        <v>-1.1527944728737201E-2</v>
      </c>
      <c r="B240">
        <v>6.2265995688171497E-2</v>
      </c>
      <c r="C240">
        <v>-0.103414936319819</v>
      </c>
      <c r="D240">
        <v>9.6131069068873698E-2</v>
      </c>
      <c r="E240">
        <v>2.4620920630785199</v>
      </c>
      <c r="F240">
        <v>6</v>
      </c>
      <c r="G240">
        <v>31</v>
      </c>
      <c r="H240" t="s">
        <v>28</v>
      </c>
      <c r="I240" t="s">
        <v>41</v>
      </c>
      <c r="J240">
        <f t="shared" si="38"/>
        <v>-3.9595085717751237</v>
      </c>
      <c r="K240">
        <f t="shared" si="39"/>
        <v>21.386530683378357</v>
      </c>
      <c r="L240">
        <f t="shared" si="40"/>
        <v>-35.519976582396104</v>
      </c>
      <c r="M240">
        <f t="shared" si="41"/>
        <v>33.018183288410611</v>
      </c>
    </row>
    <row r="241" spans="1:13" x14ac:dyDescent="0.3">
      <c r="A241">
        <v>2.7654094075906199E-2</v>
      </c>
      <c r="B241">
        <v>2.8633167779439E-2</v>
      </c>
      <c r="C241">
        <v>-1.9728221330273799E-2</v>
      </c>
      <c r="D241">
        <v>8.0525695064284294E-2</v>
      </c>
      <c r="E241">
        <v>2.4545098932379199</v>
      </c>
      <c r="F241">
        <v>6</v>
      </c>
      <c r="G241">
        <v>14</v>
      </c>
      <c r="H241" t="s">
        <v>29</v>
      </c>
      <c r="I241" t="s">
        <v>41</v>
      </c>
      <c r="J241">
        <f t="shared" si="38"/>
        <v>9.4983646360890202</v>
      </c>
      <c r="K241">
        <f t="shared" si="39"/>
        <v>9.8346475393088735</v>
      </c>
      <c r="L241">
        <f t="shared" si="40"/>
        <v>-6.7760614143448219</v>
      </c>
      <c r="M241">
        <f t="shared" si="41"/>
        <v>27.658198174767811</v>
      </c>
    </row>
    <row r="242" spans="1:13" x14ac:dyDescent="0.3">
      <c r="A242">
        <v>-2.5313154852225099E-3</v>
      </c>
      <c r="B242">
        <v>2.22616533541178E-2</v>
      </c>
      <c r="C242">
        <v>-4.0127868638497197E-2</v>
      </c>
      <c r="D242">
        <v>3.6012800261267602E-2</v>
      </c>
      <c r="E242">
        <v>2.08471632563821</v>
      </c>
      <c r="F242">
        <v>7</v>
      </c>
      <c r="G242">
        <v>15</v>
      </c>
      <c r="H242" t="s">
        <v>30</v>
      </c>
      <c r="I242" t="s">
        <v>41</v>
      </c>
      <c r="J242">
        <f t="shared" si="38"/>
        <v>-0.86943211452259905</v>
      </c>
      <c r="K242">
        <f t="shared" si="39"/>
        <v>7.6462204973784171</v>
      </c>
      <c r="L242">
        <f t="shared" si="40"/>
        <v>-13.782737823605148</v>
      </c>
      <c r="M242">
        <f t="shared" si="41"/>
        <v>12.369333361969934</v>
      </c>
    </row>
    <row r="243" spans="1:13" x14ac:dyDescent="0.3">
      <c r="A243">
        <v>-1.68280723775818E-3</v>
      </c>
      <c r="B243">
        <v>2.4771992570426799E-2</v>
      </c>
      <c r="C243">
        <v>-3.3786247287044199E-2</v>
      </c>
      <c r="D243">
        <v>4.7575419389717898E-2</v>
      </c>
      <c r="E243">
        <v>2.0779285985559999</v>
      </c>
      <c r="F243">
        <v>7</v>
      </c>
      <c r="G243">
        <v>22</v>
      </c>
      <c r="H243" t="s">
        <v>31</v>
      </c>
      <c r="I243" t="s">
        <v>41</v>
      </c>
      <c r="J243">
        <f t="shared" si="38"/>
        <v>-0.57799458961134564</v>
      </c>
      <c r="K243">
        <f t="shared" si="39"/>
        <v>8.5084478829990928</v>
      </c>
      <c r="L243">
        <f t="shared" si="40"/>
        <v>-11.604578169748024</v>
      </c>
      <c r="M243">
        <f t="shared" si="41"/>
        <v>16.34075156604429</v>
      </c>
    </row>
    <row r="244" spans="1:13" x14ac:dyDescent="0.3">
      <c r="A244">
        <v>9.4026772712804199E-3</v>
      </c>
      <c r="B244">
        <v>3.4726398282700298E-3</v>
      </c>
      <c r="C244">
        <v>1.5644901379806299E-3</v>
      </c>
      <c r="D244">
        <v>1.49117093400821E-2</v>
      </c>
      <c r="E244">
        <v>1.3994132145773199</v>
      </c>
      <c r="F244">
        <v>11</v>
      </c>
      <c r="G244">
        <v>18</v>
      </c>
      <c r="H244" t="s">
        <v>9</v>
      </c>
      <c r="I244" t="s">
        <v>42</v>
      </c>
      <c r="J244">
        <f>A244*100</f>
        <v>0.94026772712804196</v>
      </c>
      <c r="K244">
        <f t="shared" ref="K244:M259" si="42">B244*100</f>
        <v>0.34726398282700299</v>
      </c>
      <c r="L244">
        <f t="shared" si="42"/>
        <v>0.156449013798063</v>
      </c>
      <c r="M244">
        <f t="shared" si="42"/>
        <v>1.49117093400821</v>
      </c>
    </row>
    <row r="245" spans="1:13" x14ac:dyDescent="0.3">
      <c r="A245">
        <v>7.7264624956335697E-3</v>
      </c>
      <c r="B245">
        <v>4.53217428099063E-3</v>
      </c>
      <c r="C245">
        <v>-2.2155391822713099E-3</v>
      </c>
      <c r="D245">
        <v>1.6036512192476201E-2</v>
      </c>
      <c r="E245">
        <v>1.43295470699628</v>
      </c>
      <c r="F245">
        <v>10</v>
      </c>
      <c r="G245">
        <v>18</v>
      </c>
      <c r="H245" t="s">
        <v>11</v>
      </c>
      <c r="I245" t="s">
        <v>42</v>
      </c>
      <c r="J245">
        <f t="shared" ref="J245:J287" si="43">A245*100</f>
        <v>0.77264624956335692</v>
      </c>
      <c r="K245">
        <f t="shared" si="42"/>
        <v>0.45321742809906301</v>
      </c>
      <c r="L245">
        <f t="shared" si="42"/>
        <v>-0.221553918227131</v>
      </c>
      <c r="M245">
        <f t="shared" si="42"/>
        <v>1.60365121924762</v>
      </c>
    </row>
    <row r="246" spans="1:13" x14ac:dyDescent="0.3">
      <c r="A246">
        <v>9.2303157957572199E-3</v>
      </c>
      <c r="B246">
        <v>3.7667171207179302E-3</v>
      </c>
      <c r="C246">
        <v>2.6381614863537099E-3</v>
      </c>
      <c r="D246">
        <v>1.61628307402292E-2</v>
      </c>
      <c r="E246">
        <v>1.4218658943904801</v>
      </c>
      <c r="F246">
        <v>10</v>
      </c>
      <c r="G246">
        <v>45</v>
      </c>
      <c r="H246" t="s">
        <v>12</v>
      </c>
      <c r="I246" t="s">
        <v>42</v>
      </c>
      <c r="J246">
        <f t="shared" si="43"/>
        <v>0.92303157957572202</v>
      </c>
      <c r="K246">
        <f t="shared" si="42"/>
        <v>0.37667171207179301</v>
      </c>
      <c r="L246">
        <f t="shared" si="42"/>
        <v>0.26381614863537101</v>
      </c>
      <c r="M246">
        <f t="shared" si="42"/>
        <v>1.6162830740229199</v>
      </c>
    </row>
    <row r="247" spans="1:13" x14ac:dyDescent="0.3">
      <c r="A247">
        <v>1.0918526561776901E-2</v>
      </c>
      <c r="B247">
        <v>2.81696835574014E-3</v>
      </c>
      <c r="C247">
        <v>5.4284337110210501E-3</v>
      </c>
      <c r="D247">
        <v>1.5896586226108601E-2</v>
      </c>
      <c r="E247">
        <v>1.32946108282306</v>
      </c>
      <c r="F247">
        <v>12</v>
      </c>
      <c r="G247">
        <v>51</v>
      </c>
      <c r="H247" t="s">
        <v>13</v>
      </c>
      <c r="I247" t="s">
        <v>42</v>
      </c>
      <c r="J247">
        <f t="shared" si="43"/>
        <v>1.09185265617769</v>
      </c>
      <c r="K247">
        <f t="shared" si="42"/>
        <v>0.28169683557401398</v>
      </c>
      <c r="L247">
        <f t="shared" si="42"/>
        <v>0.54284337110210501</v>
      </c>
      <c r="M247">
        <f t="shared" si="42"/>
        <v>1.5896586226108602</v>
      </c>
    </row>
    <row r="248" spans="1:13" x14ac:dyDescent="0.3">
      <c r="A248">
        <v>1.0180641324805E-2</v>
      </c>
      <c r="B248">
        <v>3.3941886052058102E-3</v>
      </c>
      <c r="C248">
        <v>2.83526426987073E-3</v>
      </c>
      <c r="D248">
        <v>1.6221773234213199E-2</v>
      </c>
      <c r="E248">
        <v>1.6086432100958701</v>
      </c>
      <c r="F248">
        <v>8</v>
      </c>
      <c r="G248">
        <v>39</v>
      </c>
      <c r="H248" t="s">
        <v>14</v>
      </c>
      <c r="I248" t="s">
        <v>42</v>
      </c>
      <c r="J248">
        <f t="shared" si="43"/>
        <v>1.0180641324805</v>
      </c>
      <c r="K248">
        <f t="shared" si="42"/>
        <v>0.33941886052058101</v>
      </c>
      <c r="L248">
        <f t="shared" si="42"/>
        <v>0.28352642698707298</v>
      </c>
      <c r="M248">
        <f t="shared" si="42"/>
        <v>1.6221773234213199</v>
      </c>
    </row>
    <row r="249" spans="1:13" x14ac:dyDescent="0.3">
      <c r="A249">
        <v>9.9543765348178194E-3</v>
      </c>
      <c r="B249">
        <v>4.7756284491544902E-3</v>
      </c>
      <c r="C249">
        <v>2.2536023814604799E-4</v>
      </c>
      <c r="D249">
        <v>1.7658346400028901E-2</v>
      </c>
      <c r="E249">
        <v>1.85080770308349</v>
      </c>
      <c r="F249">
        <v>7</v>
      </c>
      <c r="G249">
        <v>20</v>
      </c>
      <c r="H249" t="s">
        <v>15</v>
      </c>
      <c r="I249" t="s">
        <v>42</v>
      </c>
      <c r="J249">
        <f t="shared" si="43"/>
        <v>0.99543765348178193</v>
      </c>
      <c r="K249">
        <f t="shared" si="42"/>
        <v>0.47756284491544904</v>
      </c>
      <c r="L249">
        <f t="shared" si="42"/>
        <v>2.2536023814604799E-2</v>
      </c>
      <c r="M249">
        <f t="shared" si="42"/>
        <v>1.7658346400028901</v>
      </c>
    </row>
    <row r="250" spans="1:13" x14ac:dyDescent="0.3">
      <c r="A250">
        <v>1.09253777021489E-2</v>
      </c>
      <c r="B250">
        <v>4.7133127083099297E-3</v>
      </c>
      <c r="C250">
        <v>2.5760609579767199E-3</v>
      </c>
      <c r="D250">
        <v>2.0547073502210401E-2</v>
      </c>
      <c r="E250">
        <v>1.5582468776332701</v>
      </c>
      <c r="F250">
        <v>8</v>
      </c>
      <c r="G250">
        <v>16</v>
      </c>
      <c r="H250" t="s">
        <v>16</v>
      </c>
      <c r="I250" t="s">
        <v>42</v>
      </c>
      <c r="J250">
        <f t="shared" si="43"/>
        <v>1.09253777021489</v>
      </c>
      <c r="K250">
        <f t="shared" si="42"/>
        <v>0.47133127083099297</v>
      </c>
      <c r="L250">
        <f t="shared" si="42"/>
        <v>0.25760609579767196</v>
      </c>
      <c r="M250">
        <f t="shared" si="42"/>
        <v>2.0547073502210402</v>
      </c>
    </row>
    <row r="251" spans="1:13" x14ac:dyDescent="0.3">
      <c r="A251">
        <v>9.4004385332533795E-3</v>
      </c>
      <c r="B251">
        <v>4.3110745854762697E-3</v>
      </c>
      <c r="C251">
        <v>1.6022729081393199E-3</v>
      </c>
      <c r="D251">
        <v>1.7935964491278E-2</v>
      </c>
      <c r="E251">
        <v>1.6221763806438201</v>
      </c>
      <c r="F251">
        <v>8</v>
      </c>
      <c r="G251">
        <v>21</v>
      </c>
      <c r="H251" t="s">
        <v>17</v>
      </c>
      <c r="I251" t="s">
        <v>42</v>
      </c>
      <c r="J251">
        <f t="shared" si="43"/>
        <v>0.94004385332533791</v>
      </c>
      <c r="K251">
        <f t="shared" si="42"/>
        <v>0.431107458547627</v>
      </c>
      <c r="L251">
        <f t="shared" si="42"/>
        <v>0.160227290813932</v>
      </c>
      <c r="M251">
        <f t="shared" si="42"/>
        <v>1.7935964491278</v>
      </c>
    </row>
    <row r="252" spans="1:13" x14ac:dyDescent="0.3">
      <c r="A252">
        <v>9.1678119972164792E-3</v>
      </c>
      <c r="B252">
        <v>3.7654145681894902E-3</v>
      </c>
      <c r="C252">
        <v>1.6053307936950501E-3</v>
      </c>
      <c r="D252">
        <v>1.66167624292205E-2</v>
      </c>
      <c r="E252">
        <v>1.4551373439369599</v>
      </c>
      <c r="F252">
        <v>10</v>
      </c>
      <c r="G252">
        <v>30</v>
      </c>
      <c r="H252" t="s">
        <v>18</v>
      </c>
      <c r="I252" t="s">
        <v>42</v>
      </c>
      <c r="J252">
        <f t="shared" si="43"/>
        <v>0.91678119972164795</v>
      </c>
      <c r="K252">
        <f t="shared" si="42"/>
        <v>0.37654145681894902</v>
      </c>
      <c r="L252">
        <f t="shared" si="42"/>
        <v>0.16053307936950501</v>
      </c>
      <c r="M252">
        <f t="shared" si="42"/>
        <v>1.66167624292205</v>
      </c>
    </row>
    <row r="253" spans="1:13" x14ac:dyDescent="0.3">
      <c r="A253">
        <v>1.21205938706191E-2</v>
      </c>
      <c r="B253">
        <v>6.3339414588948302E-3</v>
      </c>
      <c r="C253">
        <v>2.4771998016489402E-3</v>
      </c>
      <c r="D253">
        <v>2.41622335349371E-2</v>
      </c>
      <c r="E253">
        <v>1.6114428527668501</v>
      </c>
      <c r="F253">
        <v>8</v>
      </c>
      <c r="G253">
        <v>50</v>
      </c>
      <c r="H253" t="s">
        <v>19</v>
      </c>
      <c r="I253" t="s">
        <v>42</v>
      </c>
      <c r="J253">
        <f t="shared" si="43"/>
        <v>1.2120593870619101</v>
      </c>
      <c r="K253">
        <f t="shared" si="42"/>
        <v>0.63339414588948306</v>
      </c>
      <c r="L253">
        <f t="shared" si="42"/>
        <v>0.24771998016489402</v>
      </c>
      <c r="M253">
        <f t="shared" si="42"/>
        <v>2.4162233534937099</v>
      </c>
    </row>
    <row r="254" spans="1:13" x14ac:dyDescent="0.3">
      <c r="A254">
        <v>1.04753560892359E-2</v>
      </c>
      <c r="B254">
        <v>3.3581944181838301E-3</v>
      </c>
      <c r="C254">
        <v>2.6505065937476001E-3</v>
      </c>
      <c r="D254">
        <v>1.6066640711726098E-2</v>
      </c>
      <c r="E254">
        <v>1.54751295633174</v>
      </c>
      <c r="F254">
        <v>9</v>
      </c>
      <c r="G254">
        <v>30</v>
      </c>
      <c r="H254" t="s">
        <v>20</v>
      </c>
      <c r="I254" t="s">
        <v>42</v>
      </c>
      <c r="J254">
        <f t="shared" si="43"/>
        <v>1.0475356089235899</v>
      </c>
      <c r="K254">
        <f t="shared" si="42"/>
        <v>0.33581944181838302</v>
      </c>
      <c r="L254">
        <f t="shared" si="42"/>
        <v>0.26505065937476002</v>
      </c>
      <c r="M254">
        <f t="shared" si="42"/>
        <v>1.6066640711726099</v>
      </c>
    </row>
    <row r="255" spans="1:13" x14ac:dyDescent="0.3">
      <c r="A255">
        <v>1.05254372537954E-2</v>
      </c>
      <c r="B255">
        <v>3.7784325430487899E-3</v>
      </c>
      <c r="C255">
        <v>3.5969201104282598E-3</v>
      </c>
      <c r="D255">
        <v>1.7332205662200301E-2</v>
      </c>
      <c r="E255">
        <v>1.3979672569649699</v>
      </c>
      <c r="F255">
        <v>10</v>
      </c>
      <c r="G255">
        <v>64</v>
      </c>
      <c r="H255" t="s">
        <v>21</v>
      </c>
      <c r="I255" t="s">
        <v>42</v>
      </c>
      <c r="J255">
        <f t="shared" si="43"/>
        <v>1.05254372537954</v>
      </c>
      <c r="K255">
        <f t="shared" si="42"/>
        <v>0.37784325430487897</v>
      </c>
      <c r="L255">
        <f t="shared" si="42"/>
        <v>0.359692011042826</v>
      </c>
      <c r="M255">
        <f t="shared" si="42"/>
        <v>1.7332205662200302</v>
      </c>
    </row>
    <row r="256" spans="1:13" x14ac:dyDescent="0.3">
      <c r="A256">
        <v>1.07601272578127E-2</v>
      </c>
      <c r="B256">
        <v>3.5840251677949999E-3</v>
      </c>
      <c r="C256">
        <v>2.10496703239704E-3</v>
      </c>
      <c r="D256">
        <v>1.7567657439534499E-2</v>
      </c>
      <c r="E256">
        <v>1.29584954311707</v>
      </c>
      <c r="F256">
        <v>13</v>
      </c>
      <c r="G256">
        <v>29</v>
      </c>
      <c r="H256" t="s">
        <v>22</v>
      </c>
      <c r="I256" t="s">
        <v>42</v>
      </c>
      <c r="J256">
        <f t="shared" si="43"/>
        <v>1.0760127257812699</v>
      </c>
      <c r="K256">
        <f t="shared" si="42"/>
        <v>0.35840251677949997</v>
      </c>
      <c r="L256">
        <f t="shared" si="42"/>
        <v>0.21049670323970401</v>
      </c>
      <c r="M256">
        <f t="shared" si="42"/>
        <v>1.7567657439534499</v>
      </c>
    </row>
    <row r="257" spans="1:13" x14ac:dyDescent="0.3">
      <c r="A257">
        <v>1.01110952119636E-2</v>
      </c>
      <c r="B257">
        <v>3.2541815807758199E-3</v>
      </c>
      <c r="C257">
        <v>4.7260867370116401E-3</v>
      </c>
      <c r="D257">
        <v>1.7195014591465399E-2</v>
      </c>
      <c r="E257">
        <v>1.6939449559256801</v>
      </c>
      <c r="F257">
        <v>8</v>
      </c>
      <c r="G257">
        <v>16</v>
      </c>
      <c r="H257" t="s">
        <v>23</v>
      </c>
      <c r="I257" t="s">
        <v>42</v>
      </c>
      <c r="J257">
        <f t="shared" si="43"/>
        <v>1.0111095211963601</v>
      </c>
      <c r="K257">
        <f t="shared" si="42"/>
        <v>0.32541815807758201</v>
      </c>
      <c r="L257">
        <f t="shared" si="42"/>
        <v>0.47260867370116399</v>
      </c>
      <c r="M257">
        <f t="shared" si="42"/>
        <v>1.7195014591465398</v>
      </c>
    </row>
    <row r="258" spans="1:13" x14ac:dyDescent="0.3">
      <c r="A258">
        <v>1.08799189915954E-2</v>
      </c>
      <c r="B258">
        <v>3.5605313712594802E-3</v>
      </c>
      <c r="C258">
        <v>3.59116819443067E-3</v>
      </c>
      <c r="D258">
        <v>1.74547256809242E-2</v>
      </c>
      <c r="E258">
        <v>1.5644111140947901</v>
      </c>
      <c r="F258">
        <v>9</v>
      </c>
      <c r="G258">
        <v>37</v>
      </c>
      <c r="H258" t="s">
        <v>24</v>
      </c>
      <c r="I258" t="s">
        <v>42</v>
      </c>
      <c r="J258">
        <f t="shared" si="43"/>
        <v>1.0879918991595401</v>
      </c>
      <c r="K258">
        <f t="shared" si="42"/>
        <v>0.35605313712594799</v>
      </c>
      <c r="L258">
        <f t="shared" si="42"/>
        <v>0.359116819443067</v>
      </c>
      <c r="M258">
        <f t="shared" si="42"/>
        <v>1.7454725680924199</v>
      </c>
    </row>
    <row r="259" spans="1:13" x14ac:dyDescent="0.3">
      <c r="A259">
        <v>9.9229027962770295E-3</v>
      </c>
      <c r="B259">
        <v>3.8125914524382398E-3</v>
      </c>
      <c r="C259">
        <v>2.1149302726803099E-3</v>
      </c>
      <c r="D259">
        <v>1.6381240660835E-2</v>
      </c>
      <c r="E259">
        <v>1.38987587282258</v>
      </c>
      <c r="F259">
        <v>11</v>
      </c>
      <c r="G259">
        <v>79</v>
      </c>
      <c r="H259" t="s">
        <v>25</v>
      </c>
      <c r="I259" t="s">
        <v>42</v>
      </c>
      <c r="J259">
        <f t="shared" si="43"/>
        <v>0.992290279627703</v>
      </c>
      <c r="K259">
        <f t="shared" si="42"/>
        <v>0.38125914524382398</v>
      </c>
      <c r="L259">
        <f t="shared" si="42"/>
        <v>0.21149302726803099</v>
      </c>
      <c r="M259">
        <f t="shared" si="42"/>
        <v>1.6381240660834999</v>
      </c>
    </row>
    <row r="260" spans="1:13" x14ac:dyDescent="0.3">
      <c r="A260">
        <v>7.89498419521786E-3</v>
      </c>
      <c r="B260">
        <v>4.3011437677151799E-3</v>
      </c>
      <c r="C260">
        <v>9.9839162513431601E-4</v>
      </c>
      <c r="D260">
        <v>1.6463245373608201E-2</v>
      </c>
      <c r="E260">
        <v>1.3949237919198101</v>
      </c>
      <c r="F260">
        <v>11</v>
      </c>
      <c r="G260">
        <v>42</v>
      </c>
      <c r="H260" t="s">
        <v>26</v>
      </c>
      <c r="I260" t="s">
        <v>42</v>
      </c>
      <c r="J260">
        <f t="shared" si="43"/>
        <v>0.78949841952178601</v>
      </c>
      <c r="K260">
        <f t="shared" ref="K260:K302" si="44">B260*100</f>
        <v>0.43011437677151798</v>
      </c>
      <c r="L260">
        <f t="shared" ref="L260:L302" si="45">C260*100</f>
        <v>9.9839162513431598E-2</v>
      </c>
      <c r="M260">
        <f t="shared" ref="M260:M302" si="46">D260*100</f>
        <v>1.6463245373608202</v>
      </c>
    </row>
    <row r="261" spans="1:13" x14ac:dyDescent="0.3">
      <c r="A261">
        <v>9.9943286868128707E-3</v>
      </c>
      <c r="B261">
        <v>3.8740897158449699E-3</v>
      </c>
      <c r="C261">
        <v>3.5086603936207799E-3</v>
      </c>
      <c r="D261">
        <v>1.7603684365087899E-2</v>
      </c>
      <c r="E261">
        <v>1.30404571614235</v>
      </c>
      <c r="F261">
        <v>12</v>
      </c>
      <c r="G261">
        <v>39</v>
      </c>
      <c r="H261" t="s">
        <v>27</v>
      </c>
      <c r="I261" t="s">
        <v>42</v>
      </c>
      <c r="J261">
        <f t="shared" si="43"/>
        <v>0.99943286868128711</v>
      </c>
      <c r="K261">
        <f t="shared" si="44"/>
        <v>0.387408971584497</v>
      </c>
      <c r="L261">
        <f t="shared" si="45"/>
        <v>0.350866039362078</v>
      </c>
      <c r="M261">
        <f t="shared" si="46"/>
        <v>1.7603684365087899</v>
      </c>
    </row>
    <row r="262" spans="1:13" x14ac:dyDescent="0.3">
      <c r="A262">
        <v>7.6492279734291903E-3</v>
      </c>
      <c r="B262">
        <v>6.1949237620954603E-3</v>
      </c>
      <c r="C262">
        <v>-2.8546125107454801E-3</v>
      </c>
      <c r="D262">
        <v>1.9380684773997701E-2</v>
      </c>
      <c r="E262">
        <v>1.6268655942041701</v>
      </c>
      <c r="F262">
        <v>8</v>
      </c>
      <c r="G262">
        <v>22</v>
      </c>
      <c r="H262" t="s">
        <v>28</v>
      </c>
      <c r="I262" t="s">
        <v>42</v>
      </c>
      <c r="J262">
        <f t="shared" si="43"/>
        <v>0.76492279734291901</v>
      </c>
      <c r="K262">
        <f t="shared" si="44"/>
        <v>0.619492376209546</v>
      </c>
      <c r="L262">
        <f t="shared" si="45"/>
        <v>-0.28546125107454801</v>
      </c>
      <c r="M262">
        <f t="shared" si="46"/>
        <v>1.9380684773997701</v>
      </c>
    </row>
    <row r="263" spans="1:13" x14ac:dyDescent="0.3">
      <c r="A263">
        <v>1.09822751518439E-2</v>
      </c>
      <c r="B263">
        <v>5.0881477650835498E-3</v>
      </c>
      <c r="C263">
        <v>1.2160257101519901E-3</v>
      </c>
      <c r="D263">
        <v>1.85857108828432E-2</v>
      </c>
      <c r="E263">
        <v>1.2920381828398</v>
      </c>
      <c r="F263">
        <v>12</v>
      </c>
      <c r="G263">
        <v>31</v>
      </c>
      <c r="H263" t="s">
        <v>29</v>
      </c>
      <c r="I263" t="s">
        <v>42</v>
      </c>
      <c r="J263">
        <f t="shared" si="43"/>
        <v>1.0982275151843901</v>
      </c>
      <c r="K263">
        <f t="shared" si="44"/>
        <v>0.50881477650835494</v>
      </c>
      <c r="L263">
        <f t="shared" si="45"/>
        <v>0.121602571015199</v>
      </c>
      <c r="M263">
        <f t="shared" si="46"/>
        <v>1.85857108828432</v>
      </c>
    </row>
    <row r="264" spans="1:13" x14ac:dyDescent="0.3">
      <c r="A264">
        <v>1.08408394930271E-2</v>
      </c>
      <c r="B264">
        <v>3.00671312012451E-3</v>
      </c>
      <c r="C264">
        <v>4.8362181126075298E-3</v>
      </c>
      <c r="D264">
        <v>1.6117072803040599E-2</v>
      </c>
      <c r="E264">
        <v>1.3720472935093799</v>
      </c>
      <c r="F264">
        <v>11</v>
      </c>
      <c r="G264">
        <v>44</v>
      </c>
      <c r="H264" t="s">
        <v>30</v>
      </c>
      <c r="I264" t="s">
        <v>42</v>
      </c>
      <c r="J264">
        <f t="shared" si="43"/>
        <v>1.0840839493027099</v>
      </c>
      <c r="K264">
        <f t="shared" si="44"/>
        <v>0.30067131201245101</v>
      </c>
      <c r="L264">
        <f t="shared" si="45"/>
        <v>0.48362181126075299</v>
      </c>
      <c r="M264">
        <f t="shared" si="46"/>
        <v>1.61170728030406</v>
      </c>
    </row>
    <row r="265" spans="1:13" x14ac:dyDescent="0.3">
      <c r="A265">
        <v>8.3850978054600504E-3</v>
      </c>
      <c r="B265">
        <v>7.0162993501359603E-3</v>
      </c>
      <c r="C265">
        <v>-3.1199455623601002E-3</v>
      </c>
      <c r="D265">
        <v>2.4697951702676701E-2</v>
      </c>
      <c r="E265">
        <v>1.7746384406115401</v>
      </c>
      <c r="F265">
        <v>7</v>
      </c>
      <c r="G265">
        <v>16</v>
      </c>
      <c r="H265" t="s">
        <v>31</v>
      </c>
      <c r="I265" t="s">
        <v>42</v>
      </c>
      <c r="J265">
        <f t="shared" si="43"/>
        <v>0.838509780546005</v>
      </c>
      <c r="K265">
        <f t="shared" si="44"/>
        <v>0.70162993501359605</v>
      </c>
      <c r="L265">
        <f t="shared" si="45"/>
        <v>-0.31199455623601002</v>
      </c>
      <c r="M265">
        <f t="shared" si="46"/>
        <v>2.4697951702676701</v>
      </c>
    </row>
    <row r="266" spans="1:13" x14ac:dyDescent="0.3">
      <c r="A266">
        <v>6.8747941658222596E-3</v>
      </c>
      <c r="B266">
        <v>3.8198076970955698E-3</v>
      </c>
      <c r="C266">
        <v>-1.00524868116827E-4</v>
      </c>
      <c r="D266">
        <v>1.4768098752225199E-2</v>
      </c>
      <c r="E266">
        <v>1.32464309480148</v>
      </c>
      <c r="F266">
        <v>12</v>
      </c>
      <c r="G266">
        <v>45</v>
      </c>
      <c r="H266" t="s">
        <v>9</v>
      </c>
      <c r="I266" t="s">
        <v>43</v>
      </c>
      <c r="J266">
        <f t="shared" si="43"/>
        <v>0.687479416582226</v>
      </c>
      <c r="K266">
        <f t="shared" si="44"/>
        <v>0.38198076970955697</v>
      </c>
      <c r="L266">
        <f t="shared" si="45"/>
        <v>-1.00524868116827E-2</v>
      </c>
      <c r="M266">
        <f t="shared" si="46"/>
        <v>1.4768098752225198</v>
      </c>
    </row>
    <row r="267" spans="1:13" x14ac:dyDescent="0.3">
      <c r="A267">
        <v>6.2772990256457998E-3</v>
      </c>
      <c r="B267">
        <v>3.7929229128187999E-3</v>
      </c>
      <c r="C267">
        <v>-1.41441207005683E-3</v>
      </c>
      <c r="D267">
        <v>1.3403836000653899E-2</v>
      </c>
      <c r="E267">
        <v>1.7742958687014401</v>
      </c>
      <c r="F267">
        <v>7</v>
      </c>
      <c r="G267">
        <v>34</v>
      </c>
      <c r="H267" t="s">
        <v>11</v>
      </c>
      <c r="I267" t="s">
        <v>43</v>
      </c>
      <c r="J267">
        <f t="shared" si="43"/>
        <v>0.62772990256457994</v>
      </c>
      <c r="K267">
        <f t="shared" si="44"/>
        <v>0.37929229128187997</v>
      </c>
      <c r="L267">
        <f t="shared" si="45"/>
        <v>-0.141441207005683</v>
      </c>
      <c r="M267">
        <f t="shared" si="46"/>
        <v>1.3403836000653899</v>
      </c>
    </row>
    <row r="268" spans="1:13" x14ac:dyDescent="0.3">
      <c r="A268">
        <v>6.5642193738382898E-3</v>
      </c>
      <c r="B268">
        <v>3.57606635619444E-3</v>
      </c>
      <c r="C268">
        <v>-3.4708100357347399E-4</v>
      </c>
      <c r="D268">
        <v>1.31337108807213E-2</v>
      </c>
      <c r="E268">
        <v>1.1208225081982801</v>
      </c>
      <c r="F268">
        <v>22</v>
      </c>
      <c r="G268">
        <v>120</v>
      </c>
      <c r="H268" t="s">
        <v>12</v>
      </c>
      <c r="I268" t="s">
        <v>43</v>
      </c>
      <c r="J268">
        <f t="shared" si="43"/>
        <v>0.65642193738382892</v>
      </c>
      <c r="K268">
        <f t="shared" si="44"/>
        <v>0.357606635619444</v>
      </c>
      <c r="L268">
        <f t="shared" si="45"/>
        <v>-3.47081003573474E-2</v>
      </c>
      <c r="M268">
        <f t="shared" si="46"/>
        <v>1.3133710880721299</v>
      </c>
    </row>
    <row r="269" spans="1:13" x14ac:dyDescent="0.3">
      <c r="A269">
        <v>8.0708083914183808E-3</v>
      </c>
      <c r="B269">
        <v>3.40912844934464E-3</v>
      </c>
      <c r="C269">
        <v>1.4020719599932301E-3</v>
      </c>
      <c r="D269">
        <v>1.4454789879809801E-2</v>
      </c>
      <c r="E269">
        <v>1.28890457936676</v>
      </c>
      <c r="F269">
        <v>13</v>
      </c>
      <c r="G269">
        <v>44</v>
      </c>
      <c r="H269" t="s">
        <v>13</v>
      </c>
      <c r="I269" t="s">
        <v>43</v>
      </c>
      <c r="J269">
        <f t="shared" si="43"/>
        <v>0.80708083914183804</v>
      </c>
      <c r="K269">
        <f t="shared" si="44"/>
        <v>0.340912844934464</v>
      </c>
      <c r="L269">
        <f t="shared" si="45"/>
        <v>0.14020719599932299</v>
      </c>
      <c r="M269">
        <f t="shared" si="46"/>
        <v>1.44547898798098</v>
      </c>
    </row>
    <row r="270" spans="1:13" x14ac:dyDescent="0.3">
      <c r="A270">
        <v>7.2640757983168797E-3</v>
      </c>
      <c r="B270">
        <v>4.1336772301292504E-3</v>
      </c>
      <c r="C270">
        <v>-5.4293807719089297E-4</v>
      </c>
      <c r="D270">
        <v>1.6419716333527699E-2</v>
      </c>
      <c r="E270">
        <v>1.4599333873756599</v>
      </c>
      <c r="F270">
        <v>9</v>
      </c>
      <c r="G270">
        <v>23</v>
      </c>
      <c r="H270" t="s">
        <v>14</v>
      </c>
      <c r="I270" t="s">
        <v>43</v>
      </c>
      <c r="J270">
        <f t="shared" si="43"/>
        <v>0.72640757983168802</v>
      </c>
      <c r="K270">
        <f t="shared" si="44"/>
        <v>0.41336772301292501</v>
      </c>
      <c r="L270">
        <f t="shared" si="45"/>
        <v>-5.4293807719089295E-2</v>
      </c>
      <c r="M270">
        <f t="shared" si="46"/>
        <v>1.6419716333527699</v>
      </c>
    </row>
    <row r="271" spans="1:13" x14ac:dyDescent="0.3">
      <c r="A271">
        <v>7.1175447823456604E-3</v>
      </c>
      <c r="B271">
        <v>4.2583885651478401E-3</v>
      </c>
      <c r="C271">
        <v>-9.8876976478749702E-4</v>
      </c>
      <c r="D271">
        <v>1.5457443045224501E-2</v>
      </c>
      <c r="E271">
        <v>1.2318537218785901</v>
      </c>
      <c r="F271">
        <v>14</v>
      </c>
      <c r="G271">
        <v>59</v>
      </c>
      <c r="H271" t="s">
        <v>15</v>
      </c>
      <c r="I271" t="s">
        <v>43</v>
      </c>
      <c r="J271">
        <f t="shared" si="43"/>
        <v>0.71175447823456606</v>
      </c>
      <c r="K271">
        <f t="shared" si="44"/>
        <v>0.42583885651478404</v>
      </c>
      <c r="L271">
        <f t="shared" si="45"/>
        <v>-9.8876976478749698E-2</v>
      </c>
      <c r="M271">
        <f t="shared" si="46"/>
        <v>1.5457443045224502</v>
      </c>
    </row>
    <row r="272" spans="1:13" x14ac:dyDescent="0.3">
      <c r="A272">
        <v>6.0837737620377703E-3</v>
      </c>
      <c r="B272">
        <v>4.7080710879867198E-3</v>
      </c>
      <c r="C272">
        <v>-1.6757554493048101E-3</v>
      </c>
      <c r="D272">
        <v>1.5996365675177499E-2</v>
      </c>
      <c r="E272">
        <v>1.34663898042985</v>
      </c>
      <c r="F272">
        <v>11</v>
      </c>
      <c r="G272">
        <v>18</v>
      </c>
      <c r="H272" t="s">
        <v>16</v>
      </c>
      <c r="I272" t="s">
        <v>43</v>
      </c>
      <c r="J272">
        <f t="shared" si="43"/>
        <v>0.60837737620377708</v>
      </c>
      <c r="K272">
        <f t="shared" si="44"/>
        <v>0.47080710879867199</v>
      </c>
      <c r="L272">
        <f t="shared" si="45"/>
        <v>-0.16757554493048102</v>
      </c>
      <c r="M272">
        <f t="shared" si="46"/>
        <v>1.59963656751775</v>
      </c>
    </row>
    <row r="273" spans="1:13" x14ac:dyDescent="0.3">
      <c r="A273">
        <v>6.4725931906864896E-3</v>
      </c>
      <c r="B273">
        <v>4.0673892087644001E-3</v>
      </c>
      <c r="C273">
        <v>-5.7546416838752097E-4</v>
      </c>
      <c r="D273">
        <v>1.3877838140846499E-2</v>
      </c>
      <c r="E273">
        <v>1.23385207048284</v>
      </c>
      <c r="F273">
        <v>14</v>
      </c>
      <c r="G273">
        <v>62</v>
      </c>
      <c r="H273" t="s">
        <v>17</v>
      </c>
      <c r="I273" t="s">
        <v>43</v>
      </c>
      <c r="J273">
        <f t="shared" si="43"/>
        <v>0.64725931906864898</v>
      </c>
      <c r="K273">
        <f t="shared" si="44"/>
        <v>0.40673892087644004</v>
      </c>
      <c r="L273">
        <f t="shared" si="45"/>
        <v>-5.7546416838752099E-2</v>
      </c>
      <c r="M273">
        <f t="shared" si="46"/>
        <v>1.3877838140846499</v>
      </c>
    </row>
    <row r="274" spans="1:13" x14ac:dyDescent="0.3">
      <c r="A274">
        <v>7.17983766984221E-3</v>
      </c>
      <c r="B274">
        <v>3.63348973838294E-3</v>
      </c>
      <c r="C274">
        <v>-1.2842354849491699E-3</v>
      </c>
      <c r="D274">
        <v>1.4134876573096301E-2</v>
      </c>
      <c r="E274">
        <v>1.1867909179415601</v>
      </c>
      <c r="F274">
        <v>19</v>
      </c>
      <c r="G274">
        <v>17</v>
      </c>
      <c r="H274" t="s">
        <v>18</v>
      </c>
      <c r="I274" t="s">
        <v>43</v>
      </c>
      <c r="J274">
        <f t="shared" si="43"/>
        <v>0.71798376698422095</v>
      </c>
      <c r="K274">
        <f t="shared" si="44"/>
        <v>0.36334897383829401</v>
      </c>
      <c r="L274">
        <f t="shared" si="45"/>
        <v>-0.12842354849491699</v>
      </c>
      <c r="M274">
        <f t="shared" si="46"/>
        <v>1.41348765730963</v>
      </c>
    </row>
    <row r="275" spans="1:13" x14ac:dyDescent="0.3">
      <c r="A275">
        <v>7.1938319496735702E-3</v>
      </c>
      <c r="B275">
        <v>4.6184348506069497E-3</v>
      </c>
      <c r="C275">
        <v>-5.5337113853976699E-4</v>
      </c>
      <c r="D275">
        <v>1.62302570120266E-2</v>
      </c>
      <c r="E275">
        <v>1.7237666225049699</v>
      </c>
      <c r="F275">
        <v>8</v>
      </c>
      <c r="G275">
        <v>37</v>
      </c>
      <c r="H275" t="s">
        <v>19</v>
      </c>
      <c r="I275" t="s">
        <v>43</v>
      </c>
      <c r="J275">
        <f t="shared" si="43"/>
        <v>0.71938319496735703</v>
      </c>
      <c r="K275">
        <f t="shared" si="44"/>
        <v>0.46184348506069495</v>
      </c>
      <c r="L275">
        <f t="shared" si="45"/>
        <v>-5.5337113853976702E-2</v>
      </c>
      <c r="M275">
        <f t="shared" si="46"/>
        <v>1.6230257012026601</v>
      </c>
    </row>
    <row r="276" spans="1:13" x14ac:dyDescent="0.3">
      <c r="A276">
        <v>6.21382114833092E-3</v>
      </c>
      <c r="B276">
        <v>2.9984867803795399E-3</v>
      </c>
      <c r="C276" s="1">
        <v>-8.4427665709064002E-5</v>
      </c>
      <c r="D276">
        <v>1.12338428825544E-2</v>
      </c>
      <c r="E276">
        <v>1.14642715279588</v>
      </c>
      <c r="F276">
        <v>43</v>
      </c>
      <c r="G276">
        <v>66</v>
      </c>
      <c r="H276" t="s">
        <v>20</v>
      </c>
      <c r="I276" t="s">
        <v>43</v>
      </c>
      <c r="J276">
        <f t="shared" si="43"/>
        <v>0.62138211483309203</v>
      </c>
      <c r="K276">
        <f t="shared" si="44"/>
        <v>0.29984867803795401</v>
      </c>
      <c r="L276">
        <f t="shared" si="45"/>
        <v>-8.4427665709063994E-3</v>
      </c>
      <c r="M276">
        <f t="shared" si="46"/>
        <v>1.1233842882554401</v>
      </c>
    </row>
    <row r="277" spans="1:13" x14ac:dyDescent="0.3">
      <c r="A277">
        <v>9.6084712051015698E-3</v>
      </c>
      <c r="B277">
        <v>3.7350289881783998E-3</v>
      </c>
      <c r="C277">
        <v>1.9754351629244901E-3</v>
      </c>
      <c r="D277">
        <v>1.7162301820524702E-2</v>
      </c>
      <c r="E277">
        <v>1.1456697291607301</v>
      </c>
      <c r="F277">
        <v>25</v>
      </c>
      <c r="G277">
        <v>45</v>
      </c>
      <c r="H277" t="s">
        <v>21</v>
      </c>
      <c r="I277" t="s">
        <v>43</v>
      </c>
      <c r="J277">
        <f t="shared" si="43"/>
        <v>0.96084712051015697</v>
      </c>
      <c r="K277">
        <f t="shared" si="44"/>
        <v>0.37350289881783999</v>
      </c>
      <c r="L277">
        <f t="shared" si="45"/>
        <v>0.19754351629244901</v>
      </c>
      <c r="M277">
        <f t="shared" si="46"/>
        <v>1.7162301820524701</v>
      </c>
    </row>
    <row r="278" spans="1:13" x14ac:dyDescent="0.3">
      <c r="A278">
        <v>5.2447717100004097E-3</v>
      </c>
      <c r="B278">
        <v>3.9568471359062302E-3</v>
      </c>
      <c r="C278">
        <v>-3.78352333002772E-3</v>
      </c>
      <c r="D278">
        <v>1.27202897032909E-2</v>
      </c>
      <c r="E278">
        <v>1.1009195935436999</v>
      </c>
      <c r="F278">
        <v>27</v>
      </c>
      <c r="G278">
        <v>43</v>
      </c>
      <c r="H278" t="s">
        <v>22</v>
      </c>
      <c r="I278" t="s">
        <v>43</v>
      </c>
      <c r="J278">
        <f t="shared" si="43"/>
        <v>0.52447717100004099</v>
      </c>
      <c r="K278">
        <f t="shared" si="44"/>
        <v>0.39568471359062302</v>
      </c>
      <c r="L278">
        <f t="shared" si="45"/>
        <v>-0.37835233300277199</v>
      </c>
      <c r="M278">
        <f t="shared" si="46"/>
        <v>1.2720289703290901</v>
      </c>
    </row>
    <row r="279" spans="1:13" x14ac:dyDescent="0.3">
      <c r="A279">
        <v>6.3118286763460402E-3</v>
      </c>
      <c r="B279">
        <v>3.2840740020513601E-3</v>
      </c>
      <c r="C279" s="1">
        <v>6.4238184287801698E-5</v>
      </c>
      <c r="D279">
        <v>1.2258409752224499E-2</v>
      </c>
      <c r="E279">
        <v>1.1007900757059299</v>
      </c>
      <c r="F279">
        <v>32</v>
      </c>
      <c r="G279">
        <v>78</v>
      </c>
      <c r="H279" t="s">
        <v>23</v>
      </c>
      <c r="I279" t="s">
        <v>43</v>
      </c>
      <c r="J279">
        <f t="shared" si="43"/>
        <v>0.63118286763460407</v>
      </c>
      <c r="K279">
        <f t="shared" si="44"/>
        <v>0.32840740020513598</v>
      </c>
      <c r="L279">
        <f t="shared" si="45"/>
        <v>6.4238184287801698E-3</v>
      </c>
      <c r="M279">
        <f t="shared" si="46"/>
        <v>1.2258409752224499</v>
      </c>
    </row>
    <row r="280" spans="1:13" x14ac:dyDescent="0.3">
      <c r="A280">
        <v>7.6014737137809502E-3</v>
      </c>
      <c r="B280">
        <v>4.0901003497324602E-3</v>
      </c>
      <c r="C280">
        <v>7.2701198734273303E-4</v>
      </c>
      <c r="D280">
        <v>1.4971942044879401E-2</v>
      </c>
      <c r="E280">
        <v>1.4179419437334499</v>
      </c>
      <c r="F280">
        <v>10</v>
      </c>
      <c r="G280">
        <v>58</v>
      </c>
      <c r="H280" t="s">
        <v>24</v>
      </c>
      <c r="I280" t="s">
        <v>43</v>
      </c>
      <c r="J280">
        <f t="shared" si="43"/>
        <v>0.76014737137809507</v>
      </c>
      <c r="K280">
        <f t="shared" si="44"/>
        <v>0.40901003497324601</v>
      </c>
      <c r="L280">
        <f t="shared" si="45"/>
        <v>7.2701198734273303E-2</v>
      </c>
      <c r="M280">
        <f t="shared" si="46"/>
        <v>1.4971942044879401</v>
      </c>
    </row>
    <row r="281" spans="1:13" x14ac:dyDescent="0.3">
      <c r="A281">
        <v>6.55810992669267E-3</v>
      </c>
      <c r="B281">
        <v>4.4637349532525598E-3</v>
      </c>
      <c r="C281">
        <v>-1.39280453142424E-3</v>
      </c>
      <c r="D281">
        <v>1.47476396233243E-2</v>
      </c>
      <c r="E281">
        <v>1.1766224064530899</v>
      </c>
      <c r="F281">
        <v>17</v>
      </c>
      <c r="G281">
        <v>47</v>
      </c>
      <c r="H281" t="s">
        <v>25</v>
      </c>
      <c r="I281" t="s">
        <v>43</v>
      </c>
      <c r="J281">
        <f t="shared" si="43"/>
        <v>0.65581099266926701</v>
      </c>
      <c r="K281">
        <f t="shared" si="44"/>
        <v>0.446373495325256</v>
      </c>
      <c r="L281">
        <f t="shared" si="45"/>
        <v>-0.13928045314242399</v>
      </c>
      <c r="M281">
        <f t="shared" si="46"/>
        <v>1.47476396233243</v>
      </c>
    </row>
    <row r="282" spans="1:13" x14ac:dyDescent="0.3">
      <c r="A282">
        <v>6.2401512838959599E-3</v>
      </c>
      <c r="B282">
        <v>5.30217683125729E-3</v>
      </c>
      <c r="C282">
        <v>-3.5466765036418798E-3</v>
      </c>
      <c r="D282">
        <v>1.76893764227199E-2</v>
      </c>
      <c r="E282">
        <v>1.1478286461614799</v>
      </c>
      <c r="F282">
        <v>20</v>
      </c>
      <c r="G282">
        <v>71</v>
      </c>
      <c r="H282" t="s">
        <v>26</v>
      </c>
      <c r="I282" t="s">
        <v>43</v>
      </c>
      <c r="J282">
        <f t="shared" si="43"/>
        <v>0.62401512838959594</v>
      </c>
      <c r="K282">
        <f t="shared" si="44"/>
        <v>0.53021768312572903</v>
      </c>
      <c r="L282">
        <f t="shared" si="45"/>
        <v>-0.35466765036418796</v>
      </c>
      <c r="M282">
        <f t="shared" si="46"/>
        <v>1.76893764227199</v>
      </c>
    </row>
    <row r="283" spans="1:13" x14ac:dyDescent="0.3">
      <c r="A283">
        <v>8.9199932536467106E-3</v>
      </c>
      <c r="B283">
        <v>3.4161094711422902E-3</v>
      </c>
      <c r="C283">
        <v>1.9524637048938E-3</v>
      </c>
      <c r="D283">
        <v>1.4842861835862999E-2</v>
      </c>
      <c r="E283">
        <v>1.18350626372088</v>
      </c>
      <c r="F283">
        <v>22</v>
      </c>
      <c r="G283">
        <v>49</v>
      </c>
      <c r="H283" t="s">
        <v>27</v>
      </c>
      <c r="I283" t="s">
        <v>43</v>
      </c>
      <c r="J283">
        <f t="shared" si="43"/>
        <v>0.89199932536467108</v>
      </c>
      <c r="K283">
        <f t="shared" si="44"/>
        <v>0.34161094711422901</v>
      </c>
      <c r="L283">
        <f t="shared" si="45"/>
        <v>0.19524637048938001</v>
      </c>
      <c r="M283">
        <f t="shared" si="46"/>
        <v>1.4842861835862999</v>
      </c>
    </row>
    <row r="284" spans="1:13" x14ac:dyDescent="0.3">
      <c r="A284">
        <v>7.3377417370696103E-3</v>
      </c>
      <c r="B284">
        <v>3.9243698608445697E-3</v>
      </c>
      <c r="C284">
        <v>-3.9533240117966699E-4</v>
      </c>
      <c r="D284">
        <v>1.46908427205343E-2</v>
      </c>
      <c r="E284">
        <v>1.5830732740443501</v>
      </c>
      <c r="F284">
        <v>9</v>
      </c>
      <c r="G284">
        <v>40</v>
      </c>
      <c r="H284" t="s">
        <v>28</v>
      </c>
      <c r="I284" t="s">
        <v>43</v>
      </c>
      <c r="J284">
        <f t="shared" si="43"/>
        <v>0.73377417370696107</v>
      </c>
      <c r="K284">
        <f t="shared" si="44"/>
        <v>0.39243698608445698</v>
      </c>
      <c r="L284">
        <f t="shared" si="45"/>
        <v>-3.9533240117966696E-2</v>
      </c>
      <c r="M284">
        <f t="shared" si="46"/>
        <v>1.4690842720534301</v>
      </c>
    </row>
    <row r="285" spans="1:13" x14ac:dyDescent="0.3">
      <c r="A285">
        <v>8.2204193385346496E-3</v>
      </c>
      <c r="B285">
        <v>3.9494035578871598E-3</v>
      </c>
      <c r="C285">
        <v>6.5332104978703203E-4</v>
      </c>
      <c r="D285">
        <v>1.54553147101279E-2</v>
      </c>
      <c r="E285">
        <v>1.2488879493235401</v>
      </c>
      <c r="F285">
        <v>14</v>
      </c>
      <c r="G285">
        <v>50</v>
      </c>
      <c r="H285" t="s">
        <v>29</v>
      </c>
      <c r="I285" t="s">
        <v>43</v>
      </c>
      <c r="J285">
        <f t="shared" si="43"/>
        <v>0.82204193385346491</v>
      </c>
      <c r="K285">
        <f t="shared" si="44"/>
        <v>0.394940355788716</v>
      </c>
      <c r="L285">
        <f t="shared" si="45"/>
        <v>6.5332104978703204E-2</v>
      </c>
      <c r="M285">
        <f t="shared" si="46"/>
        <v>1.5455314710127901</v>
      </c>
    </row>
    <row r="286" spans="1:13" x14ac:dyDescent="0.3">
      <c r="A286">
        <v>7.0253719320426799E-3</v>
      </c>
      <c r="B286">
        <v>3.7188841428692299E-3</v>
      </c>
      <c r="C286">
        <v>7.8522445410242597E-4</v>
      </c>
      <c r="D286">
        <v>1.4231223787113299E-2</v>
      </c>
      <c r="E286">
        <v>1.19253683628164</v>
      </c>
      <c r="F286">
        <v>17</v>
      </c>
      <c r="G286">
        <v>81</v>
      </c>
      <c r="H286" t="s">
        <v>30</v>
      </c>
      <c r="I286" t="s">
        <v>43</v>
      </c>
      <c r="J286">
        <f t="shared" si="43"/>
        <v>0.702537193204268</v>
      </c>
      <c r="K286">
        <f t="shared" si="44"/>
        <v>0.37188841428692299</v>
      </c>
      <c r="L286">
        <f t="shared" si="45"/>
        <v>7.85224454102426E-2</v>
      </c>
      <c r="M286">
        <f t="shared" si="46"/>
        <v>1.4231223787113298</v>
      </c>
    </row>
    <row r="287" spans="1:13" x14ac:dyDescent="0.3">
      <c r="A287">
        <v>5.9550502662900698E-3</v>
      </c>
      <c r="B287">
        <v>3.9011066755463199E-3</v>
      </c>
      <c r="C287">
        <v>-1.59603879685394E-3</v>
      </c>
      <c r="D287">
        <v>1.3065572608089901E-2</v>
      </c>
      <c r="E287">
        <v>1.10504233539512</v>
      </c>
      <c r="F287">
        <v>34</v>
      </c>
      <c r="G287">
        <v>85</v>
      </c>
      <c r="H287" t="s">
        <v>31</v>
      </c>
      <c r="I287" t="s">
        <v>43</v>
      </c>
      <c r="J287">
        <f t="shared" si="43"/>
        <v>0.59550502662900695</v>
      </c>
      <c r="K287">
        <f t="shared" si="44"/>
        <v>0.39011066755463197</v>
      </c>
      <c r="L287">
        <f t="shared" si="45"/>
        <v>-0.159603879685394</v>
      </c>
      <c r="M287">
        <f t="shared" si="46"/>
        <v>1.3065572608089902</v>
      </c>
    </row>
    <row r="288" spans="1:13" x14ac:dyDescent="0.3">
      <c r="A288">
        <v>0.13184784488082499</v>
      </c>
      <c r="B288">
        <v>4.94760219392507E-2</v>
      </c>
      <c r="C288">
        <v>4.4529588726272301E-2</v>
      </c>
      <c r="D288">
        <v>0.23237864879132999</v>
      </c>
      <c r="E288">
        <v>1.0042982452727001</v>
      </c>
      <c r="F288">
        <v>262</v>
      </c>
      <c r="G288">
        <v>179</v>
      </c>
      <c r="H288" t="s">
        <v>9</v>
      </c>
      <c r="I288" t="s">
        <v>44</v>
      </c>
      <c r="J288">
        <f>(A288/19.19656517)*100</f>
        <v>0.6868303975904716</v>
      </c>
      <c r="K288">
        <f t="shared" ref="K288:M303" si="47">(B288/19.19656517)*100</f>
        <v>0.25773372215864337</v>
      </c>
      <c r="L288">
        <f t="shared" si="47"/>
        <v>0.23196643947461099</v>
      </c>
      <c r="M288">
        <f t="shared" si="47"/>
        <v>1.2105220216921235</v>
      </c>
    </row>
    <row r="289" spans="1:13" x14ac:dyDescent="0.3">
      <c r="A289">
        <v>0.14336092605784301</v>
      </c>
      <c r="B289">
        <v>7.23326624179466E-2</v>
      </c>
      <c r="C289">
        <v>5.5542236565827999E-3</v>
      </c>
      <c r="D289">
        <v>0.29204669558859497</v>
      </c>
      <c r="E289">
        <v>1.0207947895734599</v>
      </c>
      <c r="F289">
        <v>264</v>
      </c>
      <c r="G289">
        <v>188</v>
      </c>
      <c r="H289" t="s">
        <v>11</v>
      </c>
      <c r="I289" t="s">
        <v>44</v>
      </c>
      <c r="J289">
        <f t="shared" ref="J289:J309" si="48">(A289/19.19656517)*100</f>
        <v>0.74680509137064022</v>
      </c>
      <c r="K289">
        <f t="shared" si="47"/>
        <v>0.37680002530341528</v>
      </c>
      <c r="L289">
        <f t="shared" si="47"/>
        <v>2.8933424325633145E-2</v>
      </c>
      <c r="M289">
        <f t="shared" si="47"/>
        <v>1.5213487048453833</v>
      </c>
    </row>
    <row r="290" spans="1:13" x14ac:dyDescent="0.3">
      <c r="A290">
        <v>0.14228748906038499</v>
      </c>
      <c r="B290">
        <v>6.5406148997631794E-2</v>
      </c>
      <c r="C290">
        <v>2.7153688183163299E-2</v>
      </c>
      <c r="D290">
        <v>0.281857272745066</v>
      </c>
      <c r="E290">
        <v>1.0294907950637699</v>
      </c>
      <c r="F290">
        <v>459</v>
      </c>
      <c r="G290">
        <v>160</v>
      </c>
      <c r="H290" t="s">
        <v>12</v>
      </c>
      <c r="I290" t="s">
        <v>44</v>
      </c>
      <c r="J290">
        <f t="shared" si="48"/>
        <v>0.74121327331385811</v>
      </c>
      <c r="K290">
        <f t="shared" si="47"/>
        <v>0.34071797958859423</v>
      </c>
      <c r="L290">
        <f t="shared" si="47"/>
        <v>0.1414507644607095</v>
      </c>
      <c r="M290">
        <f t="shared" si="47"/>
        <v>1.4682692984344241</v>
      </c>
    </row>
    <row r="291" spans="1:13" x14ac:dyDescent="0.3">
      <c r="A291">
        <v>0.144950163363082</v>
      </c>
      <c r="B291">
        <v>6.1423055616341003E-2</v>
      </c>
      <c r="C291">
        <v>2.4101630718404401E-2</v>
      </c>
      <c r="D291">
        <v>0.255962695519386</v>
      </c>
      <c r="E291">
        <v>1.0203451732458599</v>
      </c>
      <c r="F291">
        <v>289</v>
      </c>
      <c r="G291">
        <v>155</v>
      </c>
      <c r="H291" t="s">
        <v>13</v>
      </c>
      <c r="I291" t="s">
        <v>44</v>
      </c>
      <c r="J291">
        <f t="shared" si="48"/>
        <v>0.75508385005046197</v>
      </c>
      <c r="K291">
        <f t="shared" si="47"/>
        <v>0.31996898962076664</v>
      </c>
      <c r="L291">
        <f t="shared" si="47"/>
        <v>0.12555178754619048</v>
      </c>
      <c r="M291">
        <f t="shared" si="47"/>
        <v>1.3333775769396459</v>
      </c>
    </row>
    <row r="292" spans="1:13" x14ac:dyDescent="0.3">
      <c r="A292">
        <v>0.131928332659077</v>
      </c>
      <c r="B292">
        <v>6.6657495843110398E-2</v>
      </c>
      <c r="C292">
        <v>-4.7690054560311597E-3</v>
      </c>
      <c r="D292">
        <v>0.25308987756874601</v>
      </c>
      <c r="E292">
        <v>1.0107521987277199</v>
      </c>
      <c r="F292">
        <v>173</v>
      </c>
      <c r="G292">
        <v>156</v>
      </c>
      <c r="H292" t="s">
        <v>14</v>
      </c>
      <c r="I292" t="s">
        <v>44</v>
      </c>
      <c r="J292">
        <f t="shared" si="48"/>
        <v>0.68724967977735885</v>
      </c>
      <c r="K292">
        <f t="shared" si="47"/>
        <v>0.34723657723560553</v>
      </c>
      <c r="L292">
        <f t="shared" si="47"/>
        <v>-2.484301443408253E-2</v>
      </c>
      <c r="M292">
        <f t="shared" si="47"/>
        <v>1.3184123061987658</v>
      </c>
    </row>
    <row r="293" spans="1:13" x14ac:dyDescent="0.3">
      <c r="A293">
        <v>0.133553468991914</v>
      </c>
      <c r="B293">
        <v>6.5043098678834899E-2</v>
      </c>
      <c r="C293">
        <v>5.4290880098629996E-3</v>
      </c>
      <c r="D293">
        <v>0.26117282578123202</v>
      </c>
      <c r="E293">
        <v>1.00408747907096</v>
      </c>
      <c r="F293">
        <v>206</v>
      </c>
      <c r="G293">
        <v>159</v>
      </c>
      <c r="H293" t="s">
        <v>15</v>
      </c>
      <c r="I293" t="s">
        <v>44</v>
      </c>
      <c r="J293">
        <f t="shared" si="48"/>
        <v>0.69571544601441848</v>
      </c>
      <c r="K293">
        <f t="shared" si="47"/>
        <v>0.33882675417622593</v>
      </c>
      <c r="L293">
        <f t="shared" si="47"/>
        <v>2.8281559548723162E-2</v>
      </c>
      <c r="M293">
        <f t="shared" si="47"/>
        <v>1.3605185274988025</v>
      </c>
    </row>
    <row r="294" spans="1:13" x14ac:dyDescent="0.3">
      <c r="A294">
        <v>0.15312667017033599</v>
      </c>
      <c r="B294">
        <v>5.9268864998250799E-2</v>
      </c>
      <c r="C294">
        <v>4.3592966404716403E-2</v>
      </c>
      <c r="D294">
        <v>0.276698347217811</v>
      </c>
      <c r="E294">
        <v>1.0077437878743101</v>
      </c>
      <c r="F294">
        <v>334</v>
      </c>
      <c r="G294">
        <v>186</v>
      </c>
      <c r="H294" t="s">
        <v>16</v>
      </c>
      <c r="I294" t="s">
        <v>44</v>
      </c>
      <c r="J294">
        <f t="shared" si="48"/>
        <v>0.79767744288774756</v>
      </c>
      <c r="K294">
        <f t="shared" si="47"/>
        <v>0.30874723927630016</v>
      </c>
      <c r="L294">
        <f t="shared" si="47"/>
        <v>0.22708732535569751</v>
      </c>
      <c r="M294">
        <f t="shared" si="47"/>
        <v>1.4413950869201826</v>
      </c>
    </row>
    <row r="295" spans="1:13" x14ac:dyDescent="0.3">
      <c r="A295">
        <v>0.13779014006627599</v>
      </c>
      <c r="B295">
        <v>6.7390766161609106E-2</v>
      </c>
      <c r="C295">
        <v>7.51998914896004E-3</v>
      </c>
      <c r="D295">
        <v>0.26420907798868698</v>
      </c>
      <c r="E295">
        <v>1.0093667201741801</v>
      </c>
      <c r="F295">
        <v>263</v>
      </c>
      <c r="G295">
        <v>192</v>
      </c>
      <c r="H295" t="s">
        <v>17</v>
      </c>
      <c r="I295" t="s">
        <v>44</v>
      </c>
      <c r="J295">
        <f t="shared" si="48"/>
        <v>0.71778538944879378</v>
      </c>
      <c r="K295">
        <f t="shared" si="47"/>
        <v>0.35105637682998636</v>
      </c>
      <c r="L295">
        <f t="shared" si="47"/>
        <v>3.9173618209116523E-2</v>
      </c>
      <c r="M295">
        <f t="shared" si="47"/>
        <v>1.3763351706355653</v>
      </c>
    </row>
    <row r="296" spans="1:13" x14ac:dyDescent="0.3">
      <c r="A296">
        <v>0.13818420932062001</v>
      </c>
      <c r="B296">
        <v>7.1244715389470095E-2</v>
      </c>
      <c r="C296" s="1">
        <v>-3.8244217699795997E-5</v>
      </c>
      <c r="D296">
        <v>0.26334483621708399</v>
      </c>
      <c r="E296">
        <v>0.99341476692702402</v>
      </c>
      <c r="F296">
        <v>273</v>
      </c>
      <c r="G296">
        <v>191</v>
      </c>
      <c r="H296" t="s">
        <v>18</v>
      </c>
      <c r="I296" t="s">
        <v>44</v>
      </c>
      <c r="J296">
        <f t="shared" si="48"/>
        <v>0.71983820072442684</v>
      </c>
      <c r="K296">
        <f t="shared" si="47"/>
        <v>0.37113262064616581</v>
      </c>
      <c r="L296">
        <f t="shared" si="47"/>
        <v>-1.992242745570092E-4</v>
      </c>
      <c r="M296">
        <f t="shared" si="47"/>
        <v>1.3718331060008273</v>
      </c>
    </row>
    <row r="297" spans="1:13" x14ac:dyDescent="0.3">
      <c r="A297">
        <v>0.13651945058569701</v>
      </c>
      <c r="B297">
        <v>6.8397510896917299E-2</v>
      </c>
      <c r="C297">
        <v>1.49319914648026E-2</v>
      </c>
      <c r="D297">
        <v>0.26267670727357101</v>
      </c>
      <c r="E297">
        <v>1.0003202723128599</v>
      </c>
      <c r="F297">
        <v>240</v>
      </c>
      <c r="G297">
        <v>194</v>
      </c>
      <c r="H297" t="s">
        <v>19</v>
      </c>
      <c r="I297" t="s">
        <v>44</v>
      </c>
      <c r="J297">
        <f t="shared" si="48"/>
        <v>0.71116603088476904</v>
      </c>
      <c r="K297">
        <f t="shared" si="47"/>
        <v>0.35630077720261921</v>
      </c>
      <c r="L297">
        <f t="shared" si="47"/>
        <v>7.7784704360225915E-2</v>
      </c>
      <c r="M297">
        <f t="shared" si="47"/>
        <v>1.3683526451079739</v>
      </c>
    </row>
    <row r="298" spans="1:13" x14ac:dyDescent="0.3">
      <c r="A298">
        <v>0.13276229521761601</v>
      </c>
      <c r="B298">
        <v>5.7581014645883798E-2</v>
      </c>
      <c r="C298">
        <v>1.8233079937885401E-2</v>
      </c>
      <c r="D298">
        <v>0.24135825796674201</v>
      </c>
      <c r="E298">
        <v>1.0090587523221699</v>
      </c>
      <c r="F298">
        <v>242</v>
      </c>
      <c r="G298">
        <v>162</v>
      </c>
      <c r="H298" t="s">
        <v>20</v>
      </c>
      <c r="I298" t="s">
        <v>44</v>
      </c>
      <c r="J298">
        <f t="shared" si="48"/>
        <v>0.69159401195946346</v>
      </c>
      <c r="K298">
        <f t="shared" si="47"/>
        <v>0.29995477907615598</v>
      </c>
      <c r="L298">
        <f t="shared" si="47"/>
        <v>9.4980949854402516E-2</v>
      </c>
      <c r="M298">
        <f t="shared" si="47"/>
        <v>1.2572991877939277</v>
      </c>
    </row>
    <row r="299" spans="1:13" x14ac:dyDescent="0.3">
      <c r="A299">
        <v>0.142543290601788</v>
      </c>
      <c r="B299">
        <v>6.4829727763414405E-2</v>
      </c>
      <c r="C299">
        <v>1.98421312339567E-2</v>
      </c>
      <c r="D299">
        <v>0.27821787447948598</v>
      </c>
      <c r="E299">
        <v>1.0124854201817</v>
      </c>
      <c r="F299">
        <v>460</v>
      </c>
      <c r="G299">
        <v>155</v>
      </c>
      <c r="H299" t="s">
        <v>21</v>
      </c>
      <c r="I299" t="s">
        <v>44</v>
      </c>
      <c r="J299">
        <f t="shared" si="48"/>
        <v>0.7425458113962583</v>
      </c>
      <c r="K299">
        <f t="shared" si="47"/>
        <v>0.33771524847960294</v>
      </c>
      <c r="L299">
        <f t="shared" si="47"/>
        <v>0.10336292486827581</v>
      </c>
      <c r="M299">
        <f t="shared" si="47"/>
        <v>1.44931070749198</v>
      </c>
    </row>
    <row r="300" spans="1:13" x14ac:dyDescent="0.3">
      <c r="A300">
        <v>0.162746274345453</v>
      </c>
      <c r="B300">
        <v>5.2083222819301202E-2</v>
      </c>
      <c r="C300">
        <v>6.3746379176176607E-2</v>
      </c>
      <c r="D300">
        <v>0.26257100416113299</v>
      </c>
      <c r="E300">
        <v>1.0492420707475401</v>
      </c>
      <c r="F300">
        <v>326</v>
      </c>
      <c r="G300">
        <v>186</v>
      </c>
      <c r="H300" t="s">
        <v>22</v>
      </c>
      <c r="I300" t="s">
        <v>44</v>
      </c>
      <c r="J300">
        <f t="shared" si="48"/>
        <v>0.8477885127063749</v>
      </c>
      <c r="K300">
        <f t="shared" si="47"/>
        <v>0.27131532312194995</v>
      </c>
      <c r="L300">
        <f t="shared" si="47"/>
        <v>0.33207179832253608</v>
      </c>
      <c r="M300">
        <f t="shared" si="47"/>
        <v>1.3678020095567596</v>
      </c>
    </row>
    <row r="301" spans="1:13" x14ac:dyDescent="0.3">
      <c r="A301">
        <v>0.12695842922858</v>
      </c>
      <c r="B301">
        <v>6.2485823173375497E-2</v>
      </c>
      <c r="C301">
        <v>3.8054398698560599E-4</v>
      </c>
      <c r="D301">
        <v>0.232318501984592</v>
      </c>
      <c r="E301">
        <v>1.02673471488817</v>
      </c>
      <c r="F301">
        <v>124</v>
      </c>
      <c r="G301">
        <v>138</v>
      </c>
      <c r="H301" t="s">
        <v>23</v>
      </c>
      <c r="I301" t="s">
        <v>44</v>
      </c>
      <c r="J301">
        <f t="shared" si="48"/>
        <v>0.66136013450462505</v>
      </c>
      <c r="K301">
        <f t="shared" si="47"/>
        <v>0.3255052277322355</v>
      </c>
      <c r="L301">
        <f t="shared" si="47"/>
        <v>1.9823545702869405E-3</v>
      </c>
      <c r="M301">
        <f t="shared" si="47"/>
        <v>1.2102087010214444</v>
      </c>
    </row>
    <row r="302" spans="1:13" x14ac:dyDescent="0.3">
      <c r="A302">
        <v>0.12703543194234501</v>
      </c>
      <c r="B302">
        <v>6.47464214484791E-2</v>
      </c>
      <c r="C302">
        <v>2.20792568259909E-3</v>
      </c>
      <c r="D302">
        <v>0.25737476252771702</v>
      </c>
      <c r="E302">
        <v>1.00623666869244</v>
      </c>
      <c r="F302">
        <v>181</v>
      </c>
      <c r="G302">
        <v>157</v>
      </c>
      <c r="H302" t="s">
        <v>24</v>
      </c>
      <c r="I302" t="s">
        <v>44</v>
      </c>
      <c r="J302">
        <f t="shared" si="48"/>
        <v>0.66176126206616059</v>
      </c>
      <c r="K302">
        <f t="shared" si="47"/>
        <v>0.33728128378749489</v>
      </c>
      <c r="L302">
        <f t="shared" si="47"/>
        <v>1.1501670549112563E-2</v>
      </c>
      <c r="M302">
        <f t="shared" si="47"/>
        <v>1.3407334085471554</v>
      </c>
    </row>
    <row r="303" spans="1:13" x14ac:dyDescent="0.3">
      <c r="A303">
        <v>0.13022188168623799</v>
      </c>
      <c r="B303">
        <v>5.98200320400121E-2</v>
      </c>
      <c r="C303">
        <v>3.3550206611314901E-2</v>
      </c>
      <c r="D303">
        <v>0.26522221883132802</v>
      </c>
      <c r="E303">
        <v>1.02153844158989</v>
      </c>
      <c r="F303">
        <v>218</v>
      </c>
      <c r="G303">
        <v>172</v>
      </c>
      <c r="H303" t="s">
        <v>25</v>
      </c>
      <c r="I303" t="s">
        <v>44</v>
      </c>
      <c r="J303">
        <f t="shared" si="48"/>
        <v>0.67836032401122515</v>
      </c>
      <c r="K303">
        <f t="shared" si="47"/>
        <v>0.31161841459792833</v>
      </c>
      <c r="L303">
        <f t="shared" si="47"/>
        <v>0.17477192567630004</v>
      </c>
      <c r="M303">
        <f t="shared" si="47"/>
        <v>1.3816128900279092</v>
      </c>
    </row>
    <row r="304" spans="1:13" x14ac:dyDescent="0.3">
      <c r="A304">
        <v>0.141488959639548</v>
      </c>
      <c r="B304">
        <v>7.2476932453702694E-2</v>
      </c>
      <c r="C304">
        <v>1.09584628096223E-3</v>
      </c>
      <c r="D304">
        <v>0.27546829322109601</v>
      </c>
      <c r="E304">
        <v>1.00183801902281</v>
      </c>
      <c r="F304">
        <v>278</v>
      </c>
      <c r="G304">
        <v>238</v>
      </c>
      <c r="H304" t="s">
        <v>26</v>
      </c>
      <c r="I304" t="s">
        <v>44</v>
      </c>
      <c r="J304">
        <f t="shared" si="48"/>
        <v>0.73705352174494254</v>
      </c>
      <c r="K304">
        <f t="shared" ref="K304:K324" si="49">(B304/19.19656517)*100</f>
        <v>0.37755156618835212</v>
      </c>
      <c r="L304">
        <f t="shared" ref="L304:L324" si="50">(C304/19.19656517)*100</f>
        <v>5.7085539587821482E-3</v>
      </c>
      <c r="M304">
        <f t="shared" ref="M304:M324" si="51">(D304/19.19656517)*100</f>
        <v>1.4349874093704651</v>
      </c>
    </row>
    <row r="305" spans="1:13" x14ac:dyDescent="0.3">
      <c r="A305">
        <v>0.14289159705349</v>
      </c>
      <c r="B305">
        <v>6.4839266647246097E-2</v>
      </c>
      <c r="C305">
        <v>2.5347652891751199E-2</v>
      </c>
      <c r="D305">
        <v>0.271629708826991</v>
      </c>
      <c r="E305">
        <v>1.02061170177674</v>
      </c>
      <c r="F305">
        <v>198</v>
      </c>
      <c r="G305">
        <v>133</v>
      </c>
      <c r="H305" t="s">
        <v>27</v>
      </c>
      <c r="I305" t="s">
        <v>44</v>
      </c>
      <c r="J305">
        <f t="shared" si="48"/>
        <v>0.74436023209401059</v>
      </c>
      <c r="K305">
        <f t="shared" si="49"/>
        <v>0.33776493905574095</v>
      </c>
      <c r="L305">
        <f t="shared" si="50"/>
        <v>0.13204264756365891</v>
      </c>
      <c r="M305">
        <f t="shared" si="51"/>
        <v>1.4149912050489553</v>
      </c>
    </row>
    <row r="306" spans="1:13" x14ac:dyDescent="0.3">
      <c r="A306">
        <v>0.14984776475991499</v>
      </c>
      <c r="B306">
        <v>5.8122137682068302E-2</v>
      </c>
      <c r="C306">
        <v>4.2426490610746603E-2</v>
      </c>
      <c r="D306">
        <v>0.26174587430699098</v>
      </c>
      <c r="E306">
        <v>1.0169634757324699</v>
      </c>
      <c r="F306">
        <v>210</v>
      </c>
      <c r="G306">
        <v>156</v>
      </c>
      <c r="H306" t="s">
        <v>28</v>
      </c>
      <c r="I306" t="s">
        <v>44</v>
      </c>
      <c r="J306">
        <f t="shared" si="48"/>
        <v>0.78059675485119606</v>
      </c>
      <c r="K306">
        <f t="shared" si="49"/>
        <v>0.30277363250848854</v>
      </c>
      <c r="L306">
        <f t="shared" si="50"/>
        <v>0.22101084352866346</v>
      </c>
      <c r="M306">
        <f t="shared" si="51"/>
        <v>1.3635036892747985</v>
      </c>
    </row>
    <row r="307" spans="1:13" x14ac:dyDescent="0.3">
      <c r="A307">
        <v>0.13377292898792201</v>
      </c>
      <c r="B307">
        <v>6.81413293909819E-2</v>
      </c>
      <c r="C307">
        <v>-8.9635977880464408E-3</v>
      </c>
      <c r="D307">
        <v>0.27457786661996297</v>
      </c>
      <c r="E307">
        <v>1.00409860213859</v>
      </c>
      <c r="F307">
        <v>380</v>
      </c>
      <c r="G307">
        <v>105</v>
      </c>
      <c r="H307" t="s">
        <v>29</v>
      </c>
      <c r="I307" t="s">
        <v>44</v>
      </c>
      <c r="J307">
        <f t="shared" si="48"/>
        <v>0.69685867134699508</v>
      </c>
      <c r="K307">
        <f t="shared" si="49"/>
        <v>0.3549662597841815</v>
      </c>
      <c r="L307">
        <f t="shared" si="50"/>
        <v>-4.6693758537879312E-2</v>
      </c>
      <c r="M307">
        <f t="shared" si="51"/>
        <v>1.4303489410129873</v>
      </c>
    </row>
    <row r="308" spans="1:13" x14ac:dyDescent="0.3">
      <c r="A308">
        <v>0.12981036646128399</v>
      </c>
      <c r="B308">
        <v>6.8508423093704002E-2</v>
      </c>
      <c r="C308">
        <v>-8.2724300602388095E-3</v>
      </c>
      <c r="D308">
        <v>0.25181660367666298</v>
      </c>
      <c r="E308">
        <v>1.0283973437188301</v>
      </c>
      <c r="F308">
        <v>310</v>
      </c>
      <c r="G308">
        <v>192</v>
      </c>
      <c r="H308" t="s">
        <v>30</v>
      </c>
      <c r="I308" t="s">
        <v>44</v>
      </c>
      <c r="J308">
        <f t="shared" si="48"/>
        <v>0.67621663204701321</v>
      </c>
      <c r="K308">
        <f t="shared" si="49"/>
        <v>0.35687854825595344</v>
      </c>
      <c r="L308">
        <f t="shared" si="50"/>
        <v>-4.3093282506428778E-2</v>
      </c>
      <c r="M308">
        <f t="shared" si="51"/>
        <v>1.3117794847496822</v>
      </c>
    </row>
    <row r="309" spans="1:13" x14ac:dyDescent="0.3">
      <c r="A309">
        <v>0.11416210785849699</v>
      </c>
      <c r="B309">
        <v>6.6651927983407799E-2</v>
      </c>
      <c r="C309">
        <v>-2.45341889051887E-2</v>
      </c>
      <c r="D309">
        <v>0.22855119375145599</v>
      </c>
      <c r="E309">
        <v>1.0240207279553599</v>
      </c>
      <c r="F309">
        <v>373</v>
      </c>
      <c r="G309">
        <v>172</v>
      </c>
      <c r="H309" t="s">
        <v>31</v>
      </c>
      <c r="I309" t="s">
        <v>44</v>
      </c>
      <c r="J309">
        <f t="shared" si="48"/>
        <v>0.59470070216992366</v>
      </c>
      <c r="K309">
        <f t="shared" si="49"/>
        <v>0.34720757277749914</v>
      </c>
      <c r="L309">
        <f t="shared" si="50"/>
        <v>-0.12780509788037617</v>
      </c>
      <c r="M309">
        <f t="shared" si="51"/>
        <v>1.1905837931289454</v>
      </c>
    </row>
    <row r="310" spans="1:13" x14ac:dyDescent="0.3">
      <c r="A310">
        <v>7.4796865503797494E-2</v>
      </c>
      <c r="B310">
        <v>5.4318137350062599E-2</v>
      </c>
      <c r="C310">
        <v>-4.5346055034504597E-2</v>
      </c>
      <c r="D310">
        <v>0.18017577429225901</v>
      </c>
      <c r="E310">
        <v>1.00882061387636</v>
      </c>
      <c r="F310">
        <v>373</v>
      </c>
      <c r="G310">
        <v>227</v>
      </c>
      <c r="H310" t="s">
        <v>9</v>
      </c>
      <c r="I310" t="s">
        <v>45</v>
      </c>
      <c r="J310">
        <f>(A310/37.7098828)*100</f>
        <v>0.19834817811684499</v>
      </c>
      <c r="K310">
        <f t="shared" ref="K310:M325" si="52">(B310/37.7098828)*100</f>
        <v>0.14404218023733184</v>
      </c>
      <c r="L310">
        <f t="shared" si="52"/>
        <v>-0.12024979041967374</v>
      </c>
      <c r="M310">
        <f t="shared" si="52"/>
        <v>0.4777945750928162</v>
      </c>
    </row>
    <row r="311" spans="1:13" x14ac:dyDescent="0.3">
      <c r="A311">
        <v>9.5049543328116201E-2</v>
      </c>
      <c r="B311">
        <v>6.6229408213875296E-2</v>
      </c>
      <c r="C311">
        <v>-3.6408358285616602E-2</v>
      </c>
      <c r="D311">
        <v>0.20488426455271899</v>
      </c>
      <c r="E311">
        <v>1.01578563427862</v>
      </c>
      <c r="F311">
        <v>324</v>
      </c>
      <c r="G311">
        <v>132</v>
      </c>
      <c r="H311" t="s">
        <v>11</v>
      </c>
      <c r="I311" t="s">
        <v>45</v>
      </c>
      <c r="J311">
        <f t="shared" ref="J311:J331" si="53">(A311/37.7098828)*100</f>
        <v>0.25205473014123553</v>
      </c>
      <c r="K311">
        <f t="shared" si="52"/>
        <v>0.17562878295096501</v>
      </c>
      <c r="L311">
        <f t="shared" si="52"/>
        <v>-9.6548585098271911E-2</v>
      </c>
      <c r="M311">
        <f t="shared" si="52"/>
        <v>0.54331716075425984</v>
      </c>
    </row>
    <row r="312" spans="1:13" x14ac:dyDescent="0.3">
      <c r="A312">
        <v>7.2096579991902901E-2</v>
      </c>
      <c r="B312">
        <v>5.5561033838962201E-2</v>
      </c>
      <c r="C312">
        <v>-6.4017229185243593E-2</v>
      </c>
      <c r="D312">
        <v>0.17066990294498</v>
      </c>
      <c r="E312">
        <v>1.01251134167806</v>
      </c>
      <c r="F312">
        <v>248</v>
      </c>
      <c r="G312">
        <v>215</v>
      </c>
      <c r="H312" t="s">
        <v>12</v>
      </c>
      <c r="I312" t="s">
        <v>45</v>
      </c>
      <c r="J312">
        <f t="shared" si="53"/>
        <v>0.19118749420219067</v>
      </c>
      <c r="K312">
        <f t="shared" si="52"/>
        <v>0.14733812389086026</v>
      </c>
      <c r="L312">
        <f t="shared" si="52"/>
        <v>-0.16976247188242014</v>
      </c>
      <c r="M312">
        <f t="shared" si="52"/>
        <v>0.4525866703170448</v>
      </c>
    </row>
    <row r="313" spans="1:13" x14ac:dyDescent="0.3">
      <c r="A313">
        <v>7.2679948977205505E-2</v>
      </c>
      <c r="B313">
        <v>5.9085484847273301E-2</v>
      </c>
      <c r="C313">
        <v>-6.5016749428561102E-2</v>
      </c>
      <c r="D313">
        <v>0.19271731640772199</v>
      </c>
      <c r="E313">
        <v>1.0372493347895999</v>
      </c>
      <c r="F313">
        <v>338</v>
      </c>
      <c r="G313">
        <v>119</v>
      </c>
      <c r="H313" t="s">
        <v>13</v>
      </c>
      <c r="I313" t="s">
        <v>45</v>
      </c>
      <c r="J313">
        <f t="shared" si="53"/>
        <v>0.19273448650762051</v>
      </c>
      <c r="K313">
        <f t="shared" si="52"/>
        <v>0.15668435025545424</v>
      </c>
      <c r="L313">
        <f t="shared" si="52"/>
        <v>-0.17241302438776368</v>
      </c>
      <c r="M313">
        <f t="shared" si="52"/>
        <v>0.51105254670195366</v>
      </c>
    </row>
    <row r="314" spans="1:13" x14ac:dyDescent="0.3">
      <c r="A314">
        <v>8.4198015642948501E-2</v>
      </c>
      <c r="B314">
        <v>5.9033081254839199E-2</v>
      </c>
      <c r="C314">
        <v>-1.80424975523619E-2</v>
      </c>
      <c r="D314">
        <v>0.21673491335925901</v>
      </c>
      <c r="E314">
        <v>1.02843421753318</v>
      </c>
      <c r="F314">
        <v>352</v>
      </c>
      <c r="G314">
        <v>166</v>
      </c>
      <c r="H314" t="s">
        <v>14</v>
      </c>
      <c r="I314" t="s">
        <v>45</v>
      </c>
      <c r="J314">
        <f t="shared" si="53"/>
        <v>0.2232783806025207</v>
      </c>
      <c r="K314">
        <f t="shared" si="52"/>
        <v>0.15654538511278321</v>
      </c>
      <c r="L314">
        <f t="shared" si="52"/>
        <v>-4.7845541308237372E-2</v>
      </c>
      <c r="M314">
        <f t="shared" si="52"/>
        <v>0.57474300439687132</v>
      </c>
    </row>
    <row r="315" spans="1:13" x14ac:dyDescent="0.3">
      <c r="A315">
        <v>7.8561617108050097E-2</v>
      </c>
      <c r="B315">
        <v>6.3341755712359907E-2</v>
      </c>
      <c r="C315">
        <v>-6.2578445124092497E-2</v>
      </c>
      <c r="D315">
        <v>0.192119783790653</v>
      </c>
      <c r="E315">
        <v>1.0132836640926199</v>
      </c>
      <c r="F315">
        <v>258</v>
      </c>
      <c r="G315">
        <v>147</v>
      </c>
      <c r="H315" t="s">
        <v>15</v>
      </c>
      <c r="I315" t="s">
        <v>45</v>
      </c>
      <c r="J315">
        <f t="shared" si="53"/>
        <v>0.20833163954582773</v>
      </c>
      <c r="K315">
        <f t="shared" si="52"/>
        <v>0.16797123461852792</v>
      </c>
      <c r="L315">
        <f t="shared" si="52"/>
        <v>-0.16594706871932385</v>
      </c>
      <c r="M315">
        <f t="shared" si="52"/>
        <v>0.50946799492745443</v>
      </c>
    </row>
    <row r="316" spans="1:13" x14ac:dyDescent="0.3">
      <c r="A316">
        <v>6.9524412206923306E-2</v>
      </c>
      <c r="B316">
        <v>6.4363036211015703E-2</v>
      </c>
      <c r="C316">
        <v>-6.5600279280663906E-2</v>
      </c>
      <c r="D316">
        <v>0.189191390656787</v>
      </c>
      <c r="E316">
        <v>1.0116502718151701</v>
      </c>
      <c r="F316">
        <v>333</v>
      </c>
      <c r="G316">
        <v>194</v>
      </c>
      <c r="H316" t="s">
        <v>16</v>
      </c>
      <c r="I316" t="s">
        <v>45</v>
      </c>
      <c r="J316">
        <f t="shared" si="53"/>
        <v>0.18436655604488728</v>
      </c>
      <c r="K316">
        <f t="shared" si="52"/>
        <v>0.1706794915072388</v>
      </c>
      <c r="L316">
        <f t="shared" si="52"/>
        <v>-0.17396044328375346</v>
      </c>
      <c r="M316">
        <f t="shared" si="52"/>
        <v>0.50170240957839041</v>
      </c>
    </row>
    <row r="317" spans="1:13" x14ac:dyDescent="0.3">
      <c r="A317">
        <v>5.9353269634909403E-2</v>
      </c>
      <c r="B317">
        <v>5.3393352587491297E-2</v>
      </c>
      <c r="C317">
        <v>-5.1999018653448997E-2</v>
      </c>
      <c r="D317">
        <v>0.14891298259451699</v>
      </c>
      <c r="E317">
        <v>1.01881104353162</v>
      </c>
      <c r="F317">
        <v>460</v>
      </c>
      <c r="G317">
        <v>215</v>
      </c>
      <c r="H317" t="s">
        <v>17</v>
      </c>
      <c r="I317" t="s">
        <v>45</v>
      </c>
      <c r="J317">
        <f t="shared" si="53"/>
        <v>0.1573944685792272</v>
      </c>
      <c r="K317">
        <f t="shared" si="52"/>
        <v>0.14158981312848656</v>
      </c>
      <c r="L317">
        <f t="shared" si="52"/>
        <v>-0.13789228391197492</v>
      </c>
      <c r="M317">
        <f t="shared" si="52"/>
        <v>0.3948911307529096</v>
      </c>
    </row>
    <row r="318" spans="1:13" x14ac:dyDescent="0.3">
      <c r="A318">
        <v>6.0159369462995799E-2</v>
      </c>
      <c r="B318">
        <v>6.7212568256177704E-2</v>
      </c>
      <c r="C318">
        <v>-6.3376438386929995E-2</v>
      </c>
      <c r="D318">
        <v>0.173405373758237</v>
      </c>
      <c r="E318">
        <v>1.0474724055304001</v>
      </c>
      <c r="F318">
        <v>70</v>
      </c>
      <c r="G318">
        <v>112</v>
      </c>
      <c r="H318" t="s">
        <v>18</v>
      </c>
      <c r="I318" t="s">
        <v>45</v>
      </c>
      <c r="J318">
        <f t="shared" si="53"/>
        <v>0.15953210404301704</v>
      </c>
      <c r="K318">
        <f t="shared" si="52"/>
        <v>0.17823595107057108</v>
      </c>
      <c r="L318">
        <f t="shared" si="52"/>
        <v>-0.16806320699286287</v>
      </c>
      <c r="M318">
        <f t="shared" si="52"/>
        <v>0.45984065948419495</v>
      </c>
    </row>
    <row r="319" spans="1:13" x14ac:dyDescent="0.3">
      <c r="A319">
        <v>6.4031987098506604E-2</v>
      </c>
      <c r="B319">
        <v>6.5301644246986507E-2</v>
      </c>
      <c r="C319">
        <v>-6.3490733309909703E-2</v>
      </c>
      <c r="D319">
        <v>0.17285809304799701</v>
      </c>
      <c r="E319">
        <v>1.01962263826225</v>
      </c>
      <c r="F319">
        <v>157</v>
      </c>
      <c r="G319">
        <v>132</v>
      </c>
      <c r="H319" t="s">
        <v>19</v>
      </c>
      <c r="I319" t="s">
        <v>45</v>
      </c>
      <c r="J319">
        <f t="shared" si="53"/>
        <v>0.16980160728186247</v>
      </c>
      <c r="K319">
        <f t="shared" si="52"/>
        <v>0.17316851551441709</v>
      </c>
      <c r="L319">
        <f t="shared" si="52"/>
        <v>-0.16836629709681755</v>
      </c>
      <c r="M319">
        <f t="shared" si="52"/>
        <v>0.45838936695925503</v>
      </c>
    </row>
    <row r="320" spans="1:13" x14ac:dyDescent="0.3">
      <c r="A320">
        <v>7.2546885610367803E-2</v>
      </c>
      <c r="B320">
        <v>6.0810352731013401E-2</v>
      </c>
      <c r="C320">
        <v>-4.4812678876336103E-2</v>
      </c>
      <c r="D320">
        <v>0.17535649701756001</v>
      </c>
      <c r="E320">
        <v>1.00066702780533</v>
      </c>
      <c r="F320">
        <v>231</v>
      </c>
      <c r="G320">
        <v>134</v>
      </c>
      <c r="H320" t="s">
        <v>20</v>
      </c>
      <c r="I320" t="s">
        <v>45</v>
      </c>
      <c r="J320">
        <f t="shared" si="53"/>
        <v>0.1923816257799873</v>
      </c>
      <c r="K320">
        <f t="shared" si="52"/>
        <v>0.16125839757585614</v>
      </c>
      <c r="L320">
        <f t="shared" si="52"/>
        <v>-0.11883537032985977</v>
      </c>
      <c r="M320">
        <f t="shared" si="52"/>
        <v>0.46501469640621634</v>
      </c>
    </row>
    <row r="321" spans="1:13" x14ac:dyDescent="0.3">
      <c r="A321">
        <v>8.2603298607874506E-2</v>
      </c>
      <c r="B321">
        <v>5.72091279714304E-2</v>
      </c>
      <c r="C321">
        <v>-5.16901309543914E-2</v>
      </c>
      <c r="D321">
        <v>0.17325857747486501</v>
      </c>
      <c r="E321">
        <v>0.99633800119434102</v>
      </c>
      <c r="F321">
        <v>338</v>
      </c>
      <c r="G321">
        <v>129</v>
      </c>
      <c r="H321" t="s">
        <v>21</v>
      </c>
      <c r="I321" t="s">
        <v>45</v>
      </c>
      <c r="J321">
        <f t="shared" si="53"/>
        <v>0.21904947052202053</v>
      </c>
      <c r="K321">
        <f t="shared" si="52"/>
        <v>0.15170858067856524</v>
      </c>
      <c r="L321">
        <f t="shared" si="52"/>
        <v>-0.13707316787097359</v>
      </c>
      <c r="M321">
        <f t="shared" si="52"/>
        <v>0.45945138146879894</v>
      </c>
    </row>
    <row r="322" spans="1:13" x14ac:dyDescent="0.3">
      <c r="A322">
        <v>9.5637080719778306E-2</v>
      </c>
      <c r="B322">
        <v>4.7680649287115899E-2</v>
      </c>
      <c r="C322">
        <v>7.0732547620154301E-3</v>
      </c>
      <c r="D322">
        <v>0.18349440390719601</v>
      </c>
      <c r="E322">
        <v>1.0309522909976201</v>
      </c>
      <c r="F322">
        <v>256</v>
      </c>
      <c r="G322">
        <v>157</v>
      </c>
      <c r="H322" t="s">
        <v>22</v>
      </c>
      <c r="I322" t="s">
        <v>45</v>
      </c>
      <c r="J322">
        <f t="shared" si="53"/>
        <v>0.25361277632975909</v>
      </c>
      <c r="K322">
        <f t="shared" si="52"/>
        <v>0.12644072520722843</v>
      </c>
      <c r="L322">
        <f t="shared" si="52"/>
        <v>1.8757031941810835E-2</v>
      </c>
      <c r="M322">
        <f t="shared" si="52"/>
        <v>0.48659499919526661</v>
      </c>
    </row>
    <row r="323" spans="1:13" x14ac:dyDescent="0.3">
      <c r="A323">
        <v>7.1718517619586294E-2</v>
      </c>
      <c r="B323">
        <v>5.7772258380535901E-2</v>
      </c>
      <c r="C323">
        <v>-5.6802958808757298E-2</v>
      </c>
      <c r="D323">
        <v>0.17059420746419601</v>
      </c>
      <c r="E323">
        <v>1.00610968563027</v>
      </c>
      <c r="F323">
        <v>201</v>
      </c>
      <c r="G323">
        <v>123</v>
      </c>
      <c r="H323" t="s">
        <v>23</v>
      </c>
      <c r="I323" t="s">
        <v>45</v>
      </c>
      <c r="J323">
        <f t="shared" si="53"/>
        <v>0.19018493905153766</v>
      </c>
      <c r="K323">
        <f t="shared" si="52"/>
        <v>0.15320190382701454</v>
      </c>
      <c r="L323">
        <f t="shared" si="52"/>
        <v>-0.15063149124599584</v>
      </c>
      <c r="M323">
        <f t="shared" si="52"/>
        <v>0.45238593916869985</v>
      </c>
    </row>
    <row r="324" spans="1:13" x14ac:dyDescent="0.3">
      <c r="A324">
        <v>9.0492515948358596E-2</v>
      </c>
      <c r="B324">
        <v>5.5930603694939802E-2</v>
      </c>
      <c r="C324">
        <v>-2.2382088789164301E-2</v>
      </c>
      <c r="D324">
        <v>0.19468343431877999</v>
      </c>
      <c r="E324">
        <v>0.99987160081720905</v>
      </c>
      <c r="F324">
        <v>404</v>
      </c>
      <c r="G324">
        <v>158</v>
      </c>
      <c r="H324" t="s">
        <v>24</v>
      </c>
      <c r="I324" t="s">
        <v>45</v>
      </c>
      <c r="J324">
        <f t="shared" si="53"/>
        <v>0.23997029221304975</v>
      </c>
      <c r="K324">
        <f t="shared" si="52"/>
        <v>0.14831815837661472</v>
      </c>
      <c r="L324">
        <f t="shared" si="52"/>
        <v>-5.9353376694038146E-2</v>
      </c>
      <c r="M324">
        <f t="shared" si="52"/>
        <v>0.51626634681235339</v>
      </c>
    </row>
    <row r="325" spans="1:13" x14ac:dyDescent="0.3">
      <c r="A325">
        <v>6.4380998699018699E-2</v>
      </c>
      <c r="B325">
        <v>5.5325889768172702E-2</v>
      </c>
      <c r="C325">
        <v>-4.8427823160410603E-2</v>
      </c>
      <c r="D325">
        <v>0.16633871086177099</v>
      </c>
      <c r="E325">
        <v>1.0065575989839799</v>
      </c>
      <c r="F325">
        <v>313</v>
      </c>
      <c r="G325">
        <v>177</v>
      </c>
      <c r="H325" t="s">
        <v>25</v>
      </c>
      <c r="I325" t="s">
        <v>45</v>
      </c>
      <c r="J325">
        <f t="shared" si="53"/>
        <v>0.1707271248772449</v>
      </c>
      <c r="K325">
        <f t="shared" si="52"/>
        <v>0.14671456302742128</v>
      </c>
      <c r="L325">
        <f t="shared" si="52"/>
        <v>-0.12842209936651036</v>
      </c>
      <c r="M325">
        <f t="shared" si="52"/>
        <v>0.44110110801450431</v>
      </c>
    </row>
    <row r="326" spans="1:13" x14ac:dyDescent="0.3">
      <c r="A326">
        <v>5.5555871938166398E-2</v>
      </c>
      <c r="B326">
        <v>5.8274571710542997E-2</v>
      </c>
      <c r="C326">
        <v>-7.4428491438333799E-2</v>
      </c>
      <c r="D326">
        <v>0.17458444569460699</v>
      </c>
      <c r="E326">
        <v>1.02869408771264</v>
      </c>
      <c r="F326">
        <v>136</v>
      </c>
      <c r="G326">
        <v>118</v>
      </c>
      <c r="H326" t="s">
        <v>26</v>
      </c>
      <c r="I326" t="s">
        <v>45</v>
      </c>
      <c r="J326">
        <f t="shared" si="53"/>
        <v>0.14732443543464524</v>
      </c>
      <c r="K326">
        <f t="shared" ref="K326:K346" si="54">(B326/37.7098828)*100</f>
        <v>0.15453395074074056</v>
      </c>
      <c r="L326">
        <f t="shared" ref="L326:L346" si="55">(C326/37.7098828)*100</f>
        <v>-0.19737131465795429</v>
      </c>
      <c r="M326">
        <f t="shared" ref="M326:M346" si="56">(D326/37.7098828)*100</f>
        <v>0.46296735161056235</v>
      </c>
    </row>
    <row r="327" spans="1:13" x14ac:dyDescent="0.3">
      <c r="A327">
        <v>9.3262521871527004E-2</v>
      </c>
      <c r="B327">
        <v>5.3479360326763502E-2</v>
      </c>
      <c r="C327">
        <v>-7.5539624156575002E-4</v>
      </c>
      <c r="D327">
        <v>0.19286679030425599</v>
      </c>
      <c r="E327">
        <v>1.00547339187009</v>
      </c>
      <c r="F327">
        <v>140</v>
      </c>
      <c r="G327">
        <v>228</v>
      </c>
      <c r="H327" t="s">
        <v>27</v>
      </c>
      <c r="I327" t="s">
        <v>45</v>
      </c>
      <c r="J327">
        <f t="shared" si="53"/>
        <v>0.24731586243892278</v>
      </c>
      <c r="K327">
        <f t="shared" si="54"/>
        <v>0.14181789057897443</v>
      </c>
      <c r="L327">
        <f t="shared" si="55"/>
        <v>-2.0031784388514461E-3</v>
      </c>
      <c r="M327">
        <f t="shared" si="56"/>
        <v>0.51144892527816599</v>
      </c>
    </row>
    <row r="328" spans="1:13" x14ac:dyDescent="0.3">
      <c r="A328">
        <v>6.6654667236137499E-2</v>
      </c>
      <c r="B328">
        <v>7.1308210529486493E-2</v>
      </c>
      <c r="C328">
        <v>-8.1447815826643802E-2</v>
      </c>
      <c r="D328">
        <v>0.210113305732547</v>
      </c>
      <c r="E328">
        <v>0.994828576994637</v>
      </c>
      <c r="F328">
        <v>280</v>
      </c>
      <c r="G328">
        <v>230</v>
      </c>
      <c r="H328" t="s">
        <v>28</v>
      </c>
      <c r="I328" t="s">
        <v>45</v>
      </c>
      <c r="J328">
        <f t="shared" si="53"/>
        <v>0.17675649534539922</v>
      </c>
      <c r="K328">
        <f t="shared" si="54"/>
        <v>0.18909687656066249</v>
      </c>
      <c r="L328">
        <f t="shared" si="55"/>
        <v>-0.21598533270075237</v>
      </c>
      <c r="M328">
        <f t="shared" si="56"/>
        <v>0.55718366150039311</v>
      </c>
    </row>
    <row r="329" spans="1:13" x14ac:dyDescent="0.3">
      <c r="A329">
        <v>7.1877374895533197E-2</v>
      </c>
      <c r="B329">
        <v>7.2185919075014301E-2</v>
      </c>
      <c r="C329">
        <v>-8.9204395279958507E-2</v>
      </c>
      <c r="D329">
        <v>0.19481743619828601</v>
      </c>
      <c r="E329">
        <v>0.99767975918036</v>
      </c>
      <c r="F329">
        <v>266</v>
      </c>
      <c r="G329">
        <v>129</v>
      </c>
      <c r="H329" t="s">
        <v>29</v>
      </c>
      <c r="I329" t="s">
        <v>45</v>
      </c>
      <c r="J329">
        <f t="shared" si="53"/>
        <v>0.19060620070538431</v>
      </c>
      <c r="K329">
        <f t="shared" si="54"/>
        <v>0.19142440579267536</v>
      </c>
      <c r="L329">
        <f t="shared" si="55"/>
        <v>-0.23655442196165746</v>
      </c>
      <c r="M329">
        <f t="shared" si="56"/>
        <v>0.51662169631109545</v>
      </c>
    </row>
    <row r="330" spans="1:13" x14ac:dyDescent="0.3">
      <c r="A330">
        <v>7.2227972262605397E-2</v>
      </c>
      <c r="B330">
        <v>6.4641844621579694E-2</v>
      </c>
      <c r="C330">
        <v>-6.9529044861155007E-2</v>
      </c>
      <c r="D330">
        <v>0.194783562257796</v>
      </c>
      <c r="E330">
        <v>1.0246019791885601</v>
      </c>
      <c r="F330">
        <v>233</v>
      </c>
      <c r="G330">
        <v>170</v>
      </c>
      <c r="H330" t="s">
        <v>30</v>
      </c>
      <c r="I330" t="s">
        <v>45</v>
      </c>
      <c r="J330">
        <f t="shared" si="53"/>
        <v>0.19153592347575632</v>
      </c>
      <c r="K330">
        <f t="shared" si="54"/>
        <v>0.17141884254697204</v>
      </c>
      <c r="L330">
        <f t="shared" si="55"/>
        <v>-0.18437884103197213</v>
      </c>
      <c r="M330">
        <f t="shared" si="56"/>
        <v>0.51653186855779876</v>
      </c>
    </row>
    <row r="331" spans="1:13" x14ac:dyDescent="0.3">
      <c r="A331">
        <v>9.7399005046860498E-2</v>
      </c>
      <c r="B331">
        <v>7.3366167682874905E-2</v>
      </c>
      <c r="C331">
        <v>-4.8742814791524501E-2</v>
      </c>
      <c r="D331">
        <v>0.245104728511191</v>
      </c>
      <c r="E331">
        <v>1.01961284521276</v>
      </c>
      <c r="F331">
        <v>187</v>
      </c>
      <c r="G331">
        <v>240</v>
      </c>
      <c r="H331" t="s">
        <v>31</v>
      </c>
      <c r="I331" t="s">
        <v>45</v>
      </c>
      <c r="J331">
        <f t="shared" si="53"/>
        <v>0.25828509084324308</v>
      </c>
      <c r="K331">
        <f t="shared" si="54"/>
        <v>0.19455421824560776</v>
      </c>
      <c r="L331">
        <f t="shared" si="55"/>
        <v>-0.12925740196552532</v>
      </c>
      <c r="M331">
        <f t="shared" si="56"/>
        <v>0.64997478197198477</v>
      </c>
    </row>
    <row r="332" spans="1:13" x14ac:dyDescent="0.3">
      <c r="A332">
        <v>4.9238282756496297E-3</v>
      </c>
      <c r="B332">
        <v>2.1806802272661399E-3</v>
      </c>
      <c r="C332" s="1">
        <v>3.9840605499266101E-5</v>
      </c>
      <c r="D332">
        <v>8.6157292576664202E-3</v>
      </c>
      <c r="E332">
        <v>1.3902239645380301</v>
      </c>
      <c r="F332">
        <v>10</v>
      </c>
      <c r="G332">
        <v>38</v>
      </c>
      <c r="H332" t="s">
        <v>9</v>
      </c>
      <c r="I332" t="s">
        <v>46</v>
      </c>
      <c r="J332">
        <f>(A332/1.978232299)*100</f>
        <v>0.24890040861928267</v>
      </c>
      <c r="K332">
        <f t="shared" ref="K332:M347" si="57">(B332/1.978232299)*100</f>
        <v>0.11023377933766815</v>
      </c>
      <c r="L332">
        <f t="shared" si="57"/>
        <v>2.0139498035395336E-3</v>
      </c>
      <c r="M332">
        <f t="shared" si="57"/>
        <v>0.435526670048896</v>
      </c>
    </row>
    <row r="333" spans="1:13" x14ac:dyDescent="0.3">
      <c r="A333">
        <v>4.8323817818335902E-3</v>
      </c>
      <c r="B333">
        <v>2.8499743418113599E-3</v>
      </c>
      <c r="C333">
        <v>-1.19624182534758E-3</v>
      </c>
      <c r="D333">
        <v>9.8035531977353693E-3</v>
      </c>
      <c r="E333">
        <v>1.15697755178811</v>
      </c>
      <c r="F333">
        <v>23</v>
      </c>
      <c r="G333">
        <v>39</v>
      </c>
      <c r="H333" t="s">
        <v>11</v>
      </c>
      <c r="I333" t="s">
        <v>46</v>
      </c>
      <c r="J333">
        <f t="shared" ref="J333:J353" si="58">(A333/1.978232299)*100</f>
        <v>0.24427777184086863</v>
      </c>
      <c r="K333">
        <f t="shared" si="57"/>
        <v>0.14406671770812896</v>
      </c>
      <c r="L333">
        <f t="shared" si="57"/>
        <v>-6.047024032275089E-2</v>
      </c>
      <c r="M333">
        <f t="shared" si="57"/>
        <v>0.49557138475047058</v>
      </c>
    </row>
    <row r="334" spans="1:13" x14ac:dyDescent="0.3">
      <c r="A334">
        <v>4.5955713857116403E-3</v>
      </c>
      <c r="B334">
        <v>2.1148180024692801E-3</v>
      </c>
      <c r="C334">
        <v>8.9778573765973203E-4</v>
      </c>
      <c r="D334">
        <v>8.8849300178287394E-3</v>
      </c>
      <c r="E334">
        <v>1.16064000150591</v>
      </c>
      <c r="F334">
        <v>21</v>
      </c>
      <c r="G334">
        <v>70</v>
      </c>
      <c r="H334" t="s">
        <v>12</v>
      </c>
      <c r="I334" t="s">
        <v>46</v>
      </c>
      <c r="J334">
        <f t="shared" si="58"/>
        <v>0.23230696354693581</v>
      </c>
      <c r="K334">
        <f t="shared" si="57"/>
        <v>0.10690443197890988</v>
      </c>
      <c r="L334">
        <f t="shared" si="57"/>
        <v>4.5383231186426606E-2</v>
      </c>
      <c r="M334">
        <f t="shared" si="57"/>
        <v>0.44913481709504421</v>
      </c>
    </row>
    <row r="335" spans="1:13" x14ac:dyDescent="0.3">
      <c r="A335">
        <v>3.9975596198067696E-3</v>
      </c>
      <c r="B335">
        <v>2.96475506919768E-3</v>
      </c>
      <c r="C335">
        <v>-1.6222638002753699E-3</v>
      </c>
      <c r="D335">
        <v>1.0854357020331599E-2</v>
      </c>
      <c r="E335">
        <v>1.3516608582849501</v>
      </c>
      <c r="F335">
        <v>11</v>
      </c>
      <c r="G335">
        <v>26</v>
      </c>
      <c r="H335" t="s">
        <v>13</v>
      </c>
      <c r="I335" t="s">
        <v>46</v>
      </c>
      <c r="J335">
        <f t="shared" si="58"/>
        <v>0.20207736077444208</v>
      </c>
      <c r="K335">
        <f t="shared" si="57"/>
        <v>0.1498689042078814</v>
      </c>
      <c r="L335">
        <f t="shared" si="57"/>
        <v>-8.2005728098536623E-2</v>
      </c>
      <c r="M335">
        <f t="shared" si="57"/>
        <v>0.54868970776680248</v>
      </c>
    </row>
    <row r="336" spans="1:13" x14ac:dyDescent="0.3">
      <c r="A336">
        <v>5.1293155698933397E-3</v>
      </c>
      <c r="B336">
        <v>2.5434231274304802E-3</v>
      </c>
      <c r="C336">
        <v>-5.0546606027829298E-4</v>
      </c>
      <c r="D336">
        <v>1.0003837252599099E-2</v>
      </c>
      <c r="E336">
        <v>1.2687054834298099</v>
      </c>
      <c r="F336">
        <v>13</v>
      </c>
      <c r="G336">
        <v>31</v>
      </c>
      <c r="H336" t="s">
        <v>14</v>
      </c>
      <c r="I336" t="s">
        <v>46</v>
      </c>
      <c r="J336">
        <f t="shared" si="58"/>
        <v>0.25928782845605231</v>
      </c>
      <c r="K336">
        <f t="shared" si="57"/>
        <v>0.12857049845542332</v>
      </c>
      <c r="L336">
        <f t="shared" si="57"/>
        <v>-2.5551400638530015E-2</v>
      </c>
      <c r="M336">
        <f t="shared" si="57"/>
        <v>0.50569577989683301</v>
      </c>
    </row>
    <row r="337" spans="1:13" x14ac:dyDescent="0.3">
      <c r="A337">
        <v>3.7927828451601001E-3</v>
      </c>
      <c r="B337">
        <v>3.57934165526191E-3</v>
      </c>
      <c r="C337">
        <v>-2.3976624275751398E-3</v>
      </c>
      <c r="D337">
        <v>1.19187390466371E-2</v>
      </c>
      <c r="E337">
        <v>1.4130220520063099</v>
      </c>
      <c r="F337">
        <v>10</v>
      </c>
      <c r="G337">
        <v>18</v>
      </c>
      <c r="H337" t="s">
        <v>15</v>
      </c>
      <c r="I337" t="s">
        <v>46</v>
      </c>
      <c r="J337">
        <f t="shared" si="58"/>
        <v>0.19172585783162871</v>
      </c>
      <c r="K337">
        <f t="shared" si="57"/>
        <v>0.180936367132984</v>
      </c>
      <c r="L337">
        <f t="shared" si="57"/>
        <v>-0.12120226875211584</v>
      </c>
      <c r="M337">
        <f t="shared" si="57"/>
        <v>0.602494411432977</v>
      </c>
    </row>
    <row r="338" spans="1:13" x14ac:dyDescent="0.3">
      <c r="A338">
        <v>6.5627504228780399E-3</v>
      </c>
      <c r="B338">
        <v>2.4142135210639399E-3</v>
      </c>
      <c r="C338">
        <v>2.65432063055931E-3</v>
      </c>
      <c r="D338">
        <v>1.1998097565422699E-2</v>
      </c>
      <c r="E338">
        <v>1.18925650952756</v>
      </c>
      <c r="F338">
        <v>19</v>
      </c>
      <c r="G338">
        <v>27</v>
      </c>
      <c r="H338" t="s">
        <v>16</v>
      </c>
      <c r="I338" t="s">
        <v>46</v>
      </c>
      <c r="J338">
        <f t="shared" si="58"/>
        <v>0.33174821916493435</v>
      </c>
      <c r="K338">
        <f t="shared" si="57"/>
        <v>0.1220389295172427</v>
      </c>
      <c r="L338">
        <f t="shared" si="57"/>
        <v>0.13417638726761633</v>
      </c>
      <c r="M338">
        <f t="shared" si="57"/>
        <v>0.60650599889041135</v>
      </c>
    </row>
    <row r="339" spans="1:13" x14ac:dyDescent="0.3">
      <c r="A339">
        <v>6.3284091682926404E-3</v>
      </c>
      <c r="B339">
        <v>3.0328127994568902E-3</v>
      </c>
      <c r="C339">
        <v>-2.15228327077025E-4</v>
      </c>
      <c r="D339">
        <v>1.26675113963679E-2</v>
      </c>
      <c r="E339">
        <v>1.35331629298773</v>
      </c>
      <c r="F339">
        <v>11</v>
      </c>
      <c r="G339">
        <v>24</v>
      </c>
      <c r="H339" t="s">
        <v>17</v>
      </c>
      <c r="I339" t="s">
        <v>46</v>
      </c>
      <c r="J339">
        <f t="shared" si="58"/>
        <v>0.31990222642162214</v>
      </c>
      <c r="K339">
        <f t="shared" si="57"/>
        <v>0.15330923476428843</v>
      </c>
      <c r="L339">
        <f t="shared" si="57"/>
        <v>-1.0879830805806947E-2</v>
      </c>
      <c r="M339">
        <f t="shared" si="57"/>
        <v>0.64034498894651293</v>
      </c>
    </row>
    <row r="340" spans="1:13" x14ac:dyDescent="0.3">
      <c r="A340">
        <v>2.9458617566711699E-3</v>
      </c>
      <c r="B340">
        <v>4.8391874378256403E-3</v>
      </c>
      <c r="C340">
        <v>-6.8270723626216497E-3</v>
      </c>
      <c r="D340">
        <v>1.1861277315257299E-2</v>
      </c>
      <c r="E340">
        <v>1.4301938720718099</v>
      </c>
      <c r="F340">
        <v>10</v>
      </c>
      <c r="G340">
        <v>21</v>
      </c>
      <c r="H340" t="s">
        <v>18</v>
      </c>
      <c r="I340" t="s">
        <v>46</v>
      </c>
      <c r="J340">
        <f t="shared" si="58"/>
        <v>0.14891384384737363</v>
      </c>
      <c r="K340">
        <f t="shared" si="57"/>
        <v>0.24462179898042605</v>
      </c>
      <c r="L340">
        <f t="shared" si="57"/>
        <v>-0.34510974095776048</v>
      </c>
      <c r="M340">
        <f t="shared" si="57"/>
        <v>0.59958971053365151</v>
      </c>
    </row>
    <row r="341" spans="1:13" x14ac:dyDescent="0.3">
      <c r="A341">
        <v>5.4782191413631099E-3</v>
      </c>
      <c r="B341">
        <v>2.45029903916595E-3</v>
      </c>
      <c r="C341">
        <v>1.00291815658371E-3</v>
      </c>
      <c r="D341">
        <v>1.07559688537293E-2</v>
      </c>
      <c r="E341">
        <v>1.1999499373156299</v>
      </c>
      <c r="F341">
        <v>19</v>
      </c>
      <c r="G341">
        <v>78</v>
      </c>
      <c r="H341" t="s">
        <v>19</v>
      </c>
      <c r="I341" t="s">
        <v>46</v>
      </c>
      <c r="J341">
        <f t="shared" si="58"/>
        <v>0.27692496700879665</v>
      </c>
      <c r="K341">
        <f t="shared" si="57"/>
        <v>0.12386305897465026</v>
      </c>
      <c r="L341">
        <f t="shared" si="57"/>
        <v>5.0697693950841206E-2</v>
      </c>
      <c r="M341">
        <f t="shared" si="57"/>
        <v>0.54371616817531798</v>
      </c>
    </row>
    <row r="342" spans="1:13" x14ac:dyDescent="0.3">
      <c r="A342">
        <v>5.8416160083557597E-3</v>
      </c>
      <c r="B342">
        <v>2.87093006049805E-3</v>
      </c>
      <c r="C342">
        <v>-5.2257975925048205E-4</v>
      </c>
      <c r="D342">
        <v>1.0773478733079401E-2</v>
      </c>
      <c r="E342">
        <v>1.52694339326402</v>
      </c>
      <c r="F342">
        <v>9</v>
      </c>
      <c r="G342">
        <v>35</v>
      </c>
      <c r="H342" t="s">
        <v>20</v>
      </c>
      <c r="I342" t="s">
        <v>46</v>
      </c>
      <c r="J342">
        <f t="shared" si="58"/>
        <v>0.29529474426783481</v>
      </c>
      <c r="K342">
        <f t="shared" si="57"/>
        <v>0.14512603307252187</v>
      </c>
      <c r="L342">
        <f t="shared" si="57"/>
        <v>-2.6416501212453512E-2</v>
      </c>
      <c r="M342">
        <f t="shared" si="57"/>
        <v>0.54460129573889848</v>
      </c>
    </row>
    <row r="343" spans="1:13" x14ac:dyDescent="0.3">
      <c r="A343">
        <v>5.1442193481772199E-3</v>
      </c>
      <c r="B343">
        <v>3.5016741877424901E-3</v>
      </c>
      <c r="C343">
        <v>-1.9985203258589398E-3</v>
      </c>
      <c r="D343">
        <v>1.1607342383492701E-2</v>
      </c>
      <c r="E343">
        <v>1.3290330051424299</v>
      </c>
      <c r="F343">
        <v>12</v>
      </c>
      <c r="G343">
        <v>28</v>
      </c>
      <c r="H343" t="s">
        <v>21</v>
      </c>
      <c r="I343" t="s">
        <v>46</v>
      </c>
      <c r="J343">
        <f t="shared" si="58"/>
        <v>0.26004121714005135</v>
      </c>
      <c r="K343">
        <f t="shared" si="57"/>
        <v>0.17701026262247324</v>
      </c>
      <c r="L343">
        <f t="shared" si="57"/>
        <v>-0.10102556342190931</v>
      </c>
      <c r="M343">
        <f t="shared" si="57"/>
        <v>0.58675325387014632</v>
      </c>
    </row>
    <row r="344" spans="1:13" x14ac:dyDescent="0.3">
      <c r="A344">
        <v>5.0872586639912603E-3</v>
      </c>
      <c r="B344">
        <v>2.5778380783304401E-3</v>
      </c>
      <c r="C344">
        <v>-3.2331426011132202E-4</v>
      </c>
      <c r="D344">
        <v>9.7705685713206907E-3</v>
      </c>
      <c r="E344">
        <v>1.35920072361654</v>
      </c>
      <c r="F344">
        <v>12</v>
      </c>
      <c r="G344">
        <v>27</v>
      </c>
      <c r="H344" t="s">
        <v>22</v>
      </c>
      <c r="I344" t="s">
        <v>46</v>
      </c>
      <c r="J344">
        <f t="shared" si="58"/>
        <v>0.25716184426686789</v>
      </c>
      <c r="K344">
        <f t="shared" si="57"/>
        <v>0.13031018043904863</v>
      </c>
      <c r="L344">
        <f t="shared" si="57"/>
        <v>-1.6343594241927904E-2</v>
      </c>
      <c r="M344">
        <f t="shared" si="57"/>
        <v>0.4939040059279049</v>
      </c>
    </row>
    <row r="345" spans="1:13" x14ac:dyDescent="0.3">
      <c r="A345">
        <v>4.4402300361006102E-3</v>
      </c>
      <c r="B345">
        <v>2.4017078192699898E-3</v>
      </c>
      <c r="C345">
        <v>-2.2311188760503701E-4</v>
      </c>
      <c r="D345">
        <v>8.5511611347349106E-3</v>
      </c>
      <c r="E345">
        <v>1.1154405916938801</v>
      </c>
      <c r="F345">
        <v>31</v>
      </c>
      <c r="G345">
        <v>85</v>
      </c>
      <c r="H345" t="s">
        <v>23</v>
      </c>
      <c r="I345" t="s">
        <v>46</v>
      </c>
      <c r="J345">
        <f t="shared" si="58"/>
        <v>0.2244544302681315</v>
      </c>
      <c r="K345">
        <f t="shared" si="57"/>
        <v>0.1214067640329226</v>
      </c>
      <c r="L345">
        <f t="shared" si="57"/>
        <v>-1.1278346214335924E-2</v>
      </c>
      <c r="M345">
        <f t="shared" si="57"/>
        <v>0.43226273977315699</v>
      </c>
    </row>
    <row r="346" spans="1:13" x14ac:dyDescent="0.3">
      <c r="A346">
        <v>5.7692372027476199E-3</v>
      </c>
      <c r="B346">
        <v>2.2286621214408502E-3</v>
      </c>
      <c r="C346">
        <v>7.1788116093586399E-4</v>
      </c>
      <c r="D346">
        <v>9.5951078355846695E-3</v>
      </c>
      <c r="E346">
        <v>1.1340917136223101</v>
      </c>
      <c r="F346">
        <v>25</v>
      </c>
      <c r="G346">
        <v>76</v>
      </c>
      <c r="H346" t="s">
        <v>24</v>
      </c>
      <c r="I346" t="s">
        <v>46</v>
      </c>
      <c r="J346">
        <f t="shared" si="58"/>
        <v>0.29163598257211648</v>
      </c>
      <c r="K346">
        <f t="shared" si="57"/>
        <v>0.11265927275413727</v>
      </c>
      <c r="L346">
        <f t="shared" si="57"/>
        <v>3.6289022340740988E-2</v>
      </c>
      <c r="M346">
        <f t="shared" si="57"/>
        <v>0.48503443404675045</v>
      </c>
    </row>
    <row r="347" spans="1:13" x14ac:dyDescent="0.3">
      <c r="A347">
        <v>4.3657931071977201E-3</v>
      </c>
      <c r="B347">
        <v>2.60202754874696E-3</v>
      </c>
      <c r="C347">
        <v>-1.5694412902827401E-3</v>
      </c>
      <c r="D347">
        <v>9.1560495258176302E-3</v>
      </c>
      <c r="E347">
        <v>1.13996013778045</v>
      </c>
      <c r="F347">
        <v>21</v>
      </c>
      <c r="G347">
        <v>56</v>
      </c>
      <c r="H347" t="s">
        <v>25</v>
      </c>
      <c r="I347" t="s">
        <v>46</v>
      </c>
      <c r="J347">
        <f t="shared" si="58"/>
        <v>0.22069163006814904</v>
      </c>
      <c r="K347">
        <f t="shared" si="57"/>
        <v>0.13153296253742747</v>
      </c>
      <c r="L347">
        <f t="shared" si="57"/>
        <v>-7.9335540678215369E-2</v>
      </c>
      <c r="M347">
        <f t="shared" si="57"/>
        <v>0.4628399571903678</v>
      </c>
    </row>
    <row r="348" spans="1:13" x14ac:dyDescent="0.3">
      <c r="A348">
        <v>5.5211919728664896E-3</v>
      </c>
      <c r="B348">
        <v>2.9325595490889999E-3</v>
      </c>
      <c r="C348">
        <v>6.7410869175912804E-4</v>
      </c>
      <c r="D348">
        <v>1.1030757164375E-2</v>
      </c>
      <c r="E348">
        <v>1.22138850893641</v>
      </c>
      <c r="F348">
        <v>17</v>
      </c>
      <c r="G348">
        <v>46</v>
      </c>
      <c r="H348" t="s">
        <v>26</v>
      </c>
      <c r="I348" t="s">
        <v>46</v>
      </c>
      <c r="J348">
        <f t="shared" si="58"/>
        <v>0.27909725140255076</v>
      </c>
      <c r="K348">
        <f t="shared" ref="K348:K368" si="59">(B348/1.978232299)*100</f>
        <v>0.14824141485160333</v>
      </c>
      <c r="L348">
        <f t="shared" ref="L348:L368" si="60">(C348/1.978232299)*100</f>
        <v>3.407631611817738E-2</v>
      </c>
      <c r="M348">
        <f t="shared" ref="M348:M368" si="61">(D348/1.978232299)*100</f>
        <v>0.55760676690756017</v>
      </c>
    </row>
    <row r="349" spans="1:13" x14ac:dyDescent="0.3">
      <c r="A349">
        <v>5.4990976654411498E-3</v>
      </c>
      <c r="B349">
        <v>2.8022142238367E-3</v>
      </c>
      <c r="C349" s="1">
        <v>-1.7775808975373501E-5</v>
      </c>
      <c r="D349">
        <v>9.7308676812250996E-3</v>
      </c>
      <c r="E349">
        <v>1.4718921530689999</v>
      </c>
      <c r="F349">
        <v>10</v>
      </c>
      <c r="G349">
        <v>57</v>
      </c>
      <c r="H349" t="s">
        <v>27</v>
      </c>
      <c r="I349" t="s">
        <v>46</v>
      </c>
      <c r="J349">
        <f t="shared" si="58"/>
        <v>0.27798038017178028</v>
      </c>
      <c r="K349">
        <f t="shared" si="59"/>
        <v>0.14165243511862707</v>
      </c>
      <c r="L349">
        <f t="shared" si="60"/>
        <v>-8.9857035416716241E-4</v>
      </c>
      <c r="M349">
        <f t="shared" si="61"/>
        <v>0.49189711876325493</v>
      </c>
    </row>
    <row r="350" spans="1:13" x14ac:dyDescent="0.3">
      <c r="A350">
        <v>5.5971516874851598E-3</v>
      </c>
      <c r="B350">
        <v>2.42620016755336E-3</v>
      </c>
      <c r="C350">
        <v>1.3219064875317E-3</v>
      </c>
      <c r="D350">
        <v>1.00394734713382E-2</v>
      </c>
      <c r="E350">
        <v>1.13480968148103</v>
      </c>
      <c r="F350">
        <v>23</v>
      </c>
      <c r="G350">
        <v>92</v>
      </c>
      <c r="H350" t="s">
        <v>28</v>
      </c>
      <c r="I350" t="s">
        <v>46</v>
      </c>
      <c r="J350">
        <f t="shared" si="58"/>
        <v>0.28293702869549392</v>
      </c>
      <c r="K350">
        <f t="shared" si="59"/>
        <v>0.12264485666217302</v>
      </c>
      <c r="L350">
        <f t="shared" si="60"/>
        <v>6.682261169226314E-2</v>
      </c>
      <c r="M350">
        <f t="shared" si="61"/>
        <v>0.50749719719029818</v>
      </c>
    </row>
    <row r="351" spans="1:13" x14ac:dyDescent="0.3">
      <c r="A351">
        <v>5.08980476996193E-3</v>
      </c>
      <c r="B351">
        <v>4.0404696464513296E-3</v>
      </c>
      <c r="C351">
        <v>-2.71236770100123E-3</v>
      </c>
      <c r="D351">
        <v>1.33993394100541E-2</v>
      </c>
      <c r="E351">
        <v>1.2795913986274201</v>
      </c>
      <c r="F351">
        <v>13</v>
      </c>
      <c r="G351">
        <v>22</v>
      </c>
      <c r="H351" t="s">
        <v>29</v>
      </c>
      <c r="I351" t="s">
        <v>46</v>
      </c>
      <c r="J351">
        <f t="shared" si="58"/>
        <v>0.2572905503835336</v>
      </c>
      <c r="K351">
        <f t="shared" si="59"/>
        <v>0.20424647037123972</v>
      </c>
      <c r="L351">
        <f t="shared" si="60"/>
        <v>-0.13711067716224917</v>
      </c>
      <c r="M351">
        <f t="shared" si="61"/>
        <v>0.67733902721270345</v>
      </c>
    </row>
    <row r="352" spans="1:13" x14ac:dyDescent="0.3">
      <c r="A352">
        <v>5.9029672746460198E-3</v>
      </c>
      <c r="B352">
        <v>2.0763558502933498E-3</v>
      </c>
      <c r="C352">
        <v>1.9363931043586699E-3</v>
      </c>
      <c r="D352">
        <v>9.7508573330440003E-3</v>
      </c>
      <c r="E352">
        <v>1.3184672206318599</v>
      </c>
      <c r="F352">
        <v>13</v>
      </c>
      <c r="G352">
        <v>20</v>
      </c>
      <c r="H352" t="s">
        <v>30</v>
      </c>
      <c r="I352" t="s">
        <v>46</v>
      </c>
      <c r="J352">
        <f t="shared" si="58"/>
        <v>0.29839606185936712</v>
      </c>
      <c r="K352">
        <f t="shared" si="59"/>
        <v>0.10496016323982534</v>
      </c>
      <c r="L352">
        <f t="shared" si="60"/>
        <v>9.7885021154366952E-2</v>
      </c>
      <c r="M352">
        <f t="shared" si="61"/>
        <v>0.49290759927300126</v>
      </c>
    </row>
    <row r="353" spans="1:13" x14ac:dyDescent="0.3">
      <c r="A353">
        <v>4.6907504389927003E-3</v>
      </c>
      <c r="B353">
        <v>3.0288406374238499E-3</v>
      </c>
      <c r="C353">
        <v>-1.8843233115421001E-3</v>
      </c>
      <c r="D353">
        <v>9.73280195349863E-3</v>
      </c>
      <c r="E353">
        <v>1.26869293235116</v>
      </c>
      <c r="F353">
        <v>14</v>
      </c>
      <c r="G353">
        <v>85</v>
      </c>
      <c r="H353" t="s">
        <v>31</v>
      </c>
      <c r="I353" t="s">
        <v>46</v>
      </c>
      <c r="J353">
        <f t="shared" si="58"/>
        <v>0.23711828188043857</v>
      </c>
      <c r="K353">
        <f t="shared" si="59"/>
        <v>0.15310844125611206</v>
      </c>
      <c r="L353">
        <f t="shared" si="60"/>
        <v>-9.5252883723242657E-2</v>
      </c>
      <c r="M353">
        <f t="shared" si="61"/>
        <v>0.49199489657602796</v>
      </c>
    </row>
    <row r="354" spans="1:13" x14ac:dyDescent="0.3">
      <c r="A354">
        <v>4.3596020661611903E-2</v>
      </c>
      <c r="B354">
        <v>3.78512650320963E-2</v>
      </c>
      <c r="C354">
        <v>-3.03023913219665E-2</v>
      </c>
      <c r="D354">
        <v>0.113009580822917</v>
      </c>
      <c r="E354">
        <v>1.01402144469301</v>
      </c>
      <c r="F354">
        <v>460</v>
      </c>
      <c r="G354">
        <v>194</v>
      </c>
      <c r="H354" t="s">
        <v>9</v>
      </c>
      <c r="I354" t="s">
        <v>47</v>
      </c>
      <c r="J354">
        <f>(A354/19.2450259)*100</f>
        <v>0.22653136913477417</v>
      </c>
      <c r="K354">
        <f t="shared" ref="K354:M369" si="62">(B354/19.2450259)*100</f>
        <v>0.19668076950780461</v>
      </c>
      <c r="L354">
        <f t="shared" si="62"/>
        <v>-0.15745570559074434</v>
      </c>
      <c r="M354">
        <f t="shared" si="62"/>
        <v>0.58721449069557752</v>
      </c>
    </row>
    <row r="355" spans="1:13" x14ac:dyDescent="0.3">
      <c r="A355">
        <v>5.2626116489344198E-2</v>
      </c>
      <c r="B355">
        <v>4.0315560263844898E-2</v>
      </c>
      <c r="C355">
        <v>-1.9223550932056899E-2</v>
      </c>
      <c r="D355">
        <v>0.133367996958968</v>
      </c>
      <c r="E355">
        <v>0.99286098911691101</v>
      </c>
      <c r="F355">
        <v>460</v>
      </c>
      <c r="G355">
        <v>162</v>
      </c>
      <c r="H355" t="s">
        <v>11</v>
      </c>
      <c r="I355" t="s">
        <v>47</v>
      </c>
      <c r="J355">
        <f t="shared" ref="J355:J375" si="63">(A355/19.2450259)*100</f>
        <v>0.27345308217716763</v>
      </c>
      <c r="K355">
        <f t="shared" si="62"/>
        <v>0.20948561188397721</v>
      </c>
      <c r="L355">
        <f t="shared" si="62"/>
        <v>-9.9888412891441708E-2</v>
      </c>
      <c r="M355">
        <f t="shared" si="62"/>
        <v>0.69299983097953632</v>
      </c>
    </row>
    <row r="356" spans="1:13" x14ac:dyDescent="0.3">
      <c r="A356">
        <v>4.8242303947437497E-2</v>
      </c>
      <c r="B356">
        <v>4.10641876933679E-2</v>
      </c>
      <c r="C356">
        <v>-3.0323164569997299E-2</v>
      </c>
      <c r="D356">
        <v>0.118917562590106</v>
      </c>
      <c r="E356">
        <v>1.01889132924985</v>
      </c>
      <c r="F356">
        <v>368</v>
      </c>
      <c r="G356">
        <v>158</v>
      </c>
      <c r="H356" t="s">
        <v>12</v>
      </c>
      <c r="I356" t="s">
        <v>47</v>
      </c>
      <c r="J356">
        <f t="shared" si="63"/>
        <v>0.25067414405213917</v>
      </c>
      <c r="K356">
        <f t="shared" si="62"/>
        <v>0.21337559069415385</v>
      </c>
      <c r="L356">
        <f t="shared" si="62"/>
        <v>-0.15756364645888732</v>
      </c>
      <c r="M356">
        <f t="shared" si="62"/>
        <v>0.61791323746727711</v>
      </c>
    </row>
    <row r="357" spans="1:13" x14ac:dyDescent="0.3">
      <c r="A357">
        <v>4.4175300768795202E-2</v>
      </c>
      <c r="B357">
        <v>4.1147453038805702E-2</v>
      </c>
      <c r="C357">
        <v>-4.0401509947395498E-2</v>
      </c>
      <c r="D357">
        <v>0.12353304792344</v>
      </c>
      <c r="E357">
        <v>1.01861575659971</v>
      </c>
      <c r="F357">
        <v>313</v>
      </c>
      <c r="G357">
        <v>166</v>
      </c>
      <c r="H357" t="s">
        <v>13</v>
      </c>
      <c r="I357" t="s">
        <v>47</v>
      </c>
      <c r="J357">
        <f t="shared" si="63"/>
        <v>0.22954139421966277</v>
      </c>
      <c r="K357">
        <f t="shared" si="62"/>
        <v>0.21380824974003126</v>
      </c>
      <c r="L357">
        <f t="shared" si="62"/>
        <v>-0.20993221914757462</v>
      </c>
      <c r="M357">
        <f t="shared" si="62"/>
        <v>0.6418959816699441</v>
      </c>
    </row>
    <row r="358" spans="1:13" x14ac:dyDescent="0.3">
      <c r="A358">
        <v>4.3860651537052597E-2</v>
      </c>
      <c r="B358">
        <v>4.41547529881961E-2</v>
      </c>
      <c r="C358">
        <v>-4.82028407737762E-2</v>
      </c>
      <c r="D358">
        <v>0.12951566884058899</v>
      </c>
      <c r="E358">
        <v>1.0011253603366299</v>
      </c>
      <c r="F358">
        <v>246</v>
      </c>
      <c r="G358">
        <v>211</v>
      </c>
      <c r="H358" t="s">
        <v>14</v>
      </c>
      <c r="I358" t="s">
        <v>47</v>
      </c>
      <c r="J358">
        <f t="shared" si="63"/>
        <v>0.22790643028987867</v>
      </c>
      <c r="K358">
        <f t="shared" si="62"/>
        <v>0.22943462491363081</v>
      </c>
      <c r="L358">
        <f t="shared" si="62"/>
        <v>-0.25046908756706943</v>
      </c>
      <c r="M358">
        <f t="shared" si="62"/>
        <v>0.67298256450041449</v>
      </c>
    </row>
    <row r="359" spans="1:13" x14ac:dyDescent="0.3">
      <c r="A359">
        <v>4.5769298049662302E-2</v>
      </c>
      <c r="B359">
        <v>4.0815947498767199E-2</v>
      </c>
      <c r="C359">
        <v>-4.1266103765778002E-2</v>
      </c>
      <c r="D359">
        <v>0.124040477377217</v>
      </c>
      <c r="E359">
        <v>1.01594428740885</v>
      </c>
      <c r="F359">
        <v>393</v>
      </c>
      <c r="G359">
        <v>160</v>
      </c>
      <c r="H359" t="s">
        <v>15</v>
      </c>
      <c r="I359" t="s">
        <v>47</v>
      </c>
      <c r="J359">
        <f t="shared" si="63"/>
        <v>0.23782403976739933</v>
      </c>
      <c r="K359">
        <f t="shared" si="62"/>
        <v>0.21208569794009574</v>
      </c>
      <c r="L359">
        <f t="shared" si="62"/>
        <v>-0.21442477646017613</v>
      </c>
      <c r="M359">
        <f t="shared" si="62"/>
        <v>0.64453266013644073</v>
      </c>
    </row>
    <row r="360" spans="1:13" x14ac:dyDescent="0.3">
      <c r="A360">
        <v>4.7701682804541401E-2</v>
      </c>
      <c r="B360">
        <v>4.0680076547112802E-2</v>
      </c>
      <c r="C360">
        <v>-3.0582226620068799E-2</v>
      </c>
      <c r="D360">
        <v>0.12128446824172701</v>
      </c>
      <c r="E360">
        <v>1.03579551004919</v>
      </c>
      <c r="F360">
        <v>317</v>
      </c>
      <c r="G360">
        <v>136</v>
      </c>
      <c r="H360" t="s">
        <v>16</v>
      </c>
      <c r="I360" t="s">
        <v>47</v>
      </c>
      <c r="J360">
        <f t="shared" si="63"/>
        <v>0.24786499666150824</v>
      </c>
      <c r="K360">
        <f t="shared" si="62"/>
        <v>0.21137969238645085</v>
      </c>
      <c r="L360">
        <f t="shared" si="62"/>
        <v>-0.15890977117400917</v>
      </c>
      <c r="M360">
        <f t="shared" si="62"/>
        <v>0.63021202918582198</v>
      </c>
    </row>
    <row r="361" spans="1:13" x14ac:dyDescent="0.3">
      <c r="A361">
        <v>3.8102469849040699E-2</v>
      </c>
      <c r="B361">
        <v>4.5053225808915798E-2</v>
      </c>
      <c r="C361">
        <v>-5.1567456008394998E-2</v>
      </c>
      <c r="D361">
        <v>0.12059993021450301</v>
      </c>
      <c r="E361">
        <v>1.01256194690497</v>
      </c>
      <c r="F361">
        <v>366</v>
      </c>
      <c r="G361">
        <v>133</v>
      </c>
      <c r="H361" t="s">
        <v>17</v>
      </c>
      <c r="I361" t="s">
        <v>47</v>
      </c>
      <c r="J361">
        <f t="shared" si="63"/>
        <v>0.19798606687788711</v>
      </c>
      <c r="K361">
        <f t="shared" si="62"/>
        <v>0.23410322253146873</v>
      </c>
      <c r="L361">
        <f t="shared" si="62"/>
        <v>-0.26795212579264438</v>
      </c>
      <c r="M361">
        <f t="shared" si="62"/>
        <v>0.62665506838576401</v>
      </c>
    </row>
    <row r="362" spans="1:13" x14ac:dyDescent="0.3">
      <c r="A362">
        <v>3.7829618638721599E-2</v>
      </c>
      <c r="B362">
        <v>3.2169641272024201E-2</v>
      </c>
      <c r="C362">
        <v>-2.6202316575428999E-2</v>
      </c>
      <c r="D362">
        <v>0.111373844205316</v>
      </c>
      <c r="E362">
        <v>1.00322261202676</v>
      </c>
      <c r="F362">
        <v>387</v>
      </c>
      <c r="G362">
        <v>225</v>
      </c>
      <c r="H362" t="s">
        <v>18</v>
      </c>
      <c r="I362" t="s">
        <v>47</v>
      </c>
      <c r="J362">
        <f t="shared" si="63"/>
        <v>0.19656829164735803</v>
      </c>
      <c r="K362">
        <f t="shared" si="62"/>
        <v>0.16715821240866294</v>
      </c>
      <c r="L362">
        <f t="shared" si="62"/>
        <v>-0.13615111100177318</v>
      </c>
      <c r="M362">
        <f t="shared" si="62"/>
        <v>0.57871496138290979</v>
      </c>
    </row>
    <row r="363" spans="1:13" x14ac:dyDescent="0.3">
      <c r="A363">
        <v>3.3851955063516501E-2</v>
      </c>
      <c r="B363">
        <v>3.71310372797359E-2</v>
      </c>
      <c r="C363">
        <v>-3.5154232629525203E-2</v>
      </c>
      <c r="D363">
        <v>0.116473165422045</v>
      </c>
      <c r="E363">
        <v>1.00131735931504</v>
      </c>
      <c r="F363">
        <v>460</v>
      </c>
      <c r="G363">
        <v>190</v>
      </c>
      <c r="H363" t="s">
        <v>19</v>
      </c>
      <c r="I363" t="s">
        <v>47</v>
      </c>
      <c r="J363">
        <f t="shared" si="63"/>
        <v>0.17589976360341764</v>
      </c>
      <c r="K363">
        <f t="shared" si="62"/>
        <v>0.19293835961912578</v>
      </c>
      <c r="L363">
        <f t="shared" si="62"/>
        <v>-0.18266659038128497</v>
      </c>
      <c r="M363">
        <f t="shared" si="62"/>
        <v>0.60521178837200207</v>
      </c>
    </row>
    <row r="364" spans="1:13" x14ac:dyDescent="0.3">
      <c r="A364">
        <v>4.1349037157196997E-2</v>
      </c>
      <c r="B364">
        <v>4.11024058077923E-2</v>
      </c>
      <c r="C364">
        <v>-4.0271700969262303E-2</v>
      </c>
      <c r="D364">
        <v>0.12812607642138801</v>
      </c>
      <c r="E364">
        <v>1.01381686769065</v>
      </c>
      <c r="F364">
        <v>203</v>
      </c>
      <c r="G364">
        <v>115</v>
      </c>
      <c r="H364" t="s">
        <v>20</v>
      </c>
      <c r="I364" t="s">
        <v>47</v>
      </c>
      <c r="J364">
        <f t="shared" si="63"/>
        <v>0.21485571062389164</v>
      </c>
      <c r="K364">
        <f t="shared" si="62"/>
        <v>0.2135741776673436</v>
      </c>
      <c r="L364">
        <f t="shared" si="62"/>
        <v>-0.20925771250462333</v>
      </c>
      <c r="M364">
        <f t="shared" si="62"/>
        <v>0.66576203683564805</v>
      </c>
    </row>
    <row r="365" spans="1:13" x14ac:dyDescent="0.3">
      <c r="A365">
        <v>4.3086263187922101E-2</v>
      </c>
      <c r="B365">
        <v>4.7033804426387202E-2</v>
      </c>
      <c r="C365">
        <v>-4.5098617665259799E-2</v>
      </c>
      <c r="D365">
        <v>0.13097483609705499</v>
      </c>
      <c r="E365">
        <v>1.0197053887563601</v>
      </c>
      <c r="F365">
        <v>460</v>
      </c>
      <c r="G365">
        <v>237</v>
      </c>
      <c r="H365" t="s">
        <v>21</v>
      </c>
      <c r="I365" t="s">
        <v>47</v>
      </c>
      <c r="J365">
        <f t="shared" si="63"/>
        <v>0.22388259393260726</v>
      </c>
      <c r="K365">
        <f t="shared" si="62"/>
        <v>0.24439460186118636</v>
      </c>
      <c r="L365">
        <f t="shared" si="62"/>
        <v>-0.23433908532832787</v>
      </c>
      <c r="M365">
        <f t="shared" si="62"/>
        <v>0.68056461330641793</v>
      </c>
    </row>
    <row r="366" spans="1:13" x14ac:dyDescent="0.3">
      <c r="A366">
        <v>6.1196919046268901E-2</v>
      </c>
      <c r="B366">
        <v>3.3978892528660001E-2</v>
      </c>
      <c r="C366">
        <v>-2.7559185276138299E-4</v>
      </c>
      <c r="D366">
        <v>0.124973257755208</v>
      </c>
      <c r="E366">
        <v>1.00066146640777</v>
      </c>
      <c r="F366">
        <v>323</v>
      </c>
      <c r="G366">
        <v>188</v>
      </c>
      <c r="H366" t="s">
        <v>22</v>
      </c>
      <c r="I366" t="s">
        <v>47</v>
      </c>
      <c r="J366">
        <f t="shared" si="63"/>
        <v>0.31798823947682447</v>
      </c>
      <c r="K366">
        <f t="shared" si="62"/>
        <v>0.17655934944031434</v>
      </c>
      <c r="L366">
        <f t="shared" si="62"/>
        <v>-1.4320160138697603E-3</v>
      </c>
      <c r="M366">
        <f t="shared" si="62"/>
        <v>0.64937952489431561</v>
      </c>
    </row>
    <row r="367" spans="1:13" x14ac:dyDescent="0.3">
      <c r="A367">
        <v>4.4384807243354099E-2</v>
      </c>
      <c r="B367">
        <v>3.5522446984435102E-2</v>
      </c>
      <c r="C367">
        <v>-2.74218107296176E-2</v>
      </c>
      <c r="D367">
        <v>0.114492550060249</v>
      </c>
      <c r="E367">
        <v>1.0387729734950399</v>
      </c>
      <c r="F367">
        <v>460</v>
      </c>
      <c r="G367">
        <v>193</v>
      </c>
      <c r="H367" t="s">
        <v>23</v>
      </c>
      <c r="I367" t="s">
        <v>47</v>
      </c>
      <c r="J367">
        <f t="shared" si="63"/>
        <v>0.23063002083750947</v>
      </c>
      <c r="K367">
        <f t="shared" si="62"/>
        <v>0.18457988661077926</v>
      </c>
      <c r="L367">
        <f t="shared" si="62"/>
        <v>-0.14248778293209571</v>
      </c>
      <c r="M367">
        <f t="shared" si="62"/>
        <v>0.59492021811334106</v>
      </c>
    </row>
    <row r="368" spans="1:13" x14ac:dyDescent="0.3">
      <c r="A368">
        <v>3.7226185345483297E-2</v>
      </c>
      <c r="B368">
        <v>4.1601852390825499E-2</v>
      </c>
      <c r="C368">
        <v>-4.5553352985772698E-2</v>
      </c>
      <c r="D368">
        <v>0.107324474069057</v>
      </c>
      <c r="E368">
        <v>1.01344187417302</v>
      </c>
      <c r="F368">
        <v>295</v>
      </c>
      <c r="G368">
        <v>195</v>
      </c>
      <c r="H368" t="s">
        <v>24</v>
      </c>
      <c r="I368" t="s">
        <v>47</v>
      </c>
      <c r="J368">
        <f t="shared" si="63"/>
        <v>0.19343276303662077</v>
      </c>
      <c r="K368">
        <f t="shared" si="62"/>
        <v>0.21616937595716873</v>
      </c>
      <c r="L368">
        <f t="shared" si="62"/>
        <v>-0.23670195728742924</v>
      </c>
      <c r="M368">
        <f t="shared" si="62"/>
        <v>0.55767383544574489</v>
      </c>
    </row>
    <row r="369" spans="1:13" x14ac:dyDescent="0.3">
      <c r="A369">
        <v>3.4185725500405897E-2</v>
      </c>
      <c r="B369">
        <v>4.1719383282687601E-2</v>
      </c>
      <c r="C369">
        <v>-4.3065993152114498E-2</v>
      </c>
      <c r="D369">
        <v>0.107793317228142</v>
      </c>
      <c r="E369">
        <v>0.99220402528137397</v>
      </c>
      <c r="F369">
        <v>460</v>
      </c>
      <c r="G369">
        <v>193</v>
      </c>
      <c r="H369" t="s">
        <v>25</v>
      </c>
      <c r="I369" t="s">
        <v>47</v>
      </c>
      <c r="J369">
        <f t="shared" si="63"/>
        <v>0.17763408414226087</v>
      </c>
      <c r="K369">
        <f t="shared" si="62"/>
        <v>0.21678008384851069</v>
      </c>
      <c r="L369">
        <f t="shared" si="62"/>
        <v>-0.22377726782957719</v>
      </c>
      <c r="M369">
        <f t="shared" si="62"/>
        <v>0.56011001381994496</v>
      </c>
    </row>
    <row r="370" spans="1:13" x14ac:dyDescent="0.3">
      <c r="A370">
        <v>5.54494851015708E-2</v>
      </c>
      <c r="B370">
        <v>4.7221624125122499E-2</v>
      </c>
      <c r="C370">
        <v>-4.0601990617582198E-2</v>
      </c>
      <c r="D370">
        <v>0.141358546945867</v>
      </c>
      <c r="E370">
        <v>1.0099767016893899</v>
      </c>
      <c r="F370">
        <v>460</v>
      </c>
      <c r="G370">
        <v>240</v>
      </c>
      <c r="H370" t="s">
        <v>26</v>
      </c>
      <c r="I370" t="s">
        <v>47</v>
      </c>
      <c r="J370">
        <f t="shared" si="63"/>
        <v>0.28812372292817123</v>
      </c>
      <c r="K370">
        <f t="shared" ref="K370:K390" si="64">(B370/19.2450259)*100</f>
        <v>0.24537054078541143</v>
      </c>
      <c r="L370">
        <f t="shared" ref="L370:L390" si="65">(C370/19.2450259)*100</f>
        <v>-0.21097394635141645</v>
      </c>
      <c r="M370">
        <f t="shared" ref="M370:M390" si="66">(D370/19.2450259)*100</f>
        <v>0.73451991013359452</v>
      </c>
    </row>
    <row r="371" spans="1:13" x14ac:dyDescent="0.3">
      <c r="A371">
        <v>4.8512087914180199E-2</v>
      </c>
      <c r="B371">
        <v>4.0025751271224902E-2</v>
      </c>
      <c r="C371">
        <v>-3.5361198477966198E-2</v>
      </c>
      <c r="D371">
        <v>0.12585236536687999</v>
      </c>
      <c r="E371">
        <v>1.0268720051967399</v>
      </c>
      <c r="F371">
        <v>460</v>
      </c>
      <c r="G371">
        <v>153</v>
      </c>
      <c r="H371" t="s">
        <v>27</v>
      </c>
      <c r="I371" t="s">
        <v>47</v>
      </c>
      <c r="J371">
        <f t="shared" si="63"/>
        <v>0.25207598143154586</v>
      </c>
      <c r="K371">
        <f t="shared" si="64"/>
        <v>0.20797972150936361</v>
      </c>
      <c r="L371">
        <f t="shared" si="65"/>
        <v>-0.18374201553018535</v>
      </c>
      <c r="M371">
        <f t="shared" si="66"/>
        <v>0.65394749802274876</v>
      </c>
    </row>
    <row r="372" spans="1:13" x14ac:dyDescent="0.3">
      <c r="A372">
        <v>5.7491250174837E-2</v>
      </c>
      <c r="B372">
        <v>4.2260106746962699E-2</v>
      </c>
      <c r="C372">
        <v>-2.9623701134392999E-2</v>
      </c>
      <c r="D372">
        <v>0.14378509347367499</v>
      </c>
      <c r="E372">
        <v>1.0000914106658501</v>
      </c>
      <c r="F372">
        <v>286</v>
      </c>
      <c r="G372">
        <v>200</v>
      </c>
      <c r="H372" t="s">
        <v>28</v>
      </c>
      <c r="I372" t="s">
        <v>47</v>
      </c>
      <c r="J372">
        <f t="shared" si="63"/>
        <v>0.29873303612876401</v>
      </c>
      <c r="K372">
        <f t="shared" si="64"/>
        <v>0.21958976291615537</v>
      </c>
      <c r="L372">
        <f t="shared" si="65"/>
        <v>-0.15392913103012762</v>
      </c>
      <c r="M372">
        <f t="shared" si="66"/>
        <v>0.74712860466285458</v>
      </c>
    </row>
    <row r="373" spans="1:13" x14ac:dyDescent="0.3">
      <c r="A373">
        <v>5.1104939910585297E-2</v>
      </c>
      <c r="B373">
        <v>4.75506821383355E-2</v>
      </c>
      <c r="C373">
        <v>-3.0416142384813698E-2</v>
      </c>
      <c r="D373">
        <v>0.14706276504363799</v>
      </c>
      <c r="E373">
        <v>1.02191129929095</v>
      </c>
      <c r="F373">
        <v>460</v>
      </c>
      <c r="G373">
        <v>171</v>
      </c>
      <c r="H373" t="s">
        <v>29</v>
      </c>
      <c r="I373" t="s">
        <v>47</v>
      </c>
      <c r="J373">
        <f t="shared" si="63"/>
        <v>0.26554882376430211</v>
      </c>
      <c r="K373">
        <f t="shared" si="64"/>
        <v>0.24708037487408888</v>
      </c>
      <c r="L373">
        <f t="shared" si="65"/>
        <v>-0.15804677293166799</v>
      </c>
      <c r="M373">
        <f t="shared" si="66"/>
        <v>0.76415987075204705</v>
      </c>
    </row>
    <row r="374" spans="1:13" x14ac:dyDescent="0.3">
      <c r="A374">
        <v>4.55815071342845E-2</v>
      </c>
      <c r="B374">
        <v>3.63926535210592E-2</v>
      </c>
      <c r="C374">
        <v>-2.1396440591587899E-2</v>
      </c>
      <c r="D374">
        <v>0.11743031493874601</v>
      </c>
      <c r="E374">
        <v>1.00032683013463</v>
      </c>
      <c r="F374">
        <v>349</v>
      </c>
      <c r="G374">
        <v>225</v>
      </c>
      <c r="H374" t="s">
        <v>30</v>
      </c>
      <c r="I374" t="s">
        <v>47</v>
      </c>
      <c r="J374">
        <f t="shared" si="63"/>
        <v>0.23684825040575547</v>
      </c>
      <c r="K374">
        <f t="shared" si="64"/>
        <v>0.18910160843721804</v>
      </c>
      <c r="L374">
        <f t="shared" si="65"/>
        <v>-0.11117906882935344</v>
      </c>
      <c r="M374">
        <f t="shared" si="66"/>
        <v>0.61018527877765028</v>
      </c>
    </row>
    <row r="375" spans="1:13" x14ac:dyDescent="0.3">
      <c r="A375">
        <v>3.6174889122195603E-2</v>
      </c>
      <c r="B375">
        <v>4.8339132197721402E-2</v>
      </c>
      <c r="C375">
        <v>-6.9872724821419499E-2</v>
      </c>
      <c r="D375">
        <v>0.132918197597898</v>
      </c>
      <c r="E375">
        <v>1.0302187083061001</v>
      </c>
      <c r="F375">
        <v>460</v>
      </c>
      <c r="G375">
        <v>186</v>
      </c>
      <c r="H375" t="s">
        <v>31</v>
      </c>
      <c r="I375" t="s">
        <v>47</v>
      </c>
      <c r="J375">
        <f t="shared" si="63"/>
        <v>0.18797007242373001</v>
      </c>
      <c r="K375">
        <f t="shared" si="64"/>
        <v>0.2511772779569052</v>
      </c>
      <c r="L375">
        <f t="shared" si="65"/>
        <v>-0.3630690090233627</v>
      </c>
      <c r="M375">
        <f t="shared" si="66"/>
        <v>0.69066260699549376</v>
      </c>
    </row>
    <row r="376" spans="1:13" x14ac:dyDescent="0.3">
      <c r="A376">
        <v>0.193911733236205</v>
      </c>
      <c r="B376">
        <v>6.3428231690485795E-2</v>
      </c>
      <c r="C376">
        <v>5.4830860038960601E-2</v>
      </c>
      <c r="D376">
        <v>0.30951289922301101</v>
      </c>
      <c r="E376">
        <v>1.01068115085715</v>
      </c>
      <c r="F376">
        <v>285</v>
      </c>
      <c r="G376">
        <v>193</v>
      </c>
      <c r="H376" t="s">
        <v>9</v>
      </c>
      <c r="I376" t="s">
        <v>48</v>
      </c>
      <c r="J376">
        <f>(A376/27.28712314)*100</f>
        <v>0.7106345811587268</v>
      </c>
      <c r="K376">
        <f t="shared" ref="K376:M391" si="67">(B376/27.28712314)*100</f>
        <v>0.23244748581614602</v>
      </c>
      <c r="L376">
        <f t="shared" si="67"/>
        <v>0.20094042071655563</v>
      </c>
      <c r="M376">
        <f t="shared" si="67"/>
        <v>1.1342819015218877</v>
      </c>
    </row>
    <row r="377" spans="1:13" x14ac:dyDescent="0.3">
      <c r="A377">
        <v>0.202278640447524</v>
      </c>
      <c r="B377">
        <v>7.7941382901317205E-2</v>
      </c>
      <c r="C377">
        <v>4.5436700872521101E-2</v>
      </c>
      <c r="D377">
        <v>0.355636000793708</v>
      </c>
      <c r="E377">
        <v>1.03764394372864</v>
      </c>
      <c r="F377">
        <v>355</v>
      </c>
      <c r="G377">
        <v>195</v>
      </c>
      <c r="H377" t="s">
        <v>11</v>
      </c>
      <c r="I377" t="s">
        <v>48</v>
      </c>
      <c r="J377">
        <f t="shared" ref="J377:J397" si="68">(A377/27.28712314)*100</f>
        <v>0.74129705579334304</v>
      </c>
      <c r="K377">
        <f t="shared" si="67"/>
        <v>0.28563429901140253</v>
      </c>
      <c r="L377">
        <f t="shared" si="67"/>
        <v>0.16651334271994311</v>
      </c>
      <c r="M377">
        <f t="shared" si="67"/>
        <v>1.3033107190123083</v>
      </c>
    </row>
    <row r="378" spans="1:13" x14ac:dyDescent="0.3">
      <c r="A378">
        <v>0.22051502567209799</v>
      </c>
      <c r="B378">
        <v>8.3221082077833602E-2</v>
      </c>
      <c r="C378">
        <v>6.38063030094769E-2</v>
      </c>
      <c r="D378">
        <v>0.37865879225558102</v>
      </c>
      <c r="E378">
        <v>1.0231752978188899</v>
      </c>
      <c r="F378">
        <v>243</v>
      </c>
      <c r="G378">
        <v>151</v>
      </c>
      <c r="H378" t="s">
        <v>12</v>
      </c>
      <c r="I378" t="s">
        <v>48</v>
      </c>
      <c r="J378">
        <f t="shared" si="68"/>
        <v>0.80812852472837859</v>
      </c>
      <c r="K378">
        <f t="shared" si="67"/>
        <v>0.30498298281888286</v>
      </c>
      <c r="L378">
        <f t="shared" si="67"/>
        <v>0.23383301596914663</v>
      </c>
      <c r="M378">
        <f t="shared" si="67"/>
        <v>1.3876830852150472</v>
      </c>
    </row>
    <row r="379" spans="1:13" x14ac:dyDescent="0.3">
      <c r="A379">
        <v>0.21009055584981701</v>
      </c>
      <c r="B379">
        <v>7.6002401499427497E-2</v>
      </c>
      <c r="C379">
        <v>7.1538365148418798E-2</v>
      </c>
      <c r="D379">
        <v>0.36472895427117102</v>
      </c>
      <c r="E379">
        <v>1.0122859261711901</v>
      </c>
      <c r="F379">
        <v>237</v>
      </c>
      <c r="G379">
        <v>194</v>
      </c>
      <c r="H379" t="s">
        <v>13</v>
      </c>
      <c r="I379" t="s">
        <v>48</v>
      </c>
      <c r="J379">
        <f t="shared" si="68"/>
        <v>0.76992563405061476</v>
      </c>
      <c r="K379">
        <f t="shared" si="67"/>
        <v>0.2785284513486001</v>
      </c>
      <c r="L379">
        <f t="shared" si="67"/>
        <v>0.26216895339747714</v>
      </c>
      <c r="M379">
        <f t="shared" si="67"/>
        <v>1.3366339588086422</v>
      </c>
    </row>
    <row r="380" spans="1:13" x14ac:dyDescent="0.3">
      <c r="A380">
        <v>0.199766522515397</v>
      </c>
      <c r="B380">
        <v>9.3131385154159904E-2</v>
      </c>
      <c r="C380">
        <v>2.0792258130267201E-2</v>
      </c>
      <c r="D380">
        <v>0.39454292606006802</v>
      </c>
      <c r="E380">
        <v>1.0120418125734401</v>
      </c>
      <c r="F380">
        <v>220</v>
      </c>
      <c r="G380">
        <v>146</v>
      </c>
      <c r="H380" t="s">
        <v>14</v>
      </c>
      <c r="I380" t="s">
        <v>48</v>
      </c>
      <c r="J380">
        <f t="shared" si="68"/>
        <v>0.73209081620832606</v>
      </c>
      <c r="K380">
        <f t="shared" si="67"/>
        <v>0.34130159004427724</v>
      </c>
      <c r="L380">
        <f t="shared" si="67"/>
        <v>7.619805878248842E-2</v>
      </c>
      <c r="M380">
        <f t="shared" si="67"/>
        <v>1.445894182526374</v>
      </c>
    </row>
    <row r="381" spans="1:13" x14ac:dyDescent="0.3">
      <c r="A381">
        <v>0.205385169605832</v>
      </c>
      <c r="B381">
        <v>8.5508075080174203E-2</v>
      </c>
      <c r="C381">
        <v>5.1186406500283103E-2</v>
      </c>
      <c r="D381">
        <v>0.36100005585850098</v>
      </c>
      <c r="E381">
        <v>1.0101348703964199</v>
      </c>
      <c r="F381">
        <v>408</v>
      </c>
      <c r="G381">
        <v>183</v>
      </c>
      <c r="H381" t="s">
        <v>15</v>
      </c>
      <c r="I381" t="s">
        <v>48</v>
      </c>
      <c r="J381">
        <f t="shared" si="68"/>
        <v>0.75268165336476733</v>
      </c>
      <c r="K381">
        <f t="shared" si="67"/>
        <v>0.31336419981492492</v>
      </c>
      <c r="L381">
        <f t="shared" si="67"/>
        <v>0.18758447432389572</v>
      </c>
      <c r="M381">
        <f t="shared" si="67"/>
        <v>1.3229685445634742</v>
      </c>
    </row>
    <row r="382" spans="1:13" x14ac:dyDescent="0.3">
      <c r="A382">
        <v>0.21066560205408699</v>
      </c>
      <c r="B382">
        <v>8.4457363231960902E-2</v>
      </c>
      <c r="C382">
        <v>4.9643635928089798E-2</v>
      </c>
      <c r="D382">
        <v>0.38602656464003399</v>
      </c>
      <c r="E382">
        <v>1.00778577598385</v>
      </c>
      <c r="F382">
        <v>278</v>
      </c>
      <c r="G382">
        <v>238</v>
      </c>
      <c r="H382" t="s">
        <v>16</v>
      </c>
      <c r="I382" t="s">
        <v>48</v>
      </c>
      <c r="J382">
        <f t="shared" si="68"/>
        <v>0.77203302441683119</v>
      </c>
      <c r="K382">
        <f t="shared" si="67"/>
        <v>0.30951362222628542</v>
      </c>
      <c r="L382">
        <f t="shared" si="67"/>
        <v>0.18193063326385459</v>
      </c>
      <c r="M382">
        <f t="shared" si="67"/>
        <v>1.4146839982341723</v>
      </c>
    </row>
    <row r="383" spans="1:13" x14ac:dyDescent="0.3">
      <c r="A383">
        <v>0.194384303186767</v>
      </c>
      <c r="B383">
        <v>8.2723556704121806E-2</v>
      </c>
      <c r="C383">
        <v>4.2094582118229799E-2</v>
      </c>
      <c r="D383">
        <v>0.33314200743351102</v>
      </c>
      <c r="E383">
        <v>0.99095874560505204</v>
      </c>
      <c r="F383">
        <v>286</v>
      </c>
      <c r="G383">
        <v>195</v>
      </c>
      <c r="H383" t="s">
        <v>17</v>
      </c>
      <c r="I383" t="s">
        <v>48</v>
      </c>
      <c r="J383">
        <f t="shared" si="68"/>
        <v>0.71236642349379975</v>
      </c>
      <c r="K383">
        <f t="shared" si="67"/>
        <v>0.30315968553994588</v>
      </c>
      <c r="L383">
        <f t="shared" si="67"/>
        <v>0.154265372359916</v>
      </c>
      <c r="M383">
        <f t="shared" si="67"/>
        <v>1.2208762562630155</v>
      </c>
    </row>
    <row r="384" spans="1:13" x14ac:dyDescent="0.3">
      <c r="A384">
        <v>0.19295390436905499</v>
      </c>
      <c r="B384">
        <v>8.2722968177419004E-2</v>
      </c>
      <c r="C384">
        <v>5.8023913071356799E-2</v>
      </c>
      <c r="D384">
        <v>0.35805473884484101</v>
      </c>
      <c r="E384">
        <v>0.99968852323658497</v>
      </c>
      <c r="F384">
        <v>430</v>
      </c>
      <c r="G384">
        <v>228</v>
      </c>
      <c r="H384" t="s">
        <v>18</v>
      </c>
      <c r="I384" t="s">
        <v>48</v>
      </c>
      <c r="J384">
        <f t="shared" si="68"/>
        <v>0.70712439482565037</v>
      </c>
      <c r="K384">
        <f t="shared" si="67"/>
        <v>0.30315752874716206</v>
      </c>
      <c r="L384">
        <f t="shared" si="67"/>
        <v>0.21264210511917234</v>
      </c>
      <c r="M384">
        <f t="shared" si="67"/>
        <v>1.3121747463365645</v>
      </c>
    </row>
    <row r="385" spans="1:13" x14ac:dyDescent="0.3">
      <c r="A385">
        <v>0.18242138350147599</v>
      </c>
      <c r="B385">
        <v>8.6086892563765796E-2</v>
      </c>
      <c r="C385">
        <v>-1.0663965899269201E-4</v>
      </c>
      <c r="D385">
        <v>0.35907251567001203</v>
      </c>
      <c r="E385">
        <v>1.0251490141837301</v>
      </c>
      <c r="F385">
        <v>229</v>
      </c>
      <c r="G385">
        <v>160</v>
      </c>
      <c r="H385" t="s">
        <v>19</v>
      </c>
      <c r="I385" t="s">
        <v>48</v>
      </c>
      <c r="J385">
        <f t="shared" si="68"/>
        <v>0.66852552599825299</v>
      </c>
      <c r="K385">
        <f t="shared" si="67"/>
        <v>0.31548541091007004</v>
      </c>
      <c r="L385">
        <f t="shared" si="67"/>
        <v>-3.9080579673263428E-4</v>
      </c>
      <c r="M385">
        <f t="shared" si="67"/>
        <v>1.315904625884325</v>
      </c>
    </row>
    <row r="386" spans="1:13" x14ac:dyDescent="0.3">
      <c r="A386">
        <v>0.19087106469829701</v>
      </c>
      <c r="B386">
        <v>8.1745107300392195E-2</v>
      </c>
      <c r="C386">
        <v>5.5372525441597903E-2</v>
      </c>
      <c r="D386">
        <v>0.32843276123121101</v>
      </c>
      <c r="E386">
        <v>1.0094653571618899</v>
      </c>
      <c r="F386">
        <v>318</v>
      </c>
      <c r="G386">
        <v>144</v>
      </c>
      <c r="H386" t="s">
        <v>20</v>
      </c>
      <c r="I386" t="s">
        <v>48</v>
      </c>
      <c r="J386">
        <f t="shared" si="68"/>
        <v>0.69949134512645073</v>
      </c>
      <c r="K386">
        <f t="shared" si="67"/>
        <v>0.29957393046159064</v>
      </c>
      <c r="L386">
        <f t="shared" si="67"/>
        <v>0.20292547938271921</v>
      </c>
      <c r="M386">
        <f t="shared" si="67"/>
        <v>1.2036181298634732</v>
      </c>
    </row>
    <row r="387" spans="1:13" x14ac:dyDescent="0.3">
      <c r="A387">
        <v>0.210175168762093</v>
      </c>
      <c r="B387">
        <v>7.6158750180905996E-2</v>
      </c>
      <c r="C387">
        <v>7.4238800098611099E-2</v>
      </c>
      <c r="D387">
        <v>0.35330106767209302</v>
      </c>
      <c r="E387">
        <v>1.0096220247625201</v>
      </c>
      <c r="F387">
        <v>269</v>
      </c>
      <c r="G387">
        <v>192</v>
      </c>
      <c r="H387" t="s">
        <v>21</v>
      </c>
      <c r="I387" t="s">
        <v>48</v>
      </c>
      <c r="J387">
        <f t="shared" si="68"/>
        <v>0.77023571771843813</v>
      </c>
      <c r="K387">
        <f t="shared" si="67"/>
        <v>0.27910142740282295</v>
      </c>
      <c r="L387">
        <f t="shared" si="67"/>
        <v>0.27206532443057352</v>
      </c>
      <c r="M387">
        <f t="shared" si="67"/>
        <v>1.2947538143154107</v>
      </c>
    </row>
    <row r="388" spans="1:13" x14ac:dyDescent="0.3">
      <c r="A388">
        <v>0.23354867267219501</v>
      </c>
      <c r="B388">
        <v>8.0693642660967693E-2</v>
      </c>
      <c r="C388">
        <v>7.2494720006998595E-2</v>
      </c>
      <c r="D388">
        <v>0.39930885864882198</v>
      </c>
      <c r="E388">
        <v>1.00039455482602</v>
      </c>
      <c r="F388">
        <v>292</v>
      </c>
      <c r="G388">
        <v>174</v>
      </c>
      <c r="H388" t="s">
        <v>22</v>
      </c>
      <c r="I388" t="s">
        <v>48</v>
      </c>
      <c r="J388">
        <f t="shared" si="68"/>
        <v>0.85589335113835319</v>
      </c>
      <c r="K388">
        <f t="shared" si="67"/>
        <v>0.2957205940947269</v>
      </c>
      <c r="L388">
        <f t="shared" si="67"/>
        <v>0.26567373788381926</v>
      </c>
      <c r="M388">
        <f t="shared" si="67"/>
        <v>1.4633600493541146</v>
      </c>
    </row>
    <row r="389" spans="1:13" x14ac:dyDescent="0.3">
      <c r="A389">
        <v>0.19940570296569299</v>
      </c>
      <c r="B389">
        <v>7.7307720992067799E-2</v>
      </c>
      <c r="C389">
        <v>4.7021368417952902E-2</v>
      </c>
      <c r="D389">
        <v>0.34523203482003001</v>
      </c>
      <c r="E389">
        <v>1.0020392636967901</v>
      </c>
      <c r="F389">
        <v>353</v>
      </c>
      <c r="G389">
        <v>225</v>
      </c>
      <c r="H389" t="s">
        <v>23</v>
      </c>
      <c r="I389" t="s">
        <v>48</v>
      </c>
      <c r="J389">
        <f t="shared" si="68"/>
        <v>0.73076850917048708</v>
      </c>
      <c r="K389">
        <f t="shared" si="67"/>
        <v>0.28331209778118005</v>
      </c>
      <c r="L389">
        <f t="shared" si="67"/>
        <v>0.17232072496871101</v>
      </c>
      <c r="M389">
        <f t="shared" si="67"/>
        <v>1.2651829694496333</v>
      </c>
    </row>
    <row r="390" spans="1:13" x14ac:dyDescent="0.3">
      <c r="A390">
        <v>0.1966445397553</v>
      </c>
      <c r="B390">
        <v>7.1282821799282303E-2</v>
      </c>
      <c r="C390">
        <v>4.8883115761932001E-2</v>
      </c>
      <c r="D390">
        <v>0.32969947151101298</v>
      </c>
      <c r="E390">
        <v>1.02380482429861</v>
      </c>
      <c r="F390">
        <v>460</v>
      </c>
      <c r="G390">
        <v>190</v>
      </c>
      <c r="H390" t="s">
        <v>24</v>
      </c>
      <c r="I390" t="s">
        <v>48</v>
      </c>
      <c r="J390">
        <f t="shared" si="68"/>
        <v>0.72064958532414936</v>
      </c>
      <c r="K390">
        <f t="shared" si="67"/>
        <v>0.26123245544631757</v>
      </c>
      <c r="L390">
        <f t="shared" si="67"/>
        <v>0.17914353048920204</v>
      </c>
      <c r="M390">
        <f t="shared" si="67"/>
        <v>1.2082602838688732</v>
      </c>
    </row>
    <row r="391" spans="1:13" x14ac:dyDescent="0.3">
      <c r="A391">
        <v>0.18001299334312801</v>
      </c>
      <c r="B391">
        <v>7.9776337940934597E-2</v>
      </c>
      <c r="C391">
        <v>1.1457757030321499E-2</v>
      </c>
      <c r="D391">
        <v>0.31697966697026497</v>
      </c>
      <c r="E391">
        <v>1.0182129220562299</v>
      </c>
      <c r="F391">
        <v>339</v>
      </c>
      <c r="G391">
        <v>187</v>
      </c>
      <c r="H391" t="s">
        <v>25</v>
      </c>
      <c r="I391" t="s">
        <v>48</v>
      </c>
      <c r="J391">
        <f t="shared" si="68"/>
        <v>0.65969942093033707</v>
      </c>
      <c r="K391">
        <f t="shared" si="67"/>
        <v>0.292358917910225</v>
      </c>
      <c r="L391">
        <f t="shared" si="67"/>
        <v>4.1989611625732927E-2</v>
      </c>
      <c r="M391">
        <f t="shared" si="67"/>
        <v>1.1616456060390139</v>
      </c>
    </row>
    <row r="392" spans="1:13" x14ac:dyDescent="0.3">
      <c r="A392">
        <v>0.209954884015181</v>
      </c>
      <c r="B392">
        <v>8.8887495039933997E-2</v>
      </c>
      <c r="C392">
        <v>3.34749605968679E-2</v>
      </c>
      <c r="D392">
        <v>0.376892642212447</v>
      </c>
      <c r="E392">
        <v>1.0073256547955001</v>
      </c>
      <c r="F392">
        <v>233</v>
      </c>
      <c r="G392">
        <v>119</v>
      </c>
      <c r="H392" t="s">
        <v>26</v>
      </c>
      <c r="I392" t="s">
        <v>48</v>
      </c>
      <c r="J392">
        <f t="shared" si="68"/>
        <v>0.7694284331037069</v>
      </c>
      <c r="K392">
        <f t="shared" ref="K392:K412" si="69">(B392/27.28712314)*100</f>
        <v>0.325748869105349</v>
      </c>
      <c r="L392">
        <f t="shared" ref="L392:L412" si="70">(C392/27.28712314)*100</f>
        <v>0.12267676744492423</v>
      </c>
      <c r="M392">
        <f t="shared" ref="M392:M412" si="71">(D392/27.28712314)*100</f>
        <v>1.3812106182053423</v>
      </c>
    </row>
    <row r="393" spans="1:13" x14ac:dyDescent="0.3">
      <c r="A393">
        <v>0.23557806770988199</v>
      </c>
      <c r="B393">
        <v>7.9059693383978294E-2</v>
      </c>
      <c r="C393">
        <v>8.4443267099625893E-2</v>
      </c>
      <c r="D393">
        <v>0.38974234364586702</v>
      </c>
      <c r="E393">
        <v>1.00049099067515</v>
      </c>
      <c r="F393">
        <v>221</v>
      </c>
      <c r="G393">
        <v>143</v>
      </c>
      <c r="H393" t="s">
        <v>27</v>
      </c>
      <c r="I393" t="s">
        <v>48</v>
      </c>
      <c r="J393">
        <f t="shared" si="68"/>
        <v>0.86333054056750225</v>
      </c>
      <c r="K393">
        <f t="shared" si="69"/>
        <v>0.28973260749531071</v>
      </c>
      <c r="L393">
        <f t="shared" si="70"/>
        <v>0.30946196367561046</v>
      </c>
      <c r="M393">
        <f t="shared" si="71"/>
        <v>1.4283013333660906</v>
      </c>
    </row>
    <row r="394" spans="1:13" x14ac:dyDescent="0.3">
      <c r="A394">
        <v>0.226103060220288</v>
      </c>
      <c r="B394">
        <v>7.4127779973891403E-2</v>
      </c>
      <c r="C394">
        <v>6.4699896621712993E-2</v>
      </c>
      <c r="D394">
        <v>0.35129564094898302</v>
      </c>
      <c r="E394">
        <v>1.0086444811100399</v>
      </c>
      <c r="F394">
        <v>200</v>
      </c>
      <c r="G394">
        <v>117</v>
      </c>
      <c r="H394" t="s">
        <v>28</v>
      </c>
      <c r="I394" t="s">
        <v>48</v>
      </c>
      <c r="J394">
        <f t="shared" si="68"/>
        <v>0.82860717511420301</v>
      </c>
      <c r="K394">
        <f t="shared" si="69"/>
        <v>0.27165846539985017</v>
      </c>
      <c r="L394">
        <f t="shared" si="70"/>
        <v>0.23710779729237885</v>
      </c>
      <c r="M394">
        <f t="shared" si="71"/>
        <v>1.2874044623415111</v>
      </c>
    </row>
    <row r="395" spans="1:13" x14ac:dyDescent="0.3">
      <c r="A395">
        <v>0.19602662933248199</v>
      </c>
      <c r="B395">
        <v>8.3155681859277297E-2</v>
      </c>
      <c r="C395">
        <v>3.6598340947644102E-2</v>
      </c>
      <c r="D395">
        <v>0.36309638659402199</v>
      </c>
      <c r="E395">
        <v>1.0013082754930001</v>
      </c>
      <c r="F395">
        <v>274</v>
      </c>
      <c r="G395">
        <v>157</v>
      </c>
      <c r="H395" t="s">
        <v>29</v>
      </c>
      <c r="I395" t="s">
        <v>48</v>
      </c>
      <c r="J395">
        <f t="shared" si="68"/>
        <v>0.71838510907413311</v>
      </c>
      <c r="K395">
        <f t="shared" si="69"/>
        <v>0.30474330852921605</v>
      </c>
      <c r="L395">
        <f t="shared" si="70"/>
        <v>0.13412312012472599</v>
      </c>
      <c r="M395">
        <f t="shared" si="71"/>
        <v>1.3306510354027083</v>
      </c>
    </row>
    <row r="396" spans="1:13" x14ac:dyDescent="0.3">
      <c r="A396">
        <v>0.191246873579558</v>
      </c>
      <c r="B396">
        <v>8.1433512210612194E-2</v>
      </c>
      <c r="C396">
        <v>5.2880076912322098E-2</v>
      </c>
      <c r="D396">
        <v>0.37530431995334401</v>
      </c>
      <c r="E396">
        <v>1.01184033729583</v>
      </c>
      <c r="F396">
        <v>265</v>
      </c>
      <c r="G396">
        <v>183</v>
      </c>
      <c r="H396" t="s">
        <v>30</v>
      </c>
      <c r="I396" t="s">
        <v>48</v>
      </c>
      <c r="J396">
        <f t="shared" si="68"/>
        <v>0.7008685840509532</v>
      </c>
      <c r="K396">
        <f t="shared" si="69"/>
        <v>0.29843201788919765</v>
      </c>
      <c r="L396">
        <f t="shared" si="70"/>
        <v>0.19379132289253892</v>
      </c>
      <c r="M396">
        <f t="shared" si="71"/>
        <v>1.3753898424095432</v>
      </c>
    </row>
    <row r="397" spans="1:13" x14ac:dyDescent="0.3">
      <c r="A397">
        <v>0.190970271433789</v>
      </c>
      <c r="B397">
        <v>9.5225599310887102E-2</v>
      </c>
      <c r="C397">
        <v>7.3130952831162504E-3</v>
      </c>
      <c r="D397">
        <v>0.40621416950518602</v>
      </c>
      <c r="E397">
        <v>1.01040646086903</v>
      </c>
      <c r="F397">
        <v>279</v>
      </c>
      <c r="G397">
        <v>138</v>
      </c>
      <c r="H397" t="s">
        <v>31</v>
      </c>
      <c r="I397" t="s">
        <v>48</v>
      </c>
      <c r="J397">
        <f t="shared" si="68"/>
        <v>0.69985491124876797</v>
      </c>
      <c r="K397">
        <f t="shared" si="69"/>
        <v>0.34897632418895996</v>
      </c>
      <c r="L397">
        <f t="shared" si="70"/>
        <v>2.6800536082882395E-2</v>
      </c>
      <c r="M397">
        <f t="shared" si="71"/>
        <v>1.4886661646999333</v>
      </c>
    </row>
    <row r="398" spans="1:13" x14ac:dyDescent="0.3">
      <c r="A398">
        <v>0.15627170054507999</v>
      </c>
      <c r="B398">
        <v>8.6546019491684903E-2</v>
      </c>
      <c r="C398">
        <v>4.8888371120860098E-3</v>
      </c>
      <c r="D398">
        <v>0.33515006981865603</v>
      </c>
      <c r="E398">
        <v>1.0105646582597301</v>
      </c>
      <c r="F398">
        <v>330</v>
      </c>
      <c r="G398">
        <v>189</v>
      </c>
      <c r="H398" t="s">
        <v>9</v>
      </c>
      <c r="I398" t="s">
        <v>49</v>
      </c>
      <c r="J398">
        <f>(A398/27.52824362)*100</f>
        <v>0.56767770113580529</v>
      </c>
      <c r="K398">
        <f t="shared" ref="K398:M413" si="72">(B398/27.52824362)*100</f>
        <v>0.31438990691293839</v>
      </c>
      <c r="L398">
        <f t="shared" si="72"/>
        <v>1.7759349922833942E-2</v>
      </c>
      <c r="M398">
        <f t="shared" si="72"/>
        <v>1.2174771280182968</v>
      </c>
    </row>
    <row r="399" spans="1:13" x14ac:dyDescent="0.3">
      <c r="A399">
        <v>0.181630972494085</v>
      </c>
      <c r="B399">
        <v>0.109467808416142</v>
      </c>
      <c r="C399">
        <v>-3.10318474798786E-2</v>
      </c>
      <c r="D399">
        <v>0.38424532409110801</v>
      </c>
      <c r="E399">
        <v>1.00370209397763</v>
      </c>
      <c r="F399">
        <v>342</v>
      </c>
      <c r="G399">
        <v>182</v>
      </c>
      <c r="H399" t="s">
        <v>11</v>
      </c>
      <c r="I399" t="s">
        <v>49</v>
      </c>
      <c r="J399">
        <f t="shared" ref="J399:J419" si="73">(A399/27.52824362)*100</f>
        <v>0.6597986235566633</v>
      </c>
      <c r="K399">
        <f t="shared" si="72"/>
        <v>0.39765634861139754</v>
      </c>
      <c r="L399">
        <f t="shared" si="72"/>
        <v>-0.11272730621045919</v>
      </c>
      <c r="M399">
        <f t="shared" si="72"/>
        <v>1.3958221577636125</v>
      </c>
    </row>
    <row r="400" spans="1:13" x14ac:dyDescent="0.3">
      <c r="A400">
        <v>0.18601851698508501</v>
      </c>
      <c r="B400">
        <v>9.5727878578218503E-2</v>
      </c>
      <c r="C400">
        <v>3.0309615626046199E-2</v>
      </c>
      <c r="D400">
        <v>0.37865949551941203</v>
      </c>
      <c r="E400">
        <v>1.0075011586965099</v>
      </c>
      <c r="F400">
        <v>293</v>
      </c>
      <c r="G400">
        <v>148</v>
      </c>
      <c r="H400" t="s">
        <v>12</v>
      </c>
      <c r="I400" t="s">
        <v>49</v>
      </c>
      <c r="J400">
        <f t="shared" si="73"/>
        <v>0.67573696147449669</v>
      </c>
      <c r="K400">
        <f t="shared" si="72"/>
        <v>0.34774422916204378</v>
      </c>
      <c r="L400">
        <f t="shared" si="72"/>
        <v>0.1101037031073986</v>
      </c>
      <c r="M400">
        <f t="shared" si="72"/>
        <v>1.3755308938210131</v>
      </c>
    </row>
    <row r="401" spans="1:13" x14ac:dyDescent="0.3">
      <c r="A401">
        <v>0.17181464942324901</v>
      </c>
      <c r="B401">
        <v>9.2481505686159496E-2</v>
      </c>
      <c r="C401">
        <v>-1.30097463016009E-2</v>
      </c>
      <c r="D401">
        <v>0.342862637667048</v>
      </c>
      <c r="E401">
        <v>1.0157386099236001</v>
      </c>
      <c r="F401">
        <v>332</v>
      </c>
      <c r="G401">
        <v>162</v>
      </c>
      <c r="H401" t="s">
        <v>13</v>
      </c>
      <c r="I401" t="s">
        <v>49</v>
      </c>
      <c r="J401">
        <f t="shared" si="73"/>
        <v>0.62413952664390504</v>
      </c>
      <c r="K401">
        <f t="shared" si="72"/>
        <v>0.33595134859591702</v>
      </c>
      <c r="L401">
        <f t="shared" si="72"/>
        <v>-4.7259630803866373E-2</v>
      </c>
      <c r="M401">
        <f t="shared" si="72"/>
        <v>1.2454940547603595</v>
      </c>
    </row>
    <row r="402" spans="1:13" x14ac:dyDescent="0.3">
      <c r="A402">
        <v>0.17182682650403799</v>
      </c>
      <c r="B402">
        <v>8.6681389519948193E-2</v>
      </c>
      <c r="C402">
        <v>-5.32038391472973E-3</v>
      </c>
      <c r="D402">
        <v>0.347348743273379</v>
      </c>
      <c r="E402">
        <v>1.0198961339386401</v>
      </c>
      <c r="F402">
        <v>270</v>
      </c>
      <c r="G402">
        <v>193</v>
      </c>
      <c r="H402" t="s">
        <v>14</v>
      </c>
      <c r="I402" t="s">
        <v>49</v>
      </c>
      <c r="J402">
        <f t="shared" si="73"/>
        <v>0.62418376150667754</v>
      </c>
      <c r="K402">
        <f t="shared" si="72"/>
        <v>0.31488165651430033</v>
      </c>
      <c r="L402">
        <f t="shared" si="72"/>
        <v>-1.9327000981872774E-2</v>
      </c>
      <c r="M402">
        <f t="shared" si="72"/>
        <v>1.2617904290160413</v>
      </c>
    </row>
    <row r="403" spans="1:13" x14ac:dyDescent="0.3">
      <c r="A403">
        <v>0.17011272093829699</v>
      </c>
      <c r="B403">
        <v>9.6392287329572904E-2</v>
      </c>
      <c r="C403">
        <v>-7.08439800120213E-3</v>
      </c>
      <c r="D403">
        <v>0.37244559147533102</v>
      </c>
      <c r="E403">
        <v>1.0267609466947001</v>
      </c>
      <c r="F403">
        <v>224</v>
      </c>
      <c r="G403">
        <v>169</v>
      </c>
      <c r="H403" t="s">
        <v>15</v>
      </c>
      <c r="I403" t="s">
        <v>49</v>
      </c>
      <c r="J403">
        <f t="shared" si="73"/>
        <v>0.61795704544951635</v>
      </c>
      <c r="K403">
        <f t="shared" si="72"/>
        <v>0.35015778216791621</v>
      </c>
      <c r="L403">
        <f t="shared" si="72"/>
        <v>-2.5735016367172535E-2</v>
      </c>
      <c r="M403">
        <f t="shared" si="72"/>
        <v>1.3529580623325326</v>
      </c>
    </row>
    <row r="404" spans="1:13" x14ac:dyDescent="0.3">
      <c r="A404">
        <v>0.20041179582694499</v>
      </c>
      <c r="B404">
        <v>9.7938425853457994E-2</v>
      </c>
      <c r="C404">
        <v>2.7896956163392301E-3</v>
      </c>
      <c r="D404">
        <v>0.43327022992660602</v>
      </c>
      <c r="E404">
        <v>1.0240744950056</v>
      </c>
      <c r="F404">
        <v>298</v>
      </c>
      <c r="G404">
        <v>88</v>
      </c>
      <c r="H404" t="s">
        <v>16</v>
      </c>
      <c r="I404" t="s">
        <v>49</v>
      </c>
      <c r="J404">
        <f t="shared" si="73"/>
        <v>0.72802245792877418</v>
      </c>
      <c r="K404">
        <f t="shared" si="72"/>
        <v>0.3557743356437863</v>
      </c>
      <c r="L404">
        <f t="shared" si="72"/>
        <v>1.0133939726951712E-2</v>
      </c>
      <c r="M404">
        <f t="shared" si="72"/>
        <v>1.5739116374712103</v>
      </c>
    </row>
    <row r="405" spans="1:13" x14ac:dyDescent="0.3">
      <c r="A405">
        <v>0.17074541734919499</v>
      </c>
      <c r="B405">
        <v>0.10559938023855001</v>
      </c>
      <c r="C405">
        <v>-2.0626996229266E-2</v>
      </c>
      <c r="D405">
        <v>0.38912715984693802</v>
      </c>
      <c r="E405">
        <v>0.99826791134493698</v>
      </c>
      <c r="F405">
        <v>238</v>
      </c>
      <c r="G405">
        <v>157</v>
      </c>
      <c r="H405" t="s">
        <v>17</v>
      </c>
      <c r="I405" t="s">
        <v>49</v>
      </c>
      <c r="J405">
        <f t="shared" si="73"/>
        <v>0.62025539916808903</v>
      </c>
      <c r="K405">
        <f t="shared" si="72"/>
        <v>0.38360376962745729</v>
      </c>
      <c r="L405">
        <f t="shared" si="72"/>
        <v>-7.4930302543094102E-2</v>
      </c>
      <c r="M405">
        <f t="shared" si="72"/>
        <v>1.4135560743302447</v>
      </c>
    </row>
    <row r="406" spans="1:13" x14ac:dyDescent="0.3">
      <c r="A406">
        <v>0.183900025611375</v>
      </c>
      <c r="B406">
        <v>8.7745195567341006E-2</v>
      </c>
      <c r="C406">
        <v>2.6787839647330999E-2</v>
      </c>
      <c r="D406">
        <v>0.37400430624507902</v>
      </c>
      <c r="E406">
        <v>1.01452995679293</v>
      </c>
      <c r="F406">
        <v>382</v>
      </c>
      <c r="G406">
        <v>154</v>
      </c>
      <c r="H406" t="s">
        <v>18</v>
      </c>
      <c r="I406" t="s">
        <v>49</v>
      </c>
      <c r="J406">
        <f t="shared" si="73"/>
        <v>0.66804126027774158</v>
      </c>
      <c r="K406">
        <f t="shared" si="72"/>
        <v>0.31874607322783133</v>
      </c>
      <c r="L406">
        <f t="shared" si="72"/>
        <v>9.731038426247042E-2</v>
      </c>
      <c r="M406">
        <f t="shared" si="72"/>
        <v>1.3586203006913049</v>
      </c>
    </row>
    <row r="407" spans="1:13" x14ac:dyDescent="0.3">
      <c r="A407">
        <v>0.14683374087571099</v>
      </c>
      <c r="B407">
        <v>9.6757418002242399E-2</v>
      </c>
      <c r="C407">
        <v>-5.1188522270991799E-2</v>
      </c>
      <c r="D407">
        <v>0.32017378355584603</v>
      </c>
      <c r="E407">
        <v>1.0688047417506299</v>
      </c>
      <c r="F407">
        <v>273</v>
      </c>
      <c r="G407">
        <v>180</v>
      </c>
      <c r="H407" t="s">
        <v>19</v>
      </c>
      <c r="I407" t="s">
        <v>49</v>
      </c>
      <c r="J407">
        <f t="shared" si="73"/>
        <v>0.53339305951590887</v>
      </c>
      <c r="K407">
        <f t="shared" si="72"/>
        <v>0.35148416781645142</v>
      </c>
      <c r="L407">
        <f t="shared" si="72"/>
        <v>-0.18594910368274267</v>
      </c>
      <c r="M407">
        <f t="shared" si="72"/>
        <v>1.1630737796988664</v>
      </c>
    </row>
    <row r="408" spans="1:13" x14ac:dyDescent="0.3">
      <c r="A408">
        <v>0.17270039535138501</v>
      </c>
      <c r="B408">
        <v>9.4528279113265001E-2</v>
      </c>
      <c r="C408">
        <v>-1.4029755000239201E-2</v>
      </c>
      <c r="D408">
        <v>0.34716321320487198</v>
      </c>
      <c r="E408">
        <v>0.99700557393462896</v>
      </c>
      <c r="F408">
        <v>283</v>
      </c>
      <c r="G408">
        <v>161</v>
      </c>
      <c r="H408" t="s">
        <v>20</v>
      </c>
      <c r="I408" t="s">
        <v>49</v>
      </c>
      <c r="J408">
        <f t="shared" si="73"/>
        <v>0.62735711633238223</v>
      </c>
      <c r="K408">
        <f t="shared" si="72"/>
        <v>0.34338652482931276</v>
      </c>
      <c r="L408">
        <f t="shared" si="72"/>
        <v>-5.0964947832873038E-2</v>
      </c>
      <c r="M408">
        <f t="shared" si="72"/>
        <v>1.2611164664085168</v>
      </c>
    </row>
    <row r="409" spans="1:13" x14ac:dyDescent="0.3">
      <c r="A409">
        <v>0.188083058868598</v>
      </c>
      <c r="B409">
        <v>8.2948552287869307E-2</v>
      </c>
      <c r="C409">
        <v>2.52054612013204E-2</v>
      </c>
      <c r="D409">
        <v>0.35585411997049798</v>
      </c>
      <c r="E409">
        <v>1.0074578284823501</v>
      </c>
      <c r="F409">
        <v>327</v>
      </c>
      <c r="G409">
        <v>98</v>
      </c>
      <c r="H409" t="s">
        <v>21</v>
      </c>
      <c r="I409" t="s">
        <v>49</v>
      </c>
      <c r="J409">
        <f t="shared" si="73"/>
        <v>0.68323668398499149</v>
      </c>
      <c r="K409">
        <f t="shared" si="72"/>
        <v>0.30132162964296411</v>
      </c>
      <c r="L409">
        <f t="shared" si="72"/>
        <v>9.1562184457739837E-2</v>
      </c>
      <c r="M409">
        <f t="shared" si="72"/>
        <v>1.2926873391659484</v>
      </c>
    </row>
    <row r="410" spans="1:13" x14ac:dyDescent="0.3">
      <c r="A410">
        <v>0.196716667325216</v>
      </c>
      <c r="B410">
        <v>8.2713570125632394E-2</v>
      </c>
      <c r="C410">
        <v>5.0563889306677497E-2</v>
      </c>
      <c r="D410">
        <v>0.38552971255326801</v>
      </c>
      <c r="E410">
        <v>1.03637142950102</v>
      </c>
      <c r="F410">
        <v>425</v>
      </c>
      <c r="G410">
        <v>191</v>
      </c>
      <c r="H410" t="s">
        <v>22</v>
      </c>
      <c r="I410" t="s">
        <v>49</v>
      </c>
      <c r="J410">
        <f t="shared" si="73"/>
        <v>0.7145994130271941</v>
      </c>
      <c r="K410">
        <f t="shared" si="72"/>
        <v>0.30046802573898607</v>
      </c>
      <c r="L410">
        <f t="shared" si="72"/>
        <v>0.1836800415045059</v>
      </c>
      <c r="M410">
        <f t="shared" si="72"/>
        <v>1.4004878693865177</v>
      </c>
    </row>
    <row r="411" spans="1:13" x14ac:dyDescent="0.3">
      <c r="A411">
        <v>0.170212167394756</v>
      </c>
      <c r="B411">
        <v>9.1432348553554699E-2</v>
      </c>
      <c r="C411">
        <v>-1.21485041878363E-2</v>
      </c>
      <c r="D411">
        <v>0.31908431070797599</v>
      </c>
      <c r="E411">
        <v>1.0167465056350999</v>
      </c>
      <c r="F411">
        <v>460</v>
      </c>
      <c r="G411">
        <v>196</v>
      </c>
      <c r="H411" t="s">
        <v>23</v>
      </c>
      <c r="I411" t="s">
        <v>49</v>
      </c>
      <c r="J411">
        <f t="shared" si="73"/>
        <v>0.6183182979065629</v>
      </c>
      <c r="K411">
        <f t="shared" si="72"/>
        <v>0.33214014601035668</v>
      </c>
      <c r="L411">
        <f t="shared" si="72"/>
        <v>-4.4131054474576388E-2</v>
      </c>
      <c r="M411">
        <f t="shared" si="72"/>
        <v>1.1591161249247037</v>
      </c>
    </row>
    <row r="412" spans="1:13" x14ac:dyDescent="0.3">
      <c r="A412">
        <v>0.14928109047906299</v>
      </c>
      <c r="B412">
        <v>0.103009008981547</v>
      </c>
      <c r="C412">
        <v>-5.8142374034121001E-2</v>
      </c>
      <c r="D412">
        <v>0.34784331693598403</v>
      </c>
      <c r="E412">
        <v>1.0117270855126701</v>
      </c>
      <c r="F412">
        <v>302</v>
      </c>
      <c r="G412">
        <v>161</v>
      </c>
      <c r="H412" t="s">
        <v>24</v>
      </c>
      <c r="I412" t="s">
        <v>49</v>
      </c>
      <c r="J412">
        <f t="shared" si="73"/>
        <v>0.54228338189584424</v>
      </c>
      <c r="K412">
        <f t="shared" si="72"/>
        <v>0.37419390210099784</v>
      </c>
      <c r="L412">
        <f t="shared" si="72"/>
        <v>-0.2112098935068964</v>
      </c>
      <c r="M412">
        <f t="shared" si="72"/>
        <v>1.263587033512253</v>
      </c>
    </row>
    <row r="413" spans="1:13" x14ac:dyDescent="0.3">
      <c r="A413">
        <v>0.151975574076293</v>
      </c>
      <c r="B413">
        <v>8.4783608141040398E-2</v>
      </c>
      <c r="C413">
        <v>-2.36352448796576E-2</v>
      </c>
      <c r="D413">
        <v>0.33583253538069102</v>
      </c>
      <c r="E413">
        <v>1.0196302344825401</v>
      </c>
      <c r="F413">
        <v>255</v>
      </c>
      <c r="G413">
        <v>154</v>
      </c>
      <c r="H413" t="s">
        <v>25</v>
      </c>
      <c r="I413" t="s">
        <v>49</v>
      </c>
      <c r="J413">
        <f t="shared" si="73"/>
        <v>0.55207145132164814</v>
      </c>
      <c r="K413">
        <f t="shared" si="72"/>
        <v>0.30798771367833599</v>
      </c>
      <c r="L413">
        <f t="shared" si="72"/>
        <v>-8.58581651845233E-2</v>
      </c>
      <c r="M413">
        <f t="shared" si="72"/>
        <v>1.2199562747864516</v>
      </c>
    </row>
    <row r="414" spans="1:13" x14ac:dyDescent="0.3">
      <c r="A414">
        <v>0.18166586753080799</v>
      </c>
      <c r="B414">
        <v>8.7873339968617403E-2</v>
      </c>
      <c r="C414">
        <v>-6.8686444628587298E-3</v>
      </c>
      <c r="D414">
        <v>0.35624190594489902</v>
      </c>
      <c r="E414">
        <v>1.0424174526707499</v>
      </c>
      <c r="F414">
        <v>217</v>
      </c>
      <c r="G414">
        <v>230</v>
      </c>
      <c r="H414" t="s">
        <v>26</v>
      </c>
      <c r="I414" t="s">
        <v>49</v>
      </c>
      <c r="J414">
        <f t="shared" si="73"/>
        <v>0.65992538441073256</v>
      </c>
      <c r="K414">
        <f t="shared" ref="K414:K434" si="74">(B414/27.52824362)*100</f>
        <v>0.31921157477978396</v>
      </c>
      <c r="L414">
        <f t="shared" ref="L414:L434" si="75">(C414/27.52824362)*100</f>
        <v>-2.4951262992559672E-2</v>
      </c>
      <c r="M414">
        <f t="shared" ref="M414:M434" si="76">(D414/27.52824362)*100</f>
        <v>1.2940960232060712</v>
      </c>
    </row>
    <row r="415" spans="1:13" x14ac:dyDescent="0.3">
      <c r="A415">
        <v>0.19379968590794699</v>
      </c>
      <c r="B415">
        <v>8.4131185761496405E-2</v>
      </c>
      <c r="C415">
        <v>3.5480768883160402E-2</v>
      </c>
      <c r="D415">
        <v>0.36997208271207999</v>
      </c>
      <c r="E415">
        <v>0.99569342070057798</v>
      </c>
      <c r="F415">
        <v>286</v>
      </c>
      <c r="G415">
        <v>143</v>
      </c>
      <c r="H415" t="s">
        <v>27</v>
      </c>
      <c r="I415" t="s">
        <v>49</v>
      </c>
      <c r="J415">
        <f t="shared" si="73"/>
        <v>0.70400309072804912</v>
      </c>
      <c r="K415">
        <f t="shared" si="74"/>
        <v>0.30561770275955003</v>
      </c>
      <c r="L415">
        <f t="shared" si="75"/>
        <v>0.12888860391144852</v>
      </c>
      <c r="M415">
        <f t="shared" si="76"/>
        <v>1.3439727133309929</v>
      </c>
    </row>
    <row r="416" spans="1:13" x14ac:dyDescent="0.3">
      <c r="A416">
        <v>0.21257882762048599</v>
      </c>
      <c r="B416">
        <v>7.5115231415399802E-2</v>
      </c>
      <c r="C416">
        <v>6.9992773101966596E-2</v>
      </c>
      <c r="D416">
        <v>0.37371999521649002</v>
      </c>
      <c r="E416">
        <v>0.99081048309076303</v>
      </c>
      <c r="F416">
        <v>430</v>
      </c>
      <c r="G416">
        <v>172</v>
      </c>
      <c r="H416" t="s">
        <v>28</v>
      </c>
      <c r="I416" t="s">
        <v>49</v>
      </c>
      <c r="J416">
        <f t="shared" si="73"/>
        <v>0.77222081639106765</v>
      </c>
      <c r="K416">
        <f t="shared" si="74"/>
        <v>0.27286605150801047</v>
      </c>
      <c r="L416">
        <f t="shared" si="75"/>
        <v>0.25425804155233134</v>
      </c>
      <c r="M416">
        <f t="shared" si="76"/>
        <v>1.3575875031306848</v>
      </c>
    </row>
    <row r="417" spans="1:13" x14ac:dyDescent="0.3">
      <c r="A417">
        <v>0.17013511043299701</v>
      </c>
      <c r="B417">
        <v>9.6668642694110005E-2</v>
      </c>
      <c r="C417">
        <v>-1.8032825550633999E-2</v>
      </c>
      <c r="D417">
        <v>0.36170746668206699</v>
      </c>
      <c r="E417">
        <v>0.99442478469961104</v>
      </c>
      <c r="F417">
        <v>460</v>
      </c>
      <c r="G417">
        <v>185</v>
      </c>
      <c r="H417" t="s">
        <v>29</v>
      </c>
      <c r="I417" t="s">
        <v>49</v>
      </c>
      <c r="J417">
        <f t="shared" si="73"/>
        <v>0.61803837826176944</v>
      </c>
      <c r="K417">
        <f t="shared" si="74"/>
        <v>0.35116167972255835</v>
      </c>
      <c r="L417">
        <f t="shared" si="75"/>
        <v>-6.5506633113100871E-2</v>
      </c>
      <c r="M417">
        <f t="shared" si="76"/>
        <v>1.3139503982712391</v>
      </c>
    </row>
    <row r="418" spans="1:13" x14ac:dyDescent="0.3">
      <c r="A418">
        <v>0.168718232409446</v>
      </c>
      <c r="B418">
        <v>9.0356689132604598E-2</v>
      </c>
      <c r="C418">
        <v>-6.8654934572274801E-3</v>
      </c>
      <c r="D418">
        <v>0.37325169992108398</v>
      </c>
      <c r="E418">
        <v>0.99460838351675196</v>
      </c>
      <c r="F418">
        <v>252</v>
      </c>
      <c r="G418">
        <v>183</v>
      </c>
      <c r="H418" t="s">
        <v>30</v>
      </c>
      <c r="I418" t="s">
        <v>49</v>
      </c>
      <c r="J418">
        <f t="shared" si="73"/>
        <v>0.61289138071586846</v>
      </c>
      <c r="K418">
        <f t="shared" si="74"/>
        <v>0.32823267034355236</v>
      </c>
      <c r="L418">
        <f t="shared" si="75"/>
        <v>-2.4939816546230783E-2</v>
      </c>
      <c r="M418">
        <f t="shared" si="76"/>
        <v>1.3558863582924219</v>
      </c>
    </row>
    <row r="419" spans="1:13" x14ac:dyDescent="0.3">
      <c r="A419">
        <v>0.16971427484441001</v>
      </c>
      <c r="B419">
        <v>9.53753850974111E-2</v>
      </c>
      <c r="C419">
        <v>2.4607364072244599E-2</v>
      </c>
      <c r="D419">
        <v>0.36920116024506799</v>
      </c>
      <c r="E419">
        <v>1.0219859852684301</v>
      </c>
      <c r="F419">
        <v>282</v>
      </c>
      <c r="G419">
        <v>189</v>
      </c>
      <c r="H419" t="s">
        <v>31</v>
      </c>
      <c r="I419" t="s">
        <v>49</v>
      </c>
      <c r="J419">
        <f t="shared" si="73"/>
        <v>0.61650963710996831</v>
      </c>
      <c r="K419">
        <f t="shared" si="74"/>
        <v>0.34646374979084515</v>
      </c>
      <c r="L419">
        <f t="shared" si="75"/>
        <v>8.9389517224290671E-2</v>
      </c>
      <c r="M419">
        <f t="shared" si="76"/>
        <v>1.341172235110683</v>
      </c>
    </row>
    <row r="420" spans="1:13" x14ac:dyDescent="0.3">
      <c r="A420">
        <v>-1.8505951975336099E-3</v>
      </c>
      <c r="B420">
        <v>1.12300193441953E-3</v>
      </c>
      <c r="C420">
        <v>-4.2976774117190102E-3</v>
      </c>
      <c r="D420">
        <v>1.04546718402532E-4</v>
      </c>
      <c r="E420">
        <v>1.65788923774283</v>
      </c>
      <c r="F420">
        <v>8</v>
      </c>
      <c r="G420">
        <v>30</v>
      </c>
      <c r="H420" t="s">
        <v>9</v>
      </c>
      <c r="I420" t="s">
        <v>50</v>
      </c>
      <c r="J420">
        <f>(A420/0.542933401)*100</f>
        <v>-0.3408512340786361</v>
      </c>
      <c r="K420">
        <f t="shared" ref="K420:M435" si="77">(B420/0.542933401)*100</f>
        <v>0.20683972147433421</v>
      </c>
      <c r="L420">
        <f t="shared" si="77"/>
        <v>-0.79156622226655204</v>
      </c>
      <c r="M420">
        <f t="shared" si="77"/>
        <v>1.925590103868596E-2</v>
      </c>
    </row>
    <row r="421" spans="1:13" x14ac:dyDescent="0.3">
      <c r="A421">
        <v>-8.0108417301333096E-4</v>
      </c>
      <c r="B421">
        <v>2.3818756090244601E-3</v>
      </c>
      <c r="C421">
        <v>-4.9170455833923103E-3</v>
      </c>
      <c r="D421">
        <v>6.6591199808888699E-3</v>
      </c>
      <c r="E421">
        <v>1.4771953231524899</v>
      </c>
      <c r="F421">
        <v>10</v>
      </c>
      <c r="G421">
        <v>13</v>
      </c>
      <c r="H421" t="s">
        <v>11</v>
      </c>
      <c r="I421" t="s">
        <v>50</v>
      </c>
      <c r="J421">
        <f t="shared" ref="J421:J441" si="78">(A421/0.542933401)*100</f>
        <v>-0.14754741033391147</v>
      </c>
      <c r="K421">
        <f t="shared" si="77"/>
        <v>0.43870493225088214</v>
      </c>
      <c r="L421">
        <f t="shared" si="77"/>
        <v>-0.90564433397095612</v>
      </c>
      <c r="M421">
        <f t="shared" si="77"/>
        <v>1.2265077021645368</v>
      </c>
    </row>
    <row r="422" spans="1:13" x14ac:dyDescent="0.3">
      <c r="A422">
        <v>-1.60051267706434E-3</v>
      </c>
      <c r="B422">
        <v>2.6568825637734799E-3</v>
      </c>
      <c r="C422">
        <v>-5.8062537372650502E-3</v>
      </c>
      <c r="D422">
        <v>5.0699488069486896E-3</v>
      </c>
      <c r="E422">
        <v>2.1318915355950199</v>
      </c>
      <c r="F422">
        <v>6</v>
      </c>
      <c r="G422">
        <v>16</v>
      </c>
      <c r="H422" t="s">
        <v>12</v>
      </c>
      <c r="I422" t="s">
        <v>50</v>
      </c>
      <c r="J422">
        <f t="shared" si="78"/>
        <v>-0.29478987185471395</v>
      </c>
      <c r="K422">
        <f t="shared" si="77"/>
        <v>0.48935699275084388</v>
      </c>
      <c r="L422">
        <f t="shared" si="77"/>
        <v>-1.0694228291298384</v>
      </c>
      <c r="M422">
        <f t="shared" si="77"/>
        <v>0.93380676112588057</v>
      </c>
    </row>
    <row r="423" spans="1:13" x14ac:dyDescent="0.3">
      <c r="A423">
        <v>-1.4381213363830799E-3</v>
      </c>
      <c r="B423">
        <v>1.21829064871219E-3</v>
      </c>
      <c r="C423">
        <v>-3.3102282440837902E-3</v>
      </c>
      <c r="D423">
        <v>1.3481198014608699E-3</v>
      </c>
      <c r="E423">
        <v>1.68536041396277</v>
      </c>
      <c r="F423">
        <v>8</v>
      </c>
      <c r="G423">
        <v>20</v>
      </c>
      <c r="H423" t="s">
        <v>13</v>
      </c>
      <c r="I423" t="s">
        <v>50</v>
      </c>
      <c r="J423">
        <f t="shared" si="78"/>
        <v>-0.26487987914066097</v>
      </c>
      <c r="K423">
        <f t="shared" si="77"/>
        <v>0.22439044023968421</v>
      </c>
      <c r="L423">
        <f t="shared" si="77"/>
        <v>-0.60969324008927395</v>
      </c>
      <c r="M423">
        <f t="shared" si="77"/>
        <v>0.24830297767237017</v>
      </c>
    </row>
    <row r="424" spans="1:13" x14ac:dyDescent="0.3">
      <c r="A424">
        <v>-3.9112661769231098E-4</v>
      </c>
      <c r="B424">
        <v>8.8932750340706005E-4</v>
      </c>
      <c r="C424">
        <v>-2.00905892349869E-3</v>
      </c>
      <c r="D424">
        <v>1.4468360768883401E-3</v>
      </c>
      <c r="E424">
        <v>1.07923503694568</v>
      </c>
      <c r="F424">
        <v>42</v>
      </c>
      <c r="G424">
        <v>60</v>
      </c>
      <c r="H424" t="s">
        <v>14</v>
      </c>
      <c r="I424" t="s">
        <v>50</v>
      </c>
      <c r="J424">
        <f t="shared" si="78"/>
        <v>-7.2039520311683869E-2</v>
      </c>
      <c r="K424">
        <f t="shared" si="77"/>
        <v>0.1638004775114324</v>
      </c>
      <c r="L424">
        <f t="shared" si="77"/>
        <v>-0.37003782043954414</v>
      </c>
      <c r="M424">
        <f t="shared" si="77"/>
        <v>0.26648500059555924</v>
      </c>
    </row>
    <row r="425" spans="1:13" x14ac:dyDescent="0.3">
      <c r="A425">
        <v>-2.11237363734208E-3</v>
      </c>
      <c r="B425">
        <v>1.1659613757716699E-3</v>
      </c>
      <c r="C425">
        <v>-4.1404281730689097E-3</v>
      </c>
      <c r="D425">
        <v>3.8454931802241502E-4</v>
      </c>
      <c r="E425">
        <v>1.31451516498937</v>
      </c>
      <c r="F425">
        <v>12</v>
      </c>
      <c r="G425">
        <v>62</v>
      </c>
      <c r="H425" t="s">
        <v>15</v>
      </c>
      <c r="I425" t="s">
        <v>50</v>
      </c>
      <c r="J425">
        <f t="shared" si="78"/>
        <v>-0.38906680514615827</v>
      </c>
      <c r="K425">
        <f t="shared" si="77"/>
        <v>0.21475219126768549</v>
      </c>
      <c r="L425">
        <f t="shared" si="77"/>
        <v>-0.76260332583018031</v>
      </c>
      <c r="M425">
        <f t="shared" si="77"/>
        <v>7.0828082655098074E-2</v>
      </c>
    </row>
    <row r="426" spans="1:13" x14ac:dyDescent="0.3">
      <c r="A426">
        <v>-1.29029147189427E-3</v>
      </c>
      <c r="B426">
        <v>1.3373616681476E-3</v>
      </c>
      <c r="C426">
        <v>-4.1137895916225596E-3</v>
      </c>
      <c r="D426">
        <v>1.0984434086149901E-3</v>
      </c>
      <c r="E426">
        <v>2.1438876356778001</v>
      </c>
      <c r="F426">
        <v>6</v>
      </c>
      <c r="G426">
        <v>14</v>
      </c>
      <c r="H426" t="s">
        <v>16</v>
      </c>
      <c r="I426" t="s">
        <v>50</v>
      </c>
      <c r="J426">
        <f t="shared" si="78"/>
        <v>-0.23765188686453095</v>
      </c>
      <c r="K426">
        <f t="shared" si="77"/>
        <v>0.24632149462243158</v>
      </c>
      <c r="L426">
        <f t="shared" si="77"/>
        <v>-0.75769690795327582</v>
      </c>
      <c r="M426">
        <f t="shared" si="77"/>
        <v>0.20231641792378699</v>
      </c>
    </row>
    <row r="427" spans="1:13" x14ac:dyDescent="0.3">
      <c r="A427">
        <v>-2.2990990715613898E-3</v>
      </c>
      <c r="B427">
        <v>9.0833073095794299E-4</v>
      </c>
      <c r="C427">
        <v>-4.4788585710124496E-3</v>
      </c>
      <c r="D427">
        <v>-7.7270577226957299E-4</v>
      </c>
      <c r="E427">
        <v>1.4223491519235201</v>
      </c>
      <c r="F427">
        <v>10</v>
      </c>
      <c r="G427">
        <v>20</v>
      </c>
      <c r="H427" t="s">
        <v>17</v>
      </c>
      <c r="I427" t="s">
        <v>50</v>
      </c>
      <c r="J427">
        <f t="shared" si="78"/>
        <v>-0.42345876443165997</v>
      </c>
      <c r="K427">
        <f t="shared" si="77"/>
        <v>0.16730058038148643</v>
      </c>
      <c r="L427">
        <f t="shared" si="77"/>
        <v>-0.82493701119936247</v>
      </c>
      <c r="M427">
        <f t="shared" si="77"/>
        <v>-0.14232054444364034</v>
      </c>
    </row>
    <row r="428" spans="1:13" x14ac:dyDescent="0.3">
      <c r="A428" s="1">
        <v>-7.8020997195015705E-5</v>
      </c>
      <c r="B428">
        <v>1.0946478173066E-3</v>
      </c>
      <c r="C428">
        <v>-2.6369114408966499E-3</v>
      </c>
      <c r="D428">
        <v>2.0545092527577201E-3</v>
      </c>
      <c r="E428">
        <v>1.38001038978996</v>
      </c>
      <c r="F428">
        <v>10</v>
      </c>
      <c r="G428">
        <v>22</v>
      </c>
      <c r="H428" t="s">
        <v>18</v>
      </c>
      <c r="I428" t="s">
        <v>50</v>
      </c>
      <c r="J428">
        <f t="shared" si="78"/>
        <v>-1.4370270285694894E-2</v>
      </c>
      <c r="K428">
        <f t="shared" si="77"/>
        <v>0.20161732825617779</v>
      </c>
      <c r="L428">
        <f t="shared" si="77"/>
        <v>-0.48567861841615639</v>
      </c>
      <c r="M428">
        <f t="shared" si="77"/>
        <v>0.37840907355738834</v>
      </c>
    </row>
    <row r="429" spans="1:13" x14ac:dyDescent="0.3">
      <c r="A429">
        <v>-3.4478602026027602E-4</v>
      </c>
      <c r="B429">
        <v>2.2653662919538201E-3</v>
      </c>
      <c r="C429">
        <v>-3.74648113611609E-3</v>
      </c>
      <c r="D429">
        <v>4.1273786062245802E-3</v>
      </c>
      <c r="E429">
        <v>2.4477495543813199</v>
      </c>
      <c r="F429">
        <v>6</v>
      </c>
      <c r="G429">
        <v>20</v>
      </c>
      <c r="H429" t="s">
        <v>19</v>
      </c>
      <c r="I429" t="s">
        <v>50</v>
      </c>
      <c r="J429">
        <f t="shared" si="78"/>
        <v>-6.3504293459424876E-2</v>
      </c>
      <c r="K429">
        <f t="shared" si="77"/>
        <v>0.41724570412897105</v>
      </c>
      <c r="L429">
        <f t="shared" si="77"/>
        <v>-0.69004432757602441</v>
      </c>
      <c r="M429">
        <f t="shared" si="77"/>
        <v>0.76019979589072662</v>
      </c>
    </row>
    <row r="430" spans="1:13" x14ac:dyDescent="0.3">
      <c r="A430">
        <v>4.9635434362112695E-4</v>
      </c>
      <c r="B430">
        <v>3.33046827210312E-3</v>
      </c>
      <c r="C430">
        <v>-3.8481558373389402E-3</v>
      </c>
      <c r="D430">
        <v>7.24213923552397E-3</v>
      </c>
      <c r="E430">
        <v>2.2667105811477501</v>
      </c>
      <c r="F430">
        <v>6</v>
      </c>
      <c r="G430">
        <v>13</v>
      </c>
      <c r="H430" t="s">
        <v>20</v>
      </c>
      <c r="I430" t="s">
        <v>50</v>
      </c>
      <c r="J430">
        <f t="shared" si="78"/>
        <v>9.1420852485206927E-2</v>
      </c>
      <c r="K430">
        <f t="shared" si="77"/>
        <v>0.61342114262429037</v>
      </c>
      <c r="L430">
        <f t="shared" si="77"/>
        <v>-0.70877124712740602</v>
      </c>
      <c r="M430">
        <f t="shared" si="77"/>
        <v>1.3338909012017057</v>
      </c>
    </row>
    <row r="431" spans="1:13" x14ac:dyDescent="0.3">
      <c r="A431">
        <v>5.1066365732760203E-4</v>
      </c>
      <c r="B431">
        <v>1.9923320106673202E-3</v>
      </c>
      <c r="C431">
        <v>-2.1666090348873199E-3</v>
      </c>
      <c r="D431">
        <v>6.3544045903438E-3</v>
      </c>
      <c r="E431">
        <v>2.00965578765316</v>
      </c>
      <c r="F431">
        <v>7</v>
      </c>
      <c r="G431">
        <v>13</v>
      </c>
      <c r="H431" t="s">
        <v>21</v>
      </c>
      <c r="I431" t="s">
        <v>50</v>
      </c>
      <c r="J431">
        <f t="shared" si="78"/>
        <v>9.4056408463181307E-2</v>
      </c>
      <c r="K431">
        <f t="shared" si="77"/>
        <v>0.36695697980594866</v>
      </c>
      <c r="L431">
        <f t="shared" si="77"/>
        <v>-0.3990561330168228</v>
      </c>
      <c r="M431">
        <f t="shared" si="77"/>
        <v>1.1703838037298795</v>
      </c>
    </row>
    <row r="432" spans="1:13" x14ac:dyDescent="0.3">
      <c r="A432">
        <v>-6.5091084033926604E-4</v>
      </c>
      <c r="B432">
        <v>2.1476720938912301E-3</v>
      </c>
      <c r="C432">
        <v>-2.96031407599607E-3</v>
      </c>
      <c r="D432">
        <v>5.2731826086831702E-3</v>
      </c>
      <c r="E432">
        <v>1.8195202752907</v>
      </c>
      <c r="F432">
        <v>7</v>
      </c>
      <c r="G432">
        <v>13</v>
      </c>
      <c r="H432" t="s">
        <v>22</v>
      </c>
      <c r="I432" t="s">
        <v>50</v>
      </c>
      <c r="J432">
        <f t="shared" si="78"/>
        <v>-0.11988778718354558</v>
      </c>
      <c r="K432">
        <f t="shared" si="77"/>
        <v>0.39556823911285394</v>
      </c>
      <c r="L432">
        <f t="shared" si="77"/>
        <v>-0.54524442050233524</v>
      </c>
      <c r="M432">
        <f t="shared" si="77"/>
        <v>0.9712393083517753</v>
      </c>
    </row>
    <row r="433" spans="1:13" x14ac:dyDescent="0.3">
      <c r="A433">
        <v>-1.1312016799114599E-3</v>
      </c>
      <c r="B433">
        <v>1.90825558954767E-3</v>
      </c>
      <c r="C433">
        <v>-4.9505400772369701E-3</v>
      </c>
      <c r="D433">
        <v>3.2167367332797902E-3</v>
      </c>
      <c r="E433">
        <v>2.1944518211406399</v>
      </c>
      <c r="F433">
        <v>6</v>
      </c>
      <c r="G433">
        <v>14</v>
      </c>
      <c r="H433" t="s">
        <v>23</v>
      </c>
      <c r="I433" t="s">
        <v>50</v>
      </c>
      <c r="J433">
        <f t="shared" si="78"/>
        <v>-0.20834998875146749</v>
      </c>
      <c r="K433">
        <f t="shared" si="77"/>
        <v>0.35147139336665528</v>
      </c>
      <c r="L433">
        <f t="shared" si="77"/>
        <v>-0.91181350569311725</v>
      </c>
      <c r="M433">
        <f t="shared" si="77"/>
        <v>0.59247353862463703</v>
      </c>
    </row>
    <row r="434" spans="1:13" x14ac:dyDescent="0.3">
      <c r="A434">
        <v>-1.6516439100674599E-3</v>
      </c>
      <c r="B434">
        <v>2.31633288308569E-3</v>
      </c>
      <c r="C434">
        <v>-5.5750743153643199E-3</v>
      </c>
      <c r="D434">
        <v>3.1289051708366E-3</v>
      </c>
      <c r="E434">
        <v>3.0256069132637098</v>
      </c>
      <c r="F434">
        <v>6</v>
      </c>
      <c r="G434">
        <v>20</v>
      </c>
      <c r="H434" t="s">
        <v>24</v>
      </c>
      <c r="I434" t="s">
        <v>50</v>
      </c>
      <c r="J434">
        <f t="shared" si="78"/>
        <v>-0.30420746025670647</v>
      </c>
      <c r="K434">
        <f t="shared" si="77"/>
        <v>0.42663296802505801</v>
      </c>
      <c r="L434">
        <f t="shared" si="77"/>
        <v>-1.0268431275541141</v>
      </c>
      <c r="M434">
        <f t="shared" si="77"/>
        <v>0.57629631278415305</v>
      </c>
    </row>
    <row r="435" spans="1:13" x14ac:dyDescent="0.3">
      <c r="A435" s="1">
        <v>-4.7400529800574499E-5</v>
      </c>
      <c r="B435">
        <v>1.8877182578595801E-3</v>
      </c>
      <c r="C435">
        <v>-3.5325819998074399E-3</v>
      </c>
      <c r="D435">
        <v>3.4455896469630098E-3</v>
      </c>
      <c r="E435">
        <v>1.95279134900329</v>
      </c>
      <c r="F435">
        <v>7</v>
      </c>
      <c r="G435">
        <v>13</v>
      </c>
      <c r="H435" t="s">
        <v>25</v>
      </c>
      <c r="I435" t="s">
        <v>50</v>
      </c>
      <c r="J435">
        <f t="shared" si="78"/>
        <v>-8.7304501276344385E-3</v>
      </c>
      <c r="K435">
        <f t="shared" si="77"/>
        <v>0.34768873205860845</v>
      </c>
      <c r="L435">
        <f t="shared" si="77"/>
        <v>-0.65064738940374023</v>
      </c>
      <c r="M435">
        <f t="shared" si="77"/>
        <v>0.63462473309189726</v>
      </c>
    </row>
    <row r="436" spans="1:13" x14ac:dyDescent="0.3">
      <c r="A436">
        <v>-3.6621736677113799E-4</v>
      </c>
      <c r="B436">
        <v>2.1836409438324299E-3</v>
      </c>
      <c r="C436">
        <v>-3.7906019623456201E-3</v>
      </c>
      <c r="D436">
        <v>5.1325983252179901E-3</v>
      </c>
      <c r="E436">
        <v>2.4059489563801302</v>
      </c>
      <c r="F436">
        <v>6</v>
      </c>
      <c r="G436">
        <v>14</v>
      </c>
      <c r="H436" t="s">
        <v>26</v>
      </c>
      <c r="I436" t="s">
        <v>50</v>
      </c>
      <c r="J436">
        <f t="shared" si="78"/>
        <v>-6.7451618577273345E-2</v>
      </c>
      <c r="K436">
        <f t="shared" ref="K436:K441" si="79">(B436/0.542933401)*100</f>
        <v>0.40219314925375715</v>
      </c>
      <c r="L436">
        <f t="shared" ref="L436:L441" si="80">(C436/0.542933401)*100</f>
        <v>-0.69817070663987757</v>
      </c>
      <c r="M436">
        <f t="shared" ref="M436:M441" si="81">(D436/0.542933401)*100</f>
        <v>0.94534584090139462</v>
      </c>
    </row>
    <row r="437" spans="1:13" x14ac:dyDescent="0.3">
      <c r="A437">
        <v>-2.3864208522119002E-3</v>
      </c>
      <c r="B437">
        <v>3.4241642440876801E-3</v>
      </c>
      <c r="C437">
        <v>-9.2963703558469005E-3</v>
      </c>
      <c r="D437">
        <v>2.5302970705629599E-3</v>
      </c>
      <c r="E437">
        <v>2.6869368200468902</v>
      </c>
      <c r="F437">
        <v>6</v>
      </c>
      <c r="G437">
        <v>16</v>
      </c>
      <c r="H437" t="s">
        <v>27</v>
      </c>
      <c r="I437" t="s">
        <v>50</v>
      </c>
      <c r="J437">
        <f t="shared" si="78"/>
        <v>-0.43954209628961477</v>
      </c>
      <c r="K437">
        <f t="shared" si="79"/>
        <v>0.63067850270049608</v>
      </c>
      <c r="L437">
        <f t="shared" si="80"/>
        <v>-1.7122487470331378</v>
      </c>
      <c r="M437">
        <f t="shared" si="81"/>
        <v>0.46604188762425391</v>
      </c>
    </row>
    <row r="438" spans="1:13" x14ac:dyDescent="0.3">
      <c r="A438">
        <v>-4.9264445445287397E-4</v>
      </c>
      <c r="B438">
        <v>9.2319352756087204E-4</v>
      </c>
      <c r="C438">
        <v>-2.4239908432687998E-3</v>
      </c>
      <c r="D438">
        <v>1.3847092523444401E-3</v>
      </c>
      <c r="E438">
        <v>1.48370265762951</v>
      </c>
      <c r="F438">
        <v>9</v>
      </c>
      <c r="G438">
        <v>23</v>
      </c>
      <c r="H438" t="s">
        <v>28</v>
      </c>
      <c r="I438" t="s">
        <v>50</v>
      </c>
      <c r="J438">
        <f t="shared" si="78"/>
        <v>-9.0737547836529944E-2</v>
      </c>
      <c r="K438">
        <f t="shared" si="79"/>
        <v>0.17003807941461904</v>
      </c>
      <c r="L438">
        <f t="shared" si="80"/>
        <v>-0.44646191205112462</v>
      </c>
      <c r="M438">
        <f t="shared" si="81"/>
        <v>0.2550421929824207</v>
      </c>
    </row>
    <row r="439" spans="1:13" x14ac:dyDescent="0.3">
      <c r="A439">
        <v>-1.1149928732642699E-3</v>
      </c>
      <c r="B439">
        <v>1.55354928670201E-3</v>
      </c>
      <c r="C439">
        <v>-4.5406885552017901E-3</v>
      </c>
      <c r="D439">
        <v>1.8086024639738501E-3</v>
      </c>
      <c r="E439">
        <v>1.80592207742692</v>
      </c>
      <c r="F439">
        <v>7</v>
      </c>
      <c r="G439">
        <v>14</v>
      </c>
      <c r="H439" t="s">
        <v>29</v>
      </c>
      <c r="I439" t="s">
        <v>50</v>
      </c>
      <c r="J439">
        <f t="shared" si="78"/>
        <v>-0.20536457532556004</v>
      </c>
      <c r="K439">
        <f t="shared" si="79"/>
        <v>0.28613993610277255</v>
      </c>
      <c r="L439">
        <f t="shared" si="80"/>
        <v>-0.83632514537483582</v>
      </c>
      <c r="M439">
        <f t="shared" si="81"/>
        <v>0.33311681702446044</v>
      </c>
    </row>
    <row r="440" spans="1:13" x14ac:dyDescent="0.3">
      <c r="A440">
        <v>-9.2768487286211897E-4</v>
      </c>
      <c r="B440">
        <v>1.3016971626683799E-3</v>
      </c>
      <c r="C440">
        <v>-3.1916916986830298E-3</v>
      </c>
      <c r="D440">
        <v>1.5268637037172399E-3</v>
      </c>
      <c r="E440">
        <v>1.7543189675142199</v>
      </c>
      <c r="F440">
        <v>7</v>
      </c>
      <c r="G440">
        <v>41</v>
      </c>
      <c r="H440" t="s">
        <v>30</v>
      </c>
      <c r="I440" t="s">
        <v>50</v>
      </c>
      <c r="J440">
        <f t="shared" si="78"/>
        <v>-0.17086531628989224</v>
      </c>
      <c r="K440">
        <f t="shared" si="79"/>
        <v>0.239752640060614</v>
      </c>
      <c r="L440">
        <f t="shared" si="80"/>
        <v>-0.58786062762107172</v>
      </c>
      <c r="M440">
        <f t="shared" si="81"/>
        <v>0.28122486126382928</v>
      </c>
    </row>
    <row r="441" spans="1:13" x14ac:dyDescent="0.3">
      <c r="A441">
        <v>4.3927002265210102E-4</v>
      </c>
      <c r="B441">
        <v>3.27523652085779E-3</v>
      </c>
      <c r="C441">
        <v>-3.6759608702240402E-3</v>
      </c>
      <c r="D441">
        <v>9.5553640908727193E-3</v>
      </c>
      <c r="E441">
        <v>2.1536467003929798</v>
      </c>
      <c r="F441">
        <v>6</v>
      </c>
      <c r="G441">
        <v>13</v>
      </c>
      <c r="H441" t="s">
        <v>31</v>
      </c>
      <c r="I441" t="s">
        <v>50</v>
      </c>
      <c r="J441">
        <f t="shared" si="78"/>
        <v>8.0906796642651393E-2</v>
      </c>
      <c r="K441">
        <f t="shared" si="79"/>
        <v>0.60324830169322918</v>
      </c>
      <c r="L441">
        <f t="shared" si="80"/>
        <v>-0.67705557688171047</v>
      </c>
      <c r="M441">
        <f t="shared" si="81"/>
        <v>1.7599514182168947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JackknifeTrends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Welti</dc:creator>
  <cp:lastModifiedBy>Ellen Welti</cp:lastModifiedBy>
  <dcterms:created xsi:type="dcterms:W3CDTF">2022-09-26T22:08:39Z</dcterms:created>
  <dcterms:modified xsi:type="dcterms:W3CDTF">2022-09-26T22:08:39Z</dcterms:modified>
</cp:coreProperties>
</file>