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Helsinki-flood-BEP-project\results\"/>
    </mc:Choice>
  </mc:AlternateContent>
  <xr:revisionPtr revIDLastSave="0" documentId="13_ncr:40009_{F65A3178-FC26-45DC-9217-D31CDBB56C95}" xr6:coauthVersionLast="47" xr6:coauthVersionMax="47" xr10:uidLastSave="{00000000-0000-0000-0000-000000000000}"/>
  <bookViews>
    <workbookView xWindow="8220" yWindow="-19370" windowWidth="16370" windowHeight="5810" activeTab="2"/>
  </bookViews>
  <sheets>
    <sheet name="Mean Travel Time" sheetId="2" r:id="rId1"/>
    <sheet name="Connectivity" sheetId="3" r:id="rId2"/>
    <sheet name="Trips" sheetId="1" r:id="rId3"/>
  </sheets>
  <calcPr calcId="0"/>
</workbook>
</file>

<file path=xl/calcChain.xml><?xml version="1.0" encoding="utf-8"?>
<calcChain xmlns="http://schemas.openxmlformats.org/spreadsheetml/2006/main">
  <c r="F3" i="2" l="1"/>
  <c r="I20" i="2"/>
  <c r="J26" i="1"/>
  <c r="J25" i="1"/>
  <c r="J24" i="1"/>
  <c r="J23" i="1"/>
  <c r="J22" i="1"/>
  <c r="J21" i="1"/>
  <c r="H26" i="1"/>
  <c r="H25" i="1"/>
  <c r="H24" i="1"/>
  <c r="H23" i="1"/>
  <c r="H22" i="1"/>
  <c r="H21" i="1"/>
  <c r="D19" i="1"/>
  <c r="H5" i="1"/>
  <c r="H6" i="1"/>
  <c r="H7" i="1"/>
  <c r="H8" i="1"/>
  <c r="H9" i="1"/>
  <c r="H10" i="1"/>
  <c r="J5" i="1"/>
  <c r="J6" i="1"/>
  <c r="J7" i="1"/>
  <c r="J8" i="1"/>
  <c r="J9" i="1"/>
  <c r="J10" i="1"/>
  <c r="D3" i="1"/>
  <c r="J24" i="3"/>
  <c r="J25" i="3"/>
  <c r="J26" i="3"/>
  <c r="J27" i="3"/>
  <c r="J28" i="3"/>
  <c r="J29" i="3"/>
  <c r="L24" i="3"/>
  <c r="L25" i="3"/>
  <c r="L26" i="3"/>
  <c r="L27" i="3"/>
  <c r="L28" i="3"/>
  <c r="L29" i="3"/>
  <c r="J3" i="3"/>
  <c r="J4" i="3"/>
  <c r="J5" i="3"/>
  <c r="J6" i="3"/>
  <c r="J7" i="3"/>
  <c r="J8" i="3"/>
  <c r="L3" i="3"/>
  <c r="L4" i="3"/>
  <c r="L5" i="3"/>
  <c r="L6" i="3"/>
  <c r="L7" i="3"/>
  <c r="L8" i="3"/>
  <c r="J13" i="3"/>
  <c r="J14" i="3"/>
  <c r="J15" i="3"/>
  <c r="J16" i="3"/>
  <c r="J17" i="3"/>
  <c r="J18" i="3"/>
  <c r="L13" i="3"/>
  <c r="L14" i="3"/>
  <c r="L15" i="3"/>
  <c r="L16" i="3"/>
  <c r="L17" i="3"/>
  <c r="L18" i="3"/>
  <c r="K9" i="2"/>
  <c r="K8" i="2"/>
  <c r="K7" i="2"/>
  <c r="K6" i="2"/>
  <c r="K5" i="2"/>
  <c r="K4" i="2"/>
  <c r="I9" i="2"/>
  <c r="I8" i="2"/>
  <c r="I7" i="2"/>
  <c r="I6" i="2"/>
  <c r="I5" i="2"/>
  <c r="I4" i="2"/>
  <c r="K25" i="2"/>
  <c r="K24" i="2"/>
  <c r="K23" i="2"/>
  <c r="K22" i="2"/>
  <c r="K21" i="2"/>
  <c r="K20" i="2"/>
  <c r="I25" i="2"/>
  <c r="I24" i="2"/>
  <c r="I23" i="2"/>
  <c r="I22" i="2"/>
  <c r="I21" i="2"/>
</calcChain>
</file>

<file path=xl/sharedStrings.xml><?xml version="1.0" encoding="utf-8"?>
<sst xmlns="http://schemas.openxmlformats.org/spreadsheetml/2006/main" count="133" uniqueCount="35">
  <si>
    <t>Trips possible</t>
  </si>
  <si>
    <t>Total travel time</t>
  </si>
  <si>
    <t>Mean Travel time</t>
  </si>
  <si>
    <t>Available paths</t>
  </si>
  <si>
    <t>Unavailable paths</t>
  </si>
  <si>
    <t>Trips impossible</t>
  </si>
  <si>
    <t>Trips total</t>
  </si>
  <si>
    <t>Nodes</t>
  </si>
  <si>
    <t>Isolated nodes</t>
  </si>
  <si>
    <t>Edges</t>
  </si>
  <si>
    <t>Mean travel time (id. set)</t>
  </si>
  <si>
    <t>(0, 0)</t>
  </si>
  <si>
    <t>(0.2, 44)</t>
  </si>
  <si>
    <t>(0.2, 54)</t>
  </si>
  <si>
    <t>(0.2, 71)</t>
  </si>
  <si>
    <t>(0.2, 86)</t>
  </si>
  <si>
    <t>(0.2, 20)</t>
  </si>
  <si>
    <t>(0.2, 198)</t>
  </si>
  <si>
    <t>(0.45, 44)</t>
  </si>
  <si>
    <t>(0.45, 54)</t>
  </si>
  <si>
    <t>(0.45, 71)</t>
  </si>
  <si>
    <t>(0.45, 86)</t>
  </si>
  <si>
    <t>(0.45, 20)</t>
  </si>
  <si>
    <t>(0.45, 198)</t>
  </si>
  <si>
    <t>Rain [mm]</t>
  </si>
  <si>
    <t>200 mm</t>
  </si>
  <si>
    <t>300 mm</t>
  </si>
  <si>
    <t>450 mm</t>
  </si>
  <si>
    <t>Drivable depth limits</t>
  </si>
  <si>
    <t>Scenario</t>
  </si>
  <si>
    <t>Paths</t>
  </si>
  <si>
    <t>TTE (All traffic)</t>
  </si>
  <si>
    <t>TTI (Internal traffic only)</t>
  </si>
  <si>
    <t>Trips</t>
  </si>
  <si>
    <t>MTT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</si>
</sst>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9" sqref="H19"/>
    </sheetView>
  </sheetViews>
  <sheetFormatPr defaultRowHeight="15" x14ac:dyDescent="0.25"/>
  <sheetData>
    <row r="1" spans="1:11" x14ac:dyDescent="0.25">
      <c r="A1" s="2" t="s">
        <v>31</v>
      </c>
    </row>
    <row r="2" spans="1:11" x14ac:dyDescent="0.25">
      <c r="A2" t="s">
        <v>29</v>
      </c>
      <c r="B2" t="s">
        <v>0</v>
      </c>
      <c r="C2" t="s">
        <v>1</v>
      </c>
      <c r="D2" t="s">
        <v>2</v>
      </c>
      <c r="E2" t="s">
        <v>10</v>
      </c>
      <c r="H2" t="s">
        <v>34</v>
      </c>
      <c r="I2" t="s">
        <v>28</v>
      </c>
    </row>
    <row r="3" spans="1:11" x14ac:dyDescent="0.25">
      <c r="A3" t="s">
        <v>11</v>
      </c>
      <c r="B3">
        <v>1911281.2509162701</v>
      </c>
      <c r="C3">
        <v>939415372.53170204</v>
      </c>
      <c r="D3">
        <v>491.51079783853999</v>
      </c>
      <c r="E3">
        <v>491.51079783853999</v>
      </c>
      <c r="F3" s="1">
        <f>D3/E3-1</f>
        <v>0</v>
      </c>
      <c r="H3" t="s">
        <v>24</v>
      </c>
      <c r="I3" t="s">
        <v>25</v>
      </c>
      <c r="J3" t="s">
        <v>26</v>
      </c>
      <c r="K3" t="s">
        <v>27</v>
      </c>
    </row>
    <row r="4" spans="1:11" x14ac:dyDescent="0.25">
      <c r="A4" t="s">
        <v>12</v>
      </c>
      <c r="B4">
        <v>1316750.1420716001</v>
      </c>
      <c r="C4">
        <v>1220994049.3678401</v>
      </c>
      <c r="D4">
        <v>927.27846411840301</v>
      </c>
      <c r="E4">
        <v>470.04708131877101</v>
      </c>
      <c r="H4">
        <v>44</v>
      </c>
      <c r="I4" s="1">
        <f>D4/E4-1</f>
        <v>0.9727352875308084</v>
      </c>
      <c r="J4" s="1">
        <v>0.46214997352026854</v>
      </c>
      <c r="K4" s="1">
        <f>D10/E10-1</f>
        <v>0.28006581426520194</v>
      </c>
    </row>
    <row r="5" spans="1:11" x14ac:dyDescent="0.25">
      <c r="A5" t="s">
        <v>13</v>
      </c>
      <c r="B5">
        <v>1298656.0102955501</v>
      </c>
      <c r="C5">
        <v>1253684105.7138801</v>
      </c>
      <c r="D5">
        <v>965.37042586710197</v>
      </c>
      <c r="E5">
        <v>469.18129156078601</v>
      </c>
      <c r="H5">
        <v>54</v>
      </c>
      <c r="I5" s="1">
        <f>D5/E5-1</f>
        <v>1.0575637674206599</v>
      </c>
      <c r="J5" s="1">
        <v>0.80085886354742275</v>
      </c>
      <c r="K5" s="1">
        <f>D11/E11-1</f>
        <v>0.31826897994278469</v>
      </c>
    </row>
    <row r="6" spans="1:11" x14ac:dyDescent="0.25">
      <c r="A6" t="s">
        <v>14</v>
      </c>
      <c r="B6">
        <v>1251482.7663743901</v>
      </c>
      <c r="C6">
        <v>1217921951.39414</v>
      </c>
      <c r="D6">
        <v>973.18315850446902</v>
      </c>
      <c r="E6">
        <v>460.91044817296603</v>
      </c>
      <c r="H6">
        <v>71</v>
      </c>
      <c r="I6" s="1">
        <f>D6/E6-1</f>
        <v>1.1114365325458238</v>
      </c>
      <c r="J6" s="1">
        <v>0.81843533251543454</v>
      </c>
      <c r="K6" s="1">
        <f>D12/E12-1</f>
        <v>0.435833037770337</v>
      </c>
    </row>
    <row r="7" spans="1:11" x14ac:dyDescent="0.25">
      <c r="A7" t="s">
        <v>15</v>
      </c>
      <c r="B7">
        <v>1230728.3692809199</v>
      </c>
      <c r="C7">
        <v>1196060269.1161399</v>
      </c>
      <c r="D7">
        <v>971.83123341421594</v>
      </c>
      <c r="E7">
        <v>461.01338663957398</v>
      </c>
      <c r="H7">
        <v>86</v>
      </c>
      <c r="I7" s="1">
        <f>D7/E7-1</f>
        <v>1.1080325682039374</v>
      </c>
      <c r="J7" s="1">
        <v>1.1990844267324552</v>
      </c>
      <c r="K7" s="1">
        <f>D13/E13-1</f>
        <v>0.48644622759286005</v>
      </c>
    </row>
    <row r="8" spans="1:11" x14ac:dyDescent="0.25">
      <c r="A8" t="s">
        <v>16</v>
      </c>
      <c r="B8">
        <v>1646967.8239575</v>
      </c>
      <c r="C8">
        <v>1201088339.73418</v>
      </c>
      <c r="D8">
        <v>729.27249838317402</v>
      </c>
      <c r="E8">
        <v>487.71813872372701</v>
      </c>
      <c r="H8">
        <v>20</v>
      </c>
      <c r="I8" s="1">
        <f>D8/E8-1</f>
        <v>0.49527450484321234</v>
      </c>
      <c r="J8" s="1">
        <v>0.26031131467043411</v>
      </c>
      <c r="K8" s="1">
        <f>D14/E14-1</f>
        <v>0.14790264884896542</v>
      </c>
    </row>
    <row r="9" spans="1:11" x14ac:dyDescent="0.25">
      <c r="A9" t="s">
        <v>17</v>
      </c>
      <c r="B9">
        <v>1092804.7137115099</v>
      </c>
      <c r="C9">
        <v>1033454587.21145</v>
      </c>
      <c r="D9">
        <v>945.69008922143496</v>
      </c>
      <c r="E9">
        <v>447.66026300400398</v>
      </c>
      <c r="H9">
        <v>198</v>
      </c>
      <c r="I9" s="1">
        <f>D9/E9-1</f>
        <v>1.1125173873495591</v>
      </c>
      <c r="J9" s="1">
        <v>1.2384537721958329</v>
      </c>
      <c r="K9" s="1">
        <f>D15/E15-1</f>
        <v>0.58588102113460394</v>
      </c>
    </row>
    <row r="10" spans="1:11" x14ac:dyDescent="0.25">
      <c r="A10" t="s">
        <v>18</v>
      </c>
      <c r="B10">
        <v>1748357.69237016</v>
      </c>
      <c r="C10">
        <v>1094021812.0220499</v>
      </c>
      <c r="D10">
        <v>625.74255645533196</v>
      </c>
      <c r="E10">
        <v>488.83623754496398</v>
      </c>
      <c r="J10" s="1"/>
    </row>
    <row r="11" spans="1:11" x14ac:dyDescent="0.25">
      <c r="A11" t="s">
        <v>19</v>
      </c>
      <c r="B11">
        <v>1732399.5577215699</v>
      </c>
      <c r="C11">
        <v>1116397327.9556301</v>
      </c>
      <c r="D11">
        <v>644.422542697891</v>
      </c>
      <c r="E11">
        <v>488.83995034599099</v>
      </c>
    </row>
    <row r="12" spans="1:11" x14ac:dyDescent="0.25">
      <c r="A12" t="s">
        <v>20</v>
      </c>
      <c r="B12">
        <v>1692237.51580366</v>
      </c>
      <c r="C12">
        <v>1187755594.1440201</v>
      </c>
      <c r="D12">
        <v>701.88468406572497</v>
      </c>
      <c r="E12">
        <v>488.83447141992298</v>
      </c>
    </row>
    <row r="13" spans="1:11" x14ac:dyDescent="0.25">
      <c r="A13" t="s">
        <v>21</v>
      </c>
      <c r="B13">
        <v>1675084.99905078</v>
      </c>
      <c r="C13">
        <v>1217060193.7228799</v>
      </c>
      <c r="D13">
        <v>726.56623061668995</v>
      </c>
      <c r="E13">
        <v>488.79415691564299</v>
      </c>
    </row>
    <row r="14" spans="1:11" x14ac:dyDescent="0.25">
      <c r="A14" t="s">
        <v>22</v>
      </c>
      <c r="B14">
        <v>1856248.8169146599</v>
      </c>
      <c r="C14">
        <v>1046411678.18898</v>
      </c>
      <c r="D14">
        <v>563.72382228814899</v>
      </c>
      <c r="E14">
        <v>491.09027046275298</v>
      </c>
    </row>
    <row r="15" spans="1:11" x14ac:dyDescent="0.25">
      <c r="A15" t="s">
        <v>23</v>
      </c>
      <c r="B15">
        <v>1616534.8291754001</v>
      </c>
      <c r="C15">
        <v>1253884374.20947</v>
      </c>
      <c r="D15">
        <v>775.66183640415795</v>
      </c>
      <c r="E15">
        <v>489.10468444172301</v>
      </c>
    </row>
    <row r="17" spans="1:11" x14ac:dyDescent="0.25">
      <c r="A17" s="2" t="s">
        <v>32</v>
      </c>
    </row>
    <row r="18" spans="1:11" x14ac:dyDescent="0.25">
      <c r="A18" t="s">
        <v>29</v>
      </c>
      <c r="B18" t="s">
        <v>0</v>
      </c>
      <c r="C18" t="s">
        <v>1</v>
      </c>
      <c r="D18" t="s">
        <v>2</v>
      </c>
      <c r="E18" t="s">
        <v>10</v>
      </c>
      <c r="H18" t="s">
        <v>34</v>
      </c>
      <c r="I18" t="s">
        <v>28</v>
      </c>
    </row>
    <row r="19" spans="1:11" x14ac:dyDescent="0.25">
      <c r="A19" t="s">
        <v>12</v>
      </c>
      <c r="B19">
        <v>896016.12446037994</v>
      </c>
      <c r="C19">
        <v>767740023.36027098</v>
      </c>
      <c r="D19">
        <v>856.83728495693902</v>
      </c>
      <c r="E19">
        <v>406.26053388834998</v>
      </c>
      <c r="F19" s="1"/>
      <c r="H19" t="s">
        <v>24</v>
      </c>
      <c r="I19" t="s">
        <v>25</v>
      </c>
      <c r="J19" t="s">
        <v>26</v>
      </c>
      <c r="K19" t="s">
        <v>27</v>
      </c>
    </row>
    <row r="20" spans="1:11" x14ac:dyDescent="0.25">
      <c r="A20" t="s">
        <v>13</v>
      </c>
      <c r="B20">
        <v>879962.494639226</v>
      </c>
      <c r="C20">
        <v>794781805.33165896</v>
      </c>
      <c r="D20">
        <v>903.19963654531603</v>
      </c>
      <c r="E20">
        <v>404.98014847748499</v>
      </c>
      <c r="H20">
        <v>44</v>
      </c>
      <c r="I20" s="1">
        <f>D19/E19-1</f>
        <v>1.1090832445772794</v>
      </c>
      <c r="J20" s="1">
        <v>0.53877944180871462</v>
      </c>
      <c r="K20" s="1">
        <f>D25/E25-1</f>
        <v>0.33017075171701671</v>
      </c>
    </row>
    <row r="21" spans="1:11" x14ac:dyDescent="0.25">
      <c r="A21" t="s">
        <v>14</v>
      </c>
      <c r="B21">
        <v>851256.06903021201</v>
      </c>
      <c r="C21">
        <v>787374490.05799794</v>
      </c>
      <c r="D21">
        <v>924.95609570808597</v>
      </c>
      <c r="E21">
        <v>402.00007547689302</v>
      </c>
      <c r="H21">
        <v>54</v>
      </c>
      <c r="I21" s="1">
        <f>D20/E20-1</f>
        <v>1.2302318766509361</v>
      </c>
      <c r="J21" s="1">
        <v>0.90671282922969487</v>
      </c>
      <c r="K21" s="1">
        <f>D26/E26-1</f>
        <v>0.36446903104904904</v>
      </c>
    </row>
    <row r="22" spans="1:11" x14ac:dyDescent="0.25">
      <c r="A22" t="s">
        <v>15</v>
      </c>
      <c r="B22">
        <v>833646.90396152902</v>
      </c>
      <c r="C22">
        <v>769936825.29519701</v>
      </c>
      <c r="D22">
        <v>923.576662537125</v>
      </c>
      <c r="E22">
        <v>401.83378663888402</v>
      </c>
      <c r="H22">
        <v>71</v>
      </c>
      <c r="I22" s="1">
        <f>D21/E21-1</f>
        <v>1.3008853782199163</v>
      </c>
      <c r="J22" s="1">
        <v>0.92732112046404835</v>
      </c>
      <c r="K22" s="1">
        <f>D27/E27-1</f>
        <v>0.49587002224316135</v>
      </c>
    </row>
    <row r="23" spans="1:11" x14ac:dyDescent="0.25">
      <c r="A23" t="s">
        <v>16</v>
      </c>
      <c r="B23">
        <v>1167929.1624350599</v>
      </c>
      <c r="C23">
        <v>806254022.42979896</v>
      </c>
      <c r="D23">
        <v>690.32784552515795</v>
      </c>
      <c r="E23">
        <v>429.227573029795</v>
      </c>
      <c r="H23">
        <v>86</v>
      </c>
      <c r="I23" s="1">
        <f>D22/E22-1</f>
        <v>1.2984046967835376</v>
      </c>
      <c r="J23" s="1">
        <v>1.45413291215355</v>
      </c>
      <c r="K23" s="1">
        <f>D28/E28-1</f>
        <v>0.53719714620380143</v>
      </c>
    </row>
    <row r="24" spans="1:11" x14ac:dyDescent="0.25">
      <c r="A24" t="s">
        <v>17</v>
      </c>
      <c r="B24">
        <v>720891.37632618099</v>
      </c>
      <c r="C24">
        <v>631176129.89739597</v>
      </c>
      <c r="D24">
        <v>875.549563533423</v>
      </c>
      <c r="E24">
        <v>384.318604755347</v>
      </c>
      <c r="H24">
        <v>20</v>
      </c>
      <c r="I24" s="1">
        <f>D23/E23-1</f>
        <v>0.60830265551751639</v>
      </c>
      <c r="J24" s="1">
        <v>0.31744600548295931</v>
      </c>
      <c r="K24" s="1">
        <f>D29/E29-1</f>
        <v>0.1739929300234373</v>
      </c>
    </row>
    <row r="25" spans="1:11" x14ac:dyDescent="0.25">
      <c r="A25" t="s">
        <v>18</v>
      </c>
      <c r="B25">
        <v>1254994.8654888701</v>
      </c>
      <c r="C25">
        <v>718863112.83658099</v>
      </c>
      <c r="D25">
        <v>572.80163656809202</v>
      </c>
      <c r="E25">
        <v>430.62263685222803</v>
      </c>
      <c r="H25">
        <v>198</v>
      </c>
      <c r="I25" s="1">
        <f>D24/E24-1</f>
        <v>1.278186777064275</v>
      </c>
      <c r="J25" s="1">
        <v>1.5090349068471052</v>
      </c>
      <c r="K25" s="1">
        <f>D30/E30-1</f>
        <v>0.65084955264350675</v>
      </c>
    </row>
    <row r="26" spans="1:11" x14ac:dyDescent="0.25">
      <c r="A26" t="s">
        <v>19</v>
      </c>
      <c r="B26">
        <v>1241178.8042150801</v>
      </c>
      <c r="C26">
        <v>728825419.843189</v>
      </c>
      <c r="D26">
        <v>587.20421051993003</v>
      </c>
      <c r="E26">
        <v>430.35363731814999</v>
      </c>
    </row>
    <row r="27" spans="1:11" x14ac:dyDescent="0.25">
      <c r="A27" t="s">
        <v>20</v>
      </c>
      <c r="B27">
        <v>1207114.4293945199</v>
      </c>
      <c r="C27">
        <v>775918471.86756694</v>
      </c>
      <c r="D27">
        <v>642.78783599394001</v>
      </c>
      <c r="E27">
        <v>429.708347941912</v>
      </c>
    </row>
    <row r="28" spans="1:11" x14ac:dyDescent="0.25">
      <c r="A28" t="s">
        <v>21</v>
      </c>
      <c r="B28">
        <v>1192813.84388947</v>
      </c>
      <c r="C28">
        <v>787406938.82067502</v>
      </c>
      <c r="D28">
        <v>660.12558695088103</v>
      </c>
      <c r="E28">
        <v>429.434564448093</v>
      </c>
    </row>
    <row r="29" spans="1:11" x14ac:dyDescent="0.25">
      <c r="A29" t="s">
        <v>22</v>
      </c>
      <c r="B29">
        <v>1351261.3784754199</v>
      </c>
      <c r="C29">
        <v>689498081.70444095</v>
      </c>
      <c r="D29">
        <v>510.26255370546897</v>
      </c>
      <c r="E29">
        <v>434.63852350054799</v>
      </c>
    </row>
    <row r="30" spans="1:11" x14ac:dyDescent="0.25">
      <c r="A30" t="s">
        <v>23</v>
      </c>
      <c r="B30">
        <v>1141872.7713005</v>
      </c>
      <c r="C30">
        <v>808436381.55967402</v>
      </c>
      <c r="D30">
        <v>707.99164484754704</v>
      </c>
      <c r="E30">
        <v>428.865031167643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1" sqref="I21:L29"/>
    </sheetView>
  </sheetViews>
  <sheetFormatPr defaultRowHeight="15" x14ac:dyDescent="0.25"/>
  <cols>
    <col min="2" max="2" width="15.42578125" customWidth="1"/>
    <col min="3" max="3" width="17.28515625" customWidth="1"/>
    <col min="5" max="5" width="7.7109375" customWidth="1"/>
    <col min="6" max="6" width="6.42578125" customWidth="1"/>
  </cols>
  <sheetData>
    <row r="1" spans="1:12" x14ac:dyDescent="0.25">
      <c r="A1" t="s">
        <v>29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I1" t="s">
        <v>7</v>
      </c>
      <c r="J1" t="s">
        <v>28</v>
      </c>
    </row>
    <row r="2" spans="1:12" x14ac:dyDescent="0.25">
      <c r="A2" t="s">
        <v>11</v>
      </c>
      <c r="B2">
        <v>6505175</v>
      </c>
      <c r="C2">
        <v>187394</v>
      </c>
      <c r="D2">
        <v>1437499</v>
      </c>
      <c r="E2">
        <v>2587</v>
      </c>
      <c r="F2">
        <v>0</v>
      </c>
      <c r="G2">
        <v>5509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25">
      <c r="A3" t="s">
        <v>12</v>
      </c>
      <c r="B3">
        <v>4210583</v>
      </c>
      <c r="C3">
        <v>2481986</v>
      </c>
      <c r="D3">
        <v>1437499</v>
      </c>
      <c r="E3">
        <v>2587</v>
      </c>
      <c r="F3">
        <v>71</v>
      </c>
      <c r="G3">
        <v>4843</v>
      </c>
      <c r="I3">
        <v>44</v>
      </c>
      <c r="J3" s="1">
        <f>F3/E3</f>
        <v>2.7444916892153073E-2</v>
      </c>
      <c r="K3" s="1">
        <v>1.778121376111326E-2</v>
      </c>
      <c r="L3" s="1">
        <f>F9/E9</f>
        <v>1.2756088132972555E-2</v>
      </c>
    </row>
    <row r="4" spans="1:12" x14ac:dyDescent="0.25">
      <c r="A4" t="s">
        <v>13</v>
      </c>
      <c r="B4">
        <v>4088593</v>
      </c>
      <c r="C4">
        <v>2603976</v>
      </c>
      <c r="D4">
        <v>1437499</v>
      </c>
      <c r="E4">
        <v>2587</v>
      </c>
      <c r="F4">
        <v>75</v>
      </c>
      <c r="G4">
        <v>4817</v>
      </c>
      <c r="I4">
        <v>54</v>
      </c>
      <c r="J4" s="1">
        <f>F4/E4</f>
        <v>2.8991109393119444E-2</v>
      </c>
      <c r="K4" s="1">
        <v>2.0873598763045998E-2</v>
      </c>
      <c r="L4" s="1">
        <f>F10/E10</f>
        <v>1.3529184383455741E-2</v>
      </c>
    </row>
    <row r="5" spans="1:12" x14ac:dyDescent="0.25">
      <c r="A5" t="s">
        <v>14</v>
      </c>
      <c r="B5">
        <v>3883977</v>
      </c>
      <c r="C5">
        <v>2808592</v>
      </c>
      <c r="D5">
        <v>1437499</v>
      </c>
      <c r="E5">
        <v>2587</v>
      </c>
      <c r="F5">
        <v>83</v>
      </c>
      <c r="G5">
        <v>4779</v>
      </c>
      <c r="I5">
        <v>71</v>
      </c>
      <c r="J5" s="1">
        <f>F5/E5</f>
        <v>3.2083494395052183E-2</v>
      </c>
      <c r="K5" s="1">
        <v>2.3192887514495556E-2</v>
      </c>
      <c r="L5" s="1">
        <f>F11/E11</f>
        <v>1.5461925009663703E-2</v>
      </c>
    </row>
    <row r="6" spans="1:12" x14ac:dyDescent="0.25">
      <c r="A6" t="s">
        <v>15</v>
      </c>
      <c r="B6">
        <v>3793093</v>
      </c>
      <c r="C6">
        <v>2899476</v>
      </c>
      <c r="D6">
        <v>1437499</v>
      </c>
      <c r="E6">
        <v>2587</v>
      </c>
      <c r="F6">
        <v>93</v>
      </c>
      <c r="G6">
        <v>4750</v>
      </c>
      <c r="I6">
        <v>86</v>
      </c>
      <c r="J6" s="1">
        <f>F6/E6</f>
        <v>3.5948975647468108E-2</v>
      </c>
      <c r="K6" s="1">
        <v>2.5125628140703519E-2</v>
      </c>
      <c r="L6" s="1">
        <f>F12/E12</f>
        <v>1.7394665635871664E-2</v>
      </c>
    </row>
    <row r="7" spans="1:12" x14ac:dyDescent="0.25">
      <c r="A7" t="s">
        <v>16</v>
      </c>
      <c r="B7">
        <v>5366023</v>
      </c>
      <c r="C7">
        <v>1326546</v>
      </c>
      <c r="D7">
        <v>1437499</v>
      </c>
      <c r="E7">
        <v>2587</v>
      </c>
      <c r="F7">
        <v>46</v>
      </c>
      <c r="G7">
        <v>4989</v>
      </c>
      <c r="I7">
        <v>20</v>
      </c>
      <c r="J7" s="1">
        <f>F7/E7</f>
        <v>1.778121376111326E-2</v>
      </c>
      <c r="K7" s="1">
        <v>1.198299188248937E-2</v>
      </c>
      <c r="L7" s="1">
        <f>F13/E13</f>
        <v>6.9578662543486663E-3</v>
      </c>
    </row>
    <row r="8" spans="1:12" x14ac:dyDescent="0.25">
      <c r="A8" t="s">
        <v>17</v>
      </c>
      <c r="B8">
        <v>2825794</v>
      </c>
      <c r="C8">
        <v>3866775</v>
      </c>
      <c r="D8">
        <v>1437499</v>
      </c>
      <c r="E8">
        <v>2587</v>
      </c>
      <c r="F8">
        <v>129</v>
      </c>
      <c r="G8">
        <v>4652</v>
      </c>
      <c r="I8">
        <v>198</v>
      </c>
      <c r="J8" s="1">
        <f>F8/E8</f>
        <v>4.9864708156165442E-2</v>
      </c>
      <c r="K8" s="1">
        <v>3.8654812524159254E-2</v>
      </c>
      <c r="L8" s="1">
        <f>F14/E14</f>
        <v>2.8604561267877852E-2</v>
      </c>
    </row>
    <row r="9" spans="1:12" x14ac:dyDescent="0.25">
      <c r="A9" t="s">
        <v>18</v>
      </c>
      <c r="B9">
        <v>5649484</v>
      </c>
      <c r="C9">
        <v>1043085</v>
      </c>
      <c r="D9">
        <v>1437499</v>
      </c>
      <c r="E9">
        <v>2587</v>
      </c>
      <c r="F9">
        <v>33</v>
      </c>
      <c r="G9">
        <v>5139</v>
      </c>
    </row>
    <row r="10" spans="1:12" x14ac:dyDescent="0.25">
      <c r="A10" t="s">
        <v>19</v>
      </c>
      <c r="B10">
        <v>5568963</v>
      </c>
      <c r="C10">
        <v>1123606</v>
      </c>
      <c r="D10">
        <v>1437499</v>
      </c>
      <c r="E10">
        <v>2587</v>
      </c>
      <c r="F10">
        <v>35</v>
      </c>
      <c r="G10">
        <v>5122</v>
      </c>
    </row>
    <row r="11" spans="1:12" x14ac:dyDescent="0.25">
      <c r="A11" t="s">
        <v>20</v>
      </c>
      <c r="B11">
        <v>5360761</v>
      </c>
      <c r="C11">
        <v>1331808</v>
      </c>
      <c r="D11">
        <v>1437499</v>
      </c>
      <c r="E11">
        <v>2587</v>
      </c>
      <c r="F11">
        <v>40</v>
      </c>
      <c r="G11">
        <v>5072</v>
      </c>
      <c r="I11" t="s">
        <v>9</v>
      </c>
      <c r="J11" t="s">
        <v>28</v>
      </c>
    </row>
    <row r="12" spans="1:12" x14ac:dyDescent="0.25">
      <c r="A12" t="s">
        <v>21</v>
      </c>
      <c r="B12">
        <v>5266693</v>
      </c>
      <c r="C12">
        <v>1425876</v>
      </c>
      <c r="D12">
        <v>1437499</v>
      </c>
      <c r="E12">
        <v>2587</v>
      </c>
      <c r="F12">
        <v>45</v>
      </c>
      <c r="G12">
        <v>5053</v>
      </c>
      <c r="I12" t="s">
        <v>24</v>
      </c>
      <c r="J12" t="s">
        <v>25</v>
      </c>
      <c r="K12" t="s">
        <v>26</v>
      </c>
      <c r="L12" t="s">
        <v>27</v>
      </c>
    </row>
    <row r="13" spans="1:12" x14ac:dyDescent="0.25">
      <c r="A13" t="s">
        <v>22</v>
      </c>
      <c r="B13">
        <v>6237779</v>
      </c>
      <c r="C13">
        <v>454790</v>
      </c>
      <c r="D13">
        <v>1437499</v>
      </c>
      <c r="E13">
        <v>2587</v>
      </c>
      <c r="F13">
        <v>18</v>
      </c>
      <c r="G13">
        <v>5271</v>
      </c>
      <c r="I13">
        <v>44</v>
      </c>
      <c r="J13" s="1">
        <f>G$2/G3-1</f>
        <v>0.13751806731364846</v>
      </c>
      <c r="K13" s="1">
        <v>8.9489925576329649E-2</v>
      </c>
      <c r="L13" s="1">
        <f>G$2/G9-1</f>
        <v>7.199844327690208E-2</v>
      </c>
    </row>
    <row r="14" spans="1:12" x14ac:dyDescent="0.25">
      <c r="A14" t="s">
        <v>23</v>
      </c>
      <c r="B14">
        <v>4981798</v>
      </c>
      <c r="C14">
        <v>1710771</v>
      </c>
      <c r="D14">
        <v>1437499</v>
      </c>
      <c r="E14">
        <v>2587</v>
      </c>
      <c r="F14">
        <v>74</v>
      </c>
      <c r="G14">
        <v>4949</v>
      </c>
      <c r="I14">
        <v>54</v>
      </c>
      <c r="J14" s="1">
        <f>G$2/G4-1</f>
        <v>0.14365787834751931</v>
      </c>
      <c r="K14" s="1">
        <v>9.5843165728807411E-2</v>
      </c>
      <c r="L14" s="1">
        <f>G$2/G10-1</f>
        <v>7.5556423272159279E-2</v>
      </c>
    </row>
    <row r="15" spans="1:12" x14ac:dyDescent="0.25">
      <c r="I15">
        <v>71</v>
      </c>
      <c r="J15" s="1">
        <f>G$2/G5-1</f>
        <v>0.15275162167817524</v>
      </c>
      <c r="K15" s="1">
        <v>0.10056271555636231</v>
      </c>
      <c r="L15" s="1">
        <f>G$2/G11-1</f>
        <v>8.6159305993690927E-2</v>
      </c>
    </row>
    <row r="16" spans="1:12" x14ac:dyDescent="0.25">
      <c r="I16">
        <v>86</v>
      </c>
      <c r="J16" s="1">
        <f>G$2/G6-1</f>
        <v>0.15978947368421048</v>
      </c>
      <c r="K16" s="1">
        <v>0.10546378653113088</v>
      </c>
      <c r="L16" s="1">
        <f>G$2/G12-1</f>
        <v>9.0243419750643206E-2</v>
      </c>
    </row>
    <row r="17" spans="9:12" x14ac:dyDescent="0.25">
      <c r="I17">
        <v>20</v>
      </c>
      <c r="J17" s="1">
        <f>G$2/G7-1</f>
        <v>0.10422930446983369</v>
      </c>
      <c r="K17" s="1">
        <v>6.607369758576874E-2</v>
      </c>
      <c r="L17" s="1">
        <f>G$2/G13-1</f>
        <v>4.5152722443559057E-2</v>
      </c>
    </row>
    <row r="18" spans="9:12" x14ac:dyDescent="0.25">
      <c r="I18">
        <v>198</v>
      </c>
      <c r="J18" s="1">
        <f>G$2/G8-1</f>
        <v>0.18422184006878761</v>
      </c>
      <c r="K18" s="1">
        <v>0.12416046469413687</v>
      </c>
      <c r="L18" s="1">
        <f>G$2/G14-1</f>
        <v>0.11315417256011306</v>
      </c>
    </row>
    <row r="21" spans="9:12" x14ac:dyDescent="0.25">
      <c r="I21" t="s">
        <v>30</v>
      </c>
      <c r="J21" t="s">
        <v>28</v>
      </c>
    </row>
    <row r="22" spans="9:12" x14ac:dyDescent="0.25">
      <c r="I22" t="s">
        <v>24</v>
      </c>
      <c r="J22" t="s">
        <v>25</v>
      </c>
      <c r="K22" t="s">
        <v>26</v>
      </c>
      <c r="L22" t="s">
        <v>27</v>
      </c>
    </row>
    <row r="23" spans="9:12" x14ac:dyDescent="0.25">
      <c r="I23">
        <v>0</v>
      </c>
      <c r="J23" s="1">
        <v>2.8000308999429069E-2</v>
      </c>
      <c r="K23" s="1">
        <v>2.8000308999429069E-2</v>
      </c>
      <c r="L23" s="1">
        <v>2.8000308999429069E-2</v>
      </c>
    </row>
    <row r="24" spans="9:12" x14ac:dyDescent="0.25">
      <c r="I24">
        <v>44</v>
      </c>
      <c r="J24" s="1">
        <f>C3/(B3+C3)</f>
        <v>0.37085699079083084</v>
      </c>
      <c r="K24" s="1">
        <v>0.46214997352026854</v>
      </c>
      <c r="L24" s="1">
        <f>C9/(B9+C9)</f>
        <v>0.15585719026580078</v>
      </c>
    </row>
    <row r="25" spans="9:12" x14ac:dyDescent="0.25">
      <c r="I25">
        <v>54</v>
      </c>
      <c r="J25" s="1">
        <f>C4/(B4+C4)</f>
        <v>0.38908466987788992</v>
      </c>
      <c r="K25" s="1">
        <v>0.80085886354742275</v>
      </c>
      <c r="L25" s="1">
        <f>C10/(B10+C10)</f>
        <v>0.16788859405110354</v>
      </c>
    </row>
    <row r="26" spans="9:12" x14ac:dyDescent="0.25">
      <c r="I26">
        <v>71</v>
      </c>
      <c r="J26" s="1">
        <f>C5/(B5+C5)</f>
        <v>0.41965828069908578</v>
      </c>
      <c r="K26" s="1">
        <v>0.81843533251543454</v>
      </c>
      <c r="L26" s="1">
        <f>C11/(B11+C11)</f>
        <v>0.19899802303121567</v>
      </c>
    </row>
    <row r="27" spans="9:12" x14ac:dyDescent="0.25">
      <c r="I27">
        <v>86</v>
      </c>
      <c r="J27" s="1">
        <f>C6/(B6+C6)</f>
        <v>0.43323811827715186</v>
      </c>
      <c r="K27" s="1">
        <v>1.1990844267324552</v>
      </c>
      <c r="L27" s="1">
        <f>C12/(B12+C12)</f>
        <v>0.21305361214804061</v>
      </c>
    </row>
    <row r="28" spans="9:12" x14ac:dyDescent="0.25">
      <c r="I28">
        <v>20</v>
      </c>
      <c r="J28" s="1">
        <f>C7/(B7+C7)</f>
        <v>0.19821177786885724</v>
      </c>
      <c r="K28" s="1">
        <v>0.26031131467043411</v>
      </c>
      <c r="L28" s="1">
        <f>C13/(B13+C13)</f>
        <v>6.7954473087987591E-2</v>
      </c>
    </row>
    <row r="29" spans="9:12" x14ac:dyDescent="0.25">
      <c r="I29">
        <v>198</v>
      </c>
      <c r="J29" s="1">
        <f>C8/(B8+C8)</f>
        <v>0.57777140586820996</v>
      </c>
      <c r="K29" s="1">
        <v>1.2384537721958329</v>
      </c>
      <c r="L29" s="1">
        <f>C14/(B14+C14)</f>
        <v>0.25562246724688231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4" sqref="E34"/>
    </sheetView>
  </sheetViews>
  <sheetFormatPr defaultRowHeight="15" x14ac:dyDescent="0.25"/>
  <cols>
    <col min="4" max="4" width="12" bestFit="1" customWidth="1"/>
  </cols>
  <sheetData>
    <row r="1" spans="1:10" x14ac:dyDescent="0.25">
      <c r="A1" s="2" t="s">
        <v>31</v>
      </c>
    </row>
    <row r="2" spans="1:10" x14ac:dyDescent="0.25">
      <c r="A2" t="s">
        <v>29</v>
      </c>
      <c r="B2" t="s">
        <v>0</v>
      </c>
      <c r="C2" t="s">
        <v>5</v>
      </c>
      <c r="G2" t="s">
        <v>33</v>
      </c>
      <c r="H2" t="s">
        <v>28</v>
      </c>
    </row>
    <row r="3" spans="1:10" x14ac:dyDescent="0.25">
      <c r="A3" t="s">
        <v>11</v>
      </c>
      <c r="B3">
        <v>1911281.2509162701</v>
      </c>
      <c r="C3">
        <v>137566.749093864</v>
      </c>
      <c r="D3" s="1">
        <f>C3/(B3+C3)</f>
        <v>6.7143462615666727E-2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A4" t="s">
        <v>12</v>
      </c>
      <c r="B4">
        <v>1316750.1420716001</v>
      </c>
      <c r="C4">
        <v>732097.85793210904</v>
      </c>
      <c r="G4">
        <v>0</v>
      </c>
      <c r="H4" s="1">
        <v>6.7143462615666727E-2</v>
      </c>
      <c r="I4" s="1">
        <v>6.7143462615666727E-2</v>
      </c>
      <c r="J4" s="1">
        <v>6.7143462615666727E-2</v>
      </c>
    </row>
    <row r="5" spans="1:10" x14ac:dyDescent="0.25">
      <c r="A5" t="s">
        <v>13</v>
      </c>
      <c r="B5">
        <v>1298656.0102955501</v>
      </c>
      <c r="C5">
        <v>750191.98970820499</v>
      </c>
      <c r="G5">
        <v>44</v>
      </c>
      <c r="H5" s="1">
        <f>C4/(B4+C4)</f>
        <v>0.35732170367483762</v>
      </c>
      <c r="I5" s="1">
        <v>0.20397507245055485</v>
      </c>
      <c r="J5" s="1">
        <f>C10/(B10+C10)</f>
        <v>0.14666305535405777</v>
      </c>
    </row>
    <row r="6" spans="1:10" x14ac:dyDescent="0.25">
      <c r="A6" t="s">
        <v>14</v>
      </c>
      <c r="B6">
        <v>1251482.7663743901</v>
      </c>
      <c r="C6">
        <v>797365.233628785</v>
      </c>
      <c r="G6">
        <v>54</v>
      </c>
      <c r="H6" s="1">
        <f>C5/(B5+C5)</f>
        <v>0.36615307221757304</v>
      </c>
      <c r="I6" s="1">
        <v>0.2212490982026207</v>
      </c>
      <c r="J6" s="1">
        <f>C11/(B11+C11)</f>
        <v>0.1544518882242327</v>
      </c>
    </row>
    <row r="7" spans="1:10" x14ac:dyDescent="0.25">
      <c r="A7" t="s">
        <v>15</v>
      </c>
      <c r="B7">
        <v>1230728.3692809199</v>
      </c>
      <c r="C7">
        <v>818119.630722392</v>
      </c>
      <c r="G7">
        <v>71</v>
      </c>
      <c r="H7" s="1">
        <f>C6/(B6+C6)</f>
        <v>0.38917734923603375</v>
      </c>
      <c r="I7" s="1">
        <v>0.227500359233619</v>
      </c>
      <c r="J7" s="1">
        <f>C12/(B12+C12)</f>
        <v>0.17405414369530503</v>
      </c>
    </row>
    <row r="8" spans="1:10" x14ac:dyDescent="0.25">
      <c r="A8" t="s">
        <v>16</v>
      </c>
      <c r="B8">
        <v>1646967.8239575</v>
      </c>
      <c r="C8">
        <v>401880.17604880303</v>
      </c>
      <c r="G8">
        <v>86</v>
      </c>
      <c r="H8" s="1">
        <f>C7/(B7+C7)</f>
        <v>0.39930713782626609</v>
      </c>
      <c r="I8" s="1">
        <v>0.23408572689446636</v>
      </c>
      <c r="J8" s="1">
        <f>C13/(B13+C13)</f>
        <v>0.18242592957330453</v>
      </c>
    </row>
    <row r="9" spans="1:10" x14ac:dyDescent="0.25">
      <c r="A9" t="s">
        <v>17</v>
      </c>
      <c r="B9">
        <v>1092804.7137115099</v>
      </c>
      <c r="C9">
        <v>956043.28629176598</v>
      </c>
      <c r="G9">
        <v>20</v>
      </c>
      <c r="H9" s="1">
        <f>C8/(B8+C8)</f>
        <v>0.19614933662602918</v>
      </c>
      <c r="I9" s="1">
        <v>0.1372064845190927</v>
      </c>
      <c r="J9" s="1">
        <f>C14/(B14+C14)</f>
        <v>9.4003646485473213E-2</v>
      </c>
    </row>
    <row r="10" spans="1:10" x14ac:dyDescent="0.25">
      <c r="A10" t="s">
        <v>18</v>
      </c>
      <c r="B10">
        <v>1748357.69237016</v>
      </c>
      <c r="C10">
        <v>300490.30763711798</v>
      </c>
      <c r="G10">
        <v>198</v>
      </c>
      <c r="H10" s="1">
        <f>C9/(B9+C9)</f>
        <v>0.46662479905304705</v>
      </c>
      <c r="I10" s="1">
        <v>0.27405363541410571</v>
      </c>
      <c r="J10" s="1">
        <f>C15/(B15+C15)</f>
        <v>0.21100304699478856</v>
      </c>
    </row>
    <row r="11" spans="1:10" x14ac:dyDescent="0.25">
      <c r="A11" t="s">
        <v>19</v>
      </c>
      <c r="B11">
        <v>1732399.5577215699</v>
      </c>
      <c r="C11">
        <v>316448.44228554098</v>
      </c>
    </row>
    <row r="12" spans="1:10" x14ac:dyDescent="0.25">
      <c r="A12" t="s">
        <v>20</v>
      </c>
      <c r="B12">
        <v>1692237.51580366</v>
      </c>
      <c r="C12">
        <v>356610.484202997</v>
      </c>
    </row>
    <row r="13" spans="1:10" x14ac:dyDescent="0.25">
      <c r="A13" t="s">
        <v>21</v>
      </c>
      <c r="B13">
        <v>1675084.99905078</v>
      </c>
      <c r="C13">
        <v>373763.00095556298</v>
      </c>
    </row>
    <row r="14" spans="1:10" x14ac:dyDescent="0.25">
      <c r="A14" t="s">
        <v>22</v>
      </c>
      <c r="B14">
        <v>1856248.8169146599</v>
      </c>
      <c r="C14">
        <v>192599.183095416</v>
      </c>
    </row>
    <row r="15" spans="1:10" x14ac:dyDescent="0.25">
      <c r="A15" t="s">
        <v>23</v>
      </c>
      <c r="B15">
        <v>1616534.8291754001</v>
      </c>
      <c r="C15">
        <v>432313.17083040299</v>
      </c>
    </row>
    <row r="17" spans="1:10" x14ac:dyDescent="0.25">
      <c r="A17" s="2" t="s">
        <v>32</v>
      </c>
    </row>
    <row r="18" spans="1:10" x14ac:dyDescent="0.25">
      <c r="A18" t="s">
        <v>29</v>
      </c>
      <c r="B18" t="s">
        <v>0</v>
      </c>
      <c r="C18" t="s">
        <v>5</v>
      </c>
      <c r="G18" t="s">
        <v>33</v>
      </c>
      <c r="H18" t="s">
        <v>28</v>
      </c>
    </row>
    <row r="19" spans="1:10" x14ac:dyDescent="0.25">
      <c r="A19" t="s">
        <v>11</v>
      </c>
      <c r="B19">
        <v>1398892.0119092001</v>
      </c>
      <c r="C19">
        <v>38606.988098504597</v>
      </c>
      <c r="D19" s="1">
        <f>C19/(B19+C19)</f>
        <v>2.685705388198369E-2</v>
      </c>
      <c r="G19" t="s">
        <v>24</v>
      </c>
      <c r="H19" t="s">
        <v>25</v>
      </c>
      <c r="I19" t="s">
        <v>26</v>
      </c>
      <c r="J19" t="s">
        <v>27</v>
      </c>
    </row>
    <row r="20" spans="1:10" x14ac:dyDescent="0.25">
      <c r="A20" t="s">
        <v>12</v>
      </c>
      <c r="B20">
        <v>896016.12446037994</v>
      </c>
      <c r="C20">
        <v>541482.87554062996</v>
      </c>
      <c r="G20">
        <v>0</v>
      </c>
      <c r="H20" s="1">
        <v>2.685705388198369E-2</v>
      </c>
      <c r="I20" s="1">
        <v>2.685705388198369E-2</v>
      </c>
      <c r="J20" s="1">
        <v>2.685705388198369E-2</v>
      </c>
    </row>
    <row r="21" spans="1:10" x14ac:dyDescent="0.25">
      <c r="A21" t="s">
        <v>13</v>
      </c>
      <c r="B21">
        <v>879962.494639226</v>
      </c>
      <c r="C21">
        <v>557536.50536176004</v>
      </c>
      <c r="G21">
        <v>44</v>
      </c>
      <c r="H21" s="1">
        <f>C20/(B20+C20)</f>
        <v>0.37668400154730508</v>
      </c>
      <c r="I21" s="1">
        <v>0.19757302806233659</v>
      </c>
      <c r="J21" s="1">
        <f>C26/(B26+C26)</f>
        <v>0.12695948624404779</v>
      </c>
    </row>
    <row r="22" spans="1:10" x14ac:dyDescent="0.25">
      <c r="A22" t="s">
        <v>14</v>
      </c>
      <c r="B22">
        <v>851256.06903021201</v>
      </c>
      <c r="C22">
        <v>586242.93097076798</v>
      </c>
      <c r="G22">
        <v>54</v>
      </c>
      <c r="H22" s="1">
        <f>C21/(B21+C21)</f>
        <v>0.38785175180043785</v>
      </c>
      <c r="I22" s="1">
        <v>0.21802571403624499</v>
      </c>
      <c r="J22" s="1">
        <f>C27/(B27+C27)</f>
        <v>0.1365706659899549</v>
      </c>
    </row>
    <row r="23" spans="1:10" x14ac:dyDescent="0.25">
      <c r="A23" t="s">
        <v>15</v>
      </c>
      <c r="B23">
        <v>833646.90396152902</v>
      </c>
      <c r="C23">
        <v>603852.09603932698</v>
      </c>
      <c r="G23">
        <v>71</v>
      </c>
      <c r="H23" s="1">
        <f>C22/(B22+C22)</f>
        <v>0.40782145307257139</v>
      </c>
      <c r="I23" s="1">
        <v>0.22579203368856696</v>
      </c>
      <c r="J23" s="1">
        <f>C28/(B28+C28)</f>
        <v>0.16026763887165585</v>
      </c>
    </row>
    <row r="24" spans="1:10" x14ac:dyDescent="0.25">
      <c r="A24" t="s">
        <v>16</v>
      </c>
      <c r="B24">
        <v>1167929.1624350599</v>
      </c>
      <c r="C24">
        <v>269569.83757014602</v>
      </c>
      <c r="G24">
        <v>86</v>
      </c>
      <c r="H24" s="1">
        <f>C23/(B23+C23)</f>
        <v>0.42007131555497945</v>
      </c>
      <c r="I24" s="1">
        <v>0.23371135069494328</v>
      </c>
      <c r="J24" s="1">
        <f>C29/(B29+C29)</f>
        <v>0.17021587918683082</v>
      </c>
    </row>
    <row r="25" spans="1:10" x14ac:dyDescent="0.25">
      <c r="A25" t="s">
        <v>17</v>
      </c>
      <c r="B25">
        <v>720891.37632618099</v>
      </c>
      <c r="C25">
        <v>716607.62367493205</v>
      </c>
      <c r="G25">
        <v>20</v>
      </c>
      <c r="H25" s="1">
        <f>C24/(B24+C24)</f>
        <v>0.1875269739799261</v>
      </c>
      <c r="I25" s="1">
        <v>0.11466789247028498</v>
      </c>
      <c r="J25" s="1">
        <f>C30/(B30+C30)</f>
        <v>5.9991430625063194E-2</v>
      </c>
    </row>
    <row r="26" spans="1:10" x14ac:dyDescent="0.25">
      <c r="A26" t="s">
        <v>18</v>
      </c>
      <c r="B26">
        <v>1254994.8654888701</v>
      </c>
      <c r="C26">
        <v>182504.134517089</v>
      </c>
      <c r="G26">
        <v>198</v>
      </c>
      <c r="H26" s="1">
        <f>C25/(B25+C25)</f>
        <v>0.49850999804130453</v>
      </c>
      <c r="I26" s="1">
        <v>0.28219934932137347</v>
      </c>
      <c r="J26" s="1">
        <f>C31/(B31+C31)</f>
        <v>0.20565317172589925</v>
      </c>
    </row>
    <row r="27" spans="1:10" x14ac:dyDescent="0.25">
      <c r="A27" t="s">
        <v>19</v>
      </c>
      <c r="B27">
        <v>1241178.8042150801</v>
      </c>
      <c r="C27">
        <v>196320.195790681</v>
      </c>
    </row>
    <row r="28" spans="1:10" x14ac:dyDescent="0.25">
      <c r="A28" t="s">
        <v>20</v>
      </c>
      <c r="B28">
        <v>1207114.4293945199</v>
      </c>
      <c r="C28">
        <v>230384.57061129899</v>
      </c>
    </row>
    <row r="29" spans="1:10" x14ac:dyDescent="0.25">
      <c r="A29" t="s">
        <v>21</v>
      </c>
      <c r="B29">
        <v>1192813.84388947</v>
      </c>
      <c r="C29">
        <v>244685.15611614601</v>
      </c>
    </row>
    <row r="30" spans="1:10" x14ac:dyDescent="0.25">
      <c r="A30" t="s">
        <v>22</v>
      </c>
      <c r="B30">
        <v>1351261.3784754199</v>
      </c>
      <c r="C30">
        <v>86237.621532577497</v>
      </c>
    </row>
    <row r="31" spans="1:10" x14ac:dyDescent="0.25">
      <c r="A31" t="s">
        <v>23</v>
      </c>
      <c r="B31">
        <v>1141872.7713005</v>
      </c>
      <c r="C31">
        <v>295626.22870366502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Travel Time</vt:lpstr>
      <vt:lpstr>Connectivity</vt:lpstr>
      <vt:lpstr>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Ewout ter Hoeven</cp:lastModifiedBy>
  <dcterms:created xsi:type="dcterms:W3CDTF">2021-07-16T10:07:59Z</dcterms:created>
  <dcterms:modified xsi:type="dcterms:W3CDTF">2021-07-16T12:20:48Z</dcterms:modified>
</cp:coreProperties>
</file>