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T\Documents\McGill\Grad School\COMP551-Final\"/>
    </mc:Choice>
  </mc:AlternateContent>
  <bookViews>
    <workbookView xWindow="0" yWindow="0" windowWidth="28455" windowHeight="117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" i="1" l="1"/>
  <c r="N26" i="1"/>
  <c r="N25" i="1"/>
  <c r="K21" i="1"/>
  <c r="K39" i="1" s="1"/>
  <c r="N39" i="1" s="1"/>
  <c r="J21" i="1"/>
  <c r="K40" i="1" s="1"/>
  <c r="N40" i="1" l="1"/>
  <c r="N37" i="1"/>
  <c r="N38" i="1"/>
  <c r="H16" i="1"/>
  <c r="G16" i="1"/>
  <c r="J4" i="1"/>
  <c r="J5" i="1"/>
  <c r="J6" i="1"/>
  <c r="J7" i="1"/>
  <c r="J8" i="1"/>
  <c r="J9" i="1"/>
  <c r="J10" i="1"/>
  <c r="J11" i="1"/>
  <c r="J12" i="1"/>
  <c r="H18" i="1" l="1"/>
  <c r="J13" i="1"/>
</calcChain>
</file>

<file path=xl/sharedStrings.xml><?xml version="1.0" encoding="utf-8"?>
<sst xmlns="http://schemas.openxmlformats.org/spreadsheetml/2006/main" count="52" uniqueCount="32">
  <si>
    <t>Training</t>
  </si>
  <si>
    <t>Validation</t>
  </si>
  <si>
    <t>Testing</t>
  </si>
  <si>
    <t>2,3,6</t>
  </si>
  <si>
    <t>0,1,4,5,7,8</t>
  </si>
  <si>
    <t>CNN</t>
  </si>
  <si>
    <t># Benign tumors in Test</t>
  </si>
  <si>
    <t># Cancer tumors in Test</t>
  </si>
  <si>
    <t>1,4,5,7,8,9</t>
  </si>
  <si>
    <t>0,4,5,7,8,9</t>
  </si>
  <si>
    <t>0,1,4,5,8,9</t>
  </si>
  <si>
    <t>0,1,4,5,7,9</t>
  </si>
  <si>
    <t>0,1,4,7,8,9</t>
  </si>
  <si>
    <t>Total benign tumors:</t>
  </si>
  <si>
    <t>total cancer tumors:</t>
  </si>
  <si>
    <t>Total tumors</t>
  </si>
  <si>
    <t>Baseline Accuracy</t>
  </si>
  <si>
    <t>Baseline ACC</t>
  </si>
  <si>
    <t>Baseline FPR</t>
  </si>
  <si>
    <t>Baseline FNR</t>
  </si>
  <si>
    <t>Baseline:</t>
  </si>
  <si>
    <t>Rate everything as 0</t>
  </si>
  <si>
    <t>TN</t>
  </si>
  <si>
    <t>TP</t>
  </si>
  <si>
    <t>FN</t>
  </si>
  <si>
    <t>#benign</t>
  </si>
  <si>
    <t>#cancer</t>
  </si>
  <si>
    <t>Baseline results:</t>
  </si>
  <si>
    <t>FP</t>
  </si>
  <si>
    <t>Dataset:</t>
  </si>
  <si>
    <t>MCC</t>
  </si>
  <si>
    <t>CNN: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</si>
</sst>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right"/>
    </xf>
    <xf numFmtId="0" fontId="1" fillId="2" borderId="1" xfId="1" applyBorder="1"/>
    <xf numFmtId="0" fontId="1" fillId="2" borderId="2" xfId="1" applyBorder="1"/>
    <xf numFmtId="0" fontId="1" fillId="2" borderId="3" xfId="1" applyBorder="1"/>
    <xf numFmtId="0" fontId="1" fillId="2" borderId="0" xfId="1"/>
    <xf numFmtId="0" fontId="1" fillId="2" borderId="4" xfId="1" applyBorder="1"/>
    <xf numFmtId="0" fontId="1" fillId="2" borderId="0" xfId="1" applyBorder="1"/>
    <xf numFmtId="0" fontId="1" fillId="2" borderId="5" xfId="1" applyBorder="1"/>
    <xf numFmtId="0" fontId="1" fillId="2" borderId="6" xfId="1" applyBorder="1"/>
    <xf numFmtId="0" fontId="1" fillId="2" borderId="7" xfId="1" applyBorder="1"/>
    <xf numFmtId="0" fontId="1" fillId="2" borderId="8" xfId="1" applyBorder="1"/>
    <xf numFmtId="0" fontId="2" fillId="3" borderId="2" xfId="2" applyBorder="1"/>
    <xf numFmtId="0" fontId="2" fillId="3" borderId="0" xfId="2" applyBorder="1"/>
  </cellXfs>
  <cellStyles count="3">
    <cellStyle name="Accent2" xfId="2" builtinId="3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0"/>
  <sheetViews>
    <sheetView tabSelected="1" topLeftCell="A10" zoomScaleNormal="100" workbookViewId="0">
      <selection activeCell="P17" sqref="P17"/>
    </sheetView>
  </sheetViews>
  <sheetFormatPr defaultRowHeight="15" x14ac:dyDescent="0.25"/>
  <cols>
    <col min="10" max="10" width="15.85546875" customWidth="1"/>
    <col min="12" max="12" width="13.7109375" customWidth="1"/>
    <col min="13" max="13" width="15.140625" customWidth="1"/>
    <col min="14" max="14" width="15.7109375" customWidth="1"/>
    <col min="16" max="16" width="25.28515625" customWidth="1"/>
    <col min="17" max="17" width="26.5703125" customWidth="1"/>
    <col min="19" max="19" width="16.140625" customWidth="1"/>
    <col min="20" max="20" width="16.42578125" customWidth="1"/>
    <col min="21" max="21" width="15.5703125" customWidth="1"/>
  </cols>
  <sheetData>
    <row r="2" spans="1:12" x14ac:dyDescent="0.25">
      <c r="A2" t="s">
        <v>0</v>
      </c>
      <c r="C2" t="s">
        <v>1</v>
      </c>
      <c r="E2" t="s">
        <v>2</v>
      </c>
      <c r="G2" t="s">
        <v>6</v>
      </c>
      <c r="H2" t="s">
        <v>7</v>
      </c>
      <c r="J2" t="s">
        <v>16</v>
      </c>
      <c r="L2" t="s">
        <v>5</v>
      </c>
    </row>
    <row r="4" spans="1:12" ht="18.75" customHeight="1" x14ac:dyDescent="0.25">
      <c r="A4" t="s">
        <v>8</v>
      </c>
      <c r="C4">
        <v>0</v>
      </c>
      <c r="E4" t="s">
        <v>3</v>
      </c>
      <c r="G4">
        <v>56816</v>
      </c>
      <c r="H4">
        <v>122</v>
      </c>
      <c r="J4">
        <f t="shared" ref="J4:J12" si="0">G4/(G4+H4)</f>
        <v>0.99785731848677506</v>
      </c>
      <c r="L4">
        <v>0.99790999999999996</v>
      </c>
    </row>
    <row r="5" spans="1:12" x14ac:dyDescent="0.25">
      <c r="A5" t="s">
        <v>9</v>
      </c>
      <c r="C5">
        <v>1</v>
      </c>
      <c r="E5" t="s">
        <v>3</v>
      </c>
      <c r="G5">
        <v>53050</v>
      </c>
      <c r="H5">
        <v>155</v>
      </c>
      <c r="J5">
        <f t="shared" si="0"/>
        <v>0.99708673996804809</v>
      </c>
      <c r="L5">
        <v>0.99770999999999999</v>
      </c>
    </row>
    <row r="6" spans="1:12" x14ac:dyDescent="0.25">
      <c r="G6">
        <v>55702</v>
      </c>
      <c r="H6">
        <v>156</v>
      </c>
      <c r="J6">
        <f t="shared" si="0"/>
        <v>0.99720720398152463</v>
      </c>
    </row>
    <row r="7" spans="1:12" x14ac:dyDescent="0.25">
      <c r="G7">
        <v>54707</v>
      </c>
      <c r="H7">
        <v>141</v>
      </c>
      <c r="J7">
        <f t="shared" si="0"/>
        <v>0.99742925904317381</v>
      </c>
    </row>
    <row r="8" spans="1:12" x14ac:dyDescent="0.25">
      <c r="A8" t="s">
        <v>12</v>
      </c>
      <c r="C8">
        <v>4</v>
      </c>
      <c r="E8" t="s">
        <v>3</v>
      </c>
      <c r="G8">
        <v>54362</v>
      </c>
      <c r="H8">
        <v>147</v>
      </c>
      <c r="J8">
        <f t="shared" si="0"/>
        <v>0.99730319763708741</v>
      </c>
      <c r="L8">
        <v>0.99833000000000005</v>
      </c>
    </row>
    <row r="9" spans="1:12" x14ac:dyDescent="0.25">
      <c r="A9" t="s">
        <v>12</v>
      </c>
      <c r="C9">
        <v>5</v>
      </c>
      <c r="E9" t="s">
        <v>3</v>
      </c>
      <c r="G9">
        <v>56834</v>
      </c>
      <c r="H9">
        <v>113</v>
      </c>
      <c r="J9">
        <f t="shared" si="0"/>
        <v>0.99801569880766328</v>
      </c>
      <c r="L9">
        <v>0.99750000000000005</v>
      </c>
    </row>
    <row r="10" spans="1:12" x14ac:dyDescent="0.25">
      <c r="G10">
        <v>52403</v>
      </c>
      <c r="H10">
        <v>136</v>
      </c>
      <c r="J10">
        <f t="shared" si="0"/>
        <v>0.99741144673480653</v>
      </c>
    </row>
    <row r="11" spans="1:12" x14ac:dyDescent="0.25">
      <c r="A11" t="s">
        <v>10</v>
      </c>
      <c r="C11">
        <v>7</v>
      </c>
      <c r="E11" t="s">
        <v>3</v>
      </c>
      <c r="G11">
        <v>55495</v>
      </c>
      <c r="H11">
        <v>110</v>
      </c>
      <c r="J11">
        <f t="shared" si="0"/>
        <v>0.9980217606330366</v>
      </c>
      <c r="L11">
        <v>0.99811000000000005</v>
      </c>
    </row>
    <row r="12" spans="1:12" x14ac:dyDescent="0.25">
      <c r="A12" t="s">
        <v>11</v>
      </c>
      <c r="C12">
        <v>8</v>
      </c>
      <c r="E12" t="s">
        <v>3</v>
      </c>
      <c r="G12">
        <v>53374</v>
      </c>
      <c r="H12">
        <v>150</v>
      </c>
      <c r="J12">
        <f t="shared" si="0"/>
        <v>0.9971975188700396</v>
      </c>
      <c r="L12">
        <v>0.99729999999999996</v>
      </c>
    </row>
    <row r="13" spans="1:12" x14ac:dyDescent="0.25">
      <c r="A13" t="s">
        <v>4</v>
      </c>
      <c r="C13">
        <v>9</v>
      </c>
      <c r="E13" t="s">
        <v>3</v>
      </c>
      <c r="G13">
        <v>56975</v>
      </c>
      <c r="H13">
        <v>125</v>
      </c>
      <c r="J13">
        <f>G13/(G13+H13)</f>
        <v>0.9978108581436077</v>
      </c>
      <c r="L13">
        <v>0.99831999999999999</v>
      </c>
    </row>
    <row r="15" spans="1:12" x14ac:dyDescent="0.25">
      <c r="G15" s="1" t="s">
        <v>13</v>
      </c>
      <c r="H15" s="1" t="s">
        <v>14</v>
      </c>
    </row>
    <row r="16" spans="1:12" x14ac:dyDescent="0.25">
      <c r="G16">
        <f>SUM(G4:G15)</f>
        <v>549718</v>
      </c>
      <c r="H16">
        <f>SUM(H4:H15)</f>
        <v>1355</v>
      </c>
    </row>
    <row r="18" spans="6:14" x14ac:dyDescent="0.25">
      <c r="G18" t="s">
        <v>15</v>
      </c>
      <c r="H18">
        <f>SUM(G16:I16)</f>
        <v>551073</v>
      </c>
    </row>
    <row r="19" spans="6:14" ht="15.75" thickBot="1" x14ac:dyDescent="0.3"/>
    <row r="20" spans="6:14" x14ac:dyDescent="0.25">
      <c r="F20" s="2"/>
      <c r="G20" s="3"/>
      <c r="H20" s="3"/>
      <c r="I20" s="3" t="s">
        <v>29</v>
      </c>
      <c r="J20" s="3" t="s">
        <v>25</v>
      </c>
      <c r="K20" s="4" t="s">
        <v>26</v>
      </c>
      <c r="L20" s="5"/>
      <c r="M20" s="5"/>
      <c r="N20" s="5"/>
    </row>
    <row r="21" spans="6:14" x14ac:dyDescent="0.25">
      <c r="F21" s="6" t="s">
        <v>20</v>
      </c>
      <c r="G21" s="7"/>
      <c r="H21" s="7"/>
      <c r="I21" s="7"/>
      <c r="J21" s="7">
        <f>G6+G7+G10</f>
        <v>162812</v>
      </c>
      <c r="K21" s="8">
        <f>H6+H7+H10</f>
        <v>433</v>
      </c>
      <c r="L21" s="5"/>
      <c r="M21" s="5"/>
      <c r="N21" s="5"/>
    </row>
    <row r="22" spans="6:14" x14ac:dyDescent="0.25">
      <c r="F22" s="6" t="s">
        <v>21</v>
      </c>
      <c r="G22" s="7"/>
      <c r="H22" s="7"/>
      <c r="I22" s="7"/>
      <c r="J22" s="7"/>
      <c r="K22" s="8"/>
      <c r="L22" s="5"/>
      <c r="M22" s="5"/>
      <c r="N22" s="5"/>
    </row>
    <row r="23" spans="6:14" ht="15.75" thickBot="1" x14ac:dyDescent="0.3">
      <c r="F23" s="9"/>
      <c r="G23" s="10"/>
      <c r="H23" s="10"/>
      <c r="I23" s="10"/>
      <c r="J23" s="10"/>
      <c r="K23" s="11"/>
      <c r="L23" s="5"/>
      <c r="M23" s="5"/>
      <c r="N23" s="5"/>
    </row>
    <row r="24" spans="6:14" ht="15.75" thickBot="1" x14ac:dyDescent="0.3">
      <c r="F24" s="5"/>
      <c r="G24" s="5"/>
      <c r="H24" s="5"/>
      <c r="I24" s="5"/>
      <c r="J24" s="5"/>
      <c r="K24" s="5"/>
      <c r="L24" s="5"/>
      <c r="M24" s="5"/>
      <c r="N24" s="5"/>
    </row>
    <row r="25" spans="6:14" x14ac:dyDescent="0.25">
      <c r="F25" s="5"/>
      <c r="G25" s="5"/>
      <c r="H25" s="2" t="s">
        <v>27</v>
      </c>
      <c r="I25" s="3"/>
      <c r="J25" s="3" t="s">
        <v>22</v>
      </c>
      <c r="K25" s="3">
        <v>162812</v>
      </c>
      <c r="L25" s="3"/>
      <c r="M25" s="3" t="s">
        <v>17</v>
      </c>
      <c r="N25" s="4">
        <f>(K25+K26)/(K25+K26+K27+K28)</f>
        <v>0.99734754510092194</v>
      </c>
    </row>
    <row r="26" spans="6:14" x14ac:dyDescent="0.25">
      <c r="F26" s="5"/>
      <c r="G26" s="5"/>
      <c r="H26" s="6"/>
      <c r="I26" s="7"/>
      <c r="J26" s="7" t="s">
        <v>23</v>
      </c>
      <c r="K26" s="7">
        <v>0</v>
      </c>
      <c r="L26" s="7"/>
      <c r="M26" s="7" t="s">
        <v>18</v>
      </c>
      <c r="N26" s="8">
        <f>K28/(K25+K28)</f>
        <v>0</v>
      </c>
    </row>
    <row r="27" spans="6:14" x14ac:dyDescent="0.25">
      <c r="F27" s="5"/>
      <c r="G27" s="5"/>
      <c r="H27" s="6"/>
      <c r="I27" s="7"/>
      <c r="J27" s="7" t="s">
        <v>24</v>
      </c>
      <c r="K27" s="7">
        <v>433</v>
      </c>
      <c r="L27" s="7"/>
      <c r="M27" s="7" t="s">
        <v>19</v>
      </c>
      <c r="N27" s="8">
        <f>K27/(K26+K27)</f>
        <v>1</v>
      </c>
    </row>
    <row r="28" spans="6:14" ht="15.75" thickBot="1" x14ac:dyDescent="0.3">
      <c r="F28" s="5"/>
      <c r="G28" s="5"/>
      <c r="H28" s="9"/>
      <c r="I28" s="10"/>
      <c r="J28" s="10" t="s">
        <v>28</v>
      </c>
      <c r="K28" s="10">
        <v>0</v>
      </c>
      <c r="L28" s="10"/>
      <c r="M28" s="10" t="s">
        <v>30</v>
      </c>
      <c r="N28">
        <v>0</v>
      </c>
    </row>
    <row r="31" spans="6:14" ht="15.75" thickBot="1" x14ac:dyDescent="0.3"/>
    <row r="32" spans="6:14" x14ac:dyDescent="0.25">
      <c r="F32" s="2"/>
      <c r="G32" s="3"/>
      <c r="H32" s="3"/>
      <c r="I32" s="3" t="s">
        <v>29</v>
      </c>
      <c r="J32" s="3" t="s">
        <v>25</v>
      </c>
      <c r="K32" s="4" t="s">
        <v>26</v>
      </c>
      <c r="L32" s="5"/>
      <c r="M32" s="5"/>
      <c r="N32" s="5"/>
    </row>
    <row r="33" spans="6:14" x14ac:dyDescent="0.25">
      <c r="F33" s="6" t="s">
        <v>31</v>
      </c>
      <c r="G33" s="7"/>
      <c r="H33" s="7"/>
      <c r="I33" s="7"/>
      <c r="J33" s="7">
        <v>162812</v>
      </c>
      <c r="K33" s="8">
        <v>433</v>
      </c>
      <c r="L33" s="5"/>
      <c r="M33" s="5"/>
      <c r="N33" s="5"/>
    </row>
    <row r="34" spans="6:14" x14ac:dyDescent="0.25">
      <c r="F34" s="6" t="s">
        <v>21</v>
      </c>
      <c r="G34" s="7"/>
      <c r="H34" s="7"/>
      <c r="I34" s="7"/>
      <c r="J34" s="7"/>
      <c r="K34" s="8"/>
      <c r="L34" s="5"/>
      <c r="M34" s="5"/>
      <c r="N34" s="5"/>
    </row>
    <row r="35" spans="6:14" ht="15.75" thickBot="1" x14ac:dyDescent="0.3">
      <c r="F35" s="9"/>
      <c r="G35" s="10"/>
      <c r="H35" s="10"/>
      <c r="I35" s="10"/>
      <c r="J35" s="10"/>
      <c r="K35" s="11"/>
      <c r="L35" s="5"/>
      <c r="M35" s="5"/>
      <c r="N35" s="5"/>
    </row>
    <row r="36" spans="6:14" ht="15.75" thickBot="1" x14ac:dyDescent="0.3">
      <c r="F36" s="5"/>
      <c r="G36" s="5"/>
      <c r="H36" s="5"/>
      <c r="I36" s="5"/>
      <c r="J36" s="5"/>
      <c r="K36" s="5"/>
      <c r="L36" s="5"/>
      <c r="M36" s="5"/>
      <c r="N36" s="5"/>
    </row>
    <row r="37" spans="6:14" x14ac:dyDescent="0.25">
      <c r="F37" s="5"/>
      <c r="G37" s="5"/>
      <c r="H37" s="2" t="s">
        <v>5</v>
      </c>
      <c r="I37" s="3"/>
      <c r="J37" s="3" t="s">
        <v>22</v>
      </c>
      <c r="K37" s="12">
        <v>162632</v>
      </c>
      <c r="L37" s="3"/>
      <c r="M37" s="3" t="s">
        <v>17</v>
      </c>
      <c r="N37" s="4">
        <f>(K37+K38)/(K37+K38+K39+K40)</f>
        <v>0.9977763484333364</v>
      </c>
    </row>
    <row r="38" spans="6:14" x14ac:dyDescent="0.25">
      <c r="F38" s="5"/>
      <c r="G38" s="5"/>
      <c r="H38" s="6"/>
      <c r="I38" s="7"/>
      <c r="J38" s="7" t="s">
        <v>23</v>
      </c>
      <c r="K38" s="13">
        <v>250</v>
      </c>
      <c r="L38" s="7"/>
      <c r="M38" s="7" t="s">
        <v>18</v>
      </c>
      <c r="N38" s="8">
        <f>K40/(K37+K40)</f>
        <v>1.1055696140333637E-3</v>
      </c>
    </row>
    <row r="39" spans="6:14" x14ac:dyDescent="0.25">
      <c r="F39" s="5"/>
      <c r="G39" s="5"/>
      <c r="H39" s="6"/>
      <c r="I39" s="7"/>
      <c r="J39" s="7" t="s">
        <v>24</v>
      </c>
      <c r="K39" s="7">
        <f>K21-K38</f>
        <v>183</v>
      </c>
      <c r="L39" s="7"/>
      <c r="M39" s="7" t="s">
        <v>19</v>
      </c>
      <c r="N39" s="8">
        <f>K39/(K38+K39)</f>
        <v>0.42263279445727481</v>
      </c>
    </row>
    <row r="40" spans="6:14" ht="15.75" thickBot="1" x14ac:dyDescent="0.3">
      <c r="F40" s="5"/>
      <c r="G40" s="5"/>
      <c r="H40" s="9"/>
      <c r="I40" s="10"/>
      <c r="J40" s="10" t="s">
        <v>28</v>
      </c>
      <c r="K40" s="10">
        <f>J21-K37</f>
        <v>180</v>
      </c>
      <c r="L40" s="10"/>
      <c r="M40" s="10" t="s">
        <v>30</v>
      </c>
      <c r="N40">
        <f>(K38*K37-K40*K39)/(SQRT((K38+K40)*(K38+K39)*(K37+K38)*(K37+K39)))</f>
        <v>0.57813875915355739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XT</dc:creator>
  <cp:lastModifiedBy>XT</cp:lastModifiedBy>
  <dcterms:created xsi:type="dcterms:W3CDTF">2017-12-15T18:49:58Z</dcterms:created>
  <dcterms:modified xsi:type="dcterms:W3CDTF">2017-12-16T04:54:59Z</dcterms:modified>
</cp:coreProperties>
</file>