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FAAD44B9-7D9C-46F5-A826-ABF895A7F2DD}" xr6:coauthVersionLast="34" xr6:coauthVersionMax="34" xr10:uidLastSave="{00000000-0000-0000-0000-000000000000}"/>
  <bookViews>
    <workbookView xWindow="32760" yWindow="32760" windowWidth="9690" windowHeight="6180" firstSheet="1" activeTab="1"/>
  </bookViews>
  <sheets>
    <sheet name="Cashsamp" sheetId="1" r:id="rId1"/>
    <sheet name="P&amp;lsamp" sheetId="2" r:id="rId2"/>
    <sheet name="Revenue Assumptions" sheetId="4" r:id="rId3"/>
    <sheet name="Balsamp" sheetId="3" r:id="rId4"/>
  </sheets>
  <definedNames>
    <definedName name="_xlnm.Print_Area" localSheetId="0">Cashsamp!$A$1:$P$62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E18" i="3"/>
  <c r="E22" i="3" s="1"/>
  <c r="E28" i="3"/>
  <c r="E32" i="3"/>
  <c r="E34" i="3"/>
  <c r="E40" i="3"/>
  <c r="E42" i="3" s="1"/>
  <c r="P9" i="1"/>
  <c r="P15" i="1" s="1"/>
  <c r="P10" i="1"/>
  <c r="P11" i="1"/>
  <c r="P12" i="1"/>
  <c r="P13" i="1"/>
  <c r="P14" i="1"/>
  <c r="C15" i="1"/>
  <c r="P17" i="1"/>
  <c r="P18" i="1"/>
  <c r="P19" i="1"/>
  <c r="P20" i="1"/>
  <c r="P21" i="1"/>
  <c r="C22" i="1"/>
  <c r="P22" i="1" s="1"/>
  <c r="P54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7" i="1"/>
  <c r="D8" i="2"/>
  <c r="G8" i="2"/>
  <c r="D10" i="2"/>
  <c r="G10" i="2"/>
  <c r="C12" i="2"/>
  <c r="C46" i="2" s="1"/>
  <c r="D12" i="2"/>
  <c r="F12" i="2"/>
  <c r="G12" i="2" s="1"/>
  <c r="D15" i="2"/>
  <c r="G15" i="2"/>
  <c r="D16" i="2"/>
  <c r="F16" i="2"/>
  <c r="G16" i="2"/>
  <c r="D17" i="2"/>
  <c r="F17" i="2"/>
  <c r="G17" i="2"/>
  <c r="D18" i="2"/>
  <c r="F18" i="2"/>
  <c r="G18" i="2"/>
  <c r="D19" i="2"/>
  <c r="F19" i="2"/>
  <c r="G19" i="2" s="1"/>
  <c r="D20" i="2"/>
  <c r="F20" i="2"/>
  <c r="G20" i="2"/>
  <c r="D21" i="2"/>
  <c r="F21" i="2"/>
  <c r="G21" i="2"/>
  <c r="D22" i="2"/>
  <c r="F22" i="2"/>
  <c r="G22" i="2"/>
  <c r="D23" i="2"/>
  <c r="F23" i="2"/>
  <c r="F44" i="2" s="1"/>
  <c r="G44" i="2" s="1"/>
  <c r="D24" i="2"/>
  <c r="F24" i="2"/>
  <c r="G24" i="2"/>
  <c r="D25" i="2"/>
  <c r="F25" i="2"/>
  <c r="G25" i="2" s="1"/>
  <c r="D26" i="2"/>
  <c r="F26" i="2"/>
  <c r="G26" i="2" s="1"/>
  <c r="D27" i="2"/>
  <c r="F27" i="2"/>
  <c r="G27" i="2"/>
  <c r="D28" i="2"/>
  <c r="F28" i="2"/>
  <c r="G28" i="2"/>
  <c r="D29" i="2"/>
  <c r="F29" i="2"/>
  <c r="G29" i="2"/>
  <c r="D30" i="2"/>
  <c r="F30" i="2"/>
  <c r="G30" i="2"/>
  <c r="D31" i="2"/>
  <c r="F31" i="2"/>
  <c r="G31" i="2"/>
  <c r="D32" i="2"/>
  <c r="F32" i="2"/>
  <c r="G32" i="2"/>
  <c r="D33" i="2"/>
  <c r="F33" i="2"/>
  <c r="G33" i="2"/>
  <c r="D34" i="2"/>
  <c r="F34" i="2"/>
  <c r="G34" i="2" s="1"/>
  <c r="D35" i="2"/>
  <c r="F35" i="2"/>
  <c r="G35" i="2"/>
  <c r="D36" i="2"/>
  <c r="F36" i="2"/>
  <c r="G36" i="2"/>
  <c r="D37" i="2"/>
  <c r="F37" i="2"/>
  <c r="G37" i="2"/>
  <c r="D38" i="2"/>
  <c r="F38" i="2"/>
  <c r="D39" i="2"/>
  <c r="F39" i="2"/>
  <c r="G39" i="2"/>
  <c r="D40" i="2"/>
  <c r="F40" i="2"/>
  <c r="G40" i="2"/>
  <c r="D41" i="2"/>
  <c r="F41" i="2"/>
  <c r="G41" i="2"/>
  <c r="D42" i="2"/>
  <c r="F42" i="2"/>
  <c r="G42" i="2"/>
  <c r="D43" i="2"/>
  <c r="F43" i="2"/>
  <c r="G43" i="2"/>
  <c r="C44" i="2"/>
  <c r="D44" i="2"/>
  <c r="D12" i="4"/>
  <c r="E12" i="4"/>
  <c r="F12" i="4"/>
  <c r="G12" i="4"/>
  <c r="H12" i="4"/>
  <c r="I12" i="4"/>
  <c r="I27" i="4" s="1"/>
  <c r="J12" i="4"/>
  <c r="J27" i="4" s="1"/>
  <c r="K12" i="4"/>
  <c r="K27" i="4" s="1"/>
  <c r="L12" i="4"/>
  <c r="L27" i="4" s="1"/>
  <c r="M12" i="4"/>
  <c r="M27" i="4" s="1"/>
  <c r="N12" i="4"/>
  <c r="N27" i="4" s="1"/>
  <c r="O12" i="4"/>
  <c r="O27" i="4" s="1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P21" i="4" s="1"/>
  <c r="E21" i="4"/>
  <c r="E25" i="4" s="1"/>
  <c r="E28" i="4" s="1"/>
  <c r="F21" i="4"/>
  <c r="F25" i="4" s="1"/>
  <c r="F28" i="4" s="1"/>
  <c r="G21" i="4"/>
  <c r="G25" i="4" s="1"/>
  <c r="G28" i="4" s="1"/>
  <c r="H21" i="4"/>
  <c r="H25" i="4" s="1"/>
  <c r="H28" i="4" s="1"/>
  <c r="I21" i="4"/>
  <c r="I25" i="4" s="1"/>
  <c r="J21" i="4"/>
  <c r="K21" i="4"/>
  <c r="L21" i="4"/>
  <c r="M21" i="4"/>
  <c r="N21" i="4"/>
  <c r="O21" i="4"/>
  <c r="D22" i="4"/>
  <c r="E22" i="4"/>
  <c r="F22" i="4"/>
  <c r="G22" i="4"/>
  <c r="H22" i="4"/>
  <c r="P22" i="4" s="1"/>
  <c r="I22" i="4"/>
  <c r="J22" i="4"/>
  <c r="K22" i="4"/>
  <c r="L22" i="4"/>
  <c r="M22" i="4"/>
  <c r="N22" i="4"/>
  <c r="O22" i="4"/>
  <c r="D23" i="4"/>
  <c r="P23" i="4" s="1"/>
  <c r="E23" i="4"/>
  <c r="F23" i="4"/>
  <c r="G23" i="4"/>
  <c r="H23" i="4"/>
  <c r="I23" i="4"/>
  <c r="J23" i="4"/>
  <c r="J25" i="4" s="1"/>
  <c r="K23" i="4"/>
  <c r="K25" i="4" s="1"/>
  <c r="L23" i="4"/>
  <c r="L25" i="4" s="1"/>
  <c r="L28" i="4" s="1"/>
  <c r="M23" i="4"/>
  <c r="M25" i="4" s="1"/>
  <c r="M28" i="4" s="1"/>
  <c r="N23" i="4"/>
  <c r="N25" i="4" s="1"/>
  <c r="N28" i="4" s="1"/>
  <c r="O23" i="4"/>
  <c r="O25" i="4" s="1"/>
  <c r="O28" i="4" s="1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P26" i="4"/>
  <c r="D27" i="4"/>
  <c r="E27" i="4"/>
  <c r="F27" i="4"/>
  <c r="G27" i="4"/>
  <c r="H27" i="4"/>
  <c r="J28" i="4" l="1"/>
  <c r="I28" i="4"/>
  <c r="K28" i="4"/>
  <c r="P56" i="1"/>
  <c r="P58" i="1" s="1"/>
  <c r="P27" i="4"/>
  <c r="C48" i="2"/>
  <c r="D46" i="2"/>
  <c r="D25" i="4"/>
  <c r="C54" i="1"/>
  <c r="C56" i="1" s="1"/>
  <c r="C58" i="1" s="1"/>
  <c r="D8" i="1" s="1"/>
  <c r="D15" i="1" s="1"/>
  <c r="D56" i="1" s="1"/>
  <c r="D58" i="1" s="1"/>
  <c r="E8" i="1" s="1"/>
  <c r="E15" i="1" s="1"/>
  <c r="E56" i="1" s="1"/>
  <c r="E58" i="1" s="1"/>
  <c r="F8" i="1" s="1"/>
  <c r="F15" i="1" s="1"/>
  <c r="F56" i="1" s="1"/>
  <c r="F58" i="1" s="1"/>
  <c r="G8" i="1" s="1"/>
  <c r="G15" i="1" s="1"/>
  <c r="G56" i="1" s="1"/>
  <c r="G58" i="1" s="1"/>
  <c r="H8" i="1" s="1"/>
  <c r="H15" i="1" s="1"/>
  <c r="H56" i="1" s="1"/>
  <c r="H58" i="1" s="1"/>
  <c r="I8" i="1" s="1"/>
  <c r="I15" i="1" s="1"/>
  <c r="I56" i="1" s="1"/>
  <c r="I58" i="1" s="1"/>
  <c r="J8" i="1" s="1"/>
  <c r="J15" i="1" s="1"/>
  <c r="J56" i="1" s="1"/>
  <c r="J58" i="1" s="1"/>
  <c r="K8" i="1" s="1"/>
  <c r="K15" i="1" s="1"/>
  <c r="K56" i="1" s="1"/>
  <c r="K58" i="1" s="1"/>
  <c r="L8" i="1" s="1"/>
  <c r="L15" i="1" s="1"/>
  <c r="L56" i="1" s="1"/>
  <c r="L58" i="1" s="1"/>
  <c r="M8" i="1" s="1"/>
  <c r="M15" i="1" s="1"/>
  <c r="M56" i="1" s="1"/>
  <c r="M58" i="1" s="1"/>
  <c r="N8" i="1" s="1"/>
  <c r="N15" i="1" s="1"/>
  <c r="N56" i="1" s="1"/>
  <c r="N58" i="1" s="1"/>
  <c r="O8" i="1" s="1"/>
  <c r="O15" i="1" s="1"/>
  <c r="O56" i="1" s="1"/>
  <c r="O58" i="1" s="1"/>
  <c r="F46" i="2"/>
  <c r="G46" i="2" s="1"/>
  <c r="G23" i="2"/>
  <c r="G38" i="2"/>
  <c r="D28" i="4" l="1"/>
  <c r="P25" i="4"/>
  <c r="P28" i="4" s="1"/>
  <c r="F48" i="2"/>
</calcChain>
</file>

<file path=xl/sharedStrings.xml><?xml version="1.0" encoding="utf-8"?>
<sst xmlns="http://schemas.openxmlformats.org/spreadsheetml/2006/main" count="245" uniqueCount="184">
  <si>
    <t xml:space="preserve">       PROJECTED CASH FLOW</t>
  </si>
  <si>
    <t>Oct.</t>
  </si>
  <si>
    <t>Jan.</t>
  </si>
  <si>
    <t>Feb.</t>
  </si>
  <si>
    <t>March</t>
  </si>
  <si>
    <t>April</t>
  </si>
  <si>
    <t>July</t>
  </si>
  <si>
    <t>Year 1</t>
  </si>
  <si>
    <t>Start-up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</si>
  <si>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</si>
  <si>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</si>
  <si>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</si>
  <si>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</si>
  <si>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</si>
  <si>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</si>
  <si>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</si>
  <si>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</si>
  <si>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</si>
  <si>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</si>
  <si>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</si>
  <si>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</si>
  <si>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</si>
  <si>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Beg. Cash</t>
  </si>
  <si>
    <t>Loan</t>
  </si>
  <si>
    <t>TOTAL CASH</t>
  </si>
  <si>
    <t>Payroll Taxes</t>
  </si>
  <si>
    <t>Utilities</t>
  </si>
  <si>
    <t>Leasehold Improvements</t>
  </si>
  <si>
    <t>TOTAL EXPENSE</t>
  </si>
  <si>
    <t>NET CASH OUTLAY</t>
  </si>
  <si>
    <t>END CASH</t>
  </si>
  <si>
    <t xml:space="preserve"> </t>
  </si>
  <si>
    <t xml:space="preserve">             PROFIT &amp; LOSS STATEMENT</t>
  </si>
  <si>
    <t xml:space="preserve">       Year 1</t>
  </si>
  <si>
    <t xml:space="preserve">         Year 2</t>
  </si>
  <si>
    <t>COST OF SALES</t>
  </si>
  <si>
    <t>GROSS PROFIT</t>
  </si>
  <si>
    <t>OPERATING EXPENSES</t>
  </si>
  <si>
    <t>TOTAL EXPENSES</t>
  </si>
  <si>
    <t>Debt Coverage Ratio</t>
  </si>
  <si>
    <t>ASSUMPTIONS:</t>
  </si>
  <si>
    <t>Most expenses increase by 5% in Year 2</t>
  </si>
  <si>
    <t>(Debt Coverage Ratio:    Interest + Depreciation + Net Income/ Annual Loan Payment)</t>
  </si>
  <si>
    <t xml:space="preserve">                  PRO-FORMA BALANCE SHEET</t>
  </si>
  <si>
    <t xml:space="preserve">      START-UP</t>
  </si>
  <si>
    <t>ASSETS:</t>
  </si>
  <si>
    <t xml:space="preserve">   Current Assets:</t>
  </si>
  <si>
    <t>Cash</t>
  </si>
  <si>
    <t>Inventory</t>
  </si>
  <si>
    <t>Account Receivable</t>
  </si>
  <si>
    <t xml:space="preserve">   Total Current Assets</t>
  </si>
  <si>
    <t>Accumulated Depreciation</t>
  </si>
  <si>
    <t xml:space="preserve">   Total Property &amp; Equipment</t>
  </si>
  <si>
    <t xml:space="preserve">   Other Assets</t>
  </si>
  <si>
    <t>Total Assets</t>
  </si>
  <si>
    <t>LIABILITIES</t>
  </si>
  <si>
    <t xml:space="preserve">   Current Liabilities</t>
  </si>
  <si>
    <t>Accounts Payable</t>
  </si>
  <si>
    <t>Notes Payable - new loan</t>
  </si>
  <si>
    <t xml:space="preserve">   Total Current Liabilities</t>
  </si>
  <si>
    <t xml:space="preserve">   Long Term Liabilities</t>
  </si>
  <si>
    <t xml:space="preserve">   Total Long Term Liabilities</t>
  </si>
  <si>
    <t xml:space="preserve">   Total Liabilities</t>
  </si>
  <si>
    <t>Equity:</t>
  </si>
  <si>
    <t/>
  </si>
  <si>
    <t>Common Stock</t>
  </si>
  <si>
    <t>Owner Equity</t>
  </si>
  <si>
    <t>Retained Earnings</t>
  </si>
  <si>
    <t xml:space="preserve">   Total Equity/Net Worth</t>
  </si>
  <si>
    <t xml:space="preserve">   Total Liabilities and Equity</t>
  </si>
  <si>
    <t>Licenses &amp; Permits</t>
  </si>
  <si>
    <t>Nov.</t>
  </si>
  <si>
    <t>Dec.</t>
  </si>
  <si>
    <t>August</t>
  </si>
  <si>
    <t>Workman's Comp</t>
  </si>
  <si>
    <t>Number of Children</t>
  </si>
  <si>
    <t>Net Income Before Taxes</t>
  </si>
  <si>
    <t>Sept.</t>
  </si>
  <si>
    <t>June</t>
  </si>
  <si>
    <t>May</t>
  </si>
  <si>
    <t>Food Reimbursement</t>
  </si>
  <si>
    <t>Teachers</t>
  </si>
  <si>
    <t>Teachers Asst.</t>
  </si>
  <si>
    <t>Payroll Taxes (.13)</t>
  </si>
  <si>
    <t>Building Acquisition</t>
  </si>
  <si>
    <t>Equipment &amp; Furnishings</t>
  </si>
  <si>
    <t>Property</t>
  </si>
  <si>
    <t xml:space="preserve">SAMPLE CHILD CARE CENTER </t>
  </si>
  <si>
    <t>date last revised November 2003</t>
  </si>
  <si>
    <t>Director</t>
  </si>
  <si>
    <t xml:space="preserve">Administrative </t>
  </si>
  <si>
    <t>Cook &amp; Cook Aide</t>
  </si>
  <si>
    <t>Fringe Benefits</t>
  </si>
  <si>
    <t>Causual Labor/Subs</t>
  </si>
  <si>
    <t>Rent/Mortgage</t>
  </si>
  <si>
    <t>Property Taxes</t>
  </si>
  <si>
    <t>Repairs &amp; Maint.</t>
  </si>
  <si>
    <t>Food &amp; Consumables</t>
  </si>
  <si>
    <t>Activity Cost &amp; Materials</t>
  </si>
  <si>
    <t>Marketing &amp; Promo.</t>
  </si>
  <si>
    <t>Equipment</t>
  </si>
  <si>
    <t>Business Taxes</t>
  </si>
  <si>
    <t>Business Insurance</t>
  </si>
  <si>
    <t>Travel &amp; Entertainment</t>
  </si>
  <si>
    <t>Professional Develop</t>
  </si>
  <si>
    <t>Professional Services</t>
  </si>
  <si>
    <t xml:space="preserve">  Accounting </t>
  </si>
  <si>
    <t xml:space="preserve">  Payroll Service</t>
  </si>
  <si>
    <t xml:space="preserve">  Legal </t>
  </si>
  <si>
    <t xml:space="preserve">  Cleaning Service</t>
  </si>
  <si>
    <t xml:space="preserve">  Scavenger Service</t>
  </si>
  <si>
    <t xml:space="preserve">  Other Professional</t>
  </si>
  <si>
    <t>Bank Fees</t>
  </si>
  <si>
    <t>Field Trips</t>
  </si>
  <si>
    <t>Furnishings</t>
  </si>
  <si>
    <t>Security System</t>
  </si>
  <si>
    <t>Buildout/Leasehold Imp.</t>
  </si>
  <si>
    <t>Miscellaneous Exp.</t>
  </si>
  <si>
    <t>Parent Income</t>
  </si>
  <si>
    <t>State Subsidy</t>
  </si>
  <si>
    <t>Fees/Deposits</t>
  </si>
  <si>
    <t>Equity (20%)</t>
  </si>
  <si>
    <t>Telephone&amp;Internet</t>
  </si>
  <si>
    <t>REVENUE ASSUMPTIONS</t>
  </si>
  <si>
    <t xml:space="preserve">date last revised:  </t>
  </si>
  <si>
    <t>ENROLLMENT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</si>
  <si>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</si>
  <si>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</si>
  <si>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</si>
  <si>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</si>
  <si>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</si>
  <si>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</si>
  <si>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</si>
  <si>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</si>
  <si>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</si>
  <si>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</si>
  <si>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</si>
  <si>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</si>
  <si>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Age of Children</t>
  </si>
  <si>
    <t>Infants (6wks - 24 months)</t>
  </si>
  <si>
    <t>2.0 - 2.5 years old</t>
  </si>
  <si>
    <t>2.5 - 3 years old</t>
  </si>
  <si>
    <t>4.0 - 5.0 years old</t>
  </si>
  <si>
    <t xml:space="preserve">After-School </t>
  </si>
  <si>
    <t>TOTAL ENROLLMENT</t>
  </si>
  <si>
    <t>Staffing Plan</t>
  </si>
  <si>
    <t>Teacher</t>
  </si>
  <si>
    <t>Teacher Asst.</t>
  </si>
  <si>
    <t>REVENUE</t>
  </si>
  <si>
    <t>RATE</t>
  </si>
  <si>
    <t>WEEKLY</t>
  </si>
  <si>
    <t>Infants (6wks -24 months)</t>
  </si>
  <si>
    <t>2.0 - 2.5 Years Old</t>
  </si>
  <si>
    <t>2.5 - 3 Years Old</t>
  </si>
  <si>
    <t>4.0 - 5.0 Years Old</t>
  </si>
  <si>
    <t>AfterSchool</t>
  </si>
  <si>
    <t>TOTAL REVENUE BY MONTH</t>
  </si>
  <si>
    <t>TOTAL FOOD SUPPLEMENT REVENUE</t>
  </si>
  <si>
    <t>(.99 Breakfast + 1.83 Lunch + .54 Snack)</t>
  </si>
  <si>
    <t>Note:  You must make an assumption about the # of Children Eligible for Food Reimbursement</t>
  </si>
  <si>
    <t>Check Food Reimbursement Rate:</t>
  </si>
  <si>
    <t>Example assume 50% of the children are eligible for Food Reimbursement</t>
  </si>
  <si>
    <t xml:space="preserve">TOTAL INCOME </t>
  </si>
  <si>
    <t>Loan @ 6.25 for 5 yrs.</t>
  </si>
  <si>
    <t>Director/Owner</t>
  </si>
  <si>
    <t>Administrative</t>
  </si>
  <si>
    <t>SAMPLE CHILD CARE CENTER</t>
  </si>
  <si>
    <t>Telephone &amp; Internet</t>
  </si>
  <si>
    <t>Repairs &amp; Maintenance</t>
  </si>
  <si>
    <t>Activity Costs &amp; Materials</t>
  </si>
  <si>
    <t>Marketing &amp; Promotions</t>
  </si>
  <si>
    <t>Professional Development</t>
  </si>
  <si>
    <t>Accounting</t>
  </si>
  <si>
    <t>Cleaning Service</t>
  </si>
  <si>
    <t>Scavenger Service</t>
  </si>
  <si>
    <t>Other Professionals</t>
  </si>
  <si>
    <t>Miscellaneous</t>
  </si>
  <si>
    <t>* You must plug in the actual costs</t>
  </si>
  <si>
    <t>Depreciation *</t>
  </si>
  <si>
    <t>Interest *</t>
  </si>
  <si>
    <t>Rent/Mortgage *</t>
  </si>
  <si>
    <t>GROSS INCOME</t>
  </si>
  <si>
    <t>Legal *</t>
  </si>
  <si>
    <t xml:space="preserve">                SAMPLE CHILD CARE CENTER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</si>
</sst>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9" formatCode="0.0"/>
  </numFmts>
  <fonts count="10" x14ac:knownFonts="1">
    <font>
      <sz val="10"/>
      <name val="MS Sans Serif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u/>
      <sz val="10"/>
      <name val="Arial"/>
    </font>
    <font>
      <u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protection locked="0"/>
    </xf>
    <xf numFmtId="169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169" fontId="1" fillId="0" borderId="0" xfId="0" applyNumberFormat="1" applyFont="1" applyFill="1" applyBorder="1" applyAlignment="1" applyProtection="1">
      <protection locked="0"/>
    </xf>
    <xf numFmtId="169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protection locked="0"/>
    </xf>
    <xf numFmtId="169" fontId="4" fillId="0" borderId="0" xfId="0" applyNumberFormat="1" applyFont="1" applyFill="1" applyBorder="1" applyAlignment="1" applyProtection="1">
      <protection locked="0"/>
    </xf>
    <xf numFmtId="169" fontId="1" fillId="0" borderId="1" xfId="0" applyNumberFormat="1" applyFont="1" applyFill="1" applyBorder="1" applyAlignment="1" applyProtection="1"/>
    <xf numFmtId="169" fontId="5" fillId="0" borderId="0" xfId="0" applyNumberFormat="1" applyFont="1" applyFill="1" applyBorder="1" applyAlignment="1" applyProtection="1">
      <protection locked="0"/>
    </xf>
    <xf numFmtId="169" fontId="1" fillId="0" borderId="0" xfId="0" applyNumberFormat="1" applyFont="1" applyFill="1" applyBorder="1" applyAlignment="1" applyProtection="1">
      <alignment horizontal="center"/>
      <protection locked="0"/>
    </xf>
    <xf numFmtId="169" fontId="1" fillId="0" borderId="2" xfId="0" applyNumberFormat="1" applyFont="1" applyFill="1" applyBorder="1" applyAlignment="1" applyProtection="1"/>
    <xf numFmtId="41" fontId="3" fillId="0" borderId="0" xfId="0" applyNumberFormat="1" applyFont="1" applyFill="1" applyBorder="1" applyAlignment="1" applyProtection="1">
      <protection locked="0"/>
    </xf>
    <xf numFmtId="41" fontId="1" fillId="0" borderId="0" xfId="0" applyNumberFormat="1" applyFont="1" applyFill="1" applyBorder="1" applyAlignment="1" applyProtection="1">
      <protection locked="0"/>
    </xf>
    <xf numFmtId="41" fontId="6" fillId="0" borderId="0" xfId="0" applyNumberFormat="1" applyFont="1" applyFill="1" applyBorder="1" applyAlignment="1" applyProtection="1">
      <protection locked="0"/>
    </xf>
    <xf numFmtId="41" fontId="1" fillId="0" borderId="0" xfId="0" applyNumberFormat="1" applyFont="1" applyFill="1" applyBorder="1" applyAlignment="1" applyProtection="1"/>
    <xf numFmtId="41" fontId="2" fillId="0" borderId="0" xfId="0" applyNumberFormat="1" applyFont="1" applyFill="1" applyBorder="1" applyAlignment="1" applyProtection="1">
      <protection locked="0"/>
    </xf>
    <xf numFmtId="41" fontId="1" fillId="0" borderId="3" xfId="0" applyNumberFormat="1" applyFont="1" applyFill="1" applyBorder="1" applyAlignment="1" applyProtection="1">
      <alignment horizontal="right"/>
    </xf>
    <xf numFmtId="41" fontId="3" fillId="0" borderId="4" xfId="0" applyNumberFormat="1" applyFont="1" applyFill="1" applyBorder="1" applyAlignment="1" applyProtection="1">
      <alignment horizontal="right"/>
    </xf>
    <xf numFmtId="41" fontId="3" fillId="0" borderId="2" xfId="0" applyNumberFormat="1" applyFont="1" applyFill="1" applyBorder="1" applyAlignment="1" applyProtection="1">
      <alignment horizontal="right"/>
    </xf>
    <xf numFmtId="41" fontId="3" fillId="0" borderId="2" xfId="0" applyNumberFormat="1" applyFont="1" applyFill="1" applyBorder="1" applyAlignment="1" applyProtection="1">
      <alignment horizontal="right"/>
      <protection locked="0"/>
    </xf>
    <xf numFmtId="41" fontId="3" fillId="0" borderId="5" xfId="0" applyNumberFormat="1" applyFont="1" applyFill="1" applyBorder="1" applyAlignment="1" applyProtection="1">
      <alignment horizontal="right"/>
      <protection locked="0"/>
    </xf>
    <xf numFmtId="41" fontId="3" fillId="0" borderId="3" xfId="0" applyNumberFormat="1" applyFont="1" applyFill="1" applyBorder="1" applyAlignment="1" applyProtection="1">
      <alignment horizontal="right"/>
      <protection locked="0"/>
    </xf>
    <xf numFmtId="41" fontId="1" fillId="0" borderId="6" xfId="0" applyNumberFormat="1" applyFont="1" applyFill="1" applyBorder="1" applyAlignment="1" applyProtection="1">
      <alignment horizontal="right"/>
    </xf>
    <xf numFmtId="41" fontId="1" fillId="0" borderId="7" xfId="0" applyNumberFormat="1" applyFont="1" applyFill="1" applyBorder="1" applyAlignment="1" applyProtection="1">
      <alignment horizontal="right"/>
    </xf>
    <xf numFmtId="41" fontId="1" fillId="0" borderId="8" xfId="0" applyNumberFormat="1" applyFont="1" applyFill="1" applyBorder="1" applyAlignment="1" applyProtection="1">
      <alignment horizontal="right"/>
    </xf>
    <xf numFmtId="41" fontId="1" fillId="0" borderId="9" xfId="0" applyNumberFormat="1" applyFont="1" applyFill="1" applyBorder="1" applyAlignment="1" applyProtection="1">
      <alignment horizontal="right"/>
      <protection locked="0"/>
    </xf>
    <xf numFmtId="41" fontId="3" fillId="0" borderId="10" xfId="0" applyNumberFormat="1" applyFont="1" applyFill="1" applyBorder="1" applyAlignment="1" applyProtection="1">
      <protection locked="0"/>
    </xf>
    <xf numFmtId="41" fontId="1" fillId="0" borderId="10" xfId="0" applyNumberFormat="1" applyFont="1" applyFill="1" applyBorder="1" applyAlignment="1" applyProtection="1">
      <protection locked="0"/>
    </xf>
    <xf numFmtId="41" fontId="1" fillId="0" borderId="10" xfId="0" applyNumberFormat="1" applyFont="1" applyFill="1" applyBorder="1" applyAlignment="1" applyProtection="1"/>
    <xf numFmtId="41" fontId="1" fillId="0" borderId="11" xfId="0" applyNumberFormat="1" applyFont="1" applyFill="1" applyBorder="1" applyAlignment="1" applyProtection="1">
      <protection locked="0"/>
    </xf>
    <xf numFmtId="41" fontId="1" fillId="0" borderId="11" xfId="0" applyNumberFormat="1" applyFont="1" applyFill="1" applyBorder="1" applyAlignment="1" applyProtection="1"/>
    <xf numFmtId="41" fontId="3" fillId="2" borderId="0" xfId="0" applyNumberFormat="1" applyFont="1" applyFill="1" applyBorder="1" applyAlignment="1" applyProtection="1"/>
    <xf numFmtId="41" fontId="3" fillId="2" borderId="0" xfId="0" applyNumberFormat="1" applyFont="1" applyFill="1" applyBorder="1" applyAlignment="1" applyProtection="1">
      <protection locked="0"/>
    </xf>
    <xf numFmtId="41" fontId="3" fillId="2" borderId="10" xfId="0" applyNumberFormat="1" applyFont="1" applyFill="1" applyBorder="1" applyAlignment="1" applyProtection="1"/>
    <xf numFmtId="41" fontId="3" fillId="2" borderId="11" xfId="0" applyNumberFormat="1" applyFont="1" applyFill="1" applyBorder="1" applyAlignment="1" applyProtection="1"/>
    <xf numFmtId="41" fontId="3" fillId="2" borderId="12" xfId="0" applyNumberFormat="1" applyFont="1" applyFill="1" applyBorder="1" applyAlignment="1" applyProtection="1"/>
    <xf numFmtId="41" fontId="3" fillId="2" borderId="1" xfId="0" applyNumberFormat="1" applyFont="1" applyFill="1" applyBorder="1" applyAlignment="1" applyProtection="1"/>
    <xf numFmtId="41" fontId="3" fillId="2" borderId="1" xfId="0" applyNumberFormat="1" applyFont="1" applyFill="1" applyBorder="1" applyAlignment="1" applyProtection="1">
      <protection locked="0"/>
    </xf>
    <xf numFmtId="41" fontId="3" fillId="2" borderId="13" xfId="0" applyNumberFormat="1" applyFont="1" applyFill="1" applyBorder="1" applyAlignment="1" applyProtection="1"/>
    <xf numFmtId="41" fontId="9" fillId="0" borderId="0" xfId="0" applyNumberFormat="1" applyFont="1" applyFill="1" applyBorder="1" applyAlignment="1" applyProtection="1">
      <protection locked="0"/>
    </xf>
    <xf numFmtId="41" fontId="0" fillId="0" borderId="0" xfId="0" applyNumberFormat="1"/>
    <xf numFmtId="41" fontId="0" fillId="0" borderId="0" xfId="0" applyNumberFormat="1" applyAlignment="1">
      <alignment horizontal="center"/>
    </xf>
    <xf numFmtId="17" fontId="0" fillId="0" borderId="0" xfId="0" applyNumberFormat="1"/>
    <xf numFmtId="41" fontId="7" fillId="0" borderId="0" xfId="0" applyNumberFormat="1" applyFont="1" applyFill="1" applyBorder="1" applyAlignment="1" applyProtection="1"/>
    <xf numFmtId="41" fontId="8" fillId="0" borderId="0" xfId="0" applyNumberFormat="1" applyFont="1" applyFill="1" applyBorder="1" applyAlignment="1" applyProtection="1"/>
    <xf numFmtId="41" fontId="8" fillId="0" borderId="0" xfId="0" applyNumberFormat="1" applyFont="1" applyFill="1" applyBorder="1" applyAlignment="1" applyProtection="1">
      <alignment horizontal="center"/>
    </xf>
    <xf numFmtId="41" fontId="9" fillId="0" borderId="0" xfId="0" applyNumberFormat="1" applyFont="1" applyFill="1" applyBorder="1" applyAlignment="1" applyProtection="1"/>
    <xf numFmtId="41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46" zoomScaleNormal="100" workbookViewId="0">
      <selection activeCell="A53" sqref="A53"/>
    </sheetView>
  </sheetViews>
  <sheetFormatPr defaultColWidth="10.7109375" defaultRowHeight="12" customHeight="1" x14ac:dyDescent="0.2"/>
  <cols>
    <col min="1" max="16384" width="10.7109375" style="20"/>
  </cols>
  <sheetData>
    <row r="1" spans="1:17" ht="12" customHeight="1" x14ac:dyDescent="0.2">
      <c r="A1" s="19" t="s">
        <v>87</v>
      </c>
      <c r="B1" s="19"/>
    </row>
    <row r="2" spans="1:17" ht="12" customHeight="1" x14ac:dyDescent="0.2">
      <c r="A2" s="21" t="s">
        <v>88</v>
      </c>
      <c r="B2" s="21"/>
      <c r="C2" s="21"/>
      <c r="F2" s="22"/>
      <c r="G2" s="23"/>
      <c r="I2" s="23" t="s">
        <v>31</v>
      </c>
    </row>
    <row r="3" spans="1:17" ht="12" customHeight="1" x14ac:dyDescent="0.2">
      <c r="A3" s="20" t="s">
        <v>31</v>
      </c>
      <c r="F3" s="22"/>
      <c r="H3" s="19" t="s">
        <v>0</v>
      </c>
      <c r="I3" s="19"/>
      <c r="J3" s="19"/>
      <c r="K3" s="19"/>
    </row>
    <row r="5" spans="1:17" ht="12" customHeight="1" x14ac:dyDescent="0.2">
      <c r="C5" s="24"/>
      <c r="D5" s="25" t="s">
        <v>78</v>
      </c>
      <c r="E5" s="26" t="s">
        <v>6</v>
      </c>
      <c r="F5" s="26" t="s">
        <v>73</v>
      </c>
      <c r="G5" s="26" t="s">
        <v>77</v>
      </c>
      <c r="H5" s="26" t="s">
        <v>1</v>
      </c>
      <c r="I5" s="26" t="s">
        <v>71</v>
      </c>
      <c r="J5" s="26" t="s">
        <v>72</v>
      </c>
      <c r="K5" s="26" t="s">
        <v>2</v>
      </c>
      <c r="L5" s="26" t="s">
        <v>3</v>
      </c>
      <c r="M5" s="27" t="s">
        <v>4</v>
      </c>
      <c r="N5" s="27" t="s">
        <v>5</v>
      </c>
      <c r="O5" s="28" t="s">
        <v>79</v>
      </c>
      <c r="P5" s="29" t="s">
        <v>7</v>
      </c>
    </row>
    <row r="6" spans="1:17" ht="12" customHeight="1" x14ac:dyDescent="0.2">
      <c r="C6" s="30" t="s">
        <v>8</v>
      </c>
      <c r="D6" s="31" t="s">
        <v>9</v>
      </c>
      <c r="E6" s="32" t="s">
        <v>10</v>
      </c>
      <c r="F6" s="32" t="s">
        <v>11</v>
      </c>
      <c r="G6" s="32" t="s">
        <v>12</v>
      </c>
      <c r="H6" s="32" t="s">
        <v>13</v>
      </c>
      <c r="I6" s="32" t="s">
        <v>14</v>
      </c>
      <c r="J6" s="32" t="s">
        <v>15</v>
      </c>
      <c r="K6" s="32" t="s">
        <v>16</v>
      </c>
      <c r="L6" s="32" t="s">
        <v>17</v>
      </c>
      <c r="M6" s="32" t="s">
        <v>18</v>
      </c>
      <c r="N6" s="32" t="s">
        <v>19</v>
      </c>
      <c r="O6" s="33" t="s">
        <v>20</v>
      </c>
      <c r="P6" s="30" t="s">
        <v>21</v>
      </c>
    </row>
    <row r="7" spans="1:17" ht="12" customHeight="1" x14ac:dyDescent="0.2">
      <c r="A7" s="19" t="s">
        <v>75</v>
      </c>
      <c r="B7" s="19"/>
      <c r="C7" s="34"/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35"/>
    </row>
    <row r="8" spans="1:17" ht="12" customHeight="1" x14ac:dyDescent="0.2">
      <c r="A8" s="22" t="s">
        <v>22</v>
      </c>
      <c r="C8" s="36">
        <v>0</v>
      </c>
      <c r="D8" s="22">
        <f>SUM(C58)</f>
        <v>0</v>
      </c>
      <c r="E8" s="22">
        <f t="shared" ref="E8:O8" si="0">SUM(D58)</f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2">
        <f t="shared" si="0"/>
        <v>0</v>
      </c>
      <c r="O8" s="22">
        <f t="shared" si="0"/>
        <v>0</v>
      </c>
      <c r="P8" s="36">
        <v>0</v>
      </c>
    </row>
    <row r="9" spans="1:17" ht="12" customHeight="1" x14ac:dyDescent="0.2">
      <c r="A9" s="22" t="s">
        <v>118</v>
      </c>
      <c r="C9" s="36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36">
        <f t="shared" ref="P9:P14" si="1">SUM(C9:O9)</f>
        <v>0</v>
      </c>
      <c r="Q9" s="20" t="s">
        <v>31</v>
      </c>
    </row>
    <row r="10" spans="1:17" ht="12" customHeight="1" x14ac:dyDescent="0.2">
      <c r="A10" s="22" t="s">
        <v>119</v>
      </c>
      <c r="C10" s="36"/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36">
        <f t="shared" si="1"/>
        <v>0</v>
      </c>
    </row>
    <row r="11" spans="1:17" ht="12" customHeight="1" x14ac:dyDescent="0.2">
      <c r="A11" s="22" t="s">
        <v>80</v>
      </c>
      <c r="C11" s="36"/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36">
        <f t="shared" si="1"/>
        <v>0</v>
      </c>
    </row>
    <row r="12" spans="1:17" ht="12" customHeight="1" x14ac:dyDescent="0.2">
      <c r="A12" s="22" t="s">
        <v>120</v>
      </c>
      <c r="C12" s="36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36">
        <f t="shared" si="1"/>
        <v>0</v>
      </c>
    </row>
    <row r="13" spans="1:17" ht="12" customHeight="1" x14ac:dyDescent="0.2">
      <c r="A13" s="22" t="s">
        <v>121</v>
      </c>
      <c r="C13" s="36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36">
        <f t="shared" si="1"/>
        <v>0</v>
      </c>
    </row>
    <row r="14" spans="1:17" ht="12" customHeight="1" x14ac:dyDescent="0.2">
      <c r="A14" s="22" t="s">
        <v>23</v>
      </c>
      <c r="C14" s="35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38">
        <f t="shared" si="1"/>
        <v>0</v>
      </c>
    </row>
    <row r="15" spans="1:17" ht="12" customHeight="1" x14ac:dyDescent="0.2">
      <c r="A15" s="39" t="s">
        <v>24</v>
      </c>
      <c r="B15" s="40"/>
      <c r="C15" s="41">
        <f>SUM(C8:C14)</f>
        <v>0</v>
      </c>
      <c r="D15" s="39">
        <f>SUM(D8:D14)</f>
        <v>0</v>
      </c>
      <c r="E15" s="39">
        <f>SUM(E8:E14)</f>
        <v>0</v>
      </c>
      <c r="F15" s="39">
        <f t="shared" ref="F15:O15" si="2">SUM(F8:F14)</f>
        <v>0</v>
      </c>
      <c r="G15" s="39">
        <f t="shared" si="2"/>
        <v>0</v>
      </c>
      <c r="H15" s="39">
        <f t="shared" si="2"/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42">
        <f t="shared" si="2"/>
        <v>0</v>
      </c>
      <c r="P15" s="39">
        <f>SUM(P8:P14)</f>
        <v>0</v>
      </c>
    </row>
    <row r="16" spans="1:17" ht="12" customHeight="1" x14ac:dyDescent="0.2">
      <c r="A16" s="20" t="s">
        <v>31</v>
      </c>
      <c r="C16" s="35" t="s">
        <v>31</v>
      </c>
      <c r="D16" s="20" t="s">
        <v>31</v>
      </c>
      <c r="E16" s="20" t="s">
        <v>31</v>
      </c>
      <c r="O16" s="37"/>
      <c r="P16" s="37" t="s">
        <v>31</v>
      </c>
    </row>
    <row r="17" spans="1:16" ht="12" customHeight="1" x14ac:dyDescent="0.2">
      <c r="A17" s="22" t="s">
        <v>164</v>
      </c>
      <c r="C17" s="36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36">
        <f>SUM(C17:O17)</f>
        <v>0</v>
      </c>
    </row>
    <row r="18" spans="1:16" ht="12" customHeight="1" x14ac:dyDescent="0.2">
      <c r="A18" s="22" t="s">
        <v>90</v>
      </c>
      <c r="C18" s="36"/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36">
        <f t="shared" ref="P18:P53" si="3">SUM(C18:O18)</f>
        <v>0</v>
      </c>
    </row>
    <row r="19" spans="1:16" ht="12" customHeight="1" x14ac:dyDescent="0.2">
      <c r="A19" s="22" t="s">
        <v>81</v>
      </c>
      <c r="C19" s="36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36">
        <f t="shared" si="3"/>
        <v>0</v>
      </c>
    </row>
    <row r="20" spans="1:16" ht="12" customHeight="1" x14ac:dyDescent="0.2">
      <c r="A20" s="22" t="s">
        <v>82</v>
      </c>
      <c r="C20" s="36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36">
        <f t="shared" si="3"/>
        <v>0</v>
      </c>
    </row>
    <row r="21" spans="1:16" ht="12" customHeight="1" x14ac:dyDescent="0.2">
      <c r="A21" s="22" t="s">
        <v>91</v>
      </c>
      <c r="B21" s="37"/>
      <c r="C21" s="38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36">
        <f t="shared" si="3"/>
        <v>0</v>
      </c>
    </row>
    <row r="22" spans="1:16" ht="12" customHeight="1" x14ac:dyDescent="0.2">
      <c r="A22" s="22" t="s">
        <v>83</v>
      </c>
      <c r="B22" s="37"/>
      <c r="C22" s="22">
        <f>SUM(C17:C21)*0.13</f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36">
        <f t="shared" si="3"/>
        <v>0</v>
      </c>
    </row>
    <row r="23" spans="1:16" ht="12" customHeight="1" x14ac:dyDescent="0.2">
      <c r="A23" s="20" t="s">
        <v>74</v>
      </c>
      <c r="B23" s="37"/>
      <c r="C23" s="37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36">
        <f t="shared" si="3"/>
        <v>0</v>
      </c>
    </row>
    <row r="24" spans="1:16" ht="12" customHeight="1" x14ac:dyDescent="0.2">
      <c r="A24" s="20" t="s">
        <v>92</v>
      </c>
      <c r="C24" s="35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36">
        <f t="shared" si="3"/>
        <v>0</v>
      </c>
    </row>
    <row r="25" spans="1:16" ht="12" customHeight="1" x14ac:dyDescent="0.2">
      <c r="A25" s="20" t="s">
        <v>93</v>
      </c>
      <c r="C25" s="35"/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36">
        <f t="shared" si="3"/>
        <v>0</v>
      </c>
    </row>
    <row r="26" spans="1:16" ht="12" customHeight="1" x14ac:dyDescent="0.2">
      <c r="A26" s="20" t="s">
        <v>94</v>
      </c>
      <c r="C26" s="35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36">
        <f t="shared" si="3"/>
        <v>0</v>
      </c>
    </row>
    <row r="27" spans="1:16" ht="12" customHeight="1" x14ac:dyDescent="0.2">
      <c r="A27" s="22" t="s">
        <v>95</v>
      </c>
      <c r="C27" s="36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36">
        <f t="shared" si="3"/>
        <v>0</v>
      </c>
    </row>
    <row r="28" spans="1:16" ht="12" customHeight="1" x14ac:dyDescent="0.2">
      <c r="A28" s="22" t="s">
        <v>26</v>
      </c>
      <c r="C28" s="36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36">
        <f t="shared" si="3"/>
        <v>0</v>
      </c>
    </row>
    <row r="29" spans="1:16" ht="12" customHeight="1" x14ac:dyDescent="0.2">
      <c r="A29" s="20" t="s">
        <v>122</v>
      </c>
      <c r="C29" s="35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36">
        <f t="shared" si="3"/>
        <v>0</v>
      </c>
    </row>
    <row r="30" spans="1:16" ht="12" customHeight="1" x14ac:dyDescent="0.2">
      <c r="A30" s="22" t="s">
        <v>96</v>
      </c>
      <c r="C30" s="36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36">
        <f t="shared" si="3"/>
        <v>0</v>
      </c>
    </row>
    <row r="31" spans="1:16" ht="12" customHeight="1" x14ac:dyDescent="0.2">
      <c r="A31" s="22" t="s">
        <v>97</v>
      </c>
      <c r="C31" s="36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36">
        <f t="shared" si="3"/>
        <v>0</v>
      </c>
    </row>
    <row r="32" spans="1:16" ht="12" customHeight="1" x14ac:dyDescent="0.2">
      <c r="A32" s="20" t="s">
        <v>98</v>
      </c>
      <c r="C32" s="35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36">
        <f t="shared" si="3"/>
        <v>0</v>
      </c>
    </row>
    <row r="33" spans="1:16" ht="12" customHeight="1" x14ac:dyDescent="0.2">
      <c r="A33" s="20" t="s">
        <v>99</v>
      </c>
      <c r="C33" s="35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36">
        <f t="shared" si="3"/>
        <v>0</v>
      </c>
    </row>
    <row r="34" spans="1:16" ht="12" customHeight="1" x14ac:dyDescent="0.2">
      <c r="A34" s="22" t="s">
        <v>100</v>
      </c>
      <c r="C34" s="36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36">
        <f t="shared" si="3"/>
        <v>0</v>
      </c>
    </row>
    <row r="35" spans="1:16" ht="12" customHeight="1" x14ac:dyDescent="0.2">
      <c r="A35" s="20" t="s">
        <v>101</v>
      </c>
      <c r="C35" s="35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36">
        <f t="shared" si="3"/>
        <v>0</v>
      </c>
    </row>
    <row r="36" spans="1:16" ht="12" customHeight="1" x14ac:dyDescent="0.2">
      <c r="A36" s="20" t="s">
        <v>102</v>
      </c>
      <c r="C36" s="35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36">
        <f t="shared" si="3"/>
        <v>0</v>
      </c>
    </row>
    <row r="37" spans="1:16" ht="12" customHeight="1" x14ac:dyDescent="0.2">
      <c r="A37" s="20" t="s">
        <v>103</v>
      </c>
      <c r="C37" s="35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36">
        <f t="shared" si="3"/>
        <v>0</v>
      </c>
    </row>
    <row r="38" spans="1:16" ht="12" customHeight="1" x14ac:dyDescent="0.2">
      <c r="A38" s="20" t="s">
        <v>70</v>
      </c>
      <c r="C38" s="35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36">
        <f t="shared" si="3"/>
        <v>0</v>
      </c>
    </row>
    <row r="39" spans="1:16" ht="12" customHeight="1" x14ac:dyDescent="0.2">
      <c r="A39" s="20" t="s">
        <v>104</v>
      </c>
      <c r="C39" s="35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36">
        <f t="shared" si="3"/>
        <v>0</v>
      </c>
    </row>
    <row r="40" spans="1:16" ht="12" customHeight="1" x14ac:dyDescent="0.2">
      <c r="A40" s="20" t="s">
        <v>105</v>
      </c>
      <c r="C40" s="35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36">
        <f t="shared" si="3"/>
        <v>0</v>
      </c>
    </row>
    <row r="41" spans="1:16" ht="12" customHeight="1" x14ac:dyDescent="0.2">
      <c r="A41" s="22" t="s">
        <v>106</v>
      </c>
      <c r="C41" s="36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36">
        <f t="shared" si="3"/>
        <v>0</v>
      </c>
    </row>
    <row r="42" spans="1:16" ht="12" customHeight="1" x14ac:dyDescent="0.2">
      <c r="A42" s="22" t="s">
        <v>107</v>
      </c>
      <c r="C42" s="36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36">
        <f t="shared" si="3"/>
        <v>0</v>
      </c>
    </row>
    <row r="43" spans="1:16" ht="12" customHeight="1" x14ac:dyDescent="0.2">
      <c r="A43" s="22" t="s">
        <v>108</v>
      </c>
      <c r="C43" s="36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36">
        <f t="shared" si="3"/>
        <v>0</v>
      </c>
    </row>
    <row r="44" spans="1:16" ht="12" customHeight="1" x14ac:dyDescent="0.2">
      <c r="A44" s="22" t="s">
        <v>109</v>
      </c>
      <c r="C44" s="36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36">
        <f t="shared" si="3"/>
        <v>0</v>
      </c>
    </row>
    <row r="45" spans="1:16" ht="12" customHeight="1" x14ac:dyDescent="0.2">
      <c r="A45" s="22" t="s">
        <v>110</v>
      </c>
      <c r="C45" s="36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36">
        <f t="shared" si="3"/>
        <v>0</v>
      </c>
    </row>
    <row r="46" spans="1:16" ht="12" customHeight="1" x14ac:dyDescent="0.2">
      <c r="A46" s="22" t="s">
        <v>111</v>
      </c>
      <c r="C46" s="36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36">
        <f t="shared" si="3"/>
        <v>0</v>
      </c>
    </row>
    <row r="47" spans="1:16" ht="12" customHeight="1" x14ac:dyDescent="0.2">
      <c r="A47" s="22" t="s">
        <v>112</v>
      </c>
      <c r="C47" s="36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36">
        <f t="shared" si="3"/>
        <v>0</v>
      </c>
    </row>
    <row r="48" spans="1:16" ht="12" customHeight="1" x14ac:dyDescent="0.2">
      <c r="A48" s="22" t="s">
        <v>113</v>
      </c>
      <c r="C48" s="36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36">
        <f t="shared" si="3"/>
        <v>0</v>
      </c>
    </row>
    <row r="49" spans="1:17" ht="12" customHeight="1" x14ac:dyDescent="0.2">
      <c r="A49" s="22" t="s">
        <v>114</v>
      </c>
      <c r="C49" s="36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36">
        <f t="shared" si="3"/>
        <v>0</v>
      </c>
    </row>
    <row r="50" spans="1:17" ht="12" customHeight="1" x14ac:dyDescent="0.2">
      <c r="A50" s="22" t="s">
        <v>115</v>
      </c>
      <c r="C50" s="36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36">
        <f t="shared" si="3"/>
        <v>0</v>
      </c>
    </row>
    <row r="51" spans="1:17" ht="12" customHeight="1" x14ac:dyDescent="0.2">
      <c r="A51" s="22" t="s">
        <v>116</v>
      </c>
      <c r="C51" s="36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36">
        <f t="shared" si="3"/>
        <v>0</v>
      </c>
    </row>
    <row r="52" spans="1:17" ht="12" customHeight="1" x14ac:dyDescent="0.2">
      <c r="A52" s="22" t="s">
        <v>84</v>
      </c>
      <c r="C52" s="36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36">
        <f t="shared" si="3"/>
        <v>0</v>
      </c>
    </row>
    <row r="53" spans="1:17" ht="12" customHeight="1" x14ac:dyDescent="0.2">
      <c r="A53" s="22" t="s">
        <v>117</v>
      </c>
      <c r="C53" s="36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36">
        <f t="shared" si="3"/>
        <v>0</v>
      </c>
    </row>
    <row r="54" spans="1:17" ht="12" customHeight="1" x14ac:dyDescent="0.2">
      <c r="A54" s="39" t="s">
        <v>28</v>
      </c>
      <c r="B54" s="40"/>
      <c r="C54" s="39">
        <f>SUM(C17:C53)</f>
        <v>0</v>
      </c>
      <c r="D54" s="39">
        <f t="shared" ref="D54:O54" si="4">SUM(D17:D53)</f>
        <v>0</v>
      </c>
      <c r="E54" s="39">
        <f t="shared" si="4"/>
        <v>0</v>
      </c>
      <c r="F54" s="39">
        <f t="shared" si="4"/>
        <v>0</v>
      </c>
      <c r="G54" s="39">
        <f t="shared" si="4"/>
        <v>0</v>
      </c>
      <c r="H54" s="39">
        <f t="shared" si="4"/>
        <v>0</v>
      </c>
      <c r="I54" s="39">
        <f t="shared" si="4"/>
        <v>0</v>
      </c>
      <c r="J54" s="39">
        <f t="shared" si="4"/>
        <v>0</v>
      </c>
      <c r="K54" s="39">
        <f t="shared" si="4"/>
        <v>0</v>
      </c>
      <c r="L54" s="39">
        <f t="shared" si="4"/>
        <v>0</v>
      </c>
      <c r="M54" s="39">
        <f t="shared" si="4"/>
        <v>0</v>
      </c>
      <c r="N54" s="39">
        <f t="shared" si="4"/>
        <v>0</v>
      </c>
      <c r="O54" s="39">
        <f t="shared" si="4"/>
        <v>0</v>
      </c>
      <c r="P54" s="39">
        <f>SUM(P17:P53)</f>
        <v>0</v>
      </c>
      <c r="Q54" s="20" t="s">
        <v>31</v>
      </c>
    </row>
    <row r="55" spans="1:17" ht="12" customHeight="1" x14ac:dyDescent="0.2">
      <c r="C55" s="35"/>
      <c r="P55" s="35"/>
    </row>
    <row r="56" spans="1:17" ht="12" customHeight="1" x14ac:dyDescent="0.2">
      <c r="A56" s="39" t="s">
        <v>29</v>
      </c>
      <c r="B56" s="40"/>
      <c r="C56" s="41">
        <f t="shared" ref="C56:P56" si="5">C15-C54</f>
        <v>0</v>
      </c>
      <c r="D56" s="39">
        <f t="shared" si="5"/>
        <v>0</v>
      </c>
      <c r="E56" s="39">
        <f t="shared" si="5"/>
        <v>0</v>
      </c>
      <c r="F56" s="39">
        <f t="shared" si="5"/>
        <v>0</v>
      </c>
      <c r="G56" s="39">
        <f t="shared" si="5"/>
        <v>0</v>
      </c>
      <c r="H56" s="39">
        <f t="shared" si="5"/>
        <v>0</v>
      </c>
      <c r="I56" s="39">
        <f t="shared" si="5"/>
        <v>0</v>
      </c>
      <c r="J56" s="39">
        <f t="shared" si="5"/>
        <v>0</v>
      </c>
      <c r="K56" s="39">
        <f t="shared" si="5"/>
        <v>0</v>
      </c>
      <c r="L56" s="39">
        <f t="shared" si="5"/>
        <v>0</v>
      </c>
      <c r="M56" s="39">
        <f t="shared" si="5"/>
        <v>0</v>
      </c>
      <c r="N56" s="39">
        <f t="shared" si="5"/>
        <v>0</v>
      </c>
      <c r="O56" s="40">
        <f t="shared" si="5"/>
        <v>0</v>
      </c>
      <c r="P56" s="41">
        <f t="shared" si="5"/>
        <v>0</v>
      </c>
    </row>
    <row r="57" spans="1:17" ht="12" customHeight="1" x14ac:dyDescent="0.2">
      <c r="A57" s="22" t="s">
        <v>163</v>
      </c>
      <c r="C57" s="36"/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36">
        <f>SUM(D57:O57)</f>
        <v>0</v>
      </c>
    </row>
    <row r="58" spans="1:17" ht="12" customHeight="1" x14ac:dyDescent="0.2">
      <c r="A58" s="39" t="s">
        <v>30</v>
      </c>
      <c r="B58" s="40"/>
      <c r="C58" s="43">
        <f t="shared" ref="C58:P58" si="6">C56-C57</f>
        <v>0</v>
      </c>
      <c r="D58" s="44">
        <f t="shared" si="6"/>
        <v>0</v>
      </c>
      <c r="E58" s="44">
        <f t="shared" si="6"/>
        <v>0</v>
      </c>
      <c r="F58" s="44">
        <f t="shared" si="6"/>
        <v>0</v>
      </c>
      <c r="G58" s="44">
        <f t="shared" si="6"/>
        <v>0</v>
      </c>
      <c r="H58" s="44">
        <f t="shared" si="6"/>
        <v>0</v>
      </c>
      <c r="I58" s="44">
        <f t="shared" si="6"/>
        <v>0</v>
      </c>
      <c r="J58" s="44">
        <f t="shared" si="6"/>
        <v>0</v>
      </c>
      <c r="K58" s="44">
        <f t="shared" si="6"/>
        <v>0</v>
      </c>
      <c r="L58" s="44">
        <f t="shared" si="6"/>
        <v>0</v>
      </c>
      <c r="M58" s="44">
        <f t="shared" si="6"/>
        <v>0</v>
      </c>
      <c r="N58" s="44">
        <f t="shared" si="6"/>
        <v>0</v>
      </c>
      <c r="O58" s="45">
        <f t="shared" si="6"/>
        <v>0</v>
      </c>
      <c r="P58" s="46">
        <f t="shared" si="6"/>
        <v>0</v>
      </c>
    </row>
    <row r="60" spans="1:17" ht="12" customHeight="1" x14ac:dyDescent="0.2">
      <c r="A60" s="47" t="s">
        <v>31</v>
      </c>
      <c r="B60" s="47"/>
      <c r="C60" s="47"/>
      <c r="D60" s="47"/>
      <c r="E60" s="47"/>
      <c r="F60" s="47"/>
      <c r="O60" s="20" t="s">
        <v>31</v>
      </c>
      <c r="P60" s="20" t="s">
        <v>31</v>
      </c>
    </row>
    <row r="61" spans="1:17" ht="12" customHeight="1" x14ac:dyDescent="0.2">
      <c r="A61" s="47" t="s">
        <v>31</v>
      </c>
      <c r="B61" s="47"/>
      <c r="C61" s="47"/>
      <c r="D61" s="47"/>
      <c r="E61" s="47"/>
      <c r="F61" s="47"/>
    </row>
  </sheetData>
  <pageMargins left="0.4" right="1.01" top="0.5" bottom="0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53"/>
  <sheetViews>
    <sheetView tabSelected="1" workbookViewId="0">
      <selection activeCell="C4" sqref="C4"/>
    </sheetView>
  </sheetViews>
  <sheetFormatPr defaultColWidth="10" defaultRowHeight="12.75" x14ac:dyDescent="0.2"/>
  <cols>
    <col min="1" max="1" width="15" style="22" customWidth="1"/>
    <col min="2" max="2" width="10" style="22" customWidth="1"/>
    <col min="3" max="3" width="11.7109375" style="22" customWidth="1"/>
    <col min="4" max="4" width="10" style="22" customWidth="1"/>
    <col min="5" max="5" width="2.7109375" style="22" customWidth="1"/>
    <col min="6" max="6" width="12" style="22" customWidth="1"/>
    <col min="7" max="7" width="10" style="22" customWidth="1"/>
    <col min="8" max="8" width="2.7109375" style="22" customWidth="1"/>
    <col min="9" max="255" width="10" style="22" customWidth="1"/>
    <col min="256" max="16384" width="10" style="48"/>
  </cols>
  <sheetData>
    <row r="1" spans="1:7" ht="18" x14ac:dyDescent="0.25">
      <c r="A1" s="51" t="s">
        <v>31</v>
      </c>
      <c r="B1" s="51"/>
      <c r="C1" s="52"/>
      <c r="D1" s="53" t="s">
        <v>31</v>
      </c>
    </row>
    <row r="2" spans="1:7" x14ac:dyDescent="0.2">
      <c r="A2" s="54" t="s">
        <v>31</v>
      </c>
      <c r="B2" s="54"/>
      <c r="C2" s="54"/>
      <c r="D2" s="54"/>
    </row>
    <row r="3" spans="1:7" ht="18" x14ac:dyDescent="0.25">
      <c r="A3" s="51" t="s">
        <v>166</v>
      </c>
    </row>
    <row r="4" spans="1:7" ht="18" x14ac:dyDescent="0.25">
      <c r="A4" s="51"/>
    </row>
    <row r="5" spans="1:7" x14ac:dyDescent="0.2">
      <c r="C5" s="55" t="s">
        <v>32</v>
      </c>
      <c r="D5" s="55"/>
      <c r="E5" s="55"/>
      <c r="F5" s="55"/>
    </row>
    <row r="7" spans="1:7" x14ac:dyDescent="0.2">
      <c r="C7" s="55" t="s">
        <v>33</v>
      </c>
      <c r="D7" s="55"/>
      <c r="E7" s="55"/>
      <c r="F7" s="55" t="s">
        <v>34</v>
      </c>
    </row>
    <row r="8" spans="1:7" x14ac:dyDescent="0.2">
      <c r="A8" s="22" t="s">
        <v>181</v>
      </c>
      <c r="B8" s="22" t="s">
        <v>31</v>
      </c>
      <c r="C8" s="22">
        <v>0</v>
      </c>
      <c r="D8" s="22" t="e">
        <f>+C8/$C$8</f>
        <v>#DIV/0!</v>
      </c>
      <c r="F8" s="22">
        <v>0</v>
      </c>
      <c r="G8" s="22" t="e">
        <f>+F8/$F$8</f>
        <v>#DIV/0!</v>
      </c>
    </row>
    <row r="10" spans="1:7" x14ac:dyDescent="0.2">
      <c r="A10" s="22" t="s">
        <v>35</v>
      </c>
      <c r="C10" s="22">
        <v>0</v>
      </c>
      <c r="D10" s="22" t="e">
        <f>+C10/$C$8</f>
        <v>#DIV/0!</v>
      </c>
      <c r="F10" s="22">
        <v>0</v>
      </c>
      <c r="G10" s="22" t="e">
        <f>+F10/$F$8</f>
        <v>#DIV/0!</v>
      </c>
    </row>
    <row r="12" spans="1:7" x14ac:dyDescent="0.2">
      <c r="A12" s="39" t="s">
        <v>36</v>
      </c>
      <c r="B12" s="39"/>
      <c r="C12" s="39">
        <f>+C8-C10</f>
        <v>0</v>
      </c>
      <c r="D12" s="39" t="e">
        <f>+C12/$C$8</f>
        <v>#DIV/0!</v>
      </c>
      <c r="E12" s="39"/>
      <c r="F12" s="39">
        <f>+F8-F10</f>
        <v>0</v>
      </c>
      <c r="G12" s="39" t="e">
        <f>+F12/$F$8</f>
        <v>#DIV/0!</v>
      </c>
    </row>
    <row r="14" spans="1:7" x14ac:dyDescent="0.2">
      <c r="A14" s="22" t="s">
        <v>37</v>
      </c>
    </row>
    <row r="15" spans="1:7" x14ac:dyDescent="0.2">
      <c r="A15" s="22" t="s">
        <v>89</v>
      </c>
      <c r="C15" s="22">
        <v>0</v>
      </c>
      <c r="D15" s="22" t="e">
        <f t="shared" ref="D15:D44" si="0">+C15/$C$8</f>
        <v>#DIV/0!</v>
      </c>
      <c r="F15" s="22">
        <v>0</v>
      </c>
      <c r="G15" s="22" t="e">
        <f t="shared" ref="G15:G44" si="1">+F15/$F$8</f>
        <v>#DIV/0!</v>
      </c>
    </row>
    <row r="16" spans="1:7" x14ac:dyDescent="0.2">
      <c r="A16" s="22" t="s">
        <v>165</v>
      </c>
      <c r="C16" s="22">
        <v>0</v>
      </c>
      <c r="D16" s="22" t="e">
        <f t="shared" si="0"/>
        <v>#DIV/0!</v>
      </c>
      <c r="F16" s="22">
        <f t="shared" ref="F16:F43" si="2">+C16*1.05</f>
        <v>0</v>
      </c>
      <c r="G16" s="22" t="e">
        <f t="shared" si="1"/>
        <v>#DIV/0!</v>
      </c>
    </row>
    <row r="17" spans="1:7" x14ac:dyDescent="0.2">
      <c r="A17" s="20" t="s">
        <v>91</v>
      </c>
      <c r="C17" s="22">
        <v>0</v>
      </c>
      <c r="D17" s="22" t="e">
        <f t="shared" si="0"/>
        <v>#DIV/0!</v>
      </c>
      <c r="F17" s="22">
        <f t="shared" si="2"/>
        <v>0</v>
      </c>
      <c r="G17" s="22" t="e">
        <f t="shared" si="1"/>
        <v>#DIV/0!</v>
      </c>
    </row>
    <row r="18" spans="1:7" x14ac:dyDescent="0.2">
      <c r="A18" s="22" t="s">
        <v>25</v>
      </c>
      <c r="C18" s="22">
        <v>0</v>
      </c>
      <c r="D18" s="22" t="e">
        <f t="shared" si="0"/>
        <v>#DIV/0!</v>
      </c>
      <c r="F18" s="22">
        <f t="shared" si="2"/>
        <v>0</v>
      </c>
      <c r="G18" s="22" t="e">
        <f t="shared" si="1"/>
        <v>#DIV/0!</v>
      </c>
    </row>
    <row r="19" spans="1:7" x14ac:dyDescent="0.2">
      <c r="A19" s="22" t="s">
        <v>74</v>
      </c>
      <c r="C19" s="22">
        <v>0</v>
      </c>
      <c r="D19" s="22" t="e">
        <f t="shared" si="0"/>
        <v>#DIV/0!</v>
      </c>
      <c r="F19" s="22">
        <f t="shared" si="2"/>
        <v>0</v>
      </c>
      <c r="G19" s="22" t="e">
        <f t="shared" si="1"/>
        <v>#DIV/0!</v>
      </c>
    </row>
    <row r="20" spans="1:7" x14ac:dyDescent="0.2">
      <c r="A20" s="20" t="s">
        <v>92</v>
      </c>
      <c r="C20" s="22">
        <v>0</v>
      </c>
      <c r="D20" s="22" t="e">
        <f t="shared" si="0"/>
        <v>#DIV/0!</v>
      </c>
      <c r="F20" s="22">
        <f t="shared" si="2"/>
        <v>0</v>
      </c>
      <c r="G20" s="22" t="e">
        <f t="shared" si="1"/>
        <v>#DIV/0!</v>
      </c>
    </row>
    <row r="21" spans="1:7" x14ac:dyDescent="0.2">
      <c r="A21" s="22" t="s">
        <v>93</v>
      </c>
      <c r="C21" s="22">
        <v>0</v>
      </c>
      <c r="D21" s="22" t="e">
        <f t="shared" si="0"/>
        <v>#DIV/0!</v>
      </c>
      <c r="F21" s="22">
        <f t="shared" si="2"/>
        <v>0</v>
      </c>
      <c r="G21" s="22" t="e">
        <f t="shared" si="1"/>
        <v>#DIV/0!</v>
      </c>
    </row>
    <row r="22" spans="1:7" x14ac:dyDescent="0.2">
      <c r="A22" s="22" t="s">
        <v>180</v>
      </c>
      <c r="C22" s="22">
        <v>0</v>
      </c>
      <c r="D22" s="22" t="e">
        <f t="shared" si="0"/>
        <v>#DIV/0!</v>
      </c>
      <c r="F22" s="22">
        <f t="shared" si="2"/>
        <v>0</v>
      </c>
      <c r="G22" s="22" t="e">
        <f t="shared" si="1"/>
        <v>#DIV/0!</v>
      </c>
    </row>
    <row r="23" spans="1:7" x14ac:dyDescent="0.2">
      <c r="A23" s="20" t="s">
        <v>95</v>
      </c>
      <c r="C23" s="22">
        <v>0</v>
      </c>
      <c r="D23" s="22" t="e">
        <f t="shared" si="0"/>
        <v>#DIV/0!</v>
      </c>
      <c r="F23" s="22">
        <f t="shared" si="2"/>
        <v>0</v>
      </c>
      <c r="G23" s="22" t="e">
        <f t="shared" si="1"/>
        <v>#DIV/0!</v>
      </c>
    </row>
    <row r="24" spans="1:7" x14ac:dyDescent="0.2">
      <c r="A24" s="20" t="s">
        <v>26</v>
      </c>
      <c r="C24" s="22">
        <v>0</v>
      </c>
      <c r="D24" s="22" t="e">
        <f t="shared" si="0"/>
        <v>#DIV/0!</v>
      </c>
      <c r="F24" s="22">
        <f t="shared" si="2"/>
        <v>0</v>
      </c>
      <c r="G24" s="22" t="e">
        <f t="shared" si="1"/>
        <v>#DIV/0!</v>
      </c>
    </row>
    <row r="25" spans="1:7" x14ac:dyDescent="0.2">
      <c r="A25" s="20" t="s">
        <v>167</v>
      </c>
      <c r="C25" s="22">
        <v>0</v>
      </c>
      <c r="D25" s="22" t="e">
        <f t="shared" si="0"/>
        <v>#DIV/0!</v>
      </c>
      <c r="F25" s="22">
        <f t="shared" si="2"/>
        <v>0</v>
      </c>
      <c r="G25" s="22" t="e">
        <f t="shared" si="1"/>
        <v>#DIV/0!</v>
      </c>
    </row>
    <row r="26" spans="1:7" x14ac:dyDescent="0.2">
      <c r="A26" s="22" t="s">
        <v>168</v>
      </c>
      <c r="C26" s="22">
        <v>0</v>
      </c>
      <c r="D26" s="22" t="e">
        <f t="shared" si="0"/>
        <v>#DIV/0!</v>
      </c>
      <c r="F26" s="22">
        <f t="shared" si="2"/>
        <v>0</v>
      </c>
      <c r="G26" s="22" t="e">
        <f t="shared" si="1"/>
        <v>#DIV/0!</v>
      </c>
    </row>
    <row r="27" spans="1:7" x14ac:dyDescent="0.2">
      <c r="A27" s="20" t="s">
        <v>97</v>
      </c>
      <c r="C27" s="22">
        <v>0</v>
      </c>
      <c r="D27" s="22" t="e">
        <f t="shared" si="0"/>
        <v>#DIV/0!</v>
      </c>
      <c r="F27" s="22">
        <f t="shared" si="2"/>
        <v>0</v>
      </c>
      <c r="G27" s="22" t="e">
        <f t="shared" si="1"/>
        <v>#DIV/0!</v>
      </c>
    </row>
    <row r="28" spans="1:7" x14ac:dyDescent="0.2">
      <c r="A28" s="20" t="s">
        <v>169</v>
      </c>
      <c r="C28" s="22">
        <v>0</v>
      </c>
      <c r="D28" s="22" t="e">
        <f t="shared" si="0"/>
        <v>#DIV/0!</v>
      </c>
      <c r="F28" s="22">
        <f t="shared" si="2"/>
        <v>0</v>
      </c>
      <c r="G28" s="22" t="e">
        <f t="shared" si="1"/>
        <v>#DIV/0!</v>
      </c>
    </row>
    <row r="29" spans="1:7" x14ac:dyDescent="0.2">
      <c r="A29" s="20" t="s">
        <v>170</v>
      </c>
      <c r="C29" s="22">
        <v>0</v>
      </c>
      <c r="D29" s="22" t="e">
        <f t="shared" si="0"/>
        <v>#DIV/0!</v>
      </c>
      <c r="F29" s="22">
        <f t="shared" si="2"/>
        <v>0</v>
      </c>
      <c r="G29" s="22" t="e">
        <f t="shared" si="1"/>
        <v>#DIV/0!</v>
      </c>
    </row>
    <row r="30" spans="1:7" x14ac:dyDescent="0.2">
      <c r="A30" s="20" t="s">
        <v>102</v>
      </c>
      <c r="C30" s="22">
        <v>0</v>
      </c>
      <c r="D30" s="22" t="e">
        <f t="shared" si="0"/>
        <v>#DIV/0!</v>
      </c>
      <c r="F30" s="22">
        <f t="shared" si="2"/>
        <v>0</v>
      </c>
      <c r="G30" s="22" t="e">
        <f t="shared" si="1"/>
        <v>#DIV/0!</v>
      </c>
    </row>
    <row r="31" spans="1:7" x14ac:dyDescent="0.2">
      <c r="A31" s="20" t="s">
        <v>103</v>
      </c>
      <c r="C31" s="22">
        <v>0</v>
      </c>
      <c r="D31" s="22" t="e">
        <f t="shared" si="0"/>
        <v>#DIV/0!</v>
      </c>
      <c r="F31" s="22">
        <f t="shared" si="2"/>
        <v>0</v>
      </c>
      <c r="G31" s="22" t="e">
        <f t="shared" si="1"/>
        <v>#DIV/0!</v>
      </c>
    </row>
    <row r="32" spans="1:7" x14ac:dyDescent="0.2">
      <c r="A32" s="20" t="s">
        <v>70</v>
      </c>
      <c r="C32" s="22">
        <v>0</v>
      </c>
      <c r="D32" s="22" t="e">
        <f t="shared" si="0"/>
        <v>#DIV/0!</v>
      </c>
      <c r="F32" s="22">
        <f t="shared" si="2"/>
        <v>0</v>
      </c>
      <c r="G32" s="22" t="e">
        <f t="shared" si="1"/>
        <v>#DIV/0!</v>
      </c>
    </row>
    <row r="33" spans="1:7" x14ac:dyDescent="0.2">
      <c r="A33" s="20" t="s">
        <v>171</v>
      </c>
      <c r="C33" s="22">
        <v>0</v>
      </c>
      <c r="D33" s="22" t="e">
        <f t="shared" si="0"/>
        <v>#DIV/0!</v>
      </c>
      <c r="F33" s="22">
        <f t="shared" si="2"/>
        <v>0</v>
      </c>
      <c r="G33" s="22" t="e">
        <f t="shared" si="1"/>
        <v>#DIV/0!</v>
      </c>
    </row>
    <row r="34" spans="1:7" x14ac:dyDescent="0.2">
      <c r="A34" s="20" t="s">
        <v>172</v>
      </c>
      <c r="C34" s="22">
        <v>0</v>
      </c>
      <c r="D34" s="22" t="e">
        <f t="shared" si="0"/>
        <v>#DIV/0!</v>
      </c>
      <c r="F34" s="22">
        <f t="shared" si="2"/>
        <v>0</v>
      </c>
      <c r="G34" s="22" t="e">
        <f t="shared" si="1"/>
        <v>#DIV/0!</v>
      </c>
    </row>
    <row r="35" spans="1:7" x14ac:dyDescent="0.2">
      <c r="A35" s="20" t="s">
        <v>182</v>
      </c>
      <c r="C35" s="22">
        <v>0</v>
      </c>
      <c r="D35" s="22" t="e">
        <f t="shared" si="0"/>
        <v>#DIV/0!</v>
      </c>
      <c r="F35" s="22">
        <f t="shared" si="2"/>
        <v>0</v>
      </c>
      <c r="G35" s="22" t="e">
        <f t="shared" si="1"/>
        <v>#DIV/0!</v>
      </c>
    </row>
    <row r="36" spans="1:7" x14ac:dyDescent="0.2">
      <c r="A36" s="20" t="s">
        <v>173</v>
      </c>
      <c r="C36" s="22">
        <v>0</v>
      </c>
      <c r="D36" s="22" t="e">
        <f t="shared" si="0"/>
        <v>#DIV/0!</v>
      </c>
      <c r="F36" s="22">
        <f t="shared" si="2"/>
        <v>0</v>
      </c>
      <c r="G36" s="22" t="e">
        <f t="shared" si="1"/>
        <v>#DIV/0!</v>
      </c>
    </row>
    <row r="37" spans="1:7" x14ac:dyDescent="0.2">
      <c r="A37" s="20" t="s">
        <v>174</v>
      </c>
      <c r="C37" s="22">
        <v>0</v>
      </c>
      <c r="D37" s="22" t="e">
        <f t="shared" si="0"/>
        <v>#DIV/0!</v>
      </c>
      <c r="F37" s="22">
        <f t="shared" si="2"/>
        <v>0</v>
      </c>
      <c r="G37" s="22" t="e">
        <f t="shared" si="1"/>
        <v>#DIV/0!</v>
      </c>
    </row>
    <row r="38" spans="1:7" x14ac:dyDescent="0.2">
      <c r="A38" s="22" t="s">
        <v>175</v>
      </c>
      <c r="C38" s="22">
        <v>0</v>
      </c>
      <c r="D38" s="22" t="e">
        <f t="shared" si="0"/>
        <v>#DIV/0!</v>
      </c>
      <c r="F38" s="22">
        <f t="shared" si="2"/>
        <v>0</v>
      </c>
      <c r="G38" s="22" t="e">
        <f t="shared" si="1"/>
        <v>#DIV/0!</v>
      </c>
    </row>
    <row r="39" spans="1:7" x14ac:dyDescent="0.2">
      <c r="A39" s="22" t="s">
        <v>112</v>
      </c>
      <c r="C39" s="22">
        <v>0</v>
      </c>
      <c r="D39" s="22" t="e">
        <f t="shared" si="0"/>
        <v>#DIV/0!</v>
      </c>
      <c r="F39" s="22">
        <f t="shared" si="2"/>
        <v>0</v>
      </c>
      <c r="G39" s="22" t="e">
        <f t="shared" si="1"/>
        <v>#DIV/0!</v>
      </c>
    </row>
    <row r="40" spans="1:7" x14ac:dyDescent="0.2">
      <c r="A40" s="22" t="s">
        <v>113</v>
      </c>
      <c r="C40" s="22">
        <v>0</v>
      </c>
      <c r="D40" s="22" t="e">
        <f t="shared" si="0"/>
        <v>#DIV/0!</v>
      </c>
      <c r="F40" s="22">
        <f t="shared" si="2"/>
        <v>0</v>
      </c>
      <c r="G40" s="22" t="e">
        <f t="shared" si="1"/>
        <v>#DIV/0!</v>
      </c>
    </row>
    <row r="41" spans="1:7" x14ac:dyDescent="0.2">
      <c r="A41" s="22" t="s">
        <v>176</v>
      </c>
      <c r="C41" s="22">
        <v>0</v>
      </c>
      <c r="D41" s="22" t="e">
        <f t="shared" si="0"/>
        <v>#DIV/0!</v>
      </c>
      <c r="F41" s="22">
        <f t="shared" si="2"/>
        <v>0</v>
      </c>
      <c r="G41" s="22" t="e">
        <f t="shared" si="1"/>
        <v>#DIV/0!</v>
      </c>
    </row>
    <row r="42" spans="1:7" x14ac:dyDescent="0.2">
      <c r="A42" s="22" t="s">
        <v>178</v>
      </c>
      <c r="C42" s="22">
        <v>0</v>
      </c>
      <c r="D42" s="22" t="e">
        <f t="shared" si="0"/>
        <v>#DIV/0!</v>
      </c>
      <c r="F42" s="22">
        <f t="shared" si="2"/>
        <v>0</v>
      </c>
      <c r="G42" s="22" t="e">
        <f t="shared" si="1"/>
        <v>#DIV/0!</v>
      </c>
    </row>
    <row r="43" spans="1:7" x14ac:dyDescent="0.2">
      <c r="A43" s="22" t="s">
        <v>179</v>
      </c>
      <c r="C43" s="22">
        <v>0</v>
      </c>
      <c r="D43" s="22" t="e">
        <f t="shared" si="0"/>
        <v>#DIV/0!</v>
      </c>
      <c r="F43" s="22">
        <f t="shared" si="2"/>
        <v>0</v>
      </c>
      <c r="G43" s="22" t="e">
        <f t="shared" si="1"/>
        <v>#DIV/0!</v>
      </c>
    </row>
    <row r="44" spans="1:7" x14ac:dyDescent="0.2">
      <c r="A44" s="39" t="s">
        <v>38</v>
      </c>
      <c r="B44" s="39"/>
      <c r="C44" s="39">
        <f>+SUM(C15:C43)</f>
        <v>0</v>
      </c>
      <c r="D44" s="39" t="e">
        <f t="shared" si="0"/>
        <v>#DIV/0!</v>
      </c>
      <c r="E44" s="39"/>
      <c r="F44" s="39">
        <f>+SUM(F15:F43)</f>
        <v>0</v>
      </c>
      <c r="G44" s="39" t="e">
        <f t="shared" si="1"/>
        <v>#DIV/0!</v>
      </c>
    </row>
    <row r="46" spans="1:7" x14ac:dyDescent="0.2">
      <c r="A46" s="39" t="s">
        <v>76</v>
      </c>
      <c r="B46" s="39"/>
      <c r="C46" s="39">
        <f>+C12-C44</f>
        <v>0</v>
      </c>
      <c r="D46" s="39" t="e">
        <f>+C46/$C$8</f>
        <v>#DIV/0!</v>
      </c>
      <c r="E46" s="39"/>
      <c r="F46" s="39">
        <f>+F12-F44</f>
        <v>0</v>
      </c>
      <c r="G46" s="39" t="e">
        <f>+F46/$F$8</f>
        <v>#DIV/0!</v>
      </c>
    </row>
    <row r="48" spans="1:7" x14ac:dyDescent="0.2">
      <c r="A48" s="22" t="s">
        <v>39</v>
      </c>
      <c r="C48" s="22">
        <f>SUM(C38+C43+C46)/21800</f>
        <v>0</v>
      </c>
      <c r="D48" s="22" t="s">
        <v>31</v>
      </c>
      <c r="E48" s="22" t="s">
        <v>31</v>
      </c>
      <c r="F48" s="22">
        <f>SUM(F38+F43+F46)/21800</f>
        <v>0</v>
      </c>
    </row>
    <row r="50" spans="1:6" x14ac:dyDescent="0.2">
      <c r="A50" s="22" t="s">
        <v>40</v>
      </c>
      <c r="F50" s="22" t="s">
        <v>31</v>
      </c>
    </row>
    <row r="51" spans="1:6" x14ac:dyDescent="0.2">
      <c r="A51" s="22" t="s">
        <v>41</v>
      </c>
    </row>
    <row r="52" spans="1:6" x14ac:dyDescent="0.2">
      <c r="A52" s="22" t="s">
        <v>177</v>
      </c>
    </row>
    <row r="53" spans="1:6" x14ac:dyDescent="0.2">
      <c r="A53" s="22" t="s">
        <v>42</v>
      </c>
    </row>
  </sheetData>
  <pageMargins left="1.1100000000000001" right="0.75" top="1" bottom="1" header="0.5" footer="0.5"/>
  <pageSetup scale="8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ColWidth="8.85546875" defaultRowHeight="12.75" x14ac:dyDescent="0.2"/>
  <cols>
    <col min="1" max="2" width="15.7109375" style="48" customWidth="1"/>
    <col min="3" max="3" width="8.85546875" style="48"/>
    <col min="4" max="16" width="10.7109375" style="48" customWidth="1"/>
    <col min="17" max="16384" width="8.85546875" style="48"/>
  </cols>
  <sheetData>
    <row r="1" spans="1:16" x14ac:dyDescent="0.2">
      <c r="A1" s="48" t="s">
        <v>123</v>
      </c>
    </row>
    <row r="2" spans="1:16" x14ac:dyDescent="0.2">
      <c r="A2" s="48" t="s">
        <v>166</v>
      </c>
    </row>
    <row r="3" spans="1:16" x14ac:dyDescent="0.2">
      <c r="A3" s="48" t="s">
        <v>124</v>
      </c>
      <c r="C3" s="50">
        <v>37926</v>
      </c>
    </row>
    <row r="5" spans="1:16" x14ac:dyDescent="0.2">
      <c r="A5" s="48" t="s">
        <v>125</v>
      </c>
      <c r="D5" s="49" t="s">
        <v>126</v>
      </c>
      <c r="E5" s="49" t="s">
        <v>127</v>
      </c>
      <c r="F5" s="49" t="s">
        <v>128</v>
      </c>
      <c r="G5" s="49" t="s">
        <v>129</v>
      </c>
      <c r="H5" s="49" t="s">
        <v>130</v>
      </c>
      <c r="I5" s="49" t="s">
        <v>131</v>
      </c>
      <c r="J5" s="49" t="s">
        <v>132</v>
      </c>
      <c r="K5" s="49" t="s">
        <v>133</v>
      </c>
      <c r="L5" s="49" t="s">
        <v>134</v>
      </c>
      <c r="M5" s="49" t="s">
        <v>135</v>
      </c>
      <c r="N5" s="49" t="s">
        <v>136</v>
      </c>
      <c r="O5" s="49" t="s">
        <v>137</v>
      </c>
      <c r="P5" s="49"/>
    </row>
    <row r="6" spans="1:16" x14ac:dyDescent="0.2">
      <c r="A6" s="48" t="s">
        <v>138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x14ac:dyDescent="0.2">
      <c r="A7" s="48" t="s">
        <v>139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/>
    </row>
    <row r="8" spans="1:16" x14ac:dyDescent="0.2">
      <c r="A8" s="48" t="s">
        <v>140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/>
    </row>
    <row r="9" spans="1:16" x14ac:dyDescent="0.2">
      <c r="A9" s="48" t="s">
        <v>141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/>
    </row>
    <row r="10" spans="1:16" x14ac:dyDescent="0.2">
      <c r="A10" s="48" t="s">
        <v>142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/>
    </row>
    <row r="11" spans="1:16" x14ac:dyDescent="0.2">
      <c r="A11" s="48" t="s">
        <v>143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 t="s">
        <v>31</v>
      </c>
    </row>
    <row r="12" spans="1:16" x14ac:dyDescent="0.2">
      <c r="A12" s="48" t="s">
        <v>144</v>
      </c>
      <c r="D12" s="49">
        <f>SUM(D7:D11)</f>
        <v>0</v>
      </c>
      <c r="E12" s="49">
        <f t="shared" ref="E12:O12" si="0">SUM(E7:E11)</f>
        <v>0</v>
      </c>
      <c r="F12" s="49">
        <f t="shared" si="0"/>
        <v>0</v>
      </c>
      <c r="G12" s="49">
        <f t="shared" si="0"/>
        <v>0</v>
      </c>
      <c r="H12" s="49">
        <f t="shared" si="0"/>
        <v>0</v>
      </c>
      <c r="I12" s="49">
        <f t="shared" si="0"/>
        <v>0</v>
      </c>
      <c r="J12" s="49">
        <f t="shared" si="0"/>
        <v>0</v>
      </c>
      <c r="K12" s="49">
        <f t="shared" si="0"/>
        <v>0</v>
      </c>
      <c r="L12" s="49">
        <f t="shared" si="0"/>
        <v>0</v>
      </c>
      <c r="M12" s="49">
        <f t="shared" si="0"/>
        <v>0</v>
      </c>
      <c r="N12" s="49">
        <f t="shared" si="0"/>
        <v>0</v>
      </c>
      <c r="O12" s="49">
        <f t="shared" si="0"/>
        <v>0</v>
      </c>
      <c r="P12" s="49"/>
    </row>
    <row r="13" spans="1:16" x14ac:dyDescent="0.2"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x14ac:dyDescent="0.2">
      <c r="A14" s="48" t="s">
        <v>145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</row>
    <row r="15" spans="1:16" x14ac:dyDescent="0.2">
      <c r="A15" s="48" t="s">
        <v>146</v>
      </c>
      <c r="B15" s="48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/>
    </row>
    <row r="16" spans="1:16" x14ac:dyDescent="0.2">
      <c r="A16" s="48" t="s">
        <v>147</v>
      </c>
      <c r="B16" s="48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/>
    </row>
    <row r="17" spans="1:16" x14ac:dyDescent="0.2"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</row>
    <row r="18" spans="1:16" x14ac:dyDescent="0.2">
      <c r="A18" s="48" t="s">
        <v>148</v>
      </c>
      <c r="B18" s="48" t="s">
        <v>31</v>
      </c>
      <c r="C18" s="48" t="s">
        <v>149</v>
      </c>
      <c r="D18" s="49" t="s">
        <v>126</v>
      </c>
      <c r="E18" s="49" t="s">
        <v>127</v>
      </c>
      <c r="F18" s="49" t="s">
        <v>128</v>
      </c>
      <c r="G18" s="49" t="s">
        <v>129</v>
      </c>
      <c r="H18" s="49" t="s">
        <v>130</v>
      </c>
      <c r="I18" s="49" t="s">
        <v>131</v>
      </c>
      <c r="J18" s="49" t="s">
        <v>132</v>
      </c>
      <c r="K18" s="49" t="s">
        <v>133</v>
      </c>
      <c r="L18" s="49" t="s">
        <v>134</v>
      </c>
      <c r="M18" s="49" t="s">
        <v>135</v>
      </c>
      <c r="N18" s="49" t="s">
        <v>136</v>
      </c>
      <c r="O18" s="49" t="s">
        <v>137</v>
      </c>
      <c r="P18" s="49" t="s">
        <v>21</v>
      </c>
    </row>
    <row r="19" spans="1:16" x14ac:dyDescent="0.2">
      <c r="B19" s="48" t="s">
        <v>31</v>
      </c>
      <c r="C19" s="48" t="s">
        <v>150</v>
      </c>
      <c r="D19" s="49"/>
      <c r="E19" s="49" t="s">
        <v>31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  <row r="20" spans="1:16" x14ac:dyDescent="0.2">
      <c r="A20" s="48" t="s">
        <v>151</v>
      </c>
      <c r="C20" s="48">
        <v>0</v>
      </c>
      <c r="D20" s="49">
        <f>SUM(D7*$C20*4)</f>
        <v>0</v>
      </c>
      <c r="E20" s="49">
        <f t="shared" ref="E20:O20" si="1">SUM(E7*$C20*4)</f>
        <v>0</v>
      </c>
      <c r="F20" s="49">
        <f t="shared" si="1"/>
        <v>0</v>
      </c>
      <c r="G20" s="49">
        <f t="shared" si="1"/>
        <v>0</v>
      </c>
      <c r="H20" s="49">
        <f t="shared" si="1"/>
        <v>0</v>
      </c>
      <c r="I20" s="49">
        <f t="shared" si="1"/>
        <v>0</v>
      </c>
      <c r="J20" s="49">
        <f t="shared" si="1"/>
        <v>0</v>
      </c>
      <c r="K20" s="49">
        <f t="shared" si="1"/>
        <v>0</v>
      </c>
      <c r="L20" s="49">
        <f t="shared" si="1"/>
        <v>0</v>
      </c>
      <c r="M20" s="49">
        <f t="shared" si="1"/>
        <v>0</v>
      </c>
      <c r="N20" s="49">
        <f t="shared" si="1"/>
        <v>0</v>
      </c>
      <c r="O20" s="49">
        <f t="shared" si="1"/>
        <v>0</v>
      </c>
      <c r="P20" s="49">
        <f t="shared" ref="P20:P26" si="2">SUM(D20:O20)</f>
        <v>0</v>
      </c>
    </row>
    <row r="21" spans="1:16" x14ac:dyDescent="0.2">
      <c r="A21" s="48" t="s">
        <v>152</v>
      </c>
      <c r="C21" s="48">
        <v>0</v>
      </c>
      <c r="D21" s="49">
        <f>SUM(D8*$C21*4)</f>
        <v>0</v>
      </c>
      <c r="E21" s="49">
        <f t="shared" ref="E21:O21" si="3">SUM(E8*$C21*4)</f>
        <v>0</v>
      </c>
      <c r="F21" s="49">
        <f t="shared" si="3"/>
        <v>0</v>
      </c>
      <c r="G21" s="49">
        <f t="shared" si="3"/>
        <v>0</v>
      </c>
      <c r="H21" s="49">
        <f t="shared" si="3"/>
        <v>0</v>
      </c>
      <c r="I21" s="49">
        <f t="shared" si="3"/>
        <v>0</v>
      </c>
      <c r="J21" s="49">
        <f t="shared" si="3"/>
        <v>0</v>
      </c>
      <c r="K21" s="49">
        <f t="shared" si="3"/>
        <v>0</v>
      </c>
      <c r="L21" s="49">
        <f t="shared" si="3"/>
        <v>0</v>
      </c>
      <c r="M21" s="49">
        <f t="shared" si="3"/>
        <v>0</v>
      </c>
      <c r="N21" s="49">
        <f t="shared" si="3"/>
        <v>0</v>
      </c>
      <c r="O21" s="49">
        <f t="shared" si="3"/>
        <v>0</v>
      </c>
      <c r="P21" s="49">
        <f t="shared" si="2"/>
        <v>0</v>
      </c>
    </row>
    <row r="22" spans="1:16" x14ac:dyDescent="0.2">
      <c r="A22" s="48" t="s">
        <v>153</v>
      </c>
      <c r="C22" s="48">
        <v>0</v>
      </c>
      <c r="D22" s="49">
        <f>SUM(D9*$C22*4)</f>
        <v>0</v>
      </c>
      <c r="E22" s="49">
        <f t="shared" ref="E22:O22" si="4">SUM(E9*$C22*4)</f>
        <v>0</v>
      </c>
      <c r="F22" s="49">
        <f t="shared" si="4"/>
        <v>0</v>
      </c>
      <c r="G22" s="49">
        <f t="shared" si="4"/>
        <v>0</v>
      </c>
      <c r="H22" s="49">
        <f t="shared" si="4"/>
        <v>0</v>
      </c>
      <c r="I22" s="49">
        <f t="shared" si="4"/>
        <v>0</v>
      </c>
      <c r="J22" s="49">
        <f t="shared" si="4"/>
        <v>0</v>
      </c>
      <c r="K22" s="49">
        <f t="shared" si="4"/>
        <v>0</v>
      </c>
      <c r="L22" s="49">
        <f t="shared" si="4"/>
        <v>0</v>
      </c>
      <c r="M22" s="49">
        <f t="shared" si="4"/>
        <v>0</v>
      </c>
      <c r="N22" s="49">
        <f t="shared" si="4"/>
        <v>0</v>
      </c>
      <c r="O22" s="49">
        <f t="shared" si="4"/>
        <v>0</v>
      </c>
      <c r="P22" s="49">
        <f t="shared" si="2"/>
        <v>0</v>
      </c>
    </row>
    <row r="23" spans="1:16" x14ac:dyDescent="0.2">
      <c r="A23" s="48" t="s">
        <v>154</v>
      </c>
      <c r="C23" s="48">
        <v>0</v>
      </c>
      <c r="D23" s="49">
        <f>SUM(D10*$C23*4)</f>
        <v>0</v>
      </c>
      <c r="E23" s="49">
        <f t="shared" ref="E23:O23" si="5">SUM(E10*$C23*4)</f>
        <v>0</v>
      </c>
      <c r="F23" s="49">
        <f t="shared" si="5"/>
        <v>0</v>
      </c>
      <c r="G23" s="49">
        <f t="shared" si="5"/>
        <v>0</v>
      </c>
      <c r="H23" s="49">
        <f t="shared" si="5"/>
        <v>0</v>
      </c>
      <c r="I23" s="49">
        <f t="shared" si="5"/>
        <v>0</v>
      </c>
      <c r="J23" s="49">
        <f t="shared" si="5"/>
        <v>0</v>
      </c>
      <c r="K23" s="49">
        <f t="shared" si="5"/>
        <v>0</v>
      </c>
      <c r="L23" s="49">
        <f t="shared" si="5"/>
        <v>0</v>
      </c>
      <c r="M23" s="49">
        <f t="shared" si="5"/>
        <v>0</v>
      </c>
      <c r="N23" s="49">
        <f t="shared" si="5"/>
        <v>0</v>
      </c>
      <c r="O23" s="49">
        <f t="shared" si="5"/>
        <v>0</v>
      </c>
      <c r="P23" s="49">
        <f t="shared" si="2"/>
        <v>0</v>
      </c>
    </row>
    <row r="24" spans="1:16" x14ac:dyDescent="0.2">
      <c r="A24" s="48" t="s">
        <v>155</v>
      </c>
      <c r="C24" s="48">
        <v>0</v>
      </c>
      <c r="D24" s="49">
        <f>SUM(D11*$C24*4)</f>
        <v>0</v>
      </c>
      <c r="E24" s="49">
        <f t="shared" ref="E24:O24" si="6">SUM(E11*$C24*4)</f>
        <v>0</v>
      </c>
      <c r="F24" s="49">
        <f t="shared" si="6"/>
        <v>0</v>
      </c>
      <c r="G24" s="49">
        <f t="shared" si="6"/>
        <v>0</v>
      </c>
      <c r="H24" s="49">
        <f t="shared" si="6"/>
        <v>0</v>
      </c>
      <c r="I24" s="49">
        <f t="shared" si="6"/>
        <v>0</v>
      </c>
      <c r="J24" s="49">
        <f t="shared" si="6"/>
        <v>0</v>
      </c>
      <c r="K24" s="49">
        <f t="shared" si="6"/>
        <v>0</v>
      </c>
      <c r="L24" s="49">
        <f t="shared" si="6"/>
        <v>0</v>
      </c>
      <c r="M24" s="49">
        <f t="shared" si="6"/>
        <v>0</v>
      </c>
      <c r="N24" s="49">
        <f t="shared" si="6"/>
        <v>0</v>
      </c>
      <c r="O24" s="49">
        <f t="shared" si="6"/>
        <v>0</v>
      </c>
      <c r="P24" s="49">
        <f t="shared" si="2"/>
        <v>0</v>
      </c>
    </row>
    <row r="25" spans="1:16" x14ac:dyDescent="0.2">
      <c r="A25" s="48" t="s">
        <v>156</v>
      </c>
      <c r="D25" s="49">
        <f t="shared" ref="D25:O25" si="7">SUM(D20:D24)</f>
        <v>0</v>
      </c>
      <c r="E25" s="49">
        <f t="shared" si="7"/>
        <v>0</v>
      </c>
      <c r="F25" s="49">
        <f t="shared" si="7"/>
        <v>0</v>
      </c>
      <c r="G25" s="49">
        <f t="shared" si="7"/>
        <v>0</v>
      </c>
      <c r="H25" s="49">
        <f t="shared" si="7"/>
        <v>0</v>
      </c>
      <c r="I25" s="49">
        <f t="shared" si="7"/>
        <v>0</v>
      </c>
      <c r="J25" s="49">
        <f t="shared" si="7"/>
        <v>0</v>
      </c>
      <c r="K25" s="49">
        <f t="shared" si="7"/>
        <v>0</v>
      </c>
      <c r="L25" s="49">
        <f t="shared" si="7"/>
        <v>0</v>
      </c>
      <c r="M25" s="49">
        <f t="shared" si="7"/>
        <v>0</v>
      </c>
      <c r="N25" s="49">
        <f t="shared" si="7"/>
        <v>0</v>
      </c>
      <c r="O25" s="49">
        <f t="shared" si="7"/>
        <v>0</v>
      </c>
      <c r="P25" s="49">
        <f t="shared" si="2"/>
        <v>0</v>
      </c>
    </row>
    <row r="26" spans="1:16" x14ac:dyDescent="0.2">
      <c r="D26" s="49"/>
      <c r="E26" s="49" t="s">
        <v>31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>
        <f t="shared" si="2"/>
        <v>0</v>
      </c>
    </row>
    <row r="27" spans="1:16" x14ac:dyDescent="0.2">
      <c r="A27" s="48" t="s">
        <v>157</v>
      </c>
      <c r="D27" s="49">
        <f>SUM(D12*3.36*21)/2</f>
        <v>0</v>
      </c>
      <c r="E27" s="49">
        <f t="shared" ref="E27:O27" si="8">SUM(E12*3.36*21)/2</f>
        <v>0</v>
      </c>
      <c r="F27" s="49">
        <f t="shared" si="8"/>
        <v>0</v>
      </c>
      <c r="G27" s="49">
        <f t="shared" si="8"/>
        <v>0</v>
      </c>
      <c r="H27" s="49">
        <f t="shared" si="8"/>
        <v>0</v>
      </c>
      <c r="I27" s="49">
        <f t="shared" si="8"/>
        <v>0</v>
      </c>
      <c r="J27" s="49">
        <f t="shared" si="8"/>
        <v>0</v>
      </c>
      <c r="K27" s="49">
        <f t="shared" si="8"/>
        <v>0</v>
      </c>
      <c r="L27" s="49">
        <f t="shared" si="8"/>
        <v>0</v>
      </c>
      <c r="M27" s="49">
        <f t="shared" si="8"/>
        <v>0</v>
      </c>
      <c r="N27" s="49">
        <f t="shared" si="8"/>
        <v>0</v>
      </c>
      <c r="O27" s="49">
        <f t="shared" si="8"/>
        <v>0</v>
      </c>
      <c r="P27" s="49">
        <f>SUM(D27:O27)</f>
        <v>0</v>
      </c>
    </row>
    <row r="28" spans="1:16" x14ac:dyDescent="0.2">
      <c r="A28" s="48" t="s">
        <v>162</v>
      </c>
      <c r="D28" s="49">
        <f>SUM(D25:D27)</f>
        <v>0</v>
      </c>
      <c r="E28" s="49">
        <f t="shared" ref="E28:P28" si="9">SUM(E25:E27)</f>
        <v>0</v>
      </c>
      <c r="F28" s="49">
        <f t="shared" si="9"/>
        <v>0</v>
      </c>
      <c r="G28" s="49">
        <f t="shared" si="9"/>
        <v>0</v>
      </c>
      <c r="H28" s="49">
        <f t="shared" si="9"/>
        <v>0</v>
      </c>
      <c r="I28" s="49">
        <f t="shared" si="9"/>
        <v>0</v>
      </c>
      <c r="J28" s="49">
        <f t="shared" si="9"/>
        <v>0</v>
      </c>
      <c r="K28" s="49">
        <f t="shared" si="9"/>
        <v>0</v>
      </c>
      <c r="L28" s="49">
        <f t="shared" si="9"/>
        <v>0</v>
      </c>
      <c r="M28" s="49">
        <f t="shared" si="9"/>
        <v>0</v>
      </c>
      <c r="N28" s="49">
        <f t="shared" si="9"/>
        <v>0</v>
      </c>
      <c r="O28" s="49">
        <f t="shared" si="9"/>
        <v>0</v>
      </c>
      <c r="P28" s="49">
        <f t="shared" si="9"/>
        <v>0</v>
      </c>
    </row>
    <row r="29" spans="1:16" x14ac:dyDescent="0.2"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1:16" x14ac:dyDescent="0.2">
      <c r="A30" s="48" t="s">
        <v>159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1:16" x14ac:dyDescent="0.2">
      <c r="A31" s="48" t="s">
        <v>160</v>
      </c>
      <c r="D31" s="49" t="s">
        <v>31</v>
      </c>
      <c r="E31" s="49"/>
      <c r="F31" s="49"/>
      <c r="G31" s="49"/>
      <c r="H31" s="49" t="s">
        <v>31</v>
      </c>
      <c r="I31" s="49"/>
      <c r="J31" s="49"/>
      <c r="K31" s="49"/>
      <c r="L31" s="49"/>
      <c r="M31" s="49"/>
      <c r="N31" s="49"/>
      <c r="O31" s="49"/>
      <c r="P31" s="49"/>
    </row>
    <row r="32" spans="1:16" x14ac:dyDescent="0.2">
      <c r="A32" s="48" t="s">
        <v>158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spans="1:16" x14ac:dyDescent="0.2">
      <c r="A33" s="48" t="s">
        <v>161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spans="1:16" x14ac:dyDescent="0.2">
      <c r="A34" s="48" t="s">
        <v>31</v>
      </c>
      <c r="D34" s="48" t="s">
        <v>31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8" workbookViewId="0">
      <selection activeCell="E44" sqref="E44"/>
    </sheetView>
  </sheetViews>
  <sheetFormatPr defaultColWidth="10" defaultRowHeight="12.75" x14ac:dyDescent="0.2"/>
  <cols>
    <col min="1" max="1" width="6" style="2" customWidth="1"/>
    <col min="2" max="3" width="10" style="2" customWidth="1"/>
    <col min="4" max="4" width="6" style="2" customWidth="1"/>
    <col min="5" max="5" width="7" style="2" customWidth="1"/>
    <col min="6" max="6" width="10" style="2" customWidth="1"/>
    <col min="7" max="7" width="3" style="2" customWidth="1"/>
    <col min="8" max="8" width="7" style="2" customWidth="1"/>
    <col min="9" max="9" width="3" style="2" customWidth="1"/>
    <col min="10" max="10" width="8" style="2" customWidth="1"/>
    <col min="11" max="11" width="3" style="2" customWidth="1"/>
    <col min="12" max="16384" width="10" style="2"/>
  </cols>
  <sheetData>
    <row r="1" spans="1:11" x14ac:dyDescent="0.2">
      <c r="C1" s="3" t="s">
        <v>183</v>
      </c>
      <c r="D1" s="3"/>
      <c r="E1" s="5"/>
    </row>
    <row r="2" spans="1:11" x14ac:dyDescent="0.2">
      <c r="C2" s="6" t="s">
        <v>43</v>
      </c>
    </row>
    <row r="3" spans="1:11" x14ac:dyDescent="0.2">
      <c r="E3" s="7" t="s">
        <v>44</v>
      </c>
    </row>
    <row r="5" spans="1:11" x14ac:dyDescent="0.2">
      <c r="E5" s="8"/>
      <c r="F5" s="8"/>
      <c r="H5" s="8"/>
      <c r="J5" s="9"/>
    </row>
    <row r="6" spans="1:11" x14ac:dyDescent="0.2">
      <c r="E6" s="1"/>
      <c r="J6" s="9"/>
    </row>
    <row r="7" spans="1:11" x14ac:dyDescent="0.2">
      <c r="A7" s="1" t="s">
        <v>45</v>
      </c>
    </row>
    <row r="8" spans="1:11" x14ac:dyDescent="0.2">
      <c r="A8" s="1" t="s">
        <v>46</v>
      </c>
      <c r="I8" s="10"/>
    </row>
    <row r="9" spans="1:11" x14ac:dyDescent="0.2">
      <c r="A9" s="1" t="s">
        <v>31</v>
      </c>
      <c r="B9" s="1" t="s">
        <v>47</v>
      </c>
      <c r="E9" s="4">
        <v>0</v>
      </c>
      <c r="F9" s="4"/>
      <c r="G9" s="5"/>
      <c r="H9" s="4"/>
      <c r="I9" s="10"/>
      <c r="J9" s="4"/>
      <c r="K9" s="5"/>
    </row>
    <row r="10" spans="1:11" x14ac:dyDescent="0.2">
      <c r="B10" s="2" t="s">
        <v>48</v>
      </c>
      <c r="E10" s="2">
        <v>0</v>
      </c>
      <c r="J10" s="11"/>
    </row>
    <row r="11" spans="1:11" x14ac:dyDescent="0.2">
      <c r="B11" s="1" t="s">
        <v>49</v>
      </c>
      <c r="E11" s="12">
        <v>0</v>
      </c>
      <c r="F11" s="12"/>
      <c r="G11" s="10"/>
      <c r="H11" s="12"/>
      <c r="I11" s="10"/>
      <c r="J11" s="12"/>
      <c r="K11" s="5"/>
    </row>
    <row r="12" spans="1:11" x14ac:dyDescent="0.2">
      <c r="A12" s="1" t="s">
        <v>50</v>
      </c>
      <c r="E12" s="4">
        <f>+E11+E10+E9</f>
        <v>0</v>
      </c>
      <c r="F12" s="4"/>
      <c r="G12" s="10"/>
      <c r="H12" s="4"/>
      <c r="I12" s="10"/>
      <c r="J12" s="4"/>
      <c r="K12" s="5"/>
    </row>
    <row r="13" spans="1:11" x14ac:dyDescent="0.2">
      <c r="E13" s="4"/>
      <c r="F13" s="4"/>
      <c r="G13" s="10"/>
      <c r="H13" s="4"/>
      <c r="I13" s="10"/>
      <c r="J13" s="4"/>
      <c r="K13" s="5"/>
    </row>
    <row r="14" spans="1:11" x14ac:dyDescent="0.2">
      <c r="B14" s="2" t="s">
        <v>27</v>
      </c>
      <c r="E14" s="2">
        <v>0</v>
      </c>
      <c r="J14" s="11"/>
    </row>
    <row r="15" spans="1:11" x14ac:dyDescent="0.2">
      <c r="B15" s="2" t="s">
        <v>86</v>
      </c>
      <c r="E15" s="2">
        <v>0</v>
      </c>
      <c r="J15" s="11"/>
    </row>
    <row r="16" spans="1:11" x14ac:dyDescent="0.2">
      <c r="B16" s="2" t="s">
        <v>85</v>
      </c>
      <c r="E16" s="2">
        <v>0</v>
      </c>
      <c r="J16" s="11"/>
    </row>
    <row r="17" spans="1:11" x14ac:dyDescent="0.2">
      <c r="B17" s="2" t="s">
        <v>51</v>
      </c>
      <c r="E17" s="13">
        <v>0</v>
      </c>
      <c r="J17" s="14"/>
    </row>
    <row r="18" spans="1:11" x14ac:dyDescent="0.2">
      <c r="A18" s="1" t="s">
        <v>52</v>
      </c>
      <c r="E18" s="4">
        <f>SUM(E14:E17)</f>
        <v>0</v>
      </c>
      <c r="F18" s="4"/>
      <c r="G18" s="10"/>
      <c r="H18" s="4"/>
      <c r="I18" s="10"/>
      <c r="J18" s="4"/>
      <c r="K18" s="5"/>
    </row>
    <row r="19" spans="1:11" x14ac:dyDescent="0.2">
      <c r="E19" s="4"/>
      <c r="F19" s="4"/>
      <c r="G19" s="10"/>
      <c r="H19" s="4"/>
      <c r="I19" s="10"/>
      <c r="J19" s="4"/>
      <c r="K19" s="5"/>
    </row>
    <row r="20" spans="1:11" x14ac:dyDescent="0.2">
      <c r="A20" s="1" t="s">
        <v>53</v>
      </c>
      <c r="E20" s="4">
        <v>0</v>
      </c>
      <c r="F20" s="4" t="s">
        <v>31</v>
      </c>
      <c r="G20" s="10" t="s">
        <v>31</v>
      </c>
      <c r="H20" s="4" t="s">
        <v>31</v>
      </c>
      <c r="I20" s="10"/>
      <c r="J20" s="4"/>
      <c r="K20" s="5"/>
    </row>
    <row r="21" spans="1:11" x14ac:dyDescent="0.2">
      <c r="E21" s="4"/>
      <c r="F21" s="4"/>
      <c r="G21" s="10"/>
      <c r="H21" s="4"/>
      <c r="I21" s="10"/>
      <c r="J21" s="4"/>
      <c r="K21" s="5"/>
    </row>
    <row r="22" spans="1:11" x14ac:dyDescent="0.2">
      <c r="A22" s="1" t="s">
        <v>54</v>
      </c>
      <c r="E22" s="15">
        <f>+E20+E18+E12</f>
        <v>0</v>
      </c>
      <c r="F22" s="4"/>
      <c r="G22" s="10"/>
      <c r="H22" s="4"/>
      <c r="I22" s="10"/>
      <c r="J22" s="4"/>
      <c r="K22" s="5"/>
    </row>
    <row r="23" spans="1:11" x14ac:dyDescent="0.2">
      <c r="E23" s="4"/>
      <c r="F23" s="4"/>
      <c r="G23" s="10"/>
      <c r="H23" s="4"/>
      <c r="I23" s="10"/>
      <c r="J23" s="4"/>
      <c r="K23" s="5"/>
    </row>
    <row r="24" spans="1:11" x14ac:dyDescent="0.2">
      <c r="A24" s="1" t="s">
        <v>55</v>
      </c>
      <c r="E24" s="4"/>
      <c r="F24" s="4"/>
      <c r="G24" s="10"/>
      <c r="H24" s="4"/>
      <c r="I24" s="10"/>
      <c r="J24" s="4"/>
      <c r="K24" s="5"/>
    </row>
    <row r="25" spans="1:11" x14ac:dyDescent="0.2">
      <c r="A25" s="1" t="s">
        <v>56</v>
      </c>
      <c r="E25" s="4"/>
      <c r="F25" s="4"/>
      <c r="G25" s="10"/>
      <c r="H25" s="4"/>
      <c r="I25" s="10"/>
      <c r="J25" s="4"/>
      <c r="K25" s="5"/>
    </row>
    <row r="26" spans="1:11" x14ac:dyDescent="0.2">
      <c r="B26" s="1" t="s">
        <v>57</v>
      </c>
      <c r="E26" s="4">
        <v>0</v>
      </c>
      <c r="F26" s="4"/>
      <c r="G26" s="10"/>
      <c r="H26" s="4"/>
      <c r="I26" s="10"/>
      <c r="J26" s="4"/>
      <c r="K26" s="5"/>
    </row>
    <row r="27" spans="1:11" x14ac:dyDescent="0.2">
      <c r="B27" s="1" t="s">
        <v>58</v>
      </c>
      <c r="E27" s="12">
        <v>0</v>
      </c>
      <c r="F27" s="4"/>
      <c r="G27" s="10"/>
      <c r="H27" s="4"/>
      <c r="I27" s="5"/>
      <c r="J27" s="12"/>
      <c r="K27" s="5"/>
    </row>
    <row r="28" spans="1:11" x14ac:dyDescent="0.2">
      <c r="A28" s="1" t="s">
        <v>59</v>
      </c>
      <c r="E28" s="4">
        <f>+E27+E26</f>
        <v>0</v>
      </c>
      <c r="F28" s="4"/>
      <c r="G28" s="10"/>
      <c r="H28" s="4"/>
      <c r="I28" s="5"/>
      <c r="J28" s="4"/>
      <c r="K28" s="5"/>
    </row>
    <row r="29" spans="1:11" x14ac:dyDescent="0.2">
      <c r="E29" s="4"/>
      <c r="F29" s="4"/>
      <c r="G29" s="10"/>
      <c r="H29" s="4"/>
      <c r="I29" s="10"/>
      <c r="J29" s="4"/>
      <c r="K29" s="5"/>
    </row>
    <row r="30" spans="1:11" x14ac:dyDescent="0.2">
      <c r="A30" s="2" t="s">
        <v>60</v>
      </c>
      <c r="K30" s="5"/>
    </row>
    <row r="31" spans="1:11" x14ac:dyDescent="0.2">
      <c r="B31" s="2" t="s">
        <v>58</v>
      </c>
      <c r="E31" s="16">
        <v>0</v>
      </c>
      <c r="I31" s="5"/>
      <c r="J31" s="11"/>
      <c r="K31" s="5"/>
    </row>
    <row r="32" spans="1:11" x14ac:dyDescent="0.2">
      <c r="A32" s="1" t="s">
        <v>61</v>
      </c>
      <c r="E32" s="4">
        <f>+E31</f>
        <v>0</v>
      </c>
      <c r="F32" s="4"/>
      <c r="G32" s="17"/>
      <c r="H32" s="4"/>
      <c r="I32" s="17"/>
      <c r="J32" s="4"/>
      <c r="K32" s="5"/>
    </row>
    <row r="33" spans="1:11" x14ac:dyDescent="0.2">
      <c r="E33" s="4"/>
      <c r="F33" s="4"/>
      <c r="G33" s="10"/>
      <c r="H33" s="4"/>
      <c r="I33" s="10"/>
      <c r="J33" s="4"/>
      <c r="K33" s="5"/>
    </row>
    <row r="34" spans="1:11" x14ac:dyDescent="0.2">
      <c r="A34" s="1" t="s">
        <v>62</v>
      </c>
      <c r="E34" s="18">
        <f>+E28+E32</f>
        <v>0</v>
      </c>
      <c r="F34" s="4"/>
      <c r="G34" s="10"/>
      <c r="H34" s="4"/>
      <c r="I34" s="10"/>
      <c r="J34" s="4"/>
      <c r="K34" s="5"/>
    </row>
    <row r="35" spans="1:11" x14ac:dyDescent="0.2">
      <c r="E35" s="4"/>
      <c r="F35" s="4"/>
      <c r="G35" s="10"/>
      <c r="H35" s="4"/>
      <c r="I35" s="10"/>
      <c r="J35" s="4"/>
      <c r="K35" s="5"/>
    </row>
    <row r="36" spans="1:11" x14ac:dyDescent="0.2">
      <c r="A36" s="1" t="s">
        <v>63</v>
      </c>
      <c r="E36" s="4" t="s">
        <v>64</v>
      </c>
      <c r="F36" s="4"/>
      <c r="G36" s="10"/>
      <c r="H36" s="4"/>
      <c r="I36" s="10"/>
      <c r="J36" s="4"/>
      <c r="K36" s="5"/>
    </row>
    <row r="37" spans="1:11" x14ac:dyDescent="0.2">
      <c r="B37" s="2" t="s">
        <v>65</v>
      </c>
      <c r="E37" s="11">
        <v>0</v>
      </c>
      <c r="F37" s="11"/>
      <c r="G37" s="11"/>
      <c r="H37" s="11"/>
      <c r="I37" s="11"/>
      <c r="J37" s="11"/>
    </row>
    <row r="38" spans="1:11" x14ac:dyDescent="0.2">
      <c r="B38" s="2" t="s">
        <v>66</v>
      </c>
      <c r="E38" s="11">
        <v>0</v>
      </c>
      <c r="F38" s="2" t="s">
        <v>31</v>
      </c>
      <c r="G38" s="10"/>
      <c r="H38" s="11"/>
      <c r="I38" s="5"/>
      <c r="J38" s="11"/>
      <c r="K38" s="5"/>
    </row>
    <row r="39" spans="1:11" x14ac:dyDescent="0.2">
      <c r="B39" s="2" t="s">
        <v>67</v>
      </c>
      <c r="E39" s="14">
        <v>0</v>
      </c>
      <c r="H39" s="14"/>
      <c r="J39" s="14"/>
      <c r="K39" s="5"/>
    </row>
    <row r="40" spans="1:11" x14ac:dyDescent="0.2">
      <c r="A40" s="1" t="s">
        <v>68</v>
      </c>
      <c r="E40" s="4">
        <f>+E39+E38+E37</f>
        <v>0</v>
      </c>
      <c r="F40" s="4"/>
      <c r="G40" s="10"/>
      <c r="H40" s="4"/>
      <c r="I40" s="17"/>
      <c r="J40" s="4"/>
      <c r="K40" s="5"/>
    </row>
    <row r="41" spans="1:11" x14ac:dyDescent="0.2">
      <c r="E41" s="4"/>
      <c r="F41" s="4"/>
      <c r="G41" s="10"/>
      <c r="H41" s="4"/>
      <c r="I41" s="10"/>
      <c r="J41" s="4"/>
      <c r="K41" s="5"/>
    </row>
    <row r="42" spans="1:11" x14ac:dyDescent="0.2">
      <c r="A42" s="1" t="s">
        <v>69</v>
      </c>
      <c r="E42" s="15">
        <f>+E40+E34</f>
        <v>0</v>
      </c>
      <c r="F42" s="4" t="s">
        <v>31</v>
      </c>
      <c r="H42" s="4"/>
      <c r="J42" s="4"/>
      <c r="K42" s="5"/>
    </row>
    <row r="44" spans="1:11" x14ac:dyDescent="0.2">
      <c r="A44" s="1"/>
    </row>
    <row r="45" spans="1:11" x14ac:dyDescent="0.2">
      <c r="A45" s="3"/>
    </row>
    <row r="46" spans="1:11" x14ac:dyDescent="0.2">
      <c r="A46" s="6"/>
    </row>
    <row r="47" spans="1:11" x14ac:dyDescent="0.2">
      <c r="A47" s="3"/>
    </row>
  </sheetData>
  <pageMargins left="1" right="1" top="1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Cashsamp</vt:lpstr>
      <vt:lpstr>P&amp;lsamp</vt:lpstr>
      <vt:lpstr>Revenue Assumptions</vt:lpstr>
      <vt:lpstr>Balsamp</vt:lpstr>
      <vt:lpstr>Cashsamp!Print_Area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Darragh</dc:creator>
  <cp:lastModifiedBy>Ben Zorn</cp:lastModifiedBy>
  <cp:lastPrinted>2003-11-11T23:12:12Z</cp:lastPrinted>
  <dcterms:created xsi:type="dcterms:W3CDTF">1997-03-17T15:29:55Z</dcterms:created>
  <dcterms:modified xsi:type="dcterms:W3CDTF">2018-06-14T00:27:36Z</dcterms:modified>
</cp:coreProperties>
</file>