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Excel-DNA\XFunctions\Examples\"/>
    </mc:Choice>
  </mc:AlternateContent>
  <xr:revisionPtr revIDLastSave="0" documentId="13_ncr:1_{F1D86306-BEB9-4337-AEA5-E4318E9A125D}" xr6:coauthVersionLast="45" xr6:coauthVersionMax="45" xr10:uidLastSave="{00000000-0000-0000-0000-000000000000}"/>
  <bookViews>
    <workbookView xWindow="-120" yWindow="-120" windowWidth="29040" windowHeight="15840" xr2:uid="{1246F8C7-1579-4471-833D-ECA59BD62319}"/>
  </bookViews>
  <sheets>
    <sheet name="LastMatch" sheetId="4" r:id="rId1"/>
    <sheet name="UnsortedExactOrSmaller" sheetId="2" r:id="rId2"/>
    <sheet name="UnsortedExactOrLarger" sheetId="3" r:id="rId3"/>
    <sheet name="MultipleColumn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2" i="3"/>
  <c r="D3" i="2"/>
  <c r="D4" i="2"/>
  <c r="D5" i="2"/>
  <c r="D6" i="2"/>
  <c r="D7" i="2"/>
  <c r="D8" i="2"/>
  <c r="D2" i="2"/>
  <c r="F6" i="4"/>
  <c r="F5" i="4"/>
  <c r="F4" i="4"/>
  <c r="B8" i="1" a="1"/>
  <c r="B7" i="1" a="1"/>
  <c r="E3" i="3" a="1"/>
  <c r="E5" i="3" a="1"/>
  <c r="E7" i="3" a="1"/>
  <c r="E9" i="3" a="1"/>
  <c r="E4" i="3" a="1"/>
  <c r="E6" i="3" a="1"/>
  <c r="E8" i="3" a="1"/>
  <c r="E2" i="3" a="1"/>
  <c r="E3" i="2" a="1"/>
  <c r="E5" i="2" a="1"/>
  <c r="E7" i="2" a="1"/>
  <c r="E6" i="2" a="1"/>
  <c r="E8" i="2" a="1"/>
  <c r="E4" i="2" a="1"/>
  <c r="E2" i="2" a="1"/>
  <c r="G6" i="4" a="1"/>
  <c r="G5" i="4" a="1"/>
  <c r="G4" i="4" a="1"/>
  <c r="B8" i="1" l="1"/>
  <c r="B7" i="1"/>
  <c r="E8" i="3"/>
  <c r="E6" i="3"/>
  <c r="E4" i="3"/>
  <c r="E9" i="3"/>
  <c r="E7" i="3"/>
  <c r="E5" i="3"/>
  <c r="E3" i="3"/>
  <c r="E2" i="3"/>
  <c r="E4" i="2"/>
  <c r="E8" i="2"/>
  <c r="E6" i="2"/>
  <c r="E7" i="2"/>
  <c r="E5" i="2"/>
  <c r="E3" i="2"/>
  <c r="E2" i="2"/>
  <c r="G6" i="4"/>
  <c r="G5" i="4"/>
  <c r="G4" i="4"/>
  <c r="C5" i="1" a="1"/>
  <c r="E5" i="1" a="1"/>
  <c r="G5" i="1" a="1"/>
  <c r="I5" i="1" a="1"/>
  <c r="K5" i="1" a="1"/>
  <c r="M5" i="1" a="1"/>
  <c r="F5" i="1" a="1"/>
  <c r="D5" i="1" a="1"/>
  <c r="H5" i="1" a="1"/>
  <c r="J5" i="1" a="1"/>
  <c r="L5" i="1" a="1"/>
  <c r="B5" i="1" a="1"/>
  <c r="B4" i="1" a="1"/>
  <c r="L5" i="1" l="1"/>
  <c r="J5" i="1"/>
  <c r="H5" i="1"/>
  <c r="D5" i="1"/>
  <c r="F5" i="1"/>
  <c r="M5" i="1"/>
  <c r="K5" i="1"/>
  <c r="I5" i="1"/>
  <c r="G5" i="1"/>
  <c r="E5" i="1"/>
  <c r="C5" i="1"/>
  <c r="B5" i="1"/>
  <c r="B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Govert</author>
  </authors>
  <commentList>
    <comment ref="D2" authorId="0" shapeId="0" xr:uid="{334D5B54-177B-442D-B9E0-8A28D49F33AD}">
      <text>
        <r>
          <rPr>
            <b/>
            <sz val="9"/>
            <color indexed="81"/>
            <rFont val="Tahoma"/>
            <charset val="1"/>
          </rPr>
          <t>-1: Exact or next smaller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Govert</author>
  </authors>
  <commentList>
    <comment ref="C2" authorId="0" shapeId="0" xr:uid="{6A66DAEC-F51B-48F3-8EB2-B56EF522A15E}">
      <text>
        <r>
          <rPr>
            <b/>
            <sz val="9"/>
            <color indexed="81"/>
            <rFont val="Tahoma"/>
            <charset val="1"/>
          </rPr>
          <t>1: Exact or next larger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<sst xmlns="http://schemas.openxmlformats.org/spreadsheetml/2006/main" count="70" uniqueCount="45">
  <si>
    <t>Acct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</si>
  <si>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</si>
  <si>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</si>
  <si>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</si>
  <si>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</si>
  <si>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</si>
  <si>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</si>
  <si>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</si>
  <si>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</si>
  <si>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</si>
  <si>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</si>
  <si>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</si>
  <si>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</si>
  <si>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</t>
  </si>
  <si>
    <t>F</t>
  </si>
  <si>
    <t>M</t>
  </si>
  <si>
    <t>A</t>
  </si>
  <si>
    <t>S</t>
  </si>
  <si>
    <t>O</t>
  </si>
  <si>
    <t>N</t>
  </si>
  <si>
    <t>D</t>
  </si>
  <si>
    <t>A101</t>
  </si>
  <si>
    <t>A102</t>
  </si>
  <si>
    <t>A103</t>
  </si>
  <si>
    <t>A104</t>
  </si>
  <si>
    <t>Amount</t>
  </si>
  <si>
    <t>Bonus</t>
  </si>
  <si>
    <t>Sale</t>
  </si>
  <si>
    <t>Rand</t>
  </si>
  <si>
    <t>#Pax</t>
  </si>
  <si>
    <t>Recommended Vehicle</t>
  </si>
  <si>
    <t>Cost</t>
  </si>
  <si>
    <t>Vehicle</t>
  </si>
  <si>
    <t>Max Passengers</t>
  </si>
  <si>
    <t>Bus</t>
  </si>
  <si>
    <t>Car</t>
  </si>
  <si>
    <t>SUV</t>
  </si>
  <si>
    <t>Van</t>
  </si>
  <si>
    <t>White Van</t>
  </si>
  <si>
    <t>Date</t>
  </si>
  <si>
    <t>Mileage</t>
  </si>
  <si>
    <t>Red Ford Truck</t>
  </si>
  <si>
    <t>Blue Chevy Truck</t>
  </si>
  <si>
    <t>Black Van</t>
  </si>
  <si>
    <t>Find the latest mileage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</si>
</sst>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9E6C7-18DA-45BE-A75A-AF0493F1251E}">
  <dimension ref="A1:G16"/>
  <sheetViews>
    <sheetView tabSelected="1" workbookViewId="0">
      <selection activeCell="J24" sqref="J24"/>
    </sheetView>
  </sheetViews>
  <sheetFormatPr defaultRowHeight="15" x14ac:dyDescent="0.25"/>
  <cols>
    <col min="1" max="1" width="18.140625" customWidth="1"/>
    <col min="2" max="2" width="10.140625" bestFit="1" customWidth="1"/>
    <col min="5" max="5" width="17.42578125" customWidth="1"/>
  </cols>
  <sheetData>
    <row r="1" spans="1:7" x14ac:dyDescent="0.25">
      <c r="A1" t="s">
        <v>32</v>
      </c>
      <c r="B1" t="s">
        <v>39</v>
      </c>
      <c r="C1" t="s">
        <v>40</v>
      </c>
    </row>
    <row r="2" spans="1:7" x14ac:dyDescent="0.25">
      <c r="A2" t="s">
        <v>41</v>
      </c>
      <c r="B2" s="1">
        <v>44564</v>
      </c>
      <c r="C2">
        <v>80020</v>
      </c>
      <c r="E2" t="s">
        <v>44</v>
      </c>
    </row>
    <row r="3" spans="1:7" x14ac:dyDescent="0.25">
      <c r="A3" t="s">
        <v>42</v>
      </c>
      <c r="B3" s="1">
        <v>44583</v>
      </c>
      <c r="C3">
        <v>70210</v>
      </c>
    </row>
    <row r="4" spans="1:7" x14ac:dyDescent="0.25">
      <c r="A4" t="s">
        <v>43</v>
      </c>
      <c r="B4" s="1">
        <v>44654</v>
      </c>
      <c r="C4">
        <v>30920</v>
      </c>
      <c r="E4" t="s">
        <v>41</v>
      </c>
      <c r="F4">
        <f>_xlfn.XLOOKUP(E4, $A$2:$A$16,$C$2:$C$16,,0,-1)</f>
        <v>83250</v>
      </c>
      <c r="G4" cm="1">
        <f t="array" ref="G4">_xll.XLOOKUP.FROM.ADDIN(E4, $A$2:$A$16,$C$2:$C$16,,0,-1)</f>
        <v>83250</v>
      </c>
    </row>
    <row r="5" spans="1:7" x14ac:dyDescent="0.25">
      <c r="A5" t="s">
        <v>41</v>
      </c>
      <c r="B5" s="1">
        <v>44678</v>
      </c>
      <c r="C5">
        <v>81160</v>
      </c>
      <c r="E5" t="s">
        <v>42</v>
      </c>
      <c r="F5">
        <f>_xlfn.XLOOKUP(E5, $A$2:$A$16,$C$2:$C$16,,0,-1)</f>
        <v>73350</v>
      </c>
      <c r="G5" cm="1">
        <f t="array" ref="G5">_xll.XLOOKUP.FROM.ADDIN(E5, $A$2:$A$16,$C$2:$C$16,,0,-1)</f>
        <v>73350</v>
      </c>
    </row>
    <row r="6" spans="1:7" x14ac:dyDescent="0.25">
      <c r="A6" t="s">
        <v>42</v>
      </c>
      <c r="B6" s="1">
        <v>44683</v>
      </c>
      <c r="C6">
        <v>71210</v>
      </c>
      <c r="E6" t="s">
        <v>43</v>
      </c>
      <c r="F6">
        <f>_xlfn.XLOOKUP(E6, $A$2:$A$16,$C$2:$C$16,,0,-1)</f>
        <v>32220</v>
      </c>
      <c r="G6" cm="1">
        <f t="array" ref="G6">_xll.XLOOKUP.FROM.ADDIN(E6, $A$2:$A$16,$C$2:$C$16,,0,-1)</f>
        <v>32220</v>
      </c>
    </row>
    <row r="7" spans="1:7" x14ac:dyDescent="0.25">
      <c r="A7" t="s">
        <v>41</v>
      </c>
      <c r="B7" s="1">
        <v>44695</v>
      </c>
      <c r="C7">
        <v>81330</v>
      </c>
    </row>
    <row r="8" spans="1:7" x14ac:dyDescent="0.25">
      <c r="A8" t="s">
        <v>43</v>
      </c>
      <c r="B8" s="1">
        <v>44696</v>
      </c>
      <c r="C8">
        <v>31340</v>
      </c>
    </row>
    <row r="9" spans="1:7" x14ac:dyDescent="0.25">
      <c r="A9" t="s">
        <v>41</v>
      </c>
      <c r="B9" s="1">
        <v>44702</v>
      </c>
      <c r="C9">
        <v>81400</v>
      </c>
    </row>
    <row r="10" spans="1:7" x14ac:dyDescent="0.25">
      <c r="A10" t="s">
        <v>43</v>
      </c>
      <c r="B10" s="1">
        <v>44727</v>
      </c>
      <c r="C10">
        <v>31650</v>
      </c>
    </row>
    <row r="11" spans="1:7" x14ac:dyDescent="0.25">
      <c r="A11" t="s">
        <v>42</v>
      </c>
      <c r="B11" s="1">
        <v>44736</v>
      </c>
      <c r="C11">
        <v>71740</v>
      </c>
    </row>
    <row r="12" spans="1:7" x14ac:dyDescent="0.25">
      <c r="A12" t="s">
        <v>43</v>
      </c>
      <c r="B12" s="1">
        <v>44761</v>
      </c>
      <c r="C12">
        <v>31990</v>
      </c>
    </row>
    <row r="13" spans="1:7" x14ac:dyDescent="0.25">
      <c r="A13" t="s">
        <v>43</v>
      </c>
      <c r="B13" s="1">
        <v>44784</v>
      </c>
      <c r="C13">
        <v>32220</v>
      </c>
    </row>
    <row r="14" spans="1:7" x14ac:dyDescent="0.25">
      <c r="A14" t="s">
        <v>42</v>
      </c>
      <c r="B14" s="1">
        <v>44802</v>
      </c>
      <c r="C14">
        <v>72400</v>
      </c>
    </row>
    <row r="15" spans="1:7" x14ac:dyDescent="0.25">
      <c r="A15" t="s">
        <v>41</v>
      </c>
      <c r="B15" s="1">
        <v>44887</v>
      </c>
      <c r="C15">
        <v>83250</v>
      </c>
    </row>
    <row r="16" spans="1:7" x14ac:dyDescent="0.25">
      <c r="A16" t="s">
        <v>42</v>
      </c>
      <c r="B16" s="1">
        <v>44897</v>
      </c>
      <c r="C16">
        <v>73350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23A8-A29B-4B0A-AA61-ABB6350FB99F}">
  <dimension ref="C1:I8"/>
  <sheetViews>
    <sheetView workbookViewId="0">
      <selection activeCell="D14" sqref="D14"/>
    </sheetView>
  </sheetViews>
  <sheetFormatPr defaultRowHeight="15" x14ac:dyDescent="0.25"/>
  <sheetData>
    <row r="1" spans="3:9" x14ac:dyDescent="0.25">
      <c r="C1" t="s">
        <v>25</v>
      </c>
      <c r="D1" t="s">
        <v>26</v>
      </c>
      <c r="G1" t="s">
        <v>27</v>
      </c>
      <c r="H1" t="s">
        <v>26</v>
      </c>
      <c r="I1" t="s">
        <v>28</v>
      </c>
    </row>
    <row r="2" spans="3:9" x14ac:dyDescent="0.25">
      <c r="C2">
        <v>12835</v>
      </c>
      <c r="D2">
        <f>_xlfn.XLOOKUP(C2, $G$2:$G$6, $H$2:$H$6,, -1)</f>
        <v>12</v>
      </c>
      <c r="E2" cm="1">
        <f t="array" ref="E2">_xll.XLOOKUP.FROM.ADDIN(C2, $G$2:$G$6, $H$2:$H$6,, -1)</f>
        <v>12</v>
      </c>
      <c r="G2">
        <v>10000</v>
      </c>
      <c r="H2">
        <v>12</v>
      </c>
    </row>
    <row r="3" spans="3:9" x14ac:dyDescent="0.25">
      <c r="C3">
        <v>19634</v>
      </c>
      <c r="D3">
        <f t="shared" ref="D3:D8" si="0">_xlfn.XLOOKUP(C3, $G$2:$G$6, $H$2:$H$6,, -1)</f>
        <v>12</v>
      </c>
      <c r="E3" cm="1">
        <f t="array" ref="E3">_xll.XLOOKUP.FROM.ADDIN(C3, $G$2:$G$6, $H$2:$H$6,, -1)</f>
        <v>12</v>
      </c>
      <c r="G3">
        <v>20000</v>
      </c>
      <c r="H3">
        <v>50</v>
      </c>
    </row>
    <row r="4" spans="3:9" x14ac:dyDescent="0.25">
      <c r="C4">
        <v>898</v>
      </c>
      <c r="D4">
        <f t="shared" si="0"/>
        <v>0</v>
      </c>
      <c r="E4" cm="1">
        <f t="array" ref="E4">_xll.XLOOKUP.FROM.ADDIN(C4, $G$2:$G$6, $H$2:$H$6,, -1)</f>
        <v>0</v>
      </c>
      <c r="G4">
        <v>25000</v>
      </c>
      <c r="H4">
        <v>100</v>
      </c>
    </row>
    <row r="5" spans="3:9" x14ac:dyDescent="0.25">
      <c r="C5">
        <v>7747</v>
      </c>
      <c r="D5">
        <f t="shared" si="0"/>
        <v>5</v>
      </c>
      <c r="E5" cm="1">
        <f t="array" ref="E5">_xll.XLOOKUP.FROM.ADDIN(C5, $G$2:$G$6, $H$2:$H$6,, -1)</f>
        <v>5</v>
      </c>
      <c r="G5">
        <v>0</v>
      </c>
      <c r="H5">
        <v>0</v>
      </c>
    </row>
    <row r="6" spans="3:9" x14ac:dyDescent="0.25">
      <c r="C6">
        <v>6239</v>
      </c>
      <c r="D6">
        <f t="shared" si="0"/>
        <v>5</v>
      </c>
      <c r="E6" cm="1">
        <f t="array" ref="E6">_xll.XLOOKUP.FROM.ADDIN(C6, $G$2:$G$6, $H$2:$H$6,, -1)</f>
        <v>5</v>
      </c>
      <c r="G6">
        <v>5000</v>
      </c>
      <c r="H6">
        <v>5</v>
      </c>
    </row>
    <row r="7" spans="3:9" x14ac:dyDescent="0.25">
      <c r="C7">
        <v>19867</v>
      </c>
      <c r="D7">
        <f t="shared" si="0"/>
        <v>12</v>
      </c>
      <c r="E7" cm="1">
        <f t="array" ref="E7">_xll.XLOOKUP.FROM.ADDIN(C7, $G$2:$G$6, $H$2:$H$6,, -1)</f>
        <v>12</v>
      </c>
    </row>
    <row r="8" spans="3:9" x14ac:dyDescent="0.25">
      <c r="C8">
        <v>27537</v>
      </c>
      <c r="D8">
        <f t="shared" si="0"/>
        <v>100</v>
      </c>
      <c r="E8" cm="1">
        <f t="array" ref="E8">_xll.XLOOKUP.FROM.ADDIN(C8, $G$2:$G$6, $H$2:$H$6,, -1)</f>
        <v>100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96E9-92FA-4E53-A0C5-EB1FB7896236}">
  <dimension ref="B1:H9"/>
  <sheetViews>
    <sheetView workbookViewId="0">
      <selection activeCell="D14" sqref="D14"/>
    </sheetView>
  </sheetViews>
  <sheetFormatPr defaultRowHeight="15" x14ac:dyDescent="0.25"/>
  <cols>
    <col min="3" max="3" width="23" customWidth="1"/>
    <col min="6" max="6" width="12.7109375" customWidth="1"/>
  </cols>
  <sheetData>
    <row r="1" spans="2:8" x14ac:dyDescent="0.25">
      <c r="B1" t="s">
        <v>29</v>
      </c>
      <c r="C1" t="s">
        <v>30</v>
      </c>
      <c r="D1" t="s">
        <v>31</v>
      </c>
      <c r="F1" t="s">
        <v>32</v>
      </c>
      <c r="G1" t="s">
        <v>31</v>
      </c>
      <c r="H1" t="s">
        <v>33</v>
      </c>
    </row>
    <row r="2" spans="2:8" x14ac:dyDescent="0.25">
      <c r="B2">
        <v>9</v>
      </c>
      <c r="C2" t="str">
        <f>_xlfn.XLOOKUP(B2,$H$2:$H$6,$F$2:$F$6,,1)</f>
        <v>White Van</v>
      </c>
      <c r="E2" t="str" cm="1">
        <f t="array" ref="E2">_xll.XLOOKUP.FROM.ADDIN(B2,$H$2:$H$6,$F$2:$F$6,,1)</f>
        <v>White Van</v>
      </c>
      <c r="F2" t="s">
        <v>34</v>
      </c>
      <c r="G2">
        <v>999</v>
      </c>
      <c r="H2">
        <v>60</v>
      </c>
    </row>
    <row r="3" spans="2:8" x14ac:dyDescent="0.25">
      <c r="B3">
        <v>12</v>
      </c>
      <c r="C3" t="str">
        <f t="shared" ref="C3:C9" si="0">_xlfn.XLOOKUP(B3,$H$2:$H$6,$F$2:$F$6,,1)</f>
        <v>White Van</v>
      </c>
      <c r="E3" t="str" cm="1">
        <f t="array" ref="E3">_xll.XLOOKUP.FROM.ADDIN(B3,$H$2:$H$6,$F$2:$F$6,,1)</f>
        <v>White Van</v>
      </c>
      <c r="F3" t="s">
        <v>35</v>
      </c>
      <c r="G3">
        <v>59</v>
      </c>
      <c r="H3">
        <v>3</v>
      </c>
    </row>
    <row r="4" spans="2:8" x14ac:dyDescent="0.25">
      <c r="B4">
        <v>6</v>
      </c>
      <c r="C4" t="str">
        <f t="shared" si="0"/>
        <v>Van</v>
      </c>
      <c r="E4" t="str" cm="1">
        <f t="array" ref="E4">_xll.XLOOKUP.FROM.ADDIN(B4,$H$2:$H$6,$F$2:$F$6,,1)</f>
        <v>Van</v>
      </c>
      <c r="F4" t="s">
        <v>36</v>
      </c>
      <c r="G4">
        <v>79</v>
      </c>
      <c r="H4">
        <v>5</v>
      </c>
    </row>
    <row r="5" spans="2:8" x14ac:dyDescent="0.25">
      <c r="B5">
        <v>2</v>
      </c>
      <c r="C5" t="str">
        <f t="shared" si="0"/>
        <v>Car</v>
      </c>
      <c r="E5" t="str" cm="1">
        <f t="array" ref="E5">_xll.XLOOKUP.FROM.ADDIN(B5,$H$2:$H$6,$F$2:$F$6,,1)</f>
        <v>Car</v>
      </c>
      <c r="F5" t="s">
        <v>37</v>
      </c>
      <c r="G5">
        <v>119</v>
      </c>
      <c r="H5">
        <v>7</v>
      </c>
    </row>
    <row r="6" spans="2:8" x14ac:dyDescent="0.25">
      <c r="B6">
        <v>1</v>
      </c>
      <c r="C6" t="str">
        <f t="shared" si="0"/>
        <v>Car</v>
      </c>
      <c r="E6" t="str" cm="1">
        <f t="array" ref="E6">_xll.XLOOKUP.FROM.ADDIN(B6,$H$2:$H$6,$F$2:$F$6,,1)</f>
        <v>Car</v>
      </c>
      <c r="F6" t="s">
        <v>38</v>
      </c>
      <c r="G6">
        <v>499</v>
      </c>
      <c r="H6">
        <v>14</v>
      </c>
    </row>
    <row r="7" spans="2:8" x14ac:dyDescent="0.25">
      <c r="B7">
        <v>8</v>
      </c>
      <c r="C7" t="str">
        <f t="shared" si="0"/>
        <v>White Van</v>
      </c>
      <c r="E7" t="str" cm="1">
        <f t="array" ref="E7">_xll.XLOOKUP.FROM.ADDIN(B7,$H$2:$H$6,$F$2:$F$6,,1)</f>
        <v>White Van</v>
      </c>
    </row>
    <row r="8" spans="2:8" x14ac:dyDescent="0.25">
      <c r="B8">
        <v>17</v>
      </c>
      <c r="C8" t="str">
        <f t="shared" si="0"/>
        <v>Bus</v>
      </c>
      <c r="E8" t="str" cm="1">
        <f t="array" ref="E8">_xll.XLOOKUP.FROM.ADDIN(B8,$H$2:$H$6,$F$2:$F$6,,1)</f>
        <v>Bus</v>
      </c>
    </row>
    <row r="9" spans="2:8" x14ac:dyDescent="0.25">
      <c r="B9">
        <v>59</v>
      </c>
      <c r="C9" t="str">
        <f t="shared" si="0"/>
        <v>Bus</v>
      </c>
      <c r="E9" t="str" cm="1">
        <f t="array" ref="E9">_xll.XLOOKUP.FROM.ADDIN(B9,$H$2:$H$6,$F$2:$F$6,,1)</f>
        <v>Bus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E9AC-D870-4D6A-9A0C-35B4F7946A46}">
  <dimension ref="A3:AB8"/>
  <sheetViews>
    <sheetView workbookViewId="0">
      <selection activeCell="H12" sqref="H12"/>
    </sheetView>
  </sheetViews>
  <sheetFormatPr defaultRowHeight="15" x14ac:dyDescent="0.25"/>
  <cols>
    <col min="1" max="1" width="4.7109375" bestFit="1" customWidth="1"/>
    <col min="2" max="2" width="3.85546875" bestFit="1" customWidth="1"/>
    <col min="3" max="3" width="4.28515625" bestFit="1" customWidth="1"/>
    <col min="4" max="4" width="4.42578125" bestFit="1" customWidth="1"/>
    <col min="5" max="5" width="4.140625" bestFit="1" customWidth="1"/>
    <col min="6" max="6" width="4.7109375" bestFit="1" customWidth="1"/>
    <col min="7" max="7" width="4" bestFit="1" customWidth="1"/>
    <col min="8" max="8" width="3.42578125" bestFit="1" customWidth="1"/>
    <col min="9" max="9" width="4.42578125" bestFit="1" customWidth="1"/>
    <col min="10" max="10" width="4.28515625" bestFit="1" customWidth="1"/>
    <col min="11" max="11" width="4" bestFit="1" customWidth="1"/>
    <col min="12" max="12" width="4.5703125" bestFit="1" customWidth="1"/>
    <col min="13" max="13" width="4.28515625" bestFit="1" customWidth="1"/>
    <col min="16" max="16" width="4.7109375" bestFit="1" customWidth="1"/>
    <col min="17" max="18" width="2" bestFit="1" customWidth="1"/>
    <col min="19" max="19" width="2.7109375" bestFit="1" customWidth="1"/>
    <col min="20" max="20" width="2.28515625" bestFit="1" customWidth="1"/>
    <col min="21" max="21" width="2.7109375" bestFit="1" customWidth="1"/>
    <col min="22" max="23" width="2" bestFit="1" customWidth="1"/>
    <col min="24" max="24" width="2.28515625" bestFit="1" customWidth="1"/>
    <col min="25" max="25" width="2" bestFit="1" customWidth="1"/>
    <col min="26" max="27" width="2.42578125" bestFit="1" customWidth="1"/>
    <col min="28" max="28" width="2.28515625" bestFit="1" customWidth="1"/>
  </cols>
  <sheetData>
    <row r="3" spans="1:2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P3" t="s">
        <v>0</v>
      </c>
      <c r="Q3" t="s">
        <v>13</v>
      </c>
      <c r="R3" t="s">
        <v>14</v>
      </c>
      <c r="S3" t="s">
        <v>15</v>
      </c>
      <c r="T3" t="s">
        <v>16</v>
      </c>
      <c r="U3" t="s">
        <v>15</v>
      </c>
      <c r="V3" t="s">
        <v>13</v>
      </c>
      <c r="W3" t="s">
        <v>13</v>
      </c>
      <c r="X3" t="s">
        <v>16</v>
      </c>
      <c r="Y3" t="s">
        <v>17</v>
      </c>
      <c r="Z3" t="s">
        <v>18</v>
      </c>
      <c r="AA3" t="s">
        <v>19</v>
      </c>
      <c r="AB3" t="s">
        <v>20</v>
      </c>
    </row>
    <row r="4" spans="1:28" x14ac:dyDescent="0.25">
      <c r="A4" t="s">
        <v>22</v>
      </c>
      <c r="B4" cm="1">
        <f t="array" ref="B4:M4">_xludf.XLOOKUP($A4, $P$4:$P$227,$Q$4:$AB$227)</f>
        <v>3</v>
      </c>
      <c r="C4">
        <v>0</v>
      </c>
      <c r="D4">
        <v>7</v>
      </c>
      <c r="E4">
        <v>0</v>
      </c>
      <c r="F4">
        <v>4</v>
      </c>
      <c r="G4">
        <v>9</v>
      </c>
      <c r="H4">
        <v>4</v>
      </c>
      <c r="I4">
        <v>3</v>
      </c>
      <c r="J4">
        <v>5</v>
      </c>
      <c r="K4">
        <v>3</v>
      </c>
      <c r="L4">
        <v>7</v>
      </c>
      <c r="M4">
        <v>1</v>
      </c>
      <c r="P4" t="s">
        <v>21</v>
      </c>
      <c r="Q4">
        <v>5</v>
      </c>
      <c r="R4">
        <v>2</v>
      </c>
      <c r="S4">
        <v>0</v>
      </c>
      <c r="T4">
        <v>8</v>
      </c>
      <c r="U4">
        <v>3</v>
      </c>
      <c r="V4">
        <v>1</v>
      </c>
      <c r="W4">
        <v>1</v>
      </c>
      <c r="X4">
        <v>0</v>
      </c>
      <c r="Y4">
        <v>6</v>
      </c>
      <c r="Z4">
        <v>1</v>
      </c>
      <c r="AA4">
        <v>4</v>
      </c>
      <c r="AB4">
        <v>7</v>
      </c>
    </row>
    <row r="5" spans="1:28" x14ac:dyDescent="0.25">
      <c r="A5" t="s">
        <v>22</v>
      </c>
      <c r="B5" cm="1">
        <f t="array" ref="B5">_xludf.XLOOKUP($A5, $P$4:$P$227,Q$4:Q$227)</f>
        <v>3</v>
      </c>
      <c r="C5" cm="1">
        <f t="array" ref="C5">_xludf.XLOOKUP($A5, $P$4:$P$227,R$4:R$227)</f>
        <v>0</v>
      </c>
      <c r="D5" cm="1">
        <f t="array" ref="D5">_xludf.XLOOKUP($A5, $P$4:$P$227,S$4:S$227)</f>
        <v>7</v>
      </c>
      <c r="E5" cm="1">
        <f t="array" ref="E5">_xludf.XLOOKUP($A5, $P$4:$P$227,T$4:T$227)</f>
        <v>0</v>
      </c>
      <c r="F5" cm="1">
        <f t="array" ref="F5">_xludf.XLOOKUP($A5, $P$4:$P$227,U$4:U$227)</f>
        <v>4</v>
      </c>
      <c r="G5" cm="1">
        <f t="array" ref="G5">_xludf.XLOOKUP($A5, $P$4:$P$227,V$4:V$227)</f>
        <v>9</v>
      </c>
      <c r="H5" cm="1">
        <f t="array" ref="H5">_xludf.XLOOKUP($A5, $P$4:$P$227,W$4:W$227)</f>
        <v>4</v>
      </c>
      <c r="I5" cm="1">
        <f t="array" ref="I5">_xludf.XLOOKUP($A5, $P$4:$P$227,X$4:X$227)</f>
        <v>3</v>
      </c>
      <c r="J5" cm="1">
        <f t="array" ref="J5">_xludf.XLOOKUP($A5, $P$4:$P$227,Y$4:Y$227)</f>
        <v>5</v>
      </c>
      <c r="K5" cm="1">
        <f t="array" ref="K5">_xludf.XLOOKUP($A5, $P$4:$P$227,Z$4:Z$227)</f>
        <v>3</v>
      </c>
      <c r="L5" cm="1">
        <f t="array" ref="L5">_xludf.XLOOKUP($A5, $P$4:$P$227,AA$4:AA$227)</f>
        <v>7</v>
      </c>
      <c r="M5" cm="1">
        <f t="array" ref="M5">_xludf.XLOOKUP($A5, $P$4:$P$227,AB$4:AB$227)</f>
        <v>1</v>
      </c>
      <c r="P5" t="s">
        <v>22</v>
      </c>
      <c r="Q5">
        <v>3</v>
      </c>
      <c r="R5">
        <v>0</v>
      </c>
      <c r="S5">
        <v>7</v>
      </c>
      <c r="T5">
        <v>0</v>
      </c>
      <c r="U5">
        <v>4</v>
      </c>
      <c r="V5">
        <v>9</v>
      </c>
      <c r="W5">
        <v>4</v>
      </c>
      <c r="X5">
        <v>3</v>
      </c>
      <c r="Y5">
        <v>5</v>
      </c>
      <c r="Z5">
        <v>3</v>
      </c>
      <c r="AA5">
        <v>7</v>
      </c>
      <c r="AB5">
        <v>1</v>
      </c>
    </row>
    <row r="6" spans="1:28" x14ac:dyDescent="0.25">
      <c r="P6" t="s">
        <v>23</v>
      </c>
      <c r="Q6">
        <v>1</v>
      </c>
      <c r="R6">
        <v>4</v>
      </c>
      <c r="S6">
        <v>9</v>
      </c>
      <c r="T6">
        <v>0</v>
      </c>
      <c r="U6">
        <v>3</v>
      </c>
      <c r="V6">
        <v>4</v>
      </c>
      <c r="W6">
        <v>3</v>
      </c>
      <c r="X6">
        <v>3</v>
      </c>
      <c r="Y6">
        <v>8</v>
      </c>
      <c r="Z6">
        <v>0</v>
      </c>
      <c r="AA6">
        <v>5</v>
      </c>
      <c r="AB6">
        <v>6</v>
      </c>
    </row>
    <row r="7" spans="1:28" x14ac:dyDescent="0.25">
      <c r="B7" cm="1">
        <f t="array" ref="B7:M7">_xll.XLOOKUP.FROM.ADDIN($A4, $P$4:$P$227,$Q$4:$AB$227)</f>
        <v>3</v>
      </c>
      <c r="C7">
        <v>0</v>
      </c>
      <c r="D7">
        <v>7</v>
      </c>
      <c r="E7">
        <v>0</v>
      </c>
      <c r="F7">
        <v>4</v>
      </c>
      <c r="G7">
        <v>9</v>
      </c>
      <c r="H7">
        <v>4</v>
      </c>
      <c r="I7">
        <v>3</v>
      </c>
      <c r="J7">
        <v>5</v>
      </c>
      <c r="K7">
        <v>3</v>
      </c>
      <c r="L7">
        <v>7</v>
      </c>
      <c r="M7">
        <v>1</v>
      </c>
      <c r="P7" t="s">
        <v>24</v>
      </c>
      <c r="Q7">
        <v>0</v>
      </c>
      <c r="R7">
        <v>4</v>
      </c>
      <c r="S7">
        <v>2</v>
      </c>
      <c r="T7">
        <v>5</v>
      </c>
      <c r="U7">
        <v>0</v>
      </c>
      <c r="V7">
        <v>0</v>
      </c>
      <c r="W7">
        <v>9</v>
      </c>
      <c r="X7">
        <v>7</v>
      </c>
      <c r="Y7">
        <v>6</v>
      </c>
      <c r="Z7">
        <v>8</v>
      </c>
      <c r="AA7">
        <v>8</v>
      </c>
      <c r="AB7">
        <v>5</v>
      </c>
    </row>
    <row r="8" spans="1:28" x14ac:dyDescent="0.25">
      <c r="B8" cm="1">
        <f t="array" ref="B8:M8">_xll.XLOOKUP.FROM.ADDIN($A5, $P$4:$P$227,$Q$4:$AB$227)</f>
        <v>3</v>
      </c>
      <c r="C8">
        <v>0</v>
      </c>
      <c r="D8">
        <v>7</v>
      </c>
      <c r="E8">
        <v>0</v>
      </c>
      <c r="F8">
        <v>4</v>
      </c>
      <c r="G8">
        <v>9</v>
      </c>
      <c r="H8">
        <v>4</v>
      </c>
      <c r="I8">
        <v>3</v>
      </c>
      <c r="J8">
        <v>5</v>
      </c>
      <c r="K8">
        <v>3</v>
      </c>
      <c r="L8">
        <v>7</v>
      </c>
      <c r="M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LastMatch</vt:lpstr>
      <vt:lpstr>UnsortedExactOrSmaller</vt:lpstr>
      <vt:lpstr>UnsortedExactOrLarger</vt:lpstr>
      <vt:lpstr>MultipleColumns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Govert</dc:creator>
  <cp:lastModifiedBy>Govert</cp:lastModifiedBy>
  <dcterms:created xsi:type="dcterms:W3CDTF">2019-08-31T21:52:16Z</dcterms:created>
  <dcterms:modified xsi:type="dcterms:W3CDTF">2020-07-14T19:07:12Z</dcterms:modified>
</cp:coreProperties>
</file>