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t excel Vide\Lession 1st\"/>
    </mc:Choice>
  </mc:AlternateContent>
  <xr:revisionPtr revIDLastSave="0" documentId="13_ncr:1_{AFB51D7F-202C-4948-BCDA-AC2DC584B51B}" xr6:coauthVersionLast="47" xr6:coauthVersionMax="47" xr10:uidLastSave="{00000000-0000-0000-0000-000000000000}"/>
  <bookViews>
    <workbookView xWindow="-120" yWindow="-120" windowWidth="20730" windowHeight="11160" activeTab="1" xr2:uid="{42F9AFE1-8246-481E-A949-D87B5A6048BE}"/>
  </bookViews>
  <sheets>
    <sheet name="Sheet1" sheetId="1" r:id="rId1"/>
    <sheet name="Countif-Countifs" sheetId="2" r:id="rId2"/>
  </sheets>
  <definedNames>
    <definedName name="_xlnm._FilterDatabase" localSheetId="1" hidden="1">'Countif-Countifs'!$A$8:$M$53</definedName>
    <definedName name="AcctType">'Countif-Countifs'!$B$9:$B$721</definedName>
    <definedName name="Agent">'Countif-Countifs'!$A$9:$A$721</definedName>
    <definedName name="Branch">'Countif-Countifs'!$D$9:$D$721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H9" i="2"/>
  <c r="I9" i="2"/>
  <c r="J9" i="2"/>
  <c r="K9" i="2"/>
  <c r="L9" i="2"/>
  <c r="M9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G14" i="2"/>
  <c r="H14" i="2"/>
  <c r="I14" i="2"/>
  <c r="J14" i="2"/>
  <c r="K14" i="2"/>
  <c r="L14" i="2"/>
  <c r="M14" i="2"/>
  <c r="G15" i="2"/>
  <c r="H15" i="2"/>
  <c r="I15" i="2"/>
  <c r="J15" i="2"/>
  <c r="K15" i="2"/>
  <c r="L15" i="2"/>
  <c r="M15" i="2"/>
  <c r="G16" i="2"/>
  <c r="H16" i="2"/>
  <c r="I16" i="2"/>
  <c r="J16" i="2"/>
  <c r="K16" i="2"/>
  <c r="L16" i="2"/>
  <c r="M16" i="2"/>
  <c r="H7" i="1" l="1"/>
  <c r="H8" i="1"/>
  <c r="H6" i="1"/>
  <c r="H5" i="1"/>
  <c r="A19" i="1"/>
</calcChain>
</file>

<file path=xl/sharedStrings.xml><?xml version="1.0" encoding="utf-8"?>
<sst xmlns="http://schemas.openxmlformats.org/spreadsheetml/2006/main" count="197" uniqueCount="57">
  <si>
    <t>Count Function</t>
  </si>
  <si>
    <t>COUNT</t>
  </si>
  <si>
    <t>COUNTA</t>
  </si>
  <si>
    <t>COUNTBLANK</t>
  </si>
  <si>
    <t>Syntex</t>
  </si>
  <si>
    <t>Value</t>
  </si>
  <si>
    <t>Range(row,column)</t>
  </si>
  <si>
    <t>Data Type</t>
  </si>
  <si>
    <t>Function</t>
  </si>
  <si>
    <t>a</t>
  </si>
  <si>
    <t>!</t>
  </si>
  <si>
    <t>@</t>
  </si>
  <si>
    <t>#</t>
  </si>
  <si>
    <t>$</t>
  </si>
  <si>
    <t>%</t>
  </si>
  <si>
    <t>^</t>
  </si>
  <si>
    <t>&amp;</t>
  </si>
  <si>
    <t>Count Text</t>
  </si>
  <si>
    <t>Working of Formula</t>
  </si>
  <si>
    <t>Count Only Number</t>
  </si>
  <si>
    <t>Count Only All date</t>
  </si>
  <si>
    <t>Count Only Text</t>
  </si>
  <si>
    <t>Count Only Blank</t>
  </si>
  <si>
    <t>COUNTIF</t>
  </si>
  <si>
    <t>COUNTIFS</t>
  </si>
  <si>
    <t>Branch</t>
  </si>
  <si>
    <t>Total Count</t>
  </si>
  <si>
    <t>Praveen Kumar</t>
  </si>
  <si>
    <t>Abhishek Kumar</t>
  </si>
  <si>
    <t>Pramod Kumar</t>
  </si>
  <si>
    <t>Ashok Kumar</t>
  </si>
  <si>
    <t>Rahul Kumar</t>
  </si>
  <si>
    <t>Varun Kumar</t>
  </si>
  <si>
    <t>Arun Kumar</t>
  </si>
  <si>
    <t xml:space="preserve">Sweta </t>
  </si>
  <si>
    <t>Customer Name</t>
  </si>
  <si>
    <t>Bank</t>
  </si>
  <si>
    <t>HDFC</t>
  </si>
  <si>
    <t>Birla</t>
  </si>
  <si>
    <t>DMI</t>
  </si>
  <si>
    <t>Ugrow</t>
  </si>
  <si>
    <t>Ujjivan</t>
  </si>
  <si>
    <t>Ujjiav</t>
  </si>
  <si>
    <t>Delhi</t>
  </si>
  <si>
    <t>Uttarpardesh</t>
  </si>
  <si>
    <t>Kolkata</t>
  </si>
  <si>
    <t>Saleem</t>
  </si>
  <si>
    <t>Mumbai</t>
  </si>
  <si>
    <t>Jaipur</t>
  </si>
  <si>
    <t>Surat</t>
  </si>
  <si>
    <t>1.Range</t>
  </si>
  <si>
    <t>2.Criteria</t>
  </si>
  <si>
    <t>1.Criteria_Range1</t>
  </si>
  <si>
    <t>Criteria_1</t>
  </si>
  <si>
    <t>Criteria_2</t>
  </si>
  <si>
    <t>Rule</t>
  </si>
  <si>
    <t>2.Criteria_Range2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</si>
</sst>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gradientFill type="path" left="0.5" right="0.5" top="0.5" bottom="0.5">
        <stop position="0">
          <color rgb="FFFFFF00"/>
        </stop>
        <stop position="1">
          <color theme="5" tint="0.40000610370189521"/>
        </stop>
      </gradient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7030A0"/>
        <bgColor indexed="64"/>
      </patternFill>
    </fill>
    <fill>
      <gradientFill>
        <stop position="0">
          <color rgb="FFFFFF00"/>
        </stop>
        <stop position="1">
          <color rgb="FFFFC000"/>
        </stop>
      </gradientFill>
    </fill>
    <fill>
      <patternFill patternType="solid">
        <fgColor rgb="FFFF0000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5" tint="0.59999389629810485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19"/>
      </left>
      <right style="medium">
        <color indexed="19"/>
      </right>
      <top style="medium">
        <color indexed="19"/>
      </top>
      <bottom/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0" fillId="3" borderId="0" xfId="0" applyFill="1"/>
    <xf numFmtId="0" fontId="0" fillId="4" borderId="0" xfId="0" applyFill="1"/>
    <xf numFmtId="0" fontId="3" fillId="5" borderId="1" xfId="0" applyFont="1" applyFill="1" applyBorder="1"/>
    <xf numFmtId="0" fontId="4" fillId="5" borderId="1" xfId="0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14" fontId="0" fillId="0" borderId="0" xfId="0" applyNumberFormat="1"/>
    <xf numFmtId="0" fontId="3" fillId="5" borderId="2" xfId="0" applyFont="1" applyFill="1" applyBorder="1"/>
    <xf numFmtId="0" fontId="2" fillId="2" borderId="0" xfId="0" applyFont="1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5" fillId="0" borderId="1" xfId="1" applyBorder="1" applyAlignment="1">
      <alignment horizontal="left"/>
    </xf>
    <xf numFmtId="0" fontId="5" fillId="0" borderId="1" xfId="1" applyBorder="1"/>
    <xf numFmtId="0" fontId="6" fillId="7" borderId="3" xfId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11" fillId="0" borderId="0" xfId="0" applyFont="1"/>
    <xf numFmtId="0" fontId="12" fillId="5" borderId="0" xfId="0" applyFont="1" applyFill="1"/>
    <xf numFmtId="0" fontId="12" fillId="8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8" fillId="0" borderId="0" xfId="0" applyFont="1" applyFill="1"/>
    <xf numFmtId="0" fontId="12" fillId="5" borderId="0" xfId="0" applyFont="1" applyFill="1" applyAlignment="1">
      <alignment horizontal="center"/>
    </xf>
    <xf numFmtId="0" fontId="9" fillId="0" borderId="0" xfId="0" applyFont="1" applyFill="1"/>
    <xf numFmtId="0" fontId="13" fillId="9" borderId="0" xfId="0" applyFont="1" applyFill="1" applyAlignment="1">
      <alignment horizontal="center"/>
    </xf>
    <xf numFmtId="0" fontId="10" fillId="5" borderId="0" xfId="0" applyFont="1" applyFill="1" applyAlignment="1">
      <alignment vertical="center"/>
    </xf>
    <xf numFmtId="0" fontId="10" fillId="10" borderId="0" xfId="0" applyFont="1" applyFill="1" applyAlignment="1">
      <alignment vertical="center"/>
    </xf>
    <xf numFmtId="0" fontId="6" fillId="7" borderId="1" xfId="1" applyFont="1" applyFill="1" applyBorder="1" applyAlignment="1">
      <alignment horizontal="left" vertical="center"/>
    </xf>
    <xf numFmtId="0" fontId="0" fillId="0" borderId="1" xfId="0" applyBorder="1"/>
    <xf numFmtId="0" fontId="14" fillId="11" borderId="0" xfId="0" applyFont="1" applyFill="1" applyAlignment="1">
      <alignment horizontal="center"/>
    </xf>
  </cellXfs>
  <cellStyles count="2">
    <cellStyle name="Normal" xfId="0" builtinId="0"/>
    <cellStyle name="Normal_Pivot Tables-Bank Data" xfId="1" xr:uid="{A548FB8F-18E7-4E10-A8D4-C3AFE631F4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31750</xdr:rowOff>
    </xdr:from>
    <xdr:to>
      <xdr:col>3</xdr:col>
      <xdr:colOff>497417</xdr:colOff>
      <xdr:row>4</xdr:row>
      <xdr:rowOff>0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F970F96A-36FA-494B-8FFA-8CADD97BF38A}"/>
            </a:ext>
          </a:extLst>
        </xdr:cNvPr>
        <xdr:cNvSpPr/>
      </xdr:nvSpPr>
      <xdr:spPr>
        <a:xfrm>
          <a:off x="2688167" y="709083"/>
          <a:ext cx="306917" cy="44450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4</xdr:col>
      <xdr:colOff>395816</xdr:colOff>
      <xdr:row>3</xdr:row>
      <xdr:rowOff>42333</xdr:rowOff>
    </xdr:from>
    <xdr:to>
      <xdr:col>4</xdr:col>
      <xdr:colOff>702733</xdr:colOff>
      <xdr:row>4</xdr:row>
      <xdr:rowOff>0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506A6BC2-59A3-4E01-931E-9504AC2486F8}"/>
            </a:ext>
          </a:extLst>
        </xdr:cNvPr>
        <xdr:cNvSpPr/>
      </xdr:nvSpPr>
      <xdr:spPr>
        <a:xfrm>
          <a:off x="3856566" y="719666"/>
          <a:ext cx="306917" cy="444501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6</xdr:col>
      <xdr:colOff>364067</xdr:colOff>
      <xdr:row>3</xdr:row>
      <xdr:rowOff>35983</xdr:rowOff>
    </xdr:from>
    <xdr:to>
      <xdr:col>6</xdr:col>
      <xdr:colOff>670984</xdr:colOff>
      <xdr:row>4</xdr:row>
      <xdr:rowOff>0</xdr:rowOff>
    </xdr:to>
    <xdr:sp macro="" textlink="">
      <xdr:nvSpPr>
        <xdr:cNvPr id="21" name="Arrow: Down 20">
          <a:extLst>
            <a:ext uri="{FF2B5EF4-FFF2-40B4-BE49-F238E27FC236}">
              <a16:creationId xmlns:a16="http://schemas.microsoft.com/office/drawing/2014/main" id="{59F6A024-80A6-464A-8B51-97DFB7CA8F1C}"/>
            </a:ext>
          </a:extLst>
        </xdr:cNvPr>
        <xdr:cNvSpPr/>
      </xdr:nvSpPr>
      <xdr:spPr>
        <a:xfrm>
          <a:off x="5952067" y="713316"/>
          <a:ext cx="306917" cy="44450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7</xdr:col>
      <xdr:colOff>241300</xdr:colOff>
      <xdr:row>3</xdr:row>
      <xdr:rowOff>19049</xdr:rowOff>
    </xdr:from>
    <xdr:to>
      <xdr:col>7</xdr:col>
      <xdr:colOff>548217</xdr:colOff>
      <xdr:row>4</xdr:row>
      <xdr:rowOff>0</xdr:rowOff>
    </xdr:to>
    <xdr:sp macro="" textlink="">
      <xdr:nvSpPr>
        <xdr:cNvPr id="22" name="Arrow: Down 21">
          <a:extLst>
            <a:ext uri="{FF2B5EF4-FFF2-40B4-BE49-F238E27FC236}">
              <a16:creationId xmlns:a16="http://schemas.microsoft.com/office/drawing/2014/main" id="{D46F315B-54C9-4DF1-AA36-A946A007A9CE}"/>
            </a:ext>
          </a:extLst>
        </xdr:cNvPr>
        <xdr:cNvSpPr/>
      </xdr:nvSpPr>
      <xdr:spPr>
        <a:xfrm>
          <a:off x="7310967" y="696382"/>
          <a:ext cx="306917" cy="44450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1</xdr:col>
      <xdr:colOff>52916</xdr:colOff>
      <xdr:row>4</xdr:row>
      <xdr:rowOff>74083</xdr:rowOff>
    </xdr:from>
    <xdr:to>
      <xdr:col>1</xdr:col>
      <xdr:colOff>539750</xdr:colOff>
      <xdr:row>4</xdr:row>
      <xdr:rowOff>264583</xdr:rowOff>
    </xdr:to>
    <xdr:sp macro="" textlink="">
      <xdr:nvSpPr>
        <xdr:cNvPr id="23" name="Arrow: Chevron 22">
          <a:extLst>
            <a:ext uri="{FF2B5EF4-FFF2-40B4-BE49-F238E27FC236}">
              <a16:creationId xmlns:a16="http://schemas.microsoft.com/office/drawing/2014/main" id="{A9FD23AF-431F-464C-99E3-E0D55834AF13}"/>
            </a:ext>
          </a:extLst>
        </xdr:cNvPr>
        <xdr:cNvSpPr/>
      </xdr:nvSpPr>
      <xdr:spPr>
        <a:xfrm>
          <a:off x="1090083" y="1238250"/>
          <a:ext cx="486834" cy="1905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560917</xdr:colOff>
      <xdr:row>3</xdr:row>
      <xdr:rowOff>10583</xdr:rowOff>
    </xdr:from>
    <xdr:to>
      <xdr:col>8</xdr:col>
      <xdr:colOff>867834</xdr:colOff>
      <xdr:row>4</xdr:row>
      <xdr:rowOff>0</xdr:rowOff>
    </xdr:to>
    <xdr:sp macro="" textlink="">
      <xdr:nvSpPr>
        <xdr:cNvPr id="25" name="Arrow: Down 24">
          <a:extLst>
            <a:ext uri="{FF2B5EF4-FFF2-40B4-BE49-F238E27FC236}">
              <a16:creationId xmlns:a16="http://schemas.microsoft.com/office/drawing/2014/main" id="{09F90EC4-41A9-4588-A861-704D6494E29D}"/>
            </a:ext>
          </a:extLst>
        </xdr:cNvPr>
        <xdr:cNvSpPr/>
      </xdr:nvSpPr>
      <xdr:spPr>
        <a:xfrm>
          <a:off x="8720667" y="687916"/>
          <a:ext cx="306917" cy="44450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  <xdr:twoCellAnchor>
    <xdr:from>
      <xdr:col>9</xdr:col>
      <xdr:colOff>289983</xdr:colOff>
      <xdr:row>3</xdr:row>
      <xdr:rowOff>14817</xdr:rowOff>
    </xdr:from>
    <xdr:to>
      <xdr:col>9</xdr:col>
      <xdr:colOff>596900</xdr:colOff>
      <xdr:row>4</xdr:row>
      <xdr:rowOff>0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96C33254-6C0F-4D87-B4A7-DF5FE4F7F693}"/>
            </a:ext>
          </a:extLst>
        </xdr:cNvPr>
        <xdr:cNvSpPr/>
      </xdr:nvSpPr>
      <xdr:spPr>
        <a:xfrm>
          <a:off x="10090150" y="692150"/>
          <a:ext cx="306917" cy="44450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4C80-438F-4548-954A-3D75D4A53F76}">
  <dimension ref="A1:H20"/>
  <sheetViews>
    <sheetView workbookViewId="0">
      <selection activeCell="C5" sqref="C5:C8"/>
    </sheetView>
  </sheetViews>
  <sheetFormatPr defaultRowHeight="15" x14ac:dyDescent="0.25"/>
  <cols>
    <col min="1" max="1" width="10.7109375" bestFit="1" customWidth="1"/>
    <col min="3" max="3" width="16" customWidth="1"/>
    <col min="7" max="7" width="26.42578125" bestFit="1" customWidth="1"/>
  </cols>
  <sheetData>
    <row r="1" spans="1:8" x14ac:dyDescent="0.25">
      <c r="C1" s="10" t="s">
        <v>0</v>
      </c>
      <c r="D1" s="10"/>
      <c r="E1" s="10"/>
      <c r="F1" s="10"/>
      <c r="G1" s="10"/>
      <c r="H1" s="10"/>
    </row>
    <row r="2" spans="1:8" x14ac:dyDescent="0.25">
      <c r="C2" s="10"/>
      <c r="D2" s="10"/>
      <c r="E2" s="10"/>
      <c r="F2" s="10"/>
      <c r="G2" s="10"/>
      <c r="H2" s="10"/>
    </row>
    <row r="3" spans="1:8" s="6" customFormat="1" ht="11.25" customHeight="1" x14ac:dyDescent="0.5">
      <c r="C3" s="5"/>
      <c r="D3" s="5"/>
      <c r="E3" s="5"/>
      <c r="F3" s="5"/>
      <c r="G3" s="5"/>
      <c r="H3" s="5"/>
    </row>
    <row r="4" spans="1:8" ht="22.5" customHeight="1" x14ac:dyDescent="0.35">
      <c r="A4" s="7" t="s">
        <v>7</v>
      </c>
      <c r="C4" s="3" t="s">
        <v>8</v>
      </c>
      <c r="D4" s="3" t="s">
        <v>4</v>
      </c>
      <c r="E4" s="3" t="s">
        <v>7</v>
      </c>
      <c r="F4" s="4"/>
      <c r="G4" s="9" t="s">
        <v>18</v>
      </c>
    </row>
    <row r="5" spans="1:8" x14ac:dyDescent="0.25">
      <c r="A5" t="s">
        <v>9</v>
      </c>
      <c r="C5" s="11" t="s">
        <v>1</v>
      </c>
      <c r="D5" s="1" t="s">
        <v>5</v>
      </c>
      <c r="E5" s="2" t="s">
        <v>6</v>
      </c>
      <c r="F5" s="2"/>
      <c r="G5" t="s">
        <v>19</v>
      </c>
      <c r="H5">
        <f>COUNT(A5:A20)</f>
        <v>6</v>
      </c>
    </row>
    <row r="6" spans="1:8" x14ac:dyDescent="0.25">
      <c r="A6" t="s">
        <v>10</v>
      </c>
      <c r="C6" s="11" t="s">
        <v>2</v>
      </c>
      <c r="D6" s="1" t="s">
        <v>5</v>
      </c>
      <c r="E6" s="2" t="s">
        <v>6</v>
      </c>
      <c r="F6" s="2"/>
      <c r="G6" t="s">
        <v>20</v>
      </c>
      <c r="H6">
        <f>COUNTA(A5:A20)</f>
        <v>15</v>
      </c>
    </row>
    <row r="7" spans="1:8" x14ac:dyDescent="0.25">
      <c r="C7" s="12" t="s">
        <v>17</v>
      </c>
      <c r="D7" s="1" t="s">
        <v>5</v>
      </c>
      <c r="E7" s="2" t="s">
        <v>6</v>
      </c>
      <c r="F7" s="2"/>
      <c r="G7" t="s">
        <v>21</v>
      </c>
      <c r="H7">
        <f>COUNTA(A5:A20)-COUNT(A5:A20)</f>
        <v>9</v>
      </c>
    </row>
    <row r="8" spans="1:8" x14ac:dyDescent="0.25">
      <c r="A8" t="s">
        <v>11</v>
      </c>
      <c r="C8" s="11" t="s">
        <v>3</v>
      </c>
      <c r="D8" s="1" t="s">
        <v>5</v>
      </c>
      <c r="E8" s="2" t="s">
        <v>6</v>
      </c>
      <c r="F8" s="2"/>
      <c r="G8" t="s">
        <v>22</v>
      </c>
      <c r="H8">
        <f>COUNTBLANK(A5:A20)</f>
        <v>1</v>
      </c>
    </row>
    <row r="9" spans="1:8" x14ac:dyDescent="0.25">
      <c r="A9" t="s">
        <v>12</v>
      </c>
      <c r="C9" t="s">
        <v>23</v>
      </c>
    </row>
    <row r="10" spans="1:8" x14ac:dyDescent="0.25">
      <c r="A10" t="s">
        <v>13</v>
      </c>
      <c r="C10" t="s">
        <v>24</v>
      </c>
    </row>
    <row r="11" spans="1:8" x14ac:dyDescent="0.25">
      <c r="A11" t="s">
        <v>14</v>
      </c>
    </row>
    <row r="12" spans="1:8" x14ac:dyDescent="0.25">
      <c r="A12" t="s">
        <v>15</v>
      </c>
    </row>
    <row r="13" spans="1:8" x14ac:dyDescent="0.25">
      <c r="A13" t="s">
        <v>16</v>
      </c>
    </row>
    <row r="14" spans="1:8" x14ac:dyDescent="0.25">
      <c r="A14">
        <v>1</v>
      </c>
    </row>
    <row r="15" spans="1:8" x14ac:dyDescent="0.25">
      <c r="A15">
        <v>2</v>
      </c>
    </row>
    <row r="16" spans="1:8" x14ac:dyDescent="0.25">
      <c r="A16">
        <v>3</v>
      </c>
    </row>
    <row r="17" spans="1:1" x14ac:dyDescent="0.25">
      <c r="A17">
        <v>4</v>
      </c>
    </row>
    <row r="18" spans="1:1" x14ac:dyDescent="0.25">
      <c r="A18">
        <v>5</v>
      </c>
    </row>
    <row r="19" spans="1:1" x14ac:dyDescent="0.25">
      <c r="A19" t="e">
        <f>vlkp</f>
        <v>#NAME?</v>
      </c>
    </row>
    <row r="20" spans="1:1" x14ac:dyDescent="0.25">
      <c r="A20" s="8">
        <v>44519</v>
      </c>
    </row>
  </sheetData>
  <mergeCells count="1">
    <mergeCell ref="C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4463-A7C7-42D1-B137-D297D84364A4}">
  <dimension ref="A1:N53"/>
  <sheetViews>
    <sheetView tabSelected="1" zoomScale="110" zoomScaleNormal="110" workbookViewId="0">
      <selection activeCell="A8" sqref="A8"/>
    </sheetView>
  </sheetViews>
  <sheetFormatPr defaultRowHeight="15" x14ac:dyDescent="0.25"/>
  <cols>
    <col min="1" max="1" width="20" bestFit="1" customWidth="1"/>
    <col min="2" max="2" width="9" bestFit="1" customWidth="1"/>
    <col min="3" max="3" width="12.85546875" bestFit="1" customWidth="1"/>
    <col min="4" max="4" width="14.42578125" bestFit="1" customWidth="1"/>
    <col min="5" max="5" width="16.28515625" customWidth="1"/>
    <col min="6" max="6" width="20" bestFit="1" customWidth="1"/>
    <col min="7" max="7" width="24.5703125" bestFit="1" customWidth="1"/>
    <col min="8" max="8" width="16.5703125" bestFit="1" customWidth="1"/>
    <col min="9" max="9" width="24.5703125" bestFit="1" customWidth="1"/>
    <col min="10" max="10" width="14" bestFit="1" customWidth="1"/>
    <col min="11" max="13" width="10.7109375" customWidth="1"/>
  </cols>
  <sheetData>
    <row r="1" spans="1:13" ht="15" customHeight="1" x14ac:dyDescent="0.25">
      <c r="D1" s="30" t="s">
        <v>0</v>
      </c>
      <c r="E1" s="30"/>
      <c r="F1" s="30"/>
      <c r="G1" s="30"/>
      <c r="H1" s="30"/>
      <c r="I1" s="30"/>
      <c r="J1" s="30"/>
    </row>
    <row r="2" spans="1:13" ht="15" customHeight="1" x14ac:dyDescent="0.25">
      <c r="D2" s="30"/>
      <c r="E2" s="30"/>
      <c r="F2" s="30"/>
      <c r="G2" s="30"/>
      <c r="H2" s="30"/>
      <c r="I2" s="30"/>
      <c r="J2" s="30"/>
    </row>
    <row r="3" spans="1:13" ht="23.25" x14ac:dyDescent="0.35">
      <c r="D3" s="20" t="s">
        <v>23</v>
      </c>
      <c r="E3" s="20"/>
      <c r="F3" s="17"/>
      <c r="G3" s="20" t="s">
        <v>24</v>
      </c>
      <c r="H3" s="20"/>
      <c r="I3" s="20"/>
      <c r="J3" s="20"/>
    </row>
    <row r="4" spans="1:13" s="6" customFormat="1" ht="23.25" x14ac:dyDescent="0.35">
      <c r="D4" s="21"/>
      <c r="E4" s="21"/>
      <c r="F4" s="22"/>
      <c r="G4" s="21"/>
      <c r="H4" s="21"/>
    </row>
    <row r="5" spans="1:13" s="18" customFormat="1" ht="26.25" x14ac:dyDescent="0.4">
      <c r="A5" s="25" t="s">
        <v>55</v>
      </c>
      <c r="C5" s="23" t="s">
        <v>50</v>
      </c>
      <c r="D5" s="23"/>
      <c r="E5" s="19" t="s">
        <v>51</v>
      </c>
      <c r="G5" s="26" t="s">
        <v>52</v>
      </c>
      <c r="H5" s="26" t="s">
        <v>53</v>
      </c>
      <c r="I5" s="27" t="s">
        <v>56</v>
      </c>
      <c r="J5" s="27" t="s">
        <v>54</v>
      </c>
      <c r="K5" s="24"/>
      <c r="L5" s="24"/>
    </row>
    <row r="7" spans="1:13" ht="15.75" thickBot="1" x14ac:dyDescent="0.3"/>
    <row r="8" spans="1:13" s="16" customFormat="1" ht="42.75" customHeight="1" x14ac:dyDescent="0.25">
      <c r="A8" s="28" t="s">
        <v>35</v>
      </c>
      <c r="B8" s="28" t="s">
        <v>36</v>
      </c>
      <c r="C8" s="28" t="s">
        <v>25</v>
      </c>
      <c r="D8" s="28" t="s">
        <v>26</v>
      </c>
      <c r="F8" s="15" t="s">
        <v>35</v>
      </c>
      <c r="G8" s="15" t="s">
        <v>43</v>
      </c>
      <c r="H8" s="15" t="s">
        <v>44</v>
      </c>
      <c r="I8" s="15" t="s">
        <v>45</v>
      </c>
      <c r="J8" s="15" t="s">
        <v>46</v>
      </c>
      <c r="K8" s="15" t="s">
        <v>47</v>
      </c>
      <c r="L8" s="15" t="s">
        <v>48</v>
      </c>
      <c r="M8" s="15" t="s">
        <v>49</v>
      </c>
    </row>
    <row r="9" spans="1:13" x14ac:dyDescent="0.25">
      <c r="A9" s="14" t="s">
        <v>27</v>
      </c>
      <c r="B9" s="14" t="s">
        <v>37</v>
      </c>
      <c r="C9" s="13" t="s">
        <v>43</v>
      </c>
      <c r="D9" s="29"/>
      <c r="F9" s="14" t="s">
        <v>27</v>
      </c>
      <c r="G9" s="13">
        <f t="shared" ref="G9:M16" si="0">COUNTIFS($A$8:$A$53,$F9,$C$8:$C$53,G$8)</f>
        <v>6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0</v>
      </c>
    </row>
    <row r="10" spans="1:13" x14ac:dyDescent="0.25">
      <c r="A10" s="14" t="s">
        <v>28</v>
      </c>
      <c r="B10" s="14" t="s">
        <v>38</v>
      </c>
      <c r="C10" s="13" t="s">
        <v>44</v>
      </c>
      <c r="D10" s="29"/>
      <c r="F10" s="14" t="s">
        <v>28</v>
      </c>
      <c r="G10" s="13">
        <f t="shared" si="0"/>
        <v>0</v>
      </c>
      <c r="H10" s="13">
        <f t="shared" si="0"/>
        <v>7</v>
      </c>
      <c r="I10" s="13">
        <f t="shared" si="0"/>
        <v>0</v>
      </c>
      <c r="J10" s="13">
        <f t="shared" si="0"/>
        <v>0</v>
      </c>
      <c r="K10" s="13">
        <f t="shared" si="0"/>
        <v>0</v>
      </c>
      <c r="L10" s="13">
        <f t="shared" si="0"/>
        <v>0</v>
      </c>
      <c r="M10" s="13">
        <f t="shared" si="0"/>
        <v>0</v>
      </c>
    </row>
    <row r="11" spans="1:13" x14ac:dyDescent="0.25">
      <c r="A11" s="14" t="s">
        <v>29</v>
      </c>
      <c r="B11" s="14" t="s">
        <v>39</v>
      </c>
      <c r="C11" s="13" t="s">
        <v>45</v>
      </c>
      <c r="D11" s="29"/>
      <c r="F11" s="14" t="s">
        <v>29</v>
      </c>
      <c r="G11" s="13">
        <f t="shared" si="0"/>
        <v>0</v>
      </c>
      <c r="H11" s="13">
        <f t="shared" si="0"/>
        <v>0</v>
      </c>
      <c r="I11" s="13">
        <f t="shared" si="0"/>
        <v>5</v>
      </c>
      <c r="J11" s="13">
        <f t="shared" si="0"/>
        <v>0</v>
      </c>
      <c r="K11" s="13">
        <f t="shared" si="0"/>
        <v>0</v>
      </c>
      <c r="L11" s="13">
        <f t="shared" si="0"/>
        <v>0</v>
      </c>
      <c r="M11" s="13">
        <f t="shared" si="0"/>
        <v>0</v>
      </c>
    </row>
    <row r="12" spans="1:13" x14ac:dyDescent="0.25">
      <c r="A12" s="14" t="s">
        <v>30</v>
      </c>
      <c r="B12" s="14" t="s">
        <v>40</v>
      </c>
      <c r="C12" s="13" t="s">
        <v>46</v>
      </c>
      <c r="D12" s="29"/>
      <c r="F12" s="14" t="s">
        <v>30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4</v>
      </c>
      <c r="K12" s="13">
        <f t="shared" si="0"/>
        <v>0</v>
      </c>
      <c r="L12" s="13">
        <f t="shared" si="0"/>
        <v>0</v>
      </c>
      <c r="M12" s="13">
        <f t="shared" si="0"/>
        <v>0</v>
      </c>
    </row>
    <row r="13" spans="1:13" x14ac:dyDescent="0.25">
      <c r="A13" s="14" t="s">
        <v>31</v>
      </c>
      <c r="B13" s="14" t="s">
        <v>41</v>
      </c>
      <c r="C13" s="13" t="s">
        <v>47</v>
      </c>
      <c r="D13" s="29"/>
      <c r="F13" s="14" t="s">
        <v>31</v>
      </c>
      <c r="G13" s="13">
        <f t="shared" si="0"/>
        <v>0</v>
      </c>
      <c r="H13" s="13">
        <f t="shared" si="0"/>
        <v>0</v>
      </c>
      <c r="I13" s="13">
        <f t="shared" si="0"/>
        <v>0</v>
      </c>
      <c r="J13" s="13">
        <f t="shared" si="0"/>
        <v>0</v>
      </c>
      <c r="K13" s="13">
        <f t="shared" si="0"/>
        <v>5</v>
      </c>
      <c r="L13" s="13">
        <f t="shared" si="0"/>
        <v>0</v>
      </c>
      <c r="M13" s="13">
        <f t="shared" si="0"/>
        <v>0</v>
      </c>
    </row>
    <row r="14" spans="1:13" x14ac:dyDescent="0.25">
      <c r="A14" s="14" t="s">
        <v>32</v>
      </c>
      <c r="B14" s="14" t="s">
        <v>37</v>
      </c>
      <c r="C14" s="13" t="s">
        <v>48</v>
      </c>
      <c r="D14" s="29"/>
      <c r="F14" s="14" t="s">
        <v>32</v>
      </c>
      <c r="G14" s="13">
        <f t="shared" si="0"/>
        <v>0</v>
      </c>
      <c r="H14" s="13">
        <f t="shared" si="0"/>
        <v>0</v>
      </c>
      <c r="I14" s="13">
        <f t="shared" si="0"/>
        <v>0</v>
      </c>
      <c r="J14" s="13">
        <f t="shared" si="0"/>
        <v>0</v>
      </c>
      <c r="K14" s="13">
        <f t="shared" si="0"/>
        <v>0</v>
      </c>
      <c r="L14" s="13">
        <f t="shared" si="0"/>
        <v>6</v>
      </c>
      <c r="M14" s="13">
        <f t="shared" si="0"/>
        <v>0</v>
      </c>
    </row>
    <row r="15" spans="1:13" x14ac:dyDescent="0.25">
      <c r="A15" s="14" t="s">
        <v>33</v>
      </c>
      <c r="B15" s="14" t="s">
        <v>38</v>
      </c>
      <c r="C15" s="13" t="s">
        <v>49</v>
      </c>
      <c r="D15" s="29"/>
      <c r="F15" s="14" t="s">
        <v>33</v>
      </c>
      <c r="G15" s="13">
        <f t="shared" si="0"/>
        <v>0</v>
      </c>
      <c r="H15" s="13">
        <f t="shared" si="0"/>
        <v>0</v>
      </c>
      <c r="I15" s="13">
        <f t="shared" si="0"/>
        <v>0</v>
      </c>
      <c r="J15" s="13">
        <f t="shared" si="0"/>
        <v>0</v>
      </c>
      <c r="K15" s="13">
        <f t="shared" si="0"/>
        <v>0</v>
      </c>
      <c r="L15" s="13">
        <f t="shared" si="0"/>
        <v>0</v>
      </c>
      <c r="M15" s="13">
        <f t="shared" si="0"/>
        <v>6</v>
      </c>
    </row>
    <row r="16" spans="1:13" x14ac:dyDescent="0.25">
      <c r="A16" s="14" t="s">
        <v>34</v>
      </c>
      <c r="B16" s="14" t="s">
        <v>42</v>
      </c>
      <c r="C16" s="13" t="s">
        <v>49</v>
      </c>
      <c r="D16" s="29"/>
      <c r="F16" s="14" t="s">
        <v>34</v>
      </c>
      <c r="G16" s="13">
        <f t="shared" si="0"/>
        <v>0</v>
      </c>
      <c r="H16" s="13">
        <f t="shared" si="0"/>
        <v>0</v>
      </c>
      <c r="I16" s="13">
        <f t="shared" si="0"/>
        <v>0</v>
      </c>
      <c r="J16" s="13">
        <f t="shared" si="0"/>
        <v>0</v>
      </c>
      <c r="K16" s="13">
        <f t="shared" si="0"/>
        <v>0</v>
      </c>
      <c r="L16" s="13">
        <f t="shared" si="0"/>
        <v>0</v>
      </c>
      <c r="M16" s="13">
        <f t="shared" si="0"/>
        <v>6</v>
      </c>
    </row>
    <row r="17" spans="1:4" x14ac:dyDescent="0.25">
      <c r="A17" s="14" t="s">
        <v>27</v>
      </c>
      <c r="B17" s="14" t="s">
        <v>37</v>
      </c>
      <c r="C17" s="13" t="s">
        <v>43</v>
      </c>
      <c r="D17" s="29"/>
    </row>
    <row r="18" spans="1:4" x14ac:dyDescent="0.25">
      <c r="A18" s="14" t="s">
        <v>28</v>
      </c>
      <c r="B18" s="14" t="s">
        <v>38</v>
      </c>
      <c r="C18" s="13" t="s">
        <v>44</v>
      </c>
      <c r="D18" s="29"/>
    </row>
    <row r="19" spans="1:4" x14ac:dyDescent="0.25">
      <c r="A19" s="14" t="s">
        <v>32</v>
      </c>
      <c r="B19" s="14" t="s">
        <v>37</v>
      </c>
      <c r="C19" s="13" t="s">
        <v>48</v>
      </c>
      <c r="D19" s="29"/>
    </row>
    <row r="20" spans="1:4" x14ac:dyDescent="0.25">
      <c r="A20" s="14" t="s">
        <v>33</v>
      </c>
      <c r="B20" s="14" t="s">
        <v>38</v>
      </c>
      <c r="C20" s="13" t="s">
        <v>49</v>
      </c>
      <c r="D20" s="29"/>
    </row>
    <row r="21" spans="1:4" x14ac:dyDescent="0.25">
      <c r="A21" s="14" t="s">
        <v>34</v>
      </c>
      <c r="B21" s="14" t="s">
        <v>42</v>
      </c>
      <c r="C21" s="13" t="s">
        <v>49</v>
      </c>
      <c r="D21" s="29"/>
    </row>
    <row r="22" spans="1:4" x14ac:dyDescent="0.25">
      <c r="A22" s="14" t="s">
        <v>27</v>
      </c>
      <c r="B22" s="14" t="s">
        <v>37</v>
      </c>
      <c r="C22" s="13" t="s">
        <v>43</v>
      </c>
      <c r="D22" s="29"/>
    </row>
    <row r="23" spans="1:4" x14ac:dyDescent="0.25">
      <c r="A23" s="14" t="s">
        <v>28</v>
      </c>
      <c r="B23" s="14" t="s">
        <v>38</v>
      </c>
      <c r="C23" s="13" t="s">
        <v>44</v>
      </c>
      <c r="D23" s="29"/>
    </row>
    <row r="24" spans="1:4" x14ac:dyDescent="0.25">
      <c r="A24" s="14" t="s">
        <v>29</v>
      </c>
      <c r="B24" s="14" t="s">
        <v>39</v>
      </c>
      <c r="C24" s="13" t="s">
        <v>45</v>
      </c>
      <c r="D24" s="29"/>
    </row>
    <row r="25" spans="1:4" x14ac:dyDescent="0.25">
      <c r="A25" s="14" t="s">
        <v>32</v>
      </c>
      <c r="B25" s="14" t="s">
        <v>37</v>
      </c>
      <c r="C25" s="13" t="s">
        <v>48</v>
      </c>
      <c r="D25" s="29"/>
    </row>
    <row r="26" spans="1:4" x14ac:dyDescent="0.25">
      <c r="A26" s="14" t="s">
        <v>33</v>
      </c>
      <c r="B26" s="14" t="s">
        <v>38</v>
      </c>
      <c r="C26" s="13" t="s">
        <v>49</v>
      </c>
      <c r="D26" s="29"/>
    </row>
    <row r="27" spans="1:4" x14ac:dyDescent="0.25">
      <c r="A27" s="14" t="s">
        <v>34</v>
      </c>
      <c r="B27" s="14" t="s">
        <v>42</v>
      </c>
      <c r="C27" s="13" t="s">
        <v>49</v>
      </c>
      <c r="D27" s="29"/>
    </row>
    <row r="28" spans="1:4" x14ac:dyDescent="0.25">
      <c r="A28" s="14" t="s">
        <v>27</v>
      </c>
      <c r="B28" s="14" t="s">
        <v>37</v>
      </c>
      <c r="C28" s="13" t="s">
        <v>43</v>
      </c>
      <c r="D28" s="29"/>
    </row>
    <row r="29" spans="1:4" x14ac:dyDescent="0.25">
      <c r="A29" s="14" t="s">
        <v>28</v>
      </c>
      <c r="B29" s="14" t="s">
        <v>38</v>
      </c>
      <c r="C29" s="13" t="s">
        <v>44</v>
      </c>
      <c r="D29" s="29"/>
    </row>
    <row r="30" spans="1:4" x14ac:dyDescent="0.25">
      <c r="A30" s="14" t="s">
        <v>31</v>
      </c>
      <c r="B30" s="14" t="s">
        <v>41</v>
      </c>
      <c r="C30" s="13" t="s">
        <v>47</v>
      </c>
      <c r="D30" s="29"/>
    </row>
    <row r="31" spans="1:4" x14ac:dyDescent="0.25">
      <c r="A31" s="14" t="s">
        <v>32</v>
      </c>
      <c r="B31" s="14" t="s">
        <v>37</v>
      </c>
      <c r="C31" s="13" t="s">
        <v>48</v>
      </c>
      <c r="D31" s="29"/>
    </row>
    <row r="32" spans="1:4" x14ac:dyDescent="0.25">
      <c r="A32" s="14" t="s">
        <v>33</v>
      </c>
      <c r="B32" s="14" t="s">
        <v>38</v>
      </c>
      <c r="C32" s="13" t="s">
        <v>49</v>
      </c>
      <c r="D32" s="29"/>
    </row>
    <row r="33" spans="1:4" x14ac:dyDescent="0.25">
      <c r="A33" s="14" t="s">
        <v>34</v>
      </c>
      <c r="B33" s="14" t="s">
        <v>42</v>
      </c>
      <c r="C33" s="13" t="s">
        <v>49</v>
      </c>
      <c r="D33" s="29"/>
    </row>
    <row r="34" spans="1:4" x14ac:dyDescent="0.25">
      <c r="A34" s="14" t="s">
        <v>28</v>
      </c>
      <c r="B34" s="14" t="s">
        <v>38</v>
      </c>
      <c r="C34" s="13" t="s">
        <v>44</v>
      </c>
      <c r="D34" s="29"/>
    </row>
    <row r="35" spans="1:4" x14ac:dyDescent="0.25">
      <c r="A35" s="14" t="s">
        <v>29</v>
      </c>
      <c r="B35" s="14" t="s">
        <v>39</v>
      </c>
      <c r="C35" s="13" t="s">
        <v>45</v>
      </c>
      <c r="D35" s="29"/>
    </row>
    <row r="36" spans="1:4" x14ac:dyDescent="0.25">
      <c r="A36" s="14" t="s">
        <v>30</v>
      </c>
      <c r="B36" s="14" t="s">
        <v>40</v>
      </c>
      <c r="C36" s="13" t="s">
        <v>46</v>
      </c>
      <c r="D36" s="29"/>
    </row>
    <row r="37" spans="1:4" x14ac:dyDescent="0.25">
      <c r="A37" s="14" t="s">
        <v>31</v>
      </c>
      <c r="B37" s="14" t="s">
        <v>41</v>
      </c>
      <c r="C37" s="13" t="s">
        <v>47</v>
      </c>
      <c r="D37" s="29"/>
    </row>
    <row r="38" spans="1:4" x14ac:dyDescent="0.25">
      <c r="A38" s="14" t="s">
        <v>32</v>
      </c>
      <c r="B38" s="14" t="s">
        <v>37</v>
      </c>
      <c r="C38" s="13" t="s">
        <v>48</v>
      </c>
      <c r="D38" s="29"/>
    </row>
    <row r="39" spans="1:4" x14ac:dyDescent="0.25">
      <c r="A39" s="14" t="s">
        <v>33</v>
      </c>
      <c r="B39" s="14" t="s">
        <v>38</v>
      </c>
      <c r="C39" s="13" t="s">
        <v>49</v>
      </c>
      <c r="D39" s="29"/>
    </row>
    <row r="40" spans="1:4" x14ac:dyDescent="0.25">
      <c r="A40" s="14" t="s">
        <v>34</v>
      </c>
      <c r="B40" s="14" t="s">
        <v>42</v>
      </c>
      <c r="C40" s="13" t="s">
        <v>49</v>
      </c>
      <c r="D40" s="29"/>
    </row>
    <row r="41" spans="1:4" x14ac:dyDescent="0.25">
      <c r="A41" s="14" t="s">
        <v>27</v>
      </c>
      <c r="B41" s="14" t="s">
        <v>37</v>
      </c>
      <c r="C41" s="13" t="s">
        <v>43</v>
      </c>
      <c r="D41" s="29"/>
    </row>
    <row r="42" spans="1:4" x14ac:dyDescent="0.25">
      <c r="A42" s="14" t="s">
        <v>28</v>
      </c>
      <c r="B42" s="14" t="s">
        <v>38</v>
      </c>
      <c r="C42" s="13" t="s">
        <v>44</v>
      </c>
      <c r="D42" s="29"/>
    </row>
    <row r="43" spans="1:4" x14ac:dyDescent="0.25">
      <c r="A43" s="14" t="s">
        <v>29</v>
      </c>
      <c r="B43" s="14" t="s">
        <v>39</v>
      </c>
      <c r="C43" s="13" t="s">
        <v>45</v>
      </c>
      <c r="D43" s="29"/>
    </row>
    <row r="44" spans="1:4" x14ac:dyDescent="0.25">
      <c r="A44" s="14" t="s">
        <v>30</v>
      </c>
      <c r="B44" s="14" t="s">
        <v>40</v>
      </c>
      <c r="C44" s="13" t="s">
        <v>46</v>
      </c>
      <c r="D44" s="29"/>
    </row>
    <row r="45" spans="1:4" x14ac:dyDescent="0.25">
      <c r="A45" s="14" t="s">
        <v>31</v>
      </c>
      <c r="B45" s="14" t="s">
        <v>41</v>
      </c>
      <c r="C45" s="13" t="s">
        <v>47</v>
      </c>
      <c r="D45" s="29"/>
    </row>
    <row r="46" spans="1:4" x14ac:dyDescent="0.25">
      <c r="A46" s="14" t="s">
        <v>32</v>
      </c>
      <c r="B46" s="14" t="s">
        <v>37</v>
      </c>
      <c r="C46" s="13" t="s">
        <v>48</v>
      </c>
      <c r="D46" s="29"/>
    </row>
    <row r="47" spans="1:4" x14ac:dyDescent="0.25">
      <c r="A47" s="14" t="s">
        <v>27</v>
      </c>
      <c r="B47" s="14" t="s">
        <v>37</v>
      </c>
      <c r="C47" s="13" t="s">
        <v>43</v>
      </c>
      <c r="D47" s="29"/>
    </row>
    <row r="48" spans="1:4" x14ac:dyDescent="0.25">
      <c r="A48" s="14" t="s">
        <v>28</v>
      </c>
      <c r="B48" s="14" t="s">
        <v>38</v>
      </c>
      <c r="C48" s="13" t="s">
        <v>44</v>
      </c>
      <c r="D48" s="29"/>
    </row>
    <row r="49" spans="1:4" x14ac:dyDescent="0.25">
      <c r="A49" s="14" t="s">
        <v>29</v>
      </c>
      <c r="B49" s="14" t="s">
        <v>39</v>
      </c>
      <c r="C49" s="13" t="s">
        <v>45</v>
      </c>
      <c r="D49" s="29"/>
    </row>
    <row r="50" spans="1:4" x14ac:dyDescent="0.25">
      <c r="A50" s="14" t="s">
        <v>30</v>
      </c>
      <c r="B50" s="14" t="s">
        <v>40</v>
      </c>
      <c r="C50" s="13" t="s">
        <v>46</v>
      </c>
      <c r="D50" s="29"/>
    </row>
    <row r="51" spans="1:4" x14ac:dyDescent="0.25">
      <c r="A51" s="14" t="s">
        <v>31</v>
      </c>
      <c r="B51" s="14" t="s">
        <v>41</v>
      </c>
      <c r="C51" s="13" t="s">
        <v>47</v>
      </c>
      <c r="D51" s="29"/>
    </row>
    <row r="52" spans="1:4" x14ac:dyDescent="0.25">
      <c r="A52" s="14" t="s">
        <v>33</v>
      </c>
      <c r="B52" s="14" t="s">
        <v>38</v>
      </c>
      <c r="C52" s="13" t="s">
        <v>49</v>
      </c>
      <c r="D52" s="29"/>
    </row>
    <row r="53" spans="1:4" x14ac:dyDescent="0.25">
      <c r="A53" s="14" t="s">
        <v>34</v>
      </c>
      <c r="B53" s="14" t="s">
        <v>42</v>
      </c>
      <c r="C53" s="13" t="s">
        <v>49</v>
      </c>
      <c r="D53" s="29"/>
    </row>
  </sheetData>
  <autoFilter ref="A8:M53" xr:uid="{F9384463-A7C7-42D1-B137-D297D84364A4}"/>
  <mergeCells count="4">
    <mergeCell ref="D3:E3"/>
    <mergeCell ref="C5:D5"/>
    <mergeCell ref="G3:J3"/>
    <mergeCell ref="D1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Countif-Countifs</vt:lpstr>
      <vt:lpstr>AcctType</vt:lpstr>
      <vt:lpstr>Agent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Chauhan</dc:creator>
  <cp:lastModifiedBy>Satish Chauhan</cp:lastModifiedBy>
  <dcterms:created xsi:type="dcterms:W3CDTF">2021-11-19T02:52:06Z</dcterms:created>
  <dcterms:modified xsi:type="dcterms:W3CDTF">2021-11-20T03:47:34Z</dcterms:modified>
</cp:coreProperties>
</file>