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504e852739bb47/Desktop/PROJECT/"/>
    </mc:Choice>
  </mc:AlternateContent>
  <xr:revisionPtr revIDLastSave="0" documentId="8_{E4306E92-BAC6-48AA-84A3-04E601387A80}" xr6:coauthVersionLast="47" xr6:coauthVersionMax="47" xr10:uidLastSave="{00000000-0000-0000-0000-000000000000}"/>
  <bookViews>
    <workbookView xWindow="2148" yWindow="672" windowWidth="17772" windowHeight="11460" tabRatio="900" xr2:uid="{FFE40E43-E103-4506-A543-A330AECE86DF}"/>
  </bookViews>
  <sheets>
    <sheet name="2025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14" r:id="rId8"/>
    <sheet name="Aug" sheetId="7" r:id="rId9"/>
    <sheet name="Sep" sheetId="8" r:id="rId10"/>
    <sheet name="Oct" sheetId="9" r:id="rId11"/>
    <sheet name="Nov" sheetId="10" r:id="rId12"/>
    <sheet name="Dec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3" l="1"/>
  <c r="D15" i="13"/>
  <c r="C16" i="13"/>
  <c r="D16" i="13"/>
  <c r="C17" i="13"/>
  <c r="D17" i="13"/>
  <c r="E17" i="13" s="1"/>
  <c r="C18" i="13"/>
  <c r="D18" i="13"/>
  <c r="E18" i="13" s="1"/>
  <c r="C19" i="13"/>
  <c r="D19" i="13"/>
  <c r="C20" i="13"/>
  <c r="E20" i="13" s="1"/>
  <c r="D20" i="13"/>
  <c r="C21" i="13"/>
  <c r="D21" i="13"/>
  <c r="E21" i="13" s="1"/>
  <c r="C22" i="13"/>
  <c r="D22" i="13"/>
  <c r="E22" i="13" s="1"/>
  <c r="C23" i="13"/>
  <c r="D23" i="13"/>
  <c r="C24" i="13"/>
  <c r="D24" i="13"/>
  <c r="C25" i="13"/>
  <c r="D25" i="13"/>
  <c r="E25" i="13" s="1"/>
  <c r="C26" i="13"/>
  <c r="D26" i="13"/>
  <c r="E26" i="13" s="1"/>
  <c r="C27" i="13"/>
  <c r="E27" i="13" s="1"/>
  <c r="D27" i="13"/>
  <c r="C28" i="13"/>
  <c r="E28" i="13" s="1"/>
  <c r="D28" i="13"/>
  <c r="C29" i="13"/>
  <c r="D29" i="13"/>
  <c r="E29" i="13" s="1"/>
  <c r="C30" i="13"/>
  <c r="D30" i="13"/>
  <c r="E30" i="13" s="1"/>
  <c r="C31" i="13"/>
  <c r="D31" i="13"/>
  <c r="C32" i="13"/>
  <c r="D32" i="13"/>
  <c r="C33" i="13"/>
  <c r="D33" i="13"/>
  <c r="D14" i="13"/>
  <c r="C14" i="13"/>
  <c r="C34" i="13" s="1"/>
  <c r="E5" i="13"/>
  <c r="E6" i="13"/>
  <c r="E4" i="13"/>
  <c r="D6" i="13"/>
  <c r="F6" i="13" s="1"/>
  <c r="D5" i="13"/>
  <c r="D4" i="13"/>
  <c r="D34" i="14"/>
  <c r="C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F34" i="14" s="1"/>
  <c r="E14" i="14"/>
  <c r="E34" i="14" s="1"/>
  <c r="F7" i="14"/>
  <c r="H8" i="14" s="1"/>
  <c r="E7" i="14"/>
  <c r="D7" i="14"/>
  <c r="F6" i="14"/>
  <c r="F5" i="14"/>
  <c r="F4" i="14"/>
  <c r="E32" i="13"/>
  <c r="E31" i="13"/>
  <c r="E24" i="13"/>
  <c r="E23" i="13"/>
  <c r="E19" i="13"/>
  <c r="E16" i="13"/>
  <c r="E15" i="13"/>
  <c r="D34" i="11"/>
  <c r="C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F34" i="11" s="1"/>
  <c r="E15" i="11"/>
  <c r="F14" i="11"/>
  <c r="E14" i="11"/>
  <c r="E34" i="11" s="1"/>
  <c r="E7" i="11"/>
  <c r="D7" i="11"/>
  <c r="F6" i="11"/>
  <c r="F5" i="11"/>
  <c r="F7" i="11" s="1"/>
  <c r="H8" i="11" s="1"/>
  <c r="F4" i="11"/>
  <c r="D34" i="10"/>
  <c r="F33" i="10" s="1"/>
  <c r="C34" i="10"/>
  <c r="E33" i="10"/>
  <c r="E32" i="10"/>
  <c r="F31" i="10"/>
  <c r="E31" i="10"/>
  <c r="F30" i="10"/>
  <c r="E30" i="10"/>
  <c r="E29" i="10"/>
  <c r="F28" i="10"/>
  <c r="E28" i="10"/>
  <c r="F27" i="10"/>
  <c r="E27" i="10"/>
  <c r="F26" i="10"/>
  <c r="E26" i="10"/>
  <c r="E25" i="10"/>
  <c r="F24" i="10"/>
  <c r="E24" i="10"/>
  <c r="F23" i="10"/>
  <c r="E23" i="10"/>
  <c r="F22" i="10"/>
  <c r="E22" i="10"/>
  <c r="E21" i="10"/>
  <c r="F20" i="10"/>
  <c r="E20" i="10"/>
  <c r="F19" i="10"/>
  <c r="E19" i="10"/>
  <c r="F18" i="10"/>
  <c r="E18" i="10"/>
  <c r="E17" i="10"/>
  <c r="F16" i="10"/>
  <c r="E16" i="10"/>
  <c r="F15" i="10"/>
  <c r="E15" i="10"/>
  <c r="F14" i="10"/>
  <c r="E14" i="10"/>
  <c r="E34" i="10" s="1"/>
  <c r="E7" i="10"/>
  <c r="D7" i="10"/>
  <c r="F6" i="10"/>
  <c r="F5" i="10"/>
  <c r="F4" i="10"/>
  <c r="F7" i="10" s="1"/>
  <c r="D34" i="9"/>
  <c r="F33" i="9" s="1"/>
  <c r="C34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F34" i="9" s="1"/>
  <c r="E14" i="9"/>
  <c r="E34" i="9" s="1"/>
  <c r="E7" i="9"/>
  <c r="D7" i="9"/>
  <c r="F6" i="9"/>
  <c r="F7" i="9" s="1"/>
  <c r="H8" i="9" s="1"/>
  <c r="F5" i="9"/>
  <c r="F4" i="9"/>
  <c r="D34" i="8"/>
  <c r="C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F34" i="8" s="1"/>
  <c r="E14" i="8"/>
  <c r="E34" i="8" s="1"/>
  <c r="F7" i="8"/>
  <c r="H8" i="8" s="1"/>
  <c r="E7" i="8"/>
  <c r="D7" i="8"/>
  <c r="F6" i="8"/>
  <c r="F5" i="8"/>
  <c r="F4" i="8"/>
  <c r="D34" i="7"/>
  <c r="C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F34" i="7" s="1"/>
  <c r="E14" i="7"/>
  <c r="E34" i="7" s="1"/>
  <c r="F7" i="7"/>
  <c r="H8" i="7" s="1"/>
  <c r="E7" i="7"/>
  <c r="D7" i="7"/>
  <c r="F6" i="7"/>
  <c r="F5" i="7"/>
  <c r="F4" i="7"/>
  <c r="D34" i="6"/>
  <c r="F33" i="6" s="1"/>
  <c r="C34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F34" i="6" s="1"/>
  <c r="E14" i="6"/>
  <c r="E34" i="6" s="1"/>
  <c r="F7" i="6"/>
  <c r="E7" i="6"/>
  <c r="D7" i="6"/>
  <c r="F6" i="6"/>
  <c r="F5" i="6"/>
  <c r="F4" i="6"/>
  <c r="D34" i="5"/>
  <c r="C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F34" i="5" s="1"/>
  <c r="E15" i="5"/>
  <c r="F14" i="5"/>
  <c r="E14" i="5"/>
  <c r="E34" i="5" s="1"/>
  <c r="E7" i="5"/>
  <c r="D7" i="5"/>
  <c r="F6" i="5"/>
  <c r="F7" i="5" s="1"/>
  <c r="H8" i="5" s="1"/>
  <c r="F5" i="5"/>
  <c r="F4" i="5"/>
  <c r="D34" i="4"/>
  <c r="C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F34" i="4" s="1"/>
  <c r="E14" i="4"/>
  <c r="E34" i="4" s="1"/>
  <c r="H8" i="4" s="1"/>
  <c r="F7" i="4"/>
  <c r="E7" i="4"/>
  <c r="D7" i="4"/>
  <c r="F6" i="4"/>
  <c r="F5" i="4"/>
  <c r="F4" i="4"/>
  <c r="D34" i="3"/>
  <c r="F33" i="3" s="1"/>
  <c r="C34" i="3"/>
  <c r="E33" i="3"/>
  <c r="E32" i="3"/>
  <c r="F31" i="3"/>
  <c r="E31" i="3"/>
  <c r="F30" i="3"/>
  <c r="E30" i="3"/>
  <c r="E29" i="3"/>
  <c r="E28" i="3"/>
  <c r="F27" i="3"/>
  <c r="E27" i="3"/>
  <c r="F26" i="3"/>
  <c r="E26" i="3"/>
  <c r="E25" i="3"/>
  <c r="F24" i="3"/>
  <c r="E24" i="3"/>
  <c r="F23" i="3"/>
  <c r="E23" i="3"/>
  <c r="F22" i="3"/>
  <c r="E22" i="3"/>
  <c r="E21" i="3"/>
  <c r="F20" i="3"/>
  <c r="E20" i="3"/>
  <c r="F19" i="3"/>
  <c r="E19" i="3"/>
  <c r="F18" i="3"/>
  <c r="E18" i="3"/>
  <c r="E17" i="3"/>
  <c r="F16" i="3"/>
  <c r="E16" i="3"/>
  <c r="F15" i="3"/>
  <c r="E15" i="3"/>
  <c r="F14" i="3"/>
  <c r="E14" i="3"/>
  <c r="E34" i="3" s="1"/>
  <c r="E7" i="3"/>
  <c r="D7" i="3"/>
  <c r="F6" i="3"/>
  <c r="F5" i="3"/>
  <c r="F4" i="3"/>
  <c r="F7" i="3" s="1"/>
  <c r="H8" i="3" s="1"/>
  <c r="D34" i="2"/>
  <c r="F33" i="2" s="1"/>
  <c r="C34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E34" i="2" s="1"/>
  <c r="F14" i="2"/>
  <c r="E14" i="2"/>
  <c r="E7" i="2"/>
  <c r="D7" i="2"/>
  <c r="F6" i="2"/>
  <c r="F5" i="2"/>
  <c r="F7" i="2" s="1"/>
  <c r="F4" i="2"/>
  <c r="F3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4" i="1"/>
  <c r="H8" i="1"/>
  <c r="D34" i="1"/>
  <c r="E34" i="1"/>
  <c r="C34" i="1"/>
  <c r="E7" i="1"/>
  <c r="F7" i="1"/>
  <c r="D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4" i="1"/>
  <c r="F5" i="1"/>
  <c r="F6" i="1"/>
  <c r="F4" i="1"/>
  <c r="E33" i="13" l="1"/>
  <c r="D34" i="13"/>
  <c r="F22" i="13" s="1"/>
  <c r="E14" i="13"/>
  <c r="F5" i="13"/>
  <c r="E7" i="13"/>
  <c r="F4" i="13"/>
  <c r="F7" i="13" s="1"/>
  <c r="D7" i="13"/>
  <c r="H8" i="10"/>
  <c r="F32" i="10"/>
  <c r="F17" i="10"/>
  <c r="F34" i="10" s="1"/>
  <c r="F21" i="10"/>
  <c r="F25" i="10"/>
  <c r="F29" i="10"/>
  <c r="H8" i="6"/>
  <c r="F32" i="3"/>
  <c r="F28" i="3"/>
  <c r="F17" i="3"/>
  <c r="F34" i="3" s="1"/>
  <c r="F21" i="3"/>
  <c r="F25" i="3"/>
  <c r="F29" i="3"/>
  <c r="F34" i="2"/>
  <c r="H8" i="2"/>
  <c r="E34" i="13" l="1"/>
  <c r="H8" i="13" s="1"/>
  <c r="F21" i="13"/>
  <c r="F30" i="13"/>
  <c r="F17" i="13"/>
  <c r="F19" i="13"/>
  <c r="F16" i="13"/>
  <c r="F29" i="13"/>
  <c r="F23" i="13"/>
  <c r="F18" i="13"/>
  <c r="F25" i="13"/>
  <c r="F14" i="13"/>
  <c r="F32" i="13"/>
  <c r="F28" i="13"/>
  <c r="F27" i="13"/>
  <c r="F24" i="13"/>
  <c r="F20" i="13"/>
  <c r="F15" i="13"/>
  <c r="F33" i="13"/>
  <c r="F26" i="13"/>
  <c r="F31" i="13"/>
  <c r="F34" i="13" l="1"/>
</calcChain>
</file>

<file path=xl/sharedStrings.xml><?xml version="1.0" encoding="utf-8"?>
<sst xmlns="http://schemas.openxmlformats.org/spreadsheetml/2006/main" count="494" uniqueCount="34">
  <si>
    <t>Torres Family Budget</t>
  </si>
  <si>
    <t>Income</t>
  </si>
  <si>
    <t>Expenses</t>
  </si>
  <si>
    <t>Source</t>
  </si>
  <si>
    <t>Mr. Torres Paycheck</t>
  </si>
  <si>
    <t>Mrs. Torres paycheck</t>
  </si>
  <si>
    <t>Planned</t>
  </si>
  <si>
    <t>Actual</t>
  </si>
  <si>
    <t>Difference</t>
  </si>
  <si>
    <t>Door Dash</t>
  </si>
  <si>
    <t>Expense</t>
  </si>
  <si>
    <t>Housing</t>
  </si>
  <si>
    <t>Groceries</t>
  </si>
  <si>
    <t>Telephone</t>
  </si>
  <si>
    <t>Eletric/Gas</t>
  </si>
  <si>
    <t>Water/Sewer/Trash</t>
  </si>
  <si>
    <t>Cable TV</t>
  </si>
  <si>
    <t>Tuiotion</t>
  </si>
  <si>
    <t>Internet</t>
  </si>
  <si>
    <t>Maintenance/Repairs</t>
  </si>
  <si>
    <t>Dining Out</t>
  </si>
  <si>
    <t>Pets</t>
  </si>
  <si>
    <t>Transportation</t>
  </si>
  <si>
    <t>Personal Care</t>
  </si>
  <si>
    <t>Insurance</t>
  </si>
  <si>
    <t>Credit Card</t>
  </si>
  <si>
    <t>Loans</t>
  </si>
  <si>
    <t>Taxes</t>
  </si>
  <si>
    <t>Gifts/Charity</t>
  </si>
  <si>
    <t>Savings</t>
  </si>
  <si>
    <t>Others</t>
  </si>
  <si>
    <t>Total:</t>
  </si>
  <si>
    <t>Grand Total: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</si>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</sst>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textRotation="255" wrapText="1"/>
    </xf>
    <xf numFmtId="164" fontId="0" fillId="0" borderId="0" xfId="0" applyNumberFormat="1"/>
    <xf numFmtId="0" fontId="2" fillId="0" borderId="0" xfId="2" applyAlignment="1">
      <alignment vertical="center"/>
    </xf>
    <xf numFmtId="0" fontId="3" fillId="0" borderId="1" xfId="0" applyFont="1" applyBorder="1"/>
    <xf numFmtId="16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3" fillId="0" borderId="1" xfId="0" applyFont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 vertical="center" textRotation="255" wrapText="1"/>
    </xf>
    <xf numFmtId="0" fontId="2" fillId="0" borderId="1" xfId="2" applyBorder="1" applyAlignment="1">
      <alignment horizontal="center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2-41B1-B916-4510A801FE9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2-41B1-B916-4510A801FE9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2-41B1-B916-4510A801FE9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2-41B1-B916-4510A801FE9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2-41B1-B916-4510A801FE9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2-41B1-B916-4510A801FE9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2-41B1-B916-4510A801FE98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2-41B1-B916-4510A801FE98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2-41B1-B916-4510A801FE9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2-41B1-B916-4510A801FE9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2-41B1-B916-4510A801FE98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2-41B1-B916-4510A801FE98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2-41B1-B916-4510A801FE9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2-41B1-B916-4510A801FE98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2-41B1-B916-4510A801FE98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2-41B1-B916-4510A801FE9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2-41B1-B916-4510A801FE98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2-41B1-B916-4510A801FE98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2-41B1-B916-4510A801FE98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2-41B1-B916-4510A801FE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Jan!$B$14:$B$33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Jan!$F$14:$F$33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2-4B1E-97E4-C593482FA2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4-4878-A88F-7490328A1A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4-4878-A88F-7490328A1AB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4-4878-A88F-7490328A1AB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E4-4878-A88F-7490328A1AB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E4-4878-A88F-7490328A1AB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E4-4878-A88F-7490328A1AB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E4-4878-A88F-7490328A1AB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E4-4878-A88F-7490328A1AB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E4-4878-A88F-7490328A1AB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E4-4878-A88F-7490328A1A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E4-4878-A88F-7490328A1AB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E4-4878-A88F-7490328A1AB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E4-4878-A88F-7490328A1AB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E4-4878-A88F-7490328A1AB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E4-4878-A88F-7490328A1AB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E4-4878-A88F-7490328A1AB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E4-4878-A88F-7490328A1AB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E4-4878-A88F-7490328A1AB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E4-4878-A88F-7490328A1AB1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E4-4878-A88F-7490328A1A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Oct!$B$14:$B$33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Oct!$F$14:$F$33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FE4-4878-A88F-7490328A1A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D-41C3-80FC-0A1BA0C138A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D-41C3-80FC-0A1BA0C138A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D-41C3-80FC-0A1BA0C138A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D-41C3-80FC-0A1BA0C138A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D-41C3-80FC-0A1BA0C138A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D-41C3-80FC-0A1BA0C138A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D-41C3-80FC-0A1BA0C138A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4D-41C3-80FC-0A1BA0C138A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4D-41C3-80FC-0A1BA0C138A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4D-41C3-80FC-0A1BA0C138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4D-41C3-80FC-0A1BA0C138A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4D-41C3-80FC-0A1BA0C138A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4D-41C3-80FC-0A1BA0C138A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4D-41C3-80FC-0A1BA0C138A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4D-41C3-80FC-0A1BA0C138A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4D-41C3-80FC-0A1BA0C138A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4D-41C3-80FC-0A1BA0C138A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4D-41C3-80FC-0A1BA0C138A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4D-41C3-80FC-0A1BA0C138A1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4D-41C3-80FC-0A1BA0C138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Nov!$B$14:$B$33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Nov!$F$14:$F$33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34D-41C3-80FC-0A1BA0C138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C-4CE9-B3E1-623A1EA3D41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C-4CE9-B3E1-623A1EA3D41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C-4CE9-B3E1-623A1EA3D41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C-4CE9-B3E1-623A1EA3D41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C-4CE9-B3E1-623A1EA3D41C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4C-4CE9-B3E1-623A1EA3D41C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4C-4CE9-B3E1-623A1EA3D41C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4C-4CE9-B3E1-623A1EA3D41C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4C-4CE9-B3E1-623A1EA3D41C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E4C-4CE9-B3E1-623A1EA3D4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E4C-4CE9-B3E1-623A1EA3D41C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E4C-4CE9-B3E1-623A1EA3D41C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E4C-4CE9-B3E1-623A1EA3D41C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E4C-4CE9-B3E1-623A1EA3D41C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E4C-4CE9-B3E1-623A1EA3D41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E4C-4CE9-B3E1-623A1EA3D4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E4C-4CE9-B3E1-623A1EA3D41C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E4C-4CE9-B3E1-623A1EA3D41C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4C-4CE9-B3E1-623A1EA3D41C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E4C-4CE9-B3E1-623A1EA3D4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Dec!$B$14:$B$33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Dec!$F$14:$F$33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E4C-4CE9-B3E1-623A1EA3D4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D-47DD-AB3A-C0F12D849A7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D-47DD-AB3A-C0F12D849A7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FD-47DD-AB3A-C0F12D849A7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FD-47DD-AB3A-C0F12D849A7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FD-47DD-AB3A-C0F12D849A7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FD-47DD-AB3A-C0F12D849A78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FD-47DD-AB3A-C0F12D849A78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FD-47DD-AB3A-C0F12D849A78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FD-47DD-AB3A-C0F12D849A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FD-47DD-AB3A-C0F12D849A7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FD-47DD-AB3A-C0F12D849A78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FD-47DD-AB3A-C0F12D849A78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BFD-47DD-AB3A-C0F12D849A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BFD-47DD-AB3A-C0F12D849A78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BFD-47DD-AB3A-C0F12D849A78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BFD-47DD-AB3A-C0F12D849A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BFD-47DD-AB3A-C0F12D849A78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BFD-47DD-AB3A-C0F12D849A78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BFD-47DD-AB3A-C0F12D849A78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BFD-47DD-AB3A-C0F12D849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Feb!$B$14:$B$33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Feb!$F$14:$F$33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D-47DD-AB3A-C0F12D849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3-4E3D-810B-D1C8EFA4D5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3-4E3D-810B-D1C8EFA4D5B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B3-4E3D-810B-D1C8EFA4D5B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B3-4E3D-810B-D1C8EFA4D5B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B3-4E3D-810B-D1C8EFA4D5B9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B3-4E3D-810B-D1C8EFA4D5B9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B3-4E3D-810B-D1C8EFA4D5B9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B3-4E3D-810B-D1C8EFA4D5B9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B3-4E3D-810B-D1C8EFA4D5B9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B3-4E3D-810B-D1C8EFA4D5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B3-4E3D-810B-D1C8EFA4D5B9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B3-4E3D-810B-D1C8EFA4D5B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B3-4E3D-810B-D1C8EFA4D5B9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B3-4E3D-810B-D1C8EFA4D5B9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B3-4E3D-810B-D1C8EFA4D5B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B3-4E3D-810B-D1C8EFA4D5B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B3-4E3D-810B-D1C8EFA4D5B9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B3-4E3D-810B-D1C8EFA4D5B9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B3-4E3D-810B-D1C8EFA4D5B9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B3-4E3D-810B-D1C8EFA4D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Mar!$B$14:$B$33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Mar!$F$14:$F$33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3B3-4E3D-810B-D1C8EFA4D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7-4E2A-B1E4-BC213DC3094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7-4E2A-B1E4-BC213DC3094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7-4E2A-B1E4-BC213DC3094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7-4E2A-B1E4-BC213DC3094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7-4E2A-B1E4-BC213DC3094A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7-4E2A-B1E4-BC213DC3094A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97-4E2A-B1E4-BC213DC3094A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D97-4E2A-B1E4-BC213DC3094A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D97-4E2A-B1E4-BC213DC3094A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D97-4E2A-B1E4-BC213DC3094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97-4E2A-B1E4-BC213DC3094A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97-4E2A-B1E4-BC213DC3094A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D97-4E2A-B1E4-BC213DC3094A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D97-4E2A-B1E4-BC213DC3094A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D97-4E2A-B1E4-BC213DC3094A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97-4E2A-B1E4-BC213DC3094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97-4E2A-B1E4-BC213DC3094A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D97-4E2A-B1E4-BC213DC3094A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D97-4E2A-B1E4-BC213DC3094A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D97-4E2A-B1E4-BC213DC309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Apr!$B$14:$B$33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Apr!$F$14:$F$33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D97-4E2A-B1E4-BC213DC309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EF-496F-864B-E68DC6947E6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EF-496F-864B-E68DC6947E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EF-496F-864B-E68DC6947E6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EF-496F-864B-E68DC6947E6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EF-496F-864B-E68DC6947E6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EF-496F-864B-E68DC6947E6D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EEF-496F-864B-E68DC6947E6D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EEF-496F-864B-E68DC6947E6D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EEF-496F-864B-E68DC6947E6D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EEF-496F-864B-E68DC6947E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EEF-496F-864B-E68DC6947E6D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EEF-496F-864B-E68DC6947E6D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EF-496F-864B-E68DC6947E6D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EEF-496F-864B-E68DC6947E6D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EEF-496F-864B-E68DC6947E6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EEF-496F-864B-E68DC6947E6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EF-496F-864B-E68DC6947E6D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EEF-496F-864B-E68DC6947E6D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EEF-496F-864B-E68DC6947E6D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EEF-496F-864B-E68DC6947E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May!$B$14:$B$33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May!$F$14:$F$33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EEF-496F-864B-E68DC6947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A-4E2E-B308-26C2B76AAF9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A-4E2E-B308-26C2B76AAF9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6A-4E2E-B308-26C2B76AAF9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6A-4E2E-B308-26C2B76AAF9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6A-4E2E-B308-26C2B76AAF9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6A-4E2E-B308-26C2B76AAF97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6A-4E2E-B308-26C2B76AAF97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6A-4E2E-B308-26C2B76AAF97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B6A-4E2E-B308-26C2B76AAF97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6A-4E2E-B308-26C2B76AAF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6A-4E2E-B308-26C2B76AAF97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6A-4E2E-B308-26C2B76AAF9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6A-4E2E-B308-26C2B76AAF97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6A-4E2E-B308-26C2B76AAF97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6A-4E2E-B308-26C2B76AAF9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6A-4E2E-B308-26C2B76AAF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6A-4E2E-B308-26C2B76AAF97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6A-4E2E-B308-26C2B76AAF97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6A-4E2E-B308-26C2B76AAF97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6A-4E2E-B308-26C2B76AAF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Jun!$B$14:$B$33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Jun!$F$14:$F$33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6A-4E2E-B308-26C2B76AAF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6B-4C79-8F85-AA8BFC7140D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6B-4C79-8F85-AA8BFC7140D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6B-4C79-8F85-AA8BFC7140D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6B-4C79-8F85-AA8BFC7140D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6B-4C79-8F85-AA8BFC7140D1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6B-4C79-8F85-AA8BFC7140D1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6B-4C79-8F85-AA8BFC7140D1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6B-4C79-8F85-AA8BFC7140D1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6B-4C79-8F85-AA8BFC7140D1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6B-4C79-8F85-AA8BFC7140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6B-4C79-8F85-AA8BFC7140D1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6B-4C79-8F85-AA8BFC7140D1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6B-4C79-8F85-AA8BFC7140D1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6B-4C79-8F85-AA8BFC7140D1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06B-4C79-8F85-AA8BFC7140D1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6B-4C79-8F85-AA8BFC7140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6B-4C79-8F85-AA8BFC7140D1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6B-4C79-8F85-AA8BFC7140D1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6B-4C79-8F85-AA8BFC7140D1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6B-4C79-8F85-AA8BFC7140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Jul!$B$14:$B$33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Jul!$F$14:$F$33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06B-4C79-8F85-AA8BFC714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1-480F-9784-EF00FD19056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1-480F-9784-EF00FD19056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1-480F-9784-EF00FD19056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51-480F-9784-EF00FD19056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51-480F-9784-EF00FD19056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51-480F-9784-EF00FD19056B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51-480F-9784-EF00FD19056B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51-480F-9784-EF00FD19056B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51-480F-9784-EF00FD19056B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51-480F-9784-EF00FD1905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51-480F-9784-EF00FD19056B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51-480F-9784-EF00FD19056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51-480F-9784-EF00FD19056B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51-480F-9784-EF00FD19056B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51-480F-9784-EF00FD19056B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951-480F-9784-EF00FD1905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951-480F-9784-EF00FD19056B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951-480F-9784-EF00FD19056B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951-480F-9784-EF00FD19056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951-480F-9784-EF00FD1905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Aug!$B$14:$B$33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Aug!$F$14:$F$33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951-480F-9784-EF00FD190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Torres</a:t>
            </a:r>
            <a:r>
              <a:rPr lang="en-NZ" baseline="0"/>
              <a:t> Family Budget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Z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3-4497-892A-E58829A33AD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3-4497-892A-E58829A33AD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3-4497-892A-E58829A33AD0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3-4497-892A-E58829A33AD0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3-4497-892A-E58829A33AD0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3-4497-892A-E58829A33AD0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43-4497-892A-E58829A33AD0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43-4497-892A-E58829A33AD0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43-4497-892A-E58829A33AD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43-4497-892A-E58829A33AD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43-4497-892A-E58829A33AD0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43-4497-892A-E58829A33AD0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43-4497-892A-E58829A33AD0}"/>
              </c:ext>
            </c:extLst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43-4497-892A-E58829A33AD0}"/>
              </c:ext>
            </c:extLst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43-4497-892A-E58829A33AD0}"/>
              </c:ext>
            </c:extLst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43-4497-892A-E58829A33AD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43-4497-892A-E58829A33AD0}"/>
              </c:ext>
            </c:extLst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43-4497-892A-E58829A33AD0}"/>
              </c:ext>
            </c:extLst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43-4497-892A-E58829A33AD0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43-4497-892A-E58829A33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Sep!$B$14:$B$33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Tuiotion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Others</c:v>
                </c:pt>
              </c:strCache>
            </c:strRef>
          </c:cat>
          <c:val>
            <c:numRef>
              <c:f>Sep!$F$14:$F$33</c:f>
              <c:numCache>
                <c:formatCode>0%</c:formatCode>
                <c:ptCount val="20"/>
                <c:pt idx="0">
                  <c:v>0.38981390793339865</c:v>
                </c:pt>
                <c:pt idx="1">
                  <c:v>3.9177277179236046E-2</c:v>
                </c:pt>
                <c:pt idx="2">
                  <c:v>4.8971596474045052E-2</c:v>
                </c:pt>
                <c:pt idx="3">
                  <c:v>3.9177277179236046E-2</c:v>
                </c:pt>
                <c:pt idx="4">
                  <c:v>0</c:v>
                </c:pt>
                <c:pt idx="5">
                  <c:v>2.9382957884427031E-3</c:v>
                </c:pt>
                <c:pt idx="6">
                  <c:v>0</c:v>
                </c:pt>
                <c:pt idx="7">
                  <c:v>4.8971596474045052E-2</c:v>
                </c:pt>
                <c:pt idx="8">
                  <c:v>0</c:v>
                </c:pt>
                <c:pt idx="9">
                  <c:v>2.9382957884427033E-2</c:v>
                </c:pt>
                <c:pt idx="10">
                  <c:v>0</c:v>
                </c:pt>
                <c:pt idx="11">
                  <c:v>2.9382957884427033E-2</c:v>
                </c:pt>
                <c:pt idx="12">
                  <c:v>3.9177277179236046E-2</c:v>
                </c:pt>
                <c:pt idx="13">
                  <c:v>4.8971596474045052E-2</c:v>
                </c:pt>
                <c:pt idx="14">
                  <c:v>7.8354554358472092E-2</c:v>
                </c:pt>
                <c:pt idx="15">
                  <c:v>9.7943192948090105E-2</c:v>
                </c:pt>
                <c:pt idx="16">
                  <c:v>0</c:v>
                </c:pt>
                <c:pt idx="17">
                  <c:v>0</c:v>
                </c:pt>
                <c:pt idx="18">
                  <c:v>9.7943192948090105E-2</c:v>
                </c:pt>
                <c:pt idx="19">
                  <c:v>9.7943192948090115E-3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43-4497-892A-E58829A33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30B6F-84AF-A6AB-F4C1-EBD306BE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3D7F5-ABC0-4878-A6AF-747311478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0A057-8340-434D-88CF-FA1593571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3707-B3C0-4E6E-B9B5-FEB0109CD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FEBFC-3384-4194-8BAF-6174BFA2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2C970-D760-4D5E-8F54-DC98940E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DDBDF-51F3-4D9B-B0B0-F6AAF8B6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D13E1-A9C9-4F38-9041-436AD6F2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1DD21-97BE-4282-A97F-D79819502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6537D-419F-48CB-BF0C-9C9724210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2AFAC-F3E7-4118-BB54-5572D696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4186</xdr:colOff>
      <xdr:row>11</xdr:row>
      <xdr:rowOff>181705</xdr:rowOff>
    </xdr:from>
    <xdr:to>
      <xdr:col>18</xdr:col>
      <xdr:colOff>594528</xdr:colOff>
      <xdr:row>36</xdr:row>
      <xdr:rowOff>25121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9C93B-0AAD-4731-8EB3-BD7387808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5289-8B36-4F1C-9FDC-DBBA203F7ED5}">
  <dimension ref="A1:H39"/>
  <sheetViews>
    <sheetView tabSelected="1" zoomScale="91" zoomScaleNormal="91" workbookViewId="0">
      <selection activeCell="J24" sqref="J2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f>Dec!D4+Nov!D4+Oct!D4+Sep!D4+Aug!D4+Jun!D4+Jul!D4+May!D4+Apr!D4+Mar!D4+Feb!D4+Jan!D4</f>
        <v>54000</v>
      </c>
      <c r="E4" s="6">
        <f>Dec!E4+Nov!E4+Oct!E4+Sep!E4+Aug!E4+Jun!E4+Jul!E4+May!E4+Apr!E4+Mar!E4+Feb!E4+Jan!E4</f>
        <v>54000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f>Dec!D5+Nov!D5+Oct!D5+Sep!D5+Aug!D5+Jul!D5+Jun!D5+May!D5+Apr!D5+Mar!D5+Feb!D5+Jan!D5</f>
        <v>60000</v>
      </c>
      <c r="E5" s="6">
        <f>Dec!E5+Nov!E5+Oct!E5+Sep!E5+Aug!E5+Jun!E5+Jul!E5+May!E5+Apr!E5+Mar!E5+Feb!E5+Jan!E5</f>
        <v>60000</v>
      </c>
      <c r="F5" s="6">
        <f>E5-D5</f>
        <v>0</v>
      </c>
    </row>
    <row r="6" spans="1:8" x14ac:dyDescent="0.3">
      <c r="A6" s="10"/>
      <c r="B6" s="12" t="s">
        <v>9</v>
      </c>
      <c r="C6" s="12"/>
      <c r="D6" s="6">
        <f>Dec!D6+Nov!D6+Oct!D6+Sep!D6+Aug!D6+Jul!D6+Jun!D6+May!D6+Apr!D6+Mar!D6+Feb!D6+Jan!D6</f>
        <v>3600</v>
      </c>
      <c r="E6" s="6">
        <f>Dec!E6+Nov!E6+Oct!E6+Sep!E6+Aug!E6+Jun!E6+Jul!E6+May!E6+Apr!E6+Mar!E6+Feb!E6+Jan!E6</f>
        <v>6000</v>
      </c>
      <c r="F6" s="6">
        <f>E6-D6</f>
        <v>2400</v>
      </c>
    </row>
    <row r="7" spans="1:8" x14ac:dyDescent="0.3">
      <c r="A7" s="10"/>
      <c r="B7" s="7"/>
      <c r="C7" s="5" t="s">
        <v>31</v>
      </c>
      <c r="D7" s="6">
        <f>SUM(D4:D6)</f>
        <v>117600</v>
      </c>
      <c r="E7" s="6">
        <f>SUM(E4:E6)</f>
        <v>120000</v>
      </c>
      <c r="F7" s="6">
        <f>SUM(F4:F6)</f>
        <v>2400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15000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f>Dec!C14+Nov!C14+Oct!C14+Sep!C14+Aug!C14+Jul!C14+Jun!C14+May!C14+Apr!C14+Mar!C14+Feb!C14+Jan!C14</f>
        <v>47760</v>
      </c>
      <c r="D14" s="6">
        <f>Dec!D14+Nov!D14+Oct!D14+Sep!D14+Aug!D14+Jul!D14+Jun!D14+May!D14+Apr!D14+Mar!D14+Feb!D14+Jan!D14</f>
        <v>47760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f>Dec!C15+Nov!C15+Oct!C15+Sep!C15+Aug!C15+Jul!C15+Jun!C15+May!C15+Apr!C15+Mar!C15+Feb!C15+Jan!C15</f>
        <v>6000</v>
      </c>
      <c r="D15" s="6">
        <f>Dec!D15+Nov!D15+Oct!D15+Sep!D15+Aug!D15+Jul!D15+Jun!D15+May!D15+Apr!D15+Mar!D15+Feb!D15+Jan!D15</f>
        <v>4800</v>
      </c>
      <c r="E15" s="6">
        <f t="shared" ref="E15:E33" si="0">C15-D15</f>
        <v>1200</v>
      </c>
      <c r="F15" s="8">
        <f t="shared" ref="F15:F33" si="1">D15/$D$34</f>
        <v>3.9177277179236046E-2</v>
      </c>
    </row>
    <row r="16" spans="1:8" x14ac:dyDescent="0.3">
      <c r="A16" s="13"/>
      <c r="B16" s="7" t="s">
        <v>13</v>
      </c>
      <c r="C16" s="6">
        <f>Dec!C16+Nov!C16+Oct!C16+Sep!C16+Aug!C16+Jul!C16+Jun!C16+May!C16+Apr!C16+Mar!C16+Feb!C16+Jan!C16</f>
        <v>6000</v>
      </c>
      <c r="D16" s="6">
        <f>Dec!D16+Nov!D16+Oct!D16+Sep!D16+Aug!D16+Jul!D16+Jun!D16+May!D16+Apr!D16+Mar!D16+Feb!D16+Jan!D16</f>
        <v>6000</v>
      </c>
      <c r="E16" s="6">
        <f t="shared" si="0"/>
        <v>0</v>
      </c>
      <c r="F16" s="8">
        <f t="shared" si="1"/>
        <v>4.8971596474045052E-2</v>
      </c>
    </row>
    <row r="17" spans="1:6" x14ac:dyDescent="0.3">
      <c r="A17" s="13"/>
      <c r="B17" s="7" t="s">
        <v>14</v>
      </c>
      <c r="C17" s="6">
        <f>Dec!C17+Nov!C17+Oct!C17+Sep!C17+Aug!C17+Jul!C17+Jun!C17+May!C17+Apr!C17+Mar!C17+Feb!C17+Jan!C17</f>
        <v>6000</v>
      </c>
      <c r="D17" s="6">
        <f>Dec!D17+Nov!D17+Oct!D17+Sep!D17+Aug!D17+Jul!D17+Jun!D17+May!D17+Apr!D17+Mar!D17+Feb!D17+Jan!D17</f>
        <v>4800</v>
      </c>
      <c r="E17" s="6">
        <f t="shared" si="0"/>
        <v>1200</v>
      </c>
      <c r="F17" s="8">
        <f t="shared" si="1"/>
        <v>3.9177277179236046E-2</v>
      </c>
    </row>
    <row r="18" spans="1:6" x14ac:dyDescent="0.3">
      <c r="A18" s="13"/>
      <c r="B18" s="7" t="s">
        <v>15</v>
      </c>
      <c r="C18" s="6">
        <f>Dec!C18+Nov!C18+Oct!C18+Sep!C18+Aug!C18+Jul!C18+Jun!C18+May!C18+Apr!C18+Mar!C18+Feb!C18+Jan!C18</f>
        <v>1200</v>
      </c>
      <c r="D18" s="6">
        <f>Dec!D18+Nov!D18+Oct!D18+Sep!D18+Aug!D18+Jul!D18+Jun!D18+May!D18+Apr!D18+Mar!D18+Feb!D18+Jan!D18</f>
        <v>0</v>
      </c>
      <c r="E18" s="6">
        <f t="shared" si="0"/>
        <v>1200</v>
      </c>
      <c r="F18" s="8">
        <f t="shared" si="1"/>
        <v>0</v>
      </c>
    </row>
    <row r="19" spans="1:6" x14ac:dyDescent="0.3">
      <c r="A19" s="13"/>
      <c r="B19" s="7" t="s">
        <v>16</v>
      </c>
      <c r="C19" s="6">
        <f>Dec!C19+Nov!C19+Oct!C19+Sep!C19+Aug!C19+Jul!C19+Jun!C19+May!C19+Apr!C19+Mar!C19+Feb!C19+Jan!C19</f>
        <v>360</v>
      </c>
      <c r="D19" s="6">
        <f>Dec!D19+Nov!D19+Oct!D19+Sep!D19+Aug!D19+Jul!D19+Jun!D19+May!D19+Apr!D19+Mar!D19+Feb!D19+Jan!D19</f>
        <v>360</v>
      </c>
      <c r="E19" s="6">
        <f t="shared" si="0"/>
        <v>0</v>
      </c>
      <c r="F19" s="8">
        <f t="shared" si="1"/>
        <v>2.9382957884427031E-3</v>
      </c>
    </row>
    <row r="20" spans="1:6" x14ac:dyDescent="0.3">
      <c r="A20" s="13"/>
      <c r="B20" s="7" t="s">
        <v>17</v>
      </c>
      <c r="C20" s="6">
        <f>Dec!C20+Nov!C20+Oct!C20+Sep!C20+Aug!C20+Jul!C20+Jun!C20+May!C20+Apr!C20+Mar!C20+Feb!C20+Jan!C20</f>
        <v>0</v>
      </c>
      <c r="D20" s="6">
        <f>Dec!D20+Nov!D20+Oct!D20+Sep!D20+Aug!D20+Jul!D20+Jun!D20+May!D20+Apr!D20+Mar!D20+Feb!D20+Jan!D20</f>
        <v>0</v>
      </c>
      <c r="E20" s="6">
        <f t="shared" si="0"/>
        <v>0</v>
      </c>
      <c r="F20" s="8">
        <f t="shared" si="1"/>
        <v>0</v>
      </c>
    </row>
    <row r="21" spans="1:6" x14ac:dyDescent="0.3">
      <c r="A21" s="13"/>
      <c r="B21" s="7" t="s">
        <v>18</v>
      </c>
      <c r="C21" s="6">
        <f>Dec!C21+Nov!C21+Oct!C21+Sep!C21+Aug!C21+Jul!C21+Jun!C21+May!C21+Apr!C21+Mar!C21+Feb!C21+Jan!C21</f>
        <v>6000</v>
      </c>
      <c r="D21" s="6">
        <f>Dec!D21+Nov!D21+Oct!D21+Sep!D21+Aug!D21+Jul!D21+Jun!D21+May!D21+Apr!D21+Mar!D21+Feb!D21+Jan!D21</f>
        <v>6000</v>
      </c>
      <c r="E21" s="6">
        <f t="shared" si="0"/>
        <v>0</v>
      </c>
      <c r="F21" s="8">
        <f t="shared" si="1"/>
        <v>4.8971596474045052E-2</v>
      </c>
    </row>
    <row r="22" spans="1:6" x14ac:dyDescent="0.3">
      <c r="A22" s="13"/>
      <c r="B22" s="7" t="s">
        <v>19</v>
      </c>
      <c r="C22" s="6">
        <f>Dec!C22+Nov!C22+Oct!C22+Sep!C22+Aug!C22+Jul!C22+Jun!C22+May!C22+Apr!C22+Mar!C22+Feb!C22+Jan!C22</f>
        <v>1200</v>
      </c>
      <c r="D22" s="6">
        <f>Dec!D22+Nov!D22+Oct!D22+Sep!D22+Aug!D22+Jul!D22+Jun!D22+May!D22+Apr!D22+Mar!D22+Feb!D22+Jan!D22</f>
        <v>0</v>
      </c>
      <c r="E22" s="6">
        <f t="shared" si="0"/>
        <v>1200</v>
      </c>
      <c r="F22" s="8">
        <f t="shared" si="1"/>
        <v>0</v>
      </c>
    </row>
    <row r="23" spans="1:6" x14ac:dyDescent="0.3">
      <c r="A23" s="13"/>
      <c r="B23" s="7" t="s">
        <v>20</v>
      </c>
      <c r="C23" s="6">
        <f>Dec!C23+Nov!C23+Oct!C23+Sep!C23+Aug!C23+Jul!C23+Jun!C23+May!C23+Apr!C23+Mar!C23+Feb!C23+Jan!C23</f>
        <v>6000</v>
      </c>
      <c r="D23" s="6">
        <f>Dec!D23+Nov!D23+Oct!D23+Sep!D23+Aug!D23+Jul!D23+Jun!D23+May!D23+Apr!D23+Mar!D23+Feb!D23+Jan!D23</f>
        <v>3600</v>
      </c>
      <c r="E23" s="6">
        <f t="shared" si="0"/>
        <v>2400</v>
      </c>
      <c r="F23" s="8">
        <f t="shared" si="1"/>
        <v>2.9382957884427033E-2</v>
      </c>
    </row>
    <row r="24" spans="1:6" x14ac:dyDescent="0.3">
      <c r="A24" s="13"/>
      <c r="B24" s="7" t="s">
        <v>21</v>
      </c>
      <c r="C24" s="6">
        <f>Dec!C24+Nov!C24+Oct!C24+Sep!C24+Aug!C24+Jul!C24+Jun!C24+May!C24+Apr!C24+Mar!C24+Feb!C24+Jan!C24</f>
        <v>0</v>
      </c>
      <c r="D24" s="6">
        <f>Dec!D24+Nov!D24+Oct!D24+Sep!D24+Aug!D24+Jul!D24+Jun!D24+May!D24+Apr!D24+Mar!D24+Feb!D24+Jan!D24</f>
        <v>0</v>
      </c>
      <c r="E24" s="6">
        <f t="shared" si="0"/>
        <v>0</v>
      </c>
      <c r="F24" s="8">
        <f t="shared" si="1"/>
        <v>0</v>
      </c>
    </row>
    <row r="25" spans="1:6" x14ac:dyDescent="0.3">
      <c r="A25" s="13"/>
      <c r="B25" s="7" t="s">
        <v>22</v>
      </c>
      <c r="C25" s="6">
        <f>Dec!C25+Nov!C25+Oct!C25+Sep!C25+Aug!C25+Jul!C25+Jun!C25+May!C25+Apr!C25+Mar!C25+Feb!C25+Jan!C25</f>
        <v>5400</v>
      </c>
      <c r="D25" s="6">
        <f>Dec!D25+Nov!D25+Oct!D25+Sep!D25+Aug!D25+Jul!D25+Jun!D25+May!D25+Apr!D25+Mar!D25+Feb!D25+Jan!D25</f>
        <v>3600</v>
      </c>
      <c r="E25" s="6">
        <f t="shared" si="0"/>
        <v>1800</v>
      </c>
      <c r="F25" s="8">
        <f t="shared" si="1"/>
        <v>2.9382957884427033E-2</v>
      </c>
    </row>
    <row r="26" spans="1:6" x14ac:dyDescent="0.3">
      <c r="A26" s="13"/>
      <c r="B26" s="7" t="s">
        <v>23</v>
      </c>
      <c r="C26" s="6">
        <f>Dec!C26+Nov!C26+Oct!C26+Sep!C26+Aug!C26+Jul!C26+Jun!C26+May!C26+Apr!C26+Mar!C26+Feb!C26+Jan!C26</f>
        <v>6000</v>
      </c>
      <c r="D26" s="6">
        <f>Dec!D26+Nov!D26+Oct!D26+Sep!D26+Aug!D26+Jul!D26+Jun!D26+May!D26+Apr!D26+Mar!D26+Feb!D26+Jan!D26</f>
        <v>4800</v>
      </c>
      <c r="E26" s="6">
        <f t="shared" si="0"/>
        <v>1200</v>
      </c>
      <c r="F26" s="8">
        <f t="shared" si="1"/>
        <v>3.9177277179236046E-2</v>
      </c>
    </row>
    <row r="27" spans="1:6" x14ac:dyDescent="0.3">
      <c r="A27" s="13"/>
      <c r="B27" s="7" t="s">
        <v>24</v>
      </c>
      <c r="C27" s="6">
        <f>Dec!C27+Nov!C27+Oct!C27+Sep!C27+Aug!C27+Jul!C27+Jun!C27+May!C27+Apr!C27+Mar!C27+Feb!C27+Jan!C27</f>
        <v>6000</v>
      </c>
      <c r="D27" s="6">
        <f>Dec!D27+Nov!D27+Oct!D27+Sep!D27+Aug!D27+Jul!D27+Jun!D27+May!D27+Apr!D27+Mar!D27+Feb!D27+Jan!D27</f>
        <v>6000</v>
      </c>
      <c r="E27" s="6">
        <f t="shared" si="0"/>
        <v>0</v>
      </c>
      <c r="F27" s="8">
        <f t="shared" si="1"/>
        <v>4.8971596474045052E-2</v>
      </c>
    </row>
    <row r="28" spans="1:6" x14ac:dyDescent="0.3">
      <c r="A28" s="13"/>
      <c r="B28" s="7" t="s">
        <v>25</v>
      </c>
      <c r="C28" s="6">
        <f>Dec!C28+Nov!C28+Oct!C28+Sep!C28+Aug!C28+Jul!C28+Jun!C28+May!C28+Apr!C28+Mar!C28+Feb!C28+Jan!C28</f>
        <v>9600</v>
      </c>
      <c r="D28" s="6">
        <f>Dec!D28+Nov!D28+Oct!D28+Sep!D28+Aug!D28+Jul!D28+Jun!D28+May!D28+Apr!D28+Mar!D28+Feb!D28+Jan!D28</f>
        <v>9600</v>
      </c>
      <c r="E28" s="6">
        <f t="shared" si="0"/>
        <v>0</v>
      </c>
      <c r="F28" s="8">
        <f t="shared" si="1"/>
        <v>7.8354554358472092E-2</v>
      </c>
    </row>
    <row r="29" spans="1:6" x14ac:dyDescent="0.3">
      <c r="A29" s="13"/>
      <c r="B29" s="7" t="s">
        <v>26</v>
      </c>
      <c r="C29" s="6">
        <f>Dec!C29+Nov!C29+Oct!C29+Sep!C29+Aug!C29+Jul!C29+Jun!C29+May!C29+Apr!C29+Mar!C29+Feb!C29+Jan!C29</f>
        <v>12000</v>
      </c>
      <c r="D29" s="6">
        <f>Dec!D29+Nov!D29+Oct!D29+Sep!D29+Aug!D29+Jul!D29+Jun!D29+May!D29+Apr!D29+Mar!D29+Feb!D29+Jan!D29</f>
        <v>12000</v>
      </c>
      <c r="E29" s="6">
        <f t="shared" si="0"/>
        <v>0</v>
      </c>
      <c r="F29" s="8">
        <f t="shared" si="1"/>
        <v>9.7943192948090105E-2</v>
      </c>
    </row>
    <row r="30" spans="1:6" x14ac:dyDescent="0.3">
      <c r="A30" s="13"/>
      <c r="B30" s="7" t="s">
        <v>27</v>
      </c>
      <c r="C30" s="6">
        <f>Dec!C30+Nov!C30+Oct!C30+Sep!C30+Aug!C30+Jul!C30+Jun!C30+May!C30+Apr!C30+Mar!C30+Feb!C30+Jan!C30</f>
        <v>0</v>
      </c>
      <c r="D30" s="6">
        <f>Dec!D30+Nov!D30+Oct!D30+Sep!D30+Aug!D30+Jul!D30+Jun!D30+May!D30+Apr!D30+Mar!D30+Feb!D30+Jan!D30</f>
        <v>0</v>
      </c>
      <c r="E30" s="6">
        <f t="shared" si="0"/>
        <v>0</v>
      </c>
      <c r="F30" s="8">
        <f t="shared" si="1"/>
        <v>0</v>
      </c>
    </row>
    <row r="31" spans="1:6" x14ac:dyDescent="0.3">
      <c r="A31" s="13"/>
      <c r="B31" s="7" t="s">
        <v>28</v>
      </c>
      <c r="C31" s="6">
        <f>Dec!C31+Nov!C31+Oct!C31+Sep!C31+Aug!C31+Jul!C31+Jun!C31+May!C31+Apr!C31+Mar!C31+Feb!C31+Jan!C31</f>
        <v>1200</v>
      </c>
      <c r="D31" s="6">
        <f>Dec!D31+Nov!D31+Oct!D31+Sep!D31+Aug!D31+Jul!D31+Jun!D31+May!D31+Apr!D31+Mar!D31+Feb!D31+Jan!D31</f>
        <v>0</v>
      </c>
      <c r="E31" s="6">
        <f t="shared" si="0"/>
        <v>1200</v>
      </c>
      <c r="F31" s="8">
        <f t="shared" si="1"/>
        <v>0</v>
      </c>
    </row>
    <row r="32" spans="1:6" x14ac:dyDescent="0.3">
      <c r="A32" s="13"/>
      <c r="B32" s="7" t="s">
        <v>29</v>
      </c>
      <c r="C32" s="6">
        <f>Dec!C32+Nov!C32+Oct!C32+Sep!C32+Aug!C32+Jul!C32+Jun!C32+May!C32+Apr!C32+Mar!C32+Feb!C32+Jan!C32</f>
        <v>12000</v>
      </c>
      <c r="D32" s="6">
        <f>Dec!D32+Nov!D32+Oct!D32+Sep!D32+Aug!D32+Jul!D32+Jun!D32+May!D32+Apr!D32+Mar!D32+Feb!D32+Jan!D32</f>
        <v>12000</v>
      </c>
      <c r="E32" s="6">
        <f t="shared" si="0"/>
        <v>0</v>
      </c>
      <c r="F32" s="8">
        <f t="shared" si="1"/>
        <v>9.7943192948090105E-2</v>
      </c>
    </row>
    <row r="33" spans="1:6" x14ac:dyDescent="0.3">
      <c r="A33" s="13"/>
      <c r="B33" s="7" t="s">
        <v>30</v>
      </c>
      <c r="C33" s="6">
        <f>Dec!C33+Nov!C33+Oct!C33+Sep!C33+Aug!C33+Jul!C33+Jun!C33+May!C33+Apr!C33+Mar!C33+Feb!C33+Jan!C33</f>
        <v>2400</v>
      </c>
      <c r="D33" s="6">
        <f>Dec!D33+Nov!D33+Oct!D33+Sep!D33+Aug!D33+Jul!D33+Jun!D33+May!D33+Apr!D33+Mar!D33+Feb!D33+Jan!D33</f>
        <v>1200</v>
      </c>
      <c r="E33" s="6">
        <f t="shared" si="0"/>
        <v>1200</v>
      </c>
      <c r="F33" s="8">
        <f t="shared" si="1"/>
        <v>9.7943192948090115E-3</v>
      </c>
    </row>
    <row r="34" spans="1:6" x14ac:dyDescent="0.3">
      <c r="A34" s="13"/>
      <c r="B34" s="5" t="s">
        <v>31</v>
      </c>
      <c r="C34" s="7">
        <f>SUM(C14:C33)</f>
        <v>135120</v>
      </c>
      <c r="D34" s="7">
        <f t="shared" ref="D34:E34" si="2">SUM(D14:D33)</f>
        <v>122520</v>
      </c>
      <c r="E34" s="7">
        <f t="shared" si="2"/>
        <v>12600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8965-6246-4B84-AC07-96F3D482FAB0}">
  <dimension ref="A1:H39"/>
  <sheetViews>
    <sheetView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D42B-F989-46AF-837C-5D5D4519FCD9}">
  <dimension ref="A1:H39"/>
  <sheetViews>
    <sheetView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D92D-CC91-4A6D-8032-564079820134}">
  <dimension ref="A1:H39"/>
  <sheetViews>
    <sheetView topLeftCell="A7"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C7E5-606A-45FA-92C4-30E1CD55CA76}">
  <dimension ref="A1:H39"/>
  <sheetViews>
    <sheetView zoomScale="91" zoomScaleNormal="91" workbookViewId="0">
      <selection activeCell="A13" sqref="A13:F3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232-A46F-419C-B814-AF81A9813B13}">
  <dimension ref="A1:H39"/>
  <sheetViews>
    <sheetView zoomScale="91" zoomScaleNormal="91" workbookViewId="0">
      <selection activeCell="J4" sqref="J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56CD-1860-43FB-8484-E6BDDDBC69D1}">
  <dimension ref="A1:H39"/>
  <sheetViews>
    <sheetView topLeftCell="A4"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8BB-55C8-4A05-BDC3-2581C741D933}">
  <dimension ref="A1:H39"/>
  <sheetViews>
    <sheetView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8863-093C-476D-AB18-715A9B5D9B16}">
  <dimension ref="A1:H39"/>
  <sheetViews>
    <sheetView zoomScale="91" zoomScaleNormal="91" workbookViewId="0">
      <selection activeCell="A13" sqref="A13:F3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9FA2-C2E3-456B-B572-EB9FB8A81C2A}">
  <dimension ref="A1:H39"/>
  <sheetViews>
    <sheetView topLeftCell="A7" zoomScale="91" zoomScaleNormal="91" workbookViewId="0">
      <selection activeCell="A13" sqref="A13:F3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79E4-B038-45C0-AB53-E6AD2126EF32}">
  <dimension ref="A1:H39"/>
  <sheetViews>
    <sheetView zoomScale="91" zoomScaleNormal="91" workbookViewId="0">
      <selection activeCell="A13" sqref="A13:F34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DED2-3E65-4F34-A5B6-3AC7A4A7B578}">
  <dimension ref="A1:H39"/>
  <sheetViews>
    <sheetView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728-9FE1-49FC-94B1-8F0B7DDB011E}">
  <dimension ref="A1:H39"/>
  <sheetViews>
    <sheetView zoomScale="91" zoomScaleNormal="91" workbookViewId="0">
      <selection activeCell="G8" sqref="G8"/>
    </sheetView>
  </sheetViews>
  <sheetFormatPr defaultRowHeight="14.4" x14ac:dyDescent="0.3"/>
  <cols>
    <col min="2" max="2" width="18.88671875" bestFit="1" customWidth="1"/>
    <col min="3" max="3" width="10.77734375" bestFit="1" customWidth="1"/>
    <col min="4" max="4" width="11" bestFit="1" customWidth="1"/>
    <col min="5" max="5" width="11.88671875" bestFit="1" customWidth="1"/>
    <col min="6" max="7" width="11.109375" bestFit="1" customWidth="1"/>
    <col min="8" max="8" width="10.77734375" bestFit="1" customWidth="1"/>
  </cols>
  <sheetData>
    <row r="1" spans="1:8" ht="14.4" customHeight="1" x14ac:dyDescent="0.3">
      <c r="A1" s="14" t="s">
        <v>0</v>
      </c>
      <c r="B1" s="14"/>
      <c r="C1" s="14"/>
      <c r="D1" s="14"/>
      <c r="E1" s="14"/>
      <c r="F1" s="14"/>
      <c r="G1" s="4"/>
    </row>
    <row r="2" spans="1:8" ht="14.4" customHeight="1" x14ac:dyDescent="0.3">
      <c r="A2" s="14"/>
      <c r="B2" s="14"/>
      <c r="C2" s="14"/>
      <c r="D2" s="14"/>
      <c r="E2" s="14"/>
      <c r="F2" s="14"/>
      <c r="G2" s="4"/>
    </row>
    <row r="3" spans="1:8" ht="14.4" customHeight="1" x14ac:dyDescent="0.3">
      <c r="A3" s="10" t="s">
        <v>1</v>
      </c>
      <c r="B3" s="5" t="s">
        <v>3</v>
      </c>
      <c r="C3" s="5"/>
      <c r="D3" s="5" t="s">
        <v>6</v>
      </c>
      <c r="E3" s="5" t="s">
        <v>7</v>
      </c>
      <c r="F3" s="5" t="s">
        <v>8</v>
      </c>
    </row>
    <row r="4" spans="1:8" x14ac:dyDescent="0.3">
      <c r="A4" s="10"/>
      <c r="B4" s="11" t="s">
        <v>4</v>
      </c>
      <c r="C4" s="11"/>
      <c r="D4" s="6">
        <v>4500</v>
      </c>
      <c r="E4" s="6">
        <v>4500</v>
      </c>
      <c r="F4" s="6">
        <f>E4-D4</f>
        <v>0</v>
      </c>
    </row>
    <row r="5" spans="1:8" x14ac:dyDescent="0.3">
      <c r="A5" s="10"/>
      <c r="B5" s="11" t="s">
        <v>5</v>
      </c>
      <c r="C5" s="11"/>
      <c r="D5" s="6">
        <v>5000</v>
      </c>
      <c r="E5" s="6">
        <v>5000</v>
      </c>
      <c r="F5" s="6">
        <f t="shared" ref="F5:F6" si="0">E5-D5</f>
        <v>0</v>
      </c>
    </row>
    <row r="6" spans="1:8" x14ac:dyDescent="0.3">
      <c r="A6" s="10"/>
      <c r="B6" s="12" t="s">
        <v>9</v>
      </c>
      <c r="C6" s="12"/>
      <c r="D6" s="6">
        <v>300</v>
      </c>
      <c r="E6" s="6">
        <v>500</v>
      </c>
      <c r="F6" s="6">
        <f t="shared" si="0"/>
        <v>200</v>
      </c>
    </row>
    <row r="7" spans="1:8" x14ac:dyDescent="0.3">
      <c r="A7" s="10"/>
      <c r="B7" s="7"/>
      <c r="C7" s="5" t="s">
        <v>31</v>
      </c>
      <c r="D7" s="6">
        <f>SUM(D4:D6)</f>
        <v>9800</v>
      </c>
      <c r="E7" s="6">
        <f t="shared" ref="E7:F7" si="1">SUM(E4:E6)</f>
        <v>10000</v>
      </c>
      <c r="F7" s="6">
        <f t="shared" si="1"/>
        <v>200</v>
      </c>
    </row>
    <row r="8" spans="1:8" x14ac:dyDescent="0.3">
      <c r="A8" s="10"/>
      <c r="B8" s="7"/>
      <c r="C8" s="7"/>
      <c r="D8" s="7"/>
      <c r="E8" s="7"/>
      <c r="F8" s="7"/>
      <c r="G8" s="1" t="s">
        <v>32</v>
      </c>
      <c r="H8" s="3">
        <f>F7+E34</f>
        <v>1250</v>
      </c>
    </row>
    <row r="9" spans="1:8" x14ac:dyDescent="0.3">
      <c r="A9" s="10"/>
      <c r="B9" s="7"/>
      <c r="C9" s="7"/>
      <c r="D9" s="7"/>
      <c r="E9" s="7"/>
      <c r="F9" s="7"/>
    </row>
    <row r="13" spans="1:8" ht="14.4" customHeight="1" x14ac:dyDescent="0.3">
      <c r="A13" s="13" t="s">
        <v>2</v>
      </c>
      <c r="B13" s="5" t="s">
        <v>10</v>
      </c>
      <c r="C13" s="5" t="s">
        <v>6</v>
      </c>
      <c r="D13" s="5" t="s">
        <v>7</v>
      </c>
      <c r="E13" s="5" t="s">
        <v>8</v>
      </c>
      <c r="F13" s="5" t="s">
        <v>33</v>
      </c>
    </row>
    <row r="14" spans="1:8" x14ac:dyDescent="0.3">
      <c r="A14" s="13"/>
      <c r="B14" s="7" t="s">
        <v>11</v>
      </c>
      <c r="C14" s="6">
        <v>3980</v>
      </c>
      <c r="D14" s="6">
        <v>3980</v>
      </c>
      <c r="E14" s="6">
        <f>C14-D14</f>
        <v>0</v>
      </c>
      <c r="F14" s="8">
        <f>D14/$D$34</f>
        <v>0.38981390793339865</v>
      </c>
    </row>
    <row r="15" spans="1:8" x14ac:dyDescent="0.3">
      <c r="A15" s="13"/>
      <c r="B15" s="7" t="s">
        <v>12</v>
      </c>
      <c r="C15" s="6">
        <v>500</v>
      </c>
      <c r="D15" s="6">
        <v>400</v>
      </c>
      <c r="E15" s="6">
        <f t="shared" ref="E15:E33" si="2">C15-D15</f>
        <v>100</v>
      </c>
      <c r="F15" s="8">
        <f t="shared" ref="F15:F33" si="3">D15/$D$34</f>
        <v>3.9177277179236046E-2</v>
      </c>
    </row>
    <row r="16" spans="1:8" x14ac:dyDescent="0.3">
      <c r="A16" s="13"/>
      <c r="B16" s="7" t="s">
        <v>13</v>
      </c>
      <c r="C16" s="6">
        <v>500</v>
      </c>
      <c r="D16" s="6">
        <v>500</v>
      </c>
      <c r="E16" s="6">
        <f t="shared" si="2"/>
        <v>0</v>
      </c>
      <c r="F16" s="8">
        <f t="shared" si="3"/>
        <v>4.8971596474045052E-2</v>
      </c>
    </row>
    <row r="17" spans="1:6" x14ac:dyDescent="0.3">
      <c r="A17" s="13"/>
      <c r="B17" s="7" t="s">
        <v>14</v>
      </c>
      <c r="C17" s="6">
        <v>500</v>
      </c>
      <c r="D17" s="6">
        <v>400</v>
      </c>
      <c r="E17" s="6">
        <f t="shared" si="2"/>
        <v>100</v>
      </c>
      <c r="F17" s="8">
        <f t="shared" si="3"/>
        <v>3.9177277179236046E-2</v>
      </c>
    </row>
    <row r="18" spans="1:6" x14ac:dyDescent="0.3">
      <c r="A18" s="13"/>
      <c r="B18" s="7" t="s">
        <v>15</v>
      </c>
      <c r="C18" s="6">
        <v>100</v>
      </c>
      <c r="D18" s="6">
        <v>0</v>
      </c>
      <c r="E18" s="6">
        <f t="shared" si="2"/>
        <v>100</v>
      </c>
      <c r="F18" s="8">
        <f t="shared" si="3"/>
        <v>0</v>
      </c>
    </row>
    <row r="19" spans="1:6" x14ac:dyDescent="0.3">
      <c r="A19" s="13"/>
      <c r="B19" s="7" t="s">
        <v>16</v>
      </c>
      <c r="C19" s="6">
        <v>30</v>
      </c>
      <c r="D19" s="6">
        <v>30</v>
      </c>
      <c r="E19" s="6">
        <f t="shared" si="2"/>
        <v>0</v>
      </c>
      <c r="F19" s="8">
        <f t="shared" si="3"/>
        <v>2.9382957884427031E-3</v>
      </c>
    </row>
    <row r="20" spans="1:6" x14ac:dyDescent="0.3">
      <c r="A20" s="13"/>
      <c r="B20" s="7" t="s">
        <v>17</v>
      </c>
      <c r="C20" s="6">
        <v>0</v>
      </c>
      <c r="D20" s="6">
        <v>0</v>
      </c>
      <c r="E20" s="6">
        <f t="shared" si="2"/>
        <v>0</v>
      </c>
      <c r="F20" s="8">
        <f t="shared" si="3"/>
        <v>0</v>
      </c>
    </row>
    <row r="21" spans="1:6" x14ac:dyDescent="0.3">
      <c r="A21" s="13"/>
      <c r="B21" s="7" t="s">
        <v>18</v>
      </c>
      <c r="C21" s="6">
        <v>500</v>
      </c>
      <c r="D21" s="6">
        <v>500</v>
      </c>
      <c r="E21" s="6">
        <f t="shared" si="2"/>
        <v>0</v>
      </c>
      <c r="F21" s="8">
        <f t="shared" si="3"/>
        <v>4.8971596474045052E-2</v>
      </c>
    </row>
    <row r="22" spans="1:6" x14ac:dyDescent="0.3">
      <c r="A22" s="13"/>
      <c r="B22" s="7" t="s">
        <v>19</v>
      </c>
      <c r="C22" s="6">
        <v>100</v>
      </c>
      <c r="D22" s="6">
        <v>0</v>
      </c>
      <c r="E22" s="6">
        <f t="shared" si="2"/>
        <v>100</v>
      </c>
      <c r="F22" s="8">
        <f t="shared" si="3"/>
        <v>0</v>
      </c>
    </row>
    <row r="23" spans="1:6" x14ac:dyDescent="0.3">
      <c r="A23" s="13"/>
      <c r="B23" s="7" t="s">
        <v>20</v>
      </c>
      <c r="C23" s="6">
        <v>500</v>
      </c>
      <c r="D23" s="6">
        <v>300</v>
      </c>
      <c r="E23" s="6">
        <f t="shared" si="2"/>
        <v>200</v>
      </c>
      <c r="F23" s="8">
        <f t="shared" si="3"/>
        <v>2.9382957884427033E-2</v>
      </c>
    </row>
    <row r="24" spans="1:6" x14ac:dyDescent="0.3">
      <c r="A24" s="13"/>
      <c r="B24" s="7" t="s">
        <v>21</v>
      </c>
      <c r="C24" s="6">
        <v>0</v>
      </c>
      <c r="D24" s="6">
        <v>0</v>
      </c>
      <c r="E24" s="6">
        <f t="shared" si="2"/>
        <v>0</v>
      </c>
      <c r="F24" s="8">
        <f t="shared" si="3"/>
        <v>0</v>
      </c>
    </row>
    <row r="25" spans="1:6" x14ac:dyDescent="0.3">
      <c r="A25" s="13"/>
      <c r="B25" s="7" t="s">
        <v>22</v>
      </c>
      <c r="C25" s="6">
        <v>450</v>
      </c>
      <c r="D25" s="6">
        <v>300</v>
      </c>
      <c r="E25" s="6">
        <f t="shared" si="2"/>
        <v>150</v>
      </c>
      <c r="F25" s="8">
        <f t="shared" si="3"/>
        <v>2.9382957884427033E-2</v>
      </c>
    </row>
    <row r="26" spans="1:6" x14ac:dyDescent="0.3">
      <c r="A26" s="13"/>
      <c r="B26" s="7" t="s">
        <v>23</v>
      </c>
      <c r="C26" s="6">
        <v>500</v>
      </c>
      <c r="D26" s="6">
        <v>400</v>
      </c>
      <c r="E26" s="6">
        <f t="shared" si="2"/>
        <v>100</v>
      </c>
      <c r="F26" s="8">
        <f t="shared" si="3"/>
        <v>3.9177277179236046E-2</v>
      </c>
    </row>
    <row r="27" spans="1:6" x14ac:dyDescent="0.3">
      <c r="A27" s="13"/>
      <c r="B27" s="7" t="s">
        <v>24</v>
      </c>
      <c r="C27" s="6">
        <v>500</v>
      </c>
      <c r="D27" s="6">
        <v>500</v>
      </c>
      <c r="E27" s="6">
        <f t="shared" si="2"/>
        <v>0</v>
      </c>
      <c r="F27" s="8">
        <f t="shared" si="3"/>
        <v>4.8971596474045052E-2</v>
      </c>
    </row>
    <row r="28" spans="1:6" x14ac:dyDescent="0.3">
      <c r="A28" s="13"/>
      <c r="B28" s="7" t="s">
        <v>25</v>
      </c>
      <c r="C28" s="6">
        <v>800</v>
      </c>
      <c r="D28" s="6">
        <v>800</v>
      </c>
      <c r="E28" s="6">
        <f t="shared" si="2"/>
        <v>0</v>
      </c>
      <c r="F28" s="8">
        <f t="shared" si="3"/>
        <v>7.8354554358472092E-2</v>
      </c>
    </row>
    <row r="29" spans="1:6" x14ac:dyDescent="0.3">
      <c r="A29" s="13"/>
      <c r="B29" s="7" t="s">
        <v>26</v>
      </c>
      <c r="C29" s="6">
        <v>1000</v>
      </c>
      <c r="D29" s="6">
        <v>1000</v>
      </c>
      <c r="E29" s="6">
        <f t="shared" si="2"/>
        <v>0</v>
      </c>
      <c r="F29" s="8">
        <f t="shared" si="3"/>
        <v>9.7943192948090105E-2</v>
      </c>
    </row>
    <row r="30" spans="1:6" x14ac:dyDescent="0.3">
      <c r="A30" s="13"/>
      <c r="B30" s="7" t="s">
        <v>27</v>
      </c>
      <c r="C30" s="6">
        <v>0</v>
      </c>
      <c r="D30" s="6">
        <v>0</v>
      </c>
      <c r="E30" s="6">
        <f t="shared" si="2"/>
        <v>0</v>
      </c>
      <c r="F30" s="8">
        <f t="shared" si="3"/>
        <v>0</v>
      </c>
    </row>
    <row r="31" spans="1:6" x14ac:dyDescent="0.3">
      <c r="A31" s="13"/>
      <c r="B31" s="7" t="s">
        <v>28</v>
      </c>
      <c r="C31" s="6">
        <v>100</v>
      </c>
      <c r="D31" s="6">
        <v>0</v>
      </c>
      <c r="E31" s="6">
        <f t="shared" si="2"/>
        <v>100</v>
      </c>
      <c r="F31" s="8">
        <f t="shared" si="3"/>
        <v>0</v>
      </c>
    </row>
    <row r="32" spans="1:6" x14ac:dyDescent="0.3">
      <c r="A32" s="13"/>
      <c r="B32" s="7" t="s">
        <v>29</v>
      </c>
      <c r="C32" s="6">
        <v>1000</v>
      </c>
      <c r="D32" s="6">
        <v>1000</v>
      </c>
      <c r="E32" s="6">
        <f t="shared" si="2"/>
        <v>0</v>
      </c>
      <c r="F32" s="8">
        <f t="shared" si="3"/>
        <v>9.7943192948090105E-2</v>
      </c>
    </row>
    <row r="33" spans="1:6" x14ac:dyDescent="0.3">
      <c r="A33" s="13"/>
      <c r="B33" s="7" t="s">
        <v>30</v>
      </c>
      <c r="C33" s="6">
        <v>200</v>
      </c>
      <c r="D33" s="6">
        <v>100</v>
      </c>
      <c r="E33" s="6">
        <f t="shared" si="2"/>
        <v>100</v>
      </c>
      <c r="F33" s="8">
        <f t="shared" si="3"/>
        <v>9.7943192948090115E-3</v>
      </c>
    </row>
    <row r="34" spans="1:6" x14ac:dyDescent="0.3">
      <c r="A34" s="13"/>
      <c r="B34" s="5" t="s">
        <v>31</v>
      </c>
      <c r="C34" s="7">
        <f>SUM(C14:C33)</f>
        <v>11260</v>
      </c>
      <c r="D34" s="7">
        <f t="shared" ref="D34:E34" si="4">SUM(D14:D33)</f>
        <v>10210</v>
      </c>
      <c r="E34" s="7">
        <f t="shared" si="4"/>
        <v>1050</v>
      </c>
      <c r="F34" s="9">
        <f>SUM(F14:F33)</f>
        <v>0.99999999999999978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  <row r="38" spans="1:6" x14ac:dyDescent="0.3">
      <c r="A38" s="2"/>
    </row>
    <row r="39" spans="1:6" x14ac:dyDescent="0.3">
      <c r="A39" s="2"/>
    </row>
  </sheetData>
  <mergeCells count="6">
    <mergeCell ref="A1:F2"/>
    <mergeCell ref="A3:A9"/>
    <mergeCell ref="B4:C4"/>
    <mergeCell ref="B5:C5"/>
    <mergeCell ref="B6:C6"/>
    <mergeCell ref="A13:A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fritzel pasigna</dc:creator>
  <cp:lastModifiedBy>fritzel pasigna</cp:lastModifiedBy>
  <dcterms:created xsi:type="dcterms:W3CDTF">2025-03-06T22:12:16Z</dcterms:created>
  <dcterms:modified xsi:type="dcterms:W3CDTF">2025-03-06T23:23:50Z</dcterms:modified>
</cp:coreProperties>
</file>