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kOehm\Documents\GitHub\ExcelRobot\Array-Robot-Dev\"/>
    </mc:Choice>
  </mc:AlternateContent>
  <xr:revisionPtr revIDLastSave="0" documentId="13_ncr:1_{F7B98A62-7074-40E6-A3DC-4813C45E56EA}" xr6:coauthVersionLast="47" xr6:coauthVersionMax="47" xr10:uidLastSave="{00000000-0000-0000-0000-000000000000}"/>
  <bookViews>
    <workbookView xWindow="-28920" yWindow="-120" windowWidth="29040" windowHeight="17520" xr2:uid="{0582AC1B-03ED-4A95-89A9-B4714EF495FF}"/>
  </bookViews>
  <sheets>
    <sheet name="Commands" sheetId="33" r:id="rId1"/>
    <sheet name="Array" sheetId="35" r:id="rId2"/>
    <sheet name="Extract" sheetId="36" r:id="rId3"/>
    <sheet name="Replace" sheetId="37" r:id="rId4"/>
    <sheet name="Aggregate" sheetId="38" r:id="rId5"/>
    <sheet name="Boolean" sheetId="39" r:id="rId6"/>
  </sheets>
  <functionGroups builtInGroupCount="19"/>
  <definedNames>
    <definedName name="_xleta.COLUMNS" hidden="1" xlm="1">#NAME?</definedName>
    <definedName name="_xleta.IFERROR" hidden="1" xlm="1">#NAME?</definedName>
    <definedName name="_xleta.ISNA" hidden="1" xlm="1">#NAME?</definedName>
    <definedName name="_xleta.ISODD" hidden="1" xlm="1">#NAME?</definedName>
    <definedName name="_xleta.N" hidden="1" xlm="1">#NAME?</definedName>
    <definedName name="_xleta.NA" hidden="1" xlm="1">#NAME?</definedName>
    <definedName name="_xleta.ODD" hidden="1" xlm="1">#NAME?</definedName>
    <definedName name="_xleta.PRODUCT" hidden="1" xlm="1">#NAME?</definedName>
    <definedName name="_xleta.ROW" hidden="1" xlm="1">#NAME?</definedName>
    <definedName name="_xleta.ROWS" hidden="1" xlm="1">#NAME?</definedName>
    <definedName name="_xleta.TEXT" hidden="1" xlm="1">#NAME?</definedName>
    <definedName name="_xleta.TRANSPOSE" hidden="1" xlm="1">#NAME?</definedName>
    <definedName name="_xlop.attribute_name" hidden="1" xlm="1">#NAME?</definedName>
    <definedName name="_xlop.by_col" hidden="1" xlm="1">#NAME?</definedName>
    <definedName name="_xlop.col_num" hidden="1" xlm="1">#NAME?</definedName>
    <definedName name="_xlop.ColShift" hidden="1" xlm="1">#NAME?</definedName>
    <definedName name="_xlop.columns_to_unpivot" hidden="1" xlm="1">#NAME?</definedName>
    <definedName name="_xlop.criteria" hidden="1" xlm="1">#NAME?</definedName>
    <definedName name="_xlop.criterion" hidden="1" xlm="1">#NAME?</definedName>
    <definedName name="_xlop.exclude" hidden="1" xlm="1">#NAME?</definedName>
    <definedName name="_xlop.has_headers" hidden="1" xlm="1">#NAME?</definedName>
    <definedName name="_xlop.if_not_found" hidden="1" xlm="1">#NAME?</definedName>
    <definedName name="_xlop.ignore_commas" hidden="1" xlm="1">#NAME?</definedName>
    <definedName name="_xlop.metric_column_count" hidden="1" xlm="1">#NAME?</definedName>
    <definedName name="_xlop.PadWith" hidden="1" xlm="1">#NAME?</definedName>
    <definedName name="_xlop.remove_blanks" hidden="1" xlm="1">#NAME?</definedName>
    <definedName name="_xlop.remove_columns" hidden="1" xlm="1">#NAME?</definedName>
    <definedName name="_xlop.remove_rows" hidden="1" xlm="1">#NAME?</definedName>
    <definedName name="_xlop.RowShift" hidden="1" xlm="1">#NAME?</definedName>
    <definedName name="_xlop.search_mode" hidden="1" xlm="1">#NAME?</definedName>
    <definedName name="_xlop.sort_order" hidden="1" xlm="1">#NAME?</definedName>
    <definedName name="_xlop.to_first_blank" hidden="1" xlm="1">#NAME?</definedName>
    <definedName name="_xlop.transpose_result" hidden="1" xlm="1">#NAME?</definedName>
    <definedName name="_xlop.value_name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ddDelimiter" hidden="1" xlm="1">#NAME?</definedName>
    <definedName name="_xlpm._AttributeLabel" hidden="1" xlm="1">#NAME?</definedName>
    <definedName name="_xlpm._chars" hidden="1" xlm="1">#NAME?</definedName>
    <definedName name="_xlpm._cols" hidden="1" xlm="1">#NAME?</definedName>
    <definedName name="_xlpm._columncount" hidden="1" xlm="1">#NAME?</definedName>
    <definedName name="_xlpm._columnIndex" hidden="1" xlm="1">#NAME?</definedName>
    <definedName name="_xlpm._ColumnNumbers" hidden="1" xlm="1">#NAME?</definedName>
    <definedName name="_xlpm._ColumnOrder" hidden="1" xlm="1">#NAME?</definedName>
    <definedName name="_xlpm._ColumnsToUnpivot" hidden="1" xlm="1">#NAME?</definedName>
    <definedName name="_xlpm._Combine" hidden="1" xlm="1">#NAME?</definedName>
    <definedName name="_xlpm._compare" hidden="1" xlm="1">#NAME?</definedName>
    <definedName name="_xlpm._countif" hidden="1" xlm="1">#NAME?</definedName>
    <definedName name="_xlpm._counts" hidden="1" xlm="1">#NAME?</definedName>
    <definedName name="_xlpm._criterioncount" hidden="1" xlm="1">#NAME?</definedName>
    <definedName name="_xlpm._D1Cols" hidden="1" xlm="1">#NAME?</definedName>
    <definedName name="_xlpm._D1Rows" hidden="1" xlm="1">#NAME?</definedName>
    <definedName name="_xlpm._D2Cols" hidden="1" xlm="1">#NAME?</definedName>
    <definedName name="_xlpm._D2Rows" hidden="1" xlm="1">#NAME?</definedName>
    <definedName name="_xlpm._Data1" hidden="1" xlm="1">#NAME?</definedName>
    <definedName name="_xlpm._Data2" hidden="1" xlm="1">#NAME?</definedName>
    <definedName name="_xlpm._end" hidden="1" xlm="1">#NAME?</definedName>
    <definedName name="_xlpm._entirecol" hidden="1" xlm="1">#NAME?</definedName>
    <definedName name="_xlpm._eq" hidden="1" xlm="1">#NAME?</definedName>
    <definedName name="_xlpm._expand" hidden="1" xlm="1">#NAME?</definedName>
    <definedName name="_xlpm._filtered" hidden="1" xlm="1">#NAME?</definedName>
    <definedName name="_xlpm._FirstColumnToUnpivot" hidden="1" xlm="1">#NAME?</definedName>
    <definedName name="_xlpm._firstrow" hidden="1" xlm="1">#NAME?</definedName>
    <definedName name="_xlpm._flattencriterion" hidden="1" xlm="1">#NAME?</definedName>
    <definedName name="_xlpm._flip" hidden="1" xlm="1">#NAME?</definedName>
    <definedName name="_xlpm._FullOuterJoin" hidden="1" xlm="1">#NAME?</definedName>
    <definedName name="_xlpm._HasHeaders" hidden="1" xlm="1">#NAME?</definedName>
    <definedName name="_xlpm._include" hidden="1" xlm="1">#NAME?</definedName>
    <definedName name="_xlpm._IncludeColumns" hidden="1" xlm="1">#NAME?</definedName>
    <definedName name="_xlpm._included" hidden="1" xlm="1">#NAME?</definedName>
    <definedName name="_xlpm._index" hidden="1" xlm="1">#NAME?</definedName>
    <definedName name="_xlpm._instancematrix" hidden="1" xlm="1">#NAME?</definedName>
    <definedName name="_xlpm._instances" hidden="1" xlm="1">#NAME?</definedName>
    <definedName name="_xlpm._IsArray" hidden="1" xlm="1">#NAME?</definedName>
    <definedName name="_xlpm._iscriterionmatch" hidden="1" xlm="1">#NAME?</definedName>
    <definedName name="_xlpm._IsDigit" hidden="1" xlm="1">#NAME?</definedName>
    <definedName name="_xlpm._IsLetter" hidden="1" xlm="1">#NAME?</definedName>
    <definedName name="_xlpm._ismatch" hidden="1" xlm="1">#NAME?</definedName>
    <definedName name="_xlpm._IsNeither" hidden="1" xlm="1">#NAME?</definedName>
    <definedName name="_xlpm._isNumber" hidden="1" xlm="1">#NAME?</definedName>
    <definedName name="_xlpm._IsWhiteSpace" hidden="1" xlm="1">#NAME?</definedName>
    <definedName name="_xlpm._keep" hidden="1" xlm="1">#NAME?</definedName>
    <definedName name="_xlpm._lastrow" hidden="1" xlm="1">#NAME?</definedName>
    <definedName name="_xlpm._Letters" hidden="1" xlm="1">#NAME?</definedName>
    <definedName name="_xlpm._match" hidden="1" xlm="1">#NAME?</definedName>
    <definedName name="_xlpm._names" hidden="1" xlm="1">#NAME?</definedName>
    <definedName name="_xlpm._NnonblankRows" hidden="1" xlm="1">#NAME?</definedName>
    <definedName name="_xlpm._Nnonblanks" hidden="1" xlm="1">#NAME?</definedName>
    <definedName name="_xlpm._nonblankColumns" hidden="1" xlm="1">#NAME?</definedName>
    <definedName name="_xlpm._nonblankRows" hidden="1" xlm="1">#NAME?</definedName>
    <definedName name="_xlpm._nonblanks" hidden="1" xlm="1">#NAME?</definedName>
    <definedName name="_xlpm._onblankColumns" hidden="1" xlm="1">#NAME?</definedName>
    <definedName name="_xlpm._OtherColumns" hidden="1" xlm="1">#NAME?</definedName>
    <definedName name="_xlpm._OuterJoinedData" hidden="1" xlm="1">#NAME?</definedName>
    <definedName name="_xlpm._Ranked" hidden="1" xlm="1">#NAME?</definedName>
    <definedName name="_xlpm._RemoveBlanks" hidden="1" xlm="1">#NAME?</definedName>
    <definedName name="_xlpm._ReorderColumns" hidden="1" xlm="1">#NAME?</definedName>
    <definedName name="_xlpm._replaced" hidden="1" xlm="1">#NAME?</definedName>
    <definedName name="_xlpm._reshapearray" hidden="1" xlm="1">#NAME?</definedName>
    <definedName name="_xlpm._reshapecriterion" hidden="1" xlm="1">#NAME?</definedName>
    <definedName name="_xlpm._resize" hidden="1" xlm="1">#NAME?</definedName>
    <definedName name="_xlpm._resized" hidden="1" xlm="1">#NAME?</definedName>
    <definedName name="_xlpm._result" hidden="1" xlm="1">#NAME?</definedName>
    <definedName name="_xlpm._rowcount" hidden="1" xlm="1">#NAME?</definedName>
    <definedName name="_xlpm._rowIndex" hidden="1" xlm="1">#NAME?</definedName>
    <definedName name="_xlpm._rows" hidden="1" xlm="1">#NAME?</definedName>
    <definedName name="_xlpm._S" hidden="1" xlm="1">#NAME?</definedName>
    <definedName name="_xlpm._seq" hidden="1" xlm="1">#NAME?</definedName>
    <definedName name="_xlpm._Sequ" hidden="1" xlm="1">#NAME?</definedName>
    <definedName name="_xlpm._Seque" hidden="1" xlm="1">#NAME?</definedName>
    <definedName name="_xlpm._Sequen" hidden="1" xlm="1">#NAME?</definedName>
    <definedName name="_xlpm._Sequenc" hidden="1" xlm="1">#NAME?</definedName>
    <definedName name="_xlpm._Sequence" hidden="1" xlm="1">#NAME?</definedName>
    <definedName name="_xlpm._size" hidden="1" xlm="1">#NAME?</definedName>
    <definedName name="_xlpm._Sp" hidden="1" xlm="1">#NAME?</definedName>
    <definedName name="_xlpm._Spl" hidden="1" xlm="1">#NAME?</definedName>
    <definedName name="_xlpm._Spli" hidden="1" xlm="1">#NAME?</definedName>
    <definedName name="_xlpm._Splic" hidden="1" xlm="1">#NAME?</definedName>
    <definedName name="_xlpm._split" hidden="1" xlm="1">#NAME?</definedName>
    <definedName name="_xlpm._stack" hidden="1" xlm="1">#NAME?</definedName>
    <definedName name="_xlpm._start" hidden="1" xlm="1">#NAME?</definedName>
    <definedName name="_xlpm._Symbols" hidden="1" xlm="1">#NAME?</definedName>
    <definedName name="_xlpm._t" hidden="1" xlm="1">#NAME?</definedName>
    <definedName name="_xlpm._to" hidden="1" xlm="1">#NAME?</definedName>
    <definedName name="_xlpm._tocol" hidden="1" xlm="1">#NAME?</definedName>
    <definedName name="_xlpm._ton" hidden="1" xlm="1">#NAME?</definedName>
    <definedName name="_xlpm._tonu" hidden="1" xlm="1">#NAME?</definedName>
    <definedName name="_xlpm._tonum" hidden="1" xlm="1">#NAME?</definedName>
    <definedName name="_xlpm._tonumb" hidden="1" xlm="1">#NAME?</definedName>
    <definedName name="_xlpm._tonumbe" hidden="1" xlm="1">#NAME?</definedName>
    <definedName name="_xlpm._tonumber" hidden="1" xlm="1">#NAME?</definedName>
    <definedName name="_xlpm._toNumbers" hidden="1" xlm="1">#NAME?</definedName>
    <definedName name="_xlpm._Trans" hidden="1" xlm="1">#NAME?</definedName>
    <definedName name="_xlpm._Transp" hidden="1" xlm="1">#NAME?</definedName>
    <definedName name="_xlpm._Transpo" hidden="1" xlm="1">#NAME?</definedName>
    <definedName name="_xlpm._Transpos" hidden="1" xlm="1">#NAME?</definedName>
    <definedName name="_xlpm._Transpose" hidden="1" xlm="1">#NAME?</definedName>
    <definedName name="_xlpm._unique" hidden="1" xlm="1">#NAME?</definedName>
    <definedName name="_xlpm._UnpivotColumnCount" hidden="1" xlm="1">#NAME?</definedName>
    <definedName name="_xlpm._UnpivotColumns" hidden="1" xlm="1">#NAME?</definedName>
    <definedName name="_xlpm._ValueLabel" hidden="1" xlm="1">#NAME?</definedName>
    <definedName name="_xlpm._WithHeader" hidden="1" xlm="1">#NAME?</definedName>
    <definedName name="_xlpm._WithValues" hidden="1" xlm="1">#NAME?</definedName>
    <definedName name="_xlpm.a" hidden="1" xlm="1">#NAME?</definedName>
    <definedName name="_xlpm.aggs" hidden="1" xlm="1">#NAME?</definedName>
    <definedName name="_xlpm.ar" hidden="1" xlm="1">#NAME?</definedName>
    <definedName name="_xlpm.arr" hidden="1" xlm="1">#NAME?</definedName>
    <definedName name="_xlpm.arra" hidden="1" xlm="1">#NAME?</definedName>
    <definedName name="_xlpm.array" hidden="1" xlm="1">#NAME?</definedName>
    <definedName name="_xlpm.AsCol" hidden="1" xlm="1">#NAME?</definedName>
    <definedName name="_xlpm.attribute_name" hidden="1" xlm="1">#NAME?</definedName>
    <definedName name="_xlpm.boolean_vector" hidden="1" xlm="1">#NAME?</definedName>
    <definedName name="_xlpm.by_col" hidden="1" xlm="1">#NAME?</definedName>
    <definedName name="_xlpm.c" hidden="1" xlm="1">#NAME?</definedName>
    <definedName name="_xlpm.c_indexes" hidden="1" xlm="1">#NAME?</definedName>
    <definedName name="_xlpm.catOutliers" hidden="1" xlm="1">#NAME?</definedName>
    <definedName name="_xlpm.cell" hidden="1" xlm="1">#NAME?</definedName>
    <definedName name="_xlpm.cnt" hidden="1" xlm="1">#NAME?</definedName>
    <definedName name="_xlpm.co_indexes" hidden="1" xlm="1">#NAME?</definedName>
    <definedName name="_xlpm.codes" hidden="1" xlm="1">#NAME?</definedName>
    <definedName name="_xlpm.col" hidden="1" xlm="1">#NAME?</definedName>
    <definedName name="_xlpm.col_index" hidden="1" xlm="1">#NAME?</definedName>
    <definedName name="_xlpm.col_indexes" hidden="1" xlm="1">#NAME?</definedName>
    <definedName name="_xlpm.col_num" hidden="1" xlm="1">#NAME?</definedName>
    <definedName name="_xlpm.ColCount" hidden="1" xlm="1">#NAME?</definedName>
    <definedName name="_xlpm.ColShift" hidden="1" xlm="1">#NAME?</definedName>
    <definedName name="_xlpm.colu_indexes" hidden="1" xlm="1">#NAME?</definedName>
    <definedName name="_xlpm.colum_indexes" hidden="1" xlm="1">#NAME?</definedName>
    <definedName name="_xlpm.column_indexes" hidden="1" xlm="1">#NAME?</definedName>
    <definedName name="_xlpm.column_value" hidden="1" xlm="1">#NAME?</definedName>
    <definedName name="_xlpm.columns_to_unpivot" hidden="1" xlm="1">#NAME?</definedName>
    <definedName name="_xlpm.criteria" hidden="1" xlm="1">#NAME?</definedName>
    <definedName name="_xlpm.criterion" hidden="1" xlm="1">#NAME?</definedName>
    <definedName name="_xlpm.data" hidden="1" xlm="1">#NAME?</definedName>
    <definedName name="_xlpm.exclude" hidden="1" xlm="1">#NAME?</definedName>
    <definedName name="_xlpm.f" hidden="1" xlm="1">#NAME?</definedName>
    <definedName name="_xlpm.filter_values" hidden="1" xlm="1">#NAME?</definedName>
    <definedName name="_xlpm.firstcol" hidden="1" xlm="1">#NAME?</definedName>
    <definedName name="_xlpm.firstrow" hidden="1" xlm="1">#NAME?</definedName>
    <definedName name="_xlpm.fnCriteria" hidden="1" xlm="1">#NAME?</definedName>
    <definedName name="_xlpm.fnFill" hidden="1" xlm="1">#NAME?</definedName>
    <definedName name="_xlpm.fnIfBlank" hidden="1" xlm="1">#NAME?</definedName>
    <definedName name="_xlpm.fnIsDigit" hidden="1" xlm="1">#NAME?</definedName>
    <definedName name="_xlpm.fnMultiCriterionMatch" hidden="1" xlm="1">#NAME?</definedName>
    <definedName name="_xlpm.fnMultiKeyAgg" hidden="1" xlm="1">#NAME?</definedName>
    <definedName name="_xlpm.fnReverse" hidden="1" xlm="1">#NAME?</definedName>
    <definedName name="_xlpm.fnSimpleAgg" hidden="1" xlm="1">#NAME?</definedName>
    <definedName name="_xlpm.fnSingle" hidden="1" xlm="1">#NAME?</definedName>
    <definedName name="_xlpm.fnSingleCriterionMatch" hidden="1" xlm="1">#NAME?</definedName>
    <definedName name="_xlpm.fnSingleRowJoin" hidden="1" xlm="1">#NAME?</definedName>
    <definedName name="_xlpm.fnSingleRowLookup" hidden="1" xlm="1">#NAME?</definedName>
    <definedName name="_xlpm.fnSingleRowMatch" hidden="1" xlm="1">#NAME?</definedName>
    <definedName name="_xlpm.fnSp" hidden="1" xlm="1">#NAME?</definedName>
    <definedName name="_xlpm.fnSpl" hidden="1" xlm="1">#NAME?</definedName>
    <definedName name="_xlpm.fnSpli" hidden="1" xlm="1">#NAME?</definedName>
    <definedName name="_xlpm.fnSplit" hidden="1" xlm="1">#NAME?</definedName>
    <definedName name="_xlpm.fnTranspose" hidden="1" xlm="1">#NAME?</definedName>
    <definedName name="_xlpm.freq" hidden="1" xlm="1">#NAME?</definedName>
    <definedName name="_xlpm.fTranspose" hidden="1" xlm="1">#NAME?</definedName>
    <definedName name="_xlpm.function" hidden="1" xlm="1">#NAME?</definedName>
    <definedName name="_xlpm.fxCriteria" hidden="1" xlm="1">#NAME?</definedName>
    <definedName name="_xlpm.fxFill" hidden="1" xlm="1">#NAME?</definedName>
    <definedName name="_xlpm.fxFillBlanks" hidden="1" xlm="1">#NAME?</definedName>
    <definedName name="_xlpm.fxReverse" hidden="1" xlm="1">#NAME?</definedName>
    <definedName name="_xlpm.has_headers" hidden="1" xlm="1">#NAME?</definedName>
    <definedName name="_xlpm.headerRow" hidden="1" xlm="1">#NAME?</definedName>
    <definedName name="_xlpm.i" hidden="1" xlm="1">#NAME?</definedName>
    <definedName name="_xlpm.if_not_found" hidden="1" xlm="1">#NAME?</definedName>
    <definedName name="_xlpm.ignore_commas" hidden="1" xlm="1">#NAME?</definedName>
    <definedName name="_xlpm.input" hidden="1" xlm="1">#NAME?</definedName>
    <definedName name="_xlpm.IsCategorical" hidden="1" xlm="1">#NAME?</definedName>
    <definedName name="_xlpm.IsComma" hidden="1" xlm="1">#NAME?</definedName>
    <definedName name="_xlpm.IsPeriod" hidden="1" xlm="1">#NAME?</definedName>
    <definedName name="_xlpm.j" hidden="1" xlm="1">#NAME?</definedName>
    <definedName name="_xlpm.keyData" hidden="1" xlm="1">#NAME?</definedName>
    <definedName name="_xlpm.keys" hidden="1" xlm="1">#NAME?</definedName>
    <definedName name="_xlpm.left_keys" hidden="1" xlm="1">#NAME?</definedName>
    <definedName name="_xlpm.letters" hidden="1" xlm="1">#NAME?</definedName>
    <definedName name="_xlpm.list" hidden="1" xlm="1">#NAME?</definedName>
    <definedName name="_xlpm.lookup_array" hidden="1" xlm="1">#NAME?</definedName>
    <definedName name="_xlpm.lookup_row" hidden="1" xlm="1">#NAME?</definedName>
    <definedName name="_xlpm.lookup_table" hidden="1" xlm="1">#NAME?</definedName>
    <definedName name="_xlpm.match_array" hidden="1" xlm="1">#NAME?</definedName>
    <definedName name="_xlpm.match_row" hidden="1" xlm="1">#NAME?</definedName>
    <definedName name="_xlpm.matrix" hidden="1" xlm="1">#NAME?</definedName>
    <definedName name="_xlpm.metric_column_count" hidden="1" xlm="1">#NAME?</definedName>
    <definedName name="_xlpm.metricColumnCount" hidden="1" xlm="1">#NAME?</definedName>
    <definedName name="_xlpm.metrics" hidden="1" xlm="1">#NAME?</definedName>
    <definedName name="_xlpm.n" hidden="1" xlm="1">#NAME?</definedName>
    <definedName name="_xlpm.nextCodes" hidden="1" xlm="1">#NAME?</definedName>
    <definedName name="_xlpm.nonblankColumns" hidden="1" xlm="1">#NAME?</definedName>
    <definedName name="_xlpm.nonblankRows" hidden="1" xlm="1">#NAME?</definedName>
    <definedName name="_xlpm.nonblanks" hidden="1" xlm="1">#NAME?</definedName>
    <definedName name="_xlpm.Offset" hidden="1" xlm="1">#NAME?</definedName>
    <definedName name="_xlpm.Pad" hidden="1" xlm="1">#NAME?</definedName>
    <definedName name="_xlpm.PadColumns" hidden="1" xlm="1">#NAME?</definedName>
    <definedName name="_xlpm.PadRows" hidden="1" xlm="1">#NAME?</definedName>
    <definedName name="_xlpm.PadWith" hidden="1" xlm="1">#NAME?</definedName>
    <definedName name="_xlpm.pair_of_integers" hidden="1" xlm="1">#NAME?</definedName>
    <definedName name="_xlpm.param" hidden="1" xlm="1">#NAME?</definedName>
    <definedName name="_xlpm.params" hidden="1" xlm="1">#NAME?</definedName>
    <definedName name="_xlpm.pct" hidden="1" xlm="1">#NAME?</definedName>
    <definedName name="_xlpm.pctile" hidden="1" xlm="1">#NAME?</definedName>
    <definedName name="_xlpm.priorCodes" hidden="1" xlm="1">#NAME?</definedName>
    <definedName name="_xlpm.r" hidden="1" xlm="1">#NAME?</definedName>
    <definedName name="_xlpm.Reference" hidden="1" xlm="1">#NAME?</definedName>
    <definedName name="_xlpm.Remaining" hidden="1" xlm="1">#NAME?</definedName>
    <definedName name="_xlpm.remove_blanks" hidden="1" xlm="1">#NAME?</definedName>
    <definedName name="_xlpm.remove_columns" hidden="1" xlm="1">#NAME?</definedName>
    <definedName name="_xlpm.remove_rows" hidden="1" xlm="1">#NAME?</definedName>
    <definedName name="_xlpm.res" hidden="1" xlm="1">#NAME?</definedName>
    <definedName name="_xlpm.Result" hidden="1" xlm="1">#NAME?</definedName>
    <definedName name="_xlpm.right_array" hidden="1" xlm="1">#NAME?</definedName>
    <definedName name="_xlpm.row_index" hidden="1" xlm="1">#NAME?</definedName>
    <definedName name="_xlpm.row_indexes" hidden="1" xlm="1">#NAME?</definedName>
    <definedName name="_xlpm.row_num" hidden="1" xlm="1">#NAME?</definedName>
    <definedName name="_xlpm.row_value" hidden="1" xlm="1">#NAME?</definedName>
    <definedName name="_xlpm.RowCount" hidden="1" xlm="1">#NAME?</definedName>
    <definedName name="_xlpm.RowShift" hidden="1" xlm="1">#NAME?</definedName>
    <definedName name="_xlpm.s" hidden="1" xlm="1">#NAME?</definedName>
    <definedName name="_xlpm.search_mode" hidden="1" xlm="1">#NAME?</definedName>
    <definedName name="_xlpm.sort_order" hidden="1" xlm="1">#NAME?</definedName>
    <definedName name="_xlpm.stack" hidden="1" xlm="1">#NAME?</definedName>
    <definedName name="_xlpm.stacker" hidden="1" xlm="1">#NAME?</definedName>
    <definedName name="_xlpm.t1_indexes" hidden="1" xlm="1">#NAME?</definedName>
    <definedName name="_xlpm.t1_norm" hidden="1" xlm="1">#NAME?</definedName>
    <definedName name="_xlpm.t2_indexes" hidden="1" xlm="1">#NAME?</definedName>
    <definedName name="_xlpm.t2_norm" hidden="1" xlm="1">#NAME?</definedName>
    <definedName name="_xlpm.table" hidden="1" xlm="1">#NAME?</definedName>
    <definedName name="_xlpm.table1" hidden="1" xlm="1">#NAME?</definedName>
    <definedName name="_xlpm.table2" hidden="1" xlm="1">#NAME?</definedName>
    <definedName name="_xlpm.text" hidden="1" xlm="1">#NAME?</definedName>
    <definedName name="_xlpm.text_" hidden="1" xlm="1">#NAME?</definedName>
    <definedName name="_xlpm.text_v" hidden="1" xlm="1">#NAME?</definedName>
    <definedName name="_xlpm.text_ve" hidden="1" xlm="1">#NAME?</definedName>
    <definedName name="_xlpm.text_vec" hidden="1" xlm="1">#NAME?</definedName>
    <definedName name="_xlpm.text_vect" hidden="1" xlm="1">#NAME?</definedName>
    <definedName name="_xlpm.text_vecto" hidden="1" xlm="1">#NAME?</definedName>
    <definedName name="_xlpm.text_vector" hidden="1" xlm="1">#NAME?</definedName>
    <definedName name="_xlpm.text_ves" hidden="1" xlm="1">#NAME?</definedName>
    <definedName name="_xlpm.text_vest" hidden="1" xlm="1">#NAME?</definedName>
    <definedName name="_xlpm.to_first_blank" hidden="1" xlm="1">#NAME?</definedName>
    <definedName name="_xlpm.transpose_result" hidden="1" xlm="1">#NAME?</definedName>
    <definedName name="_xlpm.two_col_array" hidden="1" xlm="1">#NAME?</definedName>
    <definedName name="_xlpm.unique" hidden="1" xlm="1">#NAME?</definedName>
    <definedName name="_xlpm.val" hidden="1" xlm="1">#NAME?</definedName>
    <definedName name="_xlpm.value_if_blank" hidden="1" xlm="1">#NAME?</definedName>
    <definedName name="_xlpm.value_name" hidden="1" xlm="1">#NAME?</definedName>
    <definedName name="_xlpm.valueOutliers" hidden="1" xlm="1">#NAME?</definedName>
    <definedName name="_xlpm.vector" hidden="1" xlm="1">#NAME?</definedName>
    <definedName name="_xlpm.x" hidden="1" xlm="1">#NAME?</definedName>
    <definedName name="_xlpm.y" hidden="1" xlm="1">#NAME?</definedName>
    <definedName name="CountEachUniqueValue" comment="Returns counts of each unique value in array.  ">_xlfn.LAMBDA(_xlpm.array,_xlop.exclude, _xlfn.LET(
   _xlpm.\\LambdaName, "CountUniqueValues",
   _xlpm.\\CommandName, "Count Unique Values",
   _xlpm.\\Description, "Returns counts of each unique value in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SUM(--(_xlpm.array = _xlpm.x)))),
   _xlpm.Result, _xlfn.SORTBY(_xlfn.HSTACK(_xlpm._filtered, _xlpm._countif), _xlpm._countif, -1),
   _xlpm.Result
))</definedName>
    <definedName name="CrossJoin">_xlfn.LAMBDA(_xlpm.table1,_xlpm.table2,_xlop.has_headers, _xlfn.LET(
   _xlpm._HasHeaders, IF(_xlfn.ISOMITTED(_xlpm.has_headers),TRUE,_xlpm.has_headers),
   _xlpm._Data1, IF(_xlpm._HasHeaders,_xlfn.DROP(_xlpm.table1,1),_xlpm.table1),
   _xlpm._Data2, IF(_xlpm._HasHeaders,_xlfn.DROP(_xlpm.table2,1),_xlpm.table2),
   _xlpm._D1Rows, ROWS(_xlpm._Data1),
   _xlpm._D1Cols, COLUMNS(_xlpm._Data1),
   _xlpm._D2Rows, ROWS(_xlpm._Data2),
   _xlpm._D2Cols, COLUMNS(_xlpm._Data2),
   _xlpm._OuterJoinedData, _xlfn.MAKEARRAY(_xlpm._D1Rows * _xlpm._D2Rows, _xlpm._D1Cols + _xlpm._D2Cols,_xlfn.LAMBDA(_xlpm.i,_xlpm.j,
      IF(_xlpm.j &lt;= _xlpm._D1Cols, INDEX(_xlpm._Data1, ROUNDUP(_xlpm.i / _xlpm._D2Rows, 0), _xlpm.j), INDEX(_xlpm._Data2, MOD(_xlpm.i - 1, _xlpm._D2Rows)+1, _xlpm.j - _xlpm._D1Cols)))),
   _xlpm._WithHeader, IF(_xlpm._HasHeaders,_xlfn.VSTACK(_xlfn.HSTACK(_xlfn.TAKE(_xlpm.table1, 1), _xlfn.TAKE(_xlpm.table2, 1)), _xlpm._OuterJoinedData),_xlpm._OuterJoinedData),
   _xlpm._WithHeader
))</definedName>
    <definedName name="FillFromAbove">_xlfn.LAMBDA(_xlpm.array,_xlop.criteria, _xlfn.LET(
   _xlpm.\\LambdaName, "FillFromAbove",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Tile(_xlpm._cols, _xlfn.LAMBDA(_xlpm.n, _xlpm.fnFill(INDEX(_xlpm.array, _xlpm._rows, _xlpm.n))))
))</definedName>
    <definedName name="FillFromBelow">_xlfn.LAMBDA(_xlpm.array,_xlop.criteria, _xlfn.LET(
   _xlpm.\\LambdaName, "FillFromBelow",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_xlpm.fnReverse, _xlfn.LAMBDA(_xlpm.vector, _xlfn.SORTBY(_xlpm.vector, _xlpm._rows, -1)),
   _xlpm.Result, Tile(_xlpm._cols, _xlfn.LAMBDA(_xlpm.n, _xlpm.fnReverse(_xlpm.fnFill(_xlpm.fnReverse(_xlfn.CHOOSECOLS(_xlpm.array, _xlpm.n)))))),
   _xlpm.Result
))</definedName>
    <definedName name="FillFromLeft">_xlfn.LAMBDA(_xlpm.array,_xlop.criteria, _xlfn.LET(
   _xlpm.\\LambdaName, "FillFromLeft",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_xlpm.Result, Tile(_xlpm._rows, _xlfn.LAMBDA(_xlpm.n, _xlpm.fnFill(_xlfn.CHOOSEROWS(_xlpm.array, _xlpm.n)))),
   _xlpm.Result
))</definedName>
    <definedName name="FillFromRight">_xlfn.LAMBDA(_xlpm.array,_xlop.criteria, _xlfn.LET(
   _xlpm.\\LambdaName, "FillFromRight",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_xlpm.fnReverse, _xlfn.LAMBDA(_xlpm.vector, _xlfn.SORTBY(_xlpm.vector, _xlpm._cols, -1)),
   _xlpm.Result, Tile(_xlpm._rows, _xlfn.LAMBDA(_xlpm.n, _xlpm.fnReverse(_xlpm.fnFill(_xlpm.fnReverse(_xlfn.CHOOSEROWS(_xlpm.array, _xlpm.n)))))),
   _xlpm.Result
))</definedName>
    <definedName name="GuessDelimiter">_xlfn.LAMBDA(_xlpm.array, _xlfn.LET(
   _xlpm.\\LambdaName, "GuessDelimiter",
   _xlpm._Combine, _xlfn.TEXTJOIN(CHAR(10), TRUE, _xlpm.array),
   _xlpm._Letters, MID(_xlpm._Combine, _xlfn.SEQUENCE(LEN(_xlpm._Combine)), 1),
   _xlpm._IsLetter, _xlfn.MAP(_xlpm._Letters, _xlfn.LAMBDA(_xlpm.x, AND(UPPER(_xlpm.x) &gt;= "A", UPPER(_xlpm.x) &lt;= "Z"))),
   _xlpm._IsDigit, _xlfn.MAP(_xlpm._Letters, _xlfn.LAMBDA(_xlpm.x, AND(_xlpm.x &gt;= "0", _xlpm.x &lt;= "9"))),
   _xlpm._IsWhiteSpace, _xlfn.MAP(
      _xlpm._Letters,
      _xlfn.LAMBDA(_xlpm.x, OR(CODE(_xlpm.x) = 32, CODE(_xlpm.x) = 9, CODE(_xlpm.x) = 10, CODE(_xlpm.x) = 13))
   ),
   _xlpm._IsNeither, (_xlpm._IsLetter + _xlpm._IsDigit + _xlpm._IsWhiteSpace) = 0,
   _xlpm._Symbols, _xlfn._xlws.FILTER(_xlpm._Letters, _xlpm._IsNeither),
   _xlpm._Ranked, _xlfn.SORTBY(
      _xlfn.UNIQUE(_xlpm._Symbols),
      _xlfn.BYROW(TRANSPOSE(_xlpm._Symbols) = _xlfn.UNIQUE(_xlpm._Symbols), _xlfn.LAMBDA(_xlpm.x, SUM(N(_xlpm.x)))),
      -1
   ),
   _xlpm._Result, _xlfn.TAKE(_xlpm._Ranked, 1),
   _xlpm._Result
))</definedName>
    <definedName name="IfBlank">_xlfn.LAMBDA(_xlpm.array,_xlpm.value_if_blank,_xlfn.MAP(_xlpm.array,_xlfn.LAMBDA(_xlpm.val,IF(ISBLANK(_xlpm.val),_xlpm.value_if_blank,_xlpm.val))))</definedName>
    <definedName name="IsAll">_xlfn.LAMBDA(_xlpm.array,_xlop.criterion,
   AND(IF(_xlfn.ISOMITTED(_xlpm.criterion), _xlpm.array, _xlfn.MAP(_xlpm.array, _xlpm.criterion)))
)</definedName>
    <definedName name="IsAllButOne">_xlfn.LAMBDA(_xlpm.array,_xlop.criterion,
   SUM(--IF(_xlfn.ISOMITTED(_xlpm.criterion), _xlpm.array, _xlfn.MAP(_xlpm.array, _xlpm.criterion)))
      = ROWS(_xlpm.array) * COLUMNS(_xlpm.array) - 1
)</definedName>
    <definedName name="IsAny">_xlfn.LAMBDA(_xlpm.array,_xlop.criterion,
   OR(IF(_xlfn.ISOMITTED(_xlpm.criterion), _xlpm.array, _xlfn.MAP(_xlpm.array, _xlpm.criterion)))
)</definedName>
    <definedName name="IsExactlyOne">_xlfn.LAMBDA(_xlpm.array,_xlop.criterion,
   SUM(--IF(_xlfn.ISOMITTED(_xlpm.criterion), _xlpm.array, _xlfn.MAP(_xlpm.array, _xlpm.criterion))) = 1
)</definedName>
    <definedName name="IsExactlyTwo">_xlfn.LAMBDA(_xlpm.array,_xlop.criterion,
   SUM(--IF(_xlfn.ISOMITTED(_xlpm.criterion), _xlpm.array, _xlfn.MAP(_xlpm.array, _xlpm.criterion))) = 2
)</definedName>
    <definedName name="IsNone">_xlfn.LAMBDA(_xlpm.array,_xlop.criterion,
   SUM(--IF(_xlfn.ISOMITTED(_xlpm.criterion), _xlpm.array, _xlfn.MAP(_xlpm.array, _xlpm.criterion))) = 0
)</definedName>
    <definedName name="IsOne" xml:space="preserve"> _xlfn.LAMBDA(_xlpm.array,_xlfn.LET(
   _xlpm.\\LambdaName, "IsOne",
_xlpm.array=1)
)</definedName>
    <definedName name="IsWhiteSpace">_xlfn.LAMBDA(_xlpm.letters, _xlfn.LET(
   _xlpm.\\LambdaName, "IsWhiteSpace",
   _xlfn.MAP(
      "" &amp; _xlpm.letters,
      _xlfn.LAMBDA(_xlpm.x, OR(CODE(_xlpm.x) = 32, CODE(_xlpm.x) = 9, CODE(_xlpm.x) = 10, CODE(_xlpm.x) = 13))
   )
))</definedName>
    <definedName name="IsZero">_xlfn.LAMBDA(_xlpm.array,_xlfn.LET(
   _xlpm.\\LambdaName, "IsZero",
((_xlpm.array=0)*(_xlpm.array&lt;&gt;""))&lt;&gt;0)
)</definedName>
    <definedName name="RemoveBlanks" comment="Remove all blank rows and columns.  (array - array of values to evaluate for blank rows and columns)">_xlfn.LAMBDA(_xlpm.array,_xlop.remove_rows,_xlop.remove_columns, _xlfn.LET(
   _xlpm.\\LambdaName, "REMOVEBLANKS",
   _xlpm.\\CommandName, "Remove Blanks",
   _xlpm.\\Description, "Remove all blank rows and columns.",
   _xlpm.\\Parameters, {"array","array of values to evaluate for blank rows and columns"},
   _xlpm.\\Source, "Excel Robot",
   _xlpm._NonBlanks, (--ISBLANK(_xlpm.array) + (_xlpm.array = "")) = 0,
   _xlpm._NonBlankColumns, _xlfn._xlws.FILTER(
      _xlfn.SEQUENCE(1, COLUMNS(_xlpm._NonBlanks)),
      (_xlfn.BYCOL(--_xlpm._NonBlanks, _xlfn.LAMBDA(_xlpm.x, SUM(_xlpm.x))) &lt;&gt; 0)
         + IF(_xlfn.ISOMITTED(_xlpm.remove_columns), 0, 1 - _xlpm.remove_columns)
   ),
   _xlpm._NonBlankRows, _xlfn._xlws.FILTER(
      _xlfn.SEQUENCE(ROWS(_xlpm._NonBlanks)),
      (_xlfn.BYROW(--_xlpm._NonBlanks, _xlfn.LAMBDA(_xlpm.x, SUM(_xlpm.x))) &lt;&gt; 0) + IF(_xlfn.ISOMITTED(_xlpm.remove_rows), 0, 1 - _xlpm.remove_rows)
   ),
   _xlpm._Result, _xlfn.CHOOSEROWS(_xlfn.CHOOSECOLS(IF(_xlpm.array = "", "", _xlpm.array), _xlpm._NonBlankColumns), _xlpm._NonBlankRows),
   _xlpm._Result
))</definedName>
    <definedName name="RemoveCols" comment="Removes specified columns of array using RemoveCols lambda.  ">_xlfn.LAMBDA(_xlpm.array,_xlpm.column_indexes, _xlfn.LET(
   _xlpm.\\LambdaName, "RemoveCols",
   _xlpm.\\CommandName, "Remove Columns Of Array",
   _xlpm.\\Description, "Removes specified columns of array using RemoveCols lambda.",
   _xlpm._Seq, _xlfn.SEQUENCE(COLUMNS(_xlpm.array)),
   _xlpm._Keep, ISERROR(MATCH(_xlpm._Seq, _xlfn.TOROW(_xlpm.column_indexes), 0)),
   _xlpm._Included, _xlfn._xlws.FILTER(_xlpm._Seq, _xlpm._Keep, TRUE),
   _xlpm._Result, _xlfn.CHOOSECOLS(_xlpm.array, _xlpm._Included),
   _xlpm._Result
))</definedName>
    <definedName name="RemoveRows" comment="Removes specified rows of array using RemoveRows lambda.  ">_xlfn.LAMBDA(_xlpm.array,_xlpm.row_indexes, _xlfn.LET(
   _xlpm.\\LambdaName, "RemoveRows",
   _xlpm.\\CommandName, "Remove Rows Of Array",
   _xlpm.\\Description, "Removes specified rows of array using RemoveRows lambda.",
   _xlpm._Seq, _xlfn.SEQUENCE(ROWS(_xlpm.array)),
   _xlpm._Keep, ISERROR(MATCH(_xlpm._Seq, _xlfn.TOROW(_xlpm.row_indexes), 0)),
   _xlpm._Included, _xlfn._xlws.FILTER(_xlpm._Seq, _xlpm._Keep, TRUE),
   _xlpm._Result, _xlfn.CHOOSEROWS(_xlpm.array, _xlpm._Included),
   _xlpm._Result
))</definedName>
    <definedName name="ReplaceZerosWithBlanks">_xlfn.LAMBDA(_xlpm.array,_xlfn.LET(
   _xlpm.\\LambdaName, "ReplaceZerosWithBlanks",
   _xlpm.\\CommandName, "Replace Zeros With Blanks",
   _xlpm.\\Description, "Returns the passed array but with blanks where there were zeros.",
IF(_xlpm.array=0,"",_xlpm.array))
)</definedName>
    <definedName name="ReverseColumns">_xlfn.LAMBDA(_xlpm.array,_xlfn.LET(
   _xlpm.\\LambdaName, "ReverseColumns",
   _xlpm.\\CommandName, "Reverse Columns",
   _xlpm.\\Description, "Returns an array in reverse column order.",
_xlfn.SORTBY(_xlpm.array,_xlfn.SEQUENCE(1,COLUMNS(_xlpm.array)),-1))
)</definedName>
    <definedName name="ReverseRows">_xlfn.LAMBDA(_xlpm.array,_xlfn.LET(
   _xlpm.\\LambdaName, "ReverseRows",
   _xlpm.\\CommandName, "Reverse Rows",
   _xlpm.\\Description, "Returns array in reverse row order.",
_xlfn.SORTBY(_xlpm.array,_xlfn.SEQUENCE(ROWS(_xlpm.array)),-1))
)</definedName>
    <definedName name="RunningProduct">_xlfn.LAMBDA(_xlpm.array,_xlfn.LET(
   _xlpm.\\LambdaName, "RunningProduct",
   _xlpm.\\CommandName, "Running Product",
   _xlpm.\\Description, "Returns vector of running product.",
   _xlpm.res, _xlfn.SCAN(1,_xlpm.array,_xlfn.LAMBDA(_xlpm.s,_xlpm.a,_xlpm.s*_xlpm.a)),
   _xlpm.res
) )</definedName>
    <definedName name="RunningTotal">_xlfn.LAMBDA(_xlpm.array,_xlfn.LET(    _xlpm.\\LambdaName, "RunningTotal",
   _xlpm.res, _xlfn.SCAN(0,_xlpm.array,_xlfn.LAMBDA(_xlpm.s,_xlpm.a,_xlpm.s+_xlpm.a)),
   _xlpm.res
) )</definedName>
    <definedName name="RunningTotalsByColumn">_xlfn.LAMBDA(_xlpm.array,_xlfn.LET(    _xlpm.\\LambdaName, "RunningTotalsByColumn",    _xlpm.Result, _xlfn.MAKEARRAY(ROWS(_xlpm.array),COLUMNS(_xlpm.array),_xlfn.LAMBDA(_xlpm.x,_xlpm.y,SUM(INDEX(_xlpm.array,_xlfn.SEQUENCE(_xlpm.x),_xlpm.y)))),    _xlpm.Result    ) )</definedName>
    <definedName name="RunningTotalsByRow">_xlfn.LAMBDA(_xlpm.array,_xlfn.LET(    _xlpm.\\LambdaName, "RunningTotalsByRow",
   _xlpm.Result, _xlfn.MAKEARRAY(ROWS(_xlpm.array),COLUMNS(_xlpm.array),_xlfn.LAMBDA(_xlpm.x,_xlpm.y,SUM(INDEX(_xlpm.array,_xlpm.x,_xlfn.SEQUENCE(1,_xlpm.y))))),
   _xlpm.Result
))</definedName>
    <definedName name="ShowFormulas">_xlfn.LAMBDA(_xlpm.Reference, _xlfn.LET(
   _xlpm.c, _xlpm.Reference,
   _xlpm.f, _xlfn.TOCOL(ADDRESS(ROW(_xlpm.c), COLUMN(_xlpm.c), 4) &amp; ": " &amp; _xlfn.FORMULATEXT(_xlpm.c), 3),
   _xlpm.r, _xlfn.DROP(_xlfn.REDUCE({""}, _xlpm.f, _xlfn.LAMBDA(_xlpm.s,_xlpm.x, _xlfn.VSTACK(_xlpm.s, _xlfn.TEXTSPLIT(_xlpm.x, , "
")))), 1),
   _xlpm.r
))</definedName>
    <definedName name="ShowHighlights" localSheetId="0">TRUE</definedName>
    <definedName name="SplitByCharacter">_xlfn.LAMBDA(_xlpm.text_vector, _xlfn.LET(
   _xlpm.\\LambdaName, "SplitByCharacter",
   _xlpm.fnSingle, _xlfn.LAMBDA(_xlpm.text, _xlfn.LET(
      _xlpm._Sequence, _xlfn.SEQUENCE(LEN(_xlpm.text)),
      _xlpm._Transpose, COLUMNS(_xlpm.text_vector) = 1,
      _xlpm._Split, MID(_xlpm.text, IF(_xlpm._Transpose, TRANSPOSE(_xlpm._Sequence), _xlpm._Sequence), 1),
      _xlpm._Result, IF(LEN(_xlpm.text) = 0, "", _xlpm._Split),
      _xlpm._Result
   )),
   _xlpm._IsArray, TYPE(_xlpm.text_vector) = 64,
   _xlpm._Result, IF(_xlpm._IsArray, _xlfn.IFNA(Tile(_xlpm.text_vector, _xlfn.LAMBDA(_xlpm.x, _xlpm.fnSingle(_xlpm.x))), ""), _xlpm.fnSingle(_xlpm.text_vector)),
   _xlpm._Result
))</definedName>
    <definedName name="SplitByDigit">_xlfn.LAMBDA(_xlpm.text_vector, _xlfn.LET(
   _xlpm.\\LambdaName, "SplitByDigits",
   _xlpm.fnSingle, _xlfn.LAMBDA(_xlpm.text, _xlfn.LET(
      _xlpm._Sequence, _xlfn.SEQUENCE(LEN(_xlpm.text)),
      _xlpm._Transpose, COLUMNS(_xlpm.text_vector) = 1,
      _xlpm._Split, MID(_xlpm.text, IF(_xlpm._Transpose, TRANSPOSE(_xlpm._Sequence), _xlpm._Sequence), 1),
      _xlpm._Result, IF(LEN(_xlpm.text) = 0, "", IFERROR(VALUE(_xlpm._Split), 0)),
      _xlpm._Result
   )),
   _xlpm._IsArray, TYPE(_xlpm.text_vector) = 64,
   _xlpm._Result, IF(_xlpm._IsArray, _xlfn.IFNA(Tile(_xlpm.text_vector, _xlfn.LAMBDA(_xlpm.x, _xlpm.fnSingle(_xlpm.x))), ""), _xlpm.fnSingle(_xlpm.text_vector)),
   _xlpm._Result
))</definedName>
    <definedName name="SplitNumbersFromText">_xlfn.LAMBDA(_xlpm.text_vector,_xlop.ignore_commas, _xlfn.LET(
   _xlpm.\\LambdaName, "SplitNumbersFromText",
   _xlpm.fnSplit, _xlfn.LAMBDA(_xlpm.text,_xlop.ignore_commas,_xlop.transpose_result, _xlfn.LET(
      _xlpm._chars, MID(_xlpm.text, _xlfn.SEQUENCE(LEN(_xlpm.text)), 1),
      _xlpm._isNumber, _xlfn.LET(
         _xlpm.codes, CODE(_xlpm._chars),
         _xlpm.priorCodes, _xlfn.VSTACK("", _xlfn.DROP(_xlpm.codes, -1)),
         _xlpm.nextCodes, _xlfn.VSTACK(_xlfn.DROP(_xlpm.codes, 1), ""),
         _xlpm.fnIsDigit, _xlfn.LAMBDA(_xlpm.x, (_xlpm.x &gt;= CODE("0")) * (_xlpm.x &lt;= CODE("9")) = 1),
         _xlpm.IsPeriod, _xlpm.codes = CODE("."),
         _xlpm.IsComma, (_xlpm.codes = CODE(",")) * ((_xlfn.ISOMITTED(_xlpm.ignore_commas) + (_xlpm.ignore_commas = FALSE))) &lt;&gt; 0,
         _xlpm.fnIsDigit(_xlpm.codes) + (_xlpm.IsPeriod + _xlpm.IsComma) * _xlpm.fnIsDigit(_xlpm.priorCodes) * _xlpm.fnIsDigit(_xlpm.nextCodes)
      ),
      _xlpm._flip, _xlfn.VSTACK(_xlfn.DROP(_xlpm._isNumber, 1) &lt;&gt; _xlfn.DROP(_xlpm._isNumber, -1), FALSE),
      _xlpm._addDelimiter, _xlpm._chars &amp; IF(_xlpm._flip, "‡", ""),
      _xlpm._split, _xlfn.TEXTSPLIT(_xlfn.CONCAT(_xlpm._addDelimiter), "‡"),
      _xlpm._toNumbers, IFERROR(--_xlpm._split, _xlpm._split),
      _xlpm._result, IF(_xlpm.transpose_result, TRANSPOSE(_xlpm._toNumbers), _xlpm._toNumbers),
      _xlpm._result
   )),
   _xlpm._Transpose, COLUMNS(_xlpm.text_vector) &lt;&gt; 1,
   _xlpm._IsArray, TYPE(_xlpm.text_vector) = 64,
   _xlpm._Result, IF(
      _xlpm._IsArray,
      _xlfn.IFNA(Tile(_xlpm.text_vector, _xlfn.LAMBDA(_xlpm.x, _xlpm.fnSplit(_xlpm.x, _xlpm.ignore_commas, _xlpm._Transpose))), ""),
      _xlpm.fnSplit(_xlpm.text_vector, _xlpm.ignore_commas, FALSE)
   ),
   _xlpm._Result
))</definedName>
    <definedName name="SumByColumn">_xlfn.LAMBDA(_xlpm.array,_xlfn.BYCOL(_xlpm.array,_xlfn.LAMBDA(_xlpm.col,SUM(_xlpm.col))) )</definedName>
    <definedName name="SumByRow">_xlfn.LAMBDA(_xlpm.array,_xlfn.BYROW(_xlpm.array,_xlfn.LAMBDA(_xlpm.col,SUM(_xlpm.col))) )</definedName>
    <definedName name="Tile" comment="Tile the outputs of a single-parameter function given an array map of parameters.  (params - array of parameters arranged how function results to be tiled; function - single-parameter Lambda name or function)">_xlfn.LAMBDA(_xlpm.params,_xlpm.function,_xlfn.LET(    _xlpm.\\LambdaName, "TILE",    _xlpm.\\CommandName, "Tile",    _xlpm.\\Description, "Tile the outputs of a single-parameter function given an array map of parameters.",    _xlpm.\\Parameters, {"params","array of parameters arranged how function results to be tiled";"function","single-parameter Lambda name or function"},    _xlpm.\\Source, "Written by @ExcelRobot but inspired by Owen Price's STACKER lambda.",
   _xlpm.firstrow, _xlpm.function(INDEX(_xlpm.params,1,1)),
   _xlpm.stacker, _xlfn.LAMBDA(_xlpm.stack,_xlpm.param,_xlfn.VSTACK(_xlpm.stack,_xlpm.function(_xlpm.param))),
   _xlpm.firstcol, IF(ROWS(_xlpm.params)=1,_xlpm.firstrow,_xlfn.REDUCE(_xlpm.firstrow,_xlfn.DROP(_xlfn.TAKE(_xlpm.params,,1),1),_xlpm.stacker)),
   _xlpm.Result, IF(COLUMNS(_xlpm.params)=1,_xlpm.firstcol,_xlfn.HSTACK(_xlpm.firstcol,Tile(_xlfn.DROP(_xlpm.params,,1),_xlpm.function))),
   _xlpm.Result
))</definedName>
    <definedName name="Unpivot">_xlfn.LAMBDA(_xlpm.table,_xlop.columns_to_unpivot,_xlop.attribute_name,_xlop.value_name,_xlop.remove_blanks, _xlfn.LET(
   _xlpm._ColumnsToUnpivot, IF(
      _xlfn.ISOMITTED(_xlpm.columns_to_unpivot),
      _xlfn.DROP(_xlfn.TAKE(_xlpm.table, 1), , 1),
      _xlpm.columns_to_unpivot
   ),
   _xlpm._AttributeLabel, IF(_xlfn.ISOMITTED(_xlpm.attribute_name), "Attribute", _xlpm.attribute_name),
   _xlpm._ValueLabel, IF(_xlfn.ISOMITTED(_xlpm.value_name), "Value", _xlpm.value_name),
   _xlpm._FirstColumnToUnpivot, MATCH(
      INDEX(_xlpm._ColumnsToUnpivot, , 1),
      INDEX(_xlpm.table, 1, ),
      0
   ),
   _xlpm._UnpivotColumnCount, COLUMNS(_xlpm._ColumnsToUnpivot),
   _xlpm._ColumnNumbers, _xlfn.SEQUENCE(1, COLUMNS(_xlpm.table)),
   _xlpm._IncludeColumns, (_xlpm._ColumnNumbers &gt;= _xlpm._FirstColumnToUnpivot)
      * (_xlpm._ColumnNumbers &lt; _xlpm._FirstColumnToUnpivot + _xlpm._UnpivotColumnCount),
   _xlpm._UnpivotColumns, _xlfn._xlws.FILTER(_xlpm._ColumnNumbers, _xlpm._IncludeColumns),
   _xlpm._OtherColumns, _xlfn._xlws.FILTER(_xlpm._ColumnNumbers, NOT(_xlpm._IncludeColumns)),
   _xlpm._FullOuterJoin, CrossJoin(
      _xlfn.CHOOSECOLS(_xlpm.table, _xlpm._OtherColumns),
      _xlfn.VSTACK(_xlpm._AttributeLabel, TRANSPOSE(_xlpm._ColumnsToUnpivot)),
      TRUE
   ),
   _xlpm._WithValues, _xlfn.HSTACK(
      _xlpm._FullOuterJoin,
      _xlfn.VSTACK(_xlpm._ValueLabel, _xlfn.TOCOL(_xlfn.DROP(_xlfn.CHOOSECOLS(_xlpm.table, _xlpm._UnpivotColumns), 1)))
   ),
   _xlpm._RemoveBlanks, IF(
      OR(_xlfn.ISOMITTED(_xlpm.remove_blanks), _xlpm.remove_blanks),
      _xlfn._xlws.FILTER(_xlpm._WithValues, INDEX(_xlpm._WithValues, , COLUMNS(_xlpm._WithValues)) &lt;&gt; ""),
      IF(_xlpm._WithValues = "", "", _xlpm._WithValues)
   ),
   _xlpm._ColumnOrder, _xlfn.LET(
      _xlpm.n, COLUMNS(_xlpm._RemoveBlanks),
      _xlpm.s, _xlfn.SEQUENCE(1, _xlpm.n),
      _xlfn.IFS(
         _xlpm.s &lt; _xlpm._FirstColumnToUnpivot,
         _xlpm.s,
         _xlpm.s &lt; _xlpm._FirstColumnToUnpivot + 2,
         _xlpm.s + _xlpm.n - _xlpm._FirstColumnToUnpivot - 1,
         TRUE,
         _xlpm.s - 2
      )
   ),
   _xlpm._Result, _xlfn.CHOOSECOLS(_xlpm._RemoveBlanks, _xlpm._ColumnOrder),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36" l="1" a="1"/>
  <c r="D18" i="36" s="1"/>
  <c r="F12" i="38" a="1"/>
  <c r="F12" i="38" s="1"/>
  <c r="B13" i="35" a="1"/>
  <c r="B13" i="35" s="1"/>
  <c r="G30" i="39" l="1" a="1"/>
  <c r="G30" i="39" s="1"/>
  <c r="G29" i="39" a="1"/>
  <c r="G29" i="39" s="1"/>
  <c r="G28" i="39" a="1"/>
  <c r="G28" i="39" s="1"/>
  <c r="G27" i="39" a="1"/>
  <c r="G27" i="39" s="1"/>
  <c r="G26" i="39" a="1"/>
  <c r="G26" i="39" s="1"/>
  <c r="G25" i="39" a="1"/>
  <c r="G25" i="39" s="1"/>
  <c r="H13" i="35" a="1"/>
  <c r="H13" i="35" s="1"/>
  <c r="L13" i="35" s="1" a="1"/>
  <c r="L13" i="35" s="1"/>
  <c r="F35" i="39" a="1"/>
  <c r="F35" i="39" s="1"/>
  <c r="J41" i="39" s="1" a="1"/>
  <c r="J41" i="39" s="1"/>
  <c r="B35" i="39" a="1"/>
  <c r="B35" i="39" s="1"/>
  <c r="H40" i="39" s="1" a="1"/>
  <c r="H40" i="39" s="1"/>
  <c r="L39" i="39" a="1"/>
  <c r="P13" i="35" a="1"/>
  <c r="P13" i="35" l="1"/>
  <c r="H39" i="39" a="1"/>
  <c r="H39" i="39" s="1"/>
  <c r="J39" i="39" a="1"/>
  <c r="J39" i="39" s="1"/>
  <c r="J40" i="39" a="1"/>
  <c r="J40" i="39" s="1"/>
  <c r="H41" i="39" a="1"/>
  <c r="H41" i="39" s="1"/>
  <c r="L39" i="39"/>
  <c r="N21" i="39" l="1" a="1"/>
  <c r="N21" i="39" s="1"/>
  <c r="J21" i="39" a="1"/>
  <c r="J21" i="39" s="1"/>
  <c r="F21" i="39" a="1"/>
  <c r="F21" i="39" s="1"/>
  <c r="B21" i="39" a="1"/>
  <c r="B21" i="39" s="1"/>
  <c r="F74" i="38" a="1"/>
  <c r="F74" i="38" s="1"/>
  <c r="J74" i="38" a="1"/>
  <c r="J74" i="38" s="1"/>
  <c r="B74" i="38" a="1"/>
  <c r="B74" i="38" s="1"/>
  <c r="F58" i="38" a="1"/>
  <c r="F58" i="38" s="1"/>
  <c r="J58" i="38" a="1"/>
  <c r="J58" i="38" s="1"/>
  <c r="B58" i="38" a="1"/>
  <c r="B58" i="38" s="1"/>
  <c r="D42" i="38" a="1"/>
  <c r="D42" i="38" s="1"/>
  <c r="F46" i="38" a="1"/>
  <c r="F46" i="38" s="1"/>
  <c r="F42" i="38" a="1"/>
  <c r="F42" i="38" s="1"/>
  <c r="B42" i="38" a="1"/>
  <c r="B42" i="38" s="1"/>
  <c r="F28" i="38" a="1"/>
  <c r="F28" i="38" s="1"/>
  <c r="F32" i="38" s="1" a="1"/>
  <c r="F32" i="38" s="1"/>
  <c r="B28" i="38" a="1"/>
  <c r="B28" i="38" s="1"/>
  <c r="D28" i="38" s="1" a="1"/>
  <c r="D28" i="38" s="1"/>
  <c r="I12" i="38" a="1"/>
  <c r="I12" i="38" s="1"/>
  <c r="G51" i="37" a="1"/>
  <c r="G51" i="37" s="1"/>
  <c r="J38" i="37" a="1"/>
  <c r="J38" i="37" s="1"/>
  <c r="F17" i="37" a="1"/>
  <c r="F17" i="37" s="1"/>
  <c r="N38" i="37" a="1"/>
  <c r="N38" i="37" s="1"/>
  <c r="F38" i="37" a="1"/>
  <c r="F38" i="37" s="1"/>
  <c r="G46" i="35" a="1"/>
  <c r="G46" i="35" s="1"/>
  <c r="G43" i="36" a="1"/>
  <c r="G43" i="36" s="1"/>
  <c r="L51" i="37" a="1"/>
  <c r="L51" i="37" s="1"/>
  <c r="P51" i="37" a="1"/>
  <c r="P51" i="37" s="1"/>
  <c r="D13" i="36" a="1"/>
  <c r="D13" i="36" s="1"/>
  <c r="R24" i="37" a="1"/>
  <c r="R24" i="37" s="1"/>
  <c r="N24" i="37" a="1"/>
  <c r="N24" i="37" s="1"/>
  <c r="J17" i="37" a="1"/>
  <c r="J17" i="37" s="1"/>
  <c r="N17" i="37" a="1"/>
  <c r="N17" i="37" s="1"/>
  <c r="R17" i="37" a="1"/>
  <c r="R17" i="37" s="1"/>
  <c r="D24" i="37"/>
  <c r="C26" i="37"/>
  <c r="B25" i="37"/>
  <c r="L74" i="38" a="1"/>
  <c r="N58" i="38" a="1"/>
  <c r="L42" i="38" a="1"/>
  <c r="L12" i="38" a="1"/>
  <c r="R38" i="37" a="1"/>
  <c r="O25" i="39" a="1"/>
  <c r="L28" i="38" a="1"/>
  <c r="O25" i="39" l="1"/>
  <c r="M27" i="39" a="1"/>
  <c r="M27" i="39" s="1"/>
  <c r="K25" i="39" a="1"/>
  <c r="K25" i="39" s="1"/>
  <c r="K30" i="39" a="1"/>
  <c r="K30" i="39" s="1"/>
  <c r="K29" i="39" a="1"/>
  <c r="K29" i="39" s="1"/>
  <c r="K28" i="39" a="1"/>
  <c r="K28" i="39" s="1"/>
  <c r="I25" i="39" a="1"/>
  <c r="I25" i="39" s="1"/>
  <c r="I30" i="39" a="1"/>
  <c r="I30" i="39" s="1"/>
  <c r="I29" i="39" a="1"/>
  <c r="I29" i="39" s="1"/>
  <c r="I28" i="39" a="1"/>
  <c r="I28" i="39" s="1"/>
  <c r="M25" i="39" a="1"/>
  <c r="M25" i="39" s="1"/>
  <c r="M30" i="39" a="1"/>
  <c r="M30" i="39" s="1"/>
  <c r="M29" i="39" a="1"/>
  <c r="M29" i="39" s="1"/>
  <c r="M28" i="39" a="1"/>
  <c r="M28" i="39" s="1"/>
  <c r="I27" i="39" a="1"/>
  <c r="I27" i="39" s="1"/>
  <c r="K27" i="39" a="1"/>
  <c r="K27" i="39" s="1"/>
  <c r="I26" i="39" a="1"/>
  <c r="I26" i="39" s="1"/>
  <c r="M26" i="39" a="1"/>
  <c r="M26" i="39" s="1"/>
  <c r="K26" i="39" a="1"/>
  <c r="K26" i="39" s="1"/>
  <c r="L74" i="38"/>
  <c r="N58" i="38"/>
  <c r="L42" i="38"/>
  <c r="L28" i="38"/>
  <c r="L12" i="38"/>
  <c r="R38" i="37"/>
  <c r="F24" i="37" a="1"/>
  <c r="F24" i="37" s="1"/>
  <c r="E59" i="36" a="1"/>
  <c r="E59" i="36" s="1"/>
  <c r="E48" i="36" a="1"/>
  <c r="E48" i="36" s="1"/>
  <c r="F64" i="36" a="1"/>
  <c r="F64" i="36" s="1"/>
  <c r="B25" i="36" l="1" a="1"/>
  <c r="B25" i="36" s="1"/>
  <c r="F25" i="36" s="1" a="1"/>
  <c r="F25" i="36" s="1"/>
  <c r="B18" i="36" a="1"/>
  <c r="B18" i="36" s="1"/>
  <c r="I57" i="35" l="1" a="1"/>
  <c r="I57" i="35" s="1"/>
  <c r="K46" i="35" a="1"/>
  <c r="K46" i="35" s="1"/>
  <c r="B29" i="35" a="1"/>
  <c r="B29" i="35" s="1"/>
  <c r="G29" i="35" s="1" a="1"/>
  <c r="G29" i="35" s="1"/>
  <c r="L29" i="35" s="1" a="1"/>
  <c r="L29" i="35" s="1"/>
  <c r="T51" i="37" a="1"/>
  <c r="O43" i="36" a="1"/>
  <c r="O57" i="35" a="1"/>
  <c r="O46" i="35" a="1"/>
  <c r="O48" i="36" a="1"/>
  <c r="O59" i="36" a="1"/>
  <c r="O64" i="36" a="1"/>
  <c r="K18" i="36" a="1"/>
  <c r="K25" i="36" a="1"/>
  <c r="V24" i="37" a="1"/>
  <c r="K13" i="36" a="1"/>
  <c r="V17" i="37" a="1"/>
  <c r="Q29" i="35" a="1"/>
  <c r="K25" i="36" l="1"/>
  <c r="K13" i="36"/>
  <c r="O57" i="35"/>
  <c r="V24" i="37"/>
  <c r="O48" i="36"/>
  <c r="O46" i="35"/>
  <c r="V17" i="37"/>
  <c r="O59" i="36"/>
  <c r="O43" i="36"/>
  <c r="K18" i="36"/>
  <c r="Q29" i="35"/>
  <c r="T51" i="37"/>
  <c r="O64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Erik Oehm</author>
  </authors>
  <commentList>
    <comment ref="D42" authorId="0" shapeId="0" xr:uid="{614E1790-E0FF-46D5-8D55-F35C8FEEF511}">
      <text>
        <r>
          <rPr>
            <sz val="9"/>
            <color indexed="81"/>
            <rFont val="Tahoma"/>
            <family val="2"/>
          </rPr>
          <t>Editing Lambda: RunningTotal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<sst xmlns="http://schemas.openxmlformats.org/spreadsheetml/2006/main" count="370" uniqueCount="289">
  <si>
    <t>Paste Sequence Down</t>
  </si>
  <si>
    <t>Array Manipulation</t>
  </si>
  <si>
    <t>Array Robot Volume 1</t>
  </si>
  <si>
    <t>Keep First Column Of Array</t>
  </si>
  <si>
    <t>Keep First Row Of Array</t>
  </si>
  <si>
    <t>Keep Last Column Of Array</t>
  </si>
  <si>
    <t>Keep Last Row Of Array</t>
  </si>
  <si>
    <t>Remove Blank Rows And Columns</t>
  </si>
  <si>
    <t>Remove Columns Of Array</t>
  </si>
  <si>
    <t>Remove Rows Of Array</t>
  </si>
  <si>
    <t>Reshape To One (1) Column</t>
  </si>
  <si>
    <t>Reshape To One (1) Row</t>
  </si>
  <si>
    <t>Sort Array Asc</t>
  </si>
  <si>
    <t>Sort Array Desc</t>
  </si>
  <si>
    <t>Transpose Array</t>
  </si>
  <si>
    <t>Unique Rows Of Array</t>
  </si>
  <si>
    <t>Remove First Column Of Array</t>
  </si>
  <si>
    <t>Remove First Row Of Array</t>
  </si>
  <si>
    <t>Remove Last Column of Array</t>
  </si>
  <si>
    <t>Remove Last Row of Array</t>
  </si>
  <si>
    <t>Remove Other Columns Of Array</t>
  </si>
  <si>
    <t>Remove Other Rows Of Array</t>
  </si>
  <si>
    <t>Keep Columns Of Array</t>
  </si>
  <si>
    <t>Keep Rows Of Array</t>
  </si>
  <si>
    <t>Unpivot Array</t>
  </si>
  <si>
    <t>Duplicate Array To Below</t>
  </si>
  <si>
    <t>Duplicate Array To Right</t>
  </si>
  <si>
    <t>Extract Columns Of Array To Below</t>
  </si>
  <si>
    <t>Extract Columns Of Array To Right</t>
  </si>
  <si>
    <t>Extract Rows Of Array To Below</t>
  </si>
  <si>
    <t>Extract Rows Of Array To Right</t>
  </si>
  <si>
    <t>Extracting From Array</t>
  </si>
  <si>
    <t>Replacing Values</t>
  </si>
  <si>
    <t>Fill Blanks From Above</t>
  </si>
  <si>
    <t>Fill Blanks From Below</t>
  </si>
  <si>
    <t>Fill Blanks From Left</t>
  </si>
  <si>
    <t>Fill Blanks From Right</t>
  </si>
  <si>
    <t>If Blank Then Blank</t>
  </si>
  <si>
    <t>If Blank Then NA</t>
  </si>
  <si>
    <t>If Error Then Blank</t>
  </si>
  <si>
    <t>If Error Then NA</t>
  </si>
  <si>
    <t>If NA Then "NA"</t>
  </si>
  <si>
    <t>Aggregation</t>
  </si>
  <si>
    <t>Average Of Array</t>
  </si>
  <si>
    <t>Count Cells With Numbers</t>
  </si>
  <si>
    <t>Count Non-Empty Cells</t>
  </si>
  <si>
    <t>Count Unique Values In Array</t>
  </si>
  <si>
    <t>Count Unique Values In Array By Column</t>
  </si>
  <si>
    <t>Count Unique Values In Array By Row</t>
  </si>
  <si>
    <t>Max Of Array</t>
  </si>
  <si>
    <t>Max Of Array By Column</t>
  </si>
  <si>
    <t>Max Of Array By Row</t>
  </si>
  <si>
    <t>Median Of Array</t>
  </si>
  <si>
    <t>Min Of Array</t>
  </si>
  <si>
    <t>Min Of Array By Column</t>
  </si>
  <si>
    <t>Min Of Array By Row</t>
  </si>
  <si>
    <t>Sum Array</t>
  </si>
  <si>
    <t>Sum Array By Column</t>
  </si>
  <si>
    <t>Sum Array By Row</t>
  </si>
  <si>
    <t>Product Of Array By Column</t>
  </si>
  <si>
    <t>Product Of Array By Row</t>
  </si>
  <si>
    <t>Running Product Of Array</t>
  </si>
  <si>
    <t>Running Total Of Array</t>
  </si>
  <si>
    <t>Running Totals By Column</t>
  </si>
  <si>
    <t>Running Totals By Row</t>
  </si>
  <si>
    <t>Boolean Operations</t>
  </si>
  <si>
    <t>Is Error?</t>
  </si>
  <si>
    <t>Is Even?</t>
  </si>
  <si>
    <t>Is NA?</t>
  </si>
  <si>
    <t>Is Not True?</t>
  </si>
  <si>
    <t>Is False?</t>
  </si>
  <si>
    <t>Is Odd?</t>
  </si>
  <si>
    <t>Is One (1)?</t>
  </si>
  <si>
    <t>Is Zero (0)?</t>
  </si>
  <si>
    <t>Are All True By Column?</t>
  </si>
  <si>
    <t>Are All True By Row?</t>
  </si>
  <si>
    <t>Paste Features</t>
  </si>
  <si>
    <t>Paste Sequence Across/Right</t>
  </si>
  <si>
    <t>Are All True?</t>
  </si>
  <si>
    <t>Paste Distinct/Unique Row Values</t>
  </si>
  <si>
    <t>If NA Then Blank</t>
  </si>
  <si>
    <t>Count Columns Of Array</t>
  </si>
  <si>
    <t>Count Rows Of Array</t>
  </si>
  <si>
    <t>Split Numbers From Text To Columns</t>
  </si>
  <si>
    <t>Extract Numbers From Text To Columns</t>
  </si>
  <si>
    <t>Average Of Array By Column</t>
  </si>
  <si>
    <t>Average Of Array By Row</t>
  </si>
  <si>
    <t>Are Some/Any True By Column?</t>
  </si>
  <si>
    <t>Are Some/Any True By Row?</t>
  </si>
  <si>
    <t>Concatenate Array</t>
  </si>
  <si>
    <t>Concatenate Array By Column</t>
  </si>
  <si>
    <t>Concatenate Array By Row</t>
  </si>
  <si>
    <t>If Error Then Zero (0)</t>
  </si>
  <si>
    <t>If Blank Then Zero (0)</t>
  </si>
  <si>
    <t>If Blank Then One (1)</t>
  </si>
  <si>
    <t>If NA Then Zero (0)</t>
  </si>
  <si>
    <t>If Zero (0) Then Blank</t>
  </si>
  <si>
    <t>Keep First N Columns Of Array</t>
  </si>
  <si>
    <t>Keep First N Rows Of Array</t>
  </si>
  <si>
    <t>Keep Last N Columns Of Array</t>
  </si>
  <si>
    <t>Keep Last N Rows Of Array</t>
  </si>
  <si>
    <t>Remove First N Columns Of Array</t>
  </si>
  <si>
    <t>Remove First N Rows Of Array</t>
  </si>
  <si>
    <t>Remove Last N Columns of Array</t>
  </si>
  <si>
    <t>Remove Last N Rows of Array</t>
  </si>
  <si>
    <t>Reverse Columns (Flip Array Horizontally)</t>
  </si>
  <si>
    <t>Reverse Rows (Flip Array Vertically)</t>
  </si>
  <si>
    <t>Split By Character</t>
  </si>
  <si>
    <t>Unique Columns Of Array</t>
  </si>
  <si>
    <t>Are Some/Any True?</t>
  </si>
  <si>
    <t>Unpivot Array (By Selected Columns)</t>
  </si>
  <si>
    <t>RemoveCols(array, column_indexes)</t>
  </si>
  <si>
    <r>
      <t xml:space="preserve">Returns all columns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except the ones specified in </t>
    </r>
    <r>
      <rPr>
        <b/>
        <i/>
        <sz val="11"/>
        <color theme="1"/>
        <rFont val="Calibri"/>
        <family val="2"/>
        <scheme val="minor"/>
      </rPr>
      <t>column_indexes</t>
    </r>
    <r>
      <rPr>
        <i/>
        <sz val="11"/>
        <color theme="1"/>
        <rFont val="Calibri"/>
        <family val="2"/>
        <scheme val="minor"/>
      </rPr>
      <t>.</t>
    </r>
  </si>
  <si>
    <t>RemoveRows(array, row_indexes)</t>
  </si>
  <si>
    <r>
      <t xml:space="preserve">Returns all rows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except the ones specified in </t>
    </r>
    <r>
      <rPr>
        <b/>
        <i/>
        <sz val="11"/>
        <color theme="1"/>
        <rFont val="Calibri"/>
        <family val="2"/>
        <scheme val="minor"/>
      </rPr>
      <t>row_indexes</t>
    </r>
    <r>
      <rPr>
        <i/>
        <sz val="11"/>
        <color theme="1"/>
        <rFont val="Calibri"/>
        <family val="2"/>
        <scheme val="minor"/>
      </rPr>
      <t>.</t>
    </r>
  </si>
  <si>
    <t>array</t>
  </si>
  <si>
    <t>remove columns 2 and 4</t>
  </si>
  <si>
    <t>remove rows 3 and 5</t>
  </si>
  <si>
    <t>formulas</t>
  </si>
  <si>
    <t>ReverseColumns(array)</t>
  </si>
  <si>
    <r>
      <t xml:space="preserve">Returns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with columns in reverse order.</t>
    </r>
  </si>
  <si>
    <t>ReverseRows(array)</t>
  </si>
  <si>
    <r>
      <t xml:space="preserve">Returns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with rows in reverse order.</t>
    </r>
  </si>
  <si>
    <t>reverse columns</t>
  </si>
  <si>
    <t>reverse rows</t>
  </si>
  <si>
    <t>Unpivot(table, [columns_to_unpivot], [attribute_name], [value_name], [remove_blanks])</t>
  </si>
  <si>
    <r>
      <t xml:space="preserve">Given a </t>
    </r>
    <r>
      <rPr>
        <b/>
        <i/>
        <sz val="11"/>
        <color theme="1"/>
        <rFont val="Calibri"/>
        <family val="2"/>
        <scheme val="minor"/>
      </rPr>
      <t>table</t>
    </r>
    <r>
      <rPr>
        <i/>
        <sz val="11"/>
        <color theme="1"/>
        <rFont val="Calibri"/>
        <family val="2"/>
        <scheme val="minor"/>
      </rPr>
      <t xml:space="preserve"> with a single header row, returns a table with the </t>
    </r>
    <r>
      <rPr>
        <b/>
        <i/>
        <sz val="11"/>
        <color theme="1"/>
        <rFont val="Calibri"/>
        <family val="2"/>
        <scheme val="minor"/>
      </rPr>
      <t>columns_to_unpivot</t>
    </r>
    <r>
      <rPr>
        <i/>
        <sz val="11"/>
        <color theme="1"/>
        <rFont val="Calibri"/>
        <family val="2"/>
        <scheme val="minor"/>
      </rPr>
      <t xml:space="preserve"> converted into an Attribute column with all corresponding values in a Value column.</t>
    </r>
  </si>
  <si>
    <r>
      <t xml:space="preserve">The names of the Attribute and Value columns can be overwritten using </t>
    </r>
    <r>
      <rPr>
        <b/>
        <i/>
        <sz val="11"/>
        <color theme="1"/>
        <rFont val="Calibri"/>
        <family val="2"/>
        <scheme val="minor"/>
      </rPr>
      <t>attribute_name</t>
    </r>
    <r>
      <rPr>
        <i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value_name</t>
    </r>
    <r>
      <rPr>
        <i/>
        <sz val="11"/>
        <color theme="1"/>
        <rFont val="Calibri"/>
        <family val="2"/>
        <scheme val="minor"/>
      </rPr>
      <t xml:space="preserve"> parameters.</t>
    </r>
  </si>
  <si>
    <r>
      <t xml:space="preserve">By default, blank cells are removed, but this can be changed by passing FALSE to </t>
    </r>
    <r>
      <rPr>
        <b/>
        <i/>
        <sz val="11"/>
        <color theme="1"/>
        <rFont val="Calibri"/>
        <family val="2"/>
        <scheme val="minor"/>
      </rPr>
      <t>remove_blanks parameter.</t>
    </r>
  </si>
  <si>
    <t>table</t>
  </si>
  <si>
    <t>simple unpivot</t>
  </si>
  <si>
    <t>specify column names</t>
  </si>
  <si>
    <t>Name</t>
  </si>
  <si>
    <t>Europe</t>
  </si>
  <si>
    <t>Asia</t>
  </si>
  <si>
    <t>Africa</t>
  </si>
  <si>
    <t>Joe</t>
  </si>
  <si>
    <t>Bob</t>
  </si>
  <si>
    <t>Sue</t>
  </si>
  <si>
    <t>Manager</t>
  </si>
  <si>
    <t>Amy</t>
  </si>
  <si>
    <t>Tom</t>
  </si>
  <si>
    <t>Pam</t>
  </si>
  <si>
    <t>IsAll</t>
  </si>
  <si>
    <t>IsAllButOne</t>
  </si>
  <si>
    <t>IsAny</t>
  </si>
  <si>
    <t>IsExactlyOne</t>
  </si>
  <si>
    <t>IsExactlyTwo</t>
  </si>
  <si>
    <t>IsNone</t>
  </si>
  <si>
    <t>Total</t>
  </si>
  <si>
    <t>unpivot just the region columns</t>
  </si>
  <si>
    <r>
      <t xml:space="preserve">Note: </t>
    </r>
    <r>
      <rPr>
        <b/>
        <i/>
        <sz val="11"/>
        <color theme="1"/>
        <rFont val="Calibri"/>
        <family val="2"/>
        <scheme val="minor"/>
      </rPr>
      <t>columns_to_unpivot</t>
    </r>
    <r>
      <rPr>
        <i/>
        <sz val="11"/>
        <color theme="1"/>
        <rFont val="Calibri"/>
        <family val="2"/>
        <scheme val="minor"/>
      </rPr>
      <t xml:space="preserve"> do not need to be the right-most columns, but do need to be consecutive columns.</t>
    </r>
  </si>
  <si>
    <t>abcdef</t>
  </si>
  <si>
    <t>Array Manipulation Lambdas</t>
  </si>
  <si>
    <t>Reverse Columns/Rows</t>
  </si>
  <si>
    <t>Remove Columns/Rows</t>
  </si>
  <si>
    <t>Unpivot Array/Unpivot Array By Specified Columns</t>
  </si>
  <si>
    <t>Extraction Lambdas</t>
  </si>
  <si>
    <t>SplitByCharacter(text_vector)</t>
  </si>
  <si>
    <t>single cell</t>
  </si>
  <si>
    <t>column vector</t>
  </si>
  <si>
    <t>row vector</t>
  </si>
  <si>
    <t>split by characters</t>
  </si>
  <si>
    <t>split across by characters</t>
  </si>
  <si>
    <t>split below by characters</t>
  </si>
  <si>
    <r>
      <t xml:space="preserve">Separates each text value in </t>
    </r>
    <r>
      <rPr>
        <b/>
        <i/>
        <sz val="11"/>
        <color theme="1"/>
        <rFont val="Calibri"/>
        <family val="2"/>
        <scheme val="minor"/>
      </rPr>
      <t>text_vector</t>
    </r>
    <r>
      <rPr>
        <i/>
        <sz val="11"/>
        <color theme="1"/>
        <rFont val="Calibri"/>
        <family val="2"/>
        <scheme val="minor"/>
      </rPr>
      <t xml:space="preserve"> in separate cells by character.</t>
    </r>
  </si>
  <si>
    <r>
      <t xml:space="preserve">If </t>
    </r>
    <r>
      <rPr>
        <b/>
        <i/>
        <sz val="11"/>
        <color theme="1"/>
        <rFont val="Calibri"/>
        <family val="2"/>
        <scheme val="minor"/>
      </rPr>
      <t>text_vector</t>
    </r>
    <r>
      <rPr>
        <i/>
        <sz val="11"/>
        <color theme="1"/>
        <rFont val="Calibri"/>
        <family val="2"/>
        <scheme val="minor"/>
      </rPr>
      <t xml:space="preserve"> is a row vector, results are split below rather than to right.</t>
    </r>
  </si>
  <si>
    <t>Replacement Lambdas</t>
  </si>
  <si>
    <t>ab12cd34ef</t>
  </si>
  <si>
    <t>XYZ123</t>
  </si>
  <si>
    <t>Tot: $1,234.56 USD</t>
  </si>
  <si>
    <t>abc</t>
  </si>
  <si>
    <t>a1b2c</t>
  </si>
  <si>
    <t>Buy 1,234 shares at $3.456/share.</t>
  </si>
  <si>
    <t>formula</t>
  </si>
  <si>
    <t>text</t>
  </si>
  <si>
    <t>split numbers from text</t>
  </si>
  <si>
    <t>split numbers from text to right</t>
  </si>
  <si>
    <t>split numbers from text below</t>
  </si>
  <si>
    <t>a1,2b,c3,4d</t>
  </si>
  <si>
    <t>text with commas</t>
  </si>
  <si>
    <t>split numbers, ignore commas</t>
  </si>
  <si>
    <t>SplitNumbersFromText(text_vector, [ignore_commas])</t>
  </si>
  <si>
    <r>
      <t xml:space="preserve">Separates each text value in </t>
    </r>
    <r>
      <rPr>
        <b/>
        <i/>
        <sz val="11"/>
        <color theme="1"/>
        <rFont val="Calibri"/>
        <family val="2"/>
        <scheme val="minor"/>
      </rPr>
      <t>text_vector</t>
    </r>
    <r>
      <rPr>
        <i/>
        <sz val="11"/>
        <color theme="1"/>
        <rFont val="Calibri"/>
        <family val="2"/>
        <scheme val="minor"/>
      </rPr>
      <t xml:space="preserve"> into separate cells by text versus numeric values.</t>
    </r>
  </si>
  <si>
    <r>
      <t xml:space="preserve">By default, commas between numbers are assumed to be thousands separators.  Set </t>
    </r>
    <r>
      <rPr>
        <b/>
        <i/>
        <sz val="11"/>
        <color theme="1"/>
        <rFont val="Calibri"/>
        <family val="2"/>
        <scheme val="minor"/>
      </rPr>
      <t>ignore_commas</t>
    </r>
    <r>
      <rPr>
        <i/>
        <sz val="11"/>
        <color theme="1"/>
        <rFont val="Calibri"/>
        <family val="2"/>
        <scheme val="minor"/>
      </rPr>
      <t xml:space="preserve"> to TRUE treat commas like any other text.</t>
    </r>
  </si>
  <si>
    <r>
      <t xml:space="preserve">&lt;&lt; if it gets confused by commas, use </t>
    </r>
    <r>
      <rPr>
        <b/>
        <i/>
        <sz val="11"/>
        <color theme="1"/>
        <rFont val="Calibri"/>
        <family val="2"/>
        <scheme val="minor"/>
      </rPr>
      <t xml:space="preserve">ignore_commas </t>
    </r>
    <r>
      <rPr>
        <i/>
        <sz val="11"/>
        <color theme="1"/>
        <rFont val="Calibri"/>
        <family val="2"/>
        <scheme val="minor"/>
      </rPr>
      <t>= TRUE.  See next example.</t>
    </r>
  </si>
  <si>
    <t>A</t>
  </si>
  <si>
    <t>B</t>
  </si>
  <si>
    <t>D</t>
  </si>
  <si>
    <t>C</t>
  </si>
  <si>
    <t>E</t>
  </si>
  <si>
    <t>F</t>
  </si>
  <si>
    <t>fill blanks from above</t>
  </si>
  <si>
    <t>fill blanks from below</t>
  </si>
  <si>
    <t>fill blanks from left</t>
  </si>
  <si>
    <t>fill blanks from right</t>
  </si>
  <si>
    <t>fill #N/A from above</t>
  </si>
  <si>
    <t>AB</t>
  </si>
  <si>
    <t>AC</t>
  </si>
  <si>
    <t>BC</t>
  </si>
  <si>
    <t>fill from above that contain B</t>
  </si>
  <si>
    <t>fill from below that starts with A</t>
  </si>
  <si>
    <t>FillFromAbove(array, [criterion])</t>
  </si>
  <si>
    <t>FillFromBelow(array, [criterion])</t>
  </si>
  <si>
    <t>FillFromLeft(array, [criterion])</t>
  </si>
  <si>
    <t>FillFromRight(array, [criterion])</t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</si>
  <si>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above.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</si>
  <si>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t>Fill From Above/Below/Left/Right</t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</si>
  <si>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below.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</si>
  <si>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left.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</si>
  <si>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right.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</si>
  <si>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t>Aggregation Lambdas</t>
  </si>
  <si>
    <t>Boolean Lambdas</t>
  </si>
  <si>
    <t>Split Numbers From Text</t>
  </si>
  <si>
    <t>If Blank</t>
  </si>
  <si>
    <t>Remove Blank Rows/Columns</t>
  </si>
  <si>
    <t>remove blank rows</t>
  </si>
  <si>
    <t>remove blank columns</t>
  </si>
  <si>
    <t>remove blank rows and columns</t>
  </si>
  <si>
    <t>RemoveBlanks(array, [remove_rows], [remove_columns])</t>
  </si>
  <si>
    <t>if blank then blank</t>
  </si>
  <si>
    <t>zeros show by default</t>
  </si>
  <si>
    <t>if blank then X</t>
  </si>
  <si>
    <t>IfBlank(array, [value_if_blank])</t>
  </si>
  <si>
    <t>Replaces each blank cell with the values specified.</t>
  </si>
  <si>
    <t>Handy when Excel shows zeros when referencing blank cells, but you want them to show as blanks.</t>
  </si>
  <si>
    <r>
      <t xml:space="preserve">Removes blank rows and columns from </t>
    </r>
    <r>
      <rPr>
        <b/>
        <sz val="11"/>
        <color theme="1"/>
        <rFont val="Calibri"/>
        <family val="2"/>
        <scheme val="minor"/>
      </rPr>
      <t>array</t>
    </r>
    <r>
      <rPr>
        <sz val="11"/>
        <color theme="1"/>
        <rFont val="Calibri"/>
        <family val="2"/>
        <scheme val="minor"/>
      </rPr>
      <t xml:space="preserve"> as specified by </t>
    </r>
    <r>
      <rPr>
        <b/>
        <sz val="11"/>
        <color theme="1"/>
        <rFont val="Calibri"/>
        <family val="2"/>
        <scheme val="minor"/>
      </rPr>
      <t>remove_rows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remove_columns</t>
    </r>
    <r>
      <rPr>
        <sz val="11"/>
        <color theme="1"/>
        <rFont val="Calibri"/>
        <family val="2"/>
        <scheme val="minor"/>
      </rPr>
      <t>.  Default: TRUE, TRUE.</t>
    </r>
  </si>
  <si>
    <t>Count Each Unique Value</t>
  </si>
  <si>
    <t>count of each unique value</t>
  </si>
  <si>
    <t>excluding blanks</t>
  </si>
  <si>
    <t>CountEachUniqueValue(array,[exclude])</t>
  </si>
  <si>
    <t>Running Product</t>
  </si>
  <si>
    <t>running product</t>
  </si>
  <si>
    <t>RunningProduct(array)</t>
  </si>
  <si>
    <t>Running Total</t>
  </si>
  <si>
    <t>RunningTotal(array)</t>
  </si>
  <si>
    <r>
      <t xml:space="preserve">Returns a running product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 in same dimensions.</t>
    </r>
  </si>
  <si>
    <r>
      <t xml:space="preserve">Returns unique values in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except any </t>
    </r>
    <r>
      <rPr>
        <b/>
        <i/>
        <sz val="11"/>
        <color theme="1"/>
        <rFont val="Calibri"/>
        <family val="2"/>
        <scheme val="minor"/>
      </rPr>
      <t>exclude</t>
    </r>
    <r>
      <rPr>
        <i/>
        <sz val="11"/>
        <color theme="1"/>
        <rFont val="Calibri"/>
        <family val="2"/>
        <scheme val="minor"/>
      </rPr>
      <t xml:space="preserve"> values and count of how many of each, sorted by highest count. </t>
    </r>
  </si>
  <si>
    <r>
      <t xml:space="preserve">Returns a running sum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 in same dimensions.</t>
    </r>
  </si>
  <si>
    <t>running total</t>
  </si>
  <si>
    <t>Running Totals By Column/Row</t>
  </si>
  <si>
    <t>running totals by column</t>
  </si>
  <si>
    <t>running totals by row</t>
  </si>
  <si>
    <r>
      <t xml:space="preserve">Returns a running sum of each column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</si>
  <si>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r>
      <t xml:space="preserve">Returns a running sum of each row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</si>
  <si>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t>RunningTotalsByColumn(array)</t>
  </si>
  <si>
    <t>RunningTotalsByRow(array)</t>
  </si>
  <si>
    <t>Sum By Column/Row</t>
  </si>
  <si>
    <t>SumByColumn(array)</t>
  </si>
  <si>
    <t>SumByRow(array)</t>
  </si>
  <si>
    <r>
      <t xml:space="preserve">Returns sum of each column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</si>
  <si>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r>
      <t xml:space="preserve">Returns sum of each row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</si>
  <si>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t>sum by columns</t>
  </si>
  <si>
    <t>sum by rows</t>
  </si>
  <si>
    <t>array1</t>
  </si>
  <si>
    <t>array2</t>
  </si>
  <si>
    <t>array3</t>
  </si>
  <si>
    <t>array4</t>
  </si>
  <si>
    <t>f(array1)</t>
  </si>
  <si>
    <t>f(array2)</t>
  </si>
  <si>
    <t>f(array3)</t>
  </si>
  <si>
    <t>f(array4)</t>
  </si>
  <si>
    <t>function [f]</t>
  </si>
  <si>
    <t>Is Exactly One True?</t>
  </si>
  <si>
    <t>description</t>
  </si>
  <si>
    <t>Are All But One True?</t>
  </si>
  <si>
    <t>Are Any True?</t>
  </si>
  <si>
    <t>Are Exactly Two True?</t>
  </si>
  <si>
    <t>Are None True?</t>
  </si>
  <si>
    <t>Are All Odd?</t>
  </si>
  <si>
    <t>Are Any Greater Than 10?</t>
  </si>
  <si>
    <t>Is Exactly One Divisible By 2?</t>
  </si>
  <si>
    <t>IsAll(array, [criterion])</t>
  </si>
  <si>
    <t>IsAllButOne(array, [criterion])</t>
  </si>
  <si>
    <t>IsAny(array, [criterion])</t>
  </si>
  <si>
    <t>IsExactlyOne(array, [criterion])</t>
  </si>
  <si>
    <t>IsExactlyTwo(array, [criterion])</t>
  </si>
  <si>
    <t>IsNone(array, [criterion])</t>
  </si>
  <si>
    <r>
      <t xml:space="preserve">Returns TRUE if all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</si>
  <si>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all but one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</si>
  <si>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any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</si>
  <si>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exactly one element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</si>
  <si>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exactly two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</si>
  <si>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none of the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</si>
  <si>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t>Paste Characters</t>
  </si>
  <si>
    <t>Paste Lookup</t>
  </si>
  <si>
    <t>Split By Digits</t>
  </si>
  <si>
    <t>Paste Unpivot Array</t>
  </si>
  <si>
    <t>Paste Count Unique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</si>
</sst>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\•\ @"/>
  </numFmts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dashed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dashed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dashed">
        <color rgb="FFFFFFFF"/>
      </bottom>
      <diagonal/>
    </border>
    <border>
      <left style="thin">
        <color rgb="FFFFFFFF"/>
      </left>
      <right/>
      <top style="thin">
        <color rgb="FFFFFFFF"/>
      </top>
      <bottom style="dashed">
        <color rgb="FFFFFFFF"/>
      </bottom>
      <diagonal/>
    </border>
    <border>
      <left/>
      <right style="thin">
        <color rgb="FFFFFFFF"/>
      </right>
      <top/>
      <bottom style="dashed">
        <color rgb="FFFFFFFF"/>
      </bottom>
      <diagonal/>
    </border>
    <border>
      <left style="thin">
        <color rgb="FFFFFFFF"/>
      </left>
      <right style="thin">
        <color rgb="FFFFFFFF"/>
      </right>
      <top/>
      <bottom style="dashed">
        <color rgb="FFFFFFFF"/>
      </bottom>
      <diagonal/>
    </border>
    <border>
      <left style="thin">
        <color rgb="FFFFFFFF"/>
      </left>
      <right/>
      <top/>
      <bottom style="dashed">
        <color rgb="FFFFFFFF"/>
      </bottom>
      <diagonal/>
    </border>
  </borders>
  <cellStyleXfs count="4">
    <xf numFmtId="0" fontId="0" fillId="0" borderId="0"/>
    <xf numFmtId="0" fontId="4" fillId="0" borderId="0"/>
    <xf numFmtId="0" fontId="1" fillId="0" borderId="0"/>
    <xf numFmtId="43" fontId="4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left"/>
    </xf>
    <xf numFmtId="0" fontId="3" fillId="0" borderId="1" xfId="0" applyFont="1" applyBorder="1"/>
    <xf numFmtId="0" fontId="3" fillId="0" borderId="0" xfId="0" applyFont="1"/>
    <xf numFmtId="9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0" fillId="2" borderId="0" xfId="0" applyFill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9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2" borderId="5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12" xfId="0" applyFill="1" applyBorder="1"/>
    <xf numFmtId="0" fontId="9" fillId="4" borderId="5" xfId="0" applyFont="1" applyFill="1" applyBorder="1"/>
    <xf numFmtId="0" fontId="9" fillId="2" borderId="10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0" fillId="4" borderId="8" xfId="0" applyFill="1" applyBorder="1"/>
    <xf numFmtId="0" fontId="0" fillId="2" borderId="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11" xfId="0" applyFill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9" fillId="5" borderId="5" xfId="0" applyFont="1" applyFill="1" applyBorder="1"/>
    <xf numFmtId="0" fontId="9" fillId="6" borderId="10" xfId="0" applyFont="1" applyFill="1" applyBorder="1"/>
    <xf numFmtId="0" fontId="9" fillId="6" borderId="3" xfId="0" applyFont="1" applyFill="1" applyBorder="1"/>
    <xf numFmtId="0" fontId="0" fillId="5" borderId="8" xfId="0" applyFill="1" applyBorder="1"/>
    <xf numFmtId="0" fontId="0" fillId="5" borderId="11" xfId="0" applyFill="1" applyBorder="1"/>
    <xf numFmtId="0" fontId="9" fillId="5" borderId="10" xfId="0" applyFont="1" applyFill="1" applyBorder="1"/>
    <xf numFmtId="0" fontId="9" fillId="5" borderId="3" xfId="0" applyFont="1" applyFill="1" applyBorder="1"/>
    <xf numFmtId="0" fontId="0" fillId="5" borderId="2" xfId="0" applyFill="1" applyBorder="1"/>
    <xf numFmtId="0" fontId="0" fillId="5" borderId="6" xfId="0" applyFill="1" applyBorder="1"/>
    <xf numFmtId="0" fontId="0" fillId="5" borderId="12" xfId="0" applyFill="1" applyBorder="1"/>
    <xf numFmtId="0" fontId="0" fillId="5" borderId="13" xfId="0" applyFill="1" applyBorder="1"/>
    <xf numFmtId="0" fontId="9" fillId="4" borderId="10" xfId="0" applyFont="1" applyFill="1" applyBorder="1"/>
    <xf numFmtId="0" fontId="9" fillId="4" borderId="3" xfId="0" applyFont="1" applyFill="1" applyBorder="1" applyAlignment="1">
      <alignment horizontal="center"/>
    </xf>
    <xf numFmtId="0" fontId="0" fillId="4" borderId="2" xfId="0" applyFill="1" applyBorder="1"/>
    <xf numFmtId="0" fontId="0" fillId="2" borderId="2" xfId="3" applyNumberFormat="1" applyFont="1" applyFill="1" applyBorder="1" applyAlignment="1">
      <alignment horizontal="center"/>
    </xf>
    <xf numFmtId="0" fontId="0" fillId="4" borderId="6" xfId="3" applyNumberFormat="1" applyFont="1" applyFill="1" applyBorder="1" applyAlignment="1">
      <alignment horizontal="center"/>
    </xf>
    <xf numFmtId="0" fontId="0" fillId="4" borderId="12" xfId="0" applyFill="1" applyBorder="1"/>
    <xf numFmtId="0" fontId="0" fillId="2" borderId="12" xfId="3" applyNumberFormat="1" applyFont="1" applyFill="1" applyBorder="1" applyAlignment="1">
      <alignment horizontal="center"/>
    </xf>
    <xf numFmtId="0" fontId="0" fillId="4" borderId="13" xfId="3" applyNumberFormat="1" applyFont="1" applyFill="1" applyBorder="1" applyAlignment="1">
      <alignment horizontal="center"/>
    </xf>
    <xf numFmtId="164" fontId="7" fillId="0" borderId="0" xfId="0" applyNumberFormat="1" applyFont="1"/>
    <xf numFmtId="0" fontId="10" fillId="3" borderId="2" xfId="0" applyFont="1" applyFill="1" applyBorder="1"/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3" borderId="0" xfId="0" applyFill="1"/>
    <xf numFmtId="0" fontId="0" fillId="4" borderId="5" xfId="0" applyFill="1" applyBorder="1" applyAlignment="1">
      <alignment horizontal="center"/>
    </xf>
    <xf numFmtId="0" fontId="0" fillId="5" borderId="0" xfId="0" applyFill="1"/>
    <xf numFmtId="0" fontId="0" fillId="2" borderId="9" xfId="0" applyFill="1" applyBorder="1"/>
    <xf numFmtId="0" fontId="0" fillId="2" borderId="0" xfId="0" applyFill="1"/>
    <xf numFmtId="0" fontId="0" fillId="2" borderId="4" xfId="0" applyFill="1" applyBorder="1"/>
    <xf numFmtId="0" fontId="0" fillId="2" borderId="7" xfId="0" applyFill="1" applyBorder="1"/>
  </cellXfs>
  <cellStyles count="4">
    <cellStyle name="Comma" xfId="3" builtinId="3"/>
    <cellStyle name="Normal" xfId="0" builtinId="0"/>
    <cellStyle name="Normal 2" xfId="2" xr:uid="{EEB860F2-44BE-47BF-BF08-6C98A4781233}"/>
    <cellStyle name="Normal 3" xfId="1" xr:uid="{A5AB2440-AE69-4315-B688-8E72917B4EA7}"/>
  </cellStyles>
  <dxfs count="7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5.xml"/><Relationship Id="rId117" Type="http://schemas.microsoft.com/office/2006/relationships/vbaProject" Target="vbaProject.bin"/><Relationship Id="rId21" Type="http://schemas.openxmlformats.org/officeDocument/2006/relationships/customXml" Target="../customXml/item10.xml"/><Relationship Id="rId42" Type="http://schemas.openxmlformats.org/officeDocument/2006/relationships/customXml" Target="../customXml/item31.xml"/><Relationship Id="rId47" Type="http://schemas.openxmlformats.org/officeDocument/2006/relationships/customXml" Target="../customXml/item36.xml"/><Relationship Id="rId63" Type="http://schemas.openxmlformats.org/officeDocument/2006/relationships/customXml" Target="../customXml/item52.xml"/><Relationship Id="rId68" Type="http://schemas.openxmlformats.org/officeDocument/2006/relationships/customXml" Target="../customXml/item57.xml"/><Relationship Id="rId84" Type="http://schemas.openxmlformats.org/officeDocument/2006/relationships/customXml" Target="../customXml/item73.xml"/><Relationship Id="rId89" Type="http://schemas.openxmlformats.org/officeDocument/2006/relationships/customXml" Target="../customXml/item78.xml"/><Relationship Id="rId112" Type="http://schemas.openxmlformats.org/officeDocument/2006/relationships/customXml" Target="../customXml/item101.xml"/><Relationship Id="rId16" Type="http://schemas.openxmlformats.org/officeDocument/2006/relationships/customXml" Target="../customXml/item5.xml"/><Relationship Id="rId107" Type="http://schemas.openxmlformats.org/officeDocument/2006/relationships/customXml" Target="../customXml/item96.xml"/><Relationship Id="rId11" Type="http://schemas.openxmlformats.org/officeDocument/2006/relationships/calcChain" Target="calcChain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53" Type="http://schemas.openxmlformats.org/officeDocument/2006/relationships/customXml" Target="../customXml/item42.xml"/><Relationship Id="rId58" Type="http://schemas.openxmlformats.org/officeDocument/2006/relationships/customXml" Target="../customXml/item47.xml"/><Relationship Id="rId74" Type="http://schemas.openxmlformats.org/officeDocument/2006/relationships/customXml" Target="../customXml/item63.xml"/><Relationship Id="rId79" Type="http://schemas.openxmlformats.org/officeDocument/2006/relationships/customXml" Target="../customXml/item68.xml"/><Relationship Id="rId102" Type="http://schemas.openxmlformats.org/officeDocument/2006/relationships/customXml" Target="../customXml/item9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9.xml"/><Relationship Id="rId95" Type="http://schemas.openxmlformats.org/officeDocument/2006/relationships/customXml" Target="../customXml/item84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43" Type="http://schemas.openxmlformats.org/officeDocument/2006/relationships/customXml" Target="../customXml/item32.xml"/><Relationship Id="rId48" Type="http://schemas.openxmlformats.org/officeDocument/2006/relationships/customXml" Target="../customXml/item37.xml"/><Relationship Id="rId64" Type="http://schemas.openxmlformats.org/officeDocument/2006/relationships/customXml" Target="../customXml/item53.xml"/><Relationship Id="rId69" Type="http://schemas.openxmlformats.org/officeDocument/2006/relationships/customXml" Target="../customXml/item58.xml"/><Relationship Id="rId113" Type="http://schemas.openxmlformats.org/officeDocument/2006/relationships/customXml" Target="../customXml/item102.xml"/><Relationship Id="rId80" Type="http://schemas.openxmlformats.org/officeDocument/2006/relationships/customXml" Target="../customXml/item69.xml"/><Relationship Id="rId85" Type="http://schemas.openxmlformats.org/officeDocument/2006/relationships/customXml" Target="../customXml/item74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33" Type="http://schemas.openxmlformats.org/officeDocument/2006/relationships/customXml" Target="../customXml/item22.xml"/><Relationship Id="rId38" Type="http://schemas.openxmlformats.org/officeDocument/2006/relationships/customXml" Target="../customXml/item27.xml"/><Relationship Id="rId59" Type="http://schemas.openxmlformats.org/officeDocument/2006/relationships/customXml" Target="../customXml/item48.xml"/><Relationship Id="rId103" Type="http://schemas.openxmlformats.org/officeDocument/2006/relationships/customXml" Target="../customXml/item92.xml"/><Relationship Id="rId108" Type="http://schemas.openxmlformats.org/officeDocument/2006/relationships/customXml" Target="../customXml/item97.xml"/><Relationship Id="rId54" Type="http://schemas.openxmlformats.org/officeDocument/2006/relationships/customXml" Target="../customXml/item43.xml"/><Relationship Id="rId70" Type="http://schemas.openxmlformats.org/officeDocument/2006/relationships/customXml" Target="../customXml/item59.xml"/><Relationship Id="rId75" Type="http://schemas.openxmlformats.org/officeDocument/2006/relationships/customXml" Target="../customXml/item64.xml"/><Relationship Id="rId91" Type="http://schemas.openxmlformats.org/officeDocument/2006/relationships/customXml" Target="../customXml/item80.xml"/><Relationship Id="rId96" Type="http://schemas.openxmlformats.org/officeDocument/2006/relationships/customXml" Target="../customXml/item8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49" Type="http://schemas.openxmlformats.org/officeDocument/2006/relationships/customXml" Target="../customXml/item38.xml"/><Relationship Id="rId114" Type="http://schemas.openxmlformats.org/officeDocument/2006/relationships/customXml" Target="../customXml/item103.xml"/><Relationship Id="rId10" Type="http://schemas.openxmlformats.org/officeDocument/2006/relationships/sheetMetadata" Target="metadata.xml"/><Relationship Id="rId31" Type="http://schemas.openxmlformats.org/officeDocument/2006/relationships/customXml" Target="../customXml/item20.xml"/><Relationship Id="rId44" Type="http://schemas.openxmlformats.org/officeDocument/2006/relationships/customXml" Target="../customXml/item33.xml"/><Relationship Id="rId52" Type="http://schemas.openxmlformats.org/officeDocument/2006/relationships/customXml" Target="../customXml/item41.xml"/><Relationship Id="rId60" Type="http://schemas.openxmlformats.org/officeDocument/2006/relationships/customXml" Target="../customXml/item49.xml"/><Relationship Id="rId65" Type="http://schemas.openxmlformats.org/officeDocument/2006/relationships/customXml" Target="../customXml/item54.xml"/><Relationship Id="rId73" Type="http://schemas.openxmlformats.org/officeDocument/2006/relationships/customXml" Target="../customXml/item62.xml"/><Relationship Id="rId78" Type="http://schemas.openxmlformats.org/officeDocument/2006/relationships/customXml" Target="../customXml/item67.xml"/><Relationship Id="rId81" Type="http://schemas.openxmlformats.org/officeDocument/2006/relationships/customXml" Target="../customXml/item70.xml"/><Relationship Id="rId86" Type="http://schemas.openxmlformats.org/officeDocument/2006/relationships/customXml" Target="../customXml/item75.xml"/><Relationship Id="rId94" Type="http://schemas.openxmlformats.org/officeDocument/2006/relationships/customXml" Target="../customXml/item83.xml"/><Relationship Id="rId99" Type="http://schemas.openxmlformats.org/officeDocument/2006/relationships/customXml" Target="../customXml/item88.xml"/><Relationship Id="rId101" Type="http://schemas.openxmlformats.org/officeDocument/2006/relationships/customXml" Target="../customXml/item9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9" Type="http://schemas.openxmlformats.org/officeDocument/2006/relationships/customXml" Target="../customXml/item28.xml"/><Relationship Id="rId109" Type="http://schemas.openxmlformats.org/officeDocument/2006/relationships/customXml" Target="../customXml/item98.xml"/><Relationship Id="rId34" Type="http://schemas.openxmlformats.org/officeDocument/2006/relationships/customXml" Target="../customXml/item23.xml"/><Relationship Id="rId50" Type="http://schemas.openxmlformats.org/officeDocument/2006/relationships/customXml" Target="../customXml/item39.xml"/><Relationship Id="rId55" Type="http://schemas.openxmlformats.org/officeDocument/2006/relationships/customXml" Target="../customXml/item44.xml"/><Relationship Id="rId76" Type="http://schemas.openxmlformats.org/officeDocument/2006/relationships/customXml" Target="../customXml/item65.xml"/><Relationship Id="rId97" Type="http://schemas.openxmlformats.org/officeDocument/2006/relationships/customXml" Target="../customXml/item86.xml"/><Relationship Id="rId104" Type="http://schemas.openxmlformats.org/officeDocument/2006/relationships/customXml" Target="../customXml/item93.xml"/><Relationship Id="rId7" Type="http://schemas.openxmlformats.org/officeDocument/2006/relationships/theme" Target="theme/theme1.xml"/><Relationship Id="rId71" Type="http://schemas.openxmlformats.org/officeDocument/2006/relationships/customXml" Target="../customXml/item60.xml"/><Relationship Id="rId92" Type="http://schemas.openxmlformats.org/officeDocument/2006/relationships/customXml" Target="../customXml/item81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8.xml"/><Relationship Id="rId24" Type="http://schemas.openxmlformats.org/officeDocument/2006/relationships/customXml" Target="../customXml/item13.xml"/><Relationship Id="rId40" Type="http://schemas.openxmlformats.org/officeDocument/2006/relationships/customXml" Target="../customXml/item29.xml"/><Relationship Id="rId45" Type="http://schemas.openxmlformats.org/officeDocument/2006/relationships/customXml" Target="../customXml/item34.xml"/><Relationship Id="rId66" Type="http://schemas.openxmlformats.org/officeDocument/2006/relationships/customXml" Target="../customXml/item55.xml"/><Relationship Id="rId87" Type="http://schemas.openxmlformats.org/officeDocument/2006/relationships/customXml" Target="../customXml/item76.xml"/><Relationship Id="rId110" Type="http://schemas.openxmlformats.org/officeDocument/2006/relationships/customXml" Target="../customXml/item99.xml"/><Relationship Id="rId115" Type="http://schemas.openxmlformats.org/officeDocument/2006/relationships/customXml" Target="../customXml/item104.xml"/><Relationship Id="rId61" Type="http://schemas.openxmlformats.org/officeDocument/2006/relationships/customXml" Target="../customXml/item50.xml"/><Relationship Id="rId82" Type="http://schemas.openxmlformats.org/officeDocument/2006/relationships/customXml" Target="../customXml/item71.xml"/><Relationship Id="rId19" Type="http://schemas.openxmlformats.org/officeDocument/2006/relationships/customXml" Target="../customXml/item8.xml"/><Relationship Id="rId14" Type="http://schemas.openxmlformats.org/officeDocument/2006/relationships/customXml" Target="../customXml/item3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56" Type="http://schemas.openxmlformats.org/officeDocument/2006/relationships/customXml" Target="../customXml/item45.xml"/><Relationship Id="rId77" Type="http://schemas.openxmlformats.org/officeDocument/2006/relationships/customXml" Target="../customXml/item66.xml"/><Relationship Id="rId100" Type="http://schemas.openxmlformats.org/officeDocument/2006/relationships/customXml" Target="../customXml/item89.xml"/><Relationship Id="rId105" Type="http://schemas.openxmlformats.org/officeDocument/2006/relationships/customXml" Target="../customXml/item94.xml"/><Relationship Id="rId8" Type="http://schemas.openxmlformats.org/officeDocument/2006/relationships/styles" Target="styles.xml"/><Relationship Id="rId51" Type="http://schemas.openxmlformats.org/officeDocument/2006/relationships/customXml" Target="../customXml/item40.xml"/><Relationship Id="rId72" Type="http://schemas.openxmlformats.org/officeDocument/2006/relationships/customXml" Target="../customXml/item61.xml"/><Relationship Id="rId93" Type="http://schemas.openxmlformats.org/officeDocument/2006/relationships/customXml" Target="../customXml/item82.xml"/><Relationship Id="rId98" Type="http://schemas.openxmlformats.org/officeDocument/2006/relationships/customXml" Target="../customXml/item87.xml"/><Relationship Id="rId3" Type="http://schemas.openxmlformats.org/officeDocument/2006/relationships/worksheet" Target="worksheets/sheet3.xml"/><Relationship Id="rId25" Type="http://schemas.openxmlformats.org/officeDocument/2006/relationships/customXml" Target="../customXml/item14.xml"/><Relationship Id="rId46" Type="http://schemas.openxmlformats.org/officeDocument/2006/relationships/customXml" Target="../customXml/item35.xml"/><Relationship Id="rId67" Type="http://schemas.openxmlformats.org/officeDocument/2006/relationships/customXml" Target="../customXml/item56.xml"/><Relationship Id="rId116" Type="http://schemas.openxmlformats.org/officeDocument/2006/relationships/customXml" Target="../customXml/item105.xml"/><Relationship Id="rId20" Type="http://schemas.openxmlformats.org/officeDocument/2006/relationships/customXml" Target="../customXml/item9.xml"/><Relationship Id="rId41" Type="http://schemas.openxmlformats.org/officeDocument/2006/relationships/customXml" Target="../customXml/item30.xml"/><Relationship Id="rId62" Type="http://schemas.openxmlformats.org/officeDocument/2006/relationships/customXml" Target="../customXml/item51.xml"/><Relationship Id="rId83" Type="http://schemas.openxmlformats.org/officeDocument/2006/relationships/customXml" Target="../customXml/item72.xml"/><Relationship Id="rId88" Type="http://schemas.openxmlformats.org/officeDocument/2006/relationships/customXml" Target="../customXml/item77.xml"/><Relationship Id="rId111" Type="http://schemas.openxmlformats.org/officeDocument/2006/relationships/customXml" Target="../customXml/item100.xml"/><Relationship Id="rId15" Type="http://schemas.openxmlformats.org/officeDocument/2006/relationships/customXml" Target="../customXml/item4.xml"/><Relationship Id="rId36" Type="http://schemas.openxmlformats.org/officeDocument/2006/relationships/customXml" Target="../customXml/item25.xml"/><Relationship Id="rId57" Type="http://schemas.openxmlformats.org/officeDocument/2006/relationships/customXml" Target="../customXml/item46.xml"/><Relationship Id="rId106" Type="http://schemas.openxmlformats.org/officeDocument/2006/relationships/customXml" Target="../customXml/item9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447676</xdr:colOff>
      <xdr:row>22</xdr:row>
      <xdr:rowOff>86143</xdr:rowOff>
    </xdr:from>
    <xdr:to>
      <xdr:col>26</xdr:col>
      <xdr:colOff>161926</xdr:colOff>
      <xdr:row>23</xdr:row>
      <xdr:rowOff>71222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73FC46-A196-DE3D-139F-065E19A7B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91851" y="4524793"/>
          <a:ext cx="4591050" cy="175579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438150</xdr:colOff>
      <xdr:row>24</xdr:row>
      <xdr:rowOff>38100</xdr:rowOff>
    </xdr:from>
    <xdr:to>
      <xdr:col>25</xdr:col>
      <xdr:colOff>295275</xdr:colOff>
      <xdr:row>25</xdr:row>
      <xdr:rowOff>35069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81879-EF60-F668-A565-F53A2E79F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82325" y="4867275"/>
          <a:ext cx="4124325" cy="187469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599375</xdr:colOff>
      <xdr:row>36</xdr:row>
      <xdr:rowOff>47624</xdr:rowOff>
    </xdr:from>
    <xdr:to>
      <xdr:col>27</xdr:col>
      <xdr:colOff>522830</xdr:colOff>
      <xdr:row>74</xdr:row>
      <xdr:rowOff>189072</xdr:rowOff>
    </xdr:to>
    <xdr:pic>
      <xdr:nvPicPr>
        <xdr:cNvPr id="6" name="Picture 5" descr="A screenshot of a computer program&#10;&#10;Description automatically generated">
          <a:extLst>
            <a:ext uri="{FF2B5EF4-FFF2-40B4-BE49-F238E27FC236}">
              <a16:creationId xmlns:a16="http://schemas.microsoft.com/office/drawing/2014/main" id="{B8E3CB83-F028-87D7-C86B-BF6882171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43550" y="7210424"/>
          <a:ext cx="5409855" cy="7389973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428625</xdr:colOff>
      <xdr:row>5</xdr:row>
      <xdr:rowOff>19050</xdr:rowOff>
    </xdr:from>
    <xdr:to>
      <xdr:col>25</xdr:col>
      <xdr:colOff>339997</xdr:colOff>
      <xdr:row>11</xdr:row>
      <xdr:rowOff>92714</xdr:rowOff>
    </xdr:to>
    <xdr:pic>
      <xdr:nvPicPr>
        <xdr:cNvPr id="7" name="Picture 6" descr="A close-up of a computer code&#10;&#10;Description automatically generated">
          <a:extLst>
            <a:ext uri="{FF2B5EF4-FFF2-40B4-BE49-F238E27FC236}">
              <a16:creationId xmlns:a16="http://schemas.microsoft.com/office/drawing/2014/main" id="{0730BB08-58B5-B4DF-908D-7C9488EE4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1143000"/>
          <a:ext cx="4178572" cy="1235714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447675</xdr:colOff>
      <xdr:row>12</xdr:row>
      <xdr:rowOff>28575</xdr:rowOff>
    </xdr:from>
    <xdr:to>
      <xdr:col>25</xdr:col>
      <xdr:colOff>344761</xdr:colOff>
      <xdr:row>18</xdr:row>
      <xdr:rowOff>164147</xdr:rowOff>
    </xdr:to>
    <xdr:pic>
      <xdr:nvPicPr>
        <xdr:cNvPr id="8" name="Picture 7" descr="A close-up of a computer code&#10;&#10;Description automatically generated">
          <a:extLst>
            <a:ext uri="{FF2B5EF4-FFF2-40B4-BE49-F238E27FC236}">
              <a16:creationId xmlns:a16="http://schemas.microsoft.com/office/drawing/2014/main" id="{538F6AFA-243F-8131-A734-308B3F0F0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91850" y="2505075"/>
          <a:ext cx="4164286" cy="1278572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142875</xdr:colOff>
      <xdr:row>12</xdr:row>
      <xdr:rowOff>89852</xdr:rowOff>
    </xdr:from>
    <xdr:to>
      <xdr:col>25</xdr:col>
      <xdr:colOff>36877</xdr:colOff>
      <xdr:row>22</xdr:row>
      <xdr:rowOff>61272</xdr:rowOff>
    </xdr:to>
    <xdr:pic>
      <xdr:nvPicPr>
        <xdr:cNvPr id="2" name="Picture 1" descr="A computer code with black text&#10;&#10;Description automatically generated">
          <a:extLst>
            <a:ext uri="{FF2B5EF4-FFF2-40B4-BE49-F238E27FC236}">
              <a16:creationId xmlns:a16="http://schemas.microsoft.com/office/drawing/2014/main" id="{76C640B1-D2B2-9E5E-13E6-867C5770D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48650" y="2366327"/>
          <a:ext cx="6599602" cy="1876420"/>
        </a:xfrm>
        <a:prstGeom prst="rect">
          <a:avLst/>
        </a:prstGeom>
        <a:noFill/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228599</xdr:colOff>
      <xdr:row>37</xdr:row>
      <xdr:rowOff>123184</xdr:rowOff>
    </xdr:from>
    <xdr:to>
      <xdr:col>26</xdr:col>
      <xdr:colOff>494362</xdr:colOff>
      <xdr:row>67</xdr:row>
      <xdr:rowOff>132307</xdr:rowOff>
    </xdr:to>
    <xdr:pic>
      <xdr:nvPicPr>
        <xdr:cNvPr id="3" name="Picture 2" descr="A screenshot of a computer code&#10;&#10;Description automatically generated">
          <a:extLst>
            <a:ext uri="{FF2B5EF4-FFF2-40B4-BE49-F238E27FC236}">
              <a16:creationId xmlns:a16="http://schemas.microsoft.com/office/drawing/2014/main" id="{6178F518-2F89-3158-E8AA-426F4D67B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4" y="7028809"/>
          <a:ext cx="5142563" cy="5724123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209550</xdr:colOff>
      <xdr:row>7</xdr:row>
      <xdr:rowOff>33413</xdr:rowOff>
    </xdr:from>
    <xdr:to>
      <xdr:col>31</xdr:col>
      <xdr:colOff>332545</xdr:colOff>
      <xdr:row>18</xdr:row>
      <xdr:rowOff>113883</xdr:rowOff>
    </xdr:to>
    <xdr:pic>
      <xdr:nvPicPr>
        <xdr:cNvPr id="2" name="Picture 1" descr="A screenshot of a computer program&#10;&#10;Description automatically generated">
          <a:extLst>
            <a:ext uri="{FF2B5EF4-FFF2-40B4-BE49-F238E27FC236}">
              <a16:creationId xmlns:a16="http://schemas.microsoft.com/office/drawing/2014/main" id="{FAA02750-F7F2-F096-16F5-F5218063E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11325" y="1547888"/>
          <a:ext cx="4390195" cy="2204545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514350</xdr:colOff>
      <xdr:row>30</xdr:row>
      <xdr:rowOff>76201</xdr:rowOff>
    </xdr:from>
    <xdr:to>
      <xdr:col>20</xdr:col>
      <xdr:colOff>247650</xdr:colOff>
      <xdr:row>33</xdr:row>
      <xdr:rowOff>23416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4DB532-7815-2B90-EE50-B6C21889B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6048376"/>
          <a:ext cx="4610100" cy="528240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23</xdr:col>
      <xdr:colOff>228600</xdr:colOff>
      <xdr:row>44</xdr:row>
      <xdr:rowOff>187574</xdr:rowOff>
    </xdr:from>
    <xdr:to>
      <xdr:col>29</xdr:col>
      <xdr:colOff>580250</xdr:colOff>
      <xdr:row>59</xdr:row>
      <xdr:rowOff>104237</xdr:rowOff>
    </xdr:to>
    <xdr:pic>
      <xdr:nvPicPr>
        <xdr:cNvPr id="4" name="Picture 3" descr="A screenshot of a computer code&#10;&#10;Description automatically generated">
          <a:extLst>
            <a:ext uri="{FF2B5EF4-FFF2-40B4-BE49-F238E27FC236}">
              <a16:creationId xmlns:a16="http://schemas.microsoft.com/office/drawing/2014/main" id="{1BD8415E-D82B-B507-8DF3-7737CCD05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20775" y="8883899"/>
          <a:ext cx="4009250" cy="2783688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57149</xdr:colOff>
      <xdr:row>8</xdr:row>
      <xdr:rowOff>164669</xdr:rowOff>
    </xdr:from>
    <xdr:to>
      <xdr:col>25</xdr:col>
      <xdr:colOff>265786</xdr:colOff>
      <xdr:row>16</xdr:row>
      <xdr:rowOff>133110</xdr:rowOff>
    </xdr:to>
    <xdr:pic>
      <xdr:nvPicPr>
        <xdr:cNvPr id="2" name="Picture 1" descr="A computer code with text&#10;&#10;Description automatically generated with medium confidence">
          <a:extLst>
            <a:ext uri="{FF2B5EF4-FFF2-40B4-BE49-F238E27FC236}">
              <a16:creationId xmlns:a16="http://schemas.microsoft.com/office/drawing/2014/main" id="{28800094-6710-01F2-FB4B-2C4E664BF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82124" y="1869644"/>
          <a:ext cx="5695037" cy="1492441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16</xdr:col>
      <xdr:colOff>19050</xdr:colOff>
      <xdr:row>25</xdr:row>
      <xdr:rowOff>47625</xdr:rowOff>
    </xdr:from>
    <xdr:to>
      <xdr:col>22</xdr:col>
      <xdr:colOff>561975</xdr:colOff>
      <xdr:row>26</xdr:row>
      <xdr:rowOff>41296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397507-4220-4D2A-0E8A-9DB4A0778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4025" y="5238750"/>
          <a:ext cx="4200525" cy="184171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16</xdr:col>
      <xdr:colOff>0</xdr:colOff>
      <xdr:row>38</xdr:row>
      <xdr:rowOff>0</xdr:rowOff>
    </xdr:from>
    <xdr:to>
      <xdr:col>22</xdr:col>
      <xdr:colOff>313199</xdr:colOff>
      <xdr:row>38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C0FA3DA-80B8-0D1B-6169-74143DBBA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24975" y="7534275"/>
          <a:ext cx="3970799" cy="171450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180975</xdr:colOff>
      <xdr:row>54</xdr:row>
      <xdr:rowOff>123825</xdr:rowOff>
    </xdr:from>
    <xdr:to>
      <xdr:col>24</xdr:col>
      <xdr:colOff>523375</xdr:colOff>
      <xdr:row>61</xdr:row>
      <xdr:rowOff>33182</xdr:rowOff>
    </xdr:to>
    <xdr:pic>
      <xdr:nvPicPr>
        <xdr:cNvPr id="6" name="Picture 5" descr="A black text on a white background&#10;&#10;Description automatically generated">
          <a:extLst>
            <a:ext uri="{FF2B5EF4-FFF2-40B4-BE49-F238E27FC236}">
              <a16:creationId xmlns:a16="http://schemas.microsoft.com/office/drawing/2014/main" id="{66AAD58B-BC4A-AAC3-4BA6-1F8F128DD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25150" y="10772775"/>
          <a:ext cx="4000000" cy="1242857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15</xdr:col>
      <xdr:colOff>28575</xdr:colOff>
      <xdr:row>71</xdr:row>
      <xdr:rowOff>9526</xdr:rowOff>
    </xdr:from>
    <xdr:to>
      <xdr:col>21</xdr:col>
      <xdr:colOff>556689</xdr:colOff>
      <xdr:row>72</xdr:row>
      <xdr:rowOff>26169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036FE0D-674E-9926-70D1-B668FED9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43950" y="13963651"/>
          <a:ext cx="4185714" cy="207143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8</xdr:row>
      <xdr:rowOff>0</xdr:rowOff>
    </xdr:from>
    <xdr:to>
      <xdr:col>27</xdr:col>
      <xdr:colOff>382800</xdr:colOff>
      <xdr:row>10</xdr:row>
      <xdr:rowOff>180904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F99596-C94B-78C2-049D-53A181D6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3375" y="1714500"/>
          <a:ext cx="4650000" cy="571429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12</xdr:row>
      <xdr:rowOff>0</xdr:rowOff>
    </xdr:from>
    <xdr:to>
      <xdr:col>27</xdr:col>
      <xdr:colOff>497086</xdr:colOff>
      <xdr:row>15</xdr:row>
      <xdr:rowOff>140404</xdr:rowOff>
    </xdr:to>
    <xdr:pic>
      <xdr:nvPicPr>
        <xdr:cNvPr id="3" name="Picture 2" descr="A close up of text&#10;&#10;Description automatically generated">
          <a:extLst>
            <a:ext uri="{FF2B5EF4-FFF2-40B4-BE49-F238E27FC236}">
              <a16:creationId xmlns:a16="http://schemas.microsoft.com/office/drawing/2014/main" id="{4FA56830-4705-334F-FDA8-11A42FA68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63375" y="2495550"/>
          <a:ext cx="4764286" cy="721429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27</xdr:col>
      <xdr:colOff>489943</xdr:colOff>
      <xdr:row>19</xdr:row>
      <xdr:rowOff>169000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456129-FF53-8581-1F4B-FC1EF23EE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63375" y="3467100"/>
          <a:ext cx="4757143" cy="550000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1</xdr:colOff>
      <xdr:row>21</xdr:row>
      <xdr:rowOff>0</xdr:rowOff>
    </xdr:from>
    <xdr:to>
      <xdr:col>28</xdr:col>
      <xdr:colOff>144630</xdr:colOff>
      <xdr:row>23</xdr:row>
      <xdr:rowOff>161858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3BA0C-EB9C-E598-F6A5-ABA0863EE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63376" y="4229100"/>
          <a:ext cx="5021429" cy="542858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25</xdr:row>
      <xdr:rowOff>0</xdr:rowOff>
    </xdr:from>
    <xdr:to>
      <xdr:col>28</xdr:col>
      <xdr:colOff>151772</xdr:colOff>
      <xdr:row>27</xdr:row>
      <xdr:rowOff>176143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9EF661-BDAD-B04D-0E89-B7D738EFC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63375" y="4991100"/>
          <a:ext cx="5028572" cy="557143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28</xdr:col>
      <xdr:colOff>187486</xdr:colOff>
      <xdr:row>31</xdr:row>
      <xdr:rowOff>169000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B2B3BE-39B2-CEBE-0B85-41E5384F5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63375" y="5753100"/>
          <a:ext cx="5064286" cy="550000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1" row="4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21950BE-DFC3-4BC0-9F36-A96F5B0F9742}">
  <we:reference id="wa200003696" version="1.0.0.0" store="en-US" storeType="OMEX"/>
  <we:alternateReferences>
    <we:reference id="wa200003696" version="1.0.0.0" store="WA200003696" storeType="OMEX"/>
  </we:alternateReferences>
  <we:properties>
    <we:property name="projectV0_1-56c6e055-265e-4713-816e-a646dbb708de" value="{&quot;kind&quot;:&quot;AFEJSONBlobNode&quot;,&quot;id&quot;:&quot;{1C780229-2C90-456B-97B3-0C0CC3D0E00A}&quot;}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D94C0AA5-C8B4-4AED-B2E2-79EA0990933B}">
  <we:reference id="wa104381811" version="1.0.0.19" store="en-US" storeType="OMEX"/>
  <we:alternateReferences>
    <we:reference id="WA104381811" version="1.0.0.19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_xldudf_CAISSA_TABLEBUILDER</we:customFunctionIds>
        <we:customFunctionIds>_xldudf_CAISSA_SECURITY_FIELD_INTERNAL</we:customFunctionIds>
        <we:customFunctionIds>_xldudf_CAISSA_SECURITY_FIELD</we:customFunctionIds>
        <we:customFunctionIds>_xldudf_CAISSA_PORTFOLIO_CAPITALACCOUNT</we:customFunctionIds>
        <we:customFunctionIds>_xldudf_CAISSA_FUND_CAPITALACCOUNT</we:customFunctionIds>
        <we:customFunctionIds>_xldudf_CAISSA_PORTFOLIO_AVERAGECAPITALBASE</we:customFunctionIds>
        <we:customFunctionIds>_xldudf_CAISSA_FUND_AVERAGECAPITALBASE</we:customFunctionIds>
        <we:customFunctionIds>_xldudf_CAISSA_PORTFOLIO_AVERAGECAPITALBASE_TS</we:customFunctionIds>
        <we:customFunctionIds>_xldudf_CAISSA_FUND_AVERAGECAPITALBASE_TS</we:customFunctionIds>
        <we:customFunctionIds>_xldudf_CAISSA_FUND_COSTBASIS</we:customFunctionIds>
        <we:customFunctionIds>_xldudf_CAISSA_PORTFOLIO_ACCOUNTING</we:customFunctionIds>
        <we:customFunctionIds>_xldudf_CAISSA_FUND_ACCOUNTING</we:customFunctionIds>
        <we:customFunctionIds>_xldudf_CAISSA_PORTFOLIO_ACCOUNTING_TS</we:customFunctionIds>
        <we:customFunctionIds>_xldudf_CAISSA_FUND_ACCOUNTING_TS</we:customFunctionIds>
        <we:customFunctionIds>_xldudf_CAISSA_PORTFOLIO_COMPOSITION</we:customFunctionIds>
        <we:customFunctionIds>_xldudf_CAISSA_PORTFOLIO_MARKETVALUE</we:customFunctionIds>
        <we:customFunctionIds>_xldudf_CAISSA_FUND_MARKETVALUE</we:customFunctionIds>
        <we:customFunctionIds>_xldudf_CAISSA_PORTFOLIO_EXPOSURES</we:customFunctionIds>
        <we:customFunctionIds>_xldudf_CAISSA_PORTFOLIO_EXPOSURES_TS</we:customFunctionIds>
        <we:customFunctionIds>_xldudf_CAISSA_FUND_EXPOSURES</we:customFunctionIds>
        <we:customFunctionIds>_xldudf_CAISSA_FUND_EXPOSURES_TS</we:customFunctionIds>
        <we:customFunctionIds>_xldudf_CAISSA_PORTFOLIO_LATESTVALUATIONDATE</we:customFunctionIds>
        <we:customFunctionIds>_xldudf_CAISSA_FUND_LATESTPOSITIONDATE</we:customFunctionIds>
        <we:customFunctionIds>_xldudf_CAISSA_PORTFOLIO_RETURN_ACCOUNTING</we:customFunctionIds>
        <we:customFunctionIds>_xldudf_CAISSA_FUND_LATESTVALUATIONDATE</we:customFunctionIds>
        <we:customFunctionIds>_xldudf_CAISSA_FUND_VALUATIONTAG</we:customFunctionIds>
        <we:customFunctionIds>_xldudf_CAISSA_PORTFOLIO_RETURN_ACCOUNTING_TS</we:customFunctionIds>
        <we:customFunctionIds>_xldudf_CAISSA_PORTFOLIO_RETURN_ACCOUNTING_TR</we:customFunctionIds>
        <we:customFunctionIds>_xldudf_CAISSA_PORTFOLIO_RETURN_USERINPUT</we:customFunctionIds>
        <we:customFunctionIds>_xldudf_CAISSA_PORTFOLIO_RETURN_USERINPUT_TS</we:customFunctionIds>
        <we:customFunctionIds>_xldudf_CAISSA_PORTFOLIO_RETURN_USERINPUT_TR</we:customFunctionIds>
        <we:customFunctionIds>_xldudf_CAISSA_PORTFOLIO_RETURN_HYBRID</we:customFunctionIds>
        <we:customFunctionIds>_xldudf_CAISSA_PORTFOLIO_RETURN_HYBRID_TS</we:customFunctionIds>
        <we:customFunctionIds>_xldudf_CAISSA_PORTFOLIO_RETURN_HYBRID_TR</we:customFunctionIds>
        <we:customFunctionIds>_xldudf_CAISSA_BENCHMARK_RETURN</we:customFunctionIds>
        <we:customFunctionIds>_xldudf_CAISSA_BENCHMARK_RETURN_TR</we:customFunctionIds>
        <we:customFunctionIds>_xldudf_CAISSA_BENCHMARK_RETURN_TS</we:customFunctionIds>
        <we:customFunctionIds>_xldudf_CAISSA_BENCHMARKUDB_RETURN</we:customFunctionIds>
        <we:customFunctionIds>_xldudf_CAISSA_BENCHMARKUDB_RETURN_TR</we:customFunctionIds>
        <we:customFunctionIds>_xldudf_CAISSA_BENCHMARKUDB_RETURN_TS</we:customFunctionIds>
        <we:customFunctionIds>_xldudf_CAISSA_FUND_MACROCONTRIBUTION</we:customFunctionIds>
        <we:customFunctionIds>_xldudf_CAISSA_FUND_RETURN_ACCOUNTING</we:customFunctionIds>
        <we:customFunctionIds>_xldudf_CAISSA_FUND_RETURN_ACCOUNTING_TR</we:customFunctionIds>
        <we:customFunctionIds>_xldudf_CAISSA_FUND_RETURN_ACCOUNTING_TS</we:customFunctionIds>
        <we:customFunctionIds>_xldudf_CAISSA_FUND_RETURN_USERINPUT</we:customFunctionIds>
        <we:customFunctionIds>_xldudf_CAISSA_FUND_RETURN_USERINPUT_TR</we:customFunctionIds>
        <we:customFunctionIds>_xldudf_CAISSA_FUND_RETURN_USERINPUT_TS</we:customFunctionIds>
        <we:customFunctionIds>_xldudf_CAISSA_FUND_RETURN_HYBRID</we:customFunctionIds>
        <we:customFunctionIds>_xldudf_CAISSA_FUND_RETURN_HYBRID_TR</we:customFunctionIds>
        <we:customFunctionIds>_xldudf_CAISSA_FUND_RETURN_HYBRID_TS</we:customFunctionIds>
        <we:customFunctionIds>_xldudf_CAISSA_PORTFOLIO_RETURN_BENCHMARK</we:customFunctionIds>
        <we:customFunctionIds>_xldudf_CAISSA_PORTFOLIO_RETURN_BENCHMARK_TR</we:customFunctionIds>
        <we:customFunctionIds>_xldudf_CAISSA_PORTFOLIO_RETURN_BENCHMARK_TS</we:customFunctionIds>
        <we:customFunctionIds>_xldudf_CAISSA_PORTFOLIO_BENCHMARKNAME</we:customFunctionIds>
        <we:customFunctionIds>_xldudf_CAISSA_FUND_RETURN_BENCHMARK</we:customFunctionIds>
        <we:customFunctionIds>_xldudf_CAISSA_FUND_RETURN_BENCHMARK_TR</we:customFunctionIds>
        <we:customFunctionIds>_xldudf_CAISSA_FUND_RETURN_BENCHMARK_TS</we:customFunctionIds>
        <we:customFunctionIds>_xldudf_CAISSA_FUND_BENCHMARKNAME</we:customFunctionIds>
        <we:customFunctionIds>_xldudf_CAISSA_PORTFOLIO_UDF</we:customFunctionIds>
        <we:customFunctionIds>_xldudf_CAISSA_FUND_UDF</we:customFunctionIds>
        <we:customFunctionIds>_xldudf_CAISSA_FIRM_UDF</we:customFunctionIds>
        <we:customFunctionIds>_xldudf_CAISSA_COMMITMENT_UDF</we:customFunctionIds>
        <we:customFunctionIds>_xldudf_CAISSA_CLASS_UDF</we:customFunctionIds>
        <we:customFunctionIds>_xldudf_CAISSA_CLASS_MARKETVALUE</we:customFunctionIds>
        <we:customFunctionIds>_xldudf_CAISSA_PORTFOLIO_FIELD</we:customFunctionIds>
        <we:customFunctionIds>_xldudf_CAISSA_FUND_FIELD</we:customFunctionIds>
        <we:customFunctionIds>_xldudf_CAISSA_FIRM_FIELD</we:customFunctionIds>
        <we:customFunctionIds>_xldudf_CAISSA_CLASS_FIELD</we:customFunctionIds>
        <we:customFunctionIds>_xldudf_CAISSA_FUND_AUM</we:customFunctionIds>
        <we:customFunctionIds>_xldudf_CAISSA_FUND_AUM_TS</we:customFunctionIds>
        <we:customFunctionIds>_xldudf_CAISSA_FIRM_AUM</we:customFunctionIds>
        <we:customFunctionIds>_xldudf_CAISSA_FIRM_AUM_TS</we:customFunctionIds>
        <we:customFunctionIds>_xldudf_CAISSA_PORTFOLIO_ID</we:customFunctionIds>
        <we:customFunctionIds>_xldudf_CAISSA_BENCHMARK_ID</we:customFunctionIds>
        <we:customFunctionIds>_xldudf_CAISSA_USERBENCHMARK_ID</we:customFunctionIds>
        <we:customFunctionIds>_xldudf_CAISSA_FUND_ID</we:customFunctionIds>
        <we:customFunctionIds>_xldudf_CAISSA_CLASS_ID</we:customFunctionIds>
        <we:customFunctionIds>_xldudf_CAISSA_COMMITMENT_ID</we:customFunctionIds>
        <we:customFunctionIds>_xldudf_CAISSA_TRANCHE_ID</we:customFunctionIds>
        <we:customFunctionIds>_xldudf_CAISSA_QUANT</we:customFunctionIds>
        <we:customFunctionIds>_xldudf_CAISSA_PORTFOLIO_COMMITMENT</we:customFunctionIds>
        <we:customFunctionIds>_xldudf_CAISSA_COMMITMENT_PROFILE</we:customFunctionIds>
        <we:customFunctionIds>_xldudf_CAISSA_COMMITMENT_FIELD</we:customFunctionIds>
        <we:customFunctionIds>_xldudf_CAISSA_CLASS_PROFILE</we:customFunctionIds>
        <we:customFunctionIds>_xldudf_CAISSA_FUND_SHARES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BA076-8593-4624-B3E5-F7CFA39FBB77}">
  <sheetPr codeName="Sheet32"/>
  <dimension ref="A1:Q40"/>
  <sheetViews>
    <sheetView showGridLines="0" tabSelected="1" workbookViewId="0"/>
  </sheetViews>
  <sheetFormatPr defaultRowHeight="15" x14ac:dyDescent="0.25"/>
  <cols>
    <col min="1" max="1" width="2.7109375" customWidth="1"/>
    <col min="2" max="2" width="41.28515625" bestFit="1" customWidth="1"/>
    <col min="4" max="4" width="36.42578125" bestFit="1" customWidth="1"/>
    <col min="6" max="6" width="21.42578125" bestFit="1" customWidth="1"/>
    <col min="8" max="8" width="37.5703125" bestFit="1" customWidth="1"/>
    <col min="10" max="10" width="29.85546875" bestFit="1" customWidth="1"/>
    <col min="12" max="12" width="27.140625" bestFit="1" customWidth="1"/>
  </cols>
  <sheetData>
    <row r="1" spans="1:14" ht="21" x14ac:dyDescent="0.35">
      <c r="A1" s="2" t="s">
        <v>2</v>
      </c>
    </row>
    <row r="3" spans="1:14" s="3" customFormat="1" ht="18.75" x14ac:dyDescent="0.3">
      <c r="B3" s="3" t="s">
        <v>1</v>
      </c>
      <c r="D3" s="3" t="s">
        <v>31</v>
      </c>
      <c r="F3" s="3" t="s">
        <v>32</v>
      </c>
      <c r="H3" s="3" t="s">
        <v>42</v>
      </c>
      <c r="J3" s="3" t="s">
        <v>65</v>
      </c>
      <c r="L3" s="3" t="s">
        <v>76</v>
      </c>
    </row>
    <row r="4" spans="1:14" ht="18.75" x14ac:dyDescent="0.3"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x14ac:dyDescent="0.25">
      <c r="B5" t="s">
        <v>22</v>
      </c>
      <c r="D5" t="s">
        <v>25</v>
      </c>
      <c r="F5" t="s">
        <v>33</v>
      </c>
      <c r="H5" t="s">
        <v>43</v>
      </c>
      <c r="J5" t="s">
        <v>74</v>
      </c>
      <c r="L5" t="s">
        <v>284</v>
      </c>
    </row>
    <row r="6" spans="1:14" x14ac:dyDescent="0.25">
      <c r="B6" t="s">
        <v>3</v>
      </c>
      <c r="D6" t="s">
        <v>26</v>
      </c>
      <c r="F6" t="s">
        <v>34</v>
      </c>
      <c r="H6" t="s">
        <v>85</v>
      </c>
      <c r="J6" t="s">
        <v>75</v>
      </c>
      <c r="L6" t="s">
        <v>288</v>
      </c>
    </row>
    <row r="7" spans="1:14" x14ac:dyDescent="0.25">
      <c r="B7" t="s">
        <v>97</v>
      </c>
      <c r="D7" t="s">
        <v>27</v>
      </c>
      <c r="F7" t="s">
        <v>35</v>
      </c>
      <c r="H7" t="s">
        <v>86</v>
      </c>
      <c r="J7" t="s">
        <v>78</v>
      </c>
      <c r="L7" t="s">
        <v>79</v>
      </c>
    </row>
    <row r="8" spans="1:14" x14ac:dyDescent="0.25">
      <c r="B8" t="s">
        <v>98</v>
      </c>
      <c r="D8" t="s">
        <v>28</v>
      </c>
      <c r="F8" t="s">
        <v>36</v>
      </c>
      <c r="H8" s="5" t="s">
        <v>89</v>
      </c>
      <c r="J8" t="s">
        <v>87</v>
      </c>
      <c r="L8" t="s">
        <v>285</v>
      </c>
    </row>
    <row r="9" spans="1:14" x14ac:dyDescent="0.25">
      <c r="B9" t="s">
        <v>4</v>
      </c>
      <c r="D9" t="s">
        <v>84</v>
      </c>
      <c r="F9" t="s">
        <v>37</v>
      </c>
      <c r="H9" s="5" t="s">
        <v>90</v>
      </c>
      <c r="J9" t="s">
        <v>88</v>
      </c>
      <c r="L9" t="s">
        <v>77</v>
      </c>
    </row>
    <row r="10" spans="1:14" x14ac:dyDescent="0.25">
      <c r="B10" t="s">
        <v>5</v>
      </c>
      <c r="D10" t="s">
        <v>29</v>
      </c>
      <c r="F10" t="s">
        <v>38</v>
      </c>
      <c r="H10" s="5" t="s">
        <v>91</v>
      </c>
      <c r="J10" t="s">
        <v>109</v>
      </c>
      <c r="L10" t="s">
        <v>0</v>
      </c>
    </row>
    <row r="11" spans="1:14" x14ac:dyDescent="0.25">
      <c r="B11" t="s">
        <v>99</v>
      </c>
      <c r="D11" t="s">
        <v>30</v>
      </c>
      <c r="F11" t="s">
        <v>93</v>
      </c>
      <c r="H11" t="s">
        <v>44</v>
      </c>
      <c r="J11" t="s">
        <v>66</v>
      </c>
      <c r="L11" t="s">
        <v>287</v>
      </c>
    </row>
    <row r="12" spans="1:14" x14ac:dyDescent="0.25">
      <c r="B12" t="s">
        <v>100</v>
      </c>
      <c r="D12" t="s">
        <v>107</v>
      </c>
      <c r="F12" t="s">
        <v>94</v>
      </c>
      <c r="H12" t="s">
        <v>81</v>
      </c>
      <c r="J12" t="s">
        <v>67</v>
      </c>
    </row>
    <row r="13" spans="1:14" x14ac:dyDescent="0.25">
      <c r="B13" t="s">
        <v>6</v>
      </c>
      <c r="D13" t="s">
        <v>286</v>
      </c>
      <c r="F13" t="s">
        <v>39</v>
      </c>
      <c r="H13" t="s">
        <v>45</v>
      </c>
      <c r="J13" t="s">
        <v>70</v>
      </c>
    </row>
    <row r="14" spans="1:14" x14ac:dyDescent="0.25">
      <c r="B14" t="s">
        <v>23</v>
      </c>
      <c r="D14" t="s">
        <v>83</v>
      </c>
      <c r="F14" t="s">
        <v>40</v>
      </c>
      <c r="H14" t="s">
        <v>82</v>
      </c>
      <c r="J14" t="s">
        <v>68</v>
      </c>
    </row>
    <row r="15" spans="1:14" x14ac:dyDescent="0.25">
      <c r="B15" t="s">
        <v>7</v>
      </c>
      <c r="F15" t="s">
        <v>92</v>
      </c>
      <c r="H15" t="s">
        <v>46</v>
      </c>
      <c r="J15" t="s">
        <v>69</v>
      </c>
    </row>
    <row r="16" spans="1:14" x14ac:dyDescent="0.25">
      <c r="B16" t="s">
        <v>8</v>
      </c>
      <c r="F16" t="s">
        <v>80</v>
      </c>
      <c r="H16" t="s">
        <v>47</v>
      </c>
      <c r="J16" t="s">
        <v>71</v>
      </c>
    </row>
    <row r="17" spans="2:10" x14ac:dyDescent="0.25">
      <c r="B17" t="s">
        <v>16</v>
      </c>
      <c r="F17" t="s">
        <v>41</v>
      </c>
      <c r="H17" t="s">
        <v>48</v>
      </c>
      <c r="J17" t="s">
        <v>72</v>
      </c>
    </row>
    <row r="18" spans="2:10" x14ac:dyDescent="0.25">
      <c r="B18" t="s">
        <v>101</v>
      </c>
      <c r="F18" t="s">
        <v>95</v>
      </c>
      <c r="H18" t="s">
        <v>49</v>
      </c>
      <c r="J18" t="s">
        <v>73</v>
      </c>
    </row>
    <row r="19" spans="2:10" x14ac:dyDescent="0.25">
      <c r="B19" t="s">
        <v>102</v>
      </c>
      <c r="F19" t="s">
        <v>96</v>
      </c>
      <c r="H19" t="s">
        <v>50</v>
      </c>
    </row>
    <row r="20" spans="2:10" x14ac:dyDescent="0.25">
      <c r="B20" t="s">
        <v>17</v>
      </c>
      <c r="H20" t="s">
        <v>51</v>
      </c>
    </row>
    <row r="21" spans="2:10" x14ac:dyDescent="0.25">
      <c r="B21" t="s">
        <v>18</v>
      </c>
      <c r="H21" t="s">
        <v>52</v>
      </c>
    </row>
    <row r="22" spans="2:10" x14ac:dyDescent="0.25">
      <c r="B22" t="s">
        <v>103</v>
      </c>
      <c r="H22" t="s">
        <v>53</v>
      </c>
    </row>
    <row r="23" spans="2:10" x14ac:dyDescent="0.25">
      <c r="B23" t="s">
        <v>104</v>
      </c>
      <c r="H23" t="s">
        <v>54</v>
      </c>
    </row>
    <row r="24" spans="2:10" x14ac:dyDescent="0.25">
      <c r="B24" t="s">
        <v>19</v>
      </c>
      <c r="H24" t="s">
        <v>55</v>
      </c>
    </row>
    <row r="25" spans="2:10" x14ac:dyDescent="0.25">
      <c r="B25" t="s">
        <v>20</v>
      </c>
      <c r="H25" t="s">
        <v>56</v>
      </c>
    </row>
    <row r="26" spans="2:10" x14ac:dyDescent="0.25">
      <c r="B26" t="s">
        <v>21</v>
      </c>
      <c r="H26" t="s">
        <v>57</v>
      </c>
    </row>
    <row r="27" spans="2:10" x14ac:dyDescent="0.25">
      <c r="B27" t="s">
        <v>9</v>
      </c>
      <c r="H27" t="s">
        <v>58</v>
      </c>
    </row>
    <row r="28" spans="2:10" x14ac:dyDescent="0.25">
      <c r="B28" t="s">
        <v>10</v>
      </c>
      <c r="H28" t="s">
        <v>59</v>
      </c>
    </row>
    <row r="29" spans="2:10" x14ac:dyDescent="0.25">
      <c r="B29" t="s">
        <v>11</v>
      </c>
      <c r="H29" t="s">
        <v>60</v>
      </c>
      <c r="I29" s="5"/>
    </row>
    <row r="30" spans="2:10" x14ac:dyDescent="0.25">
      <c r="B30" t="s">
        <v>105</v>
      </c>
      <c r="H30" t="s">
        <v>61</v>
      </c>
      <c r="I30" s="5"/>
    </row>
    <row r="31" spans="2:10" x14ac:dyDescent="0.25">
      <c r="B31" t="s">
        <v>106</v>
      </c>
      <c r="H31" t="s">
        <v>62</v>
      </c>
      <c r="I31" s="5"/>
    </row>
    <row r="32" spans="2:10" x14ac:dyDescent="0.25">
      <c r="B32" t="s">
        <v>12</v>
      </c>
      <c r="H32" t="s">
        <v>63</v>
      </c>
      <c r="I32" s="5"/>
    </row>
    <row r="33" spans="2:17" x14ac:dyDescent="0.25">
      <c r="B33" t="s">
        <v>13</v>
      </c>
      <c r="H33" t="s">
        <v>64</v>
      </c>
      <c r="I33" s="5"/>
    </row>
    <row r="34" spans="2:17" x14ac:dyDescent="0.25">
      <c r="B34" t="s">
        <v>14</v>
      </c>
      <c r="I34" s="5"/>
    </row>
    <row r="35" spans="2:17" x14ac:dyDescent="0.25">
      <c r="B35" t="s">
        <v>108</v>
      </c>
      <c r="H35" s="5"/>
      <c r="I35" s="5"/>
    </row>
    <row r="36" spans="2:17" x14ac:dyDescent="0.25">
      <c r="B36" t="s">
        <v>15</v>
      </c>
      <c r="H36" s="5"/>
      <c r="I36" s="5"/>
    </row>
    <row r="37" spans="2:17" x14ac:dyDescent="0.25">
      <c r="B37" t="s">
        <v>24</v>
      </c>
      <c r="H37" s="5"/>
      <c r="I37" s="5"/>
    </row>
    <row r="38" spans="2:17" x14ac:dyDescent="0.25">
      <c r="B38" t="s">
        <v>110</v>
      </c>
      <c r="H38" s="5"/>
      <c r="O38" s="1"/>
    </row>
    <row r="39" spans="2:17" x14ac:dyDescent="0.25">
      <c r="H39" s="5"/>
      <c r="P39" s="1"/>
    </row>
    <row r="40" spans="2:17" x14ac:dyDescent="0.25">
      <c r="H40" s="5"/>
      <c r="Q40" s="1"/>
    </row>
  </sheetData>
  <sortState xmlns:xlrd2="http://schemas.microsoft.com/office/spreadsheetml/2017/richdata2" ref="J5:J18">
    <sortCondition ref="J18"/>
  </sortState>
  <conditionalFormatting sqref="D4:N4 A3:P3 R3:XFB3">
    <cfRule type="expression" dxfId="6" priority="117">
      <formula>B3&lt;&gt;""</formula>
    </cfRule>
  </conditionalFormatting>
  <conditionalFormatting sqref="XFC3:XFD3">
    <cfRule type="expression" dxfId="5" priority="119">
      <formula>A3&lt;&gt;""</formula>
    </cfRule>
  </conditionalFormatting>
  <conditionalFormatting sqref="Q3">
    <cfRule type="expression" dxfId="4" priority="121">
      <formula>#REF!&lt;&gt;""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740A4-0783-403E-A450-7E3B7506FE11}">
  <sheetPr codeName="Sheet2"/>
  <dimension ref="A1:Q63"/>
  <sheetViews>
    <sheetView showGridLines="0" workbookViewId="0"/>
  </sheetViews>
  <sheetFormatPr defaultRowHeight="15" x14ac:dyDescent="0.25"/>
  <cols>
    <col min="1" max="1" width="2.7109375" customWidth="1"/>
  </cols>
  <sheetData>
    <row r="1" spans="1:16" ht="21" x14ac:dyDescent="0.35">
      <c r="A1" s="2" t="s">
        <v>2</v>
      </c>
    </row>
    <row r="2" spans="1:16" ht="18.75" x14ac:dyDescent="0.3">
      <c r="A2" s="6" t="s">
        <v>153</v>
      </c>
    </row>
    <row r="4" spans="1:16" s="3" customFormat="1" ht="18.75" x14ac:dyDescent="0.3">
      <c r="A4" s="4"/>
      <c r="B4" s="3" t="s">
        <v>155</v>
      </c>
    </row>
    <row r="6" spans="1:16" ht="15.75" x14ac:dyDescent="0.25">
      <c r="B6" s="7" t="s">
        <v>111</v>
      </c>
    </row>
    <row r="7" spans="1:16" x14ac:dyDescent="0.25">
      <c r="B7" s="8" t="s">
        <v>112</v>
      </c>
    </row>
    <row r="8" spans="1:16" ht="15.75" x14ac:dyDescent="0.25">
      <c r="B8" s="7" t="s">
        <v>113</v>
      </c>
    </row>
    <row r="9" spans="1:16" x14ac:dyDescent="0.25">
      <c r="B9" s="8" t="s">
        <v>114</v>
      </c>
    </row>
    <row r="11" spans="1:16" x14ac:dyDescent="0.25">
      <c r="B11" s="9" t="s">
        <v>115</v>
      </c>
      <c r="H11" s="9" t="s">
        <v>116</v>
      </c>
      <c r="L11" s="9" t="s">
        <v>117</v>
      </c>
      <c r="P11" s="9" t="s">
        <v>118</v>
      </c>
    </row>
    <row r="12" spans="1:16" x14ac:dyDescent="0.25">
      <c r="B12" s="9"/>
      <c r="H12" s="9"/>
      <c r="L12" s="9"/>
      <c r="P12" s="9"/>
    </row>
    <row r="13" spans="1:16" x14ac:dyDescent="0.25">
      <c r="B13" s="29" cm="1">
        <f t="array" ref="B13:F17">_xlfn.SEQUENCE(5, 5)</f>
        <v>1</v>
      </c>
      <c r="C13" s="35">
        <v>2</v>
      </c>
      <c r="D13" s="35">
        <v>3</v>
      </c>
      <c r="E13" s="35">
        <v>4</v>
      </c>
      <c r="F13" s="30">
        <v>5</v>
      </c>
      <c r="H13" s="12" cm="1">
        <f t="array" ref="H13:J17">RemoveCols(_xlfn.ANCHORARRAY(B13), {2,4})</f>
        <v>1</v>
      </c>
      <c r="I13" s="16">
        <v>3</v>
      </c>
      <c r="J13" s="11">
        <v>5</v>
      </c>
      <c r="L13" s="12" cm="1">
        <f t="array" ref="L13:N15">RemoveRows(_xlfn.ANCHORARRAY(H13), {3,5})</f>
        <v>1</v>
      </c>
      <c r="M13" s="16">
        <v>3</v>
      </c>
      <c r="N13" s="11">
        <v>5</v>
      </c>
      <c r="P13" t="str" cm="1">
        <f t="array" aca="1" ref="P13:P15" ca="1">ShowFormulas(B13:N17)</f>
        <v>B13: =SEQUENCE(5, 5)</v>
      </c>
    </row>
    <row r="14" spans="1:16" x14ac:dyDescent="0.25">
      <c r="B14" s="31">
        <v>6</v>
      </c>
      <c r="C14" s="36">
        <v>7</v>
      </c>
      <c r="D14" s="36">
        <v>8</v>
      </c>
      <c r="E14" s="36">
        <v>9</v>
      </c>
      <c r="F14" s="32">
        <v>10</v>
      </c>
      <c r="H14" s="14">
        <v>6</v>
      </c>
      <c r="I14" s="15">
        <v>8</v>
      </c>
      <c r="J14" s="13">
        <v>10</v>
      </c>
      <c r="L14" s="14">
        <v>6</v>
      </c>
      <c r="M14" s="15">
        <v>8</v>
      </c>
      <c r="N14" s="13">
        <v>10</v>
      </c>
      <c r="P14" t="str">
        <f ca="1"/>
        <v>H13: =RemoveCols(B13#, {2,4})</v>
      </c>
    </row>
    <row r="15" spans="1:16" x14ac:dyDescent="0.25">
      <c r="B15" s="31">
        <v>11</v>
      </c>
      <c r="C15" s="36">
        <v>12</v>
      </c>
      <c r="D15" s="36">
        <v>13</v>
      </c>
      <c r="E15" s="36">
        <v>14</v>
      </c>
      <c r="F15" s="32">
        <v>15</v>
      </c>
      <c r="H15" s="14">
        <v>11</v>
      </c>
      <c r="I15" s="15">
        <v>13</v>
      </c>
      <c r="J15" s="13">
        <v>15</v>
      </c>
      <c r="L15" s="17">
        <v>16</v>
      </c>
      <c r="M15" s="18">
        <v>18</v>
      </c>
      <c r="N15" s="19">
        <v>20</v>
      </c>
      <c r="P15" t="str">
        <f ca="1"/>
        <v>L13: =RemoveRows(H13#, {3,5})</v>
      </c>
    </row>
    <row r="16" spans="1:16" x14ac:dyDescent="0.25">
      <c r="B16" s="31">
        <v>16</v>
      </c>
      <c r="C16" s="36">
        <v>17</v>
      </c>
      <c r="D16" s="36">
        <v>18</v>
      </c>
      <c r="E16" s="36">
        <v>19</v>
      </c>
      <c r="F16" s="32">
        <v>20</v>
      </c>
      <c r="H16" s="14">
        <v>16</v>
      </c>
      <c r="I16" s="15">
        <v>18</v>
      </c>
      <c r="J16" s="13">
        <v>20</v>
      </c>
    </row>
    <row r="17" spans="1:17" x14ac:dyDescent="0.25">
      <c r="B17" s="33">
        <v>21</v>
      </c>
      <c r="C17" s="37">
        <v>22</v>
      </c>
      <c r="D17" s="37">
        <v>23</v>
      </c>
      <c r="E17" s="37">
        <v>24</v>
      </c>
      <c r="F17" s="34">
        <v>25</v>
      </c>
      <c r="H17" s="17">
        <v>21</v>
      </c>
      <c r="I17" s="18">
        <v>23</v>
      </c>
      <c r="J17" s="19">
        <v>25</v>
      </c>
    </row>
    <row r="20" spans="1:17" s="3" customFormat="1" ht="18.75" x14ac:dyDescent="0.3">
      <c r="A20" s="4"/>
      <c r="B20" s="3" t="s">
        <v>154</v>
      </c>
    </row>
    <row r="22" spans="1:17" ht="15.75" x14ac:dyDescent="0.25">
      <c r="B22" s="7" t="s">
        <v>119</v>
      </c>
    </row>
    <row r="23" spans="1:17" x14ac:dyDescent="0.25">
      <c r="B23" s="8" t="s">
        <v>120</v>
      </c>
    </row>
    <row r="24" spans="1:17" ht="15.75" x14ac:dyDescent="0.25">
      <c r="B24" s="7" t="s">
        <v>121</v>
      </c>
    </row>
    <row r="25" spans="1:17" x14ac:dyDescent="0.25">
      <c r="B25" s="8" t="s">
        <v>122</v>
      </c>
    </row>
    <row r="27" spans="1:17" x14ac:dyDescent="0.25">
      <c r="B27" s="9" t="s">
        <v>115</v>
      </c>
      <c r="G27" s="9" t="s">
        <v>123</v>
      </c>
      <c r="L27" s="9" t="s">
        <v>124</v>
      </c>
      <c r="Q27" s="9" t="s">
        <v>118</v>
      </c>
    </row>
    <row r="28" spans="1:17" x14ac:dyDescent="0.25">
      <c r="B28" s="9"/>
      <c r="G28" s="9"/>
      <c r="L28" s="9"/>
      <c r="Q28" s="9"/>
    </row>
    <row r="29" spans="1:17" x14ac:dyDescent="0.25">
      <c r="B29" s="29" cm="1">
        <f t="array" ref="B29:E32">_xlfn.SEQUENCE(4,4)</f>
        <v>1</v>
      </c>
      <c r="C29" s="35">
        <v>2</v>
      </c>
      <c r="D29" s="35">
        <v>3</v>
      </c>
      <c r="E29" s="30">
        <v>4</v>
      </c>
      <c r="G29" s="12" cm="1">
        <f t="array" ref="G29:J32">ReverseColumns(_xlfn.ANCHORARRAY(B29))</f>
        <v>4</v>
      </c>
      <c r="H29" s="16">
        <v>3</v>
      </c>
      <c r="I29" s="16">
        <v>2</v>
      </c>
      <c r="J29" s="11">
        <v>1</v>
      </c>
      <c r="L29" s="12" cm="1">
        <f t="array" ref="L29:O32">ReverseRows(_xlfn.ANCHORARRAY(G29))</f>
        <v>16</v>
      </c>
      <c r="M29" s="16">
        <v>15</v>
      </c>
      <c r="N29" s="16">
        <v>14</v>
      </c>
      <c r="O29" s="11">
        <v>13</v>
      </c>
      <c r="Q29" t="str" cm="1">
        <f t="array" aca="1" ref="Q29:Q31" ca="1">ShowFormulas(B29:O32)</f>
        <v>B29: =SEQUENCE(4,4)</v>
      </c>
    </row>
    <row r="30" spans="1:17" x14ac:dyDescent="0.25">
      <c r="B30" s="31">
        <v>5</v>
      </c>
      <c r="C30" s="36">
        <v>6</v>
      </c>
      <c r="D30" s="36">
        <v>7</v>
      </c>
      <c r="E30" s="32">
        <v>8</v>
      </c>
      <c r="G30" s="14">
        <v>8</v>
      </c>
      <c r="H30" s="15">
        <v>7</v>
      </c>
      <c r="I30" s="15">
        <v>6</v>
      </c>
      <c r="J30" s="13">
        <v>5</v>
      </c>
      <c r="L30" s="14">
        <v>12</v>
      </c>
      <c r="M30" s="15">
        <v>11</v>
      </c>
      <c r="N30" s="15">
        <v>10</v>
      </c>
      <c r="O30" s="13">
        <v>9</v>
      </c>
      <c r="Q30" t="str">
        <f ca="1"/>
        <v>G29: =ReverseColumns(B29#)</v>
      </c>
    </row>
    <row r="31" spans="1:17" x14ac:dyDescent="0.25">
      <c r="B31" s="31">
        <v>9</v>
      </c>
      <c r="C31" s="36">
        <v>10</v>
      </c>
      <c r="D31" s="36">
        <v>11</v>
      </c>
      <c r="E31" s="32">
        <v>12</v>
      </c>
      <c r="G31" s="14">
        <v>12</v>
      </c>
      <c r="H31" s="15">
        <v>11</v>
      </c>
      <c r="I31" s="15">
        <v>10</v>
      </c>
      <c r="J31" s="13">
        <v>9</v>
      </c>
      <c r="L31" s="14">
        <v>8</v>
      </c>
      <c r="M31" s="15">
        <v>7</v>
      </c>
      <c r="N31" s="15">
        <v>6</v>
      </c>
      <c r="O31" s="13">
        <v>5</v>
      </c>
      <c r="Q31" t="str">
        <f ca="1"/>
        <v>L29: =ReverseRows(G29#)</v>
      </c>
    </row>
    <row r="32" spans="1:17" x14ac:dyDescent="0.25">
      <c r="B32" s="33">
        <v>13</v>
      </c>
      <c r="C32" s="37">
        <v>14</v>
      </c>
      <c r="D32" s="37">
        <v>15</v>
      </c>
      <c r="E32" s="34">
        <v>16</v>
      </c>
      <c r="G32" s="17">
        <v>16</v>
      </c>
      <c r="H32" s="18">
        <v>15</v>
      </c>
      <c r="I32" s="18">
        <v>14</v>
      </c>
      <c r="J32" s="19">
        <v>13</v>
      </c>
      <c r="L32" s="17">
        <v>4</v>
      </c>
      <c r="M32" s="18">
        <v>3</v>
      </c>
      <c r="N32" s="18">
        <v>2</v>
      </c>
      <c r="O32" s="19">
        <v>1</v>
      </c>
    </row>
    <row r="35" spans="1:15" s="3" customFormat="1" ht="18.75" x14ac:dyDescent="0.3">
      <c r="A35" s="4"/>
      <c r="B35" s="3" t="s">
        <v>156</v>
      </c>
    </row>
    <row r="37" spans="1:15" ht="15.75" x14ac:dyDescent="0.25">
      <c r="B37" s="7" t="s">
        <v>125</v>
      </c>
    </row>
    <row r="38" spans="1:15" x14ac:dyDescent="0.25">
      <c r="B38" s="8" t="s">
        <v>126</v>
      </c>
    </row>
    <row r="39" spans="1:15" x14ac:dyDescent="0.25">
      <c r="B39" s="8"/>
    </row>
    <row r="40" spans="1:15" x14ac:dyDescent="0.25">
      <c r="B40" s="66" t="s">
        <v>127</v>
      </c>
    </row>
    <row r="41" spans="1:15" x14ac:dyDescent="0.25">
      <c r="B41" s="66" t="s">
        <v>128</v>
      </c>
    </row>
    <row r="42" spans="1:15" x14ac:dyDescent="0.25">
      <c r="B42" s="66" t="s">
        <v>151</v>
      </c>
    </row>
    <row r="44" spans="1:15" x14ac:dyDescent="0.25">
      <c r="B44" s="9" t="s">
        <v>129</v>
      </c>
      <c r="G44" s="9" t="s">
        <v>130</v>
      </c>
      <c r="K44" s="9" t="s">
        <v>131</v>
      </c>
      <c r="O44" s="9" t="s">
        <v>118</v>
      </c>
    </row>
    <row r="45" spans="1:15" x14ac:dyDescent="0.25">
      <c r="B45" s="9"/>
      <c r="G45" s="9"/>
    </row>
    <row r="46" spans="1:15" x14ac:dyDescent="0.25">
      <c r="B46" s="38" t="s">
        <v>132</v>
      </c>
      <c r="C46" s="39" t="s">
        <v>133</v>
      </c>
      <c r="D46" s="39" t="s">
        <v>134</v>
      </c>
      <c r="E46" s="40" t="s">
        <v>135</v>
      </c>
      <c r="G46" s="47" t="str" cm="1">
        <f t="array" ref="G46:I52">Unpivot(B46:E49)</f>
        <v>Name</v>
      </c>
      <c r="H46" s="48" t="str">
        <v>Attribute</v>
      </c>
      <c r="I46" s="49" t="str">
        <v>Value</v>
      </c>
      <c r="K46" s="47" t="str" cm="1">
        <f t="array" ref="K46:M52">Unpivot(B46:E49,,"Region","Sales")</f>
        <v>Name</v>
      </c>
      <c r="L46" s="48" t="str">
        <v>Region</v>
      </c>
      <c r="M46" s="49" t="str">
        <v>Sales</v>
      </c>
      <c r="O46" t="str" cm="1">
        <f t="array" aca="1" ref="O46:O47" ca="1">ShowFormulas(B46:M52)</f>
        <v>G46: =Unpivot(B46:E49)</v>
      </c>
    </row>
    <row r="47" spans="1:15" x14ac:dyDescent="0.25">
      <c r="B47" s="41" t="s">
        <v>136</v>
      </c>
      <c r="C47" s="42">
        <v>52</v>
      </c>
      <c r="D47" s="42">
        <v>21</v>
      </c>
      <c r="E47" s="43"/>
      <c r="G47" s="50" t="str">
        <v>Joe</v>
      </c>
      <c r="H47" s="15" t="str">
        <v>Europe</v>
      </c>
      <c r="I47" s="13">
        <v>52</v>
      </c>
      <c r="K47" s="50" t="str">
        <v>Joe</v>
      </c>
      <c r="L47" s="15" t="str">
        <v>Europe</v>
      </c>
      <c r="M47" s="13">
        <v>52</v>
      </c>
      <c r="O47" t="str">
        <f ca="1"/>
        <v>K46: =Unpivot(B46:E49,,"Region","Sales")</v>
      </c>
    </row>
    <row r="48" spans="1:15" x14ac:dyDescent="0.25">
      <c r="B48" s="41" t="s">
        <v>137</v>
      </c>
      <c r="C48" s="42"/>
      <c r="D48" s="42">
        <v>7</v>
      </c>
      <c r="E48" s="43">
        <v>33</v>
      </c>
      <c r="G48" s="50" t="str">
        <v>Joe</v>
      </c>
      <c r="H48" s="15" t="str">
        <v>Asia</v>
      </c>
      <c r="I48" s="13">
        <v>21</v>
      </c>
      <c r="K48" s="50" t="str">
        <v>Joe</v>
      </c>
      <c r="L48" s="15" t="str">
        <v>Asia</v>
      </c>
      <c r="M48" s="13">
        <v>21</v>
      </c>
    </row>
    <row r="49" spans="2:15" x14ac:dyDescent="0.25">
      <c r="B49" s="44" t="s">
        <v>138</v>
      </c>
      <c r="C49" s="45">
        <v>65</v>
      </c>
      <c r="D49" s="45"/>
      <c r="E49" s="46">
        <v>111</v>
      </c>
      <c r="G49" s="50" t="str">
        <v>Bob</v>
      </c>
      <c r="H49" s="15" t="str">
        <v>Asia</v>
      </c>
      <c r="I49" s="13">
        <v>7</v>
      </c>
      <c r="K49" s="50" t="str">
        <v>Bob</v>
      </c>
      <c r="L49" s="15" t="str">
        <v>Asia</v>
      </c>
      <c r="M49" s="13">
        <v>7</v>
      </c>
    </row>
    <row r="50" spans="2:15" x14ac:dyDescent="0.25">
      <c r="G50" s="50" t="str">
        <v>Bob</v>
      </c>
      <c r="H50" s="15" t="str">
        <v>Africa</v>
      </c>
      <c r="I50" s="13">
        <v>33</v>
      </c>
      <c r="K50" s="50" t="str">
        <v>Bob</v>
      </c>
      <c r="L50" s="15" t="str">
        <v>Africa</v>
      </c>
      <c r="M50" s="13">
        <v>33</v>
      </c>
    </row>
    <row r="51" spans="2:15" x14ac:dyDescent="0.25">
      <c r="G51" s="50" t="str">
        <v>Sue</v>
      </c>
      <c r="H51" s="15" t="str">
        <v>Europe</v>
      </c>
      <c r="I51" s="13">
        <v>65</v>
      </c>
      <c r="K51" s="50" t="str">
        <v>Sue</v>
      </c>
      <c r="L51" s="15" t="str">
        <v>Europe</v>
      </c>
      <c r="M51" s="13">
        <v>65</v>
      </c>
    </row>
    <row r="52" spans="2:15" x14ac:dyDescent="0.25">
      <c r="G52" s="51" t="str">
        <v>Sue</v>
      </c>
      <c r="H52" s="18" t="str">
        <v>Africa</v>
      </c>
      <c r="I52" s="19">
        <v>111</v>
      </c>
      <c r="K52" s="51" t="str">
        <v>Sue</v>
      </c>
      <c r="L52" s="18" t="str">
        <v>Africa</v>
      </c>
      <c r="M52" s="19">
        <v>111</v>
      </c>
    </row>
    <row r="55" spans="2:15" x14ac:dyDescent="0.25">
      <c r="B55" s="9" t="s">
        <v>129</v>
      </c>
      <c r="C55" s="9"/>
      <c r="I55" s="9" t="s">
        <v>150</v>
      </c>
      <c r="O55" s="9" t="s">
        <v>118</v>
      </c>
    </row>
    <row r="57" spans="2:15" x14ac:dyDescent="0.25">
      <c r="B57" s="38" t="s">
        <v>132</v>
      </c>
      <c r="C57" s="58" t="s">
        <v>139</v>
      </c>
      <c r="D57" s="39" t="s">
        <v>133</v>
      </c>
      <c r="E57" s="39" t="s">
        <v>134</v>
      </c>
      <c r="F57" s="39" t="s">
        <v>135</v>
      </c>
      <c r="G57" s="59" t="s">
        <v>149</v>
      </c>
      <c r="I57" s="47" t="str" cm="1">
        <f t="array" ref="I57:M63">Unpivot(B57:G60,D57:F57,"Region","Sales")</f>
        <v>Name</v>
      </c>
      <c r="J57" s="52" t="str">
        <v>Manager</v>
      </c>
      <c r="K57" s="48" t="str">
        <v>Region</v>
      </c>
      <c r="L57" s="48" t="str">
        <v>Sales</v>
      </c>
      <c r="M57" s="53" t="str">
        <v>Total</v>
      </c>
      <c r="O57" t="str" cm="1">
        <f t="array" aca="1" ref="O57" ca="1">ShowFormulas(B57:L63)</f>
        <v>I57: =Unpivot(B57:G60,D57:F57,"Region","Sales")</v>
      </c>
    </row>
    <row r="58" spans="2:15" x14ac:dyDescent="0.25">
      <c r="B58" s="41" t="s">
        <v>136</v>
      </c>
      <c r="C58" s="60" t="s">
        <v>140</v>
      </c>
      <c r="D58" s="61">
        <v>52</v>
      </c>
      <c r="E58" s="61">
        <v>21</v>
      </c>
      <c r="F58" s="61"/>
      <c r="G58" s="62">
        <v>73</v>
      </c>
      <c r="I58" s="50" t="str">
        <v>Joe</v>
      </c>
      <c r="J58" s="54" t="str">
        <v>Amy</v>
      </c>
      <c r="K58" s="15" t="str">
        <v>Europe</v>
      </c>
      <c r="L58" s="15">
        <v>52</v>
      </c>
      <c r="M58" s="55">
        <v>73</v>
      </c>
    </row>
    <row r="59" spans="2:15" x14ac:dyDescent="0.25">
      <c r="B59" s="41" t="s">
        <v>137</v>
      </c>
      <c r="C59" s="60" t="s">
        <v>141</v>
      </c>
      <c r="D59" s="61"/>
      <c r="E59" s="61">
        <v>7</v>
      </c>
      <c r="F59" s="61">
        <v>33</v>
      </c>
      <c r="G59" s="62">
        <v>40</v>
      </c>
      <c r="I59" s="50" t="str">
        <v>Joe</v>
      </c>
      <c r="J59" s="54" t="str">
        <v>Amy</v>
      </c>
      <c r="K59" s="15" t="str">
        <v>Asia</v>
      </c>
      <c r="L59" s="15">
        <v>21</v>
      </c>
      <c r="M59" s="55">
        <v>73</v>
      </c>
    </row>
    <row r="60" spans="2:15" x14ac:dyDescent="0.25">
      <c r="B60" s="44" t="s">
        <v>138</v>
      </c>
      <c r="C60" s="63" t="s">
        <v>142</v>
      </c>
      <c r="D60" s="64">
        <v>65</v>
      </c>
      <c r="E60" s="64"/>
      <c r="F60" s="64">
        <v>111</v>
      </c>
      <c r="G60" s="65">
        <v>176</v>
      </c>
      <c r="I60" s="50" t="str">
        <v>Bob</v>
      </c>
      <c r="J60" s="54" t="str">
        <v>Tom</v>
      </c>
      <c r="K60" s="15" t="str">
        <v>Asia</v>
      </c>
      <c r="L60" s="15">
        <v>7</v>
      </c>
      <c r="M60" s="55">
        <v>40</v>
      </c>
    </row>
    <row r="61" spans="2:15" x14ac:dyDescent="0.25">
      <c r="I61" s="50" t="str">
        <v>Bob</v>
      </c>
      <c r="J61" s="54" t="str">
        <v>Tom</v>
      </c>
      <c r="K61" s="15" t="str">
        <v>Africa</v>
      </c>
      <c r="L61" s="15">
        <v>33</v>
      </c>
      <c r="M61" s="55">
        <v>40</v>
      </c>
    </row>
    <row r="62" spans="2:15" x14ac:dyDescent="0.25">
      <c r="I62" s="50" t="str">
        <v>Sue</v>
      </c>
      <c r="J62" s="54" t="str">
        <v>Pam</v>
      </c>
      <c r="K62" s="15" t="str">
        <v>Europe</v>
      </c>
      <c r="L62" s="15">
        <v>65</v>
      </c>
      <c r="M62" s="55">
        <v>176</v>
      </c>
    </row>
    <row r="63" spans="2:15" x14ac:dyDescent="0.25">
      <c r="I63" s="51" t="str">
        <v>Sue</v>
      </c>
      <c r="J63" s="56" t="str">
        <v>Pam</v>
      </c>
      <c r="K63" s="18" t="str">
        <v>Africa</v>
      </c>
      <c r="L63" s="18">
        <v>111</v>
      </c>
      <c r="M63" s="57">
        <v>176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E67CB-42A8-46B5-A935-AEF9E3FC9086}">
  <sheetPr codeName="Sheet3"/>
  <dimension ref="A1:O68"/>
  <sheetViews>
    <sheetView showGridLines="0" workbookViewId="0"/>
  </sheetViews>
  <sheetFormatPr defaultRowHeight="15" x14ac:dyDescent="0.25"/>
  <cols>
    <col min="1" max="1" width="2.7109375" customWidth="1"/>
  </cols>
  <sheetData>
    <row r="1" spans="1:11" ht="21" x14ac:dyDescent="0.35">
      <c r="A1" s="2" t="s">
        <v>2</v>
      </c>
    </row>
    <row r="2" spans="1:11" ht="18.75" x14ac:dyDescent="0.3">
      <c r="A2" s="6" t="s">
        <v>157</v>
      </c>
    </row>
    <row r="4" spans="1:11" s="3" customFormat="1" ht="18.75" x14ac:dyDescent="0.3">
      <c r="A4" s="4"/>
      <c r="B4" s="3" t="s">
        <v>107</v>
      </c>
    </row>
    <row r="6" spans="1:11" ht="15.75" x14ac:dyDescent="0.25">
      <c r="B6" s="7" t="s">
        <v>158</v>
      </c>
    </row>
    <row r="7" spans="1:11" x14ac:dyDescent="0.25">
      <c r="B7" s="8" t="s">
        <v>165</v>
      </c>
    </row>
    <row r="8" spans="1:11" x14ac:dyDescent="0.25">
      <c r="B8" s="8"/>
    </row>
    <row r="9" spans="1:11" x14ac:dyDescent="0.25">
      <c r="B9" s="66" t="s">
        <v>166</v>
      </c>
    </row>
    <row r="10" spans="1:11" x14ac:dyDescent="0.25">
      <c r="B10" s="8"/>
    </row>
    <row r="11" spans="1:11" x14ac:dyDescent="0.25">
      <c r="B11" s="9" t="s">
        <v>159</v>
      </c>
      <c r="D11" s="9" t="s">
        <v>162</v>
      </c>
      <c r="K11" s="9" t="s">
        <v>118</v>
      </c>
    </row>
    <row r="12" spans="1:11" x14ac:dyDescent="0.25">
      <c r="B12" s="8"/>
    </row>
    <row r="13" spans="1:11" x14ac:dyDescent="0.25">
      <c r="B13" s="10" t="s">
        <v>152</v>
      </c>
      <c r="D13" s="26" t="str" cm="1">
        <f t="array" ref="D13:I13">SplitByCharacter(B13)</f>
        <v>a</v>
      </c>
      <c r="E13" s="27" t="str">
        <v>b</v>
      </c>
      <c r="F13" s="27" t="str">
        <v>c</v>
      </c>
      <c r="G13" s="27" t="str">
        <v>d</v>
      </c>
      <c r="H13" s="27" t="str">
        <v>e</v>
      </c>
      <c r="I13" s="28" t="str">
        <v>f</v>
      </c>
      <c r="K13" t="str" cm="1">
        <f t="array" aca="1" ref="K13" ca="1">ShowFormulas(_xlfn.ANCHORARRAY(D13))</f>
        <v>D13: =SplitByCharacter(B13)</v>
      </c>
    </row>
    <row r="14" spans="1:11" x14ac:dyDescent="0.25">
      <c r="B14" s="8"/>
    </row>
    <row r="15" spans="1:11" x14ac:dyDescent="0.25">
      <c r="B15" s="8"/>
    </row>
    <row r="16" spans="1:11" x14ac:dyDescent="0.25">
      <c r="B16" s="9" t="s">
        <v>160</v>
      </c>
      <c r="D16" s="9" t="s">
        <v>163</v>
      </c>
      <c r="K16" s="9" t="s">
        <v>118</v>
      </c>
    </row>
    <row r="18" spans="2:11" x14ac:dyDescent="0.25">
      <c r="B18" s="23" t="str" cm="1">
        <f t="array" ref="B18:B20">{"abcdef";1234;"XYZ123"}</f>
        <v>abcdef</v>
      </c>
      <c r="D18" s="12" t="str" cm="1">
        <f t="array" ref="D18:I20">SplitByCharacter(_xlfn.ANCHORARRAY(B18))</f>
        <v>a</v>
      </c>
      <c r="E18" s="16" t="str">
        <v>b</v>
      </c>
      <c r="F18" s="16" t="str">
        <v>c</v>
      </c>
      <c r="G18" s="16" t="str">
        <v>d</v>
      </c>
      <c r="H18" s="16" t="str">
        <v>e</v>
      </c>
      <c r="I18" s="11" t="str">
        <v>f</v>
      </c>
      <c r="K18" t="str" cm="1">
        <f t="array" aca="1" ref="K18" ca="1">ShowFormulas(_xlfn.ANCHORARRAY(D18))</f>
        <v>D18: =SplitByCharacter(B18#)</v>
      </c>
    </row>
    <row r="19" spans="2:11" x14ac:dyDescent="0.25">
      <c r="B19" s="24">
        <v>1234</v>
      </c>
      <c r="D19" s="14" t="str">
        <v>1</v>
      </c>
      <c r="E19" s="15" t="str">
        <v>2</v>
      </c>
      <c r="F19" s="15" t="str">
        <v>3</v>
      </c>
      <c r="G19" s="15" t="str">
        <v>4</v>
      </c>
      <c r="H19" s="15" t="str">
        <v/>
      </c>
      <c r="I19" s="13" t="str">
        <v/>
      </c>
    </row>
    <row r="20" spans="2:11" x14ac:dyDescent="0.25">
      <c r="B20" s="25" t="str">
        <v>XYZ123</v>
      </c>
      <c r="D20" s="17" t="str">
        <v>X</v>
      </c>
      <c r="E20" s="18" t="str">
        <v>Y</v>
      </c>
      <c r="F20" s="18" t="str">
        <v>Z</v>
      </c>
      <c r="G20" s="18" t="str">
        <v>1</v>
      </c>
      <c r="H20" s="18" t="str">
        <v>2</v>
      </c>
      <c r="I20" s="19" t="str">
        <v>3</v>
      </c>
    </row>
    <row r="23" spans="2:11" x14ac:dyDescent="0.25">
      <c r="B23" s="9" t="s">
        <v>161</v>
      </c>
      <c r="F23" s="9" t="s">
        <v>164</v>
      </c>
      <c r="K23" s="9" t="s">
        <v>118</v>
      </c>
    </row>
    <row r="25" spans="2:11" x14ac:dyDescent="0.25">
      <c r="B25" s="20" t="str" cm="1">
        <f t="array" ref="B25:D25">{"abcdef",1234,"XYZ123"}</f>
        <v>abcdef</v>
      </c>
      <c r="C25" s="21">
        <v>1234</v>
      </c>
      <c r="D25" s="22" t="str">
        <v>XYZ123</v>
      </c>
      <c r="F25" s="12" t="str" cm="1">
        <f t="array" ref="F25:H30">SplitByCharacter(_xlfn.ANCHORARRAY(B25))</f>
        <v>a</v>
      </c>
      <c r="G25" s="16" t="str">
        <v>1</v>
      </c>
      <c r="H25" s="11" t="str">
        <v>X</v>
      </c>
      <c r="K25" t="str" cm="1">
        <f t="array" aca="1" ref="K25" ca="1">ShowFormulas(_xlfn.ANCHORARRAY(F25))</f>
        <v>F25: =SplitByCharacter(B25#)</v>
      </c>
    </row>
    <row r="26" spans="2:11" x14ac:dyDescent="0.25">
      <c r="F26" s="14" t="str">
        <v>b</v>
      </c>
      <c r="G26" s="15" t="str">
        <v>2</v>
      </c>
      <c r="H26" s="13" t="str">
        <v>Y</v>
      </c>
    </row>
    <row r="27" spans="2:11" x14ac:dyDescent="0.25">
      <c r="F27" s="14" t="str">
        <v>c</v>
      </c>
      <c r="G27" s="15" t="str">
        <v>3</v>
      </c>
      <c r="H27" s="13" t="str">
        <v>Z</v>
      </c>
    </row>
    <row r="28" spans="2:11" x14ac:dyDescent="0.25">
      <c r="F28" s="14" t="str">
        <v>d</v>
      </c>
      <c r="G28" s="15" t="str">
        <v>4</v>
      </c>
      <c r="H28" s="13" t="str">
        <v>1</v>
      </c>
    </row>
    <row r="29" spans="2:11" x14ac:dyDescent="0.25">
      <c r="F29" s="14" t="str">
        <v>e</v>
      </c>
      <c r="G29" s="15" t="str">
        <v/>
      </c>
      <c r="H29" s="13" t="str">
        <v>2</v>
      </c>
    </row>
    <row r="30" spans="2:11" x14ac:dyDescent="0.25">
      <c r="F30" s="17" t="str">
        <v>f</v>
      </c>
      <c r="G30" s="18" t="str">
        <v/>
      </c>
      <c r="H30" s="19" t="str">
        <v>3</v>
      </c>
    </row>
    <row r="33" spans="1:15" s="3" customFormat="1" ht="18.75" x14ac:dyDescent="0.3">
      <c r="A33" s="4"/>
      <c r="B33" s="3" t="s">
        <v>213</v>
      </c>
    </row>
    <row r="35" spans="1:15" ht="15.75" x14ac:dyDescent="0.25">
      <c r="B35" s="7" t="s">
        <v>182</v>
      </c>
    </row>
    <row r="36" spans="1:15" x14ac:dyDescent="0.25">
      <c r="B36" s="8" t="s">
        <v>183</v>
      </c>
    </row>
    <row r="37" spans="1:15" x14ac:dyDescent="0.25">
      <c r="B37" s="8"/>
    </row>
    <row r="38" spans="1:15" x14ac:dyDescent="0.25">
      <c r="B38" s="66" t="s">
        <v>166</v>
      </c>
    </row>
    <row r="39" spans="1:15" x14ac:dyDescent="0.25">
      <c r="B39" s="66" t="s">
        <v>184</v>
      </c>
    </row>
    <row r="41" spans="1:15" s="9" customFormat="1" x14ac:dyDescent="0.25">
      <c r="B41" s="9" t="s">
        <v>175</v>
      </c>
      <c r="G41" s="9" t="s">
        <v>176</v>
      </c>
      <c r="O41" s="9" t="s">
        <v>174</v>
      </c>
    </row>
    <row r="43" spans="1:15" x14ac:dyDescent="0.25">
      <c r="B43" s="82" t="s">
        <v>173</v>
      </c>
      <c r="C43" s="82"/>
      <c r="D43" s="82"/>
      <c r="E43" s="82"/>
      <c r="G43" s="15" t="str" cm="1">
        <f t="array" ref="G43:K43">SplitNumbersFromText(B43)</f>
        <v xml:space="preserve">Buy </v>
      </c>
      <c r="H43" s="15">
        <v>1234</v>
      </c>
      <c r="I43" s="15" t="str">
        <v xml:space="preserve"> shares at $</v>
      </c>
      <c r="J43" s="15">
        <v>3.456</v>
      </c>
      <c r="K43" s="15" t="str">
        <v>/share.</v>
      </c>
      <c r="O43" t="str" cm="1">
        <f t="array" aca="1" ref="O43" ca="1">ShowFormulas(G43)</f>
        <v>G43: =SplitNumbersFromText(B43)</v>
      </c>
    </row>
    <row r="46" spans="1:15" s="9" customFormat="1" x14ac:dyDescent="0.25">
      <c r="B46" s="9" t="s">
        <v>160</v>
      </c>
      <c r="E46" s="9" t="s">
        <v>177</v>
      </c>
      <c r="O46" s="9" t="s">
        <v>174</v>
      </c>
    </row>
    <row r="48" spans="1:15" x14ac:dyDescent="0.25">
      <c r="B48" s="83" t="s">
        <v>152</v>
      </c>
      <c r="C48" s="83"/>
      <c r="E48" s="15" t="str" cm="1">
        <f t="array" ref="E48:I54">SplitNumbersFromText(B48:B54)</f>
        <v>abcdef</v>
      </c>
      <c r="F48" s="15" t="str">
        <v/>
      </c>
      <c r="G48" s="15" t="str">
        <v/>
      </c>
      <c r="H48" s="15" t="str">
        <v/>
      </c>
      <c r="I48" s="15" t="str">
        <v/>
      </c>
      <c r="O48" t="str" cm="1">
        <f t="array" aca="1" ref="O48" ca="1">ShowFormulas(E48)</f>
        <v>E48: =SplitNumbersFromText(B48:B54)</v>
      </c>
    </row>
    <row r="49" spans="2:15" x14ac:dyDescent="0.25">
      <c r="B49" s="84">
        <v>1234</v>
      </c>
      <c r="C49" s="84"/>
      <c r="E49" s="15">
        <v>1234</v>
      </c>
      <c r="F49" s="15" t="str">
        <v/>
      </c>
      <c r="G49" s="15" t="str">
        <v/>
      </c>
      <c r="H49" s="15" t="str">
        <v/>
      </c>
      <c r="I49" s="15" t="str">
        <v/>
      </c>
    </row>
    <row r="50" spans="2:15" x14ac:dyDescent="0.25">
      <c r="B50" s="84" t="s">
        <v>169</v>
      </c>
      <c r="C50" s="84"/>
      <c r="E50" s="15" t="str">
        <v>XYZ</v>
      </c>
      <c r="F50" s="15">
        <v>123</v>
      </c>
      <c r="G50" s="15" t="str">
        <v/>
      </c>
      <c r="H50" s="15" t="str">
        <v/>
      </c>
      <c r="I50" s="15" t="str">
        <v/>
      </c>
    </row>
    <row r="51" spans="2:15" x14ac:dyDescent="0.25">
      <c r="B51" s="84" t="s">
        <v>168</v>
      </c>
      <c r="C51" s="84"/>
      <c r="E51" s="15" t="str">
        <v>ab</v>
      </c>
      <c r="F51" s="15">
        <v>12</v>
      </c>
      <c r="G51" s="15" t="str">
        <v>cd</v>
      </c>
      <c r="H51" s="15">
        <v>34</v>
      </c>
      <c r="I51" s="15" t="str">
        <v>ef</v>
      </c>
    </row>
    <row r="52" spans="2:15" x14ac:dyDescent="0.25">
      <c r="B52" s="84">
        <v>123.456</v>
      </c>
      <c r="C52" s="84"/>
      <c r="E52" s="15">
        <v>123.456</v>
      </c>
      <c r="F52" s="15" t="str">
        <v/>
      </c>
      <c r="G52" s="15" t="str">
        <v/>
      </c>
      <c r="H52" s="15" t="str">
        <v/>
      </c>
      <c r="I52" s="15" t="str">
        <v/>
      </c>
    </row>
    <row r="53" spans="2:15" x14ac:dyDescent="0.25">
      <c r="B53" s="84" t="s">
        <v>170</v>
      </c>
      <c r="C53" s="84"/>
      <c r="E53" s="15" t="str">
        <v>Tot: $</v>
      </c>
      <c r="F53" s="15">
        <v>1234.56</v>
      </c>
      <c r="G53" s="15" t="str">
        <v xml:space="preserve"> USD</v>
      </c>
      <c r="H53" s="15" t="str">
        <v/>
      </c>
      <c r="I53" s="15" t="str">
        <v/>
      </c>
    </row>
    <row r="54" spans="2:15" x14ac:dyDescent="0.25">
      <c r="B54" s="81" t="s">
        <v>179</v>
      </c>
      <c r="C54" s="81"/>
      <c r="E54" s="15" t="str">
        <v>a</v>
      </c>
      <c r="F54" s="67" t="str">
        <v>1,2</v>
      </c>
      <c r="G54" s="15" t="str">
        <v>b,c</v>
      </c>
      <c r="H54" s="67" t="str">
        <v>3,4</v>
      </c>
      <c r="I54" s="15" t="str">
        <v>d</v>
      </c>
      <c r="K54" s="8" t="s">
        <v>185</v>
      </c>
    </row>
    <row r="57" spans="2:15" x14ac:dyDescent="0.25">
      <c r="B57" s="9" t="s">
        <v>180</v>
      </c>
      <c r="E57" s="9" t="s">
        <v>181</v>
      </c>
      <c r="O57" s="9" t="s">
        <v>174</v>
      </c>
    </row>
    <row r="59" spans="2:15" x14ac:dyDescent="0.25">
      <c r="B59" s="81" t="s">
        <v>179</v>
      </c>
      <c r="C59" s="81"/>
      <c r="E59" s="15" t="str" cm="1">
        <f t="array" ref="E59:M59">SplitNumbersFromText(B59,TRUE)</f>
        <v>a</v>
      </c>
      <c r="F59" s="15">
        <v>1</v>
      </c>
      <c r="G59" s="15" t="str">
        <v>,</v>
      </c>
      <c r="H59" s="15">
        <v>2</v>
      </c>
      <c r="I59" s="15" t="str">
        <v>b,c</v>
      </c>
      <c r="J59" s="15">
        <v>3</v>
      </c>
      <c r="K59" s="15" t="str">
        <v>,</v>
      </c>
      <c r="L59" s="15">
        <v>4</v>
      </c>
      <c r="M59" s="15" t="str">
        <v>d</v>
      </c>
      <c r="O59" t="str" cm="1">
        <f t="array" aca="1" ref="O59" ca="1">ShowFormulas(E59)</f>
        <v>E59: =SplitNumbersFromText(B59,TRUE)</v>
      </c>
    </row>
    <row r="62" spans="2:15" s="9" customFormat="1" x14ac:dyDescent="0.25">
      <c r="B62" s="9" t="s">
        <v>161</v>
      </c>
      <c r="F62" s="9" t="s">
        <v>178</v>
      </c>
      <c r="O62" s="9" t="s">
        <v>174</v>
      </c>
    </row>
    <row r="64" spans="2:15" x14ac:dyDescent="0.25">
      <c r="B64" s="36" t="s">
        <v>171</v>
      </c>
      <c r="C64" s="36">
        <v>123</v>
      </c>
      <c r="D64" s="36" t="s">
        <v>172</v>
      </c>
      <c r="F64" s="15" t="str" cm="1">
        <f t="array" ref="F64:H68">SplitNumbersFromText(B64:D64)</f>
        <v>abc</v>
      </c>
      <c r="G64" s="15">
        <v>123</v>
      </c>
      <c r="H64" s="15" t="str">
        <v>a</v>
      </c>
      <c r="O64" t="str" cm="1">
        <f t="array" aca="1" ref="O64" ca="1">ShowFormulas(F64)</f>
        <v>F64: =SplitNumbersFromText(B64:D64)</v>
      </c>
    </row>
    <row r="65" spans="6:8" x14ac:dyDescent="0.25">
      <c r="F65" s="15" t="str">
        <v/>
      </c>
      <c r="G65" s="15" t="str">
        <v/>
      </c>
      <c r="H65" s="15">
        <v>1</v>
      </c>
    </row>
    <row r="66" spans="6:8" x14ac:dyDescent="0.25">
      <c r="F66" s="15" t="str">
        <v/>
      </c>
      <c r="G66" s="15" t="str">
        <v/>
      </c>
      <c r="H66" s="15" t="str">
        <v>b</v>
      </c>
    </row>
    <row r="67" spans="6:8" x14ac:dyDescent="0.25">
      <c r="F67" s="15" t="str">
        <v/>
      </c>
      <c r="G67" s="15" t="str">
        <v/>
      </c>
      <c r="H67" s="15">
        <v>2</v>
      </c>
    </row>
    <row r="68" spans="6:8" x14ac:dyDescent="0.25">
      <c r="F68" s="15" t="str">
        <v/>
      </c>
      <c r="G68" s="15" t="str">
        <v/>
      </c>
      <c r="H68" s="15" t="str">
        <v>c</v>
      </c>
    </row>
  </sheetData>
  <mergeCells count="9">
    <mergeCell ref="B54:C54"/>
    <mergeCell ref="B43:E43"/>
    <mergeCell ref="B59:C59"/>
    <mergeCell ref="B48:C48"/>
    <mergeCell ref="B49:C49"/>
    <mergeCell ref="B50:C50"/>
    <mergeCell ref="B51:C51"/>
    <mergeCell ref="B52:C52"/>
    <mergeCell ref="B53:C53"/>
  </mergeCells>
  <conditionalFormatting sqref="E48:I54">
    <cfRule type="expression" dxfId="3" priority="4">
      <formula>ISNUMBER(E48)</formula>
    </cfRule>
  </conditionalFormatting>
  <conditionalFormatting sqref="G43:K43">
    <cfRule type="expression" dxfId="2" priority="3">
      <formula>ISNUMBER(G43)</formula>
    </cfRule>
  </conditionalFormatting>
  <conditionalFormatting sqref="F64:H68">
    <cfRule type="expression" dxfId="1" priority="2">
      <formula>ISNUMBER(F64)</formula>
    </cfRule>
  </conditionalFormatting>
  <conditionalFormatting sqref="E59:M59">
    <cfRule type="expression" dxfId="0" priority="1">
      <formula>ISNUMBER(E59)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D9DA-C71E-494F-B5C3-299AC88A25C0}">
  <sheetPr codeName="Sheet4"/>
  <dimension ref="A1:V54"/>
  <sheetViews>
    <sheetView showGridLines="0" workbookViewId="0"/>
  </sheetViews>
  <sheetFormatPr defaultRowHeight="15" x14ac:dyDescent="0.25"/>
  <cols>
    <col min="1" max="1" width="2.7109375" customWidth="1"/>
  </cols>
  <sheetData>
    <row r="1" spans="1:22" ht="21" x14ac:dyDescent="0.35">
      <c r="A1" s="2" t="s">
        <v>2</v>
      </c>
    </row>
    <row r="2" spans="1:22" ht="18.75" x14ac:dyDescent="0.3">
      <c r="A2" s="6" t="s">
        <v>167</v>
      </c>
    </row>
    <row r="4" spans="1:22" s="3" customFormat="1" ht="18.75" x14ac:dyDescent="0.3">
      <c r="A4" s="4"/>
      <c r="B4" s="3" t="s">
        <v>207</v>
      </c>
    </row>
    <row r="6" spans="1:22" ht="15.75" x14ac:dyDescent="0.25">
      <c r="B6" s="7" t="s">
        <v>202</v>
      </c>
    </row>
    <row r="7" spans="1:22" x14ac:dyDescent="0.25">
      <c r="B7" s="8" t="s">
        <v>206</v>
      </c>
    </row>
    <row r="8" spans="1:22" ht="15.75" x14ac:dyDescent="0.25">
      <c r="B8" s="7" t="s">
        <v>203</v>
      </c>
    </row>
    <row r="9" spans="1:22" x14ac:dyDescent="0.25">
      <c r="B9" s="8" t="s">
        <v>208</v>
      </c>
    </row>
    <row r="10" spans="1:22" ht="15.75" x14ac:dyDescent="0.25">
      <c r="B10" s="7" t="s">
        <v>204</v>
      </c>
    </row>
    <row r="11" spans="1:22" x14ac:dyDescent="0.25">
      <c r="B11" s="8" t="s">
        <v>209</v>
      </c>
    </row>
    <row r="12" spans="1:22" ht="15.75" x14ac:dyDescent="0.25">
      <c r="B12" s="7" t="s">
        <v>205</v>
      </c>
    </row>
    <row r="13" spans="1:22" x14ac:dyDescent="0.25">
      <c r="B13" s="8" t="s">
        <v>210</v>
      </c>
    </row>
    <row r="15" spans="1:22" s="9" customFormat="1" x14ac:dyDescent="0.25">
      <c r="B15" s="9" t="s">
        <v>115</v>
      </c>
      <c r="F15" s="9" t="s">
        <v>192</v>
      </c>
      <c r="J15" s="9" t="s">
        <v>193</v>
      </c>
      <c r="N15" s="9" t="s">
        <v>194</v>
      </c>
      <c r="R15" s="9" t="s">
        <v>195</v>
      </c>
      <c r="V15" s="9" t="s">
        <v>118</v>
      </c>
    </row>
    <row r="17" spans="1:22" x14ac:dyDescent="0.25">
      <c r="B17" s="68" t="s">
        <v>186</v>
      </c>
      <c r="C17" s="69" t="s">
        <v>187</v>
      </c>
      <c r="D17" s="70"/>
      <c r="E17" s="71"/>
      <c r="F17" s="72" t="str" cm="1">
        <f t="array" ref="F17:H19">FillFromAbove(B17:D19)</f>
        <v>A</v>
      </c>
      <c r="G17" s="72" t="str">
        <v>B</v>
      </c>
      <c r="H17" s="73" t="str">
        <v/>
      </c>
      <c r="I17" s="71"/>
      <c r="J17" s="72" t="str" cm="1">
        <f t="array" ref="J17:L19">FillFromBelow(B17:D19)</f>
        <v>A</v>
      </c>
      <c r="K17" s="72" t="str">
        <v>B</v>
      </c>
      <c r="L17" s="73" t="str">
        <v>D</v>
      </c>
      <c r="M17" s="71"/>
      <c r="N17" s="72" t="str" cm="1">
        <f t="array" ref="N17:P19">FillFromLeft(B17:D19)</f>
        <v>A</v>
      </c>
      <c r="O17" s="72" t="str">
        <v>B</v>
      </c>
      <c r="P17" s="73" t="str">
        <v>B</v>
      </c>
      <c r="Q17" s="71"/>
      <c r="R17" s="72" t="str" cm="1">
        <f t="array" ref="R17:T19">FillFromRight(B17:D19)</f>
        <v>A</v>
      </c>
      <c r="S17" s="72" t="str">
        <v>B</v>
      </c>
      <c r="T17" s="73" t="str">
        <v/>
      </c>
      <c r="V17" t="str" cm="1">
        <f t="array" aca="1" ref="V17:V20" ca="1">ShowFormulas(F17:T19)</f>
        <v>F17: =FillFromAbove(B17:D19)</v>
      </c>
    </row>
    <row r="18" spans="1:22" x14ac:dyDescent="0.25">
      <c r="B18" s="74"/>
      <c r="C18" s="42" t="s">
        <v>189</v>
      </c>
      <c r="D18" s="43" t="s">
        <v>188</v>
      </c>
      <c r="E18" s="71"/>
      <c r="F18" s="73" t="str">
        <v>A</v>
      </c>
      <c r="G18" s="72" t="str">
        <v>C</v>
      </c>
      <c r="H18" s="72" t="str">
        <v>D</v>
      </c>
      <c r="I18" s="71"/>
      <c r="J18" s="73" t="str">
        <v>E</v>
      </c>
      <c r="K18" s="72" t="str">
        <v>C</v>
      </c>
      <c r="L18" s="72" t="str">
        <v>D</v>
      </c>
      <c r="M18" s="71"/>
      <c r="N18" s="73" t="str">
        <v/>
      </c>
      <c r="O18" s="72" t="str">
        <v>C</v>
      </c>
      <c r="P18" s="72" t="str">
        <v>D</v>
      </c>
      <c r="Q18" s="71"/>
      <c r="R18" s="73" t="str">
        <v>C</v>
      </c>
      <c r="S18" s="72" t="str">
        <v>C</v>
      </c>
      <c r="T18" s="72" t="str">
        <v>D</v>
      </c>
      <c r="V18" t="str">
        <f ca="1"/>
        <v>J17: =FillFromBelow(B17:D19)</v>
      </c>
    </row>
    <row r="19" spans="1:22" x14ac:dyDescent="0.25">
      <c r="B19" s="75" t="s">
        <v>190</v>
      </c>
      <c r="C19" s="76"/>
      <c r="D19" s="46" t="s">
        <v>191</v>
      </c>
      <c r="E19" s="71"/>
      <c r="F19" s="72" t="str">
        <v>E</v>
      </c>
      <c r="G19" s="73" t="str">
        <v>C</v>
      </c>
      <c r="H19" s="72" t="str">
        <v>F</v>
      </c>
      <c r="I19" s="71"/>
      <c r="J19" s="72" t="str">
        <v>E</v>
      </c>
      <c r="K19" s="73" t="str">
        <v/>
      </c>
      <c r="L19" s="72" t="str">
        <v>F</v>
      </c>
      <c r="M19" s="71"/>
      <c r="N19" s="72" t="str">
        <v>E</v>
      </c>
      <c r="O19" s="73" t="str">
        <v>E</v>
      </c>
      <c r="P19" s="72" t="str">
        <v>F</v>
      </c>
      <c r="Q19" s="71"/>
      <c r="R19" s="72" t="str">
        <v>E</v>
      </c>
      <c r="S19" s="73" t="str">
        <v>F</v>
      </c>
      <c r="T19" s="72" t="str">
        <v>F</v>
      </c>
      <c r="V19" t="str">
        <f ca="1"/>
        <v>N17: =FillFromLeft(B17:D19)</v>
      </c>
    </row>
    <row r="20" spans="1:22" x14ac:dyDescent="0.25">
      <c r="V20" t="str">
        <f ca="1"/>
        <v>R17: =FillFromRight(B17:D19)</v>
      </c>
    </row>
    <row r="22" spans="1:22" s="9" customFormat="1" x14ac:dyDescent="0.25">
      <c r="B22" s="9" t="s">
        <v>115</v>
      </c>
      <c r="F22" s="9" t="s">
        <v>196</v>
      </c>
      <c r="J22" s="9" t="s">
        <v>115</v>
      </c>
      <c r="N22" s="9" t="s">
        <v>200</v>
      </c>
      <c r="R22" s="9" t="s">
        <v>201</v>
      </c>
      <c r="V22" s="9" t="s">
        <v>118</v>
      </c>
    </row>
    <row r="24" spans="1:22" x14ac:dyDescent="0.25">
      <c r="B24" s="68">
        <v>1</v>
      </c>
      <c r="C24" s="69">
        <v>-2</v>
      </c>
      <c r="D24" s="74" t="e">
        <f>NA()</f>
        <v>#N/A</v>
      </c>
      <c r="E24" s="71"/>
      <c r="F24" s="72" cm="1">
        <f t="array" ref="F24:H26">FillFromAbove(B24:D26, _xleta.ISNA)</f>
        <v>1</v>
      </c>
      <c r="G24" s="72">
        <v>-2</v>
      </c>
      <c r="H24" s="73" t="e">
        <v>#N/A</v>
      </c>
      <c r="I24" s="71"/>
      <c r="J24" s="68">
        <v>1</v>
      </c>
      <c r="K24" s="69">
        <v>-2</v>
      </c>
      <c r="L24" s="74" t="s">
        <v>198</v>
      </c>
      <c r="M24" s="71"/>
      <c r="N24" s="72" cm="1">
        <f t="array" ref="N24:P26">FillFromAbove(J24:L26,_xlfn.LAMBDA(_xlpm.x,NOT(ISERROR(SEARCH("B",_xlpm.x)))))</f>
        <v>1</v>
      </c>
      <c r="O24" s="72">
        <v>-2</v>
      </c>
      <c r="P24" s="73" t="str">
        <v>AC</v>
      </c>
      <c r="Q24" s="71"/>
      <c r="R24" s="72" cm="1">
        <f t="array" ref="R24:T26">FillFromBelow(J24:L26,_xlfn.LAMBDA(_xlpm.x,LEFT(_xlpm.x,1)="A"))</f>
        <v>1</v>
      </c>
      <c r="S24" s="72">
        <v>-2</v>
      </c>
      <c r="T24" s="73">
        <v>-4</v>
      </c>
      <c r="V24" t="str" cm="1">
        <f t="array" aca="1" ref="V24:V26" ca="1">ShowFormulas(F24:T26)</f>
        <v>F24: =FillFromAbove(B24:D26, ISNA)</v>
      </c>
    </row>
    <row r="25" spans="1:22" x14ac:dyDescent="0.25">
      <c r="B25" s="74" t="e">
        <f>NA()</f>
        <v>#N/A</v>
      </c>
      <c r="C25" s="42">
        <v>3</v>
      </c>
      <c r="D25" s="43">
        <v>-4</v>
      </c>
      <c r="E25" s="71"/>
      <c r="F25" s="73">
        <v>1</v>
      </c>
      <c r="G25" s="72">
        <v>3</v>
      </c>
      <c r="H25" s="72">
        <v>-4</v>
      </c>
      <c r="I25" s="71"/>
      <c r="J25" s="74" t="s">
        <v>197</v>
      </c>
      <c r="K25" s="42">
        <v>3</v>
      </c>
      <c r="L25" s="43">
        <v>-4</v>
      </c>
      <c r="M25" s="71"/>
      <c r="N25" s="73">
        <v>1</v>
      </c>
      <c r="O25" s="72">
        <v>3</v>
      </c>
      <c r="P25" s="72">
        <v>-4</v>
      </c>
      <c r="Q25" s="71"/>
      <c r="R25" s="73">
        <v>5</v>
      </c>
      <c r="S25" s="72">
        <v>3</v>
      </c>
      <c r="T25" s="72">
        <v>-4</v>
      </c>
      <c r="V25" t="str">
        <f ca="1"/>
        <v>N24: =FillFromAbove(J24:L26,LAMBDA(x,NOT(ISERROR(SEARCH("B",x)))))</v>
      </c>
    </row>
    <row r="26" spans="1:22" x14ac:dyDescent="0.25">
      <c r="B26" s="75">
        <v>5</v>
      </c>
      <c r="C26" s="74" t="e">
        <f>NA()</f>
        <v>#N/A</v>
      </c>
      <c r="D26" s="46">
        <v>-5</v>
      </c>
      <c r="E26" s="71"/>
      <c r="F26" s="72">
        <v>5</v>
      </c>
      <c r="G26" s="73">
        <v>3</v>
      </c>
      <c r="H26" s="72">
        <v>-5</v>
      </c>
      <c r="I26" s="71"/>
      <c r="J26" s="75">
        <v>5</v>
      </c>
      <c r="K26" s="74" t="s">
        <v>199</v>
      </c>
      <c r="L26" s="46">
        <v>-5</v>
      </c>
      <c r="M26" s="71"/>
      <c r="N26" s="72">
        <v>5</v>
      </c>
      <c r="O26" s="73">
        <v>3</v>
      </c>
      <c r="P26" s="72">
        <v>-5</v>
      </c>
      <c r="Q26" s="71"/>
      <c r="R26" s="72">
        <v>5</v>
      </c>
      <c r="S26" s="73" t="str">
        <v>BC</v>
      </c>
      <c r="T26" s="72">
        <v>-5</v>
      </c>
      <c r="V26" t="str">
        <f ca="1"/>
        <v>R24: =FillFromBelow(J24:L26,LAMBDA(x,LEFT(x,1)="A"))</v>
      </c>
    </row>
    <row r="29" spans="1:22" s="3" customFormat="1" ht="18.75" x14ac:dyDescent="0.3">
      <c r="A29" s="4"/>
      <c r="B29" s="3" t="s">
        <v>214</v>
      </c>
    </row>
    <row r="31" spans="1:22" ht="15.75" x14ac:dyDescent="0.25">
      <c r="B31" s="7" t="s">
        <v>223</v>
      </c>
    </row>
    <row r="32" spans="1:22" x14ac:dyDescent="0.25">
      <c r="B32" s="8" t="s">
        <v>224</v>
      </c>
    </row>
    <row r="33" spans="1:18" x14ac:dyDescent="0.25">
      <c r="B33" s="8"/>
    </row>
    <row r="34" spans="1:18" x14ac:dyDescent="0.25">
      <c r="B34" s="66" t="s">
        <v>225</v>
      </c>
    </row>
    <row r="36" spans="1:18" s="9" customFormat="1" x14ac:dyDescent="0.25">
      <c r="B36" s="9" t="s">
        <v>115</v>
      </c>
      <c r="F36" s="9" t="s">
        <v>221</v>
      </c>
      <c r="J36" s="9" t="s">
        <v>220</v>
      </c>
      <c r="N36" s="9" t="s">
        <v>222</v>
      </c>
      <c r="R36" s="9" t="s">
        <v>118</v>
      </c>
    </row>
    <row r="38" spans="1:18" x14ac:dyDescent="0.25">
      <c r="B38" s="68">
        <v>0</v>
      </c>
      <c r="C38" s="69">
        <v>1</v>
      </c>
      <c r="D38" s="70"/>
      <c r="E38" s="71"/>
      <c r="F38" s="72" cm="1">
        <f t="array" ref="F38:H40">B38:D40</f>
        <v>0</v>
      </c>
      <c r="G38" s="72">
        <v>1</v>
      </c>
      <c r="H38" s="77">
        <v>0</v>
      </c>
      <c r="I38" s="71"/>
      <c r="J38" s="72" cm="1">
        <f t="array" ref="J38:L40">IfBlank(B38:D40, "")</f>
        <v>0</v>
      </c>
      <c r="K38" s="72">
        <v>1</v>
      </c>
      <c r="L38" s="73" t="str">
        <v/>
      </c>
      <c r="M38" s="71"/>
      <c r="N38" s="72" cm="1">
        <f t="array" ref="N38:P40">IfBlank(B38:D40, "X")</f>
        <v>0</v>
      </c>
      <c r="O38" s="72">
        <v>1</v>
      </c>
      <c r="P38" s="73" t="str">
        <v>X</v>
      </c>
      <c r="R38" t="str" cm="1">
        <f t="array" aca="1" ref="R38:R40" ca="1">ShowFormulas(F38:P40)</f>
        <v>F38: =B38:D40</v>
      </c>
    </row>
    <row r="39" spans="1:18" x14ac:dyDescent="0.25">
      <c r="B39" s="74"/>
      <c r="C39" s="42">
        <v>2</v>
      </c>
      <c r="D39" s="43">
        <v>3</v>
      </c>
      <c r="E39" s="71"/>
      <c r="F39" s="77">
        <v>0</v>
      </c>
      <c r="G39" s="72">
        <v>2</v>
      </c>
      <c r="H39" s="72">
        <v>3</v>
      </c>
      <c r="I39" s="71"/>
      <c r="J39" s="73" t="str">
        <v/>
      </c>
      <c r="K39" s="72">
        <v>2</v>
      </c>
      <c r="L39" s="72">
        <v>3</v>
      </c>
      <c r="M39" s="71"/>
      <c r="N39" s="73" t="str">
        <v>X</v>
      </c>
      <c r="O39" s="72">
        <v>2</v>
      </c>
      <c r="P39" s="72">
        <v>3</v>
      </c>
      <c r="R39" t="str">
        <f ca="1"/>
        <v>J38: =IfBlank(B38:D40, "")</v>
      </c>
    </row>
    <row r="40" spans="1:18" x14ac:dyDescent="0.25">
      <c r="B40" s="75">
        <v>4</v>
      </c>
      <c r="C40" s="76"/>
      <c r="D40" s="46">
        <v>5</v>
      </c>
      <c r="E40" s="71"/>
      <c r="F40" s="72">
        <v>4</v>
      </c>
      <c r="G40" s="77">
        <v>0</v>
      </c>
      <c r="H40" s="72">
        <v>5</v>
      </c>
      <c r="I40" s="71"/>
      <c r="J40" s="72">
        <v>4</v>
      </c>
      <c r="K40" s="73" t="str">
        <v/>
      </c>
      <c r="L40" s="72">
        <v>5</v>
      </c>
      <c r="M40" s="71"/>
      <c r="N40" s="72">
        <v>4</v>
      </c>
      <c r="O40" s="73" t="str">
        <v>X</v>
      </c>
      <c r="P40" s="72">
        <v>5</v>
      </c>
      <c r="R40" t="str">
        <f ca="1"/>
        <v>N38: =IfBlank(B38:D40, "X")</v>
      </c>
    </row>
    <row r="44" spans="1:18" s="3" customFormat="1" ht="18.75" x14ac:dyDescent="0.3">
      <c r="A44" s="4"/>
      <c r="B44" s="3" t="s">
        <v>215</v>
      </c>
    </row>
    <row r="46" spans="1:18" ht="15.75" x14ac:dyDescent="0.25">
      <c r="B46" s="7" t="s">
        <v>219</v>
      </c>
    </row>
    <row r="47" spans="1:18" x14ac:dyDescent="0.25">
      <c r="B47" t="s">
        <v>226</v>
      </c>
    </row>
    <row r="49" spans="2:20" s="9" customFormat="1" x14ac:dyDescent="0.25">
      <c r="B49" s="9" t="s">
        <v>115</v>
      </c>
      <c r="G49" s="9" t="s">
        <v>216</v>
      </c>
      <c r="L49" s="9" t="s">
        <v>217</v>
      </c>
      <c r="P49" s="9" t="s">
        <v>218</v>
      </c>
      <c r="T49" s="9" t="s">
        <v>118</v>
      </c>
    </row>
    <row r="51" spans="2:20" x14ac:dyDescent="0.25">
      <c r="B51" s="68" t="s">
        <v>186</v>
      </c>
      <c r="C51" s="69" t="s">
        <v>187</v>
      </c>
      <c r="D51" s="70"/>
      <c r="E51" s="46"/>
      <c r="F51" s="71"/>
      <c r="G51" s="72" t="str" cm="1">
        <f t="array" ref="G51:J53">RemoveBlanks(B51:E54, TRUE, FALSE)</f>
        <v>A</v>
      </c>
      <c r="H51" s="72" t="str">
        <v>B</v>
      </c>
      <c r="I51" s="73" t="str">
        <v/>
      </c>
      <c r="J51" s="72" t="str">
        <v/>
      </c>
      <c r="K51" s="71"/>
      <c r="L51" s="72" t="str" cm="1">
        <f t="array" ref="L51:N54">RemoveBlanks(B51:E54, FALSE)</f>
        <v>A</v>
      </c>
      <c r="M51" s="72" t="str">
        <v>B</v>
      </c>
      <c r="N51" s="72" t="str">
        <v/>
      </c>
      <c r="O51" s="71"/>
      <c r="P51" s="72" t="str" cm="1">
        <f t="array" ref="P51:R53">RemoveBlanks(B51:E54)</f>
        <v>A</v>
      </c>
      <c r="Q51" s="72" t="str">
        <v>B</v>
      </c>
      <c r="R51" s="72" t="str">
        <v/>
      </c>
      <c r="T51" t="str" cm="1">
        <f t="array" aca="1" ref="T51:T53" ca="1">ShowFormulas(G51:R54)</f>
        <v>G51: =RemoveBlanks(B51:E54, TRUE, FALSE)</v>
      </c>
    </row>
    <row r="52" spans="2:20" x14ac:dyDescent="0.25">
      <c r="B52" s="46"/>
      <c r="C52" s="42" t="s">
        <v>189</v>
      </c>
      <c r="D52" s="70"/>
      <c r="E52" s="43" t="s">
        <v>188</v>
      </c>
      <c r="F52" s="71"/>
      <c r="G52" s="72" t="str">
        <v/>
      </c>
      <c r="H52" s="72" t="str">
        <v>C</v>
      </c>
      <c r="I52" s="73" t="str">
        <v/>
      </c>
      <c r="J52" s="72" t="str">
        <v>D</v>
      </c>
      <c r="K52" s="71"/>
      <c r="L52" s="72" t="str">
        <v/>
      </c>
      <c r="M52" s="72" t="str">
        <v>C</v>
      </c>
      <c r="N52" s="72" t="str">
        <v>D</v>
      </c>
      <c r="O52" s="71"/>
      <c r="P52" s="72" t="str">
        <v/>
      </c>
      <c r="Q52" s="72" t="str">
        <v>C</v>
      </c>
      <c r="R52" s="72" t="str">
        <v>D</v>
      </c>
      <c r="T52" t="str">
        <f ca="1"/>
        <v>L51: =RemoveBlanks(B51:E54, FALSE)</v>
      </c>
    </row>
    <row r="53" spans="2:20" x14ac:dyDescent="0.25">
      <c r="B53" s="76"/>
      <c r="C53" s="76"/>
      <c r="D53" s="70"/>
      <c r="E53" s="70"/>
      <c r="F53" s="71"/>
      <c r="G53" s="72" t="str">
        <v>E</v>
      </c>
      <c r="H53" s="72" t="str">
        <v/>
      </c>
      <c r="I53" s="73" t="str">
        <v/>
      </c>
      <c r="J53" s="72" t="str">
        <v>F</v>
      </c>
      <c r="K53" s="71"/>
      <c r="L53" s="73" t="str">
        <v/>
      </c>
      <c r="M53" s="73" t="str">
        <v/>
      </c>
      <c r="N53" s="73" t="str">
        <v/>
      </c>
      <c r="O53" s="71"/>
      <c r="P53" s="72" t="str">
        <v>E</v>
      </c>
      <c r="Q53" s="72" t="str">
        <v/>
      </c>
      <c r="R53" s="72" t="str">
        <v>F</v>
      </c>
      <c r="T53" t="str">
        <f ca="1"/>
        <v>P51: =RemoveBlanks(B51:E54)</v>
      </c>
    </row>
    <row r="54" spans="2:20" x14ac:dyDescent="0.25">
      <c r="B54" s="75" t="s">
        <v>190</v>
      </c>
      <c r="C54" s="46"/>
      <c r="D54" s="70"/>
      <c r="E54" s="46" t="s">
        <v>191</v>
      </c>
      <c r="F54" s="71"/>
      <c r="G54" s="71"/>
      <c r="H54" s="71"/>
      <c r="I54" s="71"/>
      <c r="J54" s="71"/>
      <c r="K54" s="71"/>
      <c r="L54" s="72" t="str">
        <v>E</v>
      </c>
      <c r="M54" s="72" t="str">
        <v/>
      </c>
      <c r="N54" s="72" t="str">
        <v>F</v>
      </c>
      <c r="O54" s="71"/>
      <c r="P54" s="71"/>
      <c r="Q54" s="71"/>
      <c r="R54" s="7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FF923-1D02-4B43-9A46-A5FF3556AAD5}">
  <sheetPr codeName="Sheet5"/>
  <dimension ref="A1:P78"/>
  <sheetViews>
    <sheetView showGridLines="0" workbookViewId="0"/>
  </sheetViews>
  <sheetFormatPr defaultRowHeight="15" x14ac:dyDescent="0.25"/>
  <cols>
    <col min="1" max="1" width="2.7109375" customWidth="1"/>
  </cols>
  <sheetData>
    <row r="1" spans="1:12" ht="21" x14ac:dyDescent="0.35">
      <c r="A1" s="2" t="s">
        <v>2</v>
      </c>
    </row>
    <row r="2" spans="1:12" ht="18.75" x14ac:dyDescent="0.3">
      <c r="A2" s="6" t="s">
        <v>211</v>
      </c>
    </row>
    <row r="4" spans="1:12" s="3" customFormat="1" ht="18.75" x14ac:dyDescent="0.3">
      <c r="A4" s="4"/>
      <c r="B4" s="3" t="s">
        <v>227</v>
      </c>
    </row>
    <row r="6" spans="1:12" ht="15.75" x14ac:dyDescent="0.25">
      <c r="B6" s="7" t="s">
        <v>230</v>
      </c>
    </row>
    <row r="7" spans="1:12" x14ac:dyDescent="0.25">
      <c r="B7" s="8" t="s">
        <v>237</v>
      </c>
    </row>
    <row r="10" spans="1:12" s="9" customFormat="1" x14ac:dyDescent="0.25">
      <c r="B10" s="9" t="s">
        <v>115</v>
      </c>
      <c r="F10" s="9" t="s">
        <v>228</v>
      </c>
      <c r="I10" s="9" t="s">
        <v>229</v>
      </c>
      <c r="L10" s="9" t="s">
        <v>118</v>
      </c>
    </row>
    <row r="12" spans="1:12" x14ac:dyDescent="0.25">
      <c r="B12" s="68" t="s">
        <v>186</v>
      </c>
      <c r="C12" s="69" t="s">
        <v>186</v>
      </c>
      <c r="D12" s="68" t="s">
        <v>187</v>
      </c>
      <c r="F12" s="72" t="str" cm="1">
        <f t="array" ref="F12:G18">CountEachUniqueValue(B12:D15)</f>
        <v>C</v>
      </c>
      <c r="G12" s="72">
        <v>3</v>
      </c>
      <c r="I12" s="72" t="str" cm="1">
        <f t="array" ref="I12:J17">CountEachUniqueValue(B12:D15, "")</f>
        <v>C</v>
      </c>
      <c r="J12" s="72">
        <v>3</v>
      </c>
      <c r="L12" t="str" cm="1">
        <f t="array" aca="1" ref="L12:L13" ca="1">ShowFormulas(F12:J18)</f>
        <v>F12: =CountEachUniqueValue(B12:D15)</v>
      </c>
    </row>
    <row r="13" spans="1:12" x14ac:dyDescent="0.25">
      <c r="B13" s="68" t="s">
        <v>189</v>
      </c>
      <c r="C13" s="42" t="s">
        <v>189</v>
      </c>
      <c r="D13" s="43" t="s">
        <v>189</v>
      </c>
      <c r="F13" s="72" t="str">
        <v>A</v>
      </c>
      <c r="G13" s="72">
        <v>2</v>
      </c>
      <c r="I13" s="72" t="str">
        <v>A</v>
      </c>
      <c r="J13" s="72">
        <v>2</v>
      </c>
      <c r="L13" t="str">
        <f ca="1"/>
        <v>I12: =CountEachUniqueValue(B12:D15, "")</v>
      </c>
    </row>
    <row r="14" spans="1:12" x14ac:dyDescent="0.25">
      <c r="B14" s="75" t="s">
        <v>188</v>
      </c>
      <c r="C14" s="68" t="s">
        <v>188</v>
      </c>
      <c r="D14" s="46" t="s">
        <v>190</v>
      </c>
      <c r="F14" s="72" t="str">
        <v>D</v>
      </c>
      <c r="G14" s="72">
        <v>2</v>
      </c>
      <c r="I14" s="72" t="str">
        <v>D</v>
      </c>
      <c r="J14" s="72">
        <v>2</v>
      </c>
    </row>
    <row r="15" spans="1:12" x14ac:dyDescent="0.25">
      <c r="B15" s="75" t="s">
        <v>191</v>
      </c>
      <c r="C15" s="68"/>
      <c r="D15" s="46"/>
      <c r="F15" s="72" t="str">
        <v/>
      </c>
      <c r="G15" s="72">
        <v>2</v>
      </c>
      <c r="I15" s="72" t="str">
        <v>B</v>
      </c>
      <c r="J15" s="72">
        <v>1</v>
      </c>
    </row>
    <row r="16" spans="1:12" x14ac:dyDescent="0.25">
      <c r="F16" s="72" t="str">
        <v>B</v>
      </c>
      <c r="G16" s="72">
        <v>1</v>
      </c>
      <c r="I16" s="72" t="str">
        <v>E</v>
      </c>
      <c r="J16" s="72">
        <v>1</v>
      </c>
    </row>
    <row r="17" spans="1:12" x14ac:dyDescent="0.25">
      <c r="F17" s="72" t="str">
        <v>E</v>
      </c>
      <c r="G17" s="72">
        <v>1</v>
      </c>
      <c r="I17" s="72" t="str">
        <v>F</v>
      </c>
      <c r="J17" s="72">
        <v>1</v>
      </c>
    </row>
    <row r="18" spans="1:12" x14ac:dyDescent="0.25">
      <c r="F18" s="72" t="str">
        <v>F</v>
      </c>
      <c r="G18" s="72">
        <v>1</v>
      </c>
    </row>
    <row r="21" spans="1:12" s="3" customFormat="1" ht="18.75" x14ac:dyDescent="0.3">
      <c r="A21" s="4"/>
      <c r="B21" s="3" t="s">
        <v>231</v>
      </c>
    </row>
    <row r="23" spans="1:12" ht="15.75" x14ac:dyDescent="0.25">
      <c r="B23" s="7" t="s">
        <v>233</v>
      </c>
    </row>
    <row r="24" spans="1:12" x14ac:dyDescent="0.25">
      <c r="B24" s="8" t="s">
        <v>236</v>
      </c>
    </row>
    <row r="26" spans="1:12" s="9" customFormat="1" x14ac:dyDescent="0.25">
      <c r="B26" s="9" t="s">
        <v>115</v>
      </c>
      <c r="D26" s="9" t="s">
        <v>232</v>
      </c>
      <c r="F26" s="9" t="s">
        <v>115</v>
      </c>
      <c r="L26" s="9" t="s">
        <v>118</v>
      </c>
    </row>
    <row r="28" spans="1:12" x14ac:dyDescent="0.25">
      <c r="B28" s="68" cm="1">
        <f t="array" ref="B28:B32">_xlfn.SEQUENCE(5)</f>
        <v>1</v>
      </c>
      <c r="D28" s="72" cm="1">
        <f t="array" ref="D28:D32">RunningProduct(_xlfn.ANCHORARRAY(B28))</f>
        <v>1</v>
      </c>
      <c r="F28" s="68" cm="1">
        <f t="array" ref="F28:J28">_xlfn.SEQUENCE(1,5)</f>
        <v>1</v>
      </c>
      <c r="G28" s="68">
        <v>2</v>
      </c>
      <c r="H28" s="68">
        <v>3</v>
      </c>
      <c r="I28" s="68">
        <v>4</v>
      </c>
      <c r="J28" s="68">
        <v>5</v>
      </c>
      <c r="L28" t="str" cm="1">
        <f t="array" aca="1" ref="L28:L31" ca="1">ShowFormulas(B28:J32)</f>
        <v>B28: =SEQUENCE(5)</v>
      </c>
    </row>
    <row r="29" spans="1:12" x14ac:dyDescent="0.25">
      <c r="B29" s="68">
        <v>2</v>
      </c>
      <c r="D29" s="72">
        <v>2</v>
      </c>
      <c r="L29" t="str">
        <f ca="1"/>
        <v>D28: =RunningProduct(B28#)</v>
      </c>
    </row>
    <row r="30" spans="1:12" x14ac:dyDescent="0.25">
      <c r="B30" s="75">
        <v>3</v>
      </c>
      <c r="D30" s="72">
        <v>6</v>
      </c>
      <c r="F30" s="9" t="s">
        <v>232</v>
      </c>
      <c r="L30" t="str">
        <f ca="1"/>
        <v>F28: =SEQUENCE(1,5)</v>
      </c>
    </row>
    <row r="31" spans="1:12" x14ac:dyDescent="0.25">
      <c r="B31" s="75">
        <v>4</v>
      </c>
      <c r="D31" s="72">
        <v>24</v>
      </c>
      <c r="L31" t="str">
        <f ca="1"/>
        <v>F32: =RunningProduct(F28#)</v>
      </c>
    </row>
    <row r="32" spans="1:12" x14ac:dyDescent="0.25">
      <c r="B32" s="75">
        <v>5</v>
      </c>
      <c r="D32" s="72">
        <v>120</v>
      </c>
      <c r="F32" s="72" cm="1">
        <f t="array" ref="F32:J32">RunningProduct(_xlfn.ANCHORARRAY(F28))</f>
        <v>1</v>
      </c>
      <c r="G32" s="72">
        <v>2</v>
      </c>
      <c r="H32" s="72">
        <v>6</v>
      </c>
      <c r="I32" s="72">
        <v>24</v>
      </c>
      <c r="J32" s="72">
        <v>120</v>
      </c>
    </row>
    <row r="35" spans="1:12" s="3" customFormat="1" ht="18.75" x14ac:dyDescent="0.3">
      <c r="A35" s="4"/>
      <c r="B35" s="3" t="s">
        <v>234</v>
      </c>
    </row>
    <row r="37" spans="1:12" ht="15.75" x14ac:dyDescent="0.25">
      <c r="B37" s="7" t="s">
        <v>235</v>
      </c>
    </row>
    <row r="38" spans="1:12" x14ac:dyDescent="0.25">
      <c r="B38" s="8" t="s">
        <v>238</v>
      </c>
    </row>
    <row r="40" spans="1:12" x14ac:dyDescent="0.25">
      <c r="B40" s="9" t="s">
        <v>115</v>
      </c>
      <c r="C40" s="9"/>
      <c r="D40" s="9" t="s">
        <v>239</v>
      </c>
      <c r="E40" s="9"/>
      <c r="F40" s="9" t="s">
        <v>115</v>
      </c>
      <c r="G40" s="9"/>
      <c r="H40" s="9"/>
      <c r="I40" s="9"/>
      <c r="J40" s="9"/>
      <c r="K40" s="9"/>
      <c r="L40" s="9" t="s">
        <v>118</v>
      </c>
    </row>
    <row r="42" spans="1:12" x14ac:dyDescent="0.25">
      <c r="B42" s="68" cm="1">
        <f t="array" ref="B42:B46">_xlfn.SEQUENCE(5)</f>
        <v>1</v>
      </c>
      <c r="D42" s="72" cm="1">
        <f t="array" ref="D42:D46">_xlfn.LAMBDA(_xlpm.array, _xlfn.SCAN(0, _xlpm.array, _xlfn.LAMBDA(_xlpm.s,_xlpm.a, _xlpm.s + _xlpm.a)))(_xlfn.ANCHORARRAY(B42))</f>
        <v>1</v>
      </c>
      <c r="F42" s="68" cm="1">
        <f t="array" ref="F42:J42">_xlfn.SEQUENCE(1,5)</f>
        <v>1</v>
      </c>
      <c r="G42" s="68">
        <v>2</v>
      </c>
      <c r="H42" s="68">
        <v>3</v>
      </c>
      <c r="I42" s="68">
        <v>4</v>
      </c>
      <c r="J42" s="68">
        <v>5</v>
      </c>
      <c r="L42" t="str" cm="1">
        <f t="array" aca="1" ref="L42:L45" ca="1">ShowFormulas(B42:J46)</f>
        <v>B42: =SEQUENCE(5)</v>
      </c>
    </row>
    <row r="43" spans="1:12" x14ac:dyDescent="0.25">
      <c r="B43" s="68">
        <v>2</v>
      </c>
      <c r="D43" s="72">
        <v>3</v>
      </c>
      <c r="L43" t="str">
        <f ca="1"/>
        <v>D42: =LAMBDA(array, SCAN(0, array, LAMBDA(s,a, s + a)))(B42#)</v>
      </c>
    </row>
    <row r="44" spans="1:12" x14ac:dyDescent="0.25">
      <c r="B44" s="75">
        <v>3</v>
      </c>
      <c r="D44" s="72">
        <v>6</v>
      </c>
      <c r="F44" s="9" t="s">
        <v>239</v>
      </c>
      <c r="L44" t="str">
        <f ca="1"/>
        <v>F42: =SEQUENCE(1,5)</v>
      </c>
    </row>
    <row r="45" spans="1:12" x14ac:dyDescent="0.25">
      <c r="B45" s="75">
        <v>4</v>
      </c>
      <c r="D45" s="72">
        <v>10</v>
      </c>
      <c r="L45" t="str">
        <f ca="1"/>
        <v>F46: =RunningTotal(F42#)</v>
      </c>
    </row>
    <row r="46" spans="1:12" x14ac:dyDescent="0.25">
      <c r="B46" s="75">
        <v>5</v>
      </c>
      <c r="D46" s="72">
        <v>15</v>
      </c>
      <c r="F46" s="72" cm="1">
        <f t="array" ref="F46:J46">RunningTotal(_xlfn.ANCHORARRAY(F42))</f>
        <v>1</v>
      </c>
      <c r="G46" s="72">
        <v>3</v>
      </c>
      <c r="H46" s="72">
        <v>6</v>
      </c>
      <c r="I46" s="72">
        <v>10</v>
      </c>
      <c r="J46" s="72">
        <v>15</v>
      </c>
    </row>
    <row r="49" spans="1:14" s="3" customFormat="1" ht="18.75" x14ac:dyDescent="0.3">
      <c r="A49" s="4"/>
      <c r="B49" s="3" t="s">
        <v>240</v>
      </c>
    </row>
    <row r="51" spans="1:14" ht="15.75" x14ac:dyDescent="0.25">
      <c r="B51" s="7" t="s">
        <v>245</v>
      </c>
    </row>
    <row r="52" spans="1:14" x14ac:dyDescent="0.25">
      <c r="B52" s="8" t="s">
        <v>243</v>
      </c>
    </row>
    <row r="53" spans="1:14" ht="15.75" x14ac:dyDescent="0.25">
      <c r="B53" s="7" t="s">
        <v>246</v>
      </c>
    </row>
    <row r="54" spans="1:14" x14ac:dyDescent="0.25">
      <c r="B54" s="8" t="s">
        <v>244</v>
      </c>
    </row>
    <row r="56" spans="1:14" s="9" customFormat="1" x14ac:dyDescent="0.25">
      <c r="B56" s="9" t="s">
        <v>115</v>
      </c>
      <c r="F56" s="9" t="s">
        <v>241</v>
      </c>
      <c r="J56" s="9" t="s">
        <v>242</v>
      </c>
      <c r="N56" s="9" t="s">
        <v>118</v>
      </c>
    </row>
    <row r="58" spans="1:14" x14ac:dyDescent="0.25">
      <c r="B58" s="68" cm="1">
        <f t="array" ref="B58:D62">_xlfn.SEQUENCE(5,3)</f>
        <v>1</v>
      </c>
      <c r="C58" s="68">
        <v>2</v>
      </c>
      <c r="D58" s="68">
        <v>3</v>
      </c>
      <c r="F58" s="72" cm="1">
        <f t="array" ref="F58:H62">RunningTotalsByColumn(_xlfn.ANCHORARRAY(B58))</f>
        <v>1</v>
      </c>
      <c r="G58" s="72">
        <v>2</v>
      </c>
      <c r="H58" s="72">
        <v>3</v>
      </c>
      <c r="J58" s="72" cm="1">
        <f t="array" ref="J58:L62">RunningTotalsByRow(_xlfn.ANCHORARRAY(B58))</f>
        <v>1</v>
      </c>
      <c r="K58" s="72">
        <v>3</v>
      </c>
      <c r="L58" s="72">
        <v>6</v>
      </c>
      <c r="N58" t="str" cm="1">
        <f t="array" aca="1" ref="N58:N60" ca="1">ShowFormulas(B58:L62)</f>
        <v>B58: =SEQUENCE(5,3)</v>
      </c>
    </row>
    <row r="59" spans="1:14" x14ac:dyDescent="0.25">
      <c r="B59" s="68">
        <v>4</v>
      </c>
      <c r="C59" s="68">
        <v>5</v>
      </c>
      <c r="D59" s="68">
        <v>6</v>
      </c>
      <c r="F59" s="72">
        <v>5</v>
      </c>
      <c r="G59" s="72">
        <v>7</v>
      </c>
      <c r="H59" s="72">
        <v>9</v>
      </c>
      <c r="J59" s="72">
        <v>4</v>
      </c>
      <c r="K59" s="72">
        <v>9</v>
      </c>
      <c r="L59" s="72">
        <v>15</v>
      </c>
      <c r="N59" t="str">
        <f ca="1"/>
        <v>F58: =RunningTotalsByColumn(B58#)</v>
      </c>
    </row>
    <row r="60" spans="1:14" x14ac:dyDescent="0.25">
      <c r="B60" s="75">
        <v>7</v>
      </c>
      <c r="C60" s="75">
        <v>8</v>
      </c>
      <c r="D60" s="75">
        <v>9</v>
      </c>
      <c r="F60" s="72">
        <v>12</v>
      </c>
      <c r="G60" s="72">
        <v>15</v>
      </c>
      <c r="H60" s="72">
        <v>18</v>
      </c>
      <c r="J60" s="72">
        <v>7</v>
      </c>
      <c r="K60" s="72">
        <v>15</v>
      </c>
      <c r="L60" s="72">
        <v>24</v>
      </c>
      <c r="N60" t="str">
        <f ca="1"/>
        <v>J58: =RunningTotalsByRow(B58#)</v>
      </c>
    </row>
    <row r="61" spans="1:14" x14ac:dyDescent="0.25">
      <c r="B61" s="75">
        <v>10</v>
      </c>
      <c r="C61" s="75">
        <v>11</v>
      </c>
      <c r="D61" s="75">
        <v>12</v>
      </c>
      <c r="F61" s="72">
        <v>22</v>
      </c>
      <c r="G61" s="72">
        <v>26</v>
      </c>
      <c r="H61" s="72">
        <v>30</v>
      </c>
      <c r="J61" s="72">
        <v>10</v>
      </c>
      <c r="K61" s="72">
        <v>21</v>
      </c>
      <c r="L61" s="72">
        <v>33</v>
      </c>
    </row>
    <row r="62" spans="1:14" x14ac:dyDescent="0.25">
      <c r="B62" s="75">
        <v>13</v>
      </c>
      <c r="C62" s="75">
        <v>14</v>
      </c>
      <c r="D62" s="75">
        <v>15</v>
      </c>
      <c r="F62" s="72">
        <v>35</v>
      </c>
      <c r="G62" s="72">
        <v>40</v>
      </c>
      <c r="H62" s="72">
        <v>45</v>
      </c>
      <c r="J62" s="72">
        <v>13</v>
      </c>
      <c r="K62" s="72">
        <v>27</v>
      </c>
      <c r="L62" s="72">
        <v>42</v>
      </c>
    </row>
    <row r="65" spans="1:16" s="3" customFormat="1" ht="18.75" x14ac:dyDescent="0.3">
      <c r="A65" s="4"/>
      <c r="B65" s="3" t="s">
        <v>247</v>
      </c>
    </row>
    <row r="67" spans="1:16" ht="15.75" x14ac:dyDescent="0.25">
      <c r="B67" s="7" t="s">
        <v>248</v>
      </c>
    </row>
    <row r="68" spans="1:16" x14ac:dyDescent="0.25">
      <c r="B68" s="8" t="s">
        <v>250</v>
      </c>
    </row>
    <row r="69" spans="1:16" ht="15.75" x14ac:dyDescent="0.25">
      <c r="B69" s="7" t="s">
        <v>249</v>
      </c>
    </row>
    <row r="70" spans="1:16" x14ac:dyDescent="0.25">
      <c r="B70" s="8" t="s">
        <v>251</v>
      </c>
    </row>
    <row r="72" spans="1:16" x14ac:dyDescent="0.25">
      <c r="A72" s="9"/>
      <c r="B72" s="9" t="s">
        <v>115</v>
      </c>
      <c r="C72" s="9"/>
      <c r="D72" s="9"/>
      <c r="E72" s="9"/>
      <c r="F72" s="9" t="s">
        <v>252</v>
      </c>
      <c r="G72" s="9"/>
      <c r="H72" s="9"/>
      <c r="I72" s="9"/>
      <c r="J72" s="9" t="s">
        <v>253</v>
      </c>
      <c r="K72" s="9"/>
      <c r="L72" s="9" t="s">
        <v>118</v>
      </c>
      <c r="M72" s="9"/>
      <c r="N72" s="9"/>
      <c r="O72" s="9"/>
      <c r="P72" s="9"/>
    </row>
    <row r="74" spans="1:16" x14ac:dyDescent="0.25">
      <c r="B74" s="68" cm="1">
        <f t="array" ref="B74:D78">_xlfn.SEQUENCE(5,3)</f>
        <v>1</v>
      </c>
      <c r="C74" s="68">
        <v>2</v>
      </c>
      <c r="D74" s="68">
        <v>3</v>
      </c>
      <c r="F74" s="72" cm="1">
        <f t="array" ref="F74:H74">SumByColumn(_xlfn.ANCHORARRAY(B74))</f>
        <v>35</v>
      </c>
      <c r="G74" s="72">
        <v>40</v>
      </c>
      <c r="H74" s="72">
        <v>45</v>
      </c>
      <c r="J74" s="72" cm="1">
        <f t="array" ref="J74:J78">SumByRow(_xlfn.ANCHORARRAY(B74))</f>
        <v>6</v>
      </c>
      <c r="L74" t="str" cm="1">
        <f t="array" aca="1" ref="L74:L77" ca="1">ShowFormulas(B74:L78)</f>
        <v>B74: =SEQUENCE(5,3)</v>
      </c>
    </row>
    <row r="75" spans="1:16" x14ac:dyDescent="0.25">
      <c r="B75" s="68">
        <v>4</v>
      </c>
      <c r="C75" s="68">
        <v>5</v>
      </c>
      <c r="D75" s="68">
        <v>6</v>
      </c>
      <c r="J75" s="72">
        <v>15</v>
      </c>
      <c r="L75" t="str">
        <f ca="1"/>
        <v>F74: =SumByColumn(B74#)</v>
      </c>
    </row>
    <row r="76" spans="1:16" x14ac:dyDescent="0.25">
      <c r="B76" s="75">
        <v>7</v>
      </c>
      <c r="C76" s="75">
        <v>8</v>
      </c>
      <c r="D76" s="75">
        <v>9</v>
      </c>
      <c r="J76" s="72">
        <v>24</v>
      </c>
      <c r="L76" t="str">
        <f ca="1"/>
        <v>J74: =SumByRow(B74#)</v>
      </c>
    </row>
    <row r="77" spans="1:16" x14ac:dyDescent="0.25">
      <c r="B77" s="75">
        <v>10</v>
      </c>
      <c r="C77" s="75">
        <v>11</v>
      </c>
      <c r="D77" s="75">
        <v>12</v>
      </c>
      <c r="J77" s="72">
        <v>33</v>
      </c>
      <c r="L77" t="str">
        <f ca="1"/>
        <v>L74: =ShowFormulas(B74:L78)</v>
      </c>
    </row>
    <row r="78" spans="1:16" x14ac:dyDescent="0.25">
      <c r="B78" s="75">
        <v>13</v>
      </c>
      <c r="C78" s="75">
        <v>14</v>
      </c>
      <c r="D78" s="75">
        <v>15</v>
      </c>
      <c r="J78" s="72">
        <v>42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12BC1-8E5E-4B70-A681-C6D608AB414D}">
  <sheetPr codeName="Sheet6"/>
  <dimension ref="A1:P41"/>
  <sheetViews>
    <sheetView showGridLines="0" workbookViewId="0"/>
  </sheetViews>
  <sheetFormatPr defaultRowHeight="15" x14ac:dyDescent="0.25"/>
  <cols>
    <col min="1" max="1" width="2.7109375" customWidth="1"/>
  </cols>
  <sheetData>
    <row r="1" spans="1:2" ht="21" x14ac:dyDescent="0.35">
      <c r="A1" s="2" t="s">
        <v>2</v>
      </c>
    </row>
    <row r="2" spans="1:2" ht="18.75" x14ac:dyDescent="0.3">
      <c r="A2" s="6" t="s">
        <v>212</v>
      </c>
    </row>
    <row r="4" spans="1:2" s="3" customFormat="1" ht="18.75" x14ac:dyDescent="0.3">
      <c r="A4" s="4"/>
      <c r="B4" s="3" t="s">
        <v>65</v>
      </c>
    </row>
    <row r="6" spans="1:2" ht="15.75" x14ac:dyDescent="0.25">
      <c r="B6" s="7" t="s">
        <v>272</v>
      </c>
    </row>
    <row r="7" spans="1:2" x14ac:dyDescent="0.25">
      <c r="B7" s="8" t="s">
        <v>278</v>
      </c>
    </row>
    <row r="8" spans="1:2" ht="15.75" x14ac:dyDescent="0.25">
      <c r="B8" s="7" t="s">
        <v>273</v>
      </c>
    </row>
    <row r="9" spans="1:2" x14ac:dyDescent="0.25">
      <c r="B9" s="8" t="s">
        <v>279</v>
      </c>
    </row>
    <row r="10" spans="1:2" ht="15.75" x14ac:dyDescent="0.25">
      <c r="B10" s="7" t="s">
        <v>274</v>
      </c>
    </row>
    <row r="11" spans="1:2" x14ac:dyDescent="0.25">
      <c r="B11" s="8" t="s">
        <v>280</v>
      </c>
    </row>
    <row r="12" spans="1:2" ht="15.75" x14ac:dyDescent="0.25">
      <c r="B12" s="7" t="s">
        <v>275</v>
      </c>
    </row>
    <row r="13" spans="1:2" x14ac:dyDescent="0.25">
      <c r="B13" s="8" t="s">
        <v>281</v>
      </c>
    </row>
    <row r="14" spans="1:2" ht="15.75" x14ac:dyDescent="0.25">
      <c r="B14" s="7" t="s">
        <v>276</v>
      </c>
    </row>
    <row r="15" spans="1:2" x14ac:dyDescent="0.25">
      <c r="B15" s="8" t="s">
        <v>282</v>
      </c>
    </row>
    <row r="16" spans="1:2" ht="15.75" x14ac:dyDescent="0.25">
      <c r="B16" s="7" t="s">
        <v>277</v>
      </c>
    </row>
    <row r="17" spans="2:16" x14ac:dyDescent="0.25">
      <c r="B17" s="8" t="s">
        <v>283</v>
      </c>
    </row>
    <row r="19" spans="2:16" s="9" customFormat="1" x14ac:dyDescent="0.25">
      <c r="B19" s="9" t="s">
        <v>254</v>
      </c>
      <c r="F19" s="9" t="s">
        <v>255</v>
      </c>
      <c r="J19" s="9" t="s">
        <v>256</v>
      </c>
      <c r="N19" s="9" t="s">
        <v>257</v>
      </c>
    </row>
    <row r="21" spans="2:16" x14ac:dyDescent="0.25">
      <c r="B21" s="68" t="b" cm="1">
        <f t="array" ref="B21:D21">{FALSE,FALSE,FALSE}</f>
        <v>0</v>
      </c>
      <c r="C21" s="68" t="b">
        <v>0</v>
      </c>
      <c r="D21" s="68" t="b">
        <v>0</v>
      </c>
      <c r="F21" s="68" t="b" cm="1">
        <f t="array" ref="F21:H21">{FALSE,TRUE,FALSE}</f>
        <v>0</v>
      </c>
      <c r="G21" s="79" t="b">
        <v>1</v>
      </c>
      <c r="H21" s="68" t="b">
        <v>0</v>
      </c>
      <c r="J21" s="79" t="b" cm="1">
        <f t="array" ref="J21:L21">{TRUE,FALSE,TRUE}</f>
        <v>1</v>
      </c>
      <c r="K21" s="68" t="b">
        <v>0</v>
      </c>
      <c r="L21" s="79" t="b">
        <v>1</v>
      </c>
      <c r="N21" s="79" t="b" cm="1">
        <f t="array" ref="N21:P21">{TRUE,TRUE,TRUE}</f>
        <v>1</v>
      </c>
      <c r="O21" s="79" t="b">
        <v>1</v>
      </c>
      <c r="P21" s="79" t="b">
        <v>1</v>
      </c>
    </row>
    <row r="23" spans="2:16" s="9" customFormat="1" x14ac:dyDescent="0.25">
      <c r="B23" s="9" t="s">
        <v>264</v>
      </c>
      <c r="E23" s="9" t="s">
        <v>262</v>
      </c>
      <c r="G23" s="9" t="s">
        <v>258</v>
      </c>
      <c r="I23" s="9" t="s">
        <v>259</v>
      </c>
      <c r="K23" s="9" t="s">
        <v>260</v>
      </c>
      <c r="M23" s="9" t="s">
        <v>261</v>
      </c>
      <c r="O23" s="9" t="s">
        <v>118</v>
      </c>
    </row>
    <row r="25" spans="2:16" x14ac:dyDescent="0.25">
      <c r="B25" t="s">
        <v>78</v>
      </c>
      <c r="E25" t="s">
        <v>143</v>
      </c>
      <c r="G25" s="78" t="b" cm="1">
        <f t="array" ref="G25">IsAll(_xlfn.ANCHORARRAY(B21))</f>
        <v>0</v>
      </c>
      <c r="I25" s="78" t="b" cm="1">
        <f t="array" ref="I25">IsAll(_xlfn.ANCHORARRAY(F21))</f>
        <v>0</v>
      </c>
      <c r="K25" s="78" t="b" cm="1">
        <f t="array" ref="K25">IsAll(_xlfn.ANCHORARRAY(J21))</f>
        <v>0</v>
      </c>
      <c r="M25" s="80" t="b" cm="1">
        <f t="array" ref="M25">IsAll(N21)</f>
        <v>1</v>
      </c>
      <c r="O25" t="str" cm="1">
        <f t="array" aca="1" ref="O25:O30" ca="1">ShowFormulas(G25:G30)</f>
        <v>G25: =IsAll(B21#)</v>
      </c>
    </row>
    <row r="26" spans="2:16" x14ac:dyDescent="0.25">
      <c r="B26" t="s">
        <v>265</v>
      </c>
      <c r="E26" t="s">
        <v>144</v>
      </c>
      <c r="G26" s="78" t="b" cm="1">
        <f t="array" ref="G26">IsAllButOne(_xlfn.ANCHORARRAY(B21))</f>
        <v>0</v>
      </c>
      <c r="I26" s="78" t="b" cm="1">
        <f t="array" ref="I26">IsAllButOne(_xlfn.ANCHORARRAY(F21))</f>
        <v>0</v>
      </c>
      <c r="K26" s="80" t="b" cm="1">
        <f t="array" ref="K26">IsAllButOne(_xlfn.ANCHORARRAY(J21))</f>
        <v>1</v>
      </c>
      <c r="M26" s="78" t="b" cm="1">
        <f t="array" ref="M26">IsAllButOne(N21)</f>
        <v>0</v>
      </c>
      <c r="O26" t="str">
        <f ca="1"/>
        <v>G26: =IsAllButOne(B21#)</v>
      </c>
    </row>
    <row r="27" spans="2:16" x14ac:dyDescent="0.25">
      <c r="B27" t="s">
        <v>266</v>
      </c>
      <c r="E27" t="s">
        <v>145</v>
      </c>
      <c r="G27" s="78" t="b" cm="1">
        <f t="array" ref="G27">IsAny(_xlfn.ANCHORARRAY(B21))</f>
        <v>0</v>
      </c>
      <c r="I27" s="80" t="b" cm="1">
        <f t="array" ref="I27">IsAny(_xlfn.ANCHORARRAY(F21))</f>
        <v>1</v>
      </c>
      <c r="K27" s="80" t="b" cm="1">
        <f t="array" ref="K27">IsAny(_xlfn.ANCHORARRAY(J21))</f>
        <v>1</v>
      </c>
      <c r="M27" s="80" t="b" cm="1">
        <f t="array" ref="M27">IsAny(N21)</f>
        <v>1</v>
      </c>
      <c r="O27" t="str">
        <f ca="1"/>
        <v>G27: =IsAny(B21#)</v>
      </c>
    </row>
    <row r="28" spans="2:16" x14ac:dyDescent="0.25">
      <c r="B28" t="s">
        <v>263</v>
      </c>
      <c r="E28" t="s">
        <v>146</v>
      </c>
      <c r="G28" s="78" t="b" cm="1">
        <f t="array" ref="G28">IsExactlyOne(_xlfn.ANCHORARRAY(B21))</f>
        <v>0</v>
      </c>
      <c r="I28" s="80" t="b" cm="1">
        <f t="array" ref="I28">IsExactlyOne(_xlfn.ANCHORARRAY(F21))</f>
        <v>1</v>
      </c>
      <c r="K28" s="78" t="b" cm="1">
        <f t="array" ref="K28">IsExactlyOne(_xlfn.ANCHORARRAY(J21))</f>
        <v>0</v>
      </c>
      <c r="M28" s="78" t="b" cm="1">
        <f t="array" ref="M28">IsExactlyOne(_xlfn.ANCHORARRAY(N21))</f>
        <v>0</v>
      </c>
      <c r="O28" t="str">
        <f ca="1"/>
        <v>G28: =IsExactlyOne(B21#)</v>
      </c>
    </row>
    <row r="29" spans="2:16" x14ac:dyDescent="0.25">
      <c r="B29" t="s">
        <v>267</v>
      </c>
      <c r="E29" t="s">
        <v>147</v>
      </c>
      <c r="G29" s="78" t="b" cm="1">
        <f t="array" ref="G29">IsExactlyTwo(_xlfn.ANCHORARRAY(B21))</f>
        <v>0</v>
      </c>
      <c r="I29" s="78" t="b" cm="1">
        <f t="array" ref="I29">IsExactlyTwo(_xlfn.ANCHORARRAY(F21))</f>
        <v>0</v>
      </c>
      <c r="K29" s="80" t="b" cm="1">
        <f t="array" ref="K29">IsExactlyTwo(_xlfn.ANCHORARRAY(J21))</f>
        <v>1</v>
      </c>
      <c r="M29" s="78" t="b" cm="1">
        <f t="array" ref="M29">IsExactlyTwo(_xlfn.ANCHORARRAY(N21))</f>
        <v>0</v>
      </c>
      <c r="O29" t="str">
        <f ca="1"/>
        <v>G29: =IsExactlyTwo(B21#)</v>
      </c>
    </row>
    <row r="30" spans="2:16" x14ac:dyDescent="0.25">
      <c r="B30" t="s">
        <v>268</v>
      </c>
      <c r="E30" t="s">
        <v>148</v>
      </c>
      <c r="G30" s="80" t="b" cm="1">
        <f t="array" ref="G30">IsNone(_xlfn.ANCHORARRAY(B21))</f>
        <v>1</v>
      </c>
      <c r="I30" s="78" t="b" cm="1">
        <f t="array" ref="I30">IsNone(_xlfn.ANCHORARRAY(F21))</f>
        <v>0</v>
      </c>
      <c r="K30" s="78" t="b" cm="1">
        <f t="array" ref="K30">IsNone(_xlfn.ANCHORARRAY(J21))</f>
        <v>0</v>
      </c>
      <c r="M30" s="78" t="b" cm="1">
        <f t="array" ref="M30">IsNone(_xlfn.ANCHORARRAY(N21))</f>
        <v>0</v>
      </c>
      <c r="O30" t="str">
        <f ca="1"/>
        <v>G30: =IsNone(B21#)</v>
      </c>
    </row>
    <row r="33" spans="2:16" x14ac:dyDescent="0.25">
      <c r="B33" s="9" t="s">
        <v>254</v>
      </c>
      <c r="C33" s="9"/>
      <c r="D33" s="9"/>
      <c r="E33" s="9"/>
      <c r="F33" s="9" t="s">
        <v>255</v>
      </c>
      <c r="G33" s="9"/>
      <c r="H33" s="9"/>
      <c r="I33" s="9"/>
      <c r="J33" s="9"/>
      <c r="K33" s="9"/>
      <c r="L33" s="9"/>
      <c r="M33" s="9"/>
      <c r="N33" s="9"/>
      <c r="O33" s="9"/>
      <c r="P33" s="9"/>
    </row>
    <row r="35" spans="2:16" x14ac:dyDescent="0.25">
      <c r="B35" s="68" cm="1">
        <f t="array" ref="B35:D35">{3,4,5}</f>
        <v>3</v>
      </c>
      <c r="C35" s="68">
        <v>4</v>
      </c>
      <c r="D35" s="68">
        <v>5</v>
      </c>
      <c r="F35" s="68" cm="1">
        <f t="array" ref="F35:H35">{9,11,13}</f>
        <v>9</v>
      </c>
      <c r="G35" s="68">
        <v>11</v>
      </c>
      <c r="H35" s="68">
        <v>13</v>
      </c>
    </row>
    <row r="37" spans="2:16" s="9" customFormat="1" x14ac:dyDescent="0.25">
      <c r="B37" s="9" t="s">
        <v>264</v>
      </c>
      <c r="F37" s="9" t="s">
        <v>262</v>
      </c>
      <c r="H37" s="9" t="s">
        <v>258</v>
      </c>
      <c r="J37" s="9" t="s">
        <v>259</v>
      </c>
      <c r="L37" s="9" t="s">
        <v>118</v>
      </c>
    </row>
    <row r="39" spans="2:16" x14ac:dyDescent="0.25">
      <c r="B39" t="s">
        <v>269</v>
      </c>
      <c r="F39" t="s">
        <v>143</v>
      </c>
      <c r="H39" s="78" t="b" cm="1">
        <f t="array" ref="H39">IsAll(_xlfn.ANCHORARRAY(B35),_xlfn.LAMBDA(_xlpm.x,ISODD(_xlpm.x)))</f>
        <v>0</v>
      </c>
      <c r="J39" s="78" t="b" cm="1">
        <f t="array" ref="J39">IsAll(_xlfn.ANCHORARRAY(F35),_xlfn.LAMBDA(_xlpm.x,ISODD(_xlpm.x)))</f>
        <v>1</v>
      </c>
      <c r="L39" t="str" cm="1">
        <f t="array" aca="1" ref="L39:L41" ca="1">ShowFormulas(H39:H41)</f>
        <v>H39: =IsAll(B35#,LAMBDA(x,ISODD(x)))</v>
      </c>
    </row>
    <row r="40" spans="2:16" x14ac:dyDescent="0.25">
      <c r="B40" t="s">
        <v>270</v>
      </c>
      <c r="F40" t="s">
        <v>145</v>
      </c>
      <c r="H40" s="78" t="b" cm="1">
        <f t="array" ref="H40">IsAny(_xlfn.ANCHORARRAY(B35),_xlfn.LAMBDA(_xlpm.x,_xlpm.x&gt;10))</f>
        <v>0</v>
      </c>
      <c r="J40" s="78" t="b" cm="1">
        <f t="array" ref="J40">IsAny(_xlfn.ANCHORARRAY(F35),_xlfn.LAMBDA(_xlpm.x,_xlpm.x&gt;10))</f>
        <v>1</v>
      </c>
      <c r="L40" t="str">
        <f ca="1"/>
        <v>H40: =IsAny(B35#,LAMBDA(x,x&gt;10))</v>
      </c>
    </row>
    <row r="41" spans="2:16" x14ac:dyDescent="0.25">
      <c r="B41" t="s">
        <v>271</v>
      </c>
      <c r="F41" t="s">
        <v>146</v>
      </c>
      <c r="H41" s="78" t="b" cm="1">
        <f t="array" ref="H41">IsExactlyOne(_xlfn.ANCHORARRAY(B35),_xlfn.LAMBDA(_xlpm.x,_xlpm.x/2=TRUNC(_xlpm.x/2)))</f>
        <v>1</v>
      </c>
      <c r="J41" s="78" t="b" cm="1">
        <f t="array" ref="J41">IsExactlyOne(_xlfn.ANCHORARRAY(F35),_xlfn.LAMBDA(_xlpm.x,_xlpm.x/2=TRUNC(_xlpm.x/2)))</f>
        <v>0</v>
      </c>
      <c r="L41" t="str">
        <f ca="1"/>
        <v>H41: =IsExactlyOne(B35#,LAMBDA(x,x/2=TRUNC(x/2)))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item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9/15/2022 8:33:02 PM -07:00</LastUpdated>
    <CustomXmlPartGuid>{f89dc77e-31ed-454c-9a60-f404d5c071cd}</CustomXmlPartGuid>
  </CustomXmlPartIndex>
  <CustomXmlPartIndex>
    <CollectionName>HotkeyCommands</CollectionName>
    <ItemName>ImportLambda:ExcelRobotArrayFunctions_LambdaDefinition.txt</ItemName>
    <ItemType>Text</ItemType>
    <LastUpdated>9/15/2022 8:33:02 PM -07:00</LastUpdated>
    <CustomXmlPartGuid>{52146b6e-6cb0-4a78-bb22-5dca40cc1f84}</CustomXmlPartGuid>
    <ItemSubtype>DefaultText</ItemSubtype>
  </CustomXmlPartIndex>
  <CustomXmlPartIndex>
    <CollectionName>HotkeyCommands</CollectionName>
    <ItemName>WrapWithREMOVEBLANKSLambda_Script.ahk</ItemName>
    <ItemType>Text</ItemType>
    <LastUpdated>9/15/2022 8:33:02 PM -07:00</LastUpdated>
    <CustomXmlPartGuid>{bdd24c07-b33d-44ca-89a9-2d3eb1c65ff0}</CustomXmlPartGuid>
    <ItemSubtype>DefaultText</ItemSubtype>
  </CustomXmlPartIndex>
  <CustomXmlPartIndex>
    <CollectionName>HotkeyCommands</CollectionName>
    <ItemName>WrapWithUNIQUEColumns_Script.ahk</ItemName>
    <ItemType>Text</ItemType>
    <LastUpdated>9/15/2022 8:33:02 PM -07:00</LastUpdated>
    <CustomXmlPartGuid>{ec4073cb-9257-42f1-ae26-92c749c52dec}</CustomXmlPartGuid>
    <ItemSubtype>DefaultText</ItemSubtype>
  </CustomXmlPartIndex>
  <CustomXmlPartIndex>
    <CollectionName>HotkeyCommands</CollectionName>
    <ItemName>WrapWithFunction_Script.ahk</ItemName>
    <ItemType>Text</ItemType>
    <LastUpdated>9/15/2022 8:33:02 PM -07:00</LastUpdated>
    <CustomXmlPartGuid>{1d92a0eb-0251-46f0-ba5f-80384c7be935}</CustomXmlPartGuid>
    <ItemSubtype>DefaultText</ItemSubtype>
  </CustomXmlPartIndex>
</IndexDataTable>
</file>

<file path=customXml/item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9:54:02 AM -07:00</LastUpdated>
    <CustomXmlPartGuid>{A811E20D-9934-45C8-AACF-A1C04681D1B1}</CustomXmlPartGuid>
  </CustomXmlPartIndex>
  <CustomXmlPartIndex>
    <CollectionName>HotkeyCommands</CollectionName>
    <ItemName>ImportLambda:ExcelRobotArrayFunctions_LambdaDefinition.txt</ItemName>
    <ItemType>TextFile</ItemType>
    <LastUpdated>8/6/2022 9:54:02 AM -07:00</LastUpdated>
    <CustomXmlPartGuid>{FE7C7541-1393-49C9-85DC-31B4D7A26678}</CustomXmlPartGuid>
  </CustomXmlPartIndex>
</IndexDataTable>
</file>

<file path=customXml/item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6:59:07 PM -07:00</LastUpdated>
    <CustomXmlPartGuid>{8057D94D-1EB9-429C-A9CE-921628BB61AA}</CustomXmlPartGuid>
  </CustomXmlPartIndex>
  <CustomXmlPartIndex>
    <CollectionName>HotkeyCommands</CollectionName>
    <ItemName>ImportLambda:ExcelRobotArrayFunctions_LambdaDefinition.txt</ItemName>
    <ItemType>Text</ItemType>
    <LastUpdated>8/28/2022 6:59:07 PM -07:00</LastUpdated>
    <CustomXmlPartGuid>{B362ADAB-A3C1-4C9B-A8C6-EF753B713E7E}</CustomXmlPartGuid>
    <ItemSubtype>DefaultText</ItemSubtype>
  </CustomXmlPartIndex>
  <CustomXmlPartIndex>
    <CollectionName>HotkeyCommands</CollectionName>
    <ItemName>WrapWithFunction_Script.ahk</ItemName>
    <ItemType>Text</ItemType>
    <LastUpdated>8/28/2022 6:59:07 PM -07:00</LastUpdated>
    <CustomXmlPartGuid>{CCB0F5FB-4623-4B28-9EBB-733AC43DE4AC}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6:59:07 PM -07:00</LastUpdated>
    <CustomXmlPartGuid>{696812F9-5BF3-4858-BEDC-216B911CBDF7}</CustomXmlPartGuid>
    <ItemSubtype>DefaultText</ItemSubtype>
  </CustomXmlPartIndex>
</IndexDataTable>
</file>

<file path=customXml/item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12:57:18 PM -07:00</LastUpdated>
    <CustomXmlPartGuid>{8683B948-DE49-49C0-977F-32ED9A73A581}</CustomXmlPartGuid>
  </CustomXmlPartIndex>
  <CustomXmlPartIndex>
    <CollectionName>HotkeyCommands</CollectionName>
    <ItemName>ImportLambda:ExcelRobotArrayFunctions_LambdaDefinition.txt</ItemName>
    <ItemType>TextFile</ItemType>
    <LastUpdated>8/6/2022 12:57:18 PM -07:00</LastUpdated>
    <CustomXmlPartGuid>{C32A38C6-9B55-46B5-ACF1-3406A8F33A91}</CustomXmlPartGuid>
  </CustomXmlPartIndex>
</IndexDataTable>
</file>

<file path=customXml/item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3:02:42 PM -07:00</LastUpdated>
    <CustomXmlPartGuid>{65837C01-EB12-40EA-9182-9636B90FB0F2}</CustomXmlPartGuid>
  </CustomXmlPartIndex>
  <CustomXmlPartIndex>
    <CollectionName>HotkeyCommands</CollectionName>
    <ItemName>ImportLambda:ExcelRobotArrayFunctions_LambdaDefinition.txt</ItemName>
    <ItemType>Text</ItemType>
    <LastUpdated>8/23/2022 3:02:42 PM -07:00</LastUpdated>
    <CustomXmlPartGuid>{5E667572-0FD2-4548-9C77-55C875E31F6C}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3:02:42 PM -07:00</LastUpdated>
    <CustomXmlPartGuid>{CAF2747B-7052-4BD7-9883-8E39611ACB04}</CustomXmlPartGuid>
    <ItemSubtype>DefaultText</ItemSubtype>
  </CustomXmlPartIndex>
  <CustomXmlPartIndex>
    <CollectionName>HotkeyCommands</CollectionName>
    <ItemName>WrapWithFunction_Script.ahk</ItemName>
    <ItemType>Text</ItemType>
    <LastUpdated>8/23/2022 3:02:42 PM -07:00</LastUpdated>
    <CustomXmlPartGuid>{3B3129C3-DC4E-4A50-B7DC-B87697D3021F}</CustomXmlPartGuid>
    <ItemSubtype>DefaultText</ItemSubtype>
  </CustomXmlPartIndex>
</IndexDataTable>
</file>

<file path=customXml/item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2:47:53 PM -07:00</LastUpdated>
    <CustomXmlPartGuid>{338865C6-D875-442C-928A-FE5B184F0755}</CustomXmlPartGuid>
  </CustomXmlPartIndex>
  <CustomXmlPartIndex>
    <CollectionName>HotkeyCommands</CollectionName>
    <ItemName>ImportLambda:ExcelRobotArrayFunctions_LambdaDefinition.txt</ItemName>
    <ItemType>Text</ItemType>
    <LastUpdated>8/23/2022 2:47:53 PM -07:00</LastUpdated>
    <CustomXmlPartGuid>{FD6FB185-687B-4D83-9EBE-B4418CB7EF9E}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2:47:53 PM -07:00</LastUpdated>
    <CustomXmlPartGuid>{8CD65D0B-28F0-478B-8471-DB2132E69044}</CustomXmlPartGuid>
    <ItemSubtype>DefaultText</ItemSubtype>
  </CustomXmlPartIndex>
  <CustomXmlPartIndex>
    <CollectionName>HotkeyCommands</CollectionName>
    <ItemName>WrapWithFunction_Script.ahk</ItemName>
    <ItemType>Text</ItemType>
    <LastUpdated>8/23/2022 2:47:53 PM -07:00</LastUpdated>
    <CustomXmlPartGuid>{347C9245-69C9-4BCB-A03B-950AB1DF2990}</CustomXmlPartGuid>
    <ItemSubtype>DefaultText</ItemSubtype>
  </CustomXmlPartIndex>
</IndexDataTable>
</file>

<file path=customXml/item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9:58:46 PM -07:00</LastUpdated>
    <CustomXmlPartGuid>{19EB73EC-9626-4ABB-953C-585AF701FA3A}</CustomXmlPartGuid>
  </CustomXmlPartIndex>
  <CustomXmlPartIndex>
    <CollectionName>HotkeyCommands</CollectionName>
    <ItemName>ImportLambda:ExcelRobotArrayFunctions_LambdaDefinition.txt</ItemName>
    <ItemType>Text</ItemType>
    <LastUpdated>8/28/2022 9:58:46 PM -07:00</LastUpdated>
    <CustomXmlPartGuid>{EBD3CA1D-D755-4DFB-9447-CD8153608645}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9:58:46 PM -07:00</LastUpdated>
    <CustomXmlPartGuid>{4E204BF1-8B74-43FA-9E3F-0CE4BD96064F}</CustomXmlPartGuid>
    <ItemSubtype>DefaultText</ItemSubtype>
  </CustomXmlPartIndex>
  <CustomXmlPartIndex>
    <CollectionName>HotkeyCommands</CollectionName>
    <ItemName>WrapWithUNIQUEColumns_Script.ahk</ItemName>
    <ItemType>Text</ItemType>
    <LastUpdated>8/28/2022 9:58:46 PM -07:00</LastUpdated>
    <CustomXmlPartGuid>{12D04381-1B57-4143-BF9D-C2DDA3074D15}</CustomXmlPartGuid>
    <ItemSubtype>DefaultText</ItemSubtype>
  </CustomXmlPartIndex>
  <CustomXmlPartIndex>
    <CollectionName>HotkeyCommands</CollectionName>
    <ItemName>WrapWithFunction_Script.ahk</ItemName>
    <ItemType>Text</ItemType>
    <LastUpdated>8/28/2022 9:58:46 PM -07:00</LastUpdated>
    <CustomXmlPartGuid>{02B73E41-7B7F-451D-8771-5D224FF3343E}</CustomXmlPartGuid>
    <ItemSubtype>DefaultText</ItemSubtype>
  </CustomXmlPartIndex>
</IndexDataTable>
</file>

<file path=customXml/item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9/19/2022 5:41:34 PM -07:00</LastUpdated>
    <CustomXmlPartGuid>{1ed900c8-b8d1-4310-ab2f-95bcd46bfc7e}</CustomXmlPartGuid>
  </CustomXmlPartIndex>
  <CustomXmlPartIndex>
    <CollectionName>HotkeyCommands</CollectionName>
    <ItemName>ImportLambda:ExcelRobotArrayFunctions_LambdaDefinition.txt</ItemName>
    <ItemType>Text</ItemType>
    <LastUpdated>9/19/2022 5:41:34 PM -07:00</LastUpdated>
    <CustomXmlPartGuid>{ba732c54-de20-4c53-ad99-c14a6ef2c6fd}</CustomXmlPartGuid>
    <ItemSubtype>DefaultText</ItemSubtype>
  </CustomXmlPartIndex>
  <CustomXmlPartIndex>
    <CollectionName>HotkeyCommands</CollectionName>
    <ItemName>WrapWithREMOVEBLANKSLambda_Script.ahk</ItemName>
    <ItemType>Text</ItemType>
    <LastUpdated>9/19/2022 5:41:34 PM -07:00</LastUpdated>
    <CustomXmlPartGuid>{26b64c03-e724-4e5b-bb74-9a3d5a0ed6d8}</CustomXmlPartGuid>
    <ItemSubtype>DefaultText</ItemSubtype>
  </CustomXmlPartIndex>
  <CustomXmlPartIndex>
    <CollectionName>HotkeyCommands</CollectionName>
    <ItemName>WrapWithUNIQUEColumns_Script.ahk</ItemName>
    <ItemType>Text</ItemType>
    <LastUpdated>9/19/2022 5:41:34 PM -07:00</LastUpdated>
    <CustomXmlPartGuid>{22e0fa8d-f6f7-4a33-bdf3-a80a348c2943}</CustomXmlPartGuid>
    <ItemSubtype>DefaultText</ItemSubtype>
  </CustomXmlPartIndex>
  <CustomXmlPartIndex>
    <CollectionName>HotkeyCommands</CollectionName>
    <ItemName>WrapWithFunction_Script.ahk</ItemName>
    <ItemType>Text</ItemType>
    <LastUpdated>9/19/2022 5:41:34 PM -07:00</LastUpdated>
    <CustomXmlPartGuid>{59409220-8616-41fb-95c0-154128f2f712}</CustomXmlPartGuid>
    <ItemSubtype>DefaultText</ItemSubtype>
  </CustomXmlPartIndex>
</IndexDataTable>
</file>

<file path=customXml/item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8/28/2022 9:50:37 PM -07:00</LastUpdated>
    <CustomXmlPartGuid>{46D45E0C-F807-4BEF-BC73-8A6692E44E6F}</CustomXmlPartGuid>
    <ItemSubtype>DefaultText</ItemSubtype>
  </CustomXmlPartIndex>
  <CustomXmlPartIndex>
    <CollectionName>HotkeyCommands</CollectionName>
    <ItemName>WrapWithUNIQUEColumns_Script.ahk</ItemName>
    <ItemType>Text</ItemType>
    <LastUpdated>8/28/2022 9:50:37 PM -07:00</LastUpdated>
    <CustomXmlPartGuid>{A41555D5-C4F1-40DC-97FE-6AEB1A14007C}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9:50:37 PM -07:00</LastUpdated>
    <CustomXmlPartGuid>{073CBBFB-7E38-4157-AAE9-C496B8F871BE}</CustomXmlPartGuid>
    <ItemSubtype>DefaultText</ItemSubtype>
  </CustomXmlPartIndex>
  <CustomXmlPartIndex>
    <CollectionName>HotkeyCommands</CollectionName>
    <ItemName>WrapWithFunction_Script.ahk</ItemName>
    <ItemType>Text</ItemType>
    <LastUpdated>8/28/2022 9:50:37 PM -07:00</LastUpdated>
    <CustomXmlPartGuid>{F8AF71A8-0F8D-46F8-B6A5-C4EBA0CC6192}</CustomXmlPartGuid>
    <ItemSubtype>DefaultText</ItemSubtype>
  </CustomXmlPartIndex>
  <CustomXmlPartIndex>
    <CollectionName>HotkeyCommands</CollectionName>
    <ItemName>HotkeyCommands</ItemName>
    <ItemType>JSON</ItemType>
    <LastUpdated>8/28/2022 9:57:01 PM -07:00</LastUpdated>
    <CustomXmlPartGuid>{6E6B59A0-31CF-4C9B-9047-A5DE1CC28165}</CustomXmlPartGuid>
  </CustomXmlPartIndex>
</IndexDataTable>
</file>

<file path=customXml/item1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9/16/2022 9:14:04 AM -07:00</LastUpdated>
    <CustomXmlPartGuid>{f54618e4-d0d8-4d08-b893-f07b6d7c7594}</CustomXmlPartGuid>
  </CustomXmlPartIndex>
  <CustomXmlPartIndex>
    <CollectionName>HotkeyCommands</CollectionName>
    <ItemName>ImportLambda:ExcelRobotArrayFunctions_LambdaDefinition.txt</ItemName>
    <ItemType>Text</ItemType>
    <LastUpdated>9/16/2022 9:14:04 AM -07:00</LastUpdated>
    <CustomXmlPartGuid>{3741455c-f82a-41af-bc00-b9dab281cbb7}</CustomXmlPartGuid>
    <ItemSubtype>DefaultText</ItemSubtype>
  </CustomXmlPartIndex>
  <CustomXmlPartIndex>
    <CollectionName>HotkeyCommands</CollectionName>
    <ItemName>WrapWithREMOVEBLANKSLambda_Script.ahk</ItemName>
    <ItemType>Text</ItemType>
    <LastUpdated>9/16/2022 9:14:04 AM -07:00</LastUpdated>
    <CustomXmlPartGuid>{b0fd79c2-6ad4-4908-a8ed-355834441566}</CustomXmlPartGuid>
    <ItemSubtype>DefaultText</ItemSubtype>
  </CustomXmlPartIndex>
  <CustomXmlPartIndex>
    <CollectionName>HotkeyCommands</CollectionName>
    <ItemName>WrapWithUNIQUEColumns_Script.ahk</ItemName>
    <ItemType>Text</ItemType>
    <LastUpdated>9/16/2022 9:14:04 AM -07:00</LastUpdated>
    <CustomXmlPartGuid>{350e98ff-6669-41e3-81c6-bdc9496d438d}</CustomXmlPartGuid>
    <ItemSubtype>DefaultText</ItemSubtype>
  </CustomXmlPartIndex>
  <CustomXmlPartIndex>
    <CollectionName>HotkeyCommands</CollectionName>
    <ItemName>WrapWithFunction_Script.ahk</ItemName>
    <ItemType>Text</ItemType>
    <LastUpdated>9/16/2022 9:14:04 AM -07:00</LastUpdated>
    <CustomXmlPartGuid>{4941d92a-9b03-4cc6-894f-4c96df3e76a4}</CustomXmlPartGuid>
    <ItemSubtype>DefaultText</ItemSubtype>
  </CustomXmlPartIndex>
</IndexDataTable>
</file>

<file path=customXml/item1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8/17/2022 1:19:06 PM -07:00</LastUpdated>
    <CustomXmlPartGuid>{c562dfb4-2f79-4626-97a0-4dfff90c83ef}</CustomXmlPartGuid>
  </CustomXmlPartIndex>
  <CustomXmlPartIndex>
    <CollectionName>HotkeyCommands</CollectionName>
    <ItemName>ImportLambda:ExcelRobotArrayFunctions_LambdaDefinition.txt</ItemName>
    <ItemType>Text</ItemType>
    <LastUpdated>8/17/2022 1:19:06 PM -07:00</LastUpdated>
    <CustomXmlPartGuid>{bd2261d1-633d-483f-856b-7c995f05b891}</CustomXmlPartGuid>
    <ItemSubtype>DefaultText</ItemSubtype>
  </CustomXmlPartIndex>
  <CustomXmlPartIndex>
    <CollectionName>HotkeyCommands</CollectionName>
    <ItemName>WrapWithREMOVEBLANKSLambda_Script.ahk</ItemName>
    <ItemType>Text</ItemType>
    <LastUpdated>8/17/2022 1:19:06 PM -07:00</LastUpdated>
    <CustomXmlPartGuid>{c8fc5e40-658d-41b5-afe2-a6514b4d690c}</CustomXmlPartGuid>
    <ItemSubtype>DefaultText</ItemSubtype>
  </CustomXmlPartIndex>
</IndexDataTable>
</file>

<file path=customXml/item1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8/22/2022 10:17:00 PM -07:00</LastUpdated>
    <CustomXmlPartGuid>{43F931BA-C98C-4220-94B6-BD6256C6CC34}</CustomXmlPartGuid>
  </CustomXmlPartIndex>
  <CustomXmlPartIndex>
    <CollectionName>HotkeyCommands</CollectionName>
    <ItemName>ImportLambda:ExcelRobotArrayFunctions_LambdaDefinition.txt</ItemName>
    <ItemType>Text</ItemType>
    <LastUpdated>8/22/2022 10:17:00 PM -07:00</LastUpdated>
    <CustomXmlPartGuid>{B71EC3DF-9105-4837-86FF-B07404AD6516}</CustomXmlPartGuid>
    <ItemSubtype>DefaultText</ItemSubtype>
  </CustomXmlPartIndex>
  <CustomXmlPartIndex>
    <CollectionName>HotkeyCommands</CollectionName>
    <ItemName>WrapWithREMOVEBLANKSLambda_Script.ahk</ItemName>
    <ItemType>Text</ItemType>
    <LastUpdated>8/22/2022 10:17:00 PM -07:00</LastUpdated>
    <CustomXmlPartGuid>{6BB8B29E-A6F6-47A8-B8BF-8E01D916BCDA}</CustomXmlPartGuid>
    <ItemSubtype>DefaultText</ItemSubtype>
  </CustomXmlPartIndex>
</IndexDataTable>
</file>

<file path=customXml/item1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9:38:55 AM -07:00</LastUpdated>
    <CustomXmlPartGuid>{271A674E-62ED-4E6C-A6A3-3B3195C8D1A2}</CustomXmlPartGuid>
  </CustomXmlPartIndex>
  <CustomXmlPartIndex>
    <CollectionName>HotkeyCommands</CollectionName>
    <ItemName>ImportLambda:ExcelRobotArrayFunctions_LambdaDefinition.txt</ItemName>
    <ItemType>TextFile</ItemType>
    <LastUpdated>8/6/2022 9:38:55 AM -07:00</LastUpdated>
    <CustomXmlPartGuid>{3573D6A9-898A-45C6-B38D-98D2FA3F1C5C}</CustomXmlPartGuid>
  </CustomXmlPartIndex>
</IndexDataTable>
</file>

<file path=customXml/item1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7:02:46 PM -07:00</LastUpdated>
    <CustomXmlPartGuid>{C3E63E0E-3694-4086-8C85-CB4607BF1B5B}</CustomXmlPartGuid>
  </CustomXmlPartIndex>
  <CustomXmlPartIndex>
    <CollectionName>HotkeyCommands</CollectionName>
    <ItemName>ImportLambda:ExcelRobotArrayFunctions_LambdaDefinition.txt</ItemName>
    <ItemType>Text</ItemType>
    <LastUpdated>8/28/2022 7:02:46 PM -07:00</LastUpdated>
    <CustomXmlPartGuid>{5E345CA1-ECE6-43F6-B964-41B2AF79233D}</CustomXmlPartGuid>
    <ItemSubtype>DefaultText</ItemSubtype>
  </CustomXmlPartIndex>
  <CustomXmlPartIndex>
    <CollectionName>HotkeyCommands</CollectionName>
    <ItemName>WrapWithFunction_Script.ahk</ItemName>
    <ItemType>Text</ItemType>
    <LastUpdated>8/28/2022 7:02:46 PM -07:00</LastUpdated>
    <CustomXmlPartGuid>{8813F79B-BFDC-4D26-83A8-D94F358064AD}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7:02:46 PM -07:00</LastUpdated>
    <CustomXmlPartGuid>{92AC4718-B5A0-4A1A-9002-6C47E959175C}</CustomXmlPartGuid>
    <ItemSubtype>DefaultText</ItemSubtype>
  </CustomXmlPartIndex>
</IndexDataTable>
</file>

<file path=customXml/item1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7:21:40 PM -07:00</LastUpdated>
    <CustomXmlPartGuid>{C4E9BAB4-C4D4-45DD-B5F1-B5FCABEBE6F9}</CustomXmlPartGuid>
  </CustomXmlPartIndex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</IndexDataTable>
</file>

<file path=customXml/item1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7:57:47 PM -07:00</LastUpdated>
    <CustomXmlPartGuid>{ED690512-20A3-4E37-BD7E-B99B8AA9CA4D}</CustomXmlPartGuid>
  </CustomXmlPartIndex>
</IndexDataTable>
</file>

<file path=customXml/item17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oAXABuAEUAeABjAGUAbAAgAEEAcgByAGEAeQAgAE0AYQBuAGkAcAB1AGwAYQB0AGkAbwBuACAATABBAE0AQgBEAEEAIABmAHUAbgBjAHQAaQBvAG4AcwBcAG4AQwBvAHUAcgB0AGUAcwB5ACAAbwBmACAARQB4AGMAZQBsACAAUgBvAGIAbwB0AFwAbgBcAG4AVABoAGUAIABNAGkAYwByAG8AcwBvAGYAdAAgAEUAeABjAGUAbAAgAHQAZQBhAG0AIAByAGUAYwBlAG4AdAAgAHIAZQBsAGUAYQBzAGUAZAAgADEAMQAgAG4AZQB3ACAARQB4AGMAZQBsACAAZgB1AG4AYwB0AGkAbwBuAHMAIABmAG8AcgAgAGMAbwBtAGIAaQBuAGkAbgBnACwAIABzAGgAYQBwAGkAbgBnACwAIABhAG4AZAAgAHIAZQBzAGkAegBpAG4AZwAgAGEAcgByAGEAeQBzAC4AXABuAEkAIABoAGEAZAAgAGEAbAByAGUAYQBkAHkAIABjAHIAZQBhAHQAZQBkACAAcwBpAG0AaQBsAGEAcgAgAG8AbgBlAHMAIABmAG8AcgAgAG0AeQBzAGUAbABmACAAdQBzAGkAbgBnACAAdABoAGUAIABhAG0AYQB6AGkAbgBnACAATABBAE0AQgBEAEEAIABmAHUAbgBjAHQAaQBvAG4ALgAgACAAUwBpAG4AYwBlACAAdABoAGUAIABuAGUAdwAgAGYAdQBuAGMAdABpAG8AbgBzAFwAbgBhAHIAZQAgAG8AbgBsAHkAIABhAHYAYQBpAGwAYQBiAGwAZQAgAHQAbwAgAHUAcwBlAHIAcwAgAHIAdQBuAG4AaQBuAGcAIABCAGUAdABhACAAQwBoAGEAbgBuAGUAbAAsACAASQAnAHYAZQAgAHIAZQBuAGEAbQBlAGQAIABtAHkAIAB2AGUAcgBzAGkAbwBuAHMAIABhAG4AZAAgAGcAaQB2AGUAbgAgAHQAaABlAG0AIAB0AGgAZQAgAHMAYQBtAGUAIABmAHUAbgBjAHQAaQBvAG4AIABcAG4AbgBhAG0AZQBzACAAcwBvACAAYQBuAHkAbwBuAGUAIAB3AGkAdABoACAATABBAE0AQgBEAEEAIABhAG4AZAAgAEwAQQBNAEIARABBACAAaABlAGwAcABlAHIAIABmAHUAbgBjAHQAaQBvAG4AcwAgACgAbABpAGsAZQAgAE0AQQBLAEUAQQBSAFIAQQBZACkALAAgAGEAbgBkACAAaQBtAHAAbwByAHQAIAB0AGgAZQBzAGUAIABMAEEATQBCAEQAQQBzACAAaQBuAHQAbwAgAHkAbwB1AHIAXABuAHcAbwByAGsAYgBvAG8AawAgAGEAbgBkACAAaABhAHYAZQAgAG4AZQBhAHIAbAB5ACAAdABoAGUAIABzAGEAbQBlACAAZgB1AG4AYwB0AGkAbwBuAGEAbABpAHQAeQAuAFwAbgBcAG4AKgAgAEYAZQBlAGwAIABmAHIAZQBlACAAdABvACAAcwBoAGEAcgBlACAAdABoAGkAcwAgAGMAbwBsAGwAZQBjAHQAaQBvAG4ALAAgAGEAcABwAHIAZQBjAGkAYQB0AGUAIABhAG4AeQAgAHMAaABvAHUAdAAgAG8AdQB0AHMAIAB0AG8AIABFAHgAYwBlAGwAIABSAG8AYgBvAHQAIABhAGwAbwBuAGcAIAB0AGgAZQAgAHcAYQB5AC4AXABuAFwAbgBDAG8AbQBiAGkAbgBpAG4AZwAgAEEAcgByAGEAeQBzADoAXABuAFYAUwBUAEEAQwBLACAALQAgAGgAdAB0AHAAcwA6AC8ALwBzAHUAcABwAG8AcgB0AC4AbQBpAGMAcgBvAHMAbwBmAHQALgBjAG8AbQAvAGUAbgAtAHUAcwAvAG8AZgBmAGkAYwBlAC8AdgBzAHQAYQBjAGsALQBmAHUAbgBjAHQAaQBvAG4ALQBhADQAYgA4ADYAOAA5ADcALQBiAGUAMABmAC0ANAA4AGYAYwAtAGEAZABjAGEALQBmAGMAYwAxADAAZAA3ADkANQBhADkAYwBcAG4ASABTAFQAQQBDAEsAIAAtACAAaAB0AHQAcABzADoALwAvAHMAdQBwAHAAbwByAHQALgBtAGkAYwByAG8AcwBvAGYAdAAuAGMAbwBtAC8AZQBuAC0AdQBzAC8AbwBmAGYAaQBjAGUALwBoAHMAdABhAGMAawAtAGYAdQBuAGMAdABpAG8AbgAtADkAOABjADQAYQBiADcANgAtADEAMABmAGUALQA0AGIANABmAC0AOABkADUAZgAtAGEAZgAxAGMAMQAyADUAZgBlADgAYwAyAFwAbgBcAG4AUwBoAGEAcABpAG4AZwAgAEEAcgByAGEAeQBzADoAXABuAFQATwBSAE8AVwAgAC0AIABoAHQAdABwAHMAOgAvAC8AcwB1AHAAcABvAHIAdAAuAG0AaQBjAHIAbwBzAG8AZgB0AC4AYwBvAG0ALwBlAG4ALQB1AHMALwBvAGYAZgBpAGMAZQAvAHQAbwByAG8AdwAtAGYAdQBuAGMAdABpAG8AbgAtAGIAOQAwAGQAMAA5ADYANAAtAGEANwBkADkALQA0ADQAYgA3AC0AOAAxADYAYgAtAGYAZgBhADUAYwAyAGYAZQAyADIAOAA5AFwAbgBUAE8AQwBPAEwAIAAtACAAaAB0AHQAcABzADoALwAvAHMAdQBwAHAAbwByAHQALgBtAGkAYwByAG8AcwBvAGYAdAAuAGMAbwBtAC8AZQBuAC0AdQBzAC8AbwBmAGYAaQBjAGUALwB0AG8AYwBvAGwALQBmAHUAbgBjAHQAaQBvAG4ALQAyADIAOAAzADkAZAA5AGIALQAwAGIANQA1AC0ANABmAGMAMQAtAGIANABlADYALQAyADcANgAxAGYAOABmADEAMgAyAGUAZABcAG4AVwBSAEEAUABSAE8AVwBTACAALQAgAGgAdAB0AHAAcwA6AC8ALwBzAHUAcABwAG8AcgB0AC4AbQBpAGMAcgBvAHMAbwBmAHQALgBjAG8AbQAvAGUAbgAtAHUAcwAvAG8AZgBmAGkAYwBlAC8AdwByAGEAcAByAG8AdwBzAC0AZgB1AG4AYwB0AGkAbwBuAC0ANwA5ADYAOAAyADUAZgAzAC0AOQA3ADUAYQAtADQAYwBlAGUALQA5AGMAOAA0AC0AMQBiAGIAZABkAGYANgAwAGEAZABlADAAXABuAFcAUgBBAFAAQwBPAEwAUwAgAC0AIABoAHQAdABwAHMAOgAvAC8AcwB1AHAAcABvAHIAdAAuAG0AaQBjAHIAbwBzAG8AZgB0AC4AYwBvAG0ALwBlAG4ALQB1AHMALwBvAGYAZgBpAGMAZQAvAHcAcgBhAHAAYwBvAGwAcwAtAGYAdQBuAGMAdABpAG8AbgAtAGQAMAAzADgAYgAwADUAYQAtADUANwBiADcALQA0AGUAZQAwAC0AYgBlADkANAAtAGQAZQBkADAANwA5ADIANQAxADEAZQAyAFwAbgBcAG4AUgBlAHMAaQB6AGkAbgBnACAAQQByAHIAYQB5AHMAOgBcAG4AVABBAEsARQAgAC0AIABoAHQAdABwAHMAOgAvAC8AcwB1AHAAcABvAHIAdAAuAG0AaQBjAHIAbwBzAG8AZgB0AC4AYwBvAG0ALwBlAG4ALQB1AHMALwBvAGYAZgBpAGMAZQAvAHQAYQBrAGUALQBmAHUAbgBjAHQAaQBvAG4ALQAyADUAMwA4ADIAZgBmADEALQA1AGQAYQAxAC0ANABmADcAOAAtAGEAYgA0ADMALQBmADMAMwBiAGQAMgBlADQAZQAwADAAMwBcAG4ARABSAE8AUAAgAC0AIABoAHQAdABwAHMAOgAvAC8AcwB1AHAAcABvAHIAdAAuAG0AaQBjAHIAbwBzAG8AZgB0AC4AYwBvAG0ALwBlAG4ALQB1AHMALwBvAGYAZgBpAGMAZQAvAGQAcgBvAHAALQBmAHUAbgBjAHQAaQBvAG4ALQAxAGMAYgA0AGUAMQA1ADEALQA5AGUAMQA3AC0ANAA4ADMAOAAtAGEAYgBlADUALQA5AGIAYQA0ADgAZAA4AGMANgBhADMANABcAG4AQwBIAE8ATwBTAEUAUgBPAFcAUwAgAC0AIABoAHQAdABwAHMAOgAvAC8AcwB1AHAAcABvAHIAdAAuAG0AaQBjAHIAbwBzAG8AZgB0AC4AYwBvAG0ALwBlAG4ALQB1AHMALwBvAGYAZgBpAGMAZQAvAGMAaABvAG8AcwBlAHIAbwB3AHMALQBmAHUAbgBjAHQAaQBvAG4ALQA1ADEAYQBjAGUAOAA4ADIALQA5AGIAYQBiAC0ANABhADQANAAtADkANgAyADUALQA3ADIANwA0AGUAZgA3ADUAMAA3AGEAMwBcAG4AQwBIAE8ATwBTAEUAQwBPAEwAUwAgAC0AIABoAHQAdABwAHMAOgAvAC8AcwB1AHAAcABvAHIAdAAuAG0AaQBjAHIAbwBzAG8AZgB0AC4AYwBvAG0ALwBlAG4ALQB1AHMALwBvAGYAZgBpAGMAZQAvAGMAaABvAG8AcwBlAGMAbwBsAHMALQBmAHUAbgBjAHQAaQBvAG4ALQBiAGYAMQAxADcAOQA3ADYALQAyADcAMgAyAC0ANAA0ADYANgAtADkAYgA5AGEALQAxAGMAMAAxAGUAZAA5AGEAZQBiAGYAZgBcAG4ARQBYAFAAQQBOAEQAIAAtACAAaAB0AHQAcABzADoALwAvAHMAdQBwAHAAbwByAHQALgBtAGkAYwByAG8AcwBvAGYAdAAuAGMAbwBtAC8AZQBuAC0AdQBzAC8AbwBmAGYAaQBjAGUALwBlAHgAcABhAG4AZAAtAGYAdQBuAGMAdABpAG8AbgAtADcANAAzADMAZgBiAGEANQAtADQAYQBkADEALQA0ADEAZABhAC0AYQA5ADAANAAtAGQANQBkADkANQA4ADAAOABiAGMAMwA4AFwAbgBcAG4AKgAvAFwAbgBcAG4ALwAqAFwAbgBOAGEAbQBlADoAIABTAHQAYQBjAGsAIABBAHIAcgBhAHkAcwAgAFYAZQByAHQAaQBjAGEAbABsAHkAIAAoAFYAUwBUAEEAQwBLACkAXABuAEQAZQBzAGMAcgBpAHAAdABpAG8AbgA6ACAAUwB0AGEAYwBrAHMAIAB1AHAAIAB0AG8AIAB0AGUAbgAgAGEAcgByAGEAeQBzACAAdgBlAHIAdABpAGMAYQBsAGwAeQAuAFwAbgBDAG8AbgB0AHIAaQBiAHUAdABlAGQAIABCAHkAOgAgAEUAeABjAGUAbAAgAFIAbwBiAG8AdAAgACgAQABFAHgAYwBlAGwAUgBvAGIAbwB0ACkAXABuAEMAYQB0AGUAZwBvAHIAeQA6ACAAQQByAHIAYQB5AFwAbgAqAC8AXABuAFYAUwBUAEEAQwBLACAAPQAgAEwAQQBNAEIARABBACgAYQByAHIAYQB5ADEALAAgAFsAYQByAHIAYQB5ADIAXQAsACAAWwBhAHIAcgBhAHkAMwBdACwAIABbAGEAcgByAGEAeQA0AF0ALAAgAFsAYQByAHIAYQB5ADUAXQAsACAAWwBhAHIAcgBhAHkANgBdACwAIABbAGEAcgByAGEAeQA3AF0ALAAgAFsAYQByAHIAYQB5ADgAXQAsACAAWwBhAHIAcgBhAHkAOQBdACwAIABbAGEAcgByAGEAeQAxADAAXQAsAFwAbgAgACAAIAAgAEwARQBUACgAXABuACAAIAAgACAAIAAgACAAIABzAHQAYQBjAGsALAAgAEwAQQBNAEIARABBACgAYQBfADEALAAgAGEAXwAyACwAIABNAEEASwBFAEEAUgBSAEEAWQAoAFwAbgAgACAAIAAgACAAIAAgACAAIAAgACAAIABSAE8AVwBTACgAYQBfADEAKQAgACsAIABSAE8AVwBTACgAYQBfADIAKQAsAFwAbgAgACAAIAAgACAAIAAgACAAIAAgACAAIABDAE8ATABVAE0ATgBTACgAYQBfADEAKQAsAFwAbgAgACAAIAAgACAAIAAgACAAIAAgACAAIABMAEEATQBCAEQAQQAoAGkALAAgAGoALABcAG4AIAAgACAAIAAgACAAIAAgACAAIAAgACAAIAAgACAAIABJAEYAKABcAG4AIAAgACAAIAAgACAAIAAgACAAIAAgACAAIAAgACAAIAAgACAAIAAgAGkAIAA8AD0AIABSAE8AVwBTACgAYQBfADEAKQAsAFwAbgAgACAAIAAgACAAIAAgACAAIAAgACAAIAAgACAAIAAgACAAIAAgACAASQBOAEQARQBYACgAYQBfADEALAAgAGkALAAgAGoAKQAsAFwAbgAgACAAIAAgACAAIAAgACAAIAAgACAAIAAgACAAIAAgACAAIAAgACAASQBOAEQARQBYACgAYQBfADIALAAgAGkAIAAtACAAUgBPAFcAUwAoAGEAXwAxACkALAAgAGoAKQBcAG4AIAAgACAAIAAgACAAIAAgACAAIAAgACAAIAAgACAAIAApAFwAbgAgACAAIAAgACAAIAAgACAAIAAgACAAIAApACkAKQAsAFwAbgAgACAAIAAgACAAIAAgACAAdABfADIALAAgAEkARgAoAEkAUwBPAE0ASQBUAFQARQBEACgAYQByAHIAYQB5ADIAKQAsACAAYQByAHIAYQB5ADEALAAgAHMAdABhAGMAawAoAGEAcgByAGEAeQAxACwAIABhAHIAcgBhAHkAMgApACkALABcAG4AIAAgACAAIAAgACAAIAAgAHQAXwAzACwAIABJAEYAKABJAFMATwBNAEkAVABUAEUARAAoAGEAcgByAGEAeQAzACkALAAgAHQAXwAyACwAIABzAHQAYQBjAGsAKAB0AF8AMgAsACAAYQByAHIAYQB5ADMAKQApACwAXABuACAAIAAgACAAIAAgACAAIAB0AF8ANAAsACAASQBGACgASQBTAE8ATQBJAFQAVABFAEQAKABhAHIAcgBhAHkANAApACwAIAB0AF8AMwAsACAAcwB0AGEAYwBrACgAdABfADMALAAgAGEAcgByAGEAeQA0ACkAKQAsAFwAbgAgACAAIAAgACAAIAAgACAAdABfADUALAAgAEkARgAoAEkAUwBPAE0ASQBUAFQARQBEACgAYQByAHIAYQB5ADUAKQAsACAAdABfADQALAAgAHMAdABhAGMAawAoAHQAXwA0ACwAIABhAHIAcgBhAHkANQApACkALABcAG4AIAAgACAAIAAgACAAIAAgAHQAXwA2ACwAIABJAEYAKABJAFMATwBNAEkAVABUAEUARAAoAGEAcgByAGEAeQA2ACkALAAgAHQAXwA1ACwAIABzAHQAYQBjAGsAKAB0AF8ANQAsACAAYQByAHIAYQB5ADYAKQApACwAXABuACAAIAAgACAAIAAgACAAIAB0AF8ANwAsACAASQBGACgASQBTAE8ATQBJAFQAVABFAEQAKABhAHIAcgBhAHkANwApACwAIAB0AF8ANgAsACAAcwB0AGEAYwBrACgAdABfADYALAAgAGEAcgByAGEAeQA3ACkAKQAsAFwAbgAgACAAIAAgACAAIAAgACAAdABfADgALAAgAEkARgAoAEkAUwBPAE0ASQBUAFQARQBEACgAYQByAHIAYQB5ADgAKQAsACAAdABfADcALAAgAHMAdABhAGMAawAoAHQAXwA3ACwAIABhAHIAcgBhAHkAOAApACkALABcAG4AIAAgACAAIAAgACAAIAAgAHQAXwA5ACwAIABJAEYAKABJAFMATwBNAEkAVABUAEUARAAoAGEAcgByAGEAeQA5ACkALAAgAHQAXwA4ACwAIABzAHQAYQBjAGsAKAB0AF8AOAAsACAAYQByAHIAYQB5ADkAKQApACwAXABuACAAIAAgACAAIAAgACAAIAB0AF8AMQAwACwAIABJAEYAKABJAFMATwBNAEkAVABUAEUARAAoAGEAcgByAGEAeQAxADAAKQAsACAAdABfADkALAAgAHMAdABhAGMAawAoAHQAXwA5ACwAIABhAHIAcgBhAHkAMQAwACkAKQAsAFwAbgAgACAAIAAgACAAIAAgACAAdABfADEAMABcAG4AIAAgACAAIAApAFwAbgApADsAXABuAFwAbgAvACoAXABuAE4AYQBtAGUAOgAgAFMAdABhAGMAawAgAEEAcgByAGEAeQBzACAASABvAHIAaQB6AG8AbgB0AGEAbABsAHkAIAAoAEgAUwBUAEEAQwBLACkAXABuAEQAZQBzAGMAcgBpAHAAdABpAG8AbgA6ACAAUwB0AGEAYwBrAHMAIAB1AHAAIAB0AG8AIAB0AGUAbgAgAGEAcgByAGEAeQBzACAAaABvAHIAaQB6AG8AbgB0AGEAbABsAHkALgBcAG4AQwBvAG4AdAByAGkAYgB1AHQAZQBkACAAQgB5ADoAIABFAHgAYwBlAGwAIABSAG8AYgBvAHQAIAAoAEAARQB4AGMAZQBsAFIAbwBiAG8AdAApAFwAbgBDAGEAdABlAGcAbwByAHkAOgAgAEEAcgByAGEAeQBcAG4AKgAvAFwAbgBIAFMAVABBAEMASwAgAD0AIABMAEEATQBCAEQAQQAoAGEAcgByAGEAeQAxACwAIABbAGEAcgByAGEAeQAyAF0ALAAgAFsAYQByAHIAYQB5ADMAXQAsACAAWwBhAHIAcgBhAHkANABdACwAIABbAGEAcgByAGEAeQA1AF0ALAAgAFsAYQByAHIAYQB5ADYAXQAsACAAWwBhAHIAcgBhAHkANwBdACwAIABbAGEAcgByAGEAeQA4AF0ALAAgAFsAYQByAHIAYQB5ADkAXQAsACAAWwBhAHIAcgBhAHkAMQAwAF0ALABcAG4AIAAgACAAIABMAEUAVAAoAFwAbgAgACAAIAAgACAAIAAgACAAcgAsACAAUgBPAFcAUwAoAGEAcgByAGEAeQAxACkALABcAG4AIAAgACAAIAAgACAAIAAgAHMAdABhAGMAawAsACAATABBAE0AQgBEAEEAKABhAF8AMQAsAGEAXwAyACwAIABNAEEASwBFAEEAUgBSAEEAWQAoAFwAbgAgACAAIAAgACAAIAAgACAAIAAgACAAIAAgACAAIAAgAHIALABcAG4AIAAgACAAIAAgACAAIAAgACAAIAAgACAAIAAgACAAIABDAE8ATABVAE0ATgBTACgAYQBfADEAKQAgACsAIABDAE8ATABVAE0ATgBTACgAYQBfADIAKQAsAFwAbgAgACAAIAAgACAAIAAgACAAIAAgACAAIAAgACAAIAAgAEwAQQBNAEIARABBACgAaQAsAGoALABcAG4AIAAgACAAIAAgACAAIAAgACAAIAAgACAAIAAgACAAIAAgACAAIAAgAEkARgAoAFwAbgAgACAAIAAgACAAIAAgACAAIAAgACAAIAAgACAAIAAgACAAIAAgACAAIAAgACAAIABqACAAPAA9ACAAQwBPAEwAVQBNAE4AUwAoAGEAXwAxACkALABcAG4AIAAgACAAIAAgACAAIAAgACAAIAAgACAAIAAgACAAIAAgACAAIAAgACAAIAAgACAASQBOAEQARQBYACgAYQBfADEALAAgAGkALAAgAGoAKQAsAFwAbgAgACAAIAAgACAAIAAgACAAIAAgACAAIAAgACAAIAAgACAAIAAgACAAIAAgACAAIABJAE4ARABFAFgAKABhAF8AMgAsACAAaQAsACAAagAgAC0AIABDAE8ATABVAE0ATgBTACgAYQBfADEAKQApAFwAbgAgACAAIAAgACAAIAAgACAAIAAgACAAIAAgACAAIAAgACAAIAAgACAAKQBcAG4AIAAgACAAIAAgACAAIAAgACAAIAAgACAAIAAgACAAIAApAFwAbgAgACAAIAAgACAAIAAgACAAIAAgACAAIAApAFwAbgAgACAAIAAgACAAIAAgACAAKQAsAFwAbgAgACAAIAAgACAAIAAgACAAdABfADIALAAgAEkARgAoAEkAUwBPAE0ASQBUAFQARQBEACgAYQByAHIAYQB5ADIAKQAsACAAYQByAHIAYQB5ADEALAAgAHMAdABhAGMAawAoAGEAcgByAGEAeQAxACwAIABhAHIAcgBhAHkAMgApACkALABcAG4AIAAgACAAIAAgACAAIAAgAHQAXwAzACwAIABJAEYAKABJAFMATwBNAEkAVABUAEUARAAoAGEAcgByAGEAeQAzACkALAAgAHQAXwAyACwAIABzAHQAYQBjAGsAKAB0AF8AMgAsACAAYQByAHIAYQB5ADMAKQApACwAXABuACAAIAAgACAAIAAgACAAIAB0AF8ANAAsACAASQBGACgASQBTAE8ATQBJAFQAVABFAEQAKABhAHIAcgBhAHkANAApACwAIAB0AF8AMwAsACAAcwB0AGEAYwBrACgAdABfADMALAAgAGEAcgByAGEAeQA0ACkAKQAsAFwAbgAgACAAIAAgACAAIAAgACAAdABfADUALAAgAEkARgAoAEkAUwBPAE0ASQBUAFQARQBEACgAYQByAHIAYQB5ADUAKQAsACAAdABfADQALAAgAHMAdABhAGMAawAoAHQAXwA0ACwAIABhAHIAcgBhAHkANQApACkALABcAG4AIAAgACAAIAAgACAAIAAgAHQAXwA2ACwAIABJAEYAKABJAFMATwBNAEkAVABUAEUARAAoAGEAcgByAGEAeQA2ACkALAAgAHQAXwA1ACwAIABzAHQAYQBjAGsAKAB0AF8ANQAsACAAYQByAHIAYQB5ADYAKQApACwAXABuACAAIAAgACAAIAAgACAAIAB0AF8ANwAsACAASQBGACgASQBTAE8ATQBJAFQAVABFAEQAKABhAHIAcgBhAHkANwApACwAIAB0AF8ANgAsACAAcwB0AGEAYwBrACgAdABfADYALAAgAGEAcgByAGEAeQA3ACkAKQAsAFwAbgAgACAAIAAgACAAIAAgACAAdABfADgALAAgAEkARgAoAEkAUwBPAE0ASQBUAFQARQBEACgAYQByAHIAYQB5ADgAKQAsACAAdABfADcALAAgAHMAdABhAGMAawAoAHQAXwA3ACwAIABhAHIAcgBhAHkAOAApACkALABcAG4AIAAgACAAIAAgACAAIAAgAHQAXwA5ACwAIABJAEYAKABJAFMATwBNAEkAVABUAEUARAAoAGEAcgByAGEAeQA5ACkALAAgAHQAXwA4ACwAIABzAHQAYQBjAGsAKAB0AF8AOAAsACAAYQByAHIAYQB5ADkAKQApACwAXABuACAAIAAgACAAIAAgACAAIAB0AF8AMQAwACwAIABJAEYAKABJAFMATwBNAEkAVABUAEUARAAoAGEAcgByAGEAeQAxADAAKQAsACAAdABfADkALAAgAHMAdABhAGMAawAoAHQAXwA5ACwAIABhAHIAcgBhAHkAMQAwACkAKQAsAFwAbgAgACAAIAAgACAAIAAgACAAdABfADEAMABcAG4AIAAgACAAIAApAFwAbgApADsAXABuAFwAbgAvACoAXABuAE4AYQBtAGUAOgAgAFIAZQBzAGgAYQBwAGUAIABBAHIAcgBhAHkAIABUAG8AIABPAG4AZQAgAFIAbwB3ACAAKABUAE8AUgBPAFcAKQBcAG4ARABlAHMAYwByAGkAcAB0AGkAbwBuADoAIABSAGUAdAB1AHIAbgBzACAAdABoAGUAIABhAHIAcgBhAHkAIABhAHMAIABvAG4AZQAgAHIAbwB3AC4AXABuAEMAbwBuAHQAcgBpAGIAdQB0AGUAZAAgAEIAeQA6ACAARQB4AGMAZQBsACAAUgBvAGIAbwB0ACAAKABAAEUAeABjAGUAbABSAG8AYgBvAHQAKQBcAG4AQwBhAHQAZQBnAG8AcgB5ADoAIABBAHIAcgBhAHkAXABuACoALwBcAG4AVABPAFIATwBXACAAPQAgAEwAQQBNAEIARABBACgAYQByAHIAYQB5ACwAIABbAGkAZwBuAG8AcgBlAF0ALAAgAFsAcwBjAGEAbgBfAGIAeQBfAGMAbwBsAF0ALABcAG4AIAAgACAAIABMAEUAVAAoAFwAbgAgACAAIAAgACAAIAAgACAAYgBhAHMAZQAsACAASQBGACgAXABuACAAIAAgACAAIAAgACAAIAAgACAAIAAgAEkAUwBPAE0ASQBUAFQARQBEACgAcwBjAGEAbgBfAGIAeQBfAGMAbwBsACkALABcAG4AIAAgACAAIAAgACAAIAAgACAAIAAgACAAYQByAHIAYQB5ACwAXABuACAAIAAgACAAIAAgACAAIAAgACAAIAAgAEkARgAoAHMAYwBhAG4AXwBiAHkAXwBjAG8AbAAgAD0AIABUAFIAVQBFACwAIABUAFIAQQBOAFMAUABPAFMARQAoAGEAcgByAGEAeQApACwAIABhAHIAcgBhAHkAKQBcAG4AIAAgACAAIAAgACAAIAAgACkALABcAG4AIAAgACAAIAAgACAAIAAgAEMAbwBsAEMAbwB1AG4AdAAsACAAQwBPAEwAVQBNAE4AUwAoAGIAYQBzAGUAKQAsAFwAbgAgACAAIAAgACAAIAAgACAARABhAHQAYQAsACAATQBBAEsARQBBAFIAUgBBAFkAKABcAG4AIAAgACAAIAAgACAAIAAgACAAIAAgACAAUgBPAFcAUwAoAGIAYQBzAGUAKQAgACoAIABDAG8AbABDAG8AdQBuAHQALABcAG4AIAAgACAAIAAgACAAIAAgACAAIAAgACAAMQAsAFwAbgAgACAAIAAgACAAIAAgACAAIAAgACAAIABMAEEATQBCAEQAQQAoAGkALAAgAGoALABcAG4AIAAgACAAIAAgACAAIAAgACAAIAAgACAAIAAgACAAIABMAEUAVAAoAFwAbgAgACAAIAAgACAAIAAgACAAIAAgACAAIAAgACAAIAAgACAAIAAgACAAdgBhAGwALAAgAEkATgBEAEUAWAAoAFwAbgAgACAAIAAgACAAIAAgACAAIAAgACAAIAAgACAAIAAgACAAIAAgACAAIAAgACAAIABiAGEAcwBlACwAXABuACAAIAAgACAAIAAgACAAIAAgACAAIAAgACAAIAAgACAAIAAgACAAIAAgACAAIAAgAFIATwBVAE4ARABVAFAAKABpACAALwAgAEMAbwBsAEMAbwB1AG4AdAAsACAAMAApACwAXABuACAAIAAgACAAIAAgACAAIAAgACAAIAAgACAAIAAgACAAIAAgACAAIAAgACAAIAAgAE0ATwBEACgAaQAgAC0AIAAxACwAIABDAG8AbABDAG8AdQBuAHQAKQAgACsAIAAxAFwAbgAgACAAIAAgACAAIAAgACAAIAAgACAAIAAgACAAIAAgACAAIAAgACAAKQAsAFwAbgAgACAAIAAgACAAIAAgACAAIAAgACAAIAAgACAAIAAgACAAIAAgACAAaQBmACgASQBTAE8ATQBJAFQAVABFAEQAKABpAGcAbgBvAHIAZQApACwAdgBhAGwALABJAEYAKAB2AGEAbAAgAD0AIABpAGcAbgBvAHIAZQAsACAAXAAiAH4AfgBJAEcATgBPAFIARQB+AH4AXAAiACwAIAB2AGEAbAApACkAXABuACAAIAAgACAAIAAgACAAIAAgACAAIAAgACAAIAAgACAAKQBcAG4AIAAgACAAIAAgACAAIAAgACAAIAAgACAAKQBcAG4AIAAgACAAIAAgACAAIAAgACkALABcAG4AIAAgACAAIAAgACAAIAAgAFQAUgBBAE4AUwBQAE8AUwBFACgARgBJAEwAVABFAFIAKABEAGEAdABhACwAIABEAGEAdABhACAAPAA+ACAAXAAiAH4AfgBJAEcATgBPAFIARQB+AH4AXAAiACkAKQBcAG4AIAAgACAAIAApAFwAbgApADsAXABuAFwAbgAvACoAXABuAE4AYQBtAGUAOgAgAFIAZQBzAGgAYQBwAGUAIABBAHIAcgBhAHkAIABUAG8AIABPAG4AZQAgAEMAbwBsAHUAbQBuACAAKABUAE8AQwBPAEwAKQBcAG4ARABlAHMAYwByAGkAcAB0AGkAbwBuADoAIABSAGUAdAB1AHIAbgBzACAAdABoAGUAIABhAHIAcgBhAHkAIABhAHMAIABvAG4AZQAgAGMAbwBsAHUAbQBuAC4AXABuAEMAbwBuAHQAcgBpAGIAdQB0AGUAZAAgAEIAeQA6ACAARQB4AGMAZQBsACAAUgBvAGIAbwB0ACAAKABAAEUAeABjAGUAbABSAG8AYgBvAHQAKQBcAG4AQwBhAHQAZQBnAG8AcgB5ADoAIABBAHIAcgBhAHkAXABuACoALwBcAG4AVABPAEMATwBMACAAPQAgAEwAQQBNAEIARABBACgAYQByAHIAYQB5ACwAIABbAGkAZwBuAG8AcgBlAF0ALAAgAFsAcwBjAGEAbgBfAGIAeQBfAGMAbwBsAF0ALABcAG4AIAAgACAAIABMAEUAVAAoAFwAbgAgACAAIAAgACAAIAAgACAAYgBhAHMAZQAsACAASQBGACgAXABuACAAIAAgACAAIAAgACAAIAAgACAAIAAgAEkAUwBPAE0ASQBUAFQARQBEACgAcwBjAGEAbgBfAGIAeQBfAGMAbwBsACkALABcAG4AIAAgACAAIAAgACAAIAAgACAAIAAgACAAYQByAHIAYQB5ACwAXABuACAAIAAgACAAIAAgACAAIAAgACAAIAAgAEkARgAoAHMAYwBhAG4AXwBiAHkAXwBjAG8AbAAgAD0AIABUAFIAVQBFACwAIABUAFIAQQBOAFMAUABPAFMARQAoAGEAcgByAGEAeQApACwAIABhAHIAcgBhAHkAKQBcAG4AIAAgACAAIAAgACAAIAAgACkALABcAG4AIAAgACAAIAAgACAAIAAgAEMAbwBsAEMAbwB1AG4AdAAsACAAQwBPAEwAVQBNAE4AUwAoAGIAYQBzAGUAKQAsAFwAbgAgACAAIAAgACAAIAAgACAARABhAHQAYQAsACAATQBBAEsARQBBAFIAUgBBAFkAKABcAG4AIAAgACAAIAAgACAAIAAgACAAIAAgACAAUgBPAFcAUwAoAGIAYQBzAGUAKQAgACoAIABDAG8AbABDAG8AdQBuAHQALABcAG4AIAAgACAAIAAgACAAIAAgACAAIAAgACAAMQAsAFwAbgAgACAAIAAgACAAIAAgACAAIAAgACAAIABMAEEATQBCAEQAQQAoAGkALAAgAGoALABcAG4AIAAgACAAIAAgACAAIAAgACAAIAAgACAAIAAgACAAIABMAEUAVAAoAFwAbgAgACAAIAAgACAAIAAgACAAIAAgACAAIAAgACAAIAAgACAAIAAgACAAdgBhAGwALAAgAEkATgBEAEUAWAAoAFwAbgAgACAAIAAgACAAIAAgACAAIAAgACAAIAAgACAAIAAgACAAIAAgACAAIAAgACAAIABiAGEAcwBlACwAXABuACAAIAAgACAAIAAgACAAIAAgACAAIAAgACAAIAAgACAAIAAgACAAIAAgACAAIAAgAFIATwBVAE4ARABVAFAAKABpACAALwAgAEMAbwBsAEMAbwB1AG4AdAAsACAAMAApACwAXABuACAAIAAgACAAIAAgACAAIAAgACAAIAAgACAAIAAgACAAIAAgACAAIAAgACAAIAAgAE0ATwBEACgAaQAgAC0AIAAxACwAIABDAG8AbABDAG8AdQBuAHQAKQAgACsAIAAxAFwAbgAgACAAIAAgACAAIAAgACAAIAAgACAAIAAgACAAIAAgACAAIAAgACAAKQAsAFwAbgAgACAAIAAgACAAIAAgACAAIAAgACAAIAAgACAAIAAgACAAIAAgACAASQBGACgASQBTAE8ATQBJAFQAVABFAEQAKABpAGcAbgBvAHIAZQApACwAIAB2AGEAbAAsACAASQBGACgAdgBhAGwAIAA9ACAAaQBnAG4AbwByAGUALAAgAFwAIgB+AH4ASQBHAE4ATwBSAEUAfgB+AFwAIgAsACAAdgBhAGwAKQApAFwAbgAgACAAIAAgACAAIAAgACAAIAAgACAAIAAgACAAIAAgACkAXABuACAAIAAgACAAIAAgACAAIAAgACAAIAAgACkAXABuACAAIAAgACAAIAAgACAAIAApACwAXABuACAAIAAgACAAIAAgACAAIABGAEkATABUAEUAUgAoAEQAYQB0AGEALAAgAEQAYQB0AGEAIAA8AD4AIABcACIAfgB+AEkARwBOAE8AUgBFAH4AfgBcACIAKQBcAG4AIAAgACAAIAApAFwAbgApADsAXABuAFwAbgAvACoAXABuAE4AYQBtAGUAOgAgAFcAcgBhAHAAIABSAG8AdwAgAEkAbgB0AG8AIABBAHIAcgBhAHkAIAAoAFcAUgBBAFAAUgBPAFcAUwApAFwAbgBEAGUAcwBjAHIAaQBwAHQAaQBvAG4AOgAgAFcAcgBhAHAAcwAgAGEAIABzAGkAbgBnAGwAZQAgAHIAbwB3ACAAaQBuAHQAbwAgAGEAIAAyAEQAIABhAHIAcgBhAHkAIAB3AGkAdABoACAAcwBwAGUAYwBpAGYAaQBlAGQAIABuAHUAbQBiAGUAcgAgAG8AZgAgAGMAbwBsAHUAbQBuAHMALgBcAG4AIAAgACAARQB4AHQAcgBhACAAYwBlAGwAbABzACAAdwBpAGwAbAAgAHMAaABvAHcAIAAjAE4ALwBBACEAIABvAHIAIABvAHAAdABpAG8AbgBhAGwAIABzAHAAZQBjAGkAZgBpAGUAZAAgAHYAYQBsAHUAZQAuAFwAbgBDAG8AbgB0AHIAaQBiAHUAdABlAGQAIABCAHkAOgAgAEUAeABjAGUAbAAgAFIAbwBiAG8AdAAgACgAQABFAHgAYwBlAGwAUgBvAGIAbwB0ACkAXABuAEMAYQB0AGUAZwBvAHIAeQA6ACAAQQByAHIAYQB5AFwAbgAqAC8AXABuAFcAUgBBAFAAUgBPAFcAUwAgAD0AIABMAEEATQBCAEQAQQAoAHYAZQBjAHQAbwByACwAIAB3AHIAYQBwAF8AYwBvAHUAbgB0ACwAIABbAHAAYQBkAF8AdwBpAHQAaABdACwAXABuACAAIAAgACAATABFAFQAKABcAG4AIAAgACAAIAAgACAAIAAgAGMAbwBsAHUAbQBuAHMALAAgAHcAcgBhAHAAXwBjAG8AdQBuAHQALABcAG4AIAAgACAAIAAgACAAIAAgAG0AYQB4AF8AbgAsACAAUgBPAFcAUwAoAHYAZQBjAHQAbwByACkAIAAqACAAQwBPAEwAVQBNAE4AUwAoAHYAZQBjAHQAbwByACkALABcAG4AIAAgACAAIAAgACAAIAAgAHIAbwB3AHMALAAgAFIATwBVAE4ARABVAFAAKABtAGEAeABfAG4AIAAvACAAdwByAGEAcABfAGMAbwB1AG4AdAAsACAAMAApACwAXABuACAAIAAgACAAIAAgACAAIABtAGkAcwBzAGkAbgBnACwAIABJAEYAKABJAFMATwBNAEkAVABUAEUARAAoAHAAYQBkAF8AdwBpAHQAaAApACwAIABOAEEAKAApACwAIABwAGEAZABfAHcAaQB0AGgAKQAsAFwAbgAgACAAIAAgACAAIAAgACAAcgBlAHMAdQBsAHQALAAgAE0AQQBLAEUAQQBSAFIAQQBZACgAXABuACAAIAAgACAAIAAgACAAIAAgACAAIAAgAHIAbwB3AHMALABcAG4AIAAgACAAIAAgACAAIAAgACAAIAAgACAAYwBvAGwAdQBtAG4AcwAsAFwAbgAgACAAIAAgACAAIAAgACAAIAAgACAAIABMAEEATQBCAEQAQQAoAGkAXwBwAG8AcwAsACAAagBfAHAAbwBzACwAXABuACAAIAAgACAAIAAgACAAIAAgACAAIAAgACAAIAAgACAATABFAFQAKABcAG4AIAAgACAAIAAgACAAIAAgACAAIAAgACAAIAAgACAAIAAgACAAIAAgAHYAXwBwAG8AcwAsACAAYwBvAGwAdQBtAG4AcwAgACoAIAAoAGkAXwBwAG8AcwAgAC0AIAAxACkAIAArACAAagBfAHAAbwBzACwAXABuACAAIAAgACAAIAAgACAAIAAgACAAIAAgACAAIAAgACAAIAAgACAAIABJAEYAKAB2AF8AcABvAHMAIAA8AD0AIABtAGEAeABfAG4ALAAgAEkATgBEAEUAWAAoAFQATwBDAE8ATAAoAHYAZQBjAHQAbwByACkALAAgAHYAXwBwAG8AcwApACwAIABtAGkAcwBzAGkAbgBnACkAXABuACAAIAAgACAAIAAgACAAIAAgACAAIAAgACAAIAAgACAAKQBcAG4AIAAgACAAIAAgACAAIAAgACAAIAAgACAAKQBcAG4AIAAgACAAIAAgACAAIAAgACkALABcAG4AIAAgACAAIAAgACAAIAAgAHIAZQBzAHUAbAB0AFwAbgAgACAAIAAgACkAXABuACkAOwBcAG4AXABuAC8AKgBcAG4ATgBhAG0AZQA6ACAAVwByAGEAcAAgAEMAbwBsAHUAbQBuACAASQBuAHQAbwAgAEEAcgByAGEAeQAgACgAVwBSAEEAUABDAE8ATABTACkAXABuAEQAZQBzAGMAcgBpAHAAdABpAG8AbgA6ACAAVwByAGEAcABzACAAYQAgAHMAaQBuAGcAbABlACAAYwBvAGwAdQBtAG4AIABpAG4AdABvACAAYQAgADIARAAgAGEAcgByAGEAeQAgAHcAaQB0AGgAIABzAHAAZQBjAGkAZgBpAGUAZAAgAG4AdQBtAGIAZQByACAAbwBmACAAcgBvAHcAcwAuAFwAbgAgACAAIABFAHgAdAByAGEAIABjAGUAbABsAHMAIAB3AGkAbABsACAAcwBoAG8AdwAgACMATgAvAEEAIQAgAG8AcgAgAG8AcAB0AGkAbwBuAGEAbAAgAHMAcABlAGMAaQBmAGkAZQBkACAAdgBhAGwAdQBlAC4AXABuAEMAbwBuAHQAcgBpAGIAdQB0AGUAZAAgAEIAeQA6ACAARQB4AGMAZQBsACAAUgBvAGIAbwB0ACAAKABAAEUAeABjAGUAbABSAG8AYgBvAHQAKQBcAG4AQwBhAHQAZQBnAG8AcgB5ADoAIABBAHIAcgBhAHkAXABuACoALwBcAG4AVwBSAEEAUABDAE8ATABTACAAPQAgAEwAQQBNAEIARABBACgAdgBlAGMAdABvAHIALAAgAHcAcgBhAHAAXwBjAG8AdQBuAHQALAAgAFsAcABhAGQAXwB3AGkAdABoAF0ALABcAG4AIAAgACAAIABMAEUAVAAoAFwAbgAgACAAIAAgACAAIAAgACAAcgBvAHcAcwAsACAAdwByAGEAcABfAGMAbwB1AG4AdAAsAFwAbgAgACAAIAAgACAAIAAgACAAbQBhAHgAXwBuACwAIABSAE8AVwBTACgAdgBlAGMAdABvAHIAKQAgACoAIABDAE8ATABVAE0ATgBTACgAdgBlAGMAdABvAHIAKQAsAFwAbgAgACAAIAAgACAAIAAgACAAYwBvAGwAdQBtAG4AcwAsACAAUgBPAFUATgBEAFUAUAAoAG0AYQB4AF8AbgAgAC8AIAB3AHIAYQBwAF8AYwBvAHUAbgB0ACwAIAAwACkALABcAG4AIAAgACAAIAAgACAAIAAgAG0AaQBzAHMAaQBuAGcALAAgAEkARgAoAEkAUwBPAE0ASQBUAFQARQBEACgAcABhAGQAXwB3AGkAdABoACkALAAgAE4AQQAoACkALAAgAHAAYQBkAF8AdwBpAHQAaAApACwAXABuACAAIAAgACAAIAAgACAAIAByAGUAcwB1AGwAdAAsACAATQBBAEsARQBBAFIAUgBBAFkAKABcAG4AIAAgACAAIAAgACAAIAAgACAAIAAgACAAcgBvAHcAcwAsAFwAbgAgACAAIAAgACAAIAAgACAAIAAgACAAIABjAG8AbAB1AG0AbgBzACwAXABuACAAIAAgACAAIAAgACAAIAAgACAAIAAgAEwAQQBNAEIARABBACgAaQBfAHAAbwBzACwAIABqAF8AcABvAHMALABcAG4AIAAgACAAIAAgACAAIAAgACAAIAAgACAAIAAgACAAIABMAEUAVAAoAFwAbgAgACAAIAAgACAAIAAgACAAIAAgACAAIAAgACAAIAAgACAAIAAgACAAdgBfAHAAbwBzACwAIAByAG8AdwBzACAAKgAgACgAagBfAHAAbwBzACAALQAgADEAKQAgACsAIABpAF8AcABvAHMALABcAG4AIAAgACAAIAAgACAAIAAgACAAIAAgACAAIAAgACAAIAAgACAAIAAgAEkARgAoAHYAXwBwAG8AcwAgADwAPQAgAG0AYQB4AF8AbgAsACAASQBOAEQARQBYACgAVABPAEMATwBMACgAdgBlAGMAdABvAHIAKQAsACAAdgBfAHAAbwBzACkALAAgAG0AaQBzAHMAaQBuAGcAKQBcAG4AIAAgACAAIAAgACAAIAAgACAAIAAgACAAIAAgACAAIAApAFwAbgAgACAAIAAgACAAIAAgACAAIAAgACAAIAApAFwAbgAgACAAIAAgACAAIAAgACAAKQAsAFwAbgAgACAAIAAgACAAIAAgACAAcgBlAHMAdQBsAHQAXABuACAAIAAgACAAKQBcAG4AKQA7AFwAbgBcAG4ALwAqAFwAbgBOAGEAbQBlADoAIABUAGEAawBlACAAUgBvAHcAcwAgAE8AcgAgAEMAbwBsAHUAbQBuAHMAIABGAHIAbwBtACAAQQByAHIAYQB5ACAAKABUAEEASwBFACkAXABuAEQAZQBzAGMAcgBpAHAAdABpAG8AbgA6ACAAUgBlAHQAdQByAG4AcwAgAHIAbwB3AHMAIABvAHIAIABjAG8AbAB1AG0AbgBzACAAZgByAG8AbQAgAHQAaABlACAAcwB0AGEAcgB0ACAAbwByACAAZQBuAGQAIABvAGYAIABhAG4AIABhAHIAcgBhAHkALgBcAG4AIAAgACAAVQBzAGUAIABuAGUAZwBhAHQAaQB2AGUAIABuAHUAbQBiAGUAcgBzACAAdABvACAAcgBlAHQAdQByAG4AIABiAG8AdAB0AG8AbQAgAHIAbwB3AHMAIABvAHIAIAByAGkAZwBoAHQAIABtAG8AcwB0ACAAYwBvAGwAdQBtAG4AcwAuAFwAbgBDAG8AbgB0AHIAaQBiAHUAdABlAGQAIABCAHkAOgAgAEUAeABjAGUAbAAgAFIAbwBiAG8AdAAgACgAQABFAHgAYwBlAGwAUgBvAGIAbwB0ACkAXABuAEMAYQB0AGUAZwBvAHIAeQA6ACAAQQByAHIAYQB5AFwAbgAqAC8AXABuAFQAQQBLAEUAIAA9ACAATABBAE0AQgBEAEEAKABhAHIAcgBhAHkALAAgAHIAbwB3AHMALAAgAFsAYwBvAGwAdQBtAG4AcwBdACwAXABuACAAIAAgACAATABFAFQAKABcAG4AIAAgACAAIAAgACAAIAAgAHIAbwB3AF8AYwBvAHUAbgB0ACwAIABJAEYAKABJAFMATwBNAEkAVABUAEUARAAoAHIAbwB3AHMAKQAsACAAUgBPAFcAUwAoAGEAcgByAGEAeQApACwAIABNAEkATgAoAEEAQgBTACgAcgBvAHcAcwApACwAIABSAE8AVwBTACgAYQByAHIAYQB5ACkAKQApACwAXABuACAAIAAgACAAIAAgACAAIABjAG8AbABfAGMAbwB1AG4AdAAsACAASQBGACgAXABuACAAIAAgACAAIAAgACAAIAAgACAAIAAgAEkAUwBPAE0ASQBUAFQARQBEACgAYwBvAGwAdQBtAG4AcwApACwAXABuACAAIAAgACAAIAAgACAAIAAgACAAIAAgAEMATwBMAFUATQBOAFMAKABhAHIAcgBhAHkAKQAsAFwAbgAgACAAIAAgACAAIAAgACAAIAAgACAAIABNAEkATgAoAEEAQgBTACgAYwBvAGwAdQBtAG4AcwApACwAIABDAE8ATABVAE0ATgBTACgAYQByAHIAYQB5ACkAKQBcAG4AIAAgACAAIAAgACAAIAAgACkALABcAG4AIAAgACAAIAAgACAAIAAgAGYAaQByAHMAdABfAHIAbwB3ACwAIABJAEYAKABcAG4AIAAgACAAIAAgACAAIAAgACAAIAAgACAASQBTAE8ATQBJAFQAVABFAEQAKAByAG8AdwBzACkALAAgAFwAbgAgACAAIAAgACAAIAAgACAAIAAgACAAIAAxACwAIABcAG4AIAAgACAAIAAgACAAIAAgACAAIAAgACAASQBGACgAcgBvAHcAcwAgAD4AIAAwACwAIAAxACwAIABSAE8AVwBTACgAYQByAHIAYQB5ACkAIAArACAAcgBvAHcAcwAgACsAIAAxACkAXABuACAAIAAgACAAIAAgACAAIAApACwAXABuACAAIAAgACAAIAAgACAAIABmAGkAcgBzAHQAXwBjAG8AbAAsACAASQBGACgAXABuACAAIAAgACAAIAAgACAAIAAgACAAIAAgAEkAUwBPAE0ASQBUAFQARQBEACgAYwBvAGwAdQBtAG4AcwApACwAXABuACAAIAAgACAAIAAgACAAIAAgACAAIAAgADEALABcAG4AIAAgACAAIAAgACAAIAAgACAAIAAgACAASQBGACgAYwBvAGwAdQBtAG4AcwAgAD4AIAAwACwAIAAxACwAIABDAE8ATABVAE0ATgBTACgAYQByAHIAYQB5ACkAIAArACAAYwBvAGwAdQBtAG4AcwAgACsAIAAxACkAXABuACAAIAAgACAAIAAgACAAIAApACwAXABuACAAIAAgACAAIAAgACAAIAByAGUAcwB1AGwAdAAsACAATQBBAEsARQBBAFIAUgBBAFkAKABcAG4AIAAgACAAIAAgACAAIAAgACAAIAAgACAAcgBvAHcAXwBjAG8AdQBuAHQALABcAG4AIAAgACAAIAAgACAAIAAgACAAIAAgACAAYwBvAGwAXwBjAG8AdQBuAHQALABcAG4AIAAgACAAIAAgACAAIAAgACAAIAAgACAATABBAE0AQgBEAEEAKABpACwAIABqACwAIABJAE4ARABFAFgAKABhAHIAcgBhAHkALAAgAGkAIAArACAAZgBpAHIAcwB0AF8AcgBvAHcAIAAtACAAMQAsACAAagAgACsAIABmAGkAcgBzAHQAXwBjAG8AbAAgAC0AIAAxACkAKQBcAG4AIAAgACAAIAAgACAAIAAgACkALABcAG4AIAAgACAAIAAgACAAIAAgAHIAZQBzAHUAbAB0AFwAbgAgACAAIAAgACkAXABuACkAOwBcAG4AXABuAC8AKgBcAG4ATgBhAG0AZQA6ACAARAByAG8AcAAgAFIAbwB3AHMAIABPAHIAIABDAG8AbAB1AG0AbgBzACAARgByAG8AbQAgAEEAcgByAGEAeQAgACgARABSAE8AUAApAFwAbgBEAGUAcwBjAHIAaQBwAHQAaQBvAG4AOgAgAFIAZQB0AHUAcgBuAHMAIABhAHIAcgBhAHkAIAB3AGkAdABoACAAcgBvAHcAcwAgAG8AcgAgAGMAbwBsAHUAbQBuAHMAIABkAHIAbwBwAHAAZQBkACAAZgByAG8AbQAgAHQAaABlACAAcwB0AGEAcgB0ACAAbwByACAAZQBuAGQALgBcAG4AIAAgACAAVQBzAGUAIABuAGUAZwBhAHQAaQB2AGUAIABuAHUAbQBiAGUAcgBzACAAdABvACAAZAByAG8AcAAgAGIAbwB0AHQAbwBtACAAcgBvAHcAcwAgAG8AcgAgAHIAaQBnAGgAdAAgAG0AbwBzAHQAIABjAG8AbAB1AG0AbgBzAC4AXABuAEMAbwBuAHQAcgBpAGIAdQB0AGUAZAAgAEIAeQA6ACAARQB4AGMAZQBsACAAUgBvAGIAbwB0ACAAKABAAEUAeABjAGUAbABSAG8AYgBvAHQAKQBcAG4AQwBhAHQAZQBnAG8AcgB5ADoAIABBAHIAcgBhAHkAXABuACoALwBcAG4ARABSAE8AUAAgAD0AIABMAEEATQBCAEQAQQAoAGEAcgByAGEAeQAsACAAcgBvAHcAcwAsACAAWwBjAG8AbAB1AG0AbgBzAF0ALABcAG4AIAAgACAAIABMAEUAVAAoAFwAbgAgACAAIAAgACAAIAAgACAAcgBvAHcAXwBjAG8AdQBuAHQALAAgAFIATwBXAFMAKABhAHIAcgBhAHkAKQAgAC0AIABBAEIAUwAoAHIAbwB3AHMAKQAsAFwAbgAgACAAIAAgACAAIAAgACAAYwBvAGwAXwBjAG8AdQBuAHQALAAgAEkARgAoAFwAbgAgACAAIAAgACAAIAAgACAAIAAgACAAIABJAFMATwBNAEkAVABUAEUARAAoAGMAbwBsAHUAbQBuAHMAKQAsAFwAbgAgACAAIAAgACAAIAAgACAAIAAgACAAIABDAE8ATABVAE0ATgBTACgAYQByAHIAYQB5ACkALABcAG4AIAAgACAAIAAgACAAIAAgACAAIAAgACAAQwBPAEwAVQBNAE4AUwAoAGEAcgByAGEAeQApACAALQAgAEEAQgBTACgAYwBvAGwAdQBtAG4AcwApAFwAbgAgACAAIAAgACAAIAAgACAAKQAsAFwAbgAgACAAIAAgACAAIAAgACAAZgBpAHIAcwB0AF8AcgBvAHcALAAgAEkARgAoAHIAbwB3AHMAIAA8ACAAMAAsACAAMQAsACAAcgBvAHcAcwAgACsAIAAxACkALABcAG4AIAAgACAAIAAgACAAIAAgAGYAaQByAHMAdABfAGMAbwBsACwAIABJAEYAKABcAG4AIAAgACAAIAAgACAAIAAgACAAIAAgACAASQBTAE8ATQBJAFQAVABFAEQAKABjAG8AbAB1AG0AbgBzACkALABcAG4AIAAgACAAIAAgACAAIAAgACAAIAAgACAAMQAsAFwAbgAgACAAIAAgACAAIAAgACAAIAAgACAAIABJAEYAKABjAG8AbAB1AG0AbgBzACAAPAAgADAALAAgADEALAAgAGMAbwBsAHUAbQBuAHMAIAArACAAMQApAFwAbgAgACAAIAAgACAAIAAgACAAKQAsAFwAbgAgACAAIAAgACAAIAAgACAAcgBlAHMAdQBsAHQALAAgAE0AQQBLAEUAQQBSAFIAQQBZACgAXABuACAAIAAgACAAIAAgACAAIAAgACAAIAAgAHIAbwB3AF8AYwBvAHUAbgB0ACwAXABuACAAIAAgACAAIAAgACAAIAAgACAAIAAgAGMAbwBsAF8AYwBvAHUAbgB0ACwAXABuACAAIAAgACAAIAAgACAAIAAgACAAIAAgAEwAQQBNAEIARABBACgAaQAsACAAagAsAFwAbgAgACAAIAAgACAAIAAgACAAIAAgACAAIAAgACAAIAAgAEkATgBEAEUAWAAoAGEAcgByAGEAeQAsACAAaQAgACsAIABmAGkAcgBzAHQAXwByAG8AdwAgAC0AIAAxACwAIABqACAAKwAgAGYAaQByAHMAdABfAGMAbwBsACAALQAgADEAKQBcAG4AIAAgACAAIAAgACAAIAAgACAAIAAgACAAKQBcAG4AIAAgACAAIAAgACAAIAAgACkALABcAG4AIAAgACAAIAAgACAAIAAgAHIAZQBzAHUAbAB0AFwAbgAgACAAIAAgACkAXABuACkAOwBcAG4AXABuAC8AKgBcAG4ATgBhAG0AZQA6ACAAQwBoAG8AbwBzAGUAIABSAG8AdwBzACAARgByAG8AbQAgAEEAcgByAGEAeQAgACgAQwBIAE8ATwBTAEUAUgBPAFcAUwApAFwAbgBEAGUAcwBjAHIAaQBwAHQAaQBvAG4AOgAgAFIAZQB0AHUAcgBuAHMAIABhAG4AIABhAHIAcgBhAHkAIABtAGEAZABlACAAdQBwACAAbwBmACAAdABoAGUAIAByAG8AdwBzACAAbwBmACAAdABoAGUAIABwAHIAbwB2AGkAZABlAGQAIABhAHIAcgBhAHkAIABcAG4AIAAgACAAcwBwAGUAYwBpAGYAaQBlAGQAIABiAHkAIAByAG8AdwAgAG4AdQBtAGIAZQByAHMALgBcAG4AQwBvAG4AdAByAGkAYgB1AHQAZQBkACAAQgB5ADoAIABFAHgAYwBlAGwAIABSAG8AYgBvAHQAIAAoAEAARQB4AGMAZQBsAFIAbwBiAG8AdAApAFwAbgBDAGEAdABlAGcAbwByAHkAOgAgAEEAcgByAGEAeQBcAG4AKgAvAFwAbgBDAEgATwBPAFMARQBSAE8AVwBTACAAPQAgAEwAQQBNAEIARABBACgAYQByAHIAYQB5ACwAIAByAG8AdwBfAG4AdQBtADEALAAgAFsAcgBvAHcAXwBuAHUAbQAyAF0ALAAgAFsAcgBvAHcAXwBuAHUAbQAzAF0ALAAgAFsAcgBvAHcAXwBuAHUAbQA0AF0ALAAgAFsAcgBvAHcAXwBuAHUAbQA1AF0ALAAgAFsAcgBvAHcAXwBuAHUAbQA2AF0ALAAgAFsAcgBvAHcAXwBuAHUAbQA3AF0ALAAgAFsAcgBvAHcAXwBuAHUAbQA4AF0ALAAgAFsAcgBvAHcAXwBuAHUAbQA5AF0ALAAgAFsAcgBvAHcAXwBuAHUAbQAxADAAXQAsAFwAbgAgACAAIAAgAEwARQBUACgAXABuACAAIAAgACAAIAAgACAAIAB0AF8AMQAsACAAdABvAGMAbwBsACgAcgBvAHcAXwBuAHUAbQAxACkALABcAG4AIAAgACAAIAAgACAAIAAgAHQAXwAyACwAIABJAEYAKABJAFMATwBNAEkAVABUAEUARAAoAHIAbwB3AF8AbgB1AG0AMgApACwAIAB0AF8AMQAsACAAVgBTAFQAQQBDAEsAKAB0AF8AMQAsACAAdABvAGMAbwBsACgAcgBvAHcAXwBuAHUAbQAyACkAKQApACwAXABuACAAIAAgACAAIAAgACAAIAB0AF8AMwAsACAASQBGACgASQBTAE8ATQBJAFQAVABFAEQAKAByAG8AdwBfAG4AdQBtADMAKQAsACAAdABfADIALAAgAFYAUwBUAEEAQwBLACgAdABfADIALAAgAHQAbwBjAG8AbAAoAHIAbwB3AF8AbgB1AG0AMwApACkAKQAsAFwAbgAgACAAIAAgACAAIAAgACAAdABfADQALAAgAEkARgAoAEkAUwBPAE0ASQBUAFQARQBEACgAcgBvAHcAXwBuAHUAbQA0ACkALAAgAHQAXwAzACwAIABWAFMAVABBAEMASwAoAHQAXwAzACwAIAB0AG8AYwBvAGwAKAByAG8AdwBfAG4AdQBtADQAKQApACkALABcAG4AIAAgACAAIAAgACAAIAAgAHQAXwA1ACwAIABJAEYAKABJAFMATwBNAEkAVABUAEUARAAoAHIAbwB3AF8AbgB1AG0ANQApACwAIAB0AF8ANAAsACAAVgBTAFQAQQBDAEsAKAB0AF8ANAAsACAAdABvAGMAbwBsACgAcgBvAHcAXwBuAHUAbQA1ACkAKQApACwAXABuACAAIAAgACAAIAAgACAAIAB0AF8ANgAsACAASQBGACgASQBTAE8ATQBJAFQAVABFAEQAKAByAG8AdwBfAG4AdQBtADYAKQAsACAAdABfADUALAAgAFYAUwBUAEEAQwBLACgAdABfADUALAAgAHQAbwBjAG8AbAAoAHIAbwB3AF8AbgB1AG0ANgApACkAKQAsAFwAbgAgACAAIAAgACAAIAAgACAAdABfADcALAAgAEkARgAoAEkAUwBPAE0ASQBUAFQARQBEACgAcgBvAHcAXwBuAHUAbQA3ACkALAAgAHQAXwA2ACwAIABWAFMAVABBAEMASwAoAHQAXwA2ACwAIAB0AG8AYwBvAGwAKAByAG8AdwBfAG4AdQBtADcAKQApACkALABcAG4AIAAgACAAIAAgACAAIAAgAHQAXwA4ACwAIABJAEYAKABJAFMATwBNAEkAVABUAEUARAAoAHIAbwB3AF8AbgB1AG0AOAApACwAIAB0AF8ANwAsACAAVgBTAFQAQQBDAEsAKAB0AF8ANwAsACAAdABvAGMAbwBsACgAcgBvAHcAXwBuAHUAbQA4ACkAKQApACwAXABuACAAIAAgACAAIAAgACAAIAB0AF8AOQAsACAASQBGACgASQBTAE8ATQBJAFQAVABFAEQAKAByAG8AdwBfAG4AdQBtADkAKQAsACAAdABfADgALAAgAFYAUwBUAEEAQwBLACgAdABfADgALAAgAHQAbwBjAG8AbAAoAHIAbwB3AF8AbgB1AG0AOQApACkAKQAsAFwAbgAgACAAIAAgACAAIAAgACAAcgBvAHcAcwBfAHQAbwBfAHMAZQBsAGUAYwB0ACwAIABJAEYAKABJAFMATwBNAEkAVABUAEUARAAoAHIAbwB3AF8AbgB1AG0AMQAwACkALAAgAHQAXwA5ACwAIABWAFMAVABBAEMASwAoAHQAXwA5ACwAIAB0AG8AYwBvAGwAKAByAG8AdwBfAG4AdQBtADEAMAApACkAKQAsAFwAbgAgACAAIAAgACAAIAAgACAAcgBvAHcAXwBjAG4AdAAsACAAUgBPAFcAUwAoAGEAcgByAGEAeQApACwAXABuACAAIAAgACAAIAAgACAAIABpAG4AZABlAHgAXwBsAGkAcwB0ACwAIABNAEEASwBFAEEAUgBSAEEAWQAoAFwAbgAgACAAIAAgACAAIAAgACAAIAAgACAAIABSAE8AVwBTACgAcgBvAHcAcwBfAHQAbwBfAHMAZQBsAGUAYwB0ACkALABcAG4AIAAgACAAIAAgACAAIAAgACAAIAAgACAAQwBPAEwAVQBNAE4AUwAoAGEAcgByAGEAeQApACwAXABuACAAIAAgACAAIAAgACAAIAAgACAAIAAgAEwAQQBNAEIARABBACgAaQBfAHAAbwBzACwAIABqAF8AcABvAHMALABcAG4AIAAgACAAIAAgACAAIAAgACAAIAAgACAAIAAgACAAIABJAE4ARABFAFgAKAByAG8AdwBzAF8AdABvAF8AcwBlAGwAZQBjAHQALAAgAGkAXwBwAG8AcwAsACAAMQApACAAKwAgACgAagBfAHAAbwBzACAALQAgADEAKQAgACoAIAByAG8AdwBfAGMAbgB0AFwAbgAgACAAIAAgACAAIAAgACAAIAAgACAAIAApAFwAbgAgACAAIAAgACAAIAAgACAAKQAsAFwAbgAgACAAIAAgACAAIAAgACAAcgBlAHMAdQBsAHQALAAgAFcAUgBBAFAAQwBPAEwAUwAoAFwAbgAgACAAIAAgACAAIAAgACAAIAAgACAAIABJAE4ARABFAFgAKABUAE8AQwBPAEwAKABhAHIAcgBhAHkALAAsAFQAUgBVAEUAKQAsACAAVABPAEMATwBMACgAaQBuAGQAZQB4AF8AbABpAHMAdAAsACwAVABSAFUARQApACkALABcAG4AIAAgACAAIAAgACAAIAAgACAAIAAgACAAUgBPAFcAUwAoAHIAbwB3AHMAXwB0AG8AXwBzAGUAbABlAGMAdAApAFwAbgAgACAAIAAgACAAIAAgACAAKQAsAFwAbgAgACAAIAAgACAAIAAgACAAcgBlAHMAdQBsAHQAXABuACAAIAAgACAAKQBcAG4AKQA7AFwAbgBcAG4ALwAqAFwAbgBOAGEAbQBlADoAIABDAGgAbwBvAHMAZQAgAEMAbwBsAHUAbQBuAHMAIABGAHIAbwBtACAAQQByAHIAYQB5ACAAKABDAEgATwBPAFMARQBDAE8ATABTACkAXABuAEQAZQBzAGMAcgBpAHAAdABpAG8AbgA6ACAAUgBlAHQAdQByAG4AcwAgAGEAbgAgAGEAcgByAGEAeQAgAG0AYQBkAGUAIAB1AHAAIABvAGYAIAB0AGgAZQAgAGMAbwBsAHUAbQBuAHMAIABvAGYAIAB0AGgAZQAgAHAAcgBvAHYAaQBkAGUAZAAgAGEAcgByAGEAeQAgAFwAbgAgACAAIABzAHAAZQBjAGkAZgBpAGUAZAAgAGIAeQAgAGMAbwBsAHUAbQBuACAAbgB1AG0AYgBlAHIAcwAuAFwAbgBDAG8AbgB0AHIAaQBiAHUAdABlAGQAIABCAHkAOgAgAEUAeABjAGUAbAAgAFIAbwBiAG8AdAAgACgAQABFAHgAYwBlAGwAUgBvAGIAbwB0ACkAXABuAEMAYQB0AGUAZwBvAHIAeQA6ACAAQQByAHIAYQB5AFwAbgAqAC8AXABuAEMASABPAE8AUwBFAEMATwBMAFMAIAA9ACAATABBAE0AQgBEAEEAKABhAHIAcgBhAHkALAAgAGMAbwBsAF8AbgB1AG0AMQAsACAAWwBjAG8AbABfAG4AdQBtADIAXQAsACAAWwBjAG8AbABfAG4AdQBtADMAXQAsACAAWwBjAG8AbABfAG4AdQBtADQAXQAsACAAWwBjAG8AbABfAG4AdQBtADUAXQAsACAAWwBjAG8AbABfAG4AdQBtADYAXQAsACAAWwBjAG8AbABfAG4AdQBtADcAXQAsACAAWwBjAG8AbABfAG4AdQBtADgAXQAsACAAWwBjAG8AbABfAG4AdQBtADkAXQAsACAAWwBjAG8AbABfAG4AdQBtADEAMABdACwAXABuACAAIAAgACAATABFAFQAKABcAG4AIAAgACAAIAAgACAAIAAgAHQAXwAxACwAIABUAE8AQwBPAEwAKABjAG8AbABfAG4AdQBtADEAKQAsAFwAbgAgACAAIAAgACAAIAAgACAAdABfADIALAAgAEkARgAoAEkAUwBPAE0ASQBUAFQARQBEACgAYwBvAGwAXwBuAHUAbQAyACkALAAgAHQAXwAxACwAIABWAFMAVABBAEMASwAoAHQAXwAxACwAIABUAE8AQwBPAEwAKABjAG8AbABfAG4AdQBtADIAKQApACkALABcAG4AIAAgACAAIAAgACAAIAAgAHQAXwAzACwAIABJAEYAKABJAFMATwBNAEkAVABUAEUARAAoAGMAbwBsAF8AbgB1AG0AMwApACwAIAB0AF8AMgAsACAAVgBTAFQAQQBDAEsAKAB0AF8AMgAsACAAVABPAEMATwBMACgAYwBvAGwAXwBuAHUAbQAzACkAKQApACwAXABuACAAIAAgACAAIAAgACAAIAB0AF8ANAAsACAASQBGACgASQBTAE8ATQBJAFQAVABFAEQAKABjAG8AbABfAG4AdQBtADQAKQAsACAAdABfADMALAAgAFYAUwBUAEEAQwBLACgAdABfADMALAAgAFQATwBDAE8ATAAoAGMAbwBsAF8AbgB1AG0ANAApACkAKQAsAFwAbgAgACAAIAAgACAAIAAgACAAdABfADUALAAgAEkARgAoAEkAUwBPAE0ASQBUAFQARQBEACgAYwBvAGwAXwBuAHUAbQA1ACkALAAgAHQAXwA0ACwAIABWAFMAVABBAEMASwAoAHQAXwA0ACwAIABUAE8AQwBPAEwAKABjAG8AbABfAG4AdQBtADUAKQApACkALABcAG4AIAAgACAAIAAgACAAIAAgAHQAXwA2ACwAIABJAEYAKABJAFMATwBNAEkAVABUAEUARAAoAGMAbwBsAF8AbgB1AG0ANgApACwAIAB0AF8ANQAsACAAVgBTAFQAQQBDAEsAKAB0AF8ANQAsACAAVABPAEMATwBMACgAYwBvAGwAXwBuAHUAbQA2ACkAKQApACwAXABuACAAIAAgACAAIAAgACAAIAB0AF8ANwAsACAASQBGACgASQBTAE8ATQBJAFQAVABFAEQAKABjAG8AbABfAG4AdQBtADcAKQAsACAAdABfADYALAAgAFYAUwBUAEEAQwBLACgAdABfADYALAAgAFQATwBDAE8ATAAoAGMAbwBsAF8AbgB1AG0ANwApACkAKQAsAFwAbgAgACAAIAAgACAAIAAgACAAdABfADgALAAgAEkARgAoAEkAUwBPAE0ASQBUAFQARQBEACgAYwBvAGwAXwBuAHUAbQA4ACkALAAgAHQAXwA3ACwAIABWAFMAVABBAEMASwAoAHQAXwA3ACwAIABUAE8AQwBPAEwAKABjAG8AbABfAG4AdQBtADgAKQApACkALABcAG4AIAAgACAAIAAgACAAIAAgAHQAXwA5ACwAIABJAEYAKABJAFMATwBNAEkAVABUAEUARAAoAGMAbwBsAF8AbgB1AG0AOQApACwAIAB0AF8AOAAsACAAVgBTAFQAQQBDAEsAKAB0AF8AOAAsACAAVABPAEMATwBMACgAYwBvAGwAXwBuAHUAbQA5ACkAKQApACwAXABuACAAIAAgACAAIAAgACAAIABjAG8AbABzAF8AdABvAF8AcwBlAGwAZQBjAHQALAAgAEkARgAoAFwAbgAgACAAIAAgACAAIAAgACAAIAAgACAAIABJAFMATwBNAEkAVABUAEUARAAoAGMAbwBsAF8AbgB1AG0AMQAwACkALABcAG4AIAAgACAAIAAgACAAIAAgACAAIAAgACAAdABfADkALABcAG4AIAAgACAAIAAgACAAIAAgACAAIAAgACAAVgBTAFQAQQBDAEsAKAB0AF8AOQAsACAAVABPAEMATwBMACgAYwBvAGwAXwBuAHUAbQAxADAAKQApAFwAbgAgACAAIAAgACAAIAAgACAAKQAsAFwAbgAgACAAIAAgACAAIAAgACAAYwBvAGwAXwBjAG4AdAAsACAAQwBPAEwAVQBNAE4AUwAoAGEAcgByAGEAeQApACwAXABuACAAIAAgACAAIAAgACAAIABpAG4AZABlAHgAXwBsAGkAcwB0ACwAIABNAEEASwBFAEEAUgBSAEEAWQAoAFwAbgAgACAAIAAgACAAIAAgACAAIAAgACAAIABSAE8AVwBTACgAYQByAHIAYQB5ACkALABcAG4AIAAgACAAIAAgACAAIAAgACAAIAAgACAAUgBPAFcAUwAoAGMAbwBsAHMAXwB0AG8AXwBzAGUAbABlAGMAdAApACwAXABuACAAIAAgACAAIAAgACAAIAAgACAAIAAgAEwAQQBNAEIARABBACgAaQBfAHAAbwBzACwAIABqAF8AcABvAHMALABcAG4AIAAgACAAIAAgACAAIAAgACAAIAAgACAAIAAgACAAIABJAE4ARABFAFgAKABjAG8AbABzAF8AdABvAF8AcwBlAGwAZQBjAHQALAAgAGoAXwBwAG8AcwAsACAAMQApACAAKwAgACgAaQBfAHAAbwBzACAALQAgADEAKQAgACoAIABjAG8AbABfAGMAbgB0AFwAbgAgACAAIAAgACAAIAAgACAAIAAgACAAIAApAFwAbgAgACAAIAAgACAAIAAgACAAKQAsAFwAbgAgACAAIAAgACAAIAAgACAAcgBlAHMAdQBsAHQALAAgAFcAUgBBAFAAUgBPAFcAUwAoAFwAbgAgACAAIAAgACAAIAAgACAAIAAgACAAIABJAE4ARABFAFgAKABUAE8AQwBPAEwAKABhAHIAcgBhAHkAKQAsACAAVABPAEMATwBMACgAaQBuAGQAZQB4AF8AbABpAHMAdAApACkALABcAG4AIAAgACAAIAAgACAAIAAgACAAIAAgACAAUgBPAFcAUwAoAGMAbwBsAHMAXwB0AG8AXwBzAGUAbABlAGMAdAApAFwAbgAgACAAIAAgACAAIAAgACAAKQAsAFwAbgAgACAAIAAgACAAIAAgACAAcgBlAHMAdQBsAHQAXABuACAAIAAgACAAKQBcAG4AKQBcAG4AOwBcAG4AXABuAC8AKgBcAG4ATgBhAG0AZQA6ACAARQB4AHAAYQBuAGQAIABBAHIAcgBhAHkAIAAoAEUAWABQAEEATgBEACkAXABuAEQAZQBzAGMAcgBpAHAAdABpAG8AbgA6ACAARQB4AHAAYQBuAGQAcwAgAHQAaABlACAAZABpAG0AZQBuAHMAaQBvAG4AcwAgAG8AZgAgAGEAbgAgAGEAcgByAGEAeQAgAHQAbwAgAGEAIABzAHAAZQBjAGkAZgBpAGUAZAAgAHMAaQB6AGUAIABwAGEAZABkAGkAbgBnACAAZQB4AHQAcgBhAFwAbgAgACAAIABzAHAAYQBjAGUAIAB3AGkAdABoACAAIwBOAC8AQQAhACAAbwByACAAbwBwAHQAaQBvAG4AYQBsACAAcwBwAGUAYwBpAGYAaQBlAGQAIAB2AGEAbAB1AGUALgBcAG4AQwBvAG4AdAByAGkAYgB1AHQAZQBkACAAQgB5ADoAIABFAHgAYwBlAGwAIABSAG8AYgBvAHQAIAAoAEAARQB4AGMAZQBsAFIAbwBiAG8AdAApAFwAbgBDAGEAdABlAGcAbwByAHkAOgAgAEEAcgByAGEAeQBcAG4AKgAvAFwAbgBFAFgAUABBAE4ARAAgAD0AIABMAEEATQBCAEQAQQAoAGEAcgByAGEAeQAsACAAcgBvAHcAcwAsACAAWwBjAG8AbAB1AG0AbgBzAF0ALAAgAFsAcABhAGQAXwB3AGkAdABoAF0ALABcAG4AIAAgACAAIABMAEUAVAAoAFwAbgAgACAAIAAgACAAIAAgACAAcgBvAHcAXwBjAG8AdQBuAHQALAAgAE0AQQBYACgAcgBvAHcAcwAsACAAUgBPAFcAUwAoAGEAcgByAGEAeQApACkALABcAG4AIAAgACAAIAAgACAAIAAgAGMAbwBsAF8AYwBvAHUAbgB0ACwAIABJAEYAKABcAG4AIAAgACAAIAAgACAAIAAgACAAIAAgACAASQBTAE8ATQBJAFQAVABFAEQAKABjAG8AbAB1AG0AbgBzACkALABcAG4AIAAgACAAIAAgACAAIAAgACAAIAAgACAAQwBPAEwAVQBNAE4AUwAoAGEAcgByAGEAeQApACwAXABuACAAIAAgACAAIAAgACAAIAAgACAAIAAgAE0AQQBYACgAYwBvAGwAdQBtAG4AcwAsACAAQwBPAEwAVQBNAE4AUwAoAGEAcgByAGEAeQApACkAXABuACAAIAAgACAAIAAgACAAIAApACwAXABuACAAIAAgACAAIAAgACAAIABtAGEAeABfAHIAbwB3ACwAIABSAE8AVwBTACgAYQByAHIAYQB5ACkALABcAG4AIAAgACAAIAAgACAAIAAgAG0AYQB4AF8AYwBvAGwALAAgAEMATwBMAFUATQBOAFMAKABhAHIAcgBhAHkAKQAsAFwAbgAgACAAIAAgACAAIAAgACAAbQBpAHMAcwBpAG4AZwAsACAASQBGACgASQBTAE8ATQBJAFQAVABFAEQAKABwAGEAZABfAHcAaQB0AGgAKQAsACAATgBBACgAKQAsACAAcABhAGQAXwB3AGkAdABoACkALABcAG4AIAAgACAAIAAgACAAIAAgAE0AQQBLAEUAQQBSAFIAQQBZACgAXABuACAAIAAgACAAIAAgACAAIAAgACAAIAAgAHIAbwB3AF8AYwBvAHUAbgB0ACwAXABuACAAIAAgACAAIAAgACAAIAAgACAAIAAgAGMAbwBsAF8AYwBvAHUAbgB0ACwAXABuACAAIAAgACAAIAAgACAAIAAgACAAIAAgAEwAQQBNAEIARABBACgAaQAsACAAagAsACAASQBGACgATwBSACgAaQAgAD4AIABtAGEAeABfAHIAbwB3ACwAIABqACAAPgAgAG0AYQB4AF8AYwBvAGwAKQAsACAAbQBpAHMAcwBpAG4AZwAsACAASQBOAEQARQBYACgAYQByAHIAYQB5ACwAIABpACwAIABqACkAKQApAFwAbgAgACAAIAAgACAAIAAgACAAKQBcAG4AIAAgACAAIAApAFwAbgApADsAXABuAFwAbgBSAEUATQBPAFYARQBCAEwAQQBOAEsAUwAgAD0ATABBAE0AQgBEAEEAKABhAHIAcgBhAHkALABMAEUAVAAoAFwAbgAgACAAIABcAFwAXABcAEwAYQBtAGIAZABhAE4AYQBtAGUALAAgAFwAIgBSAEUATQBPAFYARQBCAEwAQQBOAEsAUwBcACIALABcAG4AIAAgACAAXABcAFwAXABDAG8AbQBtAGEAbgBkAE4AYQBtAGUALAAgAFwAIgBSAGUAbQBvAHYAZQAgAEIAbABhAG4AawBzAFwAIgAsAFwAbgAgACAAIABcAFwAXABcAEQAZQBzAGMAcgBpAHAAdABpAG8AbgAsACAAXAAiAFIAZQBtAG8AdgBlACAAYQBsAGwAIABiAGwAYQBuAGsAIAByAG8AdwBzACAAYQBuAGQAIABjAG8AbAB1AG0AbgBzAC4AXAAiACwAXABuACAAIAAgAFwAXABcAFwAUABhAHIAYQBtAGUAdABlAHIAcwAsACAAewBcACIAYQByAHIAYQB5AFwAIgAsAFwAIgBhAHIAcgBhAHkAIABvAGYAIAB2AGEAbAB1AGUAcwAgAHQAbwAgAGUAdgBhAGwAdQBhAHQAZQAgAGYAbwByACAAYgBsAGEAbgBrACAAcgBvAHcAcwAgAGEAbgBkACAAYwBvAGwAdQBtAG4AcwBcACIAfQAsAFwAbgAgACAAIABcAFwAXABcAFMAbwB1AHIAYwBlACwAIABcACIARQB4AGMAZQBsACAAUgBvAGIAbwB0AFwAIgAsAFwAbgAgACAAIABuAG8AbgBiAGwAYQBuAGsAcwAsACAAKAAtAC0ASQBTAEIATABBAE4ASwAoAGEAcgByAGEAeQApACsAKABhAHIAcgBhAHkAPQBcACIAXAAiACkAKQAsAFwAbgAgACAAIABuAG8AbgBiAGwAYQBuAGsAQwBvAGwAdQBtAG4AcwAsACAARgBJAEwAVABFAFIAKABTAEUAUQBVAEUATgBDAEUAKAAxACwAQwBPAEwAVQBNAE4AUwAoAG4AbwBuAGIAbABhAG4AawBzACkAKQAsAEIAWQBDAE8ATAAoAC0ALQBuAG8AbgBiAGwAYQBuAGsAcwAsAEwAQQBNAEIARABBACgAeAAsAFMAVQBNACgAeAApACkAKQA8AD4AMAApACwAXABuACAAIAAgAG4AbwBuAGIAbABhAG4AawBSAG8AdwBzACwAIABGAEkATABUAEUAUgAoAFMARQBRAFUARQBOAEMARQAoAFIATwBXAFMAKABuAG8AbgBiAGwAYQBuAGsAcwApACkALABCAFkAUgBPAFcAKAAtAC0AbgBvAG4AYgBsAGEAbgBrAHMALABMAEEATQBCAEQAQQAoAHgALABTAFUATQAoAHgAKQApACkAPAA+ADAAKQAsAFwAbgAgACAAIAByAGUAcwB1AGwAdAAsACAAQwBIAE8ATwBTAEUAUgBPAFcAUwAoAEMASABPAE8AUwBFAEMATwBMAFMAKABJAEYAKABhAHIAcgBhAHkAPQBcACIAXAAiACwAXAAiAFwAIgAsAGEAcgByAGEAeQApACwAbgBvAG4AYgBsAGEAbgBrAEMAbwBsAHUAbQBuAHMAKQAsAG4AbwBuAGIAbABhAG4AawBSAG8AdwBzACkALABcAG4AIAAgACAAcgBlAHMAdQBsAHQAXABuACAAIAAgACkAXABuACkAOwAiAH0AXQAsACIAcAByAG8AagBlAGMAdABOAGEAbQBlAHMAIgA6AFsAIgBWAFMAVABBAEMASwAiACwAIgBIAFMAVABBAEMASwAiACwAIgBUAE8AUgBPAFcAIgAsACIAVABPAEMATwBMACIALAAiAFcAUgBBAFAAUgBPAFcAUwAiACwAIgBXAFIAQQBQAEMATwBMAFMAIgAsACIAVABBAEsARQAiACwAIgBEAFIATwBQACIALAAiAEMASABPAE8AUwBFAFIATwBXAFMAIgAsACIAQwBIAE8ATwBTAEUAQwBPAEwAUwAiACwAIgBFAFgAUABBAE4ARAAiACwAIgBSAEUATQBPAFYARQBCAEwAQQBOAEsAUwAiAF0ALAAiAGwAbwBjAGEAbABlACIAOgB7ACIAbABpAHMAdABTAGUAcABhAHIAYQB0AG8AcgAiADoAIgAsACIALAAiAHMAdABhAHQAZQBtAGUAbgB0AFMAZQBwAGEAcgBhAHQAbwByACIAOgAiADsAIgAsACIAcgBvAHcAUwBlAHAAYQByAGEAdABvAHIAIgA6ACIAOwAiACwAIgBjAG8AbAB1AG0AbgBTAGUAcABhAHIAYQB0AG8AcgAiADoAIgAsACIALAAiAHQAaABvAHUAcwBhAG4AZABzAFMAZQBwAGEAcgBhAHQAbwByACIAOgAiACwAIg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bABvAGMAYQBsAGUATgBhAG0AZQAiADoAIgBlAG4ALQB1AHMAIgAsACIAdABoAG8AdQBzAGEAbgBkAHMAUABvAHMAaQB0AGkAbwBuAHMAIgA6AFsAMwBdAH0AfQA=</AFEJSONBlob>
</file>

<file path=customXml/item1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1:47:26 PM -07:00</LastUpdated>
    <CustomXmlPartGuid>{666FA34D-6AFE-4A10-A019-C13927EC7073}</CustomXmlPartGuid>
  </CustomXmlPartIndex>
  <CustomXmlPartIndex>
    <CollectionName>HotkeyCommands</CollectionName>
    <ItemName>ImportLambda:ExcelRobotArrayFunctions_LambdaDefinition.txt</ItemName>
    <ItemType>Text</ItemType>
    <LastUpdated>9/27/2022 1:47:26 PM -07:00</LastUpdated>
    <CustomXmlPartGuid>{761E9862-7DF2-4D65-9EBC-5E1A399AA347}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1:47:26 PM -07:00</LastUpdated>
    <CustomXmlPartGuid>{097C2572-1F66-4CBC-971B-92E3471CEF55}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1:47:26 PM -07:00</LastUpdated>
    <CustomXmlPartGuid>{6FFD2EE9-8151-4728-9BBA-5B00F34E8169}</CustomXmlPartGuid>
    <ItemSubtype>DefaultText</ItemSubtype>
  </CustomXmlPartIndex>
  <CustomXmlPartIndex>
    <CollectionName>HotkeyCommands</CollectionName>
    <ItemName>WrapWithFunction_Script.ahk</ItemName>
    <ItemType>Text</ItemType>
    <LastUpdated>9/27/2022 1:47:26 PM -07:00</LastUpdated>
    <CustomXmlPartGuid>{63C1416C-0C3E-4D6A-BA4C-A29140DB545A}</CustomXmlPartGuid>
    <ItemSubtype>DefaultText</ItemSubtype>
  </CustomXmlPartIndex>
</IndexDataTable>
</file>

<file path=customXml/item1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10:22:52 AM -07:00</LastUpdated>
    <CustomXmlPartGuid>{72EC7167-E017-4A56-91D9-A431282313AA}</CustomXmlPartGuid>
  </CustomXmlPartIndex>
  <CustomXmlPartIndex>
    <CollectionName>HotkeyCommands</CollectionName>
    <ItemName>HotkeyCommands</ItemName>
    <ItemType>JSON</ItemType>
    <LastUpdated>8/6/2022 11:19:37 AM -07:00</LastUpdated>
    <CustomXmlPartGuid>{9295C569-93D0-4B72-9AE6-2F43FAFD9101}</CustomXmlPartGuid>
  </CustomXmlPartIndex>
</IndexDataTable>
</file>

<file path=customXml/item2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9/19/2022 5:34:12 PM -07:00</LastUpdated>
    <CustomXmlPartGuid>{183d3cd9-7b7f-4469-ae8d-dde31d788225}</CustomXmlPartGuid>
  </CustomXmlPartIndex>
  <CustomXmlPartIndex>
    <CollectionName>HotkeyCommands</CollectionName>
    <ItemName>ImportLambda:ExcelRobotArrayFunctions_LambdaDefinition.txt</ItemName>
    <ItemType>Text</ItemType>
    <LastUpdated>9/19/2022 5:34:12 PM -07:00</LastUpdated>
    <CustomXmlPartGuid>{58097608-2b62-4dda-a738-4ba9ccad0817}</CustomXmlPartGuid>
    <ItemSubtype>DefaultText</ItemSubtype>
  </CustomXmlPartIndex>
  <CustomXmlPartIndex>
    <CollectionName>HotkeyCommands</CollectionName>
    <ItemName>WrapWithREMOVEBLANKSLambda_Script.ahk</ItemName>
    <ItemType>Text</ItemType>
    <LastUpdated>9/19/2022 5:34:12 PM -07:00</LastUpdated>
    <CustomXmlPartGuid>{898e113b-e46a-4c38-a7d5-8afdc4e5a31e}</CustomXmlPartGuid>
    <ItemSubtype>DefaultText</ItemSubtype>
  </CustomXmlPartIndex>
  <CustomXmlPartIndex>
    <CollectionName>HotkeyCommands</CollectionName>
    <ItemName>WrapWithUNIQUEColumns_Script.ahk</ItemName>
    <ItemType>Text</ItemType>
    <LastUpdated>9/19/2022 5:34:12 PM -07:00</LastUpdated>
    <CustomXmlPartGuid>{50a89915-3063-43c4-9861-03ba343151ef}</CustomXmlPartGuid>
    <ItemSubtype>DefaultText</ItemSubtype>
  </CustomXmlPartIndex>
  <CustomXmlPartIndex>
    <CollectionName>HotkeyCommands</CollectionName>
    <ItemName>WrapWithFunction_Script.ahk</ItemName>
    <ItemType>Text</ItemType>
    <LastUpdated>9/19/2022 5:34:12 PM -07:00</LastUpdated>
    <CustomXmlPartGuid>{739c1d3a-bda8-48ed-a827-91c4187ce3cb}</CustomXmlPartGuid>
    <ItemSubtype>DefaultText</ItemSubtype>
  </CustomXmlPartIndex>
</IndexDataTable>
</file>

<file path=customXml/item2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12:58:30 PM -07:00</LastUpdated>
    <CustomXmlPartGuid>{66C3566A-8797-4B30-8DDE-3E5A655BC216}</CustomXmlPartGuid>
  </CustomXmlPartIndex>
  <CustomXmlPartIndex>
    <CollectionName>HotkeyCommands</CollectionName>
    <ItemName>ImportLambda:ExcelRobotArrayFunctions_LambdaDefinition.txt</ItemName>
    <ItemType>TextFile</ItemType>
    <LastUpdated>8/6/2022 12:58:30 PM -07:00</LastUpdated>
    <CustomXmlPartGuid>{25407F57-E11E-4599-8B25-0EF1EC0BD94C}</CustomXmlPartGuid>
  </CustomXmlPartIndex>
</IndexDataTable>
</file>

<file path=customXml/item2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7:00:14 PM -07:00</LastUpdated>
    <CustomXmlPartGuid>{4165ABED-7708-4820-8E4B-B00C661287A2}</CustomXmlPartGuid>
  </CustomXmlPartIndex>
  <CustomXmlPartIndex>
    <CollectionName>HotkeyCommands</CollectionName>
    <ItemName>ImportLambda:ExcelRobotArrayFunctions_LambdaDefinition.txt</ItemName>
    <ItemType>Text</ItemType>
    <LastUpdated>8/28/2022 7:00:14 PM -07:00</LastUpdated>
    <CustomXmlPartGuid>{3DCFA7B7-3B58-431D-82EC-5594D952F509}</CustomXmlPartGuid>
    <ItemSubtype>DefaultText</ItemSubtype>
  </CustomXmlPartIndex>
  <CustomXmlPartIndex>
    <CollectionName>HotkeyCommands</CollectionName>
    <ItemName>WrapWithFunction_Script.ahk</ItemName>
    <ItemType>Text</ItemType>
    <LastUpdated>8/28/2022 7:00:14 PM -07:00</LastUpdated>
    <CustomXmlPartGuid>{79C1CD47-3293-4929-AF8E-4295930B6743}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7:00:14 PM -07:00</LastUpdated>
    <CustomXmlPartGuid>{640A4577-497C-44B7-8DCC-4C649F6E765F}</CustomXmlPartGuid>
    <ItemSubtype>DefaultText</ItemSubtype>
  </CustomXmlPartIndex>
</IndexDataTable>
</file>

<file path=customXml/item2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7:28:02 PM -07:00</LastUpdated>
    <CustomXmlPartGuid>{60320525-64D0-41B1-A49F-DDAE5CC06E52}</CustomXmlPartGuid>
  </CustomXmlPartIndex>
</IndexDataTable>
</file>

<file path=customXml/item2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10:18:41 AM -07:00</LastUpdated>
    <CustomXmlPartGuid>{8BD6E922-D3AE-4D2D-863F-16A5D6A305BF}</CustomXmlPartGuid>
  </CustomXmlPartIndex>
  <CustomXmlPartIndex>
    <CollectionName>HotkeyCommands</CollectionName>
    <ItemName>ImportLambda:ExcelRobotArrayFunctions_LambdaDefinition.txt</ItemName>
    <ItemType>TextFile</ItemType>
    <LastUpdated>8/6/2022 10:18:41 AM -07:00</LastUpdated>
    <CustomXmlPartGuid>{153957AD-DD59-4436-93F0-0251AE8EBF65}</CustomXmlPartGuid>
  </CustomXmlPartIndex>
</IndexDataTable>
</file>

<file path=customXml/item2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10:23:26 PM -07:00</LastUpdated>
    <CustomXmlPartGuid>{D7B42B91-E7A7-4CE0-A154-710610CB6C19}</CustomXmlPartGuid>
  </CustomXmlPartIndex>
  <CustomXmlPartIndex>
    <CollectionName>HotkeyCommands</CollectionName>
    <ItemName>ImportLambda:ExcelRobotArrayFunctions_LambdaDefinition.txt</ItemName>
    <ItemType>Text</ItemType>
    <LastUpdated>8/28/2022 10:23:26 PM -07:00</LastUpdated>
    <CustomXmlPartGuid>{131F9D5A-4AC6-4A5E-B703-C0C5C5C50E98}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10:23:26 PM -07:00</LastUpdated>
    <CustomXmlPartGuid>{6CDAFC7E-9E94-4510-BA68-2F2BB6754D77}</CustomXmlPartGuid>
    <ItemSubtype>DefaultText</ItemSubtype>
  </CustomXmlPartIndex>
  <CustomXmlPartIndex>
    <CollectionName>HotkeyCommands</CollectionName>
    <ItemName>WrapWithUNIQUEColumns_Script.ahk</ItemName>
    <ItemType>Text</ItemType>
    <LastUpdated>8/28/2022 10:23:26 PM -07:00</LastUpdated>
    <CustomXmlPartGuid>{482B4D80-713F-45FF-B003-20DE54FBF2FA}</CustomXmlPartGuid>
    <ItemSubtype>DefaultText</ItemSubtype>
  </CustomXmlPartIndex>
  <CustomXmlPartIndex>
    <CollectionName>HotkeyCommands</CollectionName>
    <ItemName>WrapWithFunction_Script.ahk</ItemName>
    <ItemType>Text</ItemType>
    <LastUpdated>8/28/2022 10:23:26 PM -07:00</LastUpdated>
    <CustomXmlPartGuid>{6C0AA28B-41D1-4103-97E9-5D1FB3E1B94E}</CustomXmlPartGuid>
    <ItemSubtype>DefaultText</ItemSubtype>
  </CustomXmlPartIndex>
</IndexDataTable>
</file>

<file path=customXml/item2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9:44:58 AM -07:00</LastUpdated>
    <CustomXmlPartGuid>{9BCBF39F-C1C8-469F-A439-04F75917F8FA}</CustomXmlPartGuid>
  </CustomXmlPartIndex>
  <CustomXmlPartIndex>
    <CollectionName>HotkeyCommands</CollectionName>
    <ItemName>ImportLambda:ExcelRobotArrayFunctions_LambdaDefinition.txt</ItemName>
    <ItemType>TextFile</ItemType>
    <LastUpdated>8/6/2022 9:44:58 AM -07:00</LastUpdated>
    <CustomXmlPartGuid>{B5D86181-4731-4D1D-BAB2-460452F4CA1C}</CustomXmlPartGuid>
  </CustomXmlPartIndex>
</IndexDataTable>
</file>

<file path=customXml/item2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8:05:43 PM -07:00</LastUpdated>
    <CustomXmlPartGuid>{61A4A3F0-8CF6-41A6-A6E3-B1CDF0618C2E}</CustomXmlPartGuid>
  </CustomXmlPartIndex>
</IndexDataTable>
</file>

<file path=customXml/item2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2:43:05 PM -07:00</LastUpdated>
    <CustomXmlPartGuid>{F803455A-5115-4F2F-A80C-90C1C979A0AA}</CustomXmlPartGuid>
  </CustomXmlPartIndex>
  <CustomXmlPartIndex>
    <CollectionName>HotkeyCommands</CollectionName>
    <ItemName>ImportLambda:ExcelRobotArrayFunctions_LambdaDefinition.txt</ItemName>
    <ItemType>Text</ItemType>
    <LastUpdated>8/23/2022 2:43:05 PM -07:00</LastUpdated>
    <CustomXmlPartGuid>{3690269E-C309-43FC-9AC5-7EDE41208C2A}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2:43:05 PM -07:00</LastUpdated>
    <CustomXmlPartGuid>{AA0C05F2-840F-4FB6-8A6F-AF591CCCF2F1}</CustomXmlPartGuid>
    <ItemSubtype>DefaultText</ItemSubtype>
  </CustomXmlPartIndex>
  <CustomXmlPartIndex>
    <CollectionName>HotkeyCommands</CollectionName>
    <ItemName>WrapWithFunction_Script.ahk</ItemName>
    <ItemType>Text</ItemType>
    <LastUpdated>8/23/2022 2:43:05 PM -07:00</LastUpdated>
    <CustomXmlPartGuid>{D12A1B31-A649-4ACC-BB2D-13B5C40CCBAA}</CustomXmlPartGuid>
    <ItemSubtype>DefaultText</ItemSubtype>
  </CustomXmlPartIndex>
</IndexDataTable>
</file>

<file path=customXml/item2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7:15:19 PM -07:00</LastUpdated>
    <CustomXmlPartGuid>{E80A3194-1407-4ABC-8D4E-D7E6B9201F08}</CustomXmlPartGuid>
  </CustomXmlPartIndex>
  <CustomXmlPartIndex>
    <CollectionName>HotkeyCommands</CollectionName>
    <ItemName>ImportLambda:ExcelRobotArrayFunctions_LambdaDefinition.txt</ItemName>
    <ItemType>Text</ItemType>
    <LastUpdated>8/28/2022 7:15:19 PM -07:00</LastUpdated>
    <CustomXmlPartGuid>{4771F03D-28CD-415F-9F4A-ACAF7C3275C7}</CustomXmlPartGuid>
    <ItemSubtype>DefaultText</ItemSubtype>
  </CustomXmlPartIndex>
  <CustomXmlPartIndex>
    <CollectionName>HotkeyCommands</CollectionName>
    <ItemName>WrapWithFunction_Script.ahk</ItemName>
    <ItemType>Text</ItemType>
    <LastUpdated>8/28/2022 7:15:19 PM -07:00</LastUpdated>
    <CustomXmlPartGuid>{208C54EC-D1E4-4F24-8C6F-C2FBE65752A9}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7:15:19 PM -07:00</LastUpdated>
    <CustomXmlPartGuid>{FCAC8C1F-1F0D-4370-AB48-61A08E72B287}</CustomXmlPartGuid>
    <ItemSubtype>DefaultText</ItemSubtype>
  </CustomXmlPartIndex>
</IndexDataTable>
</file>

<file path=customXml/item3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10:16:08 AM -07:00</LastUpdated>
    <CustomXmlPartGuid>{2D31F7EB-4A74-4F7F-A711-5733C3BD6D3F}</CustomXmlPartGuid>
  </CustomXmlPartIndex>
  <CustomXmlPartIndex>
    <CollectionName>HotkeyCommands</CollectionName>
    <ItemName>ImportLambda:ExcelRobotArrayFunctions_LambdaDefinition.txt</ItemName>
    <ItemType>TextFile</ItemType>
    <LastUpdated>8/6/2022 10:16:08 AM -07:00</LastUpdated>
    <CustomXmlPartGuid>{D70E4BC3-3F7E-4460-A8EA-2ABB65F1F900}</CustomXmlPartGuid>
  </CustomXmlPartIndex>
</IndexDataTable>
</file>

<file path=customXml/item31.xml>�� 
</file>

<file path=customXml/item3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9/18/2022 7:37:36 PM -07:00</LastUpdated>
    <CustomXmlPartGuid>{53bc49cd-863e-418f-bf7e-2889d7ba9305}</CustomXmlPartGuid>
  </CustomXmlPartIndex>
  <CustomXmlPartIndex>
    <CollectionName>HotkeyCommands</CollectionName>
    <ItemName>ImportLambda:ExcelRobotArrayFunctions_LambdaDefinition.txt</ItemName>
    <ItemType>Text</ItemType>
    <LastUpdated>9/18/2022 7:37:36 PM -07:00</LastUpdated>
    <CustomXmlPartGuid>{ecf76f4a-4f35-4f60-b9df-ca8a8aeb345d}</CustomXmlPartGuid>
    <ItemSubtype>DefaultText</ItemSubtype>
  </CustomXmlPartIndex>
  <CustomXmlPartIndex>
    <CollectionName>HotkeyCommands</CollectionName>
    <ItemName>WrapWithREMOVEBLANKSLambda_Script.ahk</ItemName>
    <ItemType>Text</ItemType>
    <LastUpdated>9/18/2022 7:37:36 PM -07:00</LastUpdated>
    <CustomXmlPartGuid>{1aeb803e-35b6-46f1-8713-290741703db4}</CustomXmlPartGuid>
    <ItemSubtype>DefaultText</ItemSubtype>
  </CustomXmlPartIndex>
  <CustomXmlPartIndex>
    <CollectionName>HotkeyCommands</CollectionName>
    <ItemName>WrapWithUNIQUEColumns_Script.ahk</ItemName>
    <ItemType>Text</ItemType>
    <LastUpdated>9/18/2022 7:37:36 PM -07:00</LastUpdated>
    <CustomXmlPartGuid>{b200f1b5-079f-41a8-a6e1-23d9f3c4f462}</CustomXmlPartGuid>
    <ItemSubtype>DefaultText</ItemSubtype>
  </CustomXmlPartIndex>
  <CustomXmlPartIndex>
    <CollectionName>HotkeyCommands</CollectionName>
    <ItemName>WrapWithFunction_Script.ahk</ItemName>
    <ItemType>Text</ItemType>
    <LastUpdated>9/18/2022 7:37:36 PM -07:00</LastUpdated>
    <CustomXmlPartGuid>{5ff8a68a-b27a-410b-88e7-dbe45e71d610}</CustomXmlPartGuid>
    <ItemSubtype>DefaultText</ItemSubtype>
  </CustomXmlPartIndex>
</IndexDataTable>
</file>

<file path=customXml/item3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10:22:52 AM -07:00</LastUpdated>
    <CustomXmlPartGuid>{0DF37CBB-FD40-4CF7-B170-FD2E9CB94737}</CustomXmlPartGuid>
  </CustomXmlPartIndex>
  <CustomXmlPartIndex>
    <CollectionName>HotkeyCommands</CollectionName>
    <ItemName>ImportLambda:ExcelRobotArrayFunctions_LambdaDefinition.txt</ItemName>
    <ItemType>TextFile</ItemType>
    <LastUpdated>8/6/2022 10:22:52 AM -07:00</LastUpdated>
    <CustomXmlPartGuid>{72EC7167-E017-4A56-91D9-A431282313AA}</CustomXmlPartGuid>
  </CustomXmlPartIndex>
</IndexDataTable>
</file>

<file path=customXml/item3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8/7/2022 11:37:08 AM -07:00</LastUpdated>
    <CustomXmlPartGuid>{44CB08CE-1043-4EC9-9295-CF3D720A083E}</CustomXmlPartGuid>
  </CustomXmlPartIndex>
  <CustomXmlPartIndex>
    <CollectionName>HotkeyCommands</CollectionName>
    <ItemName>ImportLambda:ExcelRobotArrayFunctions_LambdaDefinition.txt</ItemName>
    <ItemType>TextFile</ItemType>
    <LastUpdated>8/7/2022 11:37:08 AM -07:00</LastUpdated>
    <CustomXmlPartGuid>{267F1A3E-154B-44B3-8C65-4A615F9D7D8E}</CustomXmlPartGuid>
  </CustomXmlPartIndex>
  <CustomXmlPartIndex>
    <CollectionName>HotkeyCommands</CollectionName>
    <ItemName>WrapWithREMOVEBLANKSLambda_Script.ahk</ItemName>
    <ItemType>TextFile</ItemType>
    <LastUpdated>8/7/2022 11:37:08 AM -07:00</LastUpdated>
    <CustomXmlPartGuid>{3D7AAEC1-B311-4E89-894E-775D97723955}</CustomXmlPartGuid>
  </CustomXmlPartIndex>
</IndexDataTable>
</file>

<file path=customXml/item3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8/7/2022 11:37:08 AM -07:00</LastUpdated>
    <CustomXmlPartGuid>{267F1A3E-154B-44B3-8C65-4A615F9D7D8E}</CustomXmlPartGuid>
  </CustomXmlPartIndex>
  <CustomXmlPartIndex>
    <CollectionName>HotkeyCommands</CollectionName>
    <ItemName>WrapWithREMOVEBLANKSLambda_Script.ahk</ItemName>
    <ItemType>TextFile</ItemType>
    <LastUpdated>8/7/2022 11:37:08 AM -07:00</LastUpdated>
    <CustomXmlPartGuid>{3D7AAEC1-B311-4E89-894E-775D97723955}</CustomXmlPartGuid>
  </CustomXmlPartIndex>
  <CustomXmlPartIndex>
    <CollectionName>HotkeyCommands</CollectionName>
    <ItemName>HotkeyCommands</ItemName>
    <ItemType>JSON</ItemType>
    <LastUpdated>8/9/2022 11:37:12 AM -07:00</LastUpdated>
    <CustomXmlPartGuid>{015CB656-196A-494E-A2F7-0F3250220E85}</CustomXmlPartGuid>
  </CustomXmlPartIndex>
</IndexDataTable>
</file>

<file path=customXml/item3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8/28/2022 7:17:03 PM -07:00</LastUpdated>
    <CustomXmlPartGuid>{FCD0D077-39FC-4484-81AE-71581FFA60D7}</CustomXmlPartGuid>
    <ItemSubtype>DefaultText</ItemSubtype>
  </CustomXmlPartIndex>
  <CustomXmlPartIndex>
    <CollectionName>HotkeyCommands</CollectionName>
    <ItemName>WrapWithFunction_Script.ahk</ItemName>
    <ItemType>Text</ItemType>
    <LastUpdated>8/28/2022 7:17:03 PM -07:00</LastUpdated>
    <CustomXmlPartGuid>{468DAA5C-8D1E-4986-B780-75542D025534}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7:17:03 PM -07:00</LastUpdated>
    <CustomXmlPartGuid>{68FEE991-B29B-4F48-BEBD-C0B5D3025BD7}</CustomXmlPartGuid>
    <ItemSubtype>DefaultText</ItemSubtype>
  </CustomXmlPartIndex>
  <CustomXmlPartIndex>
    <CollectionName>HotkeyCommands</CollectionName>
    <ItemName>HotkeyCommands</ItemName>
    <ItemType>JSON</ItemType>
    <LastUpdated>8/28/2022 9:35:20 PM -07:00</LastUpdated>
    <CustomXmlPartGuid>{9AAEE039-73A0-4CF9-93E8-C0A85ACF3259}</CustomXmlPartGuid>
  </CustomXmlPartIndex>
</IndexDataTable>
</file>

<file path=customXml/item3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9:06:42 AM -07:00</LastUpdated>
    <CustomXmlPartGuid>{ADE0B71D-40DA-44DF-95AF-33D8E1169779}</CustomXmlPartGuid>
  </CustomXmlPartIndex>
</IndexDataTable>
</file>

<file path=customXml/item3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9/9/2022 2:28:40 PM -07:00</LastUpdated>
    <CustomXmlPartGuid>{20583bcb-35c1-41e8-928d-50abe4d360e0}</CustomXmlPartGuid>
  </CustomXmlPartIndex>
  <CustomXmlPartIndex>
    <CollectionName>HotkeyCommands</CollectionName>
    <ItemName>ImportLambda:ExcelRobotArrayFunctions_LambdaDefinition.txt</ItemName>
    <ItemType>Text</ItemType>
    <LastUpdated>9/9/2022 2:28:40 PM -07:00</LastUpdated>
    <CustomXmlPartGuid>{d770cced-8b81-4829-96ba-2158fe6d2058}</CustomXmlPartGuid>
    <ItemSubtype>DefaultText</ItemSubtype>
  </CustomXmlPartIndex>
  <CustomXmlPartIndex>
    <CollectionName>HotkeyCommands</CollectionName>
    <ItemName>WrapWithREMOVEBLANKSLambda_Script.ahk</ItemName>
    <ItemType>Text</ItemType>
    <LastUpdated>9/9/2022 2:28:40 PM -07:00</LastUpdated>
    <CustomXmlPartGuid>{e64cbda0-8239-4076-bde5-bbf0493323cc}</CustomXmlPartGuid>
    <ItemSubtype>DefaultText</ItemSubtype>
  </CustomXmlPartIndex>
  <CustomXmlPartIndex>
    <CollectionName>HotkeyCommands</CollectionName>
    <ItemName>WrapWithUNIQUEColumns_Script.ahk</ItemName>
    <ItemType>Text</ItemType>
    <LastUpdated>9/9/2022 2:28:40 PM -07:00</LastUpdated>
    <CustomXmlPartGuid>{d74725b7-8ef2-4750-b140-ab58a44ee5b3}</CustomXmlPartGuid>
    <ItemSubtype>DefaultText</ItemSubtype>
  </CustomXmlPartIndex>
  <CustomXmlPartIndex>
    <CollectionName>HotkeyCommands</CollectionName>
    <ItemName>WrapWithFunction_Script.ahk</ItemName>
    <ItemType>Text</ItemType>
    <LastUpdated>9/9/2022 2:28:40 PM -07:00</LastUpdated>
    <CustomXmlPartGuid>{bba91f00-fd85-4c6a-8d47-56ccab1cff2e}</CustomXmlPartGuid>
    <ItemSubtype>DefaultText</ItemSubtype>
  </CustomXmlPartIndex>
</IndexDataTable>
</file>

<file path=customXml/item3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7:13:43 PM -07:00</LastUpdated>
    <CustomXmlPartGuid>{3C25965B-43DD-40B0-8B2C-B5EA2E68F7B4}</CustomXmlPartGuid>
  </CustomXmlPartIndex>
  <CustomXmlPartIndex>
    <CollectionName>HotkeyCommands</CollectionName>
    <ItemName>ImportLambda:ExcelRobotArrayFunctions_LambdaDefinition.txt</ItemName>
    <ItemType>Text</ItemType>
    <LastUpdated>8/28/2022 7:13:43 PM -07:00</LastUpdated>
    <CustomXmlPartGuid>{18F237D5-3B9F-49A3-9E17-423B6CDB59F4}</CustomXmlPartGuid>
    <ItemSubtype>DefaultText</ItemSubtype>
  </CustomXmlPartIndex>
  <CustomXmlPartIndex>
    <CollectionName>HotkeyCommands</CollectionName>
    <ItemName>WrapWithFunction_Script.ahk</ItemName>
    <ItemType>Text</ItemType>
    <LastUpdated>8/28/2022 7:13:43 PM -07:00</LastUpdated>
    <CustomXmlPartGuid>{3298E704-3E0E-4322-8016-3F6417F758BD}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7:13:43 PM -07:00</LastUpdated>
    <CustomXmlPartGuid>{05A64B3D-E784-48BA-A6FF-8F04FA177481}</CustomXmlPartGuid>
    <ItemSubtype>DefaultText</ItemSubtype>
  </CustomXmlPartIndex>
</IndexDataTable>
</file>

<file path=customXml/item4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8/17/2022 12:45:51 PM -07:00</LastUpdated>
    <CustomXmlPartGuid>{cda90395-2c7a-4ae5-8321-632217b6bb5d}</CustomXmlPartGuid>
  </CustomXmlPartIndex>
  <CustomXmlPartIndex>
    <CollectionName>HotkeyCommands</CollectionName>
    <ItemName>ImportLambda:ExcelRobotArrayFunctions_LambdaDefinition.txt</ItemName>
    <ItemType>Text</ItemType>
    <LastUpdated>8/17/2022 12:45:51 PM -07:00</LastUpdated>
    <CustomXmlPartGuid>{b6808b07-13fa-44de-86d2-18440b49f9d7}</CustomXmlPartGuid>
    <ItemSubtype>DefaultText</ItemSubtype>
  </CustomXmlPartIndex>
  <CustomXmlPartIndex>
    <CollectionName>HotkeyCommands</CollectionName>
    <ItemName>WrapWithREMOVEBLANKSLambda_Script.ahk</ItemName>
    <ItemType>Text</ItemType>
    <LastUpdated>8/17/2022 12:45:51 PM -07:00</LastUpdated>
    <CustomXmlPartGuid>{43a68f70-aa78-4b83-8269-c4ae78a5661e}</CustomXmlPartGuid>
    <ItemSubtype>DefaultText</ItemSubtype>
  </CustomXmlPartIndex>
</IndexDataTable>
</file>

<file path=customXml/item4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7:16:47 PM -07:00</LastUpdated>
    <CustomXmlPartGuid>{CB386F2B-5452-4C15-B06A-6A26D7DFF4ED}</CustomXmlPartGuid>
  </CustomXmlPartIndex>
  <CustomXmlPartIndex>
    <CollectionName>HotkeyCommands</CollectionName>
    <ItemName>ImportLambda:ExcelRobotArrayFunctions_LambdaDefinition.txt</ItemName>
    <ItemType>Text</ItemType>
    <LastUpdated>8/28/2022 7:16:47 PM -07:00</LastUpdated>
    <CustomXmlPartGuid>{09A31636-3A2D-488C-9DD5-E65CDA068315}</CustomXmlPartGuid>
    <ItemSubtype>DefaultText</ItemSubtype>
  </CustomXmlPartIndex>
  <CustomXmlPartIndex>
    <CollectionName>HotkeyCommands</CollectionName>
    <ItemName>WrapWithFunction_Script.ahk</ItemName>
    <ItemType>Text</ItemType>
    <LastUpdated>8/28/2022 7:16:47 PM -07:00</LastUpdated>
    <CustomXmlPartGuid>{EFA3991C-D7A8-465D-B758-D7495178EECD}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7:16:47 PM -07:00</LastUpdated>
    <CustomXmlPartGuid>{E0DAB9A7-5219-4A9B-B2D0-DA693C8DA2BD}</CustomXmlPartGuid>
    <ItemSubtype>DefaultText</ItemSubtype>
  </CustomXmlPartIndex>
</IndexDataTable>
</file>

<file path=customXml/item4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10/15/2022 2:59:40 PM -07:00</LastUpdated>
    <CustomXmlPartGuid>{0cb028ff-6918-443e-a131-90d9b6049470}</CustomXmlPartGuid>
  </CustomXmlPartIndex>
  <CustomXmlPartIndex>
    <CollectionName>HotkeyCommands</CollectionName>
    <ItemName>ImportLambda:ExcelRobotArrayFunctions_LambdaDefinition.txt</ItemName>
    <ItemType>Text</ItemType>
    <LastUpdated>10/15/2022 2:59:40 PM -07:00</LastUpdated>
    <CustomXmlPartGuid>{18ffd577-42a3-434e-9b81-f9e8d7906528}</CustomXmlPartGuid>
    <ItemSubtype>DefaultText</ItemSubtype>
  </CustomXmlPartIndex>
  <CustomXmlPartIndex>
    <CollectionName>HotkeyCommands</CollectionName>
    <ItemName>WrapWithREMOVEBLANKSLambda_Script.ahk</ItemName>
    <ItemType>Text</ItemType>
    <LastUpdated>10/15/2022 2:59:40 PM -07:00</LastUpdated>
    <CustomXmlPartGuid>{0dc87a11-de7d-498b-8964-e6c35a8a78d9}</CustomXmlPartGuid>
    <ItemSubtype>DefaultText</ItemSubtype>
  </CustomXmlPartIndex>
  <CustomXmlPartIndex>
    <CollectionName>HotkeyCommands</CollectionName>
    <ItemName>WrapWithUNIQUEColumns_Script.ahk</ItemName>
    <ItemType>Text</ItemType>
    <LastUpdated>10/15/2022 2:59:40 PM -07:00</LastUpdated>
    <CustomXmlPartGuid>{67ce6009-d4c6-4695-9971-c221645de5eb}</CustomXmlPartGuid>
    <ItemSubtype>DefaultText</ItemSubtype>
  </CustomXmlPartIndex>
  <CustomXmlPartIndex>
    <CollectionName>HotkeyCommands</CollectionName>
    <ItemName>WrapWithFunction_Script.ahk</ItemName>
    <ItemType>Text</ItemType>
    <LastUpdated>10/15/2022 2:59:40 PM -07:00</LastUpdated>
    <CustomXmlPartGuid>{b3889b7c-e07e-4693-9f37-173b55f47552}</CustomXmlPartGuid>
    <ItemSubtype>DefaultText</ItemSubtype>
  </CustomXmlPartIndex>
</IndexDataTable>
</file>

<file path=customXml/item4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7:17:03 PM -07:00</LastUpdated>
    <CustomXmlPartGuid>{15FA89BE-8FB4-462D-83D8-1B282EB46D73}</CustomXmlPartGuid>
  </CustomXmlPartIndex>
  <CustomXmlPartIndex>
    <CollectionName>HotkeyCommands</CollectionName>
    <ItemName>ImportLambda:ExcelRobotArrayFunctions_LambdaDefinition.txt</ItemName>
    <ItemType>Text</ItemType>
    <LastUpdated>8/28/2022 7:17:03 PM -07:00</LastUpdated>
    <CustomXmlPartGuid>{FCD0D077-39FC-4484-81AE-71581FFA60D7}</CustomXmlPartGuid>
    <ItemSubtype>DefaultText</ItemSubtype>
  </CustomXmlPartIndex>
  <CustomXmlPartIndex>
    <CollectionName>HotkeyCommands</CollectionName>
    <ItemName>WrapWithFunction_Script.ahk</ItemName>
    <ItemType>Text</ItemType>
    <LastUpdated>8/28/2022 7:17:03 PM -07:00</LastUpdated>
    <CustomXmlPartGuid>{468DAA5C-8D1E-4986-B780-75542D025534}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7:17:03 PM -07:00</LastUpdated>
    <CustomXmlPartGuid>{68FEE991-B29B-4F48-BEBD-C0B5D3025BD7}</CustomXmlPartGuid>
    <ItemSubtype>DefaultText</ItemSubtype>
  </CustomXmlPartIndex>
</IndexDataTable>
</file>

<file path=customXml/item4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7:41:32 PM -07:00</LastUpdated>
    <CustomXmlPartGuid>{31FEA4CF-24DE-4102-B566-3EC185FE3961}</CustomXmlPartGuid>
  </CustomXmlPartIndex>
</IndexDataTable>
</file>

<file path=customXml/item4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8/7/2022 11:34:03 AM -07:00</LastUpdated>
    <CustomXmlPartGuid>{61C7ED93-D7ED-49AC-92EE-EBB4AAE21DD4}</CustomXmlPartGuid>
  </CustomXmlPartIndex>
  <CustomXmlPartIndex>
    <CollectionName>HotkeyCommands</CollectionName>
    <ItemName>ImportLambda:ExcelRobotArrayFunctions_LambdaDefinition.txt</ItemName>
    <ItemType>TextFile</ItemType>
    <LastUpdated>8/7/2022 11:34:03 AM -07:00</LastUpdated>
    <CustomXmlPartGuid>{8C9FB89A-B38E-4C7E-AD5B-2C7B2E2B696D}</CustomXmlPartGuid>
  </CustomXmlPartIndex>
</IndexDataTable>
</file>

<file path=customXml/item4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10:18:41 AM -07:00</LastUpdated>
    <CustomXmlPartGuid>{153957AD-DD59-4436-93F0-0251AE8EBF65}</CustomXmlPartGuid>
  </CustomXmlPartIndex>
  <CustomXmlPartIndex>
    <CollectionName>HotkeyCommands</CollectionName>
    <ItemName>HotkeyCommands</ItemName>
    <ItemType>JSON</ItemType>
    <LastUpdated>8/6/2022 10:20:43 AM -07:00</LastUpdated>
    <CustomXmlPartGuid>{15917CD1-916E-4A61-A6F6-B1480BA7F44F}</CustomXmlPartGuid>
  </CustomXmlPartIndex>
</IndexDataTable>
</file>

<file path=customXml/item4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7:15:50 PM -07:00</LastUpdated>
    <CustomXmlPartGuid>{E7F00415-2C07-4574-9B0C-6AB05330BBAB}</CustomXmlPartGuid>
  </CustomXmlPartIndex>
  <CustomXmlPartIndex>
    <CollectionName>HotkeyCommands</CollectionName>
    <ItemName>ImportLambda:ExcelRobotArrayFunctions_LambdaDefinition.txt</ItemName>
    <ItemType>Text</ItemType>
    <LastUpdated>8/28/2022 7:15:50 PM -07:00</LastUpdated>
    <CustomXmlPartGuid>{3EAA906D-633D-409B-BB93-75AF24778A27}</CustomXmlPartGuid>
    <ItemSubtype>DefaultText</ItemSubtype>
  </CustomXmlPartIndex>
  <CustomXmlPartIndex>
    <CollectionName>HotkeyCommands</CollectionName>
    <ItemName>WrapWithFunction_Script.ahk</ItemName>
    <ItemType>Text</ItemType>
    <LastUpdated>8/28/2022 7:15:50 PM -07:00</LastUpdated>
    <CustomXmlPartGuid>{FC7596E5-2A1D-42A0-8CF1-A957147E5B67}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7:15:50 PM -07:00</LastUpdated>
    <CustomXmlPartGuid>{E71F4E66-09CC-4A72-81EA-89C03A332E52}</CustomXmlPartGuid>
    <ItemSubtype>DefaultText</ItemSubtype>
  </CustomXmlPartIndex>
</IndexDataTable>
</file>

<file path=customXml/item4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8:07:19 PM -07:00</LastUpdated>
    <CustomXmlPartGuid>{C9CD014C-96BC-42BD-9C32-BB876E381018}</CustomXmlPartGuid>
  </CustomXmlPartIndex>
</IndexDataTable>
</file>

<file path=customXml/item4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8/7/2022 11:37:08 AM -07:00</LastUpdated>
    <CustomXmlPartGuid>{267F1A3E-154B-44B3-8C65-4A615F9D7D8E}</CustomXmlPartGuid>
  </CustomXmlPartIndex>
  <CustomXmlPartIndex>
    <CollectionName>HotkeyCommands</CollectionName>
    <ItemName>WrapWithREMOVEBLANKSLambda_Script.ahk</ItemName>
    <ItemType>TextFile</ItemType>
    <LastUpdated>8/7/2022 11:37:08 AM -07:00</LastUpdated>
    <CustomXmlPartGuid>{3D7AAEC1-B311-4E89-894E-775D97723955}</CustomXmlPartGuid>
  </CustomXmlPartIndex>
  <CustomXmlPartIndex>
    <CollectionName>HotkeyCommands</CollectionName>
    <ItemName>HotkeyCommands</ItemName>
    <ItemType>JSON</ItemType>
    <LastUpdated>8/7/2022 11:37:57 AM -07:00</LastUpdated>
    <CustomXmlPartGuid>{60DBAEE6-020F-4DAC-9980-189A2F07DA86}</CustomXmlPartGuid>
  </CustomXmlPartIndex>
</IndexDataTable>
</file>

<file path=customXml/item5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7:01:52 PM -07:00</LastUpdated>
    <CustomXmlPartGuid>{313B94C5-92C3-42C7-85CE-6FE8D613B4F6}</CustomXmlPartGuid>
  </CustomXmlPartIndex>
  <CustomXmlPartIndex>
    <CollectionName>HotkeyCommands</CollectionName>
    <ItemName>ImportLambda:ExcelRobotArrayFunctions_LambdaDefinition.txt</ItemName>
    <ItemType>Text</ItemType>
    <LastUpdated>8/28/2022 7:01:52 PM -07:00</LastUpdated>
    <CustomXmlPartGuid>{1A257D82-FE2D-4FF9-9D47-2ECAA55C9353}</CustomXmlPartGuid>
    <ItemSubtype>DefaultText</ItemSubtype>
  </CustomXmlPartIndex>
  <CustomXmlPartIndex>
    <CollectionName>HotkeyCommands</CollectionName>
    <ItemName>WrapWithFunction_Script.ahk</ItemName>
    <ItemType>Text</ItemType>
    <LastUpdated>8/28/2022 7:01:52 PM -07:00</LastUpdated>
    <CustomXmlPartGuid>{3B2AA8B6-BF52-47B1-B91F-C1F4FE0E4E94}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7:01:52 PM -07:00</LastUpdated>
    <CustomXmlPartGuid>{568F9322-1191-4E5D-B2A3-3DB54221BAF4}</CustomXmlPartGuid>
    <ItemSubtype>DefaultText</ItemSubtype>
  </CustomXmlPartIndex>
</IndexDataTable>
</file>

<file path=customXml/item5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10:25:22 PM -07:00</LastUpdated>
    <CustomXmlPartGuid>{418F7B20-5E3B-42FF-A4FA-5AB5F5628FD6}</CustomXmlPartGuid>
  </CustomXmlPartIndex>
  <CustomXmlPartIndex>
    <CollectionName>HotkeyCommands</CollectionName>
    <ItemName>ImportLambda:ExcelRobotArrayFunctions_LambdaDefinition.txt</ItemName>
    <ItemType>Text</ItemType>
    <LastUpdated>8/28/2022 10:25:22 PM -07:00</LastUpdated>
    <CustomXmlPartGuid>{46FAE7BD-B50E-4AFC-92DD-41056AE6DF9D}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10:25:22 PM -07:00</LastUpdated>
    <CustomXmlPartGuid>{A528BDD6-B710-4AD6-9388-7390E5689CE5}</CustomXmlPartGuid>
    <ItemSubtype>DefaultText</ItemSubtype>
  </CustomXmlPartIndex>
  <CustomXmlPartIndex>
    <CollectionName>HotkeyCommands</CollectionName>
    <ItemName>WrapWithUNIQUEColumns_Script.ahk</ItemName>
    <ItemType>Text</ItemType>
    <LastUpdated>8/28/2022 10:25:22 PM -07:00</LastUpdated>
    <CustomXmlPartGuid>{44070E7E-E0F5-4144-B0D0-96C0C167010A}</CustomXmlPartGuid>
    <ItemSubtype>DefaultText</ItemSubtype>
  </CustomXmlPartIndex>
  <CustomXmlPartIndex>
    <CollectionName>HotkeyCommands</CollectionName>
    <ItemName>WrapWithFunction_Script.ahk</ItemName>
    <ItemType>Text</ItemType>
    <LastUpdated>8/28/2022 10:25:22 PM -07:00</LastUpdated>
    <CustomXmlPartGuid>{68F02D0B-50A2-4FF8-AF5C-AE07460894CB}</CustomXmlPartGuid>
    <ItemSubtype>DefaultText</ItemSubtype>
  </CustomXmlPartIndex>
</IndexDataTable>
</file>

<file path=customXml/item5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12:58:30 PM -07:00</LastUpdated>
    <CustomXmlPartGuid>{25407F57-E11E-4599-8B25-0EF1EC0BD94C}</CustomXmlPartGuid>
  </CustomXmlPartIndex>
  <CustomXmlPartIndex>
    <CollectionName>HotkeyCommands</CollectionName>
    <ItemName>HotkeyCommands</ItemName>
    <ItemType>JSON</ItemType>
    <LastUpdated>8/6/2022 8:22:20 PM -07:00</LastUpdated>
    <CustomXmlPartGuid>{1A3ACE13-86C9-41C2-A3C0-FA513FA8B1E4}</CustomXmlPartGuid>
  </CustomXmlPartIndex>
</IndexDataTable>
</file>

<file path=customXml/item5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9/23/2022 4:22:44 PM -07:00</LastUpdated>
    <CustomXmlPartGuid>{d707c02d-239a-4f0e-82cd-0f1df1319287}</CustomXmlPartGuid>
  </CustomXmlPartIndex>
  <CustomXmlPartIndex>
    <CollectionName>HotkeyCommands</CollectionName>
    <ItemName>ImportLambda:ExcelRobotArrayFunctions_LambdaDefinition.txt</ItemName>
    <ItemType>Text</ItemType>
    <LastUpdated>9/23/2022 4:22:44 PM -07:00</LastUpdated>
    <CustomXmlPartGuid>{8ee8d978-07bf-4a5c-9ce0-696f2c69d598}</CustomXmlPartGuid>
    <ItemSubtype>DefaultText</ItemSubtype>
  </CustomXmlPartIndex>
  <CustomXmlPartIndex>
    <CollectionName>HotkeyCommands</CollectionName>
    <ItemName>WrapWithREMOVEBLANKSLambda_Script.ahk</ItemName>
    <ItemType>Text</ItemType>
    <LastUpdated>9/23/2022 4:22:44 PM -07:00</LastUpdated>
    <CustomXmlPartGuid>{ebc83cae-ee63-4b1e-aa28-1e60ab63599b}</CustomXmlPartGuid>
    <ItemSubtype>DefaultText</ItemSubtype>
  </CustomXmlPartIndex>
  <CustomXmlPartIndex>
    <CollectionName>HotkeyCommands</CollectionName>
    <ItemName>WrapWithUNIQUEColumns_Script.ahk</ItemName>
    <ItemType>Text</ItemType>
    <LastUpdated>9/23/2022 4:22:44 PM -07:00</LastUpdated>
    <CustomXmlPartGuid>{5fdea50c-d9d1-4209-b526-98ce6e7452e8}</CustomXmlPartGuid>
    <ItemSubtype>DefaultText</ItemSubtype>
  </CustomXmlPartIndex>
  <CustomXmlPartIndex>
    <CollectionName>HotkeyCommands</CollectionName>
    <ItemName>WrapWithFunction_Script.ahk</ItemName>
    <ItemType>Text</ItemType>
    <LastUpdated>9/23/2022 4:22:44 PM -07:00</LastUpdated>
    <CustomXmlPartGuid>{c2532239-5392-48d5-996e-b5a05e80ae71}</CustomXmlPartGuid>
    <ItemSubtype>DefaultText</ItemSubtype>
  </CustomXmlPartIndex>
</IndexDataTable>
</file>

<file path=customXml/item5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1:38:02 PM -07:00</LastUpdated>
    <CustomXmlPartGuid>{2A7E5373-FDB5-4101-B7D6-2D2A2A0DCE47}</CustomXmlPartGuid>
  </CustomXmlPartIndex>
  <CustomXmlPartIndex>
    <CollectionName>HotkeyCommands</CollectionName>
    <ItemName>ImportLambda:ExcelRobotArrayFunctions_LambdaDefinition.txt</ItemName>
    <ItemType>Text</ItemType>
    <LastUpdated>9/27/2022 1:38:02 PM -07:00</LastUpdated>
    <CustomXmlPartGuid>{23DA938F-DA0E-456D-86C8-493FDBB8D38F}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1:38:02 PM -07:00</LastUpdated>
    <CustomXmlPartGuid>{629458B9-568E-46E0-8752-D11F2F32B9AE}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1:38:02 PM -07:00</LastUpdated>
    <CustomXmlPartGuid>{028794BB-72B0-40C6-B260-DC633C047236}</CustomXmlPartGuid>
    <ItemSubtype>DefaultText</ItemSubtype>
  </CustomXmlPartIndex>
  <CustomXmlPartIndex>
    <CollectionName>HotkeyCommands</CollectionName>
    <ItemName>WrapWithFunction_Script.ahk</ItemName>
    <ItemType>Text</ItemType>
    <LastUpdated>9/27/2022 1:38:02 PM -07:00</LastUpdated>
    <CustomXmlPartGuid>{BC65020C-3928-4384-BE66-A98936C4C383}</CustomXmlPartGuid>
    <ItemSubtype>DefaultText</ItemSubtype>
  </CustomXmlPartIndex>
</IndexDataTable>
</file>

<file path=customXml/item5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8/7/2022 11:36:06 AM -07:00</LastUpdated>
    <CustomXmlPartGuid>{D31CD2EF-2299-4D1C-A5BD-BAAADED772D0}</CustomXmlPartGuid>
  </CustomXmlPartIndex>
  <CustomXmlPartIndex>
    <CollectionName>HotkeyCommands</CollectionName>
    <ItemName>ImportLambda:ExcelRobotArrayFunctions_LambdaDefinition.txt</ItemName>
    <ItemType>TextFile</ItemType>
    <LastUpdated>8/7/2022 11:36:06 AM -07:00</LastUpdated>
    <CustomXmlPartGuid>{7A5A01E4-8D34-44AB-84B0-5A7CBE3CB2F9}</CustomXmlPartGuid>
  </CustomXmlPartIndex>
  <CustomXmlPartIndex>
    <CollectionName>HotkeyCommands</CollectionName>
    <ItemName>WrapWithREMOVEBLANKSLambda_Script.ahk</ItemName>
    <ItemType>TextFile</ItemType>
    <LastUpdated>8/7/2022 11:36:06 AM -07:00</LastUpdated>
    <CustomXmlPartGuid>{44AA4A2C-D7B7-4E1A-9BD7-5032877A5D63}</CustomXmlPartGuid>
  </CustomXmlPartIndex>
</IndexDataTable>
</file>

<file path=customXml/item5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10/15/2022 3:02:09 PM -07:00</LastUpdated>
    <CustomXmlPartGuid>{17c7727c-03bf-4e10-ad73-ec770f5c72da}</CustomXmlPartGuid>
  </CustomXmlPartIndex>
  <CustomXmlPartIndex>
    <CollectionName>HotkeyCommands</CollectionName>
    <ItemName>ImportLambda:ExcelRobotArrayFunctions_LambdaDefinition.txt</ItemName>
    <ItemType>Text</ItemType>
    <LastUpdated>10/15/2022 3:02:09 PM -07:00</LastUpdated>
    <CustomXmlPartGuid>{6ead3e21-3d3c-401c-8964-cadd6918e3e5}</CustomXmlPartGuid>
    <ItemSubtype>DefaultText</ItemSubtype>
  </CustomXmlPartIndex>
  <CustomXmlPartIndex>
    <CollectionName>HotkeyCommands</CollectionName>
    <ItemName>WrapWithREMOVEBLANKSLambda_Script.ahk</ItemName>
    <ItemType>Text</ItemType>
    <LastUpdated>10/15/2022 3:02:09 PM -07:00</LastUpdated>
    <CustomXmlPartGuid>{550af8ef-e5f6-4323-80e8-d16d5f7c48f8}</CustomXmlPartGuid>
    <ItemSubtype>DefaultText</ItemSubtype>
  </CustomXmlPartIndex>
  <CustomXmlPartIndex>
    <CollectionName>HotkeyCommands</CollectionName>
    <ItemName>WrapWithUNIQUEColumns_Script.ahk</ItemName>
    <ItemType>Text</ItemType>
    <LastUpdated>10/15/2022 3:02:09 PM -07:00</LastUpdated>
    <CustomXmlPartGuid>{15d5fe81-66da-4eb3-b3d1-a617c7d80976}</CustomXmlPartGuid>
    <ItemSubtype>DefaultText</ItemSubtype>
  </CustomXmlPartIndex>
  <CustomXmlPartIndex>
    <CollectionName>HotkeyCommands</CollectionName>
    <ItemName>WrapWithFunction_Script.ahk</ItemName>
    <ItemType>Text</ItemType>
    <LastUpdated>10/15/2022 3:02:09 PM -07:00</LastUpdated>
    <CustomXmlPartGuid>{980ba041-b38e-4fc8-b546-251d09ae6093}</CustomXmlPartGuid>
    <ItemSubtype>DefaultText</ItemSubtype>
  </CustomXmlPartIndex>
</IndexDataTable>
</file>

<file path=customXml/item5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1:45:29 PM -07:00</LastUpdated>
    <CustomXmlPartGuid>{F2EC9B76-57B2-4531-9E84-95FCE42B8ADA}</CustomXmlPartGuid>
  </CustomXmlPartIndex>
  <CustomXmlPartIndex>
    <CollectionName>HotkeyCommands</CollectionName>
    <ItemName>ImportLambda:ExcelRobotArrayFunctions_LambdaDefinition.txt</ItemName>
    <ItemType>Text</ItemType>
    <LastUpdated>9/27/2022 1:45:29 PM -07:00</LastUpdated>
    <CustomXmlPartGuid>{FF000FCB-0079-483D-9C17-B9FA2951CF1D}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1:45:29 PM -07:00</LastUpdated>
    <CustomXmlPartGuid>{3D6C835C-DD19-4921-82ED-70FB991E16F6}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1:45:29 PM -07:00</LastUpdated>
    <CustomXmlPartGuid>{FEE3A9A7-0303-41EB-B89D-9D539B592037}</CustomXmlPartGuid>
    <ItemSubtype>DefaultText</ItemSubtype>
  </CustomXmlPartIndex>
  <CustomXmlPartIndex>
    <CollectionName>HotkeyCommands</CollectionName>
    <ItemName>WrapWithFunction_Script.ahk</ItemName>
    <ItemType>Text</ItemType>
    <LastUpdated>9/27/2022 1:45:29 PM -07:00</LastUpdated>
    <CustomXmlPartGuid>{B7D2722A-8FD9-4D5D-BBA5-BEA46BD61378}</CustomXmlPartGuid>
    <ItemSubtype>DefaultText</ItemSubtype>
  </CustomXmlPartIndex>
</IndexDataTable>
</file>

<file path=customXml/item5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10:15:03 AM -07:00</LastUpdated>
    <CustomXmlPartGuid>{BCD1950B-494B-4BF0-859D-C8D2D7B5826A}</CustomXmlPartGuid>
  </CustomXmlPartIndex>
  <CustomXmlPartIndex>
    <CollectionName>HotkeyCommands</CollectionName>
    <ItemName>ImportLambda:ExcelRobotArrayFunctions_LambdaDefinition.txt</ItemName>
    <ItemType>TextFile</ItemType>
    <LastUpdated>8/6/2022 10:15:03 AM -07:00</LastUpdated>
    <CustomXmlPartGuid>{64629327-84A2-4CBF-B073-801A8D44D457}</CustomXmlPartGuid>
  </CustomXmlPartIndex>
</IndexDataTable>
</file>

<file path=customXml/item5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7:43:25 PM -07:00</LastUpdated>
    <CustomXmlPartGuid>{2DB21C5E-D402-452B-B073-D2CD5D6AEED8}</CustomXmlPartGuid>
  </CustomXmlPartIndex>
</IndexDataTable>
</file>

<file path=customXml/item6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10:14:07 AM -07:00</LastUpdated>
    <CustomXmlPartGuid>{B8946A3C-D613-4890-A6AF-05A62E4CB038}</CustomXmlPartGuid>
  </CustomXmlPartIndex>
  <CustomXmlPartIndex>
    <CollectionName>HotkeyCommands</CollectionName>
    <ItemName>ImportLambda:ExcelRobotArrayFunctions_LambdaDefinition.txt</ItemName>
    <ItemType>TextFile</ItemType>
    <LastUpdated>8/6/2022 10:14:07 AM -07:00</LastUpdated>
    <CustomXmlPartGuid>{F6FEFE2D-F14E-4FA6-9F02-BE2DC08EBF41}</CustomXmlPartGuid>
  </CustomXmlPartIndex>
</IndexDataTable>
</file>

<file path=customXml/item6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9:50:37 PM -07:00</LastUpdated>
    <CustomXmlPartGuid>{FC0C53FE-E903-4B68-9290-BD09EE1E23C8}</CustomXmlPartGuid>
  </CustomXmlPartIndex>
  <CustomXmlPartIndex>
    <CollectionName>HotkeyCommands</CollectionName>
    <ItemName>ImportLambda:ExcelRobotArrayFunctions_LambdaDefinition.txt</ItemName>
    <ItemType>Text</ItemType>
    <LastUpdated>8/28/2022 9:50:37 PM -07:00</LastUpdated>
    <CustomXmlPartGuid>{46D45E0C-F807-4BEF-BC73-8A6692E44E6F}</CustomXmlPartGuid>
    <ItemSubtype>DefaultText</ItemSubtype>
  </CustomXmlPartIndex>
  <CustomXmlPartIndex>
    <CollectionName>HotkeyCommands</CollectionName>
    <ItemName>WrapWithUNIQUEColumns_Script.ahk</ItemName>
    <ItemType>Text</ItemType>
    <LastUpdated>8/28/2022 9:50:37 PM -07:00</LastUpdated>
    <CustomXmlPartGuid>{A41555D5-C4F1-40DC-97FE-6AEB1A14007C}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9:50:37 PM -07:00</LastUpdated>
    <CustomXmlPartGuid>{073CBBFB-7E38-4157-AAE9-C496B8F871BE}</CustomXmlPartGuid>
    <ItemSubtype>DefaultText</ItemSubtype>
  </CustomXmlPartIndex>
  <CustomXmlPartIndex>
    <CollectionName>HotkeyCommands</CollectionName>
    <ItemName>WrapWithFunction_Script.ahk</ItemName>
    <ItemType>Text</ItemType>
    <LastUpdated>8/28/2022 9:50:37 PM -07:00</LastUpdated>
    <CustomXmlPartGuid>{F8AF71A8-0F8D-46F8-B6A5-C4EBA0CC6192}</CustomXmlPartGuid>
    <ItemSubtype>DefaultText</ItemSubtype>
  </CustomXmlPartIndex>
</IndexDataTable>
</file>

<file path=customXml/item6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1:36:42 PM -07:00</LastUpdated>
    <CustomXmlPartGuid>{451B20AE-7B8A-410F-8D4B-43A8D88193BC}</CustomXmlPartGuid>
  </CustomXmlPartIndex>
  <CustomXmlPartIndex>
    <CollectionName>HotkeyCommands</CollectionName>
    <ItemName>ImportLambda:ExcelRobotArrayFunctions_LambdaDefinition.txt</ItemName>
    <ItemType>Text</ItemType>
    <LastUpdated>9/27/2022 1:36:42 PM -07:00</LastUpdated>
    <CustomXmlPartGuid>{2ADA19FC-7F7C-4B42-80E7-975C6B132E07}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1:36:42 PM -07:00</LastUpdated>
    <CustomXmlPartGuid>{8C05C0E5-532A-4299-85A6-3F72B0D6D030}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1:36:42 PM -07:00</LastUpdated>
    <CustomXmlPartGuid>{BF792542-B2A4-4950-ABE4-631904151CFA}</CustomXmlPartGuid>
    <ItemSubtype>DefaultText</ItemSubtype>
  </CustomXmlPartIndex>
  <CustomXmlPartIndex>
    <CollectionName>HotkeyCommands</CollectionName>
    <ItemName>WrapWithFunction_Script.ahk</ItemName>
    <ItemType>Text</ItemType>
    <LastUpdated>9/27/2022 1:36:42 PM -07:00</LastUpdated>
    <CustomXmlPartGuid>{59DCB953-558E-40C2-9162-B7A7D3042F4A}</CustomXmlPartGuid>
    <ItemSubtype>DefaultText</ItemSubtype>
  </CustomXmlPartIndex>
</IndexDataTable>
</file>

<file path=customXml/item6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10:18:41 AM -07:00</LastUpdated>
    <CustomXmlPartGuid>{153957AD-DD59-4436-93F0-0251AE8EBF65}</CustomXmlPartGuid>
  </CustomXmlPartIndex>
  <CustomXmlPartIndex>
    <CollectionName>HotkeyCommands</CollectionName>
    <ItemName>HotkeyCommands</ItemName>
    <ItemType>JSON</ItemType>
    <LastUpdated>8/6/2022 10:19:44 AM -07:00</LastUpdated>
    <CustomXmlPartGuid>{6846F212-E85E-43AB-88E8-98580E8DC756}</CustomXmlPartGuid>
  </CustomXmlPartIndex>
</IndexDataTable>
</file>

<file path=customXml/item6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7:40:05 PM -07:00</LastUpdated>
    <CustomXmlPartGuid>{B759E061-71EF-4BE7-BD42-4DF7D6701740}</CustomXmlPartGuid>
  </CustomXmlPartIndex>
</IndexDataTable>
</file>

<file path=customXml/item6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8/28/2022 7:02:46 PM -07:00</LastUpdated>
    <CustomXmlPartGuid>{5E345CA1-ECE6-43F6-B964-41B2AF79233D}</CustomXmlPartGuid>
    <ItemSubtype>DefaultText</ItemSubtype>
  </CustomXmlPartIndex>
  <CustomXmlPartIndex>
    <CollectionName>HotkeyCommands</CollectionName>
    <ItemName>WrapWithFunction_Script.ahk</ItemName>
    <ItemType>Text</ItemType>
    <LastUpdated>8/28/2022 7:02:46 PM -07:00</LastUpdated>
    <CustomXmlPartGuid>{8813F79B-BFDC-4D26-83A8-D94F358064AD}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7:02:46 PM -07:00</LastUpdated>
    <CustomXmlPartGuid>{92AC4718-B5A0-4A1A-9002-6C47E959175C}</CustomXmlPartGuid>
    <ItemSubtype>DefaultText</ItemSubtype>
  </CustomXmlPartIndex>
  <CustomXmlPartIndex>
    <CollectionName>HotkeyCommands</CollectionName>
    <ItemName>HotkeyCommands</ItemName>
    <ItemType>JSON</ItemType>
    <LastUpdated>8/28/2022 7:04:11 PM -07:00</LastUpdated>
    <CustomXmlPartGuid>{A504591B-1D7D-45C3-813F-4E30BCC757D5}</CustomXmlPartGuid>
  </CustomXmlPartIndex>
</IndexDataTable>
</file>

<file path=customXml/item6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8:03:03 PM -07:00</LastUpdated>
    <CustomXmlPartGuid>{60E9AF18-C93A-49F8-AA1C-AD99E41BFDC7}</CustomXmlPartGuid>
  </CustomXmlPartIndex>
</IndexDataTable>
</file>

<file path=customXml/item6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8/18/2022 7:29:31 PM -07:00</LastUpdated>
    <CustomXmlPartGuid>{f24b338d-111d-40c1-97a5-d487f7389468}</CustomXmlPartGuid>
  </CustomXmlPartIndex>
  <CustomXmlPartIndex>
    <CollectionName>HotkeyCommands</CollectionName>
    <ItemName>ImportLambda:ExcelRobotArrayFunctions_LambdaDefinition.txt</ItemName>
    <ItemType>Text</ItemType>
    <LastUpdated>8/18/2022 7:29:31 PM -07:00</LastUpdated>
    <CustomXmlPartGuid>{7c87530e-79f6-4ad7-af8e-bbaafde1d115}</CustomXmlPartGuid>
    <ItemSubtype>DefaultText</ItemSubtype>
  </CustomXmlPartIndex>
  <CustomXmlPartIndex>
    <CollectionName>HotkeyCommands</CollectionName>
    <ItemName>WrapWithREMOVEBLANKSLambda_Script.ahk</ItemName>
    <ItemType>Text</ItemType>
    <LastUpdated>8/18/2022 7:29:31 PM -07:00</LastUpdated>
    <CustomXmlPartGuid>{a59e6f6f-1e25-40b7-833f-aa171443a1af}</CustomXmlPartGuid>
    <ItemSubtype>DefaultText</ItemSubtype>
  </CustomXmlPartIndex>
</IndexDataTable>
</file>

<file path=customXml/item6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8/22/2022 10:17:00 PM -07:00</LastUpdated>
    <CustomXmlPartGuid>{B71EC3DF-9105-4837-86FF-B07404AD6516}</CustomXmlPartGuid>
    <ItemSubtype>DefaultText</ItemSubtype>
  </CustomXmlPartIndex>
  <CustomXmlPartIndex>
    <CollectionName>HotkeyCommands</CollectionName>
    <ItemName>WrapWithREMOVEBLANKSLambda_Script.ahk</ItemName>
    <ItemType>Text</ItemType>
    <LastUpdated>8/22/2022 10:17:00 PM -07:00</LastUpdated>
    <CustomXmlPartGuid>{6BB8B29E-A6F6-47A8-B8BF-8E01D916BCDA}</CustomXmlPartGuid>
    <ItemSubtype>DefaultText</ItemSubtype>
  </CustomXmlPartIndex>
  <CustomXmlPartIndex>
    <CollectionName>HotkeyCommands</CollectionName>
    <ItemName>HotkeyCommands</ItemName>
    <ItemType>JSON</ItemType>
    <LastUpdated>8/23/2022 2:41:52 PM -07:00</LastUpdated>
    <CustomXmlPartGuid>{34FE4526-F32E-49F0-9D6B-25A1ACA7B78A}</CustomXmlPartGuid>
  </CustomXmlPartIndex>
</IndexDataTable>
</file>

<file path=customXml/item6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9/18/2022 7:31:56 PM -07:00</LastUpdated>
    <CustomXmlPartGuid>{961f2d7a-4c7f-411f-b328-9aa6427b1471}</CustomXmlPartGuid>
  </CustomXmlPartIndex>
  <CustomXmlPartIndex>
    <CollectionName>HotkeyCommands</CollectionName>
    <ItemName>ImportLambda:ExcelRobotArrayFunctions_LambdaDefinition.txt</ItemName>
    <ItemType>Text</ItemType>
    <LastUpdated>9/18/2022 7:31:56 PM -07:00</LastUpdated>
    <CustomXmlPartGuid>{36a854f3-d1dd-479b-96de-a8e7acb4e50f}</CustomXmlPartGuid>
    <ItemSubtype>DefaultText</ItemSubtype>
  </CustomXmlPartIndex>
  <CustomXmlPartIndex>
    <CollectionName>HotkeyCommands</CollectionName>
    <ItemName>WrapWithREMOVEBLANKSLambda_Script.ahk</ItemName>
    <ItemType>Text</ItemType>
    <LastUpdated>9/18/2022 7:31:56 PM -07:00</LastUpdated>
    <CustomXmlPartGuid>{19395617-bc47-47b3-b22c-7e0aa7c81b01}</CustomXmlPartGuid>
    <ItemSubtype>DefaultText</ItemSubtype>
  </CustomXmlPartIndex>
  <CustomXmlPartIndex>
    <CollectionName>HotkeyCommands</CollectionName>
    <ItemName>WrapWithUNIQUEColumns_Script.ahk</ItemName>
    <ItemType>Text</ItemType>
    <LastUpdated>9/18/2022 7:31:56 PM -07:00</LastUpdated>
    <CustomXmlPartGuid>{1e4e2e0e-8058-4c82-aba2-2095330decea}</CustomXmlPartGuid>
    <ItemSubtype>DefaultText</ItemSubtype>
  </CustomXmlPartIndex>
  <CustomXmlPartIndex>
    <CollectionName>HotkeyCommands</CollectionName>
    <ItemName>WrapWithFunction_Script.ahk</ItemName>
    <ItemType>Text</ItemType>
    <LastUpdated>9/18/2022 7:31:56 PM -07:00</LastUpdated>
    <CustomXmlPartGuid>{30c2fb8c-86c3-4635-bb18-18a9729510ea}</CustomXmlPartGuid>
    <ItemSubtype>DefaultText</ItemSubtype>
  </CustomXmlPartIndex>
</IndexDataTable>
</file>

<file path=customXml/item7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9/19/2022 7:12:38 PM -07:00</LastUpdated>
    <CustomXmlPartGuid>{6d063c0a-1670-4174-8e93-e951a1a83b83}</CustomXmlPartGuid>
  </CustomXmlPartIndex>
  <CustomXmlPartIndex>
    <CollectionName>HotkeyCommands</CollectionName>
    <ItemName>ImportLambda:ExcelRobotArrayFunctions_LambdaDefinition.txt</ItemName>
    <ItemType>Text</ItemType>
    <LastUpdated>9/19/2022 7:12:38 PM -07:00</LastUpdated>
    <CustomXmlPartGuid>{9ca00fab-ee09-4da1-9ee2-9cf0cfaa841d}</CustomXmlPartGuid>
    <ItemSubtype>DefaultText</ItemSubtype>
  </CustomXmlPartIndex>
  <CustomXmlPartIndex>
    <CollectionName>HotkeyCommands</CollectionName>
    <ItemName>WrapWithREMOVEBLANKSLambda_Script.ahk</ItemName>
    <ItemType>Text</ItemType>
    <LastUpdated>9/19/2022 7:12:38 PM -07:00</LastUpdated>
    <CustomXmlPartGuid>{3fa87ae1-102e-4a06-b51b-c373d3cb23bc}</CustomXmlPartGuid>
    <ItemSubtype>DefaultText</ItemSubtype>
  </CustomXmlPartIndex>
  <CustomXmlPartIndex>
    <CollectionName>HotkeyCommands</CollectionName>
    <ItemName>WrapWithUNIQUEColumns_Script.ahk</ItemName>
    <ItemType>Text</ItemType>
    <LastUpdated>9/19/2022 7:12:38 PM -07:00</LastUpdated>
    <CustomXmlPartGuid>{855d26cf-fa5c-4b8a-8d22-06e242478f26}</CustomXmlPartGuid>
    <ItemSubtype>DefaultText</ItemSubtype>
  </CustomXmlPartIndex>
  <CustomXmlPartIndex>
    <CollectionName>HotkeyCommands</CollectionName>
    <ItemName>WrapWithFunction_Script.ahk</ItemName>
    <ItemType>Text</ItemType>
    <LastUpdated>9/19/2022 7:12:38 PM -07:00</LastUpdated>
    <CustomXmlPartGuid>{0ffc34f0-b6cd-4576-854c-8fdfffe665e8}</CustomXmlPartGuid>
    <ItemSubtype>DefaultText</ItemSubtype>
  </CustomXmlPartIndex>
</IndexDataTable>
</file>

<file path=customXml/item7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9:08:22 AM -07:00</LastUpdated>
    <CustomXmlPartGuid>{63A8667F-B5E0-4809-8D7C-E6D3E80859BC}</CustomXmlPartGuid>
  </CustomXmlPartIndex>
  <CustomXmlPartIndex>
    <CollectionName>HotkeyCommands</CollectionName>
    <ItemName>ImportLambda:ExcelRobotArrayFunctions_LambdaDefinition.txt</ItemName>
    <ItemType>TextFile</ItemType>
    <LastUpdated>8/6/2022 9:08:22 AM -07:00</LastUpdated>
    <CustomXmlPartGuid>{D1FCC170-B615-4D50-ADAA-193BF9DFD71C}</CustomXmlPartGuid>
  </CustomXmlPartIndex>
</IndexDataTable>
</file>

<file path=customXml/item72.xml><?xml version="1.0" encoding="utf-8"?>
<JSON><![CDATA[
{
  "Parameters": [
    {
      "Name": "Selected_Column_Indexes_In_Spilling_Range",
      "Description": "List which columns of spilled array are included in selection.",
      "Type": "VBAMacroParameter",
      "Value": "{1}",
      "MacroExpression": "modRange.ListTargetColumnIndexesInSpillingRange([[Selection]])"
    },
    {
      "Name": "Selected_Row_Indexes_In_Spilling_Range",
      "Description": "List which rows of spilled array are included in selection.",
      "Type": "VBAMacroParameter",
      "Value": "{4,5,6,7}",
      "MacroExpression": "modRange.ListTargetRowIndexesInSpillingRange([[Selection]])"
    },
    {
      "Name": "Unselected_Column_Indexes_In_Spilling_Range",
      "Description": "List which columns of spilled array are not included in selection.",
      "Type": "VBAMacroParameter",
      "Value": "{1,2,5,6}",
      "MacroExpression": "modRange.ListNonTargetColumnIndexesInSpillingRange([[Selection]])"
    },
    {
      "Name": "Unselected_Row_Indexes_In_Spilling_Range",
      "Description": "List which rows of spilled array are not included in selection.",
      "Type": "VBAMacroParameter",
      "Value": "{1,2,3,4,6}",
      "MacroExpression": "modRange.ListNonTargetRowIndexesInSpillingRange([[Selection]])"
    }
  ],
  "Connections": [
    {
      "ConnectionString": "Lambda Robot.xlam",
      "Name": "Lambda Robot",
      "Description": "Lambda Robot command collection.",
      "Type": "ExcelWorkbookConnection"
    }
  ],
  "Commands": [
    {
      "Name": "Are All True By Column?",
      "Description": "Wrap with formula to return AND of each column.",
      "Type": "ExcelFormulaCommand",
      "UserContextFilter": "ExcelActiveCellIsSpillParent;ExcelSelectionIsSingleCell",
      "LaunchCodes": [
        "at",
        "atc",
        "atbc"
      ],
      "Formula": "=BYCOL([[ActiveCell::Formula]],LAMBDA(x,AND(x)))",
      "ScrollToDestination": false,
      "Tags": [
        "WrapWith",
        "Vol1"
      ]
    },
    {
      "Name": "Are All True By Row?",
      "Description": "Wrap with formula to return AND of each row.",
      "Type": "ExcelFormulaCommand",
      "UserContextFilter": "ExcelActiveCellIsSpillParent;ExcelSelectionIsSingleCell",
      "LaunchCodes": [
        "at",
        "atr",
        "atbr"
      ],
      "Formula": "=BYROW([[ActiveCell::Formula]],LAMBDA(x,AND(x)))",
      "ScrollToDestination": false,
      "Tags": [
        "WrapWith",
        "Vol1"
      ]
    },
    {
      "Name": "Are All True?",
      "Description": "Wrap with formula with AND function.",
      "Type": "ExcelFormulaCommand",
      "UserContextFilter": "ExcelActiveCellIsSpillParent",
      "LaunchCodes": [
        "and"
      ],
      "Formula": "=AND([[ActiveCell::Formula]])",
      "ScrollToDestination": false,
      "Tags": [
        "WrapWith",
        "Vol1"
      ]
    },
    {
      "Name": "Are Some/Any True By Column?",
      "Description": "Wrap with formula to return OR of each column.",
      "Type": "ExcelFormulaCommand",
      "UserContextFilter": "ExcelActiveCellIsSpillParent;ExcelSelectionIsSingleCell",
      "LaunchCodes": [
        "st",
        "stc",
        "stbc"
      ],
      "Formula": "=BYCOL([[ActiveCell::Formula]],LAMBDA(x,OR(x)))",
      "ScrollToDestination": false,
      "Tags": [
        "WrapWith",
        "Vol1"
      ]
    },
    {
      "Name": "Are Some/Any True By Row?",
      "Description": "Wrap with formula to return OR of each row.",
      "Type": "ExcelFormulaCommand",
      "UserContextFilter": "ExcelActiveCellIsSpillParent;ExcelSelectionIsSingleCell",
      "LaunchCodes": [
        "st",
        "str"
      ],
      "Formula": "=BYROW([[ActiveCell::Formula]],LAMBDA(x,OR(x)))",
      "ScrollToDestination": false,
      "Tags": [
        "WrapWith",
        "Vol1"
      ]
    },
    {
      "Name": "Are Some/Any True?",
      "Description": "Wrap with formula with OR function.",
      "Type": "ExcelFormulaCommand",
      "UserContextFilter": "ExcelActiveCellIsSpillParent",
      "LaunchCodes": [
        "or"
      ],
      "Formula": "=OR([[ActiveCell::Formula]])",
      "ScrollToDestination": false,
      "Tags": [
        "WrapWith",
        "Vol1"
      ]
    },
    {
      "Name": "Average Of Array",
      "Description": "Wrap with AVERAGE function.",
      "Type": "ExcelFormulaCommand",
      "UserContextFilter": "ExcelActiveCellIsSpillParent",
      "LaunchCodes": [
        "a",
        "av"
      ],
      "Formula": "=AVERAGE([[ActiveCell::Formula]])",
      "ScrollToDestination": false,
      "Tags": [
        "WrapWith",
        "Vol1"
      ]
    },
    {
      "Name": "Average Of Array By Column",
      "Description": "Wrap with formula to return average of each column.",
      "Type": "ExcelFormulaCommand",
      "UserContextFilter": "ExcelActiveCellIsSpillParent;ExcelSelectionIsSingleCell",
      "LaunchCodes": [
        "ac",
        "abc"
      ],
      "Formula": "=BYCOL([[ActiveCell::Formula]],LAMBDA(x,AVERAGE(x)))",
      "ScrollToDestination": false,
      "Tags": [
        "WrapWith",
        "Vol1"
      ]
    },
    {
      "Name": "Average Of Array By Row",
      "Description": "Wrap with formula to return average of each row.",
      "Type": "ExcelFormulaCommand",
      "UserContextFilter": "ExcelActiveCellIsSpillParent;ExcelSelectionIsSingleCell",
      "LaunchCodes": [
        "ar",
        "abr"
      ],
      "Formula": "=BYROW([[ActiveCell::Formula]],LAMBDA(x,AVERAGE(x)))",
      "ScrollToDestination": false,
      "Tags": [
        "WrapWith",
        "Vol1"
      ]
    },
    {
      "Name": "Concatenate Array",
      "Description": "Wrap with CONCAT function.",
      "Type": "ExcelFormulaCommand",
      "UserContextFilter": "ExcelActiveCellIsSpillParent",
      "LaunchCodes": [
        "c",
        "ca",
        "con"
      ],
      "Formula": "=CONCAT([[ActiveCell::Formula]])",
      "ScrollToDestination": false,
      "Tags": [
        "WrapWith",
        "Vol1"
      ]
    },
    {
      "Name": "Concatenate Array By Column",
      "Description": "Wrap with formula to return concatenation of each column.",
      "Type": "ExcelFormulaCommand",
      "UserContextFilter": "ExcelActiveCellIsSpillParent;ExcelSelectionIsSingleCell",
      "LaunchCodes": [
        "cc",
        "cbc"
      ],
      "Formula": "=BYCOL([[ActiveCell::Formula]],LAMBDA(x,CONCAT(x)))",
      "Tags": [
        "WrapWith",
        "Vol1"
      ]
    },
    {
      "Name": "Concatenate Array By Row",
      "Description": "Wrap with formula to return concatenation of each row.",
      "Type": "ExcelFormulaCommand",
      "UserContextFilter": "ExcelActiveCellIsSpillParent;ExcelSelectionIsSingleCell",
      "LaunchCodes": [
        "cr",
        "cbr"
      ],
      "Formula": "=BYROW([[ActiveCell::Formula]],LAMBDA(x,CONCAT(x)))",
      "Tags": [
        "WrapWith",
        "Vol1"
      ]
    },
    {
      "Name": "Count Cells With Numbers",
      "Description": "Wrap with COUNT function to count the cells with numbers.",
      "Type": "ExcelFormulaCommand",
      "UserContextFilter": "ExcelActiveCellIsSpillParent",
      "Formula": "=COUNT([[ActiveCell::Formula]])",
      "ScrollToDestination": false,
      "Tags": [
        "WrapWith",
        "Vol1"
      ]
    },
    {
      "Name": "Count Columns Of Array",
      "Description": "Wraps active array formula with COLUMNS function.",
      "Type": "ExcelFormulaCommand",
      "UserContextFilter": "ExcelActiveCellIsSpillParent;ExcelSelectionIsSingleCell",
      "LaunchCodes": [
        "cc"
      ],
      "Formula": "=COLUMNS([[ActiveCell::Formula]])",
      "ScrollToDestination": false,
      "Tags": [
        "Vol1"
      ]
    },
    {
      "Name": "Count Non-Empty Cells",
      "Description": "Wrap with COUNTA function to count the non-empty cells.",
      "Type": "ExcelFormulaCommand",
      "UserContextFilter": "ExcelActiveCellIsSpillParent",
      "Formula": "=COUNTA([[ActiveCell::Formula]])",
      "ScrollToDestination": false,
      "Tags": [
        "WrapWith",
        "Vol1"
      ]
    },
    {
      "Name": "Count Rows Of Array",
      "Description": "Wraps active array formula with ROWS function.",
      "Type": "ExcelFormulaCommand",
      "UserContextFilter": "ExcelActiveCellIsSpillParent",
      "LaunchCodes": [
        "cr"
      ],
      "Formula": "=ROWS([[ActiveCell::Formula]])",
      "ScrollToDestination": false,
      "Tags": [
        "Vol1"
      ]
    },
    {
      "Name": "Count Unique Values In Array",
      "Description": "Wrap with CountEachUniqueValue Lambda function.",
      "Type": "ExcelFormulaCommand",
      "UserContextFilter": "ExcelActiveCellIsSpillParent;ExcelSelectionIsSingleCell",
      "Note": "Great for using in competitions to answer questions like \"which brand is mentioned the most in the data?\"",
      "Documentation": [
        "Count Unique Values In Array.md"
      ],
      "LaunchCodes": [
        "cu"
      ],
      "Formula": "=CountEachUniqueValue([[ActiveCell::Formula]])",
      "ScrollToDestination": false,
      "Tags": [
        "WrapWith",
        "Lambda",
        "Vol1"
      ],
      "FormulaDependencies": [
        "CountEachUniqueValue.lambda"
      ],
      "UpdateFormulaDependencies": true
    },
    {
      "Name": "Count Unique Values In Array By Column",
      "Description": "Wraps active array formula with functions to count unique values by column (not case sensitive).",
      "Type": "ExcelFormulaCommand",
      "UserContextFilter": "ExcelActiveCellIsSpillParent;ExcelSelectionIsSingleCell",
      "LaunchCodes": [
        "cuc",
        "cubc"
      ],
      "Formula": "=BYCOL([[ActiveCell::Formula]],LAMBDA(x,COUNTA(UNIQUE(TOCOL(x)))))",
      "ScrollToDestination": false,
      "Tags": [
        "Vol1"
      ]
    },
    {
      "Name": "Count Unique Values In Array By Row",
      "Description": "Wraps active array formula with functions to count unique values by row (not case sensitive).",
      "Type": "ExcelFormulaCommand",
      "UserContextFilter": "ExcelActiveCellIsSpillParent;ExcelSelectionIsSingleCell",
      "LaunchCodes": [
        "cur",
        "cubr"
      ],
      "Formula": "=BYROW([[ActiveCell::Formula]],LAMBDA(x,COUNTA(UNIQUE(TOCOL(x)))))",
      "ScrollToDestination": false,
      "Tags": [
        "Vol1"
      ]
    },
    {
      "Name": "Duplicate Array To Below",
      "Description": "Adds array formula below referencing the spill range of active array.",
      "Type": "ExcelFormulaCommand",
      "UserContextFilter": "ExcelActiveCellIsInSpillingToRange",
      "LaunchCodes": [
        "da",
        "dab"
      ],
      "Formula": "=[[ActiveCell.SpillParent.SpillingToRange]]",
      "DestinationRangeAddress": "[[ActiveCell.SpillParent.SpillingToRange.Rows(1).AdjacentBlank.Cells(1,1)]]",
      "Tags": [
        "Vol1"
      ]
    },
    {
      "Name": "Duplicate Array To Right",
      "Description": "Adds array formula to right referencing the spill range of active array.",
      "Type": "ExcelFormulaCommand",
      "ShortCutSendKeyString": "Ctrl + Shift + r",
      "UserContextFilter": "ExcelActiveCellIsInSpillingToRange",
      "LaunchCodes": [
        "da",
        "dar"
      ],
      "Formula": "=[[ActiveCell.SpillParent.SpillingToRange]]",
      "DestinationRangeAddress": "[[ActiveCell.SpillParent.SpillingToRange.Columns(1).AdjacentBlank.Cells(1,1)]]",
      "Tags": [
        "Vol1"
      ]
    },
    {
      "Name": "Extract Columns Of Array To Below",
      "Description": "Adds array formula to below returning selected rows of active array.",
      "Type": "ExcelFormulaCommand",
      "UserContextFilter": "ExcelActiveCellIsInSpillingToRange",
      "LaunchCodes": [
        "ec",
        "ecb"
      ],
      "Formula": "=CHOOSECOLS([[ActiveCell.SpillParent.SpillingToRange]],{{Selected_Column_Indexes_In_Spilling_Range}})",
      "DestinationRangeAddress": "[[ActiveCell.SpillParent.SpillingToRange.Rows(1).AdjacentBlank.Cells(1,1)]]",
      "Tags": [
        "Vol1"
      ]
    },
    {
      "Name": "Extract Columns Of Array To Right",
      "Description": "Adds array formula to right returning selected columns of active array.",
      "Type": "ExcelFormulaCommand",
      "ShortCutSendKeyString": "ctrl + alt + r",
      "UserContextFilter": "ExcelActiveCellIsInSpillingToRange",
      "LaunchCodes": [
        "ec",
        "ecr"
      ],
      "Formula": "=CHOOSECOLS([[ActiveCell.SpillParent.SpillingToRange]],{{Selected_Column_Indexes_In_Spilling_Range}})",
      "DestinationRangeAddress": "[[ActiveCell.SpillParent.SpillingToRange.Columns(1).AdjacentBlank.Cells(1,1)]]",
      "Tags": [
        "Vol1"
      ]
    },
    {
      "Name": "Extract Numbers From Text To Columns",
      "Description": "Given a text value, split any numbers from text into row array of numbers.",
      "Type": "ExcelFormulaCommand",
      "LaunchCodes": [
        "en"
      ],
      "Formula": "=SplitNumbersFromText([[ActiveCell]])",
      "DestinationRangeAddress": "[[ActiveCell.SpillParent.SpillingToRange.Columns(1).AdjacentBlank.Cells(1,1)]]",
      "FormulaDependencies": [
        "SplitNumbersFromText.lambda"
      ]
    },
    {
      "Name": "Extract Rows Of Array To Below",
      "Description": "Adds array formula to below returning selected rows of active array.",
      "Type": "ExcelFormulaCommand",
      "ShortCutSendKeyString": "ctrl + alt + d",
      "UserContextFilter": "ExcelActiveCellIsInSpillingToRange",
      "LaunchCodes": [
        "er",
        "erb"
      ],
      "Formula": "=CHOOSEROWS([[ActiveCell.SpillParent.SpillingToRange]],{{Selected_Row_Indexes_In_Spilling_Range}})",
      "DestinationRangeAddress": "[[ActiveCell.SpillParent.SpillingToRange.Rows(1).AdjacentBlank.Cells(1,1)]]",
      "Tags": [
        "Vol1"
      ]
    },
    {
      "Name": "Extract Rows Of Array To Right",
      "Description": "Adds array formula to right returning selected rows of active array.",
      "Type": "ExcelFormulaCommand",
      "UserContextFilter": "ExcelActiveCellIsInSpillingToRange",
      "LaunchCodes": [
        "er",
        "err"
      ],
      "Formula": "=CHOOSEROWS([[ActiveCell.SpillParent.SpillingToRange]],{{Selected_Row_Indexes_In_Spilling_Range}})",
      "DestinationRangeAddress": "[[ActiveCell.SpillParent.SpillingToRange.Columns(1).AdjacentBlank.Cells(1,1)]]",
      "Tags": [
        "Vol1"
      ]
    },
    {
      "Name": "Fill Blanks From Above",
      "Description": "Wrap with FillFromAbove Lambda function.",
      "Type": "ExcelFormulaCommand",
      "UserContextFilter": "ExcelActiveCellIsSpillParent;ExcelSelectionIsSingleCell",
      "LaunchCodes": [
        "fb",
        "fba"
      ],
      "Formula": "=FillFromAbove([[ActiveCell::Formula]])",
      "ScrollToDestination": false,
      "Tags": [
        "WrapWith",
        "Lambda",
        "Vol1"
      ],
      "FormulaDependencies": [
        "TILE.lambda",
        "FillFromAbove.lambda"
      ],
      "UpdateFormulaDependencies": true
    },
    {
      "Name": "Fill Blanks From Below",
      "Description": "Wrap with FillFromBelow Lambda function.",
      "Type": "ExcelFormulaCommand",
      "UserContextFilter": "ExcelActiveCellIsSpillParent;ExcelSelectionIsSingleCell",
      "LaunchCodes": [
        "fb",
        "fbb"
      ],
      "Formula": "=FillFromBelow([[ActiveCell::Formula]])",
      "ScrollToDestination": false,
      "Tags": [
        "WrapWith",
        "Lambda",
        "Vol1"
      ],
      "FormulaDependencies": [
        "TILE.lambda",
        "FillFromBelow.lambda"
      ],
      "UpdateFormulaDependencies": true
    },
    {
      "Name": "Fill Blanks From Left",
      "Description": "Wrap with FillFromLeft Lambda function.",
      "Type": "ExcelFormulaCommand",
      "UserContextFilter": "ExcelActiveCellIsSpillParent;ExcelSelectionIsSingleCell",
      "LaunchCodes": [
        "fb",
        "fbl"
      ],
      "Formula": "=FillFromLeft([[ActiveCell::Formula]])",
      "ScrollToDestination": false,
      "Tags": [
        "WrapWith",
        "Lambda",
        "Vol1"
      ],
      "FormulaDependencies": [
        "TILE.lambda",
        "FillFromLeft.lambda"
      ],
      "UpdateFormulaDependencies": true
    },
    {
      "Name": "Fill Blanks From Right",
      "Description": "Wrap with FillFromRight Lambda function.",
      "Type": "ExcelFormulaCommand",
      "UserContextFilter": "ExcelActiveCellIsSpillParent;ExcelSelectionIsSingleCell",
      "LaunchCodes": [
        "fb",
        "fbr"
      ],
      "Formula": "=FillFromRight([[ActiveCell::Formula]])",
      "ScrollToDestination": false,
      "Tags": [
        "WrapWith",
        "Lambda",
        "Vol1"
      ],
      "FormulaDependencies": [
        "TILE.lambda",
        "FillFromRight.lambda"
      ],
      "UpdateFormulaDependencies": true
    },
    {
      "Name": "If Blank Then Blank",
      "Description": "Wrap with IFBLANK Then \"\" function so referenced blank cells will return blanks instead of zeros.",
      "Type": "ExcelFormulaCommand",
      "UserContextFilter": "ExcelActiveCellContainsFormula",
      "LaunchCodes": [
        "bb"
      ],
      "Formula": "=IFBLANK([[ActiveCell::Formula]],\"\")",
      "ScrollToDestination": false,
      "Tags": [
        "WrapWith",
        "Lambda",
        "Vol1"
      ],
      "FormulaDependencies": [
        "IFBLANK.lambda"
      ]
    },
    {
      "Name": "If Blank Then NA",
      "Description": "Wrap with IFBLANK Then NA function.",
      "Type": "ExcelFormulaCommand",
      "UserContextFilter": "ExcelActiveCellContainsFormula",
      "LaunchCodes": [
        "bna"
      ],
      "Formula": "=IFBLANK([[ActiveCell::Formula]],\"NA\")",
      "ScrollToDestination": false,
      "Tags": [
        "WrapWith",
        "Lambda",
        "Vol1"
      ],
      "FormulaDependencies": [
        "IFBLANK.lambda"
      ]
    },
    {
      "Name": "If Blank Then One (1)",
      "Description": "Wrap with ReplaceBlanksWithOnes Lambda function.",
      "Type": "ExcelFormulaCommand",
      "UserContextFilter": "ExcelActiveCellIsSpillParent",
      "LaunchCodes": [
        "b1"
      ],
      "Formula": "=ReplaceBlanksWithOnes([[ActiveCell::Formula]])",
      "ScrollToDestination": false,
      "Tags": [
        "WrapWith",
        "Lambda",
        "Vol1"
      ],
      "FormulaDependencies": [
        "ReplaceBlanksWithOnes.lambda"
      ],
      "UpdateFormulaDependencies": true
    },
    {
      "Name": "If Blank Then Zero (0)",
      "Description": "Wrap with ReplaceBlanksWithZeros Lambda function.",
      "Type": "ExcelFormulaCommand",
      "UserContextFilter": "ExcelActiveCellIsSpillParent",
      "LaunchCodes": [
        "b0"
      ],
      "Formula": "=ReplaceBlanksWithZeros([[ActiveCell::Formula]])",
      "ScrollToDestination": false,
      "Tags": [
        "WrapWith",
        "Lambda",
        "Vol1"
      ],
      "FormulaDependencies": [
        "ReplaceBlanksWithZeros.lambda"
      ],
      "UpdateFormulaDependencies": true
    },
    {
      "Name": "If Error Then Blank",
      "Description": "Wrap with IFERROR function that returns \"\" if there is an error.",
      "Type": "ExcelFormulaCommand",
      "UserContextFilter": "ExcelActiveCellContainsFormula",
      "LaunchCodes": [
        "eb"
      ],
      "Formula": "=IFERROR([[ActiveCell::Formula]],\"\")",
      "DestinationRangeAddress": "[[ActiveCell]]",
      "ScrollToDestination": false,
      "Tags": [
        "WrapWith",
        "Vol1"
      ]
    },
    {
      "Name": "If Error Then NA",
      "Description": "Wrap with IFERROR Then NA function.",
      "Type": "ExcelFormulaCommand",
      "UserContextFilter": "ExcelActiveCellContainsFormula",
      "LaunchCodes": [
        "ena",
        "ife"
      ],
      "Formula": "=IFERROR([[ActiveCell::Formula]],\"NA\")",
      "ScrollToDestination": false,
      "Tags": [
        "WrapWith",
        "Vol1"
      ]
    },
    {
      "Name": "If Error Then Zero (0)",
      "Description": "Wrap with IFERROR Then 0 function.",
      "Type": "ExcelFormulaCommand",
      "UserContextFilter": "ExcelActiveCellContainsFormula",
      "LaunchCodes": [
        "e0",
        "ife"
      ],
      "Formula": "=IFERROR([[ActiveCell::Formula]],0)",
      "ScrollToDestination": false,
      "Tags": [
        "WrapWith",
        "Vol1"
      ]
    },
    {
      "Name": "If NA Then \"NA\"",
      "Description": "Wrap with IFNA Then NA function.",
      "Type": "ExcelFormulaCommand",
      "UserContextFilter": "ExcelActiveCellContainsFormula",
      "LaunchCodes": [
        "nana",
        "ifna"
      ],
      "Formula": "=IFNA([[ActiveCell::Formula]],\"NA\")",
      "ScrollToDestination": false,
      "Tags": [
        "WrapWith",
        "Vol1"
      ]
    },
    {
      "Name": "If NA Then Blank",
      "Description": "Wrap with IFNA Then \"\" function.",
      "Type": "ExcelFormulaCommand",
      "UserContextFilter": "ExcelActiveCellContainsFormula",
      "LaunchCodes": [
        "nab"
      ],
      "Formula": "=IFNA([[ActiveCell::Formula]],\"\")",
      "ScrollToDestination": false,
      "Tags": [
        "WrapWith",
        "Vol1"
      ]
    },
    {
      "Name": "If NA Then Zero (0)",
      "Description": "Wrap with IFNA Then 0 function.",
      "Type": "ExcelFormulaCommand",
      "UserContextFilter": "ExcelActiveCellContainsFormula",
      "LaunchCodes": [
        "na0",
        "ifna"
      ],
      "Formula": "=IFNA([[ActiveCell::Formula]],0)",
      "ScrollToDestination": false,
      "Tags": [
        "WrapWith",
        "Vol1"
      ]
    },
    {
      "Name": "If Text Then 0",
      "Description": "Replaces text values with zeros.",
      "Type": "ExcelFormulaCommand",
      "LaunchCodes": [
        "t0"
      ],
      "Formula": "=IfText([[ActiveCell::Formula]], 0)",
      "FormulaDependencies": [
        "IfText.lambda"
      ]
    },
    {
      "Name": "If Zero (0) Then Blank",
      "Description": "Wrap with ReplaceZerosWithBlanks Lambda function.",
      "Type": "ExcelFormulaCommand",
      "UserContextFilter": "ExcelActiveCellContainsFormula",
      "LaunchCodes": [
        "0b",
        "if0"
      ],
      "Formula": "=ReplaceZerosWithBlanks([[ActiveCell::Formula]])",
      "ScrollToDestination": false,
      "Tags": [
        "WrapWith",
        "Lambda",
        "Vol1"
      ],
      "FormulaDependencies": [
        "ReplaceZerosWithBlanks.lambda"
      ],
      "UpdateFormulaDependencies": true
    },
    {
      "Name": "Import Array Robot Vol 1's Lambdas",
      "Description": "Imports Array Robot Vol 1's lambda collection into active workbook.",
      "Type": "VBAMacroCommand",
      "MacroExpression": "modImportLambdas.ImportAllLambdas(\"Array Robot Vol 1.xlsm\")",
      "MacroWorkbookConnection": "Lambda Robot"
    },
    {
      "Name": "Is Error?",
      "Description": "Wrap with ISERROR function.",
      "Type": "ExcelFormulaCommand",
      "UserContextFilter": "ExcelActiveCellContainsFormula",
      "LaunchCodes": [
        "ie",
        "ise",
        "ier"
      ],
      "Formula": "=ISERROR([[ActiveCell::Formula]])",
      "ScrollToDestination": false,
      "Tags": [
        "WrapWith",
        "Vol1"
      ]
    },
    {
      "Name": "Is Even?",
      "Description": "Wrap with ISEVEN function.",
      "Type": "ExcelFormulaCommand",
      "UserContextFilter": "ExcelActiveCellValueIsInteger",
      "LaunchCodes": [
        "ie",
        "ise",
        "iev"
      ],
      "Formula": "=ISEVEN(+[[ActiveCell::Formula]])",
      "ScrollToDestination": false,
      "Tags": [
        "WrapWith",
        "Vol1"
      ]
    },
    {
      "Name": "Is False?",
      "Description": "Wrap with NOT function.",
      "Type": "ExcelFormulaCommand",
      "UserContextFilter": "ExcelActiveCellContainsFormula",
      "LaunchCodes": [
        "if",
        "isf",
        "ifa"
      ],
      "Formula": "=NOT([[ActiveCell::Formula]])",
      "ScrollToDestination": false,
      "Tags": [
        "WrapWith",
        "Vol1"
      ]
    },
    {
      "Name": "Is NA?",
      "Description": "Wrap with ISNA function.",
      "Type": "ExcelFormulaCommand",
      "UserContextFilter": "ExcelActiveCellContainsFormula",
      "LaunchCodes": [
        "ina",
        "isna"
      ],
      "Formula": "=ISNA([[ActiveCell::Formula]])",
      "ScrollToDestination": false,
      "Tags": [
        "WrapWith",
        "Vol1"
      ]
    },
    {
      "Name": "Is Not True?",
      "Description": "Wrap with NOT function.",
      "Type": "ExcelFormulaCommand",
      "UserContextFilter": "ExcelActiveCellContainsFormula",
      "LaunchCodes": [
        "not"
      ],
      "Formula": "=NOT([[ActiveCell::Formula]])",
      "ScrollToDestination": false,
      "Tags": [
        "WrapWith",
        "Vol1"
      ]
    },
    {
      "Name": "Is Odd?",
      "Description": "Wrap with ISODD function.",
      "Type": "ExcelFormulaCommand",
      "UserContextFilter": "ExcelActiveCellValueIsInteger",
      "LaunchCodes": [
        "odd"
      ],
      "Formula": "=ISODD(+[[ActiveCell::Formula]])",
      "ScrollToDestination": false,
      "Tags": [
        "WrapWith",
        "Vol1"
      ]
    },
    {
      "Name": "Is One (1)?",
      "Description": "Wraps active formula with Lambda function that returns TRUE for 1's and FALSE otherwise.",
      "Type": "ExcelFormulaCommand",
      "UserContextFilter": "ExcelActiveCellContainsFormula",
      "LaunchCodes": [
        "is1"
      ],
      "Formula": "=IsOne([[ActiveCell::Formula]])",
      "ScrollToDestination": false,
      "Tags": [
        "WrapWith",
        "Lambda",
        "Vol1"
      ],
      "FormulaDependencies": [
        "IsOne.lambda"
      ],
      "UpdateFormulaDependencies": true
    },
    {
      "Name": "Is Zero (0)?",
      "Description": "Wraps active formula with Lambda function that returns TRUE for 0's and FALSE if blank or non-zero.",
      "Type": "ExcelFormulaCommand",
      "UserContextFilter": "ExcelActiveCellContainsFormula",
      "LaunchCodes": [
        "is0"
      ],
      "Formula": "=IsZero([[ActiveCell::Formula]])",
      "ScrollToDestination": false,
      "Tags": [
        "WrapWith",
        "Lambda",
        "Vol1"
      ],
      "FormulaDependencies": [
        "IsZero.lambda"
      ],
      "UpdateFormulaDependencies": true
    },
    {
      "Name": "Keep Columns Of Array",
      "Description": "Wraps array formula with CHOOSECOLS of all selected columns.",
      "Type": "ExcelFormulaCommand",
      "UserContextFilter": "ExcelActiveCellIsInSpillingToRange",
      "LaunchCodes": [
        "kc"
      ],
      "Formula": "=CHOOSECOLS([[ActiveCell.SpillParent::Formula]],{{Selected_Column_Indexes_In_Spilling_Range}})",
      "DestinationRangeAddress": "[[ActiveCell.SpillParent]]",
      "Tags": [
        "Vol1"
      ]
    },
    {
      "Name": "Keep First Column Of Array",
      "Description": "Wrap with formula to return first column of array.",
      "Type": "ExcelFormulaCommand",
      "UserContextFilter": "ExcelActiveCellIsInSpillingToRange",
      "LaunchCodes": [
        "kfc"
      ],
      "Formula": "=TAKE([[ActiveCell.SpillParent::Formula]],,1)",
      "DestinationRangeAddress": "[[ActiveCell.SpillParent]]",
      "ScrollToDestination": false,
      "Tags": [
        "WrapWith",
        "Vol1"
      ]
    },
    {
      "Name": "Keep First N Columns Of Array",
      "Description": "Wrap with formula to return first N columns of array.",
      "Type": "ExcelFormulaCommand",
      "UserContextFilter": "ExcelActiveCellIsInSpillingToRange",
      "LaunchCodes": [
        "kfc",
        "kfnc"
      ],
      "Formula": "=TAKE([[ActiveCell.SpillParent::Formula]],,{{Number_Of_Columns}})",
      "DestinationRangeAddress": "[[ActiveCell.SpillParent]]",
      "ScrollToDestination": false,
      "Tags": [
        "WrapWith",
        "Vol1"
      ]
    },
    {
      "Name": "Keep First N Rows Of Array",
      "Description": "Wrap with formula to return first N rows of array.",
      "Type": "ExcelFormulaCommand",
      "UserContextFilter": "ExcelActiveCellIsInSpillingToRange",
      "LaunchCodes": [
        "kfr",
        "ktr",
        "kfnr",
        "ktnr",
        "kn",
        "kfn",
        "ktn"
      ],
      "Formula": "=TAKE([[ActiveCell.SpillParent::Formula]],{{Number_Of_Rows}})",
      "DestinationRangeAddress": "[[ActiveCell.SpillParent]]",
      "ScrollToDestination": false,
      "Tags": [
        "WrapWith",
        "Vol1"
      ]
    },
    {
      "Name": "Keep First Row Of Array",
      "Description": "Wrap with formula to return first row of array.",
      "Type": "ExcelFormulaCommand",
      "UserContextFilter": "ExcelActiveCellIsInSpillingToRange",
      "LaunchCodes": [
        "kfr",
        "ktr"
      ],
      "Formula": "=TAKE([[ActiveCell.SpillParent::Formula]],1)",
      "DestinationRangeAddress": "[[ActiveCell.SpillParent]]",
      "ScrollToDestination": false,
      "Tags": [
        "WrapWith",
        "Vol1"
      ]
    },
    {
      "Name": "Keep Last Column Of Array",
      "Description": "Wrap with formula to return last column of array.",
      "Type": "ExcelFormulaCommand",
      "UserContextFilter": "ExcelActiveCellIsInSpillingToRange",
      "LaunchCodes": [
        "klc"
      ],
      "Formula": "=TAKE([[ActiveCell.SpillParent::Formula]],,-1)",
      "DestinationRangeAddress": "[[ActiveCell.SpillParent]]",
      "ScrollToDestination": false,
      "Tags": [
        "WrapWith",
        "Vol1"
      ]
    },
    {
      "Name": "Keep Last N Columns Of Array",
      "Description": "Wrap with formula to return last N columns of array.",
      "Type": "ExcelFormulaCommand",
      "UserContextFilter": "ExcelActiveCellIsInSpillingToRange",
      "LaunchCodes": [
        "klc",
        "klnc"
      ],
      "Formula": "=TAKE([[ActiveCell.SpillParent::Formula]],,-{{Number_Of_Columns}})",
      "DestinationRangeAddress": "[[ActiveCell.SpillParent]]",
      "ScrollToDestination": false,
      "Tags": [
        "WrapWith",
        "Vol1"
      ]
    },
    {
      "Name": "Keep Last N Rows Of Array",
      "Description": "Wrap with formula to return last N rows of array.",
      "Type": "ExcelFormulaCommand",
      "UserContextFilter": "ExcelActiveCellIsInSpillingToRange",
      "LaunchCodes": [
        "klr",
        "kbr",
        "klnr",
        "kbnr",
        "kbn",
        "kln"
      ],
      "Formula": "=TAKE([[ActiveCell.SpillParent::Formula]],-{{Number_Of_Rows}})",
      "DestinationRangeAddress": "[[ActiveCell.SpillParent]]",
      "ScrollToDestination": false,
      "Tags": [
        "WrapWith",
        "Vol1"
      ]
    },
    {
      "Name": "Keep Last Row Of Array",
      "Description": "Wrap with formula to return last row of array.",
      "Type": "ExcelFormulaCommand",
      "UserContextFilter": "ExcelActiveCellIsInSpillingToRange",
      "LaunchCodes": [
        "klr",
        "kbr"
      ],
      "Formula": "=TAKE([[ActiveCell.SpillParent::Formula]],-1)",
      "DestinationRangeAddress": "[[ActiveCell.SpillParent]]",
      "ScrollToDestination": false,
      "Tags": [
        "WrapWith",
        "Vol1"
      ]
    },
    {
      "Name": "Keep Rows Of Array",
      "Description": "Wraps array formula with CHOOSECOLS of all selected rows.",
      "Type": "ExcelFormulaCommand",
      "UserContextFilter": "ExcelActiveCellIsInSpillingToRange",
      "LaunchCodes": [
        "kr"
      ],
      "Formula": "=CHOOSEROWS([[ActiveCell.SpillParent::Formula]],{{Selected_Row_Indexes_In_Spilling_Range}})",
      "DestinationRangeAddress": "[[ActiveCell.SpillParent]]",
      "Tags": [
        "Vol1"
      ]
    },
    {
      "Name": "Max Of Array",
      "Description": "Wrap with MAX function to return the maximum.",
      "Type": "ExcelFormulaCommand",
      "UserContextFilter": "ExcelActiveCellIsSpillParent",
      "LaunchCodes": [
        "max"
      ],
      "Formula": "=MAX([[ActiveCell::Formula]])",
      "ScrollToDestination": false,
      "Tags": [
        "WrapWith",
        "Vol1"
      ]
    },
    {
      "Name": "Max Of Array By Column",
      "Description": "Wrap with formula to return max of each column.",
      "Type": "ExcelFormulaCommand",
      "UserContextFilter": "ExcelActiveCellIsSpillParent;ExcelSelectionIsSingleCell",
      "LaunchCodes": [
        "maxc",
        "maxbc"
      ],
      "Formula": "=BYCOL([[ActiveCell::Formula]],LAMBDA(x,MAX(x)))",
      "ScrollToDestination": false,
      "Tags": [
        "WrapWith",
        "Vol1"
      ]
    },
    {
      "Name": "Max Of Array By Row",
      "Description": "Wrap with formula to return max of each row.",
      "Type": "ExcelFormulaCommand",
      "UserContextFilter": "ExcelActiveCellIsSpillParent;ExcelSelectionIsSingleCell",
      "LaunchCodes": [
        "maxr",
        "maxbr"
      ],
      "Formula": "=BYROW([[ActiveCell::Formula]],LAMBDA(x,MAX(x)))",
      "ScrollToDestination": false,
      "Tags": [
        "WrapWith",
        "Vol1"
      ]
    },
    {
      "Name": "Median Of Array",
      "Description": "Wrap with MEDIAN function to return the median.",
      "Type": "ExcelFormulaCommand",
      "UserContextFilter": "ExcelActiveCellIsSpillParent",
      "LaunchCodes": [
        "med"
      ],
      "Formula": "=MEDIAN([[ActiveCell::Formula]])",
      "ScrollToDestination": false,
      "Tags": [
        "WrapWith",
        "Vol1"
      ]
    },
    {
      "Name": "Min Of Array",
      "Description": "Wrap with MIN function to return the minimum.",
      "Type": "ExcelFormulaCommand",
      "UserContextFilter": "ExcelActiveCellIsSpillParent",
      "LaunchCodes": [
        "min"
      ],
      "Formula": "=MIN([[ActiveCell::Formula]])",
      "ScrollToDestination": false,
      "Tags": [
        "WrapWith",
        "Vol1"
      ]
    },
    {
      "Name": "Min Of Array By Column",
      "Description": "Wrap with formula to return min of each column.",
      "Type": "ExcelFormulaCommand",
      "UserContextFilter": "ExcelActiveCellIsSpillParent;ExcelSelectionIsSingleCell",
      "LaunchCodes": [
        "minc",
        "minbc"
      ],
      "Formula": "=BYCOL([[ActiveCell::Formula]],LAMBDA(x,MIN(x)))",
      "ScrollToDestination": false,
      "Tags": [
        "WrapWith",
        "Vol1"
      ]
    },
    {
      "Name": "Min Of Array By Row",
      "Description": "Wrap with formula to return min of each row.",
      "Type": "ExcelFormulaCommand",
      "UserContextFilter": "ExcelActiveCellIsSpillParent;ExcelSelectionIsSingleCell",
      "LaunchCodes": [
        "minr",
        "minbr"
      ],
      "Formula": "=BYROW([[ActiveCell::Formula]],LAMBDA(x,MIN(x)))",
      "ScrollToDestination": false,
      "Tags": [
        "WrapWith",
        "Vol1"
      ]
    },
    {
      "Name": "Paste Characters",
      "Description": "Paste copied cells split by character using SplitByCharacter lambda.",
      "Type": "ExcelFormulaCommand",
      "UserContextFilter": "ExcelSelectionIsSingleCell;ClipboardHasExcelData;ExcelSelectionIsEmpty",
      "LaunchCodes": [
        "pc"
      ],
      "Formula": "=SplitByCharacter([[Clipboard]])",
      "FormulaDependencies": [
        "SplitByCharacter.lambda",
        "TILE.lambda"
      ]
    },
    {
      "Name": "Paste Count Unique Values In Array",
      "Description": "Paste Counts of each unique value in the copied range.",
      "Type": "ExcelFormulaCommand",
      "UserContextFilter": "ClipboardHasExcelData;ExcelActiveCellIsEmpty;ExcelSelectionIsSingleCell",
      "Note": "Great for using in competitions to answer questions like \"which brand is mentioned the most in the data?\"",
      "Documentation": [
        "Count Unique Values In Array.md"
      ],
      "LaunchCodes": [
        "pcu"
      ],
      "Formula": "=CountEachUniqueValue([[Clipboard]])",
      "ScrollToDestination": false,
      "Tags": [
        "WrapWith",
        "Lambda",
        "Vol1"
      ],
      "FormulaDependencies": [
        "CountEachUniqueValue.lambda"
      ],
      "UpdateFormulaDependencies": true
    },
    {
      "Name": "Paste Distinct/Unique Row Values",
      "Description": "Pastes the values of distinct/unique rows of the copied cells to the active cell.",
      "Type": "ExcelFormulaCommand",
      "UserContextFilter": "ClipboardHasExcelData;ExcelActiveCellIsEmpty",
      "LaunchCodes": [
        "pd",
        "pu"
      ],
      "Formula": "=UNIQUE([[Clipboard]])",
      "ConvertToValues": "Yes"
    },
    {
      "Name": "Paste Lookup",
      "Description": "Wrap active cell with XLOOKUP function to lookup each value in first row of copied cells and return corresponding last column of copied cells.",
      "Type": "ExcelFormulaCommand",
      "UserContextFilter": "ClipboardHasExcelData;ExcelActiveCellIsNotEmpty",
      "LaunchCodes": [
        "pl"
      ],
      "Formula": "=XLOOKUP([[ActiveCell::Formula]],CHOOSECOLS([[Clipboard::AddressAbsoluteAbsolute]],1),CHOOSECOLS([[Clipboard::AddressAbsoluteAbsolute]],-1))"
    },
    {
      "Name": "Paste Sequence Across/Right",
      "Description": "Pastes a SEQUENCE function in the active cell spilling across to right based on the copied integer value.",
      "Type": "ExcelFormulaCommand",
      "UserContextFilter": "ClipboardHasExcelData",
      "LaunchCodes": [
        "ps",
        "psr"
      ],
      "Formula": "=SEQUENCE(,[[Clipboard]])",
      "Tags": [
        "Paste",
        "Vol1"
      ]
    },
    {
      "Name": "Paste Sequence Down",
      "Description": "Pastes a SEQUENCE function in the active cell spilling down based on the copied integer value.",
      "Type": "ExcelFormulaCommand",
      "UserContextFilter": "ClipboardHasExcelData",
      "LaunchCodes": [
        "ps",
        "psd"
      ],
      "Formula": "=SEQUENCE([[Clipboard]])",
      "Tags": [
        "Paste",
        "Vol1"
      ]
    },
    {
      "Name": "Paste Unpivot Array",
      "Description": "Pastes array formula with function to unpivot copied range by all column headers to the right.",
      "Type": "ExcelFormulaCommand",
      "UserContextFilter": "ClipboardHasExcelData;ExcelActiveCellIsEmpty;ExcelSelectionIsSingleCell",
      "LaunchCodes": [
        "pu",
        "pua"
      ],
      "Formula": "=UNPIVOT([[Clipboard]])",
      "Tags": [
        "Vol1"
      ],
      "FormulaDependencies": [
        "UNPIVOT.lambda",
        "CROSSJOIN.lambda"
      ],
      "UpdateFormulaDependencies": true
    },
    {
      "Name": "Product Of Array",
      "Description": "Wrap with PRODUCT function.",
      "Type": "ExcelFormulaCommand",
      "UserContextFilter": "ExcelActiveCellIsSpillParent",
      "Formula": "=PRODUCT([[ActiveCell::Formula]])",
      "ScrollToDestination": false,
      "Tags": [
        "WrapWith",
        "Vol1"
      ]
    },
    {
      "Name": "Product Of Array By Column",
      "Description": "Wrap with formula to return product of each column.",
      "Type": "ExcelFormulaCommand",
      "UserContextFilter": "ExcelActiveCellIsSpillParent;ExcelSelectionIsSingleCell",
      "LaunchCodes": [
        "prod",
        "prodc"
      ],
      "Formula": "=BYCOL([[ActiveCell::Formula]],LAMBDA(x,PRODUCT(x)))",
      "ScrollToDestination": false,
      "Tags": [
        "WrapWith",
        "Vol1"
      ]
    },
    {
      "Name": "Product Of Array By Row",
      "Description": "Wrap with formula to return product of each row.",
      "Type": "ExcelFormulaCommand",
      "UserContextFilter": "ExcelActiveCellIsSpillParent;ExcelSelectionIsSingleCell",
      "LaunchCodes": [
        "prod",
        "prodr"
      ],
      "Formula": "=BYROW([[ActiveCell::Formula]],LAMBDA(x,PRODUCT(x)))",
      "ScrollToDestination": false,
      "Tags": [
        "WrapWith",
        "Vol1"
      ]
    },
    {
      "Name": "Remove Blank Rows And Columns",
      "Description": "Wrap existing formula with RemoveBlanks Lambda function to remove blanks rows and columns from array.",
      "Type": "ExcelFormulaCommand",
      "UserContextFilter": "ExcelActiveCellIsInSpillingToRange",
      "LaunchCodes": [
        "rb",
        "rbr",
        "rbc"
      ],
      "Formula": "=RemoveBlanks([[ActiveCell.SpillParent::Formula]])",
      "DestinationRangeAddress": "[[ActiveCell.SpillParent]]",
      "ScrollToDestination": false,
      "Tags": [
        "WrapWith",
        "Lambda",
        "Vol1"
      ],
      "FormulaDependencies": [
        "RemoveBlanks.lambda"
      ],
      "UpdateFormulaDependencies": true
    },
    {
      "Name": "Remove Columns Of Array",
      "Description": "Removes specified columns of array using RemoveCols lambda.",
      "Type": "ExcelFormulaCommand",
      "UserContextFilter": "ExcelActiveCellIsInSpillingToRange",
      "HelpImage": "Remove_Columns_Rows_Of_Array.png",
      "LaunchCodes": [
        "rc"
      ],
      "Formula": "=RemoveCols([[ActiveCell.SpillParent::Formula]], {{Selected_Column_Indexes_In_Spilling_Range}})",
      "DestinationRangeAddress": "[[ActiveCell.SpillParent]]",
      "FormulaDependencies": [
        "RemoveCols.lambda"
      ]
    },
    {
      "Name": "Remove First Column Of Array",
      "Description": "Wrap with DROP function to drop first column of array.",
      "Type": "ExcelFormulaCommand",
      "UserContextFilter": "ExcelActiveCellIsInSpillingToRange",
      "LaunchCodes": [
        "rfc"
      ],
      "Formula": "=DROP([[ActiveCell.SpillParent::Formula]],,1)",
      "DestinationRangeAddress": "[[ActiveCell.SpillParent]]",
      "Tags": [
        "Vol1"
      ]
    },
    {
      "Name": "Remove First N Columns Of Array",
      "Description": "Wrap with DROP function to drop first N columns of array.",
      "Type": "ExcelFormulaCommand",
      "UserContextFilter": "ExcelActiveCellIsInSpillingToRange",
      "LaunchCodes": [
        "rfc",
        "rfnc"
      ],
      "Formula": "=DROP([[ActiveCell.SpillParent::Formula]],,{{Number_Of_Columns}})",
      "DestinationRangeAddress": "[[ActiveCell.SpillParent]]",
      "Tags": [
        "Vol1"
      ]
    },
    {
      "Name": "Remove First N Rows Of Array",
      "Description": "Wrap with DROP function to drop first N rows of array.",
      "Type": "ExcelFormulaCommand",
      "UserContextFilter": "ExcelActiveCellIsInSpillingToRange",
      "LaunchCodes": [
        "rfr",
        "rtr",
        "rfn",
        "rfnr",
        "rtn",
        "rtnr"
      ],
      "Formula": "=DROP([[ActiveCell.SpillParent::Formula]],{{Number_Of_Rows}})",
      "DestinationRangeAddress": "[[ActiveCell.SpillParent]]",
      "Tags": [
        "Vol1"
      ]
    },
    {
      "Name": "Remove First Row Of Array",
      "Description": "Wrap with DROP function to drop first row of array.",
      "Type": "ExcelFormulaCommand",
      "UserContextFilter": "ExcelActiveCellIsInSpillingToRange",
      "LaunchCodes": [
        "rfr",
        "rtr"
      ],
      "Formula": "=DROP([[ActiveCell.SpillParent::Formula]],1)",
      "DestinationRangeAddress": "[[ActiveCell.SpillParent]]",
      "Tags": [
        "Vol1"
      ]
    },
    {
      "Name": "Remove Last Column Of Array",
      "Description": "Wrap with DROP function to drop last column of array.",
      "Type": "ExcelFormulaCommand",
      "UserContextFilter": "ExcelActiveCellIsInSpillingToRange",
      "LaunchCodes": [
        "rlc"
      ],
      "Formula": "=DROP([[ActiveCell.SpillParent::Formula]],,-1)",
      "DestinationRangeAddress": "[[ActiveCell.SpillParent]]",
      "Tags": [
        "Vol1"
      ]
    },
    {
      "Name": "Remove Last N Columns Of Array",
      "Description": "Wrap with DROP function to drop last N columns of array.",
      "Type": "ExcelFormulaCommand",
      "UserContextFilter": "ExcelActiveCellIsInSpillingToRange",
      "LaunchCodes": [
        "rlc",
        "rlnc"
      ],
      "Formula": "=DROP([[ActiveCell.SpillParent::Formula]],,-{{Number_Of_Columns}})",
      "DestinationRangeAddress": "[[ActiveCell.SpillParent]]",
      "Tags": [
        "Vol1"
      ]
    },
    {
      "Name": "Remove Last N Rows Of Array",
      "Description": "Wrap with DROP function to drop last N rows of array.",
      "Type": "ExcelFormulaCommand",
      "UserContextFilter": "ExcelActiveCellIsInSpillingToRange",
      "LaunchCodes": [
        "rlr",
        "rbr",
        "rfn",
        "rfnr",
        "rbn",
        "rbnr"
      ],
      "Formula": "=DROP([[ActiveCell.SpillParent::Formula]],-{{Number_Of_Rows}})",
      "DestinationRangeAddress": "[[ActiveCell.SpillParent]]",
      "Tags": [
        "Vol1"
      ]
    },
    {
      "Name": "Remove Last Row Of Array",
      "Description": "Wrap with DROP function to remove last row of array.",
      "Type": "ExcelFormulaCommand",
      "UserContextFilter": "ExcelActiveCellIsInSpillingToRange",
      "LaunchCodes": [
        "rlr",
        "rbr"
      ],
      "Formula": "=DROP([[ActiveCell.SpillParent::Formula]],-1)",
      "DestinationRangeAddress": "[[ActiveCell.SpillParent]]",
      "Tags": [
        "Vol1"
      ]
    },
    {
      "Name": "Remove Other Columns Of Array",
      "Description": "Wraps array formula with CHOOSECOLS of all selected columns.",
      "Type": "ExcelFormulaCommand",
      "UserContextFilter": "ExcelActiveCellIsInSpillingToRange",
      "LaunchCodes": [
        "roc"
      ],
      "Formula": "=CHOOSECOLS([[ActiveCell.SpillParent::Formula]],{{Selected_Column_Indexes_In_Spilling_Range}})",
      "DestinationRangeAddress": "[[ActiveCell.SpillParent]]",
      "Tags": [
        "Vol1"
      ]
    },
    {
      "Name": "Remove Other Rows Of Array",
      "Description": "Wraps array formula with CHOOSECOLS of all selected rows.",
      "Type": "ExcelFormulaCommand",
      "UserContextFilter": "ExcelActiveCellIsInSpillingToRange",
      "LaunchCodes": [
        "ror"
      ],
      "Formula": "=CHOOSEROWS([[ActiveCell.SpillParent::Formula]],{{Selected_Row_Indexes_In_Spilling_Range}})",
      "DestinationRangeAddress": "[[ActiveCell.SpillParent]]",
      "ScrollToDestination": false,
      "Tags": [
        "Vol1"
      ]
    },
    {
      "Name": "Remove Rows Of Array",
      "Description": "Removes specified rows of array using RemoveRows lambda.",
      "Type": "ExcelFormulaCommand",
      "UserContextFilter": "ExcelActiveCellIsInSpillingToRange",
      "HelpImage": "MyImage.gif",
      "LaunchCodes": [
        "rr"
      ],
      "Formula": "=RemoveRows([[ActiveCell.SpillParent::Formula]], {{Selected_Row_Indexes_In_Spilling_Range}})",
      "DestinationRangeAddress": "[[ActiveCell.SpillParent]]",
      "FormulaDependencies": [
        "RemoveRows.lambda"
      ]
    },
    {
      "Name": "Reshape To One (1) Column",
      "Description": "Wrap with TOCOL function to return as a column.",
      "Type": "ExcelFormulaCommand",
      "UserContextFilter": "ExcelActiveCellIsSpillParent",
      "LaunchCodes": [
        "1c",
        "toc",
        "tocol"
      ],
      "Formula": "=TOCOL([[ActiveCell::Formula]])",
      "ScrollToDestination": false,
      "Tags": [
        "WrapWith",
        "Vol1"
      ]
    },
    {
      "Name": "Reshape To One (1) Row",
      "Description": "Wrap with TOROW function to return as a row.",
      "Type": "ExcelFormulaCommand",
      "UserContextFilter": "ExcelActiveCellIsSpillParent",
      "LaunchCodes": [
        "1r",
        "tor",
        "torow"
      ],
      "Formula": "=TOROW([[ActiveCell::Formula]])",
      "ScrollToDestination": false,
      "Tags": [
        "WrapWith",
        "Vol1"
      ]
    },
    {
      "Name": "Reverse Columns (Flip Array Horizontally)",
      "Description": "Wrap existing formula with ReverseColumns Lambda function.",
      "Type": "ExcelFormulaCommand",
      "UserContextFilter": "ExcelActiveCellIsSpillParent",
      "LaunchCodes": [
        "rev",
        "revc",
        "fa",
        "fah"
      ],
      "Formula": "=ReverseColumns([[ActiveCell::Formula]])",
      "ScrollToDestination": false,
      "Tags": [
        "WrapWith",
        "Lambda",
        "Vol1"
      ],
      "FormulaDependencies": [
        "ReverseColumns.lambda"
      ],
      "UpdateFormulaDependencies": true
    },
    {
      "Name": "Reverse Rows (Flip Array Vertically)",
      "Description": "Wrap existing formula with ReverseRows Lambda function.",
      "Type": "ExcelFormulaCommand",
      "UserContextFilter": "ExcelActiveCellIsSpillParent",
      "LaunchCodes": [
        "rev",
        "revr",
        "fa",
        "fav"
      ],
      "Formula": "=ReverseRows([[ActiveCell::Formula]])",
      "ScrollToDestination": false,
      "Tags": [
        "WrapWith",
        "Lambda",
        "Vol1"
      ],
      "FormulaDependencies": [
        "ReverseRows.lambda"
      ],
      "UpdateFormulaDependencies": true
    },
    {
      "Name": "Running Product Of Array",
      "Description": "Wrap with RunningProduct Lambda function.",
      "Type": "ExcelFormulaCommand",
      "UserContextFilter": "ExcelActiveCellIsSpillParent",
      "LaunchCodes": [
        "rp"
      ],
      "Formula": "=RunningProduct([[ActiveCell::Formula]])",
      "ScrollToDestination": false,
      "Tags": [
        "WrapWith",
        "Lambda",
        "Vol1"
      ],
      "FormulaDependencies": [
        "RunningProduct.lambda"
      ],
      "UpdateFormulaDependencies": true
    },
    {
      "Name": "Running Total Of Array",
      "Description": "Wrap with RunningTotal Lambda function.",
      "Type": "ExcelFormulaCommand",
      "UserContextFilter": "ExcelActiveCellIsSpillParent",
      "LaunchCodes": [
        "rt"
      ],
      "Formula": "=RunningTotal([[ActiveCell::Formula]])",
      "ScrollToDestination": false,
      "Tags": [
        "WrapWith",
        "Lambda",
        "Vol1"
      ],
      "FormulaDependencies": [
        "RunningTotal.lambda"
      ],
      "UpdateFormulaDependencies": true
    },
    {
      "Name": "Running Totals By Column",
      "Description": "Wrap with RunningTotalsByColumn Lambda function.",
      "Type": "ExcelFormulaCommand",
      "UserContextFilter": "ExcelActiveCellIsSpillParent;ExcelSelectionIsSingleCell",
      "LaunchCodes": [
        "rt",
        "rtc"
      ],
      "Formula": "=RunningTotalsByColumn([[ActiveCell::Formula]])",
      "ScrollToDestination": false,
      "Tags": [
        "WrapWith",
        "Lambda",
        "Vol1"
      ],
      "FormulaDependencies": [
        "RunningTotalsByColumn.lambda"
      ],
      "UpdateFormulaDependencies": true
    },
    {
      "Name": "Running Totals By Row",
      "Description": "Wrap with RunningTotalsByRow Lambda function.",
      "Type": "ExcelFormulaCommand",
      "UserContextFilter": "ExcelActiveCellIsSpillParent;ExcelSelectionIsSingleCell",
      "LaunchCodes": [
        "rt",
        "rtr"
      ],
      "Formula": "=RunningTotalsByRow([[ActiveCell::Formula]])",
      "ScrollToDestination": false,
      "Tags": [
        "WrapWith",
        "Lambda",
        "Vol1"
      ],
      "FormulaDependencies": [
        "RunningTotalsByRow.lambda"
      ],
      "UpdateFormulaDependencies": true
    },
    {
      "Name": "Sort Array Asc",
      "Description": "Wraps array formula with SORT function by selected columns of active array.",
      "Type": "ExcelFormulaCommand",
      "UserContextFilter": "ExcelActiveCellIsInSpillingToRange",
      "LaunchCodes": [
        "sa"
      ],
      "Formula": "=SORT([[ActiveCell.SpillParent::Formula]],{{Selected_Column_Indexes_In_Spilling_Range}})",
      "DestinationRangeAddress": "[[ActiveCell.SpillParent]]",
      "Tags": [
        "Vol1"
      ]
    },
    {
      "Name": "Sort Array Desc",
      "Description": "Wraps array formula with SORT function by selected columns of active array.",
      "Type": "ExcelFormulaCommand",
      "UserContextFilter": "ExcelActiveCellIsInSpillingToRange",
      "LaunchCodes": [
        "sad"
      ],
      "Formula": "=SORT([[ActiveCell.SpillParent::Formula]],{{Selected_Column_Indexes_In_Spilling_Range}},-1)",
      "DestinationRangeAddress": "[[ActiveCell.SpillParent]]",
      "Tags": [
        "Vol1"
      ]
    },
    {
      "Name": "Split By Character",
      "Description": "Split active cell by character as row vector using SplitByCharacter lambda.",
      "Type": "ExcelFormulaCommand",
      "UserContextFilter": "ExcelActiveCellIsNotEmpty",
      "LaunchCodes": [
        "sbc"
      ],
      "Formula": "=SplitByCharacter([[ActiveCell::Formula]])",
      "FormulaDependencies": [
        "SplitByCharacter.lambda",
        "TILE.lambda"
      ]
    },
    {
      "Name": "Split By Digit",
      "Description": "Split active cell by digits as row vector using SplitByDigits lambda.",
      "Type": "ExcelFormulaCommand",
      "UserContextFilter": "ExcelActiveCellIsNotEmpty",
      "LaunchCodes": [
        "sbd"
      ],
      "Formula": "=SplitByDigit([[ActiveCell::Formula]])",
      "FormulaDependencies": [
        "SplitByDigit.lambda",
        "TILE.lambda"
      ]
    },
    {
      "Name": "Split Numbers From Text To Columns",
      "Description": "Given a text value, split any numbers from text into row array of numbers.",
      "Type": "ExcelFormulaCommand",
      "UserContextFilter": "ExcelActiveCellIsSpillParent",
      "LaunchCodes": [
        "sn"
      ],
      "Formula": "=SplitNumbersFromText([[ActiveCell::Formula]])",
      "FormulaDependencies": [
        "SplitNumbersFromText.lambda",
        "TILE.lambda"
      ]
    },
    {
      "Name": "Sum Array",
      "Description": "Wrap with SUM function.",
      "Type": "ExcelFormulaCommand",
      "UserContextFilter": "ExcelActiveCellIsSpillParent",
      "LaunchCodes": [
        "sum"
      ],
      "Formula": "=SUM([[ActiveCell::Formula]])",
      "ScrollToDestination": false,
      "Tags": [
        "WrapWith",
        "Vol1"
      ]
    },
    {
      "Name": "Sum Array By Column",
      "Description": "Wrap with formula to return sum of each column.",
      "Type": "ExcelFormulaCommand",
      "UserContextFilter": "ExcelActiveCellIsSpillParent;ExcelSelectionIsSingleCell",
      "LaunchCodes": [
        "sbc",
        "sumc",
        "sumbc"
      ],
      "Formula": "=BYCOL([[ActiveCell::Formula]],LAMBDA(x,SUM(x)))",
      "ScrollToDestination": false,
      "Tags": [
        "WrapWith",
        "Vol1"
      ]
    },
    {
      "Name": "Sum Array By Row",
      "Description": "Wrap with formula to return sum of each row.",
      "Type": "ExcelFormulaCommand",
      "UserContextFilter": "ExcelActiveCellIsSpillParent;ExcelSelectionIsSingleCell",
      "LaunchCodes": [
        "sbr",
        "sumr",
        "sumbr"
      ],
      "Formula": "=BYROW([[ActiveCell::Formula]],LAMBDA(x,SUM(x)))",
      "ScrollToDestination": false,
      "Tags": [
        "WrapWith",
        "Vol1"
      ]
    },
    {
      "Name": "Transpose Array",
      "Description": "Wrap with TRANSPOSE function.",
      "Type": "ExcelFormulaCommand",
      "UserContextFilter": "ExcelActiveCellIsSpillParent",
      "LaunchCodes": [
        "t",
        "ta"
      ],
      "Formula": "=TRANSPOSE([[ActiveCell::Formula]])",
      "ScrollToDestination": false,
      "Tags": [
        "WrapWith",
        "Vol1"
      ]
    },
    {
      "Name": "Unique Columns Of Array",
      "Description": "Wrap with UNIQUE function to return the unique column values.",
      "Type": "ExcelFormulaCommand",
      "UserContextFilter": "ExcelActiveCellIsSpillParent",
      "LaunchCodes": [
        "ur"
      ],
      "Formula": "=UNIQUE([[ActiveCell::Formula]], TRUE)",
      "ScrollToDestination": false,
      "Tags": [
        "WrapWith",
        "Vol1"
      ]
    },
    {
      "Name": "Unique Rows Of Array",
      "Description": "Wrap with UNIQUE function to return the unique values.",
      "Type": "ExcelFormulaCommand",
      "UserContextFilter": "ExcelActiveCellIsSpillParent",
      "LaunchCodes": [
        "ur"
      ],
      "Formula": "=UNIQUE([[ActiveCell::Formula]])",
      "ScrollToDestination": false,
      "Tags": [
        "WrapWith",
        "Vol1"
      ]
    },
    {
      "Name": "Unpivot Array",
      "Description": "Wraps array formula with function to unpivot by all column headers to the right.",
      "Type": "ExcelFormulaCommand",
      "UserContextFilter": "ExcelActiveCellIsSpillParent;ExcelSelectionIsSingleCell",
      "LaunchCodes": [
        "u",
        "up",
        "ua",
        "upa"
      ],
      "Formula": "=UNPIVOT([[ActiveCell::Formula]])",
      "Tags": [
        "Vol1"
      ],
      "FormulaDependencies": [
        "UNPIVOT.lambda",
        "CROSSJOIN.lambda"
      ]
    },
    {
      "Name": "Unpivot Array (By Selected Columns)",
      "Description": "Wraps array formula with function to unpivot by selected column headers.",
      "Type": "ExcelFormulaCommand",
      "UserContextFilter": "ExcelActiveCellIsInSpillingToRange;ExcelSelectionIsSingleArea;ExcelSelectionIsSingleRow;ExcelSelectionIsMultipleColumns",
      "LaunchCodes": [
        "u",
        "up",
        "ua",
        "upa"
      ],
      "Formula": "=UNPIVOT([[ActiveCell.SpillParent::Formula]],[[Selection::ValueArray]])",
      "DestinationRangeAddress": "[[ActiveCell.SpillParent]]",
      "Tags": [
        "Vol1"
      ],
      "FormulaDependencies": [
        "UNPIVOT.lambda",
        "CROSSJOIN.lambda"
      ],
      "UpdateFormulaDependencies": true
    }
  ],
  "Texts": [
    {
      "Name": "Count Unique Values In Array.md",
      "Description": "How to Use Count Unique Values In Array Lambda Command",
      "Type": "DefaultText",
      "ContentType": "Markdown",
      "MarkdownId": "CountUniqueValuesInArraymd"
    },
    {
      "Name": "CountEachCharacter.lambda",
      "Description": "Counts how many of each character exists across all values in array.",
      "Type": "ExcelNameText",
      "ContentType": "ExcelFormula",
      "Location": "CountEachCharacter",
      "MarkdownId": "CountEachCharacterlambda"
    },
    {
      "Name": "CountEachUniqueValue.lambda",
      "Type": "ExcelNameText",
      "ContentType": "ExcelFormula",
      "Location": "CountEachUniqueValue",
      "MarkdownId": "CountEachUniqueValuelambda"
    },
    {
      "Name": "CROSSJOIN.lambda",
      "Type": "ExcelNameText",
      "ContentType": "ExcelFormula",
      "Location": "CROSSJOIN",
      "MarkdownId": "CROSSJOINlambda"
    },
    {
      "Name": "FillFromAbove.lambda",
      "Type": "ExcelNameText",
      "ContentType": "ExcelFormula",
      "Location": "FillFromAbove",
      "MarkdownId": "FillFromAbovelambda"
    },
    {
      "Name": "FillFromBelow.lambda",
      "Type": "ExcelNameText",
      "ContentType": "ExcelFormula",
      "Location": "FillFromBelow",
      "MarkdownId": "FillFromBelowlambda"
    },
    {
      "Name": "FillFromLeft.lambda",
      "Type": "ExcelNameText",
      "ContentType": "ExcelFormula",
      "Location": "FillFromLeft",
      "MarkdownId": "FillFromLeftlambda"
    },
    {
      "Name": "FillFromRight.lambda",
      "Type": "ExcelNameText",
      "ContentType": "ExcelFormula",
      "Location": "FillFromRight",
      "MarkdownId": "FillFromRightlambda"
    },
    {
      "Name": "IFBLANK.lambda",
      "Type": "DefaultText",
      "ContentType": "ExcelFormula",
      "MarkdownId": "IFBLANKlambda"
    },
    {
      "Name": "IfText.lambda",
      "Description": "Definition of IfText lambda function.",
      "Type": "ExcelNameText",
      "ContentType": "ExcelFormula",
      "Location": "IfText",
      "MarkdownId": "IfTextlambda"
    },
    {
      "Name": "IsOne.lambda",
      "Type": "ExcelNameText",
      "ContentType": "ExcelFormula",
      "Location": "IsOne",
      "MarkdownId": "IsOnelambda"
    },
    {
      "Name": "IsZero.lambda",
      "Type": "ExcelNameText",
      "ContentType": "ExcelFormula",
      "Location": "IsZero",
      "MarkdownId": "IsZerolambda"
    },
    {
      "Name": "RemoveBlanks.lambda",
      "Type": "ExcelNameText",
      "ContentType": "ExcelFormula",
      "Location": "RemoveBlanks",
      "MarkdownId": "RemoveBlankslambda"
    },
    {
      "Name": "RemoveCols.lambda",
      "Description": "Definition of RemoveCols lambda function.",
      "Type": "ExcelNameText",
      "ContentType": "ExcelFormula",
      "Location": "RemoveCols",
      "MarkdownId": "RemoveColslambda"
    },
    {
      "Name": "RemoveRows.lambda",
      "Description": "Definition of RemoveRows lambda function.",
      "Type": "ExcelNameText",
      "ContentType": "ExcelFormula",
      "Location": "RemoveRows",
      "MarkdownId": "RemoveRowslambda"
    },
    {
      "Name": "ReplaceBlanksWithOnes.lambda",
      "Type": "ExcelNameText",
      "ContentType": "ExcelFormula",
      "Location": "ReplaceBlanksWithOnes",
      "MarkdownId": "ReplaceBlanksWithOneslambda"
    },
    {
      "Name": "ReplaceBlanksWithZeros.lambda",
      "Type": "ExcelNameText",
      "ContentType": "ExcelFormula",
      "Location": "ReplaceBlanksWithZeros",
      "MarkdownId": "ReplaceBlanksWithZeroslambda"
    },
    {
      "Name": "ReplaceZerosWithBlanks.lambda",
      "Type": "ExcelNameText",
      "ContentType": "ExcelFormula",
      "Location": "ReplaceZerosWithBlanks",
      "MarkdownId": "ReplaceZerosWithBlankslambda"
    },
    {
      "Name": "ReverseColumns.lambda",
      "Type": "ExcelNameText",
      "ContentType": "ExcelFormula",
      "Location": "ReverseColumns",
      "MarkdownId": "ReverseColumnslambda"
    },
    {
      "Name": "ReverseRows.lambda",
      "Type": "ExcelNameText",
      "ContentType": "ExcelFormula",
      "Location": "ReverseRows",
      "MarkdownId": "ReverseRowslambda"
    },
    {
      "Name": "RunningProduct.lambda",
      "Type": "ExcelNameText",
      "ContentType": "ExcelFormula",
      "Location": "RunningProduct",
      "MarkdownId": "RunningProductlambda"
    },
    {
      "Name": "RunningTotal.lambda",
      "Type": "ExcelNameText",
      "ContentType": "ExcelFormula",
      "Location": "RunningTotal",
      "MarkdownId": "RunningTotallambda"
    },
    {
      "Name": "RunningTotalsByColumn.lambda",
      "Type": "ExcelNameText",
      "ContentType": "ExcelFormula",
      "Location": "RunningTotalsByColumn",
      "MarkdownId": "RunningTotalsByColumnlambda"
    },
    {
      "Name": "RunningTotalsByRow.lambda",
      "Type": "ExcelNameText",
      "ContentType": "ExcelFormula",
      "Location": "RunningTotalsByRow",
      "MarkdownId": "RunningTotalsByRowlambda"
    },
    {
      "Name": "SplitByCharacter.lambda",
      "Description": "Lambda to split text into row vector of characters.",
      "Type": "ExcelNameText",
      "ContentType": "ExcelFormula",
      "Location": "SplitByCharacter",
      "MarkdownId": "SplitByCharacterlambda"
    },
    {
      "Name": "SplitByDigit.lambda",
      "Description": "Lambda to split text into row vector of characters.",
      "Type": "ExcelNameText",
      "ContentType": "ExcelFormula",
      "Location": "SplitByDigit",
      "MarkdownId": "SplitByDigitlambda"
    },
    {
      "Name": "SplitNumbersFromText.lambda",
      "Description": "Lambda to split numbers out of text as separate columns.",
      "Type": "ExcelNameText",
      "ContentType": "ExcelFormula",
      "Location": "SplitNumbersFromText",
      "MarkdownId": "SplitNumbersFromTextlambda"
    },
    {
      "Name": "TILE.lambda",
      "Type": "ExcelNameText",
      "ContentType": "ExcelFormula",
      "Location": "TILE",
      "MarkdownId": "TILElambda"
    },
    {
      "Name": "UNPIVOT.lambda",
      "Type": "ExcelNameText",
      "ContentType": "ExcelFormula",
      "Location": "UNPIVOT",
      "MarkdownId": "UNPIVOTlambda"
    }
  ],
  "Images": [
    {
      "Name": "Count_Unique_Example.png",
      "Type": "DefaultImage",
      "MarkdownId": "CountUniqueExamplepng"
    },
    {
      "Name": "MyImage.gif",
      "Type": "DefaultImage",
      "MarkdownId": "MyImagegif"
    },
    {
      "Name": "Remove_Columns_Rows_Of_Array.png",
      "Description": "Remove Columns/Rows Of Array",
      "Type": "DefaultImage",
      "MarkdownId": "RemoveColumnsRowsOfArraypng"
    }
  ]
}
]]></JSON>
</file>

<file path=customXml/item73.xml><?xml version="1.0" encoding="utf-8"?>
<Text><![CDATA[
# Count Unique Values In Array
## Usage
* one
* two 
* three
## Example
![OARobotImage](oarobot://Count_Unique_Example.png)
]]></Text>
</file>

<file path=customXml/item74.xml><?xml version="1.0" encoding="utf-8"?>
<Text><![CDATA[
CountEachCharacter = LAMBDA(text, LET(
   \\LambdaName, "CountEachCharacter",
   _Combine, LOWER(CONCAT(text)),
   _Characters, MID(_Combine, SEQUENCE(LEN(_Combine)), 1),
   _Unique, UNIQUE(_Characters),
   _Counts, MAP(_Unique, LAMBDA(x, SUM(N(_Characters = x)))),
   _Result, SORT(HSTACK(_Unique, _Counts), 2, -1),
   _Result
));
]]></Text>
</file>

<file path=customXml/item75.xml><?xml version="1.0" encoding="utf-8"?>
<Text><![CDATA[
/*Returns counts of each unique value in array.  */
CountEachUniqueValue = LAMBDA(array,[exclude], LET(
   \\LambdaName, "CountUniqueValues",
   \\CommandName, "Count Unique Values",
   \\Description, "Returns counts of each unique value in array.",
   _unique, UNIQUE(TOCOL(IF(array = "", "", array))),
   _include, BYROW(_unique <> TOROW(exclude), LAMBDA(x, PRODUCT(N(x)))),
   _filtered, IF(ISOMITTED(exclude), _unique, FILTER(_unique, _include)),
   _countif, MAP(_filtered, LAMBDA(x, SUM(--(array = x)))),
   Result, SORTBY(HSTACK(_filtered, _countif), _countif, -1),
   Result
));
]]></Text>
</file>

<file path=customXml/item76.xml><?xml version="1.0" encoding="utf-8"?>
<Text><![CDATA[
CrossJoin = LAMBDA(table1,table2,[has_headers], LET(
   _HasHeaders, IF(ISOMITTED(has_headers),TRUE,has_headers),
   _Data1, IF(_HasHeaders,DROP(table1,1),table1),
   _Data2, IF(_HasHeaders,DROP(table2,1),table2),
   _D1Rows, ROWS(_Data1),
   _D1Cols, COLUMNS(_Data1),
   _D2Rows, ROWS(_Data2),
   _D2Cols, COLUMNS(_Data2),
   _OuterJoinedData, MAKEARRAY(_D1Rows * _D2Rows, _D1Cols + _D2Cols,LAMBDA(i,j,
      IF(j <= _D1Cols, INDEX(_Data1, ROUNDUP(i / _D2Rows, 0), j), INDEX(_Data2, MOD(i - 1, _D2Rows)+1, j - _D1Cols)))),
   _WithHeader, IF(_HasHeaders,VSTACK(HSTACK(TAKE(table1, 1), TAKE(table2, 1)), _OuterJoinedData),_OuterJoinedData),
   _WithHeader
));
]]></Text>
</file>

<file path=customXml/item77.xml><?xml version="1.0" encoding="utf-8"?>
<Text><![CDATA[
FillFromAbove = LAMBDA(array,[criteria], LET(
   \\LambdaName, "FillFromAbove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Tile(_cols, LAMBDA(n, fnFill(INDEX(array, _rows, n))))
));
]]></Text>
</file>

<file path=customXml/item78.xml><?xml version="1.0" encoding="utf-8"?>
<Text><![CDATA[
FillFromBelow = LAMBDA(array,[criteria], LET(
   \\LambdaName, "FillFromBelow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fnReverse, LAMBDA(vector, SORTBY(vector, _rows, -1)),
   Result, Tile(_cols, LAMBDA(n, fnReverse(fnFill(fnReverse(CHOOSECOLS(array, n)))))),
   Result
));
]]></Text>
</file>

<file path=customXml/item79.xml><?xml version="1.0" encoding="utf-8"?>
<Text><![CDATA[
FillFromLeft = LAMBDA(array,[criteria], LET(
   \\LambdaName, "FillFromLeft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Result, Tile(_rows, LAMBDA(n, fnFill(CHOOSEROWS(array, n)))),
   Result
));
]]></Text>
</file>

<file path=customXml/item80.xml><?xml version="1.0" encoding="utf-8"?>
<Text><![CDATA[
FillFromRight = LAMBDA(array,[criteria], LET(
   \\LambdaName, "FillFromRight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fnReverse, LAMBDA(vector, SORTBY(vector, _cols, -1)),
   Result, Tile(_rows, LAMBDA(n, fnReverse(fnFill(fnReverse(CHOOSEROWS(array, n)))))),
   Result
));
]]></Text>
</file>

<file path=customXml/item81.xml><?xml version="1.0" encoding="utf-8"?>
<Text><![CDATA[
IFBLANK = LAMBDA(array,value_if_blank,MAP(array,LAMBDA(val,IF(ISBLANK(val),value_if_blank,val))));
]]></Text>
</file>

<file path=customXml/item82.xml><?xml version="1.0" encoding="utf-8"?>
<Text><![CDATA[
/*Replaces text values with zeros.  */
IfText = LAMBDA(if_values,then_values, LET(
   \\LambdaName, "IfText",
   \\CommandName, "If Text Then 0",
   \\Description, "Replaces text values with zeros.",
   IF(ISTEXT(if_values), then_values, if_values)
));
]]></Text>
</file>

<file path=customXml/item83.xml><?xml version="1.0" encoding="utf-8"?>
<Text><![CDATA[
IsOne =  LAMBDA(array,LET(
   \\LambdaName, "IsOne",
array=1)
);
]]></Text>
</file>

<file path=customXml/item84.xml><?xml version="1.0" encoding="utf-8"?>
<Text><![CDATA[
IsZero = LAMBDA(array,LET(
   \\LambdaName, "IsZero",
((array=0)*(array<>""))<>0)
);
]]></Text>
</file>

<file path=customXml/item85.xml><?xml version="1.0" encoding="utf-8"?>
<Text><![CDATA[
/*Remove all blank rows and columns.  (array - array of values to evaluate for blank rows and columns)*/
RemoveBlanks = LAMBDA(array,[remove_rows],[remove_columns], LET(
   \\LambdaName, "REMOVEBLANKS",
   \\CommandName, "Remove Blanks",
   \\Description, "Remove all blank rows and columns.",
   \\Parameters, {"array","array of values to evaluate for blank rows and columns"},
   \\Source, "Excel Robot",
   _NonBlanks, (--ISBLANK(array) + (array = "")) = 0,
   _NonBlankColumns, FILTER(
      SEQUENCE(1, COLUMNS(_NonBlanks)),
      (BYCOL(--_NonBlanks, LAMBDA(x, SUM(x))) <> 0)
         + IF(ISOMITTED(remove_columns), 0, 1 - remove_columns)
   ),
   _NonBlankRows, FILTER(
      SEQUENCE(ROWS(_NonBlanks)),
      (BYROW(--_NonBlanks, LAMBDA(x, SUM(x))) <> 0) + IF(ISOMITTED(remove_rows), 0, 1 - remove_rows)
   ),
   _Result, CHOOSEROWS(CHOOSECOLS(IF(array = "", "", array), _NonBlankColumns), _NonBlankRows),
   _Result
));
]]></Text>
</file>

<file path=customXml/item86.xml><?xml version="1.0" encoding="utf-8"?>
<Text><![CDATA[
/*Removes specified columns of array using RemoveCols lambda.  */
RemoveCols = LAMBDA(array,column_indexes, LET(
   \\LambdaName, "RemoveCols",
   \\CommandName, "Remove Columns Of Array",
   \\Description, "Removes specified columns of array using RemoveCols lambda.",
   _Seq, SEQUENCE(COLUMNS(array)),
   _Keep, ISERROR(MATCH(_Seq, TOROW(column_indexes), 0)),
   _Included, FILTER(_Seq, _Keep, TRUE),
   _Result, CHOOSECOLS(array, _Included),
   _Result
));
]]></Text>
</file>

<file path=customXml/item87.xml><?xml version="1.0" encoding="utf-8"?>
<Text><![CDATA[
/*Removes specified rows of array using RemoveRows lambda.  */
RemoveRows = LAMBDA(array,row_indexes, LET(
   \\LambdaName, "RemoveRows",
   \\CommandName, "Remove Rows Of Array",
   \\Description, "Removes specified rows of array using RemoveRows lambda.",
   _Seq, SEQUENCE(ROWS(array)),
   _Keep, ISERROR(MATCH(_Seq, TOROW(row_indexes), 0)),
   _Included, FILTER(_Seq, _Keep, TRUE),
   _Result, CHOOSEROWS(array, _Included),
   _Result
));
]]></Text>
</file>

<file path=customXml/item88.xml><?xml version="1.0" encoding="utf-8"?>
<Text><![CDATA[
ReplaceBlanksWithOnes = LAMBDA(array,LET(
   \\LambdaName, "ReplaceBlanksWithOnes",
   \\CommandName, "Replace Blanks With Ones",
   \\Description, "Returns array with blanks replace with ones.",
IF(array="",1,array))
);
]]></Text>
</file>

<file path=customXml/item89.xml><?xml version="1.0" encoding="utf-8"?>
<Text><![CDATA[
ReplaceBlanksWithZeros = LAMBDA(array,LET(
   \\LambdaName, "ReplaceBlanksWithZeros",
   \\CommandName, "Replace Blanks With Zeros",
   \\Description, "Returns array with blanks replaced with zeros.",
IF(array="",0,array)
)
);
]]></Text>
</file>

<file path=customXml/item90.xml><?xml version="1.0" encoding="utf-8"?>
<Text><![CDATA[
ReplaceZerosWithBlanks = LAMBDA(array,LET(
   \\LambdaName, "ReplaceZerosWithBlanks",
   \\CommandName, "Replace Zeros With Blanks",
   \\Description, "Returns the passed array but with blanks where there were zeros.",
IF(array=0,"",array))
);
]]></Text>
</file>

<file path=customXml/item91.xml><?xml version="1.0" encoding="utf-8"?>
<Text><![CDATA[
ReverseColumns = LAMBDA(array,LET(
   \\LambdaName, "ReverseColumns",
   \\CommandName, "Reverse Columns",
   \\Description, "Returns an array in reverse column order.",
SORTBY(array,SEQUENCE(1,COLUMNS(array)),-1))
);
]]></Text>
</file>

<file path=customXml/item92.xml><?xml version="1.0" encoding="utf-8"?>
<Text><![CDATA[
ReverseRows = LAMBDA(array,LET(
   \\LambdaName, "ReverseRows",
   \\CommandName, "Reverse Rows",
   \\Description, "Returns array in reverse row order.",
SORTBY(array,SEQUENCE(ROWS(array)),-1))
);
]]></Text>
</file>

<file path=customXml/item93.xml><?xml version="1.0" encoding="utf-8"?>
<Text><![CDATA[
RunningProduct = LAMBDA(array,LET(
   \\LambdaName, "RunningProduct",
   \\CommandName, "Running Product",
   \\Description, "Returns vector of running product.",
   res, SCAN(1,array,LAMBDA(s,a,s*a)),
   res
) );
]]></Text>
</file>

<file path=customXml/item94.xml><?xml version="1.0" encoding="utf-8"?>
<Text><![CDATA[
RunningTotal = LAMBDA(array,LET(    \\LambdaName, "RunningTotal",
   res, SCAN(0,array,LAMBDA(s,a,s+a)),
   res
) );
]]></Text>
</file>

<file path=customXml/item95.xml><?xml version="1.0" encoding="utf-8"?>
<Text><![CDATA[
RunningTotalsByColumn = LAMBDA(array,LET(    \\LambdaName, "RunningTotalsByColumn",    Result, MAKEARRAY(ROWS(array),COLUMNS(array),LAMBDA(x,y,SUM(INDEX(array,SEQUENCE(x),y)))),    Result    ) );
]]></Text>
</file>

<file path=customXml/item96.xml><?xml version="1.0" encoding="utf-8"?>
<Text><![CDATA[
RunningTotalsByRow = LAMBDA(array,LET(    \\LambdaName, "RunningTotalsByRow",
   Result, MAKEARRAY(ROWS(array),COLUMNS(array),LAMBDA(x,y,SUM(INDEX(array,x,SEQUENCE(1,y))))),
   Result
));
]]></Text>
</file>

<file path=customXml/item97.xml><?xml version="1.0" encoding="utf-8"?>
<Text><![CDATA[
SplitByCharacter = LAMBDA(text_vector, LET(
   \\LambdaName, "SplitByCharacter",
   fnSingle, LAMBDA(text, LET(
      _Sequence, SEQUENCE(LEN(text)),
      _Transpose, COLUMNS(text_vector) = 1,
      _Split, MID(text, IF(_Transpose, TRANSPOSE(_Sequence), _Sequence), 1),
      _Result, IF(LEN(text) = 0, "", _Split),
      _Result
   )),
   _IsArray, TYPE(text_vector) = 64,
   _Result, IF(_IsArray, IFNA(Tile(text_vector, LAMBDA(x, fnSingle(x))), ""), fnSingle(text_vector)),
   _Result
));
]]></Text>
</file>

<file path=customXml/item98.xml><?xml version="1.0" encoding="utf-8"?>
<Text><![CDATA[
SplitByDigit = LAMBDA(text_vector, LET(
   \\LambdaName, "SplitByDigits",
   fnSingle, LAMBDA(text, LET(
      _Sequence, SEQUENCE(LEN(text)),
      _Transpose, COLUMNS(text_vector) = 1,
      _Split, MID(text, IF(_Transpose, TRANSPOSE(_Sequence), _Sequence), 1),
      _Result, IF(LEN(text) = 0, "", IFERROR(VALUE(_Split), 0)),
      _Result
   )),
   _IsArray, TYPE(text_vector) = 64,
   _Result, IF(_IsArray, IFNA(Tile(text_vector, LAMBDA(x, fnSingle(x))), ""), fnSingle(text_vector)),
   _Result
));
]]></Text>
</file>

<file path=customXml/item99.xml><?xml version="1.0" encoding="utf-8"?>
<Text><![CDATA[
SplitNumbersFromText = LAMBDA(text_vector,[ignore_commas], LET(
   \\LambdaName, "SplitNumbersFromText",
   fnSplit, LAMBDA(text,[ignore_commas],[transpose_result], LET(
      _chars, MID(text, SEQUENCE(LEN(text)), 1),
      _isNumber, LET(
         codes, CODE(_chars),
         priorCodes, VSTACK("", DROP(codes, -1)),
         nextCodes, VSTACK(DROP(codes, 1), ""),
         fnIsDigit, LAMBDA(x, (x >= CODE("0")) * (x <= CODE("9")) = 1),
         IsPeriod, codes = CODE("."),
         IsComma, (codes = CODE(",")) * ((ISOMITTED(ignore_commas) + (ignore_commas = FALSE))) <> 0,
         fnIsDigit(codes) + (IsPeriod + IsComma) * fnIsDigit(priorCodes) * fnIsDigit(nextCodes)
      ),
      _flip, VSTACK(DROP(_isNumber, 1) <> DROP(_isNumber, -1), FALSE),
      _addDelimiter, _chars & IF(_flip, "‡", ""),
      _split, TEXTSPLIT(CONCAT(_addDelimiter), "‡"),
      _toNumbers, IFERROR(--_split, _split),
      _result, IF(transpose_result, TRANSPOSE(_toNumbers), _toNumbers),
      _result
   )),
   _Transpose, COLUMNS(text_vector) <> 1,
   _IsArray, TYPE(text_vector) = 64,
   _Result, IF(
      _IsArray,
      IFNA(Tile(text_vector, LAMBDA(x, fnSplit(x, ignore_commas, _Transpose))), ""),
      fnSplit(text_vector, ignore_commas, FALSE)
   ),
   _Result
));
]]></Text>
</file>

<file path=customXml/item100.xml><?xml version="1.0" encoding="utf-8"?>
<Text><![CDATA[
/*Tile the outputs of a single-parameter function given an array map of parameters.  (params - array of parameters arranged how function results to be tiled; function - single-parameter Lambda name or function)*/
Tile = LAMBDA(params,function,LET(    \\LambdaName, "TILE",    \\CommandName, "Tile",    \\Description, "Tile the outputs of a single-parameter function given an array map of parameters.",    \\Parameters, {"params","array of parameters arranged how function results to be tiled";"function","single-parameter Lambda name or function"},    \\Source, "Written by @ExcelRobot but inspired by Owen Price's STACKER lambda.",
   firstrow, function(INDEX(params,1,1)),
   stacker, LAMBDA(stack,param,VSTACK(stack,function(param))),
   firstcol, IF(ROWS(params)=1,firstrow,REDUCE(firstrow,DROP(TAKE(params,,1),1),stacker)),
   Result, IF(COLUMNS(params)=1,firstcol,HSTACK(firstcol,Tile(DROP(params,,1),function))),
   Result
));
]]></Text>
</file>

<file path=customXml/item101.xml><?xml version="1.0" encoding="utf-8"?>
<Text><![CDATA[
Unpivot = LAMBDA(table,[columns_to_unpivot],[attribute_name],[value_name],[remove_blanks], LET(
   _ColumnsToUnpivot, IF(
      ISOMITTED(columns_to_unpivot),
      DROP(TAKE(table, 1), , 1),
      columns_to_unpivot
   ),
   _AttributeLabel, IF(ISOMITTED(attribute_name), "Attribute", attribute_name),
   _ValueLabel, IF(ISOMITTED(value_name), "Value", value_name),
   _FirstColumnToUnpivot, MATCH(
      INDEX(_ColumnsToUnpivot, , 1),
      INDEX(table, 1, ),
      0
   ),
   _UnpivotColumnCount, COLUMNS(_ColumnsToUnpivot),
   _ColumnNumbers, SEQUENCE(1, COLUMNS(table)),
   _IncludeColumns, (_ColumnNumbers >= _FirstColumnToUnpivot)
      * (_ColumnNumbers < _FirstColumnToUnpivot + _UnpivotColumnCount),
   _UnpivotColumns, FILTER(_ColumnNumbers, _IncludeColumns),
   _OtherColumns, FILTER(_ColumnNumbers, NOT(_IncludeColumns)),
   _FullOuterJoin, CrossJoin(
      CHOOSECOLS(table, _OtherColumns),
      VSTACK(_AttributeLabel, TRANSPOSE(_ColumnsToUnpivot)),
      TRUE
   ),
   _WithValues, HSTACK(
      _FullOuterJoin,
      VSTACK(_ValueLabel, TOCOL(DROP(CHOOSECOLS(table, _UnpivotColumns), 1)))
   ),
   _RemoveBlanks, IF(
      OR(ISOMITTED(remove_blanks), remove_blanks),
      FILTER(_WithValues, INDEX(_WithValues, , COLUMNS(_WithValues)) <> ""),
      IF(_WithValues = "", "", _WithValues)
   ),
   _ColumnOrder, LET(
      n, COLUMNS(_RemoveBlanks),
      s, SEQUENCE(1, n),
      IFS(
         s < _FirstColumnToUnpivot,
         s,
         s < _FirstColumnToUnpivot + 2,
         s + n - _FirstColumnToUnpivot - 1,
         TRUE,
         s - 2
      )
   ),
   _Result, CHOOSECOLS(_RemoveBlanks, _ColumnOrder),
   _Result
));
]]></Text>
</file>

<file path=customXml/item102.xml><?xml version="1.0" encoding="utf-8"?>
<Text><![CDATA[
iVBORw0KGgoAAAANSUhEUgAAAlwAAAHYCAYAAACY1TbjAAAAAXNSR0IArs4c6QAAAARnQU1BAACxjwv8YQUAAAAJcEhZcwAADsMAAA7DAcdvqGQAADxxSURBVHhe7Z1LjyvXea75B84/yCRIJhnEBs4giDkMjBhnkCDTM0tiqQCfWRAgwww0yCSBxUkAGx546IENB0Kkir0dCU7i5Pg4vkiO9pW99/ZFkrf2RXdLsSy7DherqrtY/KpYq6re5se9ngd4Ie0iu5t8+FWtt4tscnHvxz8uCHGTn/zkUvI6SSs/bcS6fEia3+MSc68nQ6/nKhuX2/RdRsQJx1rnsdaHE8/i4WuvFYSklkckrfysinWZIvXPm5iHRqzrhVjXdZeNm/P0XUbIY5jFm/fuFYS4y+uvy/MWIcrcn543jQy9nqtsfOxkyHXIjAnHVKfZOe4b2x6jLN6+f78gxGUePJDmHULUeTgtb7dy6HK32bjo3E7ECcdSx7GO/Y9pFu8+fFgQ4jaPHknzHiHqvKHJu6eSjYNturYTQcKx03G2x3Zj22MeChfxH/OAMm/MhZKQubIpGHNnr8B4zOa+n6fvMjJTwvHSeXaO7Y00tz+mWbz00kvF0KzX6+K1V1/d7OxvmN+szk/u3CluXr++/z3+3/8ihJDTTfuYRgghA7MoIvjoo4+KV155pTg7O+ssXaFond26Vbz//vvVVzX4+f8mhJDTDQDASKIKV00oXeFMV7tshTNboWx1Yh3ACCHkVAIAMJJRhSuc6QpPL7YLVzi7ZZ7ZqrEOYIQQcioBABjJqMIVCM9HtgtX2NaLdQAjhJBTCQDASChchBAyNAAAI6FwEULI0AAAjITCRQghQwMAMJJphevBpmg1QuEixE/u/P1vFL/9F39gXpZSgoc/+fs/Ni+LDgDASChcieT5v/gfxW//1u8UzxuXXU7+oPir3wq34TeKL1yzLn9cUt/Pi/xVbl1Pm23ZOtLP9pU/Lr7wR+XjMEvpAgAYyekVrvx3dhaz45aIdqqD+x/9XnHHvHyTa79X/MnO7W9EeDZiWOEqy4K1MJUL+BTX3gpXdXt6HqvS2YTbW83qpZeeasbMghE1fzOWx9i5b1x//2fu36522l8z+bGsAwAwkpMqXOVBs30w3Rx83TxtMrxwXfYifPzC5S/9i3C1qE+ZraMUrgMzOHT+rOtV92fUmaLBc19539z+50ecpeue8wH75pAAAIzkdArXsc4WRIXCdVLpKxBzzNsxZvbQzxw4f9t52ZvjCaVl0M8tv399neinRauf0VkI53g8AABGciKFqzrQD17wq9+SG2kfZO0Csn9W42LhaX3PxnXqhaE7jZ8TU7iq6za/V+fX7V13975d3N/aZZndxWl44Rripczhx6LvuiHN2zP0cdvZfp722azqcqNAmD8n5vEI6Vng570fF7l4XOzLh86fffv6Cle3y21i5r5KbOEqb3Pf04ZdfiMCADCS88J1/fr14gtf+ML2vxbtyy+3cEUcKKtFrrlI1wfuMQt3eb0y5wf+zoV0wBmAwQvP5ra0vk99W9pfa92/7ddH34/y/g8uXAe/Xyt9l9dlZucx3r89Qx83a1t5H3YX5PL7dRSx9vcb+Hicp+f+zn0/uq67l4HzZ85UdX+s+agv6yw88sI14L5vYnuPCADASHbOcHWVLmv7PIVr92yLle3B1lyMrXQXnvaBduiCZy+qXQf34YWrfT9DzIWsmeprd65nbTPSdz8uvrb974t0Fa5hXqocKiB73vZvT9zj1r5e9fg0b59VInpu504OuT90f+e8HyHV7em93YPn72Lf3G6vv65ztqvb3nX54J97kZjC1V1CW9k+JgOu1xUAgJHsPaXYLldW2Qpc6hmu+mDdtZDXqa5nHcDbB+RpC97+9coML1xDFpH9lD+3ef+GLjTD7sf+969jF66hXqp0FpCur9u/PTH3w7od26/feXyq6za22T/Dyv7t28nkwhVzPzYZUhQj568uPdsYt2NwRsx9/bMPf023p70McdQXAICRmK/hqkvWv/7rv5plK+C5cJkH09ZvtsMWvOHXKzNv4dpZ7Bo5XED2E7PAH6tw7f/c/e0x96Pt7SK7X19+z3o2uu/DkMdjJ3MVrs60vn7WwlX97PNZvjjjNWR29yIsXOX1Bp61onABwJHofNF815mtmrJwPdhJfOG6OIh3pTwwtg/+HakO6t2F4XQKl73YlD+3ef+GLjYxC3y3v4uvj/NS5bILV9ftaKe6Xduf03Ebhz4eO+lZ3CX3Y8hsDZq/rjmu99f27R4QWeGqHB06NtTZPiYDy5kVAICRdBauQ8xTuIZn2MG3WhCMBWq7wDUOyu0CsU21QDa/Pq5YzFW4uhY2Y4HvWdSbGXY/uvzt3684L1U6b6v9c+vHvHl/ox63oYtwY9H+gnm/Ih6PZnoeG+n96PIfMmj+Lnzs/twuDyFdX1NFVLiGXKcZe24jAgAwkpMpXBcH+/Zvp5sDfXOBqRat/UW6dVBuL4bVghC27S14HQuttbAdXAAGLjzlz23c18btay/w5XXb33PXy9D7Yd1+a1usl20OFpCL+1v/zJDegtnxuJ1v77otrdQO977PzuXDHo/z9Nxfzf3oK0RVqu9n3qZGah/WfmTelur+dJ49Gvhzm7HmbjfVvA0upHaxjwoAwEhOqHCV2VkYtzEWl/ODf891Nmku6uV19g/IY4rF7vdtfX1zYW1n5/tVP+M8YSErb5+1wPf+zE2i7seev/1FdPD32/tezex+353HdruIlt+vfX+HPG5l2g7LmAWpcTvtBX7g4xFxf5X3o7OkDJ4/a1/r+JnbVLfxwBmu9vfbpvFz9+e4md15q687uMQdcjMkAAAjObnCRVKKXbhIX6rSNvisTyqZyQsAwEgoXMRxKFyjUp9N2jtTlm7Ks2H7Z2qjAwAwEgoXcRwK19jUT7fhbpPqqcRZXAAAjITCRRyHwjUloXThznid3ZQAAIxkUuF6Z1OymjlYuAAAAAASZFTh+uijj4r1er1XuG5cv168//771bUAAAAAIDCqcL3yyivFa6++ule4fnznTvGjH/2ouhYAAAAABKIKVzizFcrW2dlZ8d6jR3uFK+Tm9evb0sWZLgAAAICSRXjd1dCEpxHDma2uslUnnOkK17W+ByGEEEJIallYhelxSvsvKfV5GJ+H5OjZ/BJxmQm/tBByKH2zY11GLiPheHFCsY535Ch57AtXiF2MVNmInSPGg0XEMQ+uujQXVkKs9M2NdRlRJxwnTijWcY4cLUkULit2WZojG7FzxXjAiDjmQVab5gJLSDvWzJBjJBwfTiTWsY0cPckWrmbs4jQlG7lzxXjQiDjmwVYfa7ElJMSaF3KZCceFE4l1TCMuQuFqxC5PY7KRO2eMB46IYx50LyfWgkuINSvkMhKOBycS61hG3ITC1RO7TA3JRu7cMR48Io558L2cWAsuSTvWnBBlwjHghGIdw4irULgGxC5VfdnIVcR4AIkw5kH48mItuiTdWDNClAnHgBOJdfwi7rJ46623Ck958803ze1knuBXG/xq88Mf/rD48Y9/TEQJfi3vZJ5wfNDGu193heuNN94wt5N5gl9t8KvNiy++aBYFMk+CX8s7mSccH7Tx7tdd4Xr06JG5ncwT/GqDX21+8IMfmEWBzJPg1/JO5gnHB228+3VXuB4+fGhuJ/MEv9rgV5vvfe97ZlEg8yT4tbyTecLxQRvvft0VrgcPHpjbyTzBrzb41eY///M/zaJA5knwa3kn84Tjgzbe/borXPfv3ze3k3mCX23wq813vvMdsyiQeRL8Wt7JPOH4oI13v+4K171798ztZJ7gVxv8avPtb3/bLApkngS/lncyTzg+aOPdr7vC9bOf/czc7iVXv/hE8clPfnIvTzzxVHHl6lXzazzFu9+QLsdlnii+eNX+Og85db9PfNH3DP/Hf/yHWRS85VsvfK74zN/8YfGbf1nn08WnPv9M8S3jup4S/FrevaSc3a5jwJXiKeczfArHh/NcearHtc949+uucL322mvmdi+pd/invniluHKlyhef2hSu01iwvPsNMR03ctX4Gi85eb/OD67//u//bhYFT/nWVz69LVmf+vznii+98O3iWz94pvjSV/66+FQoXn/z18WXjK/xkuDX8u4lp164TuH4cJ4TLFze/borXK+++qq53Uv6dvgrT4XS5XtAvfsN6T+o+g5+tfm3f/s3syi4yQt/XZatrxhPff7gc9vSZV7mJMGv5d1LTr1wncLx4TwnWLi8+3VXuF555RVzu5cM2eE/+dQV4zIf8e435JQLAX61+Zd/+RezKHjJlz4fnj7sOov17e2Zrs98xe9Ti8Gv5d1LTr1wncLx4TwnWLi8+3VXuH7605+a273k0GJVnuV6qrhiXOYh3v2GnDu+crW4erUV4/qectp+7et7yje/+U2zKPjIM8VnwtOGn3/GuOw0Evxa3r2knl375QZfLJ5wXrhO4fhwnhMsXN79uitcYae3tnvJqRcu735DSsfla+L24vjsYchp+/U7t3VeeOGF83LgL6dfuIJfy7uX9B4bqnguXMGxtd1lTrBweffrrnD96Ec/Mrd7yakXLu9+Qw459hz8avP888/vFARfsQtX+TRjM35fOB/8Wt69pH92/T+leArHh/OcYOHy7tdd4bp796653UtOvXB59xtyyoUAv9p84xvfMIuCj3Sd4Qp/qVjmS9u/YPRbuIJfy7uXnHrhOoXjw3lOsHB59+uucN25c8fc7iVDdnjPT3t59xtyyoUAv9p8/etfN4uCl/S/aL66/G8+5/ZF88Gv5d1LTr1wncLx4TwnWLi8+3VXuG7fvm1u95K+Hb48u/XJ4qkr+5d5iXe/IadcCPCrzde+9jWzKLjJib8tRPBrefeSUy9cp3B8OM8JFi7vft0VrrOzM3O7l9Q7/Km+8al3vyGm40Y8/6XiKfk9xcKV57lZFDxl941PnzmpNz4Nfi3vXnLqhesUjg/nOcHC5d2vu8J169Ytc7uXlDt8Wa6aOZWP9vHuN6TLcRnfB4DT8XuahevZZ581i4K3nOpH+wS/lncvOfXCdQrHh/OcYOHy7tdd4bp586a5ncwT/GqDX23+8R//0SwKZJ4Ev5Z3Mk84Pmjj3a+7wnXjxg1zO5kn+NUGv9o888zpvsfVKST4tbyTecLxQRvvft0VruvXr5vbyTzBrzb41eYf/uEfzKJA5knwa3kn84Tjgzbe/borXNeuXTO3k3mCX23wq81Xv/pVsyiQeRL8Wt7JPOH4oI13v+4KV/hMN2s7mSf41Qa/2ly8CJ2oYnkn84Tjgzbe/S6+/OUvF4QQcgqxCgKZN5Z3Qsj0LApnhM9CAh3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ncRbiAhhBBCCNGFM1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pfClRj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F+EGEkIIIYQQXTjDlRj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ncRbiAhhBBCCNGFM1yJgV8t+NWCXy341YJfLd79UrgSA79a8KsFv1rwqwW/Wrz7pXAlBn614FcLfrXgVwt+tXj3S+FKDPxqwa8W/GrBrxb8avHul8KVGPjVgl8t+NWCXy341eLdL4UrMfCrBb9a8KsFv1rwq8W7XwpXYuBXC3614FcLfrXgV4t3vxSuxLD85tmiWCw2Wa6KdbUNxsH8aunzu86zYrmsZnmbZbHMVkXOUA+G+dWCXy3e/VK4EsPy66twrYv1OqT654nB/Grp8ptny0bRamdZrEbP02XNo4+5Z3614FeLd78UrsSw/HoqXOtVtXCe6Nk25leL6TfPzsvVMsvP52adr4pltX3sPF3WPHqZe+ZXC361ePdL4UoMyy+Faz6YXy37ftfFqn4a0ZqZRhnbdLFoKFwwJ/jV4t0vhSsxLL/7hetiEVuu1pvFIGucKciKi3Wr+3rhtTMXC8fu9Wp2F5nGwtlI8/qnAPOrZd9vXmS9s2JdPnUeH9+5Z3614FeLd78UrsSw/PYVrvMFoPnv81MF7estD16vd+HJNl9ff2247nJZZEdaeMbC/GrZ87u+eNrQLikXhWu+eXx855751YJfLd79UrgSw/LbW7jOt7UXiu2Wi+ttFpnzJeL8aZz6xcpDFp7ubacE86tlz6+scHVva3794zb3zK8W/Grx7pfClRiW30NPKdbsLwr29TZXrBZBChfMy75f1VOK3du6vv5xmHvmVwt+tXj3S+FKDMsvhWs+mF8t+34vZsucGfNF84fm8eni1q9/Xfx6k1tP72/79a9vFU/XX//0rWrbJreePp/7p291X8/6nvbPufzcvXvX3J5SlHB80OLdL4UrMSy/cxSu+KdWNtv2fq71M04L5leLWQieuyhVy+y5ixLzXF2AwjwdKkybbefzOLxwLRo/7+J29BWumJ9z+aFwaVP7BQ0UrkhYsLTICtc2XS8ebvyMkGX1fc7/3ShXjTMS4Xq8aB5qmgtWO88deOPTsgA1r9+4fG8eny5u/upXxa9Cnnty53pPPn1zs/3mReHapjX3Tz5Xfu0mzz3Z2B79c6rLLjF37twxt6eU5pzMnfb8wrxQuCJhwdKiKlzLVb75PhcLSvMNKEvyIjtflMoiZZ/NWu9+HwpX8jQXqL5CcHNTWnaKTyhCTz5dPHezvPyjjz5q5NniyU/U1/tE8eRnbxQ3PvuJ8t+f+Gxx4/x6N4pnn6y2b/KJzfXCts9WX/uJzz67e/mTzza+durPaX6fy8nt27fN7WQ/7fkbknp+mzMdAvNA4YqEBUvLvH7tYpYyzO+8NBelesGyFr8h+eUvfzlTmoXrhnH58Hz44YeucnZ2Zm4/hVh+lbFm7FBCoa3LV3O2YR4oXJGwYGmhcGlhfuejWbRC6gXLWvysBbidX/ziFzPlWvF3v1/O/e//3dXiv//7v08mH3zwQW9u3rxpbm/H+t6nEPvxHBdrxtppz2kotHX5onjND4UrEhYsLRQuLczvPFhlq16wrMXPWlzbsYpDO++///6A/Ffxt3Xh+tv/Mi4v8/Of//xS8957703OtWvXzO3tWD//2LEeg3asx3xsrBlrpz2n4QPK6yJmlS6YBoUrEhYsLfjVgt95aBauumyFhSosWNbiZy2u7ViLdDtWubDy7rvvHsw777wzS95+++1Ly8svv2xuV8a6z2NiPQbtWI+lFWs22rFmrJ32nIYziKF4tUtXPe+UrmlQuCJhwdKCXy34nU5X2frNv/xDckl59OjRpeSNN96YLW+++eagvPXWW52JKYNWoavTVeKuX7++LV7h7FdX6YLxuC9c4QYSQoiHhD+bDwkvjg8Jr9kKTyOGM1tWMSCa/O6fPjc5H/uzfMb80+H8eV++tp9Pf93Mxz995UC+sZsnrPzzfp58fptQum7cuFHcunVrO9sh9byH2bf2C/J4ZFEVLzeEGwU68KsFv9Owzm6Fp2DCWYG6DIAOHGv5n//n/27PjoWzXWGmw2xzlms+vB9/KVyJgV8t+J0Gheu44FhLKFzhqcrwFCOFa34oXJGwYGnBrxb8ToPCdVxwrIXCpYXCFQkLlhb8asHvNNqFK7ywOLzAOPzFF2VAD461NAtXmOn6xfMUrnmgcEXCgqUFv1rwOw0K13HBsZZQuMJfQ4a/ZKRwzQ+FKxIWLC341YLfaVC4jguOtVC4tFC4ImHB0oJfLfidBoXruOBYC4VLC4UrEhYsLf1+8yJbhI8sWRZ8Us84mN9pjClc69Vy+zE77SyXWZGvGeQYKFxTqY6hy1VhTV4oXOHNVylcGihckbBgaen1m2cXixWNaxTM7zSahSv89VZYjMJfc4X3LeovXMsiW+VFnldZZZvCxSzHQuGaRp5Vhf9A4ep6Ly4K1zQoXJGwYGnp87s9WGwOFPV/WabiYX6nMaVwWb2qXAA5YzsUCtcEtr+wLsui31O4wscQUbg0ULgiYcHS0u23PBW+PRtQHThYpOJhfqcxd+Gq53qR5dW/oQ8K10jWq2JZHT/7fmGlcGmhcEXCgqWl0+9OyWqUL4iC+Z3G/IUrjHY4y5VtphoOQeEaw7pYhbNaWTlhFK7jQeGKhAVLS5ff9kGi76AB3TC/06BwHRcKVzzl/F3M15DCFd78lMI1PxSuSFiwtNh+jTNaPK04CuZ3PM2yFRafsAiFxSgsSuGduSlceihckVRPJWaN4TpUuB49esTH+4igcEXCgqXF9Fv9deKy/VdePK0YDfM7HgrX8aFwxbD7VGLNkMIV3ouLwjU/FK5IWLC0WH7LBakjPK0YBfM7Hk3h4kXzMVC4hlPPXVb/klplW8KWWbEK/269DxyFSwuFKxIWLC17fqtT4taCdOjMAezD/I5HUbjqXyaM8QYDCtdwen9RrdMaPAqXFgpXJCxYWtp+y8WqY0HqKWNgw/yOZ2rh4o1Pp0Phms6hpxQfPnxI4RJB4YqEBUvLrt/qNQg9TxuWv8Xx+pehML/j6Stc4aNQ+gtXWa6a4aN94qFwTWdI4ao/3ofCNS8UrkhYsLTgVwt+x2MVrvpzFPsKF8wHjrW0C1f9eYoUrnmgcEXCgqUFv1rwOx4K1/HBsZZQuB48eEDhEkHhioQFSwt+teB3PBQueNyhcGmhcEXCgqUFv1rwOx4K1/Go3TYD80Ph0kLhioQFSwt+teB3PBSu49EsWnjWQeHS4r5whRtICCHHzt27d7e5c+dOcfv27eLs7Ky4detWcf369eLq1atmKSDTE7C2W48RmZZQuL7//e8XL7300namw2yHGQ+zHmY+zH69H1hfT047nOFKDPxqwe94us5whQ/5feedd8xSQKYn0LUd5iUUrvv3728/wDrMdJhtznDNh/fjL4UrMfCrBb/jOVS4wiL1sT/7p+raMCcUrsuBwqWFwhUJC5YW/GrB73goXMeH+dVC4dJC4YqEHV4LfrXgdzwUruPD/GqhcGmhcEXCDq8Fv1rwO5524frwww8pXJcM86ulq3CFWadwTYfCFQk7vBb8asHveChcx4f51ULh0kLhioQdXgt+teB3PBSu48P8aqFwaaFwRcIOr8Xyu14ti8Vi0cqyWGa5+Yn30A3zO56phWudr4ps2ZzlMMOrImeIB8P8xrPOs2K5bBw7NzOYdQwdhUsLhSsSdngt3YVrc5BY5UWel1ll1cK1KV0wHOZ3PFMKV/1Lw3KZFatqhvNVvRAuixWlaxDMbxzncxeKfevYuTSGjsKlhcIVCTu8lr7C1T4+5FlYrLKCyjUc5nc8fYXr7bffLh49erQpXMY05lnnAre5sMjCLw7LFWdrB8D8xlDNlvFL6fbYacxcKFyvv/76dpbDTIfZ/uCDDyhcM0HhioQdXkt04WKhioL5Hc/YwnXoF4PwlE+WMcdDYH7nYF2swplVo4hRuLRQuCJhh9fSW7jydbFeb3J+Wjy8FqG6EgyC+R3PuMLVfZYB4mF+J9A8doanto2GT+HSQuGKhB1eS3fhCmcJWtkcNHjBcRzM73goXMeH+R1LNYfbhNfD2gdOCpcWClck7PBaugtX+ynFdfVUDS84joH5HQ+F6/gwv9MJfy277JhJCpcWClck7PBahheuAItZLMzveChcx4f5nYeuYyqFSwuFKxJ2eC0ULi3M73jGFa7NlB560fx2vvlr2yEwvxFs/zq24xmA6i9n24fOduF67733KFwzQuGKhB1eS1ThWpenxu0/twcL5nc8YwtXvbjZvxhUvzTw17aDYH5jKGfLOj4OPcNF4ZoXClck7PBa+gpX841Pt28aGRaqrt/gwIT5Hc/owrWhnOHN4scbn06C+Y3jfO6MNz4d8houCte8ULgiYYfX0l24wsK0m7B48VeKcTC/45lSuAJ8tM90mN94Yj/ah8Klg8IVCTu8Fvxqwe94phYumA7zq4XCpYXCFQk7vBb8asHveKzCFRajsCjVhet3//S56tqggPnVEgrXvXv3KFwiKFyRsMNrwa8W/I6HwnV8mF8tFC4tFK5I2OG14FcLfsdD4To+zK8WCpcWClck7PBa8KsFv+OhcB0f5lcLhUuL+8IVbiAhhBw7d+/e3ebOnTvF7du3i7Ozs+LmzZvFtWvXipdffrl48cUXt4XL+lpCTiGhcH33u9/dznKY6TDbYcbDrIeZD7Nf7wfW15PTDme4EgO/WvA7Hs5wHR/mVwtnuLR4n18KV2LgVwt+x0PhOj7MrxYKlxYKVyTs8FrwqwW/46FwHR/mVwuFSwuFKxJ2eC341YLf8VC4jg/zq4XCpYXCFQk7vBb8asHveChcx4f51ULh0kLhioQdXgt+teB3PFbh4qN9LhfmV0soXM2P9gmzTeGaDwpXJOzwWvCrBb/joXAdH+ZXC4VLC4UrEnZ4LZbf9Wp58Un351kWyywv7M+8hy6Y3/GMLVzM73wwv/Gs81WRLRuzt1wWWW5PHoVLC4UrEnZ4Ld2Fa3OQWOVFnpdZZdUitlm0YDjM73imFS7mdw6Y30jybDtny2VWrOrZq8qXNXoULi0UrkjY4bX0Fa5V65eyPAsHjqxgyRoO8zueqYWL+Z0O8xvDuixXy1XrTGrXdgqXGgpXJOzwWqILl3HQgG6Y3/FIChfzGwXzG0NeZOHsVnvwNnTNnlW4woxTuOaBwhUJO7yW3sKVr4v1epPzp2TCaxGqK8EgmN/xTC5czO9kmN85iDvDReGaDwpXJOzwWroL1+YA0c4yKzpe+wkdML/jmVa4mN85YH5noHpd19DXcFG45oPCFQk7vJbuwtV+SmZdvQZm/6ka6Ib5Hc+0wsX8zgHzO411/SL6jqGjcGmhcEXCDq9leOEKlK9R4C+9hsP8jmfewhVgfmNhfsdTn2ntKlsBCpcWClck7PBaKFxamN/xULiOD/M7hnA2tZzBrvffqqFwaaFwRcIOryWqcK1XxfLAb2ywC/M7nr7C9c477xRvvPFGXOFifqNhfmOpXiBvFv59QuG6f//+dpbDTFO45oXCFQk7vJa+wtV848h8lW0Xq6EHEihhfscztXAxv9NhfmPIq3eYb81eI+vW7FG4tFC4ImGH19JduMKBYzfh3ZP5K684mN/xTCtczO8cML8RVC+Q70v72WwKlxYKVyTs8FrwqwW/4xlbuGA+mF8tFC4tFK5I2OG14FcLfsdD4To+zK8WCpcWClck7PBa8KsFv+MZVrj+qbo2KGB+tXQVrl/+8pcUrhmgcEXCDq8Fv1rwOx4K1/FhfrVQuLRQuCJhh9eCXy34HQ+F6/gwv1ooXFrcF65wAwkh5Ni5e/fuNnfu3Clu375dnJ2dFbdu3SquX79eXL16tXjppZe2hcv6WkJOIaFwff/739/OcpjpMNthxsOsh5kPs1/vB9bXk9MOZ7gSA79a8DseznAdH+ZXC2e4tHifXwpXYuBXC37H0y5cYREKi9H7779fvPvuu8Wbb75ZfOzPKVxKmF8toXA9ePBgO8thpsNsU7jmg8IVCTu8Fvxqwe94KFzHh/nVQuHSQuGKhB1eC3614Hc8FK7jw/xqoXBpoXBFwg6vBb9a8DseCtfxYX61ULi0ULgiYYfXgl8t+B3PsML1teraoID51RIK18OHDylcIihckbDDa8GvFvyOxypcv/jFL4oPPviAwnVJML9a2oUrzHaYcQrXPFC4ImGH19Lnd52vimy5bHza/bJYZqsiX1dXgIMwv+PpK1zvvfde8dZbbx0oXHmRVXO7YmZHwfyOZ51n2+Pmsmf46sIVZjnMNIVrXihckbDDa+nyu16VRWu5zIpVnhd5yCrb/JsFLAbmdzyDCtenv15d26Ba8A4tetAN8zuG9Wb0Ln5RPVS4Hj16ROESQeGKhB1ei+m39zez6qzBcrU5rMAhmN/xTC1ceVbOaf1f5jUe5jeS85K/+aU0XxVLCtdRoXBFwg6vxfK7XaAW2aZa2YRT5VnGAjYE5nc80wpX+YvBdrHbLoKclR0D8xvJel3km5T/P6xwhXeZp3BpoHBFwg6vZd9vdQYr66pbEAPzO55Dhevtt9/uLlw7JatRviAK5ncCEYUrzDKFa34oXJGww2uhcGlhfqdRLzbtwhU+cy4sUh//9JXqmru0n0bkacVxML8TiCxcYabrwkXZmgcKVyTs8FooXFqY32n0Fa7wYb924TLOaPG04iiY3wkMLFzhLSHqD66mcM0LhSsSdngtFC4tzO80RhWu6oXLy1X117X1X9geWPxgH+Z3AhSuo0PhioQdXovl9+CL5rdvGdF9OVzA/E5jTOEq57cjPK0YBfM7AQrX0aFwRcIOr8X0W50hsM9yVWfAWLgGwfxO43Dh+kZ1zYpqkbNmt/xFgacVY2B+J0DhOjoUrkjY4bV0+eWNT+eB+Z1GveCExScsQh9++OHO5ym2C1c9t+bvCj1lDGyY33jW69bT2OHTObbH0P2DZihc4S0hmp+jGGacwjUPFK5I2OG19Pnlo32mw/xO42DheqJZuNbFKvxC0HP29dDT5bAL8xtP51PaxlxSuLRQuCJhh9eCXy34nUZc4YK5YX61ULi0ULgiYYfXgl8t+J0Gheu4ML9aKFxaKFyRsMNrwa8W/E6jr3CFd+b++BP/XF0TFDC/WkLhqt9lnsI1PxSuSNjhteBXC36n0S5czb9UpHDpYX61NAtX/ReKYcYpXPNA4YqEHV4LfrXgdxoUruPC/GqhcGlxX7jCDSSEEA+5e/fuNnfu3Clu375dnJ2dFev1urh582Zx/fr14uNPPr9dtAg51Vy9enU7y2Gmw2yHGQ+zHma+nn9r3yCnH85wJQZ+teB3Gs0zXPVZrvAal/osV1iowptGhoQzBe2EFyS3E95ospnw4cF9efTokZmHDx/u5cGDB525f//+bHn99ddnyb1793rz3e9+19zejvW9x8S6r2NjPQZ1rMeu/fhas9CenWasWatjzWaY2VC2mme3wmyHM1z1vHN2axrej78UrsTArxb8TqdZuuqnFesXz9+4cWP7Dt0hYeFqJ/z1V1fqomalvThai2gda/G1Yi3gY9MuB6q8+OKL5nZVrPs6NtZjYMV6TOu058CalTrWjNWxZjPMbPiFIZSt+sXyPJ04LxSuSFiwtOBXC36nUy88Vum6devWdsFqJ/zF16HURa0v1kJpxVpk27EW6TFplwBlXn75ZXO7MtZ9HhPrMWjHeiytWLPRjjVj7bTnNDyN2Dyz1S5bITAeClckLFha8KsFv/PQLFzN0hVe7xIWrHbCGYNDaS9+U2Itru1Yi7QyVnGIzbVr18zt7Vg//9ixHoN2rMdybKwZa6c9p+E1W+2y1SxcMA0KVyQsWFrwqwW/81AvQO3SFQpXWKzaCYvYobQXvymxFldVrMVelXAGxto+JtZ9OXasx3JsrBlrpz2n9fxStjRQuCJhwdKCXy34nZd28Qp/yRUWqzFpL34eYi3Sx0woBNb2Y8dyp4o1O3Ml/DViu2iFwDxQuCJhwdKCXy34nZfmohQSCle9YMXGWgDJbkIhsLanFGt25ko9v82ZhvmgcEXCgqWlz+86XxXZctn4xPtlscxWRd7+yHvohPnVUC9O4T2KmouVIu1FMqVMKbSPS6yZmCvt+YV5oXBFwoKlpcvvelUWreUyK1Z5XuQhq2zz77J4rShdg2B+tQS/zQWLzJvLKLQpJ/gFHRSuSFiwtJh+86wsW2aryossnO1argo612GYXy2X4ddaKFMJhUt71onjgxbvfilciWH5zbNwFivbVCub9aaQZRmFawjMrxb8asGvFvxq8e6XwpUY+36rM1hZV92CGJhfLfjVgl8t+NXi3S+FKzH2/VK45oT51YJfLfjVgl8t3v1SuBJj3y+Fa06YXy341YJfLfjV4t0vhSsx9v1SuOaE+dWCXy341YJfLd79UrgSw/J78EXz27eM6L4cLmB+teBXC3614FeLd78UrsQw/VZvC2Gf5eJtIWJgfrXgVwt+teBXi3e/FK7E6PLLG5/OA/OrBb9a8KsFv1q8+6VwJUafXz7aZzrMrxb8asGvFvxq8e6XwpUY+NWCXy341YJfLfjV4t0vhSsx8KsFv1rwqwW/WvCrxbtfCldi4FcLfrXgVwt+teBXi3e/FK7EwK8W/GrBrxb8asGvFu9+KVyJgV8t+NWCXy341YJfLd79LsINJIQQQgghunCGKzHwqwW/WvCrBb9a8KvFu18KV2LgVwt+teBXC3614FeLd78UrsTArxb8asGvFvxqwa8W734pXImBXy341YJfLfjVgl8t3v1SuBIDv1rwqwW/WvCrBb9avPulcCUGfrXgVwt+teBXC361ePdL4UoM/GrBrxb8asGvFvxq8e6XwpUYfX7X+arIlstisVhUWRbLbFXk6+oKcBDmVwt+teBXC361ePdL4UqMLr/rVVm0lsusWOV5kYesss2/y+K1onQNgvnVgl8t+NWCXy3e/VK4EsP0m2dl2TJbVV5k4WzXclXQuQ7D/GrBrxb8asGvFu9+KVyJYfnNs3AWK9tUK5v1ppBlGYVrCMyvFvxqwa8W/Grx7pfClRj7fqszWFlX3YIYmF8t+NWCXy341eLdL4UrMfb9UrjmhPnVgl8t+NWCXy3e/VK4EmPfL4VrTphfLfjVgl8t+NXi3S+FKzH2/VK45oT51YJfLfjVgl8t3v1SuBLD8nvwRfPbt4zovhwuYH614FcLfrXgV4t3vxSuxDD9Vm8LYZ/l4m0hYmB+teBXC3614FeLd78UrsTo8ssbn84D86sFv1rwqwW/Wrz7pXAlRp9fPtpnOsyvFvxqwa8W/Grx7pfClRj41YJfLfjVgl8t+NXi3S+FKzHwqwW/WvCrBb9a8KvFu18KV2LgVwt+teBXC3614FeLd78UrsTArxb8asGvFvxqwa8W734pXImBXy341YJfLfjVgl8t3v0uwg0khBBCCCG6cIYrMfCrBb9a8KsFv1rwq8W7XwpXYuBXC3614FcLfrXgV4t3vxSuxMCvFvxqwa8W/GrBrxbvfilciYFfLfjVgl8t+NWCXy3e/VK4EgO/WvCrBb9a8KsFv1q8+6VwJQZ+teBXC3614FcLfrV490vhSgz8asGvFvxqwa8W/Grx7pfClRiW3/VqWSwWi70sl1mRr9fVtWAIzK8W/GrBrxb8avHul8KVGJbfsnAti2yVF3leZZVtCldVvFaUrqEwv1rwqwW/WvCrxbtfCldiWH7rwmX1qjwLpcu+DPZhfrXgVwt+teBXi3e/FK7EsPz2Fa5N5Sqy8BRjllf/hj6YXy341YJfLfjV4t0vhSsxLL/9has+y5VtqhccgvnVgl8t+NWCXy3e/VK4EsPyS+GaD+ZXC3614FcLfrV490vhSgzLL4VrPphfLfjVgl8t+NXi3S+FKzEsvxSu+WB+teBXC3614FeLd78UrsSw/PKi+flgfrXgVwt+teBXi3e/FK7EsPz2Fa7y7NaioG8Ng/nVgl8t+NWCXy3e/VK4EsPyWxcu3vh0OsyvFvxqwa8W/Grx7pfClRiW37JwleWqGT7aJx7mVwt+teBXC361ePdL4UoM/GrBrxb8asGvFvxq8e6XwpUY+NWCXy341YJfLfjV4t0vhSsx8KsFv1rwqwW/WvCrxbtfCldi4FcLfrXgVwt+teBXi3e/FK7EwK8W/GrBrxb8asGvFu9+F+EGEkIIIYQQXTjDlRj41YJfLfjVgl8t+NXi3S+FKzHwqwW/WvCrBb9a8KvFu18KV2LgVwt+teBXC3614FeLd78UrsTArxb8asGvFvxqwa8W734pXImBXy341YJfLfjVgl8t3v1SuBIDv1rwqwW/WvCrBb9avPulcCUGfrXgVwt+teBXC361ePdL4UoMy+96tSwWi8VelsusyNfr6lowBOZXC3614FcLfrV490vhSgzLb1m4lkW2yos8r7LKNoWrKl4rStdQmF8t+NWCXy341eLdL4UrMSy/deGyelWehdJlXwb7ML9a8KsFv1rwq8W7XwpXYlh++wrXpnIVWXiKMcurf0MfzK8W/GrBrxb8avHul8KVGJbf/sJVn+XKNtULDsH8asGvFvxqwa8W734pXIlh+aVwzQfzqwW/WvCrBb9avPulcCWG5ZfCNR/Mrxb8asGvFvxq8e6XwpUYll8K13wwv1rwqwW/WvCrxbtfCldiWH550fx8ML9a8KsFv1rwq8W7XwpXYlh++wpXeXZrUdC3hsH8asGvFvxqwa8W734pXIlh+a0LF298Oh3mVwt+teBXC361ePdL4UoMy29ZuMpy1Qwf7RMP86sFv1rwqwW/Wrz7pXAlBn614FcLfrXgVwt+tXj3S+FKDPxqwa8W/GrBrxb8avHul8KVGPjVgl8t+NWCXy341eLdL4UrMfCrBb9a8KsFv1rwq8W7XwpXYuBXC3614FcLfrXgV4t3v4twAwkhhBBCiC6c4UoM/GrBrxb8asGvFvxq8e6XwpUY+NWCXy341YJfLfjV4t0vhSsx8KsFv1rwqwW/WvCrxbtfCldi4FcLfrXgVwt+teBXi3e/FK7EwK8W/GrBrxb8asGvFu9+KVyJgV8t+NWCXy341YJfLd79UrgSA79a8KsFv1rwqwW/Wrz7pXAlhuV3vVoWi8ViL8tlVuTrdXUtGALzqwW/WvCrBb9avPulcCWG5bcsXMsiW+VFnldZZZvCVRWvFaVrKMyvFvxqwa8W/Grx7pfClRiW37pwWb0qz0Lpsi+DfZhfLfjVgl8t+NXi3S+FKzEsv32Fa1O5iiw8xZjl1b+hD+ZXC3614FcLfrV490vhSgzLb3/hqs9yZZvqBYdgfrXgVwt+teBXi3e/FK7EsPxSuOaD+dWCXy341YJfLd79UrgSw/JL4ZoP5lcLfrXgVwt+tXj3S+FKDMsvhWs+mF8t+NWCXy341eLdL4UrMSy/vGh+PphfLfjVgl8t+NXi3S+FKzEsv32Fqzy7tSjoW8NgfrXgVwt+teBXi3e/FK7EsPzWhYs3Pp0O86sFv1rwqwW/Wrz7pXAlhuW3LFxluWqGj/aJh/nVgl8t+NWCXy3e/VK4EgO/WvCrBb9a8KsFv1q8+6VwJQZ+teBXC3614FcLfrV490vhSgz8asGvFvxqwa8W/Grx7pfClRj41YJfLfjVgl8t+NXi3S+FKzHwqwW/WvCrBb9a8KvFu99FuIGEEEIIIUQXznAlBn614FcLfrXgVwt+tXj3S+FKDPxqwa8W/GrBrxb8avHul8KVGPjVgl8t+NWCXy341eLdL4UrMfCrBb9a8KsFv1rwq8W7XwpXYuBXC3614FcLfrXgV4t3vxSuxMCvFvxqwa8W/GrBrxbvfilciYFfLfjVgl8t+NWCXy3e/VK4EsPyu14ti8VisZflMivy9bq6FgyB+dWCXy341YJfLd79UrgSw/JbFq5lka3yIs+rrLJN4aqK14rSNRTmVwt+teBXC361ePdL4UoMy29duKxelWehdNmXwT7Mrxb8asGvFvxq8e6XwpUYlt++wrWpXEUWnmLM8urf0AfzqwW/WvCrBb9avPulcCWG5be/cNVnubJN9YJDML9a8KsFv1rwq8W7XwpXYlh+KVzzwfxqwa8W/GrBrxbvfilciWH5pXDNB/OrBb9a8KsFv1q8+6VwJYbll8I1H8yvFvxqwa8W/Grx7pfClRiWX140Px/Mrxb8asGvFvxq8e6XwpUYlt++wlWe3VoU9K1hML9a8KsFv1rwq8W7XwpXYlh+68LFG59Oh/nVgl8t+NWCXy3e/VK4EsPyWxauslw1w0f7xMP8asGvFvxqwa8W734pXImBXy341YJfLfjVgl8t3v1SuBIDv1rwqwW/WvCrBb9avPulcCUGfrXgVwt+teBXC361ePdL4UoM/GrBrxb8asGvFvxq8e6XwpUY+NWCXy341YJfLfjV4t3vItxAQgghhBCiC2e4EgO/WvCrBb9a8KsFv1q8+6VwJQZ+teBXC3614FcLfrV490vhSgz8asGvFvxqwa8W/Grx7pfClRj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S7CDSSEEEIIIbpwhi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pfClRj41YJfLfjVgl8t+NXi3S+FKzHwqwW/WvCrBb9a8KvFu18KV2LgVwt+teBXC3614FeLd78UrsTArxb8asGvFvxqwa8W734pXImBXy341YJfLfjVgl8t3v1SuBIDv1rwqwW/WvCrBb9avPulcCUGfrXgVwt+teBXC361ePdL4UoM/GrBrxb8asGvFvxq8e6XwpUY+NWCXy341YJfLfjV4t3vItxAQgghhBCiC2e4EgO/WvCrBb9a8KsFv1q8+6VwJQZ+teBXC3614FcLfrV490vhSgz8asGvFvxqwa8W/Grx7bco/j9DO+ZXRjkKBAAAAABJRU5ErkJggg==
]]></Text>
</file>

<file path=customXml/item103.xml><?xml version="1.0" encoding="utf-8"?>
<Text><![CDATA[
R0lGODdh/ALkAncAACH/C05FVFNDQVBFMi4wAwEAAAAh/h0gICAgICAgICAgICAgICAgICAgICAgICAgICAgIAAh+QQFFAD/ACwAAAAA/ALkAocyW3jl29dkY2aLbFTOuqUpc03Jysg/NjZQY4a2z+a1knYZOl9Hd2lERkdRS0uNrse02OpCaVZtppx0cWIrNTyId38jBQeRjY+xnXtxkaZOZp+6ubc8DwgCCjNnQh+woJh1dYNaZo+epqtPRCjZ/Pjb29l4ZV1ef5j95Ljwx5363dPH6udfRD0WBAgZQ2Hhup3tvZyktdj72bWbiG1CKxPGl3bt5dOjkopBTGPZ5tf75MsnDzG0qZfKqZOIfqfs/PqLnK/Y27rk/fh0ho9QZVZuh6uqqqxLWXxiV0LSxKAEByArOF0pFREySF/Mur8RFBYNOV7n1LdSODepglSMlLAaNEH+/NaOaTnIzuvX8PrOpXsNGDuurqzb6PwxR0fN+fkMBAY7CjkQNUg9Xn7s7eLI2eKuub799e+EiY7Zy7yQn5j869zk7/T+9NJ9qtKbb0/1692PXUDV5/iMs93x29IwCAg+NlATDzVdU2CRxbc+JCvd4uRmSyZodYdwQj14bkC4x8akzum3x6mfuMaYmoLs5eC77uSrr8JaMhz2/fvu7vXy5d0DAxD09diXYCR3RB2uflwDAwTi4tw4NGg2fnj77fBfRGDy/ftsiGno4rnCutTt8uy0kp7++vi+1rT25twuKxnq6uz++ur+5txSopz65twDCw9ShqwiGlT28vXZ+tvy5NRLEQTW2+7m5eTo+NlFU0f28+v27vTq7vWvqarq8vb1/epDaURITHz8zsz6/enk5vv27uzy9vby3uzi5ub05O7y6vTy9uxezijg4EAezoDiQIAohBQMhDhe6Kh2XpSO6txsQpSgjOAchNCiSoig6jxsNtRiVpSiRjgokExchOAsGszgoCyiHIBsYBiuxHDu7uzu8vzi4uzu8vT+/uTi4uT+/vT+4uTu6uzy6uzy8vz6/vz65tT64uT+5tT+/uz24uTy8uTy8vT6+vzy8uz+4tz+4tT24tz64tz64tT29vz6+vT24tTy7uzy7vT+/vz25tT6/vT29vTy7vwAAAAI/wDbCRxIsKDBgwgFelvIsOGaNfki5uPFK6HFixbfaXy3UGNEjCBDDjRQApzJkyhTqlyJcs8eSZICBHCZIwfNHCZh1ty5E6bPn0CDCpVkYJtRoxuTKl3KtClHb/jwady0KWpUp1izat3KVKCir2DDRvwqMR9VqlGPqt0msm07o25BRpy6SeDHuHgFrlWb9+Dcp9y4RV0YkerdvhfDgkUMcqFdiYxFKg7bt6HjdpAJWrYcuTNItgg3O4QokaLnkEk7vjt8GiNJlrBjp3QJU+bNmzkl8eQ5tLdvomu5Cle68Oo7tFaHK1+e1etksGMVlT1bFd9euK0HYm/9l+rj7J/hgv8+/Xdh4MHeCm9iDf45+IKXy75PuO1rO0WMNz/OB1/05fmeGRVKKNoZtBB18ZVWUYEAtpMUeg1aZIBsFFIIE20xBVCTSTXJtFtPv4X4U1FIMTccev74QxVFZJBh4nDbvJiUc88pYlRUK/KiFkXXjdeZj+95JJFqER4UinjvLSSLLGywQVFEhOXz33vuNQjhQPJFGIp9+CHmn0cCpZJKO/4V2ZorroAGJJneIOjNfhMtqFeED+IzpZkjVagnSxe+lOGG4HSo4Yc5iGgocDHKyBWKKm7CoouKapWoojQ+dyM+Oe4oS4+trZmdkFB6oxGeBB3JlqeRKcmkk7yEmk8qd2b/91V9i1lp55tYZtbglvh1WZloYLYjJqyikdoXaKGYhCxBGhnXSCMRNRlYWXcd2WBDZ6yxBxu+GjvhnuCC45INNlxYQk0rrGBIunIEoBuhh4poQCiRYoWttmy80w9+sZAhVb1ZHanRpMtVOutabcDBxg9NNixELWxwepq1AFK10BmfsFGLsaWi6hlFVNVSyxlwbBJKMP4Isx5/WnYL3r0aa8QOO/7MUo7L7xWCc17+WezNGWck3MUPEIPKMsduJausQAQO1Oy/5OLRABZszDKLVZlRPF9DPDjQwNcNgOCKt+GCO265kuwBjhkTRBABAxkkIIdO8Mb727wAN8W112AL/2AAGbHgE0veTgn8DsHKGWzjWvvwADbYsADSpMSeaf2ez584/ngDIpxaZNMAgrwJxASY8LUDIEiy8uc7n7a3AbXIzI4DF9gXYSGui+YzL0EbgAMWEBuVJdIiKa0sW2M7vRFFbSTxNRBZWJ0Wrkx73BnXLABhxgZohE122XreJFMQGLxthhkYTMBAHt3sQWihdvtmAOFMYa+9GSIgMQIQTo5DP1NkSBTihqM4tVClDY4DwgY2cD4z7OFge2mN5dqjCKqsgQdNUOACN2CAt/SjSMkDkMgEcsEmDMEMZfgACxAgh0pUokg6uxZDeMCCBAhBI89yABUUUY6tMcQV/mFIW//806SFpAIfzcNBAkT2DnwsiT3Es4jxjteOEDpoebxoxAwEcAEWzgIqtyJImmS4kA+MIAFssE73vgc+CokvAIJAggQgIAc55CAIDGBACdxXt/gNpSj/Sw1DzJiALGyCDXCYwe/OwItAKiWAA3tRAY9iQQw0IAFUaRi3FhfBiVkvMl+x4AeakIC1vMVMVnzPCNtBACmgIQtNWkMAcIAGXrzwdq3zDPYKicNG6FAR9bBdaxoCxCBSrzGiKaI3YpEKHRDgd0x8xxOPFsWDnEppJTneNlJ5xRbBAwlqAIQSj4gj6mziF6EwpzrXyc52nqUHLIBAFoySASL4i1r4zKc+9yn/kQ0E4CQyaeNJXEJQPtZEAgwoQw4CujY07LGgBRXoSkhkJhUWMiJGwUMFGGbMjnr0hx8NaY9CuYk2YAAACSinyFKRDwge5UwR+ksbRpkAgngOhBFayMwu4IBfXC1GofiACLIghJAaVTRpOqpSLWNRElClRb9UxEK2sVSj/qKqX1KKm6KyhiSQ8otCqiZIpniSo4zNRxppEQFYIDkcAAFw5aRODtLpzrralToqRKETumeGWMSCLfwMrGD7KZPC/lOiEDVoDhhwgj0ytCYleGhiJaoSin4yMhbNAka3wdM9/ACrRy0maBsy0gqW9KSDSEMaylAGjYWlk57hZnb+soZR/8YgspG9aYTAkVNvzAwPICBMPwzTDo6O9qNJPW5I4am9DW4AB1RQbkivKl1RafUsxcFHV79qXSiK1abJyiZKjsJbH0l1pyZo0gUEIAcShOpAm5jrXedb1w9IAQBN+JrfYDnY/gbWn4Y9rEAjehJyFYABASgEQ0uQNpskVm2URckGkNSgzAovHzdgwQqKWt0gUle6paWKDk4KgMcNgQ292CRsO8PbBtEWgyUG22VP02IAReRZOADBzOBQMobVIhSJ6LCHqSrkIPZACk3IbwNGMALoFtnDHV4KdbzSju2WciPD+26pwCHe8RqlvAQ5LzvwcAOIOcEBgNCslBhCFfnS9//N6oQnBITgogs0oAxZSMU4/MtnagHYsJQlsEnIRQk9ZignM5GDuCYb4ZNMeMaYreE8txGRC2g4C0/ezIeVG+JNjBilmWzSZ1VsShrHNB8aWcNJa0q8Gs/nxr4EQSx4bOev4QAcmdY0kXPdkA94IAFO3QRUdyhVXi8E19WV8lmobOVJZVmsyIoNebfjQWd6AQ0bAIQKJUACitClzXSFs7g30YNfZ0Eg50DCCVYQC3b0+d35+HOjF+0SlJALbumqiUvYJYcHQ3jej66opIVdCTh09rPG9sYevEFVo4y2059OgOi8EQpZ6IyTLzX1nMDzYlJG0dUAmhnqrPaVEhhABA7/kAOHjf2LXSc8s08lwy8Z7vBcI1u6yvbOfars1SsbTctblvaXqa0RHczAC2BzgAMYsAJvH+csbh43nH1twyOtQd1Z4HFU4O1feTda0OAgF0LLIIdzuUQEEyhDK/w9b5MEvEhNfYcwzlAI1CnT2AtXy8OvQ9IRk1J0vQhFPoLhUmpHpsaQdkvHWY00kM9npw5YuCJSYZT1wjLh3gCHy40Nc2HLfIeYV3iUr6tz/DQby7rSMllXcsoSGL4eUeDDut+iAwwm4C7wjbrU6WtROpMhANlzL9f7vAFwMDTCPMmNSQyABAYYoo45WEEe92gSRrex3o7GRz7wAfcakiCA+5hB/xMGIQtyYD7vR9EPmzxaWqOYFNSHbBjJ31JqzyD+PYuPYglI9QIPZODc7iBLAAAE23ArxqZ5oecNnTdsxZZpBLF/FnFUOVcXO3d6Pwd04SUbrWd4ilBug7AC+NEIadAEfYB7bbIJJZBO27B7vOcBQAAIG0BDDgBsw0d8xidglJV84AATg8YDByYCgKAGmFAAefALEGZ94IN9bsd93Bch9vUAgbAB+TMCGSAHZyALmFcCDEdz6idSfLc4JtUEDwAIZEiGe9ALs4AfKxYZEHhKHIdq71BCjMcxbVgka9ADJsRBH+AACLAC70AG57d5vLaAn9eAT/aAFyGBpEeBptdzzv+WehFSf/RXISHkegaxDSAgAG5YaQ2QZSnYIElhBI9zAH5jeNkhMkuyAXsQYAIVIq5QAtzjNkQwBAZQKK4QYf6GfROmfdrXIKL4OKVIK0ViiQUhMt61fkq1Db+4OR30FgwHIK53jJ2Ccs2INHVYJNtgACAANmLTD6DTIJ9oJkbgANUoEA7QOWZyjQ3CFqFgAA3QQR8URZJ4i7hVj/YYWQNBjDbFF+2wZ5Tnid8IHg8yDu1wBqZCfw2CirLgQKzYRvGSLitgRzlQArcYaLnodoWgfdL4I2zhjTYlTNC4JsZITZpRVd7IcOa0EMUGjpRmJqZoLOoIIMjiOf3QD4mHGOH/aCahUA/1YFOkEpPzYZN68ZKkMo9cdo/2aBIbeIkfBCTb0A8AeZNuYRX4MA79EBX0d5D4lw9LsiRmAD9+dCgs8YquIBMVqRK5mJa5yAX5QA4sRZLZQZPjkXHcQU3XGBFdKQtQBFqhsBmbsBC9ECttsZHRiBlw2SnfpY/Gck1S2Rc5GYnx6JN4oph4olvE85L1F0GeQ5kI8Spw8oAB+SkbcRVj0pRFsiQu9JVhGS8oEVmhUBIlUAiFgCY4OFBqeZsFxQXkMA5vGYlPaZoweRB5GRqj1ZcNwQbrhxiE2ZKYEYlixZnYCJyTGZrzYZl02JiRcSrYyTHXYRD7R50FwX34/0QQFDUfVDkjbthbVJEHEACR7vme8Bmf8jmf9Fmf9hmfhrAuKyACQtAko+Kc+ziZ6akQQnQQQvaXDYEY/4kQbbigMllNrveUQBchERqZ3PmTRmGhEwptdKkdphShGKFPD0iUnUGVVGks8OU2b6OiLNqiLvqiMBqjMjqjNBqjRJADDNMjOrqjPNqjPvqj17F/2gmkRHod6lSkSHoUIJqkTNqkTmoUS/qkUjqlPBqlVHqlWLoNILqhLjkgXoomZ3kSSImURmAEXHCmaIqmZZqmbMqmZtqmcBqncjqndCqntHCntFCnawqnNdqnfvqngBqjAAAAsqgGZXqoiJqoirqojP/aqIpap5BKp3saqWfqqJZ6qW9KqW6KqWqKqZ76qYiqqaLaqZM6qqZ6qqhKqqC6qqzaqq76qrAaq6uKEfx4iT3CBfrgDvqwq7y6q+ZgDr0arMI6rMRarMZ6rMiarMP6q8QqBEJAAs4ardI6rdRardZ6rdiardZKAtzard7qrImQCPoArMparuZ6ruiaruq6ruzaru76rvAar/I6r/Rar/Z6r/iartVpBPnar8MaDuEgr8zqr8j6q78KsJ3QCcgKsOo6sAT7sBAbsRI7sRRbsRZ7sRibsbu6rxorrwwbrw57sQZrDgirsMf6segash27sizbsi77sjAbszIbrxw7szb/S7Ahq7L6gLI327M++7NAG7RCO7Q0+x7KSLRIm645S669yrNJ+7RQG7VSO7VU+641W7X2sLP6wA++arBEq7O7GrC5WrVkW7Zme7Zo+7NXK6xnwA/i2rVAG7BZy6tem6xM27GJYA4Jqw9nsKtcG7C6OrZpO7iEW7iGe7jwGhfPVhCKwK/BOgItAAZgEAmR0ARY4Ks9qw66oA48QAGRwAiRIABl8KuBW6w6wAFKUAQaG667agVX0AFj0AYeQLmUCwYHgAV1i7i6u7u827tpq7iQyLiO26tMELmTGwlKoAQG0LNZqwtkcAC0ywiMkLwG8API+gIWoAQPILgWy7r6IAN1/9ABCdAGHBAJxyu5HYC7d+u77Nu+7vu+MYsQhSAm+UAyG9AAQEACVOkxjcu0ViADkXsCEJAJMxC5AEACwvqrJqsPChu4ncC0Bvu2w3oJwSq2CQys5pC3vcoPXKsP5Ju8RFAGUTABknvAYRsOGkzB46oPCmABHYDA+iDBDNy0usCsnZAIl8C6CkuuHHys7vC2ervA+iAK6lABLVAEQgC+StBYAdDCSgAAQky35sC17nC3Cjyud7vAuvqrPQy/XvzFYBzGndlS42Bwz6O/VsG/RgCsCmtS5vsAJGAFVsAEYGDCuzq3Kyys4vrAUgy24yrDxkqu4arCfssPuvoGFsAIQ//wAz/wDW3gAGDQAStQxQCbtxlMt4i8ADCcxU0bDgObwTi8t+vbq31LrEGMuepAAC1gAUTVwh2wvR6MugBgyiRrwVo7rgk7ytzLxR0cxr78y8BcuAgxC9xQCmngBbBAQ/m7vwnRv7xqBQPQAS/8A20AwIyQAUKwtQzbDpeQzbwqCm0ArGcQDj8gBOogCqmgD0Jgvbx6zru6zsAqx5eQw+Ygx7vKyN9gBensrCFrBW1QvJqsD/T8ASZwAirszvoArQqrDmfAAi1wwOoQDqKwBoyMsJVAAj8gx+KqDupQD/rwA4kg0bVgDhj9q44crgBrDj+gsN8gCgyctSD9sbLbAar/ewYDYAFb8AUAC740nbDn3Ak1HMOXEA78IAqisM5GDTRIrQ76UA+2sNK8KgSXoMBRHMxWfdVYPbQIERhnEACtFQVIsMxp3MxrzKttwAcdsATQKgOPwAhgAK2/egPQGwkUkAAOPABgQAGtcACR/ACiQACTWwUQ0KsbMNdV8ADm4A5nzQgU4A36YAUYYL6A8AMzQAOUW9eAbAWqfMRCwA8YfAbqIMEEYNgP4NMBUActcAIkwNAOjQNDrQsW0AKLDM1KQAEBMALSKwI/QAAWQNcJ8AO/OgAtoNd8rQRU0LeiYANzHQkIUAZa2wnYK8kA6wEWoMnhEAB+4MJywMB/PdcU/6DbRO3Qi3wGBEC5ixwOHzC9P1ACDkC7zU3VWR3f8j3f8ZsQQgR8Yp0WZM205Eu7n8sICzDYj80H00sBTwAGLWBD5+wBLSAGT9ACLSC9RBAJEN4BC8DINi29lAvhcOy6Fg7SH5wBVuAByQsKCN4CgbDJ9fwGyQsBMJzSoCwKA6DhFN4CHf4CyQts/kzHsx0FSsAID0DNHsAIVWC8n4sAGw4GULDa6uDQVdABkasE4vsDMpC9HYAEYMDYP3AJ6vAN7V0EGf3PLeDfHQAFowuwwi29FR7kiUDdBzzilHsCQhDiSqwEJpDlFDDP9L3nfN7nFBuBjoHfaKzfCOHMu4q95v9LuYw9Z7uKAYmcAOZwCZB8wNcd21UwCOEw44xdBqLgAR/+AwrQAkowBPzwAw6tyVagAB9uDq68Aq6cAADrAA+t4m1wBckLrSfctaE+6uFgC6cexwpw63GcBAhuQ5AtvWudyBSwAfpAwoxtAO4g60uuDgEQ2wswCCYl5b+NAS2QvlYQBQLQB1ueyrYr1VaQBBCu4UoOAXmL3gg+BIkgCiOgBAuQwzd9wNgLvUjcwlDwBU6cAN8A7n2g535e8AZ/8EWLEKsUBcGXFgV4mPdR1rnqyreVBtZOAvlM3RQwAQIgABZQx0JgBS8gzS6e6tLMBh7s6QDwDbqQ3QvwBYnAD6H//sImvwRWEAQ/LgKX4OQdLwBjbse7igKPIM0YvavnnMMxfOpfwA/hUAMu/AXQbOHmHuwdwAaXMOIWnre8Lb76YA+trgu6wAIW8OYEIL0PEPJUj9HYawqRMARC0AtVXM+eDsupLuUisAJR4MJLsM6yS++98NiqPs03HQFC4ABKgAFgMAQkwASREOToLr1UUAsxjPCUX/mWr6wWMUL5wPBifSMQ78wKe9MdkAUcLdw0HwV10Nv/jeAAEPK2/sIh7+lHMM/k2wEZ8A05kPqqzcHCjeoEIM2NMAGMgAOJUAax/bn+DfSP/brTvKtn8AF2QAEkEduqTdSZTAK1DwBbftaw/8vIp9sBAFDFog/D1D0GJKALjcABFqDabTDjSgCtHq7JjUwAnpu8F7DC3L7krTsAUp4FGQ0QAzp0yPJDBgclQ/Tps/KmwwISPxS0iBCIUYUkkYYAinRAiJA2BChEYqTkgrmFKVWuZNnS5UuYMWXOpFnT5k2cOXXu5NnT50+gQYUOJVr0ZzukSZF685Yv35k1AVgAIcGGzTalWZEqMtJJnzpdLFpAIYFyYocE6gJYaPGAhD6vKPW18dABwMI2CE8sfNGiQ6BvNupYcGulTZ0WAEhYiXKnhYEnHSCos8HWLVy45jTLtTIx0oMf4cLlfdioctvFhxOTkFFHyQO8evXxI//gN4YoUSwsjBFixQqHFicWE+igxIA5K3UB6ApnhUmHDJ3C6avXqcQIvwl8b3n9lmHdBZeQKygJwWCdDg9Ekx4zW4EFBw06kEjSAk2D1506aU5UggYYtBbSzCgCCzTwQAQTVHBBBht08EGetFqqqafWiAIJqoTIAisJk+LKK8oQU0wzDLL75hvghDvDiUM26Eefg6Azx50XLJDMqyv8+kIdFFez4o8WWkhgMRR2aAGJSIog4RtRUiRhxQ2c8EafARmSoYVI0ithAw/8euAb51ZrI0cLhoTBgvxg5KCDE+zh0kQ6BlPSitosCISEMZXoQIhLZLDxBNH6Si+cG0C4YLr/2jqYwwoMlKCABCEWQgG9MRJBroaSEvghLyUA0G8AGyFACQMLIklSiPoOiGSMJz8QAI1EaPNSQLkgtPVWXHPVdVdee/U1J62YQgoffEog4AMWhjAjgVoU8eadd5zSiquFrHiBEUYu04cAGx/Q7L1IKHgikoTgqjFAc0AlKJzcVlNHH1DBaIERU8plqBHE9GTDUnPAFTcSU4awdCHRZvTMVEZMFSCRROC1QF6AGVFITTDAUKw1RsBQQgkaWoDI2oEg6O0KfRNJzi4qExVVn/e2WOEbDEylQICE52uDhtdUShQ2hgjAtrAJWgAjYol/WIjbgTYx51y0LoFZZpqzzEK0/1+rtvpqrLPWemtdg/VmWHwucIAFKRpoQAA2mIJW2qyoZQgDbCHwbmcqRcFg3HAvC0fdLDTzYDcSwqnMAuHWew8MRigAbSEw843hEqP1sRtvxYWoUrSGRQmgAVM7Oo6/Nt7DkgIRLoGrjRqEdusbzyjAokvFrBhAT0jp6uCISxJpjc2FBvBrBXMS+duFJb/ZQFWFzSOVt5TcKTFAhq7NdjErbii1o0N+iPzcIyzd/Qjt1RGFBxoQFqCM0Kbjen3223f/ffh/7VApYqFliimnoO1wGyNYQqlKnVBtJgD8CQH9Zw5+8GMztUqJAanEwJbIRTOiSaADXWLBnSwQMw3cDP9MGKaSBH4wfiMkYQlNeEIUqmR+SanfO+5HIf1JiH/+eyBPBCgTDOokhw+sYAdX4sAdVmmC4eghTXaIEw16hYM7FOFCQtiwFEZRilOkYhUTtEKlsA1aa8vH/PoHvwVeTn0LYZgQIZiSBNIKh+a44Q/PaEQGttEmDhShBl9iRivmUY975GMfV4LFpGhxi2yTEBfiF0a5tLGMEnzjbPihxpgM8YKNXKNK5FgTOkLRjpOEpB89+UlQhlJrStlGKU25RVSmspTzM6QoXflKWMZSlrPsWlJMeUr99aId77ilKUl5y1bSUpjDJGYxjXlMpYRCmaEgQzPJ4ApogkMS06RmCaz/eU1sluCLx+RmN735TXCOsEOpJKcqe7nKYIZTnetkZzvdWaBxllOerHxnPe15T3zmUx/xlCc56alPgAZUoAMVZYeItYlNEKuFCIUWsQiplHQSVKITpWhF22dQfCBUofiAFkPf4dAuaiWiFiVpSU160gV1SBjvqMezeLkNRSiiFt7YqFNsetORolSnO+VpT2kyzn4ogpkubIoiesGGmt4Upz5lalOd2lOtQCsWztwACMwmgA2w4QfE4gUvlLrUp4ZVrGMNaFSh1UwDnK1FJnCACJCKj65+1aY5JWtd7XrXYnZIq2swAQLkUAmoDAABWchftOSaD7riVbGLZWwfZahV/x1gSAhn4MUaZjDYwh4WsY3lbGc9O0UZMoUM+OjFLN7RDx0IlrD54KJcE/tZ2MZWtvLTyjaYMlVvmDYWKfBADEiQ2cO+drbDJW5xryihWtQCWtzYFAFwAIR3jBYfD82KcI17XexmdycdSi60ZjELHowACF2YKkj/qV30ple9P5UQ/vKhghsAYBDaK4ci2MEOVBZyvfvlb3875N4BsGBIVjHqffMr0v4mWMHYre02mqkDEzx3AxPeQAJawZSunnfBG+ZwZztkix8QYARNwIHZzIaDQ2CYFxrucItdTNYO9WIbR63EitvhDUX8YBNMuW9WONQO675YyEMm6S9L6Y1t1P/iB4A9sjcQ6qwekzIpQSZyla0MUK0gtJQxXIpMa/Fdtp1zG1S+cpnNzM4sb8KfN/ZGcmdBoXMipR9kPnOd7WxMW4p5GzF8IVNiqucx31nQgwanLZfJTGdC0xXg2EOjHZ1NSG+T0JOm9CyRssqkrLnP92NxpT39aT/aUima3vTXOkRnUKda1fDj5xYntOlOr1rWs45fq/lc6ljTWte7zhpGm+mUXmyiHUmeKadPbZQjchCOleQg5hJxCdPV8I5nTDZRCMgfKM6R2pSMYBhVQsBLfpvbMKk2r83NEl+TIR+pUGY7QsGGYgvr2EUpd73HLW1aORvanez2ARt07eBlG5P/29b2JvGtj3ArOyflPnfD95kVpjxZEbFoBFxrwQY48ALWCDYQBu3Nb06+5JLTMaPBhcLwafNbgHiUNsr9PUBGglzk6kujw23uEq9JfAMTcIADiGAGOMRi49U9kMfvDclkH3GMKSE5I00eFJf3+4G1WnnMWx51hTOb5VSCiQBrfnOwp+S/3lgDD5pwggnPwAFAyAJSCqvfofzNfJBqoDsWYnclZgYleV/JwKYj8IXw3Rw8UoEfsGUSEninYHLJC/FSEhe8eMDxdm8gS85w98oPKHhZv+DUnajAgZ2BAxDJuxKtrpI6skTg4VCHFFoQkcALfvCisIQFIsKwy7/c6pTX/wflE0g2uodd+B16c2RPkIVY4MOyg3U7a98Bd6H8jQIHwBZEZML3lfA92xA8I2U48DDqM0Ix1Fk8SvJiffXVqkYniBRNvEJ5q5++JQ2zYwVDP3ohQH4l4WBgrTQZE/FhgQOIiDdCCXU4g9q7PXGLPwGBiQR6jwRoP+EDu7FLPm/oBXYgAziYgD5gA+riOKHQjQj0kw5YgZfoBIbxih9gI/7bDHbRjx+4BPEZmJTIHa+AHM2QnQ4YA7vzEyWYDNYTBbvLnbwgC3V4F33QHioxgTIRAtEQDWjLnRvyirzjj+DZvE6AnE4QhX1ziXDgFxYsGH0gQg6Agi9gF2g7kTRUh/8YpJUDbMOU0AVdcAf4k4sjPIMzSARbABF1ECEmyR3dKIjZWAhoE43wUYcuVAm7O0L9GBDdqQMlmcCwIz6XwrESMIALEIAE8MCQyjWeEEGQQA8I0IdYAAFTOQAD0IdKYAJTeIAgQZsJ0BgDyJwJMBUEEAJ1YAHj0IdNYIIWiEETGBoKKIG5eI5AWAhRUAAGgADWEwDEEQAyNMNwqA2SQACGEUC664QDQBwKMIAfOAMmAIMLeALIEEdyNAfOCZfjcAAh+QFRsABTYAOXcMbEOQ7RoEdoTIQi/AJwpAAh+AYkYAQ2AMdWxBIi+IFgVIIEgIsnOAAeeAIlQANIEh8jIYP/H9gBh3wCRkADr4iCEYgEEAjEH7CHWgyXMggHEZAYUbgBidEHYSjJA0iDr9iAcTEFAfgBfRw975BEm+uQH2ADRdglMsCDBmirxDOveQMK0fCDOtAUOrAAM7SdU+gB9FgBToGCOKiDkiCCCegAO/gBWxALAZgAJbADRlGCImAMuziZE6BKgtidLwg8rksOJUAAUCGLxvuCGHkAAYgEI8iB2/GKM5gdEXiBOsDLNekAIiiD76tLOpidBzBMsqgBC8gA1qgDAJDAlKALJRgDAWgBhaRLu4TKLzg/PBm90qyLLOCUBWBCbEECJLgDO3iFH/i+KoiAFrC9spCLE9kBC1AF/yGwTdxsgVewhR0AAyLADyWwAVvgnCEwAguwPSHwAwuwgeewyrqYyqqMkTkwgbb4gZMxQZ7sSQn5ARxTBDJ4Bzgggw1wgCHIAqSEvp9YSguoAgrITbc4iNhRgPQgjRU4AwVQgj6whVfYgTt4hRywgAOQQxxQgjSIgi0YA0ZJj9ZQDNZJjxohC0WEEQuACNuBAB0oQ70sQwgQBXWwhRK4nYVQBx0oA3NYg7oozTVhA1uwhe/LAiEQBRVAH9thDQ5QjPd4AM1ciINYgCyACyH4gRSoA+L50DXQyfNLTYLwT3UgjyH4Bl0wUFWoTdv7Ad2Qmyrpzd8MTunUjSBI0APQnv8dWM4cAAMHMIdL4ATC+IEa2UYh1c/F4M8HaA0oKFE2BM8rgJ7xbDityB98OAM4+IFaCLY1wAAASACnQChPzAnREIuN6QjzqBF6MRUlEIEQ7YAv6AwlyADfCAMOaIQksAu7AxXQ0A0IA1UYcA0lMJVWjJEvkItOiMEaiZ1AnYM1YAWIEAUkqBglAIJvMAC0REYVEID7BJDVXJMsKNUdiIhvkIE+aIAgKUHOXAEmDL4GTAELyEwBSYRdXYxefVIPRc3w9M/O6IAiAJMw2IEvIAEOqIPE+9Ld1Aws9U1VIIF4vVcLMAADsAvW0402SAJTSBiSYAQR2JS6WAIhSARu2VT/kngAUcAO0CwdkwnUhRxUQs2KLjotAnAAA+CGTQiFNkgDAHiASBW2pJzPcNCNWdwAMIAIbsGByMmdT7XKACVVKwiDOtAB4rgLfbgCwhACUEkCJlCMM+ENzdAe0ujYThiAJYjMcDXX/tRJ8SEAEyiJGSCOIoiNJ8CCNhiBEvzUaP3ZaQUJJmAEAzgDFpgPUX2AOhjAnRSQGmGeBypXKwjUBzDNKF3XNVmBdvXZeO1XoIUUEcxXc9jX3/TXtZXZDbALsKBOVGWECKgSMhwIPrnZ9ovBE+FabBkCQJUMj/1Yr4ksKhhIOFiDD8ABLGjZScUJ+hSZDy3SJ3mBGJCD3yCI/7NMy0bYgR1QhRVogQOwBX7AAUbQlL5gwiIQgiWtAhLohDSIgTKQHUZwgGd7SsnwEw+tiwQ4P1wMgCStEVhYASXAA5TYVZCIUdKgnn8VgqYFzxhVCwswAXdVh+nI1WhrjY8RCAjwXzypCwgQX9M8mdP03UYpAnX42ToAzjDQTVBcIMf9AiGIX90AhDJQ0BhkRyFA09xxAicgRhGIBO/kDdw9gxcQgRXQUT4pV9uJy9M1t/+ahbJrgj5IuxHog9WS1Jf1iUq1AJHRwTlog0foTAVAj2f1Xf5MS7UFTrHgSkawAxK4hJupmAjkTAS4Ab+IVhnQyMQJEsVoAz6oS6NN1/8OQICHpIBBAJUhEII7oIBeeETJeAMbsUpoLdUujZEEUJcVOECxQItw0AU7WN7I0WLf+d7OzJF0rcuD6MyOmdI8DtATOJHvg+AybcIF0gUr8E1IEd6I+FIhEIsh8IIgAUuxvAC2CIUSMF4yRgvOHIP3IIinrIJBsGPh0AEPWAAZnuFd259NYK4NEIAD8DkjUAR/sB9Tk08gjtkySYSVVAIcYL1gZIQq0JQ2eI4lCdAhoEgLiMEz6FpGuEX9mFolWALmWIi+NIVuhKIAMIFI0Bg0iEHcqEVGEIBe0IdvqI3HMAO2YAQiiFiRTMaMERvfZYIncMIstQA+EYUPKAmxUQL/eWQZqJzeTvgbIV2IM+gEerSDEmiYTrBnaNRnAlACtzWAIBEB+XgSaF1JiRENA01S30xSEYwcxtGFCE7SwfgIsQCEHwgAiBwCdqwFcwjneL5mdRgAhlUHAjAFHACLYGRnTfkGHghHJQgBnEwBDmAVX+a1/ekHbuAGRMUHcsBRf0hmoprdmxANPIQ2HoEUXTjAcMgd7fGNj/iGP9XfjYY26UAJ7aHCM1BC9THE3IEidskMfWAYATK9E8HDFMxVhkmEIHXCM6BDQ+yNNohYUQiHM6gEaBOFPARpG+yE91AM6VCBOhAZe9APhAsH+JMOzKOSE4ELqtnCcPgIPKRnLrwE/9HohMD+xjPQwuCOtoWIa8DCyc7+6yz8gROxFP2wlCNciEPEySNM0iPEDe3Rnsbej8I+Eze4266Wtf0pJ0Aium5qGHA8gvz7CRUQiA5An3DIgSe4AOy7FQc4APzGb/rOlVgMhfD+ZQmZp/KeMnBaAwIwgx9g7Z6IESpI0t7GmvqGkA1Ixf/WNVHLNPIecKRAtVjaD6Co7wg/Jt6rcFW7cKQQcA3ncFk6uhEKcRJ/caC4tG04NGd6pmgCBxzPcUjLJkkzKayDcSCvNRkXswMzMj1TcXz68SBfcvYxcQwv8l16qThrhzljqoRjcixntflBJV0aNVcbtiEPNJ+68iwv8//1+aU/27NUGrZz0h9f2nBrY/EyU3CA83EWNHMTsrUvP/E1vzQCHwolfzE67z85T/I7x3MSMqsDuymsWDMwh3MgxzaZiyIyT5CnQ3Qh9/JFt6lG73PzhnFJb0ArqnQE+Z9Cx3Ssiaez7qJmcgAB6KU9hyiiOEIJmnQFWbrey4m4psNb6YTZpqLLSWze/kLAAyPMyEErcAclSjjNqCDMIPVlQ7jANh1cD4rmLnaCUR/xSURUnwlV94d2QM8ZOJtOh/I/Fwp1KElTwQJ+aYkRL5BwsAcHkEh9aAB6twnRwIELuBV3yIERAAP/jiJ32DyEQ0FzEIUBgJUTKuoLwAJz8Ej/JfAHETAAZjeHDaAAGtSHCyBGn6gScFwCo6l2oLACGgB5L1SfwVQCLOj2mlghA2NPVxeAUHApc4d0oSBjywwdgnAJEdiABAGTHcCC7Vj5m/iG4CX6ByEiEKD3d8+aHfoAJ7AU0bCbQdBHDwANBY9zBRk897wEQxENe5cJNSCCWhEFB9h3nxAhP+ENaM8JkofYSdIMIy5BlmevDiEDdoiFEjh7NJD5UHB0WR+Km3GLNpCBLehYlmiAHicQKwiCLVCExr8DRbgJd7ACG5B8WxGNboxtrtkhFtiAAeFsD2jYg9CUtkeiU8+gRNj2S9gBis91mZgAgYEiHnkR2NcJEaqN/zdGOKPwDW5fQHPIC3Gte5nokFAopVRYgwEYAhLIRKsobySHCRWwAPSxAsNnA10ghHGJgMt8TQIwQ8PYAqFvDCogxzgRgYQFAcjxyJHIAJvWh8GUF+m1lo95AYjYDGi+AcQRgx1Rhw8ACCaRKHwR0gYGFBJWXixQ2GZLAisyOlBh0uLBoCeRTiiUseVBHQtFfkj0UkUJFX0q9YULJ0LjAUNfZNRhxGiIEHOJVKpTByISmBYJSLywMMTLDAI3mwyxMoCRqQ4J2nAAQKLNgA6BVq4UdQFMJCIkB2Qg0cmBAXU3WkQ6kEXItwtPwIiVeAeNhRZlZVhQ0gHHJXUB2CrB4f/Ewsubly51ugFWbKKd+ho/YVSFhEoVHF4qAfGD5AwLYASQlGFSyYXF+viVpNDiwmcVdeTeoXLphy65YYVYsXKB7QESP+hYSNIXdYAtQsLpRiBEVBsQSl7jwOJOZacATKxEeXIoJEeuKr+1mcCWwtA2CsAuSLBYwUUhCiw8IAHDQtmiR1scCOCAEUEkEGCUF4wc8BlX5phDgF6XDHjUQCTwdsVAPLRwgkEDRBKJGCuoNIAFZNhyBwW9gQAGGMHxJsMBGwoghBDiyTgjjTXaeCOOOeq4I489+vgjkEEKuVI7RRp55Dj9fMDCCiRcIAAbbBw55ZFcDDmjAlIIcYkMHhT/cYkaRNhjzglDtEHAZeHcYJUVSXTQhRUYdPABN+bMJ0IiMSix5Qg8JFJCB2V0csZkL5hwRicnAGDFFVZhZZWCkX1wQDn6MACAKDcc0IlLbDaqkAJjKOSmHHF2EMMZCpgyxBnJgarEA2e80EEWVnggwiUB7GDAdfpkekAq6ojA5gsUCPFZZONNKoJ2LpAwnylEGCACI0qMAYECHjywwhZL6MBBQ3xZpRKhk4mAhD3ulGkFAVB8wcIH6hByQCWdgDCGEIQgccYZEzRFgBKHnEFAB18stMQPi4UjihMq3vmDnkIkcgMSg5b5w07maFpLIkBEoNKdeSqRxSUY7HtGH03x/yHCDwHcYcAP/OhjBR8PXFKCUD8UZYTIx54riijrYnAAPuFM4NwNeLCLsCgfjPGDCALYYkuZomBgRzlnVPAmVx8ojYESIrTxwhYermTOzBOAUYERTzQEogA8dLDAsSxYQAIJA9QBAQk10CefBVVksEMLr1HASH3wUTDEAYwM8gPaKimIQc6KM464EFdYQIQaTIBRn+YgANLBGJ10UpQIsCgxyzdqV7BBCwDw5oEp00aSQYxX6r477737/jvwulNZ5CbbtBEFDoe808+TUQ5PpZW+q71hwL09YUAJJWQwRpyOagsqvoyG18kEF0TWcD36mEADoQquZPoZaKfcxvdrfP+vUm8QiRIO2mcwAQFvdNCEqzziAQb5nhVq4CkMHYRNHlmB+BTCkKtMgAL2uA1X/AeB0gywDQokQbL0EZlv7E8f3/CAGL5giRZk4QdteAStdNESToWjCQtoAx8uAwKhYEaEibBCG5iAPe1FoCUskMIQfuC/BPyAU9YbYgaOgIIrFIE3VrgDFqwQqh6aywHh8AkaVNIwKzRiVwEIwPbQlr8EtMQ/CZtABfRhDgMcIH9DBAIOnHKAM4SQXBMAVsLCoQ8BoCEyZ+CAIISwBSycEY+V4ADf+CEzfYDgAlr0VBIXeUY04GCJLmzXF1TSEhCggVFFkKC7xNMJmojKdBLpwBL/tgSiIChyCVPr1g/UscItWWIHxwJRAoRAucdZ4m5CACYXTfiNYkpohRICEfZgeSwTWMAAQSCREGzhACUIRwce6EAHDGAOmlzmDCwomK1WJRyV8EOQwXsnPOMpz3nK83mb2IQOBtAHNmzjHc2T0vOq9LsRzCAcuuiDA9pkoAMcYAEZcEpZvgVApzDwey1xAC3McQkR4OE63xhACwSQCHN0YiUEcMABDieCQwbiKhxoaUnbRLeWXIcAUpDQ2BqiA1YAsA00CGYE6WdARpUlTvh64RyuskUgnogIuSupE7REEgI0BKkgXMklEvGNoUWicFbZgR2ORZWG9ERT1EMAo6oA/4EW4OEz11FQm1LEUC9kQJADkGrDhNMShaaUAkt4KAKjcAd/QDR3KpkAGha2A1qUlKMKtQNDBYe/JMSyJQ1LGEZVcoGEJmGhKX2oFXYoFsnpQx3RoUvuGmAEBclGFYJQAmQPQNcXaEkIkrzoB2xVH/qJABCwZSgF0ECAA4hVAeNiSTgawAWhksS4yVRJUcqCvxco4Us/YEEdVJGDDhxBF9s9QjhssYMDXQKsdTOm3d4yXhjZDW9c+cY36lBb817XAjYwQHWnxoIDNOK1SqBeWMfSgSKMtChKmE4LGvINGTQgEh14ADv5R88JU7jCFr7w8LbBhh/0wANm+LAZQCAAM/8YIKAC/ZGCUoy2Tph2CyIQ4wFeIYiGiOIbCTsk32RTkEM+YDgWmGgmpALf5PVGOFOsIv4UUNUUbIEEsoERHZggITnKlATh6ISCGnYsp8guysKRjXB4LAQVWCCYomBBfShKAuIEU6jZ/AFLEOtOfdB2ywOwyiP5FpkQwgcNP2AQDwB1BJXQhE0KYMRDZ/WAKb6mAxAQjznatAQ2AO0zVhOAFIKZhuDA+QySJoEMP3MGGqzAIDVoCI5zcgn4LvKVCYAORqv8xayOdCENaQlCXf0NXSTvG5QlQU9UogtbHHYIaMuqPoTRkvIBbQu7UImmzkRjLCfispdAlBUy0eRHMlH/BUywQRIaYjqMadmF95uZR7IQ5Q26WUbzMWAn6PADNYSNO7A8U3XZNWBR0GELAFhwBxYVhS1wzwr3jgLp8jeGyK3ECinowAmsgALSfcMKWziCqR4g8Q6gdVYvDgeMFnYi/kioKPUBWmQ49Y0S3MEOP5CYZC4s85nTvOY9el6UZuABL3ihAT73OQgUIXQTR89HKlaQ6b5hgA6wQYwteMV2EyAYL2RBMwUpCt7eYIGCDFdCSxOCOkSxKyv4a0K4UwlWTtmlhkT1WHmNUaQHzsbkcIPNP5DB/0hQbqznbesCuumY61BqmiU1DTQQKweCOQFMTEbOK7E7TfiGdZhHxh39/7BbAsyQFwNc4FT6sIffdssHRiSAAHVwdJwYEYnjns3eUg8A1W/APqcJgc1C0I4OEM7GElDd5EKQASuSqhkJKegbA59FToHtvzRIBCKCaQLMAT73VlMVLmU0wDfoIBV1lMAOili8Pvo1hJ1klZSCJKUo0nCqMxTiCbRwfTgC0IDaV/MSUa5yUTYcVSvYQCrZaQIbEMdbhAYAURllscFwIV4BiocMcEAVDAILtIAI5MATUAAP0EC9gc0YyIACzM0MtMCDiYICwMqZDFib5BvYaFwSVFeCRFoHatwIPsA3AEwRsIsSAEAPjEC+TcQSpMEEuAAEZEokGMFaABBNtMddGf9AIoAUDxhAy8FIZIiYzU0hFVahzD0POfDCO4TCPRVJ8xTPNmwD0QlJZLjPzGCAsWQGExzLgAwEE4nC6D3AmUVCFVwABXyGGjhASX3DByDAJYhCADzBLITDGRxACzwBaUiGKAxISF1ABPyAbCAAJDIBvqjEbQwIgIiTOgwIGFRBAqCNZkQA2I0AgNjhTjyJHNHRTgTihomAA6hEAFjAlrSBFASFUzFcOBAAiqhVSW2WHLUgATABIxBBA1DAGQyAEiTA54EUIAQGg4RUA1zG2IATGxzdSgyMBQyEAWwA06lDGSmCOsBOJyZAZGAieswbEUxAJISNOfCDOZnCiyFXBBr/wQX4YScAjBAQSjAORAFGSg9YQCYmQqpIovFtQTkoiDkawCVYwQjYIuSsRBs0ZAvURaicgE3gikok5CXkYuF44lbhwA+gYifkIdoQgEacYyc8BSNcgAVU4x5iwBEkghoIgErQAQdsiYywS16YwgOYgzuY4yEkQvw1QAuUwQ8cwGgIgBKUgShkBRY05fbdQNh8lBJgwTdIZTyKkq8MgCmUAdkl41bBY0uYABgEV9gI0j8eGK4wSBL5jyiGo2iETWZIwYZ4ouSYg4j1ihXuJV/2pfAMTyWcQSi8Qxe2Q/P8gIkZSdH9SBlGTm8gSPh1wme0xGJ8RsXBCAklwiXogzuM/5RmllTYJYwoqEMvmIM6CFJJ+RBPXBkNHYsonIGlnQGMWGIiqEP7ZBUJmQ4GlZYovNxo/uJIsUQn7ITpuI9kbmYG6QTQqETCcAUhTsZsqqZ4RMZrQqZuSkZo/sByroY+fIYWDVhjmuF4fIOCnGbCfIM6mE6wwaaqAU1lXkIfiEBJLYaCVCdyYgcNJcy4wVlpqcMlmMNnREoiDIpG6QSiLAZ8mY4Iwddi4KYVzOd9zowVWOJCXkEM8Oex8IR/bqZQpmcn3EZvZOhKaKaGRsZtXBl2xA9x9kRWmUMv4GdzikdvtMSU+YooaGZknOagaOb+tISoqcONyWYuAekPwFfCPP8mf4pSOJCQZdpYkVrBifanzASSPSxMSSWCdjrpaB5LT1yp+9SYSkSnePolmZapmd7I87yDmq6pmuZDPoSCNyRmkSzmmdZpX45pjSzCDVhAB5CATgRPb1SHneKIOfENnp4Nww1q75TUGbgCQz1qA2xDFR6qolaqpWLY8LApm7rpJsSpnNLppYYqhVGqKq2FUMAcoAbBFiiCqL6PPmhGk5Aqqbbqj6TmSqTPpCYqre4qr15JmmoqsLJpQIFqrxYrhQ2KCM3qlciMXtKqrRortEartE7rX1JJsF7rOwwrtW4r8NiqTijrkMxZr9oDty5quZ4ruk7hr2Krpoahu7prOxD/a7rOK46oWAvSK77mq77uK60eSSj8ayiQgcCSgSsULDhIAsImbPYsLMNmjxHwK8RCWorda8RWrMVeLMbG05G8axgWyTukQi+0wztwbMcaCcfKa8am66G2RMrSCLi2LMzGLL1uLMd6rKbSrLbKLL2urLjK7MvqLNAGrbE+j5t6gzfgAz4IrJxOCcoOyc/GU0uYIcv6jiTt6tPe5e9MrdBuLdd2bT0NT9EebdKSwdKe2O9c7TtFbeRoLe9ULa2iLdrqCNt6Ld3Wrd36CNHmg9EibWGWbbzCU9z6TuAana7a7eDeLeImLtDm7d7iQ9+WbdNeyeHuzuTuSOVi7OUqruZu/y7EWus23FMsxILRtkM+FEkoQO7vlJR4xlyFsaxkoE3mYm2xkmuO+KTvJMuzcq7u7m7MWusWtgMZlMDP/RwXoG7qypGC0py4vi7lFi63ltR14Grz8i71Vm/KPo83hAIc+MchbID3bkAJGImb5mzv2M2GMIIAuFeFSRIORYIpuAjksK6Q4NCt3UjsSuyVoMA3hdKN2EoHeIjzylEAy4iK0e9zWS8CJzC6Ym8o3BcOdAE+xEI7KEI/nC7plu7zRO6P2A0FNA4jNISFSZKtWEaLAEgfDUkStMAp9SwBD3CQZK7+plL/ftMKDPDTqpipKKMC7zAPUyuVhGHxrEEanIAcpP9COzjPBbvp+ELP72BXMNFEDPUEkS6GexKnTuwnT4iCJeaSjQWGbfJRYAgSlroQDAUCd+zA1oHdNzCndqrDsTDoD7TECH3DlcrRErYA37RETyjIiYoCra3YZMgQbRJndwbGGajGSrQECXFFT8jxqn3DG9/oIyOyGZ5Bb7pQG3yGl/aECH9TFnBFgPanZhopF+sEBpnDa5YUxmRbC1TAbvYwLMeyqP7w527DGvThEPjciBWJEivx8Giwj/hBmRkEBzhaeJnAOlJAGVwbE8BjXkAJWSYjZ4qCOoKBc5hTVdomGpPBJagjgCwz/WhFbxAO37QBMqMWNkfEBCgBeAUiDnz/Aw+ABfomzBF9gZXpQgOAhTIrEQcoARpcT15cgBDZQosMRDNGoFH61MhMhpIGEWpgETUDhVi0AQskoxWYQGEY3xPggOz6D9MFEQWIgEWgwUbKnym8wTdZ2RkIABhkoj6sxRBcgmMQWL9siDIryD8CBWmMs8tFqCz/NFCXKS276RnwQAOAAPZcwAFQQRb0MtL+cu8Y0Y+1TAu4C/0owQn0wOmtwBr08wJQU7UQARJ0wCTUzUQKACPYQRuATQ1OxBi8EFZrAZ8qxDcFwjcEwNw0ghVYwmhMgIHECQl+0w25yQk04IMhQQsYwXepBFQ+gFbrVDF3gLRwAEASQRSsswi8/wC4PAt+kEADsp4AU4VfoAULRIIAoPUBrPWD+e8StAFhtyBV/G9sfzUIZoFoj4EH8CkEeYASZMA/9in9mMIe7IASvEIjOAAYDIEIhAQZ5MAddIARCABPqkR6wZn8BjV2ZzfN5e0ZpEECsIHAnsEFAMAKODU+QDXvSHUVeEHh1Mdng0oHzIFoA9sIDsGw7UAHvMIKWAB54YASBEFyvPULvvd3yjdvL4AhnooVBAF/J0wDMEIauEkGUMUSdIAOyAkENOACrEDF8YOggSY9yAFJ7G9sk8wPcEAdtJA66IBRrgEMzUQdWEXohZK4inYWmEMO8Edp+neEd8CEc0CFX7ijJf+IPnxLwZQ4DjnaEV7FVrMSb3SgfL8AgATMNwQBW30GfIhAGdzBEpQAgMJZOIDIAmo3mZe5hQVUPvACHLBBLZDBJtxyEyQA0iKtmqL37ki1KageBbRUUVQLWJBgMb9KxFlBGNSBawecSmhOfdgNHExAwfS5EqAIT45wpFc1BEwjAHzI3+yAJTgBGPBAJNDCAbiLOaEIrOTigOlDPaiDCoSAHYDF/6JAoPdGGOyAcHxDqy+BBcw1DnFTBdwNxoxUisW2BCG6Pii6EOwAHmxAJGDApzeADHMFsU97GTOI7PjvCkC6PIsAGUVgQrRBClTLhmwIroxAC6CIAa0GMMGZC5v/ubu/+5AEVCqcAS9s2MjeMgDI+ZzXOROndzjYjRIye0KkgAWA5GR8BrFrEVbTuqGvIADIDLKDSBowgVUQ/BF0mnfydgLAsxLc0Kxk+rHHRzEpdSMwQQVQ/BeEHQEgoxIkBcTJkWg/pQMUjKz3Ka3bugsVMxZ0wjnViqo8AAdIAbIIu4Ik/MeXFLJLQQugQWozwQw8AWijXaBTu1SkMJvsr8XD2XAuZMmD4FVIOUdHDuQsYjSfgMyIeZLCu9qvfbwPz+lGARIwtTCQwRoMAAJ0QS/zO9P+jh/UQZt9UwIs+SbGQBkkvJycgDp8Q62rwn6TlwPgsRAUhQCo8O/VgbgR/wDh+68ydkJuQ0Dj28IlIHcwzccCAAD9HI4BCYZwFAUAQAB3oQ3rH5Bszzqh2zpRWMBR0TC/WQAeDNhpUiZyxnbKx+IBLIbo/8B8iAEA6G8V8KRh/eK0zzrg04QYkMAZeHIDxtI9xgAEHZpF4oEt5ECD64MTOEEJhINRbuIN9kR6+TTbvz/848jziKEOzAAODIH3XgALiAAb5H22AkQ7gQO56DN4EGFChQsN+qmTQIiVKx0etPGgZMyNOh3YtOHQgYQVDB1OqPsWZoeqHyxaCOgD5gAJIR7BgIFo5SICjR2yWOyQwOAACw+ESAEjYAKjmD9eWFByQiIjRhDptKgySP9oBhJ3lvQzJ8NCBwhCO3zxCNKKFZQyZXyE8CYsiW9tWP5Up+uAzUsGz34RpY4lUqVCmDqFeoWRKYgIzek7S+Ixzp8WTWXw0AKkRSUIFITNIqMOBSEOWgSxxZIImhYthJV4QqHHAJLhdLE4IGQvQ927eff2/Rt4cOHDiRc3fhx5cuXLmTd3/hy674HT272z/s6IgAYNBHCh/n16QeekE/xQ94ERjnD6JkSKRMGAvnBMeH7DYGpIuB87WrD5ccYE9wT4waBOBlDCjloa66S9SA4wIBEr+FAiAXMSwaAFIn4Ip8EB9TFHFCYUE8UAJSiIRR91CGACjEgEaEQXDyxYQQj/+2q6gAUlujjDqVlo06O/RET5IBJGLnDgiSzMMWeGFqD4gh9bZHyAwE54VIINg+zp8IxEhGTiiQTCMUCpVBJa8gwmsEwTy29Y+CkcG5RgZIYGlNhFH35MaIER+H6YoAURzCGgBQSE4LBICoDSZ0X3DLUihQ6OiI7SSi29FNNMNd2U0049rRS86q7r57ptQg1VvObC0e8SdUS5JBH59OnEnF4SMWdVIWpUB1Z++DnjDFj1EcUdfWI1KBxiDcI1HFdnveSSb7655AdYXaVWHXWWPSicYBNx9QcCm1Wnk07cOYO2zoiStpNZO4E1nE681KXbLhNZFSHcGmsSABKiVMGC//LWMyiRS9rVx54ClwU3N4UTSsRKaLNd0gpRwsUXV1uQ5acTUcyp9l5RPuy2WvmWDNdCUaxo94cICVAihk9lnpnmmm2+Geeccw71une2eaeXbfoRyNSBtjn6u1Sja2whpp1uWiGm213y1qgPWjLPqxk7dj2sP/QSoWKXNCfNfm892OGDjmWa24FVkO2nS8IJgIkLxEao3DMSQnuhdg/4G/ALznSabXMSDo7vbYvt2lgrZMtS58gln5zyyi2/HDqefS616HY69xxp6pSGbsGmC2dbN7bjrVq3dm/1leAzuY3dnUvYPvjYFAmYgwSvFWabn4QSXhxfsDqgotpV0V6y2P+DElco1ueRHXhWq8v1jWm99WmesdkRsoIALBrGnPzyzT8f/fQpne7o9n/u+R2jiXb/83a44L4537c1fVnUd9N/bKgDYPA+xDTqeQ2BFrpVABlIsLURrn+9WZX+oua/51gwfxBU3wY52EEPftB886Pf++LXCxG6j33ts9/SBIjBAkYQey0EoAAJ6LUDapBqC2Tg2BwIwwRKMBwUHJylXLicH4IQiUlU4hKZ2Jz5hQKKoSDDFMngCiuCA4tZBEcJuNhFL5bACJkSoveCA7ar8dBYuRsiGb10xABeEI0KwZenxmicOjYRj3nU4x6XqDn4xQ88IzxaP0ZHqTsSx4z981r/ItcIvQX6MI7MeeNC5tipQw7nknzU5CY52cmb+fGPoQzVNgrpSVPSLJPmSyUSGXlKV77SU6AMJfxGWUpY3vJSqySfLj/YSlz+EpjMkeUsr1PLYB6TdEXcIC89yExkPhOaPCMhMa1jTGhe8zjOvJw2l6lMbH7zmZpzn8+O9g5SFTOQtpSkN10ZDvxtkp3oo95B3pnEqcUTnPl8peZM6Ll3hKKctExnLm/GvXp2ap6d5CblgohPJDpUnxHl5Ch78Q4ylAAN23EAF0J3Ks+p0ziiEEW5vFQwOA7HoDJb1Tes0JiDLtFLyUqe9NInrSU16zjueOml0pLJtPhSokF15Sjb/3FRB3RnAxkVQT89SsrnhGMAkWiRYtRoRIhuzwFo0GlWP7WqIIzAFLPQ5K1EMYAMiKuZ5vjGBcqQiBI0AAzbEEEJemOAA7SDnhega6faQAM79KI3VpiAErAgVMPC8lTbWMMMALAC61SCFjiQg0eJBtLiWEQrVlAAT37nLhFwAW3Xmx0FG7ok0TKkXWnZQitUW9gXJs4coW2kbiZIOHWEAwRogNb2bhUvYclnYAejKUNKJ8ftyS52CpmauxqDr4N9YANea4MCiGKRB5AgITV8YfWKA7u0pSihBVySr5Y3NoxtS0IZuAQIKrCqBui2uJXUhxoc0LyOeWAIXAsv67xmX//RVg11MZ2nFUYgmuk573seKMv/GsOPuwWwavK66mEpPLNQhaIXOkCCVjwHhzOwgQ2U/ehzPOKGkMjgJ4yJbScaEEa8EYxZzCuW3uzRGC+V6538QJ0VMnGHWVghCneA3BjfybfcnfbFOkbIt9TBBAPs9oXhAFsnwpswJO+vN+3ixwG3dTACGot7FpqVAQ9iDwdEl2nWFQJoIIDdgxCwE8E7JOp0Wr3S8YN1zuvEbZs3MB5uuV2uEzO+mncrlv5ACDswwBxN27YATmAICBHFtLjGvy7ZrsvcjZXvaie3eR5aXPiy8j372q+FNI+CNtYarRo23Aq/2sKB3AYBRmAGEkT/URG5FrFTnUMHC5ThB21IwRay8IMLtCASRFhzHZSgBCQQwAVfsEIbtoAFIHegCE8wgArqIIIn4AdWUfAABSozvjYMgBFKcEEWrPCCaLc72lFaEreH8IQ0nEEEyI6JEFTAgS/wmwPXXQMfeFACL1BACRcgzMjC8YEnwIRGoGn2EH7Atrm0BwwtSAAJmjKEA8yATGjwQgas8AZTRKID1qZBvyQCp3mK4gZPiAQC2FByrZijAYu+gMwPQCN17DzZP7CCDLZABQtY4KxgkQoOzBMACxQpAk4YyhOUgIYlwVzmAuBGDz/Qoiq4ud8PoHoFsAV0ItQ8Cl6oAhguEC6DDF3t/y1o+w+4fQEwJDxcP5e5huYCdAp8gQR0YEIUmJDuGQSA2FgP+lxOYAq248C17aKbDqKwBREcvQhC0J8VkqCEIjRhCG2YQYsWEAgr2ADb7e7AAtoQhQ6MAYYdF0LHvaAUmTiuTzxAOgl08Ab3LGAFQbGAKoSwhSW0wQogkMoB/j30Bgio2B+C9fRxxjMyEIAFCcjAdhoAglAoYteWJY4CpEAYGfAh80fS2wlC/4IFhAQDLE8CRzTbgRi0jBMWEEEizGAKNlwCCXggEXJgC4Ai0AjABG6FASLAcVhuAPpF3syhM0RACPThAw7gDNThBsZACCrB30jgDRDhugiABsgAFv9E4BICoAWADVkuUBbCYQND4gUooFpa5iBE4gB4gG7EgARqwAIYgQgMgBDSLQISQAE84AEg4A4mQQeYINpAo1/kCwOQIBbC4QQyoA3cjwQcQATC4QIOQBYYhANFAAnewR7YD3zs7wxegCfajQL8o1XUwQn2TQFagEoSAEvM4QOQQBd0AQQiLY1u4AC8QgIiYHsm8BJiQAkI4wKQoBI6oQ+GgMBQMACegAUdgw9E4AcCYAeAjQAsgAvCQROw5BIa8QxEAQ0x4ADqwRYmYAxIQAHwoA0IQDTUgQeO4AemMBbUgf2+4QYMDAQ6oAsQQgTwwD46QATWkCc2DwOIMAH2RAD/eGD1Wg/bfIL1RmJRvKYzNq4zqiADDoARiGIAMgQILMAOSUAohsAMMEJvmkINvID+0G0INgAMWI4PTMEARCAShsDNqM8faSZU8OEdCEAKmgABNmADPoAFxmAF8MEhH/I7eG05ssUEpkoJRCAttI2L0IAIRKJfzgAJ4W8MhO4KiuAHRAG3BEcfDIAGE2EAaKAXzAHKCqRcrDD0kHAmcBIh2AtNmKA8vkEGlkAIzoADDCAHGuAChkAIcAAjJwADE4FAnMcnfwAom2AmFMDUtOYvGuMMWEAMvoAFLCALLkEyvmBVksVYcOD4PIAHQQAMWLDB5kLbAiAA0EA9AEMKKI4o/yGgSuTSAAIAo3DAcU5ALqjN2rCydw5CBAQgW0AABAzCrtLCyTbSAT5k2qrNIALgAGAlt4wFEChAtQygBFohA3CgDUwAA6mlfwQLA1smHPihD9BgVYjSE35gC0SzBKggAtIEC6JyPSJRs17RcZRSI+UgA3aTA26CAN5vVlYF0iSCMNsNCtxMuhRsBYZu9fRGKADhB+7AB5wOAShgDZjA1NyhXaTFEiwgB36ANIpNKIxy9WzHBCzAAIKgBexAb3DgDkhA6C6CQn4ALBZACERhBMoCJ/ZRJrTmHxe0U0aJDNKABUQgC3ohFNaAAJpgDh4SIqlDIpGjWLLFAWZAJkPgCP/Ax0H+hgLQYDBJYA1Yoc0cxyRxgiiapcUM4gIEIFbU4UAEYOFohVEc4G9MoSKScyaItMwcgBZuhSAJA3wEtCsNAAR4QASGIBAQQOisYE80BCEI4DaEzv0iIiRVDOYOIBLMsV8sQA/CxSOehDYEsUWUoESvQAwgoAXwwO2YhvNO9ACWIAOyZQCkgD+doPyiEnyUAkVJLiSvreau4OaYZgLQoA+f4BAMYjFNFHBS9O2SYAlqwSDmEFpq1Bzoi/MYwQ7s4ACagOSSjwm0tIDSAgSeYEDCwRZaLF647RUEgVQpgAJQNQoOwO0Mgh8aACMTNRMBIVd1dQheAFCFDgNecVb/RKrFLIJ3NCsrsaYTPOL9wMfz1iMsCQMVcMEEkIAKKKBJAqEf9WEudkAKXmE/7IAwwtIGBAHbvMQ2GgFXWyQSECRcJMLzdKUp0m01nsT58vUBFJRBDxZTInIbgiYKkCAGSKCoziAAACAG8sFi88EhI1L8goOl7iAGGmMO2yAJ3u8voMUD20zwZMIDicLXICAiiA4CpAUHDmHadEUiioAE2mW6FkDaiC4LnI4/fY0/bQc7y8AgXqBLz+0j/eABmmAWTwAAIIRanFMlDYJLCUNpScADF+OFJBDphIBQRKAMXs8gUoADACAiFEAJMkAUXuYBJILtxELFwEcoRQpbFEAA/w4AIuaQMKyEbtlApFrmDGiAP8+gBt7vZPWFpXbA2lwvAdJCCj6gSYVgYvB0OQ+lE0AAD6wABVLOJHBAcpdTLtSht/SGHyZgBhBCFyrOHR4V+YjNRg9AB0aWBLKlZbg0Qc+Ax8QgC7Z2E5ngVgXUdn+Ab/uTSijGZwWPL9VMIaAQ/iji2lyADKSEBgoQA2hgAcYguCwTBp4CO8dgLrZgDDRLCdwAUl4vCykiXsLlG9QBBCKhBbq0KXinXKAlWb4hAO7AXaMHYfvXUhT2aHRgABBgBQBqDXgAABLgYjEWHzS2Ob7BADpAEZbECVpgDRxXHQIAB9ig32RC6kgABMVSCP8ElT9n8f1YqtqGMyKu4ASEoFwcRyvO7/3mMFDLD1rMwYSxyx36DSJAw1y7cgEeoG1dYAxk8g/lYwKqVh98jTvZjOPqgD+xLCwTIBDMsQzUQAkKthNqoA7mYCYe4Sc+sQNMTwGkIitXE8USQBRW4Q0/QArO4ANe0ekgYvIcd26WgA2agkra4rpygQOyQAgSgR+A7A78YXLTgnGxMwHUweDYAHkL0B5KoAWsjQCWIAvuIoWJLgF0wQYaYBYeVcpQFyFEmT1UlADsTx8K4Qkkt/IW2Qa8IAu4zWXpphFoFwagmHgPoBGCoAC/4ZWzwNcAeQYCRvPMYXJpeCZogGsRQl3/QsL1FgADCvQB+CFGWuD9bgAMUiwhrKAGsvgb1PZtO68IslAJAEALCrQIsHMJ0mAC4MMXI8EIsLk8QGMBxkIKIGRPCk5/K84gQEAAjst/A3o5AHhhS+CouGADRMABQEDERqw5jIAGy4VuAvkT+6QMLkEUckQE2uAeKeALYYW+DuIDHABXbGALFEEfYgGujqIeAJpQwIAILoAIEkHwRrItIqDiQOQDImAvVmUDLAAMFMUg1GEC6jYNCMtCCKzZBKAcEIIfNkDm4ANWbpQhoJoR8laXB6uwEgFQEgBiDKAFwMABGoACyJINecJ2LGgD+AQ+BEEJykEdbIECyiEcfroF/xSlXXrAKSigrW5AAAYADEwBBTHaAYQ0pkQBCcBASnFaRZ6ADdrlp9/jybb0B+FDSD4AAfYC8Xykrp+gT7AgQkZgNZQNIRphBMAAVoVOAcbgBFoEBeXjE01BUS7hDAjlrtX4BqyUvlCSviDbs+EjtiogEkzhApigZFIEA4jgEujrDDqhBIzbf8zBLQEheiKbAjSxW0gDBTGE6bZGFLSaQ/DxPBihCwEkqNEAnq228MjbHMB6CECECZguHD7x7vbvEqJgBNwDPhzIn/thpwQawH+DoHuhF0pgArhPBLYB/CirQ5ejZPLGdoY370TB0KalSvYikWhFrdThpgYmpQ7mDP9sYXX3ohOEQC7OQFeMZXjjRT6a+1dtd0AtpqTSgrucGs8sJIAOKtA+5DxbSvqyRcCuRyZxeLOKoGCEaIIE+SD6kHiAxe2oTMKgZQJoQWRsR8DCpWDQRRTQRR+qJVugpVzqF1bGB2N6y2I2xJ2YZY6ohcaDZXxMwiAqznGIol1sp1tWxUvsV3m8XB1QJsYWZM0XRDXfJTe+/FaOTIhICmIOBlrghcou7S/4+YyA/F6CKEX6vKc17SBcBSplUh3OwEI+vVqoTB/sxdCsAMaWJVb+O8BbnTcI2jq2AaAGohCaqrIwpapMx8biSMNhKGwW4su6Z5K+K3VQJ7zKTNgxqTH/cEgmhUQFbgAzHDnXp6eO1gO2FkRmXSu60cjDCQh/jj0hUK17aKt1tOYM/MBle2PYiaPREMIeDgdrWN2pEWbc9yccJEEKpMALvOAAGqBlygVrXEjev2vbb8jXXR3hgyOFRogM2kfXhoaoHPpTGk2GVEzVwz04ll2AlIvj/SccrEzde+Nw3syCCsdLREEBaiIBYGXagauOSH2NfFkJagFt8CeS+uedagugU6dvXI03cqEO/u24vEmAWr57hsvPpE84+mHnLX5x6vdYzIiCgp2eDKKelufFEILLImjgE97rpQmdBCLXxl7XQId+NpaINEiRmN2I+Ae5oCaDlN7eK+g3/xZKODT+iA7e4t+eIbrm5hNC5+9+2eWLwSpohuS+2GdIfwi/2JNjztTe6yO/N4YpVHJthATCHdC+UvJevNheOTBIiOw+4yMJa8JrlUQfOHbo4Oso9JXJ7w8p8Ee/w+u+5El/2dXd9hcf3OkeOR5f7yUf+BVi4emnmsDD8gWpwWWm9d1owlgf8vt+9z//7zn/N4CKN6yf97Mf8BtqyYyeN+SL8df+OAQM97Xe9P9e2YsD9Qt/u4Lf/RNiOqJIiqjIilwBi+gS/79I/8Oo6ze/9gHCnDl9+gQSNEgwocKFCREyROiQYcJw4SRavIhRYMSDAwt2xMgwUSKQEkWS5Ghx4//EcBFNnmRIUWFMiRo/vlwocmZGmzobarx5UeVLoUBBQrRZNKnSpUybOn0KNarUqUvbWb1q9Z3WrVi7esXKharYsWTLmj2LNq3atWzbun0LN67cuRa/ttvK1a7edmHp+v0LOLDgwYQLGz6MOLFUu3i17tXbV7HkyZQrW76MObPmzQQZv9u2zfHjr5E5mz6NOrXq1axbv2UcOq+ifu1ojy7tOrfu3bx7+/791+62UFpDX1XUDvlt4MybO38OPXpvr/ny1Q4N2vhVb96qQ5YOPrz48eTLp927oYH69eq5cPduF7f5+fTr27/vXHi7Ehv69yeAQRMxVMfdd/gdiGCCCi7/mJh+ZHy2jSKK6DAAAlkQ6I2BDG7IYYcefuiUXYp44089VsUSixMOAMIGPvhYVaBX8oFIY4023oifXdz5owhoZJABQgVssPHOi+3E2NWMOC7JZJNO6uYVd9xxMws+scBBAA5YxPIOHHAgKeOTYo5JZpmVRSklN9zgk8oZE4BA5DtnfJlhfGbeiWeeerKF5pCbbMJLLAY4kAAbslQSCy8Sarhno44+CilJfbLx55VBCmFoJbwoqhxpkX4Kaqh6osndn2vwoKWU3mgFZpKivgprrDaS6o2pSPTBhqqs1umprL7+Cqx9dv3J3Qcr/qCqqowGy2yzzv427CbcrbHGkMlK/7nss9puy+1mnlnlIrHX8hpmt+aeiy5i37YTrrTjZptuvPLOq9ZV23il1Z/iXgsvvf7+CzBT9uL7jr7u8mtnwAovzDBIVoEWSsSh/PijKxaDg3EJGm/MccdG6ONOwyKPrLC92Z0cm2hWSSghaF5toyTJMs+87cBXNfbOcaNZ1U/MNP8MtKye4aXzzjAHjXTSQpt8MtHJsTza0UpPTfWjQ+eV3M7tSF11116TebXKWm/t89dmn80hbE6PTTbabr/doV29bDPnBgKoJ8AGQ2oF38tlQ0UU3IIPPtmw28CRHggGlFBBA4fE2XdXXJcVOOGWXy5YtGvcgMAKf1J4woX57P/qt1lHKSRQRSh5hHnrrp8V7SicZ2HqAKFXR7rkfzd1uk/8+LT668IP/xSam2xDRgkODLA4Gg0Y0CI+1UX+8O5FqSMKQYlcgj1BP/zQSUKiqNNJJ5dcMv4P6H/zfeXEvw+/Pmi2Ewo7ZBDgwHpcDOni9NbpLhYCWIARjEBDIs7ABByAgAIkeIIDQHCAMxCACZHoQAbOwAIlZEEdBFDCEJASvxDGzy6J2MTmcGCG4RCABUAQAu5y9pXJRYUFDkiDBzpAgjZwoAMLmMErLNACCgyhDUjQEgssQAY1dOABbVBABxLQExFKcXjD6gUdWECFLpiKAE1IwAuFYz2gnOEMVhj/wBN1uAAS2MIWTJCC+tShjkSYowIWWFwHANAGD6Rxinx8H2M2QYARDIIE2+jHGriYAO5sCoxNEQlCvvENERwADGA4IwfSaAUr7MAO6hOFAijAiBa0AAIkOKIOmACAL/Rxla+LFh08AIQs9GMba/gAABLpjUXGMIwlkWNHvmGASJhgDROwJCY1yclLwMACRCCBCUZJAgVYYAZgcAMJwsfKbBLOLuxgBz4u0AAQbAAQ4ATBDzbVKnvxEnU16Yg6DAAGAQRgBMYkQSY3+T0BEqEMLBilEHTYARyCT5sEhRs32ZGKcdgNbxuoBRvQSS6syPAm7XSnOhwQCRoUMwFoJME3/5D5vTwyogrPhMA/zTiG7+kDmwVtqdei9Sf/YcVF6azeWtyBkJApJGTq0EUZOzAHlwrVbDDdhEyvQtOIqpMtRAmZLnQhTRwOdapVK2p1ZCELrHDHRYz0i1Nt0AIwiOASVC1r0qyaD6xq1Rtc3WVgKHIGfajPrHT92dWO+jKUgaZnde1rXbEisYlRzGIXw5hhO4bYj/l1sVOVKMq40ouH6dWxLlsnYy9LPMpmB2d5zU65MAtaVnoGNGuTnGeXGtrU8jFsWDPtvSRqWdXK9m12cRFnr+I/F70WtbPtLRW/YtvGYMV/1Gubb4/rOsaQ4Qe1mFMoesGjIeEVgMitruXsEv8LMsyCDTzIXwMEAL0fTBe21i2v4OySim3oYAZNGEJ/TMCCBJCAuP8jr3nveza7WCcKfAACIckwigqJbrzGxa+Bq/qVTZDBhqQ8Qz7a8IEuEtimB66w0qJFAA88IAvpPZWAJlxgC4uYZnKrh5saAIT+TMABOBjQ9Lo64hiTTEft8NIQ1oMGA7QYxBOVsY8BZrhtbCKh28DHGgwg4Xx0E8Y/bvK/7BKKTfQjFNsYRz/wcYYP4EAO1VmyW50MZnqJiA1RQIIIspBdONxKCHyrL3XDDGd02aUcE5pAE1LMAxM4oAtZaDOT4wxobXlGCEK4AAvUk2Nv9MLPX7aROx4N6Uj/S3rSlK60pSEdaBkPWghnWMNwQnGkVb2juBQWS6SjculUq3rVrG61q18N61jLeta0rrWtb43rXOt615euMHXy4aJw9WKWs7TKF2OoWKfolNfMvrU97PHoZ0tb2v2otrWvje1sa3vb3Lb2tMc47XCLW9rNLre5z43udKv71uX9dbALtglQ7zYrMHxZspsSsnN3e9/87re//w3wgGO7F5FNhcFT8Q6E3wWGOBMbVgQO8YhLfOIUr7jFL37xdVuXsgtvOMNbixU40OIp5dNHKnohkpSrXCTnOx/BX/5yjMvc2sLYhBBIgPOc63znPO+5z38O9KALnQRfKPoXcK4KVeT8/wu9qAXbng71qKM3FVhRDqjbcfCsp6IcXO+6178O9rCLfexkL4dVyt71eqi9HrQ5OMS1rvWAj3HudK/7Gfph97zT/dneICtLfXvam212bSfj5sid0gl39CMfMG+84x/veLhLfvKUh7tWgo35zGNewVkgQgQYEIHQh54BpCe96E+P+tSrfvWsXz0RQN/6z5d+9qYX/ZBcJvXc6340kQuFcpBD3+ALf/jEL77x88Gy5Ct/+YqgsiI0D/3oa74xla++9a+f9Wqr7wx/760Bvg/+8IvfAP4pf/m5gH70F6AA3QeKOexxiV4gQAMIqL/974///Ot///zvv///f3+eBwAA4P8FBXALtxB7CaiAC+h6keCAD2gKkeB5CniA64cAR4CBGaiBG8iBHeiBHwiCISiCHXiBI2iCJ4iCIAiA+ncEK+iCLwiDMWh/IRACCCAE9ZAIOuVbhsWD4CAJPwiEQSiEktCDhrV+TOEO/JAIvfADGiAHXdAFciCFU0iFVAiFV4iFWaiFW8iFXeiFX8hnXWAIEVAAX3BzQ4eGaYiG3/MDpgARieCAhCaHc0iHhLZ+UPiEYKiHe8iHfQiGQpAFVpiFVUiIhWiIh4iIiaiIhvgDgeiHj9iHi5iHiqiFFlIP5aCDvVWEGDOEnQiEmwgO69d+JyEQ7pAI1SYAXaADOhAPrej/iq8Ii7HoiudAi7Voi7eIi7moi7ZID73oi78IjPRwD+eQA0RwCz9QCvvQi/PAjM3ojM8IjdEojdM4jaVQCvIABuWjOvrggJ/wCdY4CuEojuFojYUQDut3D/cgD/JAje3oju8Ij/EYjWdQCvPAjs24jq0ID/vIj/3oj/8IkAEpkANJkAPZCWuwj8GokAvJkL24i7nYkBEpkfSwjxpAAueTibMFip7oiaAoikpRiqfYD6m4irJokif5kCmpkhA5kb04jMV4jMm4jPJIkzXJjPJQCnQABgvRCd34jaWwj7F4jeaIjup4jzaJlEmJlPRoj86Yj/FQkFEplVNJlf94kAnZ/5JZ6ZArSYta6ZUUCQ8WiZHIBYo+GAA+KIRoSYSbuAd7cIRL4Q7lM0YI0AXMWJUAqZR52Y70kA4rEHpCMArwoJeDiY/rKA9rsAqLsJMK0ZORYJfwYJKrKA+dsH4qEA/3QJiZqZf7+JhMSQ/OuI+reJejSZoA2YtYOZPMeJXw8JUtyZVd2ZoSyYyriAAkUG0ZKVtlKQlnOYRqCYpt+ZZKEZdzR5ePWZqCqZmEWQp86ZcRAJjxkJx5aZjysAo6sAEtwBAO+JiRqQOTWZmXGZ3h+Y6fOQ8U2Zn1SJ6PKZrHyZ53eZqs6YvOKAoICZ+x2ZCveQ72qZD5mZ+zqQO1eZu4mf9aPPiJrhAAUpgDOdCWARAACZqgbcmDbQmcBQCXj1YPBocAcpCf+smhrSmNo3APn7mOCZkOxeico5Ce4hmN0wmNi9ACkUBJYOCADPGiDwijkoAO6GCP67AO+7APhUCZBQCVKhqe/+iQKNqd8tCKnbmh6TiTHQqlXpmjrTgK87AIi+CMZ1Cl5ZmizHiSXwqmYSqm8bCQ8ICi0MmlXhoPFtILl/Box0WgPwgOAVAIcrAHD7oHAeAKZJADJaCgexChEhqcRQFpF5oKGYqiUaqoESmN8qACVTqirFmingeYXUqkhbmOLZqNRQGjKoAO8nAPpdCjPxqkQ3qpmmmkDqkCKoD/kyqAnPt4Bhv6i8y4qLXKkFNKpvNAB1jajGfQjKnZjGMqrMMKpmUKmeGYpvPQihbSd2+6g4YVhDmwAQUgARJ6pwbAAAXgBQwACCtwlnNqrYMKFIWKoXJQCiFqq+kKrM54DukgAz2gBAyArpMaASQwCiogjep6k4ZJq+RZCIsJFA54AKJEA0AAAfdAqusHlbKqrotqkihQAxQAo6CABnKQjq0oCsrYsBsbjK+YApe0AlmKnuuqrMRqsid7kjDAATbKCBfwlMw6bM6qkXEqCYSABAVACtZaAhPAABKQB6QHAd9aAuFKocJpoeV6rhxbq/lKIRYQr/NqovaKr9Gor/bI/6/JugiRMIoYIbAfYCymoAarcA9EWQD7yLBKy6EmqQB14AA88AFIwAh9cLHxkLFoi7aveAV1IAYh26sja6koC7iBGw8fKwI84LYiYAAvmwWK1g8ym5s86Ap2QwSDQK3WqgYR0K02gK3V2pYlwIPiehPkeqjmiq5226HQ2Is9IEoYoAQgwI58GbX3mq/puq+Zmqw2sJPbeBIOSAfUGQBScACr8KPnWLb1abr6GYu9aAFIkJOWaQIHMLd1e7wNuwiFgAJaAAY0UAV8y4yeSbKCC77Cuo89YAElIAn3sAatqLiM67iq1YOSUAIGsAIQULkSigkMUAYrYAMlQHpDuweea/+ERZsUopuhSTu9+om69JAGBGADadC66wi7nie1s2urtXuPMxkAACsRAsq78mADq2ACeiC8ZIuaB9yayUsPPLqOq3oADhC9GmvCtfoJa6CyE4AE2yuyXPq34cvDXzq+NCAJZFCS8bC+MSugoMWDAOwKmksJnGsDNsAAGdCWhRAAEhABJWCngDqnAQC6L0HApBvDsZnAn1CdKdC6rhrB9Sq7VEu7Vmu7zvgJ2Km7JNGp96ADKtAAFLAKn0C2rRjGJ/yK9ECmjzoK72oCVTAIq7AKvSi9FGy6/dqvs5qsv6gDMtAAOIACV1AFZWCPvciUyeqMPSzKJ6kANCAAkdACNKD/BnIAwfTArJfQuEeMWZtYAg1cv0/cs1LoCoWgBvjrv66wxV18El9swH+slWNMBzpgxiCAxvQ6wWxcwW58lMx4jWAQVja6EO5gow7ICGCgAnbcA6ZwAXvcx2RqzFoJi4Lci/fKARZgAUMgB4rMyBrryHYLyTocn5PsiyigAEqABZmMw/OQn5/8vaM8yoJMpvEgTQ6wAQRgAqZwAq38yrH8rEWoudRqMQnas61QAgyqBvv0y+BgMcJMEsRcuufsofa4CiiwzE7qzGucwLaajjNN05g5D9YoSjEaCdn5gDEKBnf8AWAwAWSwCvIApAqLpig9kX7si/DgqqOgyDqgug5g/wOFoAPp0AlKGg9nG8OOjLqjsIpRYAE3sAgyEAdVIAesGg9rcAafIIz1rNQIDYsqQAA8MAriYI1xUL5kQA/nYCG1QdGauIkXLQEZnQNR3Ap7YKC97KcQKtKuQNIgYdJxndJkzNKt69KxO7UxXas17dn2mJOLAAeF8K88Tdqn/QkqoACRAAIWQ86lmtSUzZCviKJOvapw8AmreAFgsAFWrQPhoNVcbcJe/Yz3mg4qwAIsQNooEAcUUAb3Ogrx0NZvDc2yLYujAAerIA4qsAqlIE0bwNf38NcBWtHQCg62zLk/mAETUAZyEAA2kAEM4L9ajDGRjRGTLdtfadktHaIvvf/Zz6iu5ryQ5lyl3ljaPuGT57CKMvBMN2AD03nUQhrb+R2M/agC6SDVSnAIOnAOZEy+IlAIvagPvCrcMfzEPLqQJ74Oq4oCM9CybvsBLEABQEAAi8CX9Lik1U3ZyasCVJwO8YCiN9ACvS2MFvIO5C3YBHreaVC/5nu5gCAHDdyzf0rfoSjAhHq0o1vMFN6S+43Z/a3ZcN2htAjk42jmZY6ZBq7BAuGA91CdlewBLeAEXnIPo7COEZ7jXF7h/Hjhd7wFIMDhYgsJddDb8zAKI86MJW7CKp7iNsCjrZjJBERJokRASGDj9IDjaMrZO+6Kj6oCUdACzJwOTs0CNFACIV7/CkaO5DObMeAQv3kgAVGcB3nAoCUgAAww65hwAkH7rURboe5gqAV80noekSyNATPQAnggAiKQxs+86Yqq6H39i+yomDgho6t4xwdgASDgtR9guGkg2vqA1JFM7Ai9iq46D/AgTUjgtUigBAAgmK0YDoXQitFuujlO7r2I7yn6i2a9vUEZD52wCOko5ihtkldgAQ4gArQgAIwABGqq6oHN6hjjCiUgAqS3fgAg3++NrQVAegng3r0uqFc+rlku7OU+kTJwBS1gAZTECBTQ7DAN4Mbcu/IQVjK6zXypAwRASTAqSg74AaIN2/mu5624iuYJDzKgBQfggAUrB/EeD/Ne/+8Gr+n4rO+azu++KANvsAArAPACT/A6HtcPOwMUEIEz3goQnwX4sOqPK6ee6wq/8AsJaqciPac54Op4v8UY4+tGC+wY2gVbjvILqQN0QAfncJjysA4x/9/OeM7rmJM+DaOUdA6rQAf3sA7WKA8uKQ9kvAjiLuHASuyxuIqi6qr5mA726KPhIAl9be92m46reM8uacdJGprY7ouFXwpX2opnoNUFf84meaX0gKxVuqq9aCFYJvFu/4mG9QtYnAO1njEJalgiP6G/HuyBP+yDH4wcXgqs+gmHyfjAb7rr2LunfdpXeg7oi/l0cI29uI7kDPpM7fhFD4uS6ajwkPk/zv+Mq9/6AHHuHD2CBQ0eRJhQ4UKD9+7p0DFvHkGJBB1ClCcPHjyIEAnGi3ev1KJFIM/IAylRpUqGLV2+ZAhSpsw1i9aoUDFvzSicBBFkwXemnzt3+oweRZpU6VKmTZ0+hRpV6lSqVa1exZpVK1Jw4CR9ldR1z1iyXcWCG2sWLdmxBQpgJequXqpUCLrQWwNT716+IDf+BRx445p7OSJEEHJvzUzGjR0/hhzZseCNjyUKHEjvnA11Qn4IEaKLzMqVlSWfRp2aMeWC8Fq7pqdvkWbXKeepZgwz3suNo0bRIx1cYinixecVF3iS3iiJgnE/h76acmDgLOn95CWU6Fbu3b3/fwcfXvx4qV3Bhl3LNgC4AAHUq0W71i1conPrdlFxj+9+/gr9TqfsnlVyYCCCH0o5JzoFn5vOsnkww6yQcIg4LAIkbBBuHtMW5FAyAOkRjCB98iIIHtsU1I2vDIMrzjjkzjljnpxKDKxDGyGbDkQaV/Ipi+yGKoo8IYckskgjj3yqBCWXZHKsEvZ48hclXWGLSSbdMscco7KUKi77jsgCwX3GJLNMMxVbI00112SzTTffhDNNOOD4hCQ777zzk08EiYCBL0ADNFBBByW0UEMPRTRRQX+4xC23IlghzjbnpLRSSy/FNFNNN620kDkX0bPFMypZZBU47KykEknf5LTV/0zrXDVNPWelddYz9JwzVjld5bVXVxc5FVhK18ROuyCRRDZZZZdlVikDnoU2WmkNAGQDa6/dwAwutuWWCyy11IfLqLykC4EfREFXFHXWZbddd9+FN15554U3HHvvxTffcNYlgQEvCqwwYIEHJrhggw9GOOGBifjB0QIQ6yRiidOlOF16L8Y4Y4zDkbgTfc7oRF12I7aXXX311TjlfTuuuGVRTtb3DI4jdrlmkVPGmV6bXaZZlGKBbDZooYcmWqt3jka6nXa8Ybppp5+GuultuKBPrnLvoudGrVFbkbSNVlkjBwECppAIs89GO22112a7bbffRrtgInRxmIgcADQxt//+9kao6+BMC0cj2FaCCDe+FRJIzwZlwhuwGJuj7LHDJ6/Ob9Ic+nm7ojfnvPOikU566ahHH33qqvtJJR+7Ptq6dQct3+gTOnLIgYQVaMc9d9135713338HPnjdbeCn7rsBbIzywy0vLe/AN6JIpcJVU96gxD9Z/L/G4Xlcw8gdq35v5i+/J/NjPUc/ffXJA/1opZWG+n3RSfdGEaqvigt11bF2qH///wdgAAU4QAIKsG+kiZ5EPiGgVYRjDZgJXwRh4pCMOIR1KuBeKVSwBuJkxIPyqIgEl5ehe0ikhCtxSDgWUQp5GEQc4oCeCGFCnOGUgoIe9F9GarXDT4jiE13/k+Hk5nFCiVRwRT3KRyqAtj4mNtGJVmnfO+QXv/cxbRuks9/pUrc6ehTQi18EoxcPyKPKDfEen1iFKFYBNgi10Y1vhGMc5ThHOLaoRRACiW9GRBB5sPCDIJxIEPuzohMS0YT3UCELCTKQF8ZQkAyh4XFseI8P5lAePKxVJ354HOE8cm82XIkRM4REJWruiadEZSr1EcWjpQIftaiF/NyhCPgpYhObYJr8lGY6/BFFf1z0ZPhmspHhMEcFIFlMRnbTiUU4ZHzPhGY0g5OXy5yDOALZR2Z0kA59wGGUwRwk+SBCQXREkiAqhGDywNkSdc6EJPBQgWZsYINjziQchQDi/zph0hwVZCR6itFTOiCSk0D+JIlDUWVCFao+Vr6jH6+M5ftoSUumbaIXudQlL62Svy1iTZ+TGyY8ighImaRDmfRgpjOluVKWAlElAjnkmAgCkW5+86N6yRBEOjgKc9IDnQLJmt5uipB2yoQkGNTMGn9jT3wecagMkQhO/Fmde9BBTyroSAgNWsqFdtWrQ2soPuDAhojmI4n5iAUcZsENMpABo/LTaFU4ur+n8q0xrpmeL3zR1pOmVD8JbGlgWUoPG5KkEIXIyDxLIIkUrsEjmakrToXTER2QZB3rCOFPJRfZoDbGIYARCEggUogAkKEQppFNPjmbEIiAwxUZGagOZP8gAzbs4bB97BEt22HKr/bWt0QK6wZwcAGlmdWsNiAADoDQ1re+L65UmSswV6uXu9JDB1EwgQXAYAER2ECZ8fBrQQQ7XpbegwCRQG8kwAAG9IqgBPc4hwMfO92X5JQHNFjvAT6A2UBqFnycfcxn//IRBTChBZE4AAEkgdpFqJa+BdEBBiIBAtjqQAVp8IAFIkEBAyAWQdfJgm55+1sSl7g7oNvG0bZxgQYoV2lHawQZLuAAHFBBxdvYRkbvt1FfdvTB1C0pPQQKAw5UQQ0fMAEYKIwS8Dbzr2Ukb5SZR4cPVLnKPJhBC0QgCRvKVwea+TFUhTMDCzhgA0m4AiOAEEP//6ozsm6ujmhlYIIWCIAHGKABIzZAWuDIRiCRJOODR0EHOmSXESBABzokIgMOUAAINfCAEsrQx4H8RMTnM3GmNU0VFL/DAA5wAA9q/GJPg1q4NpaiLne5Y7n2mK5hdslMtmnhOFgAAnLAyQXA8N3wAlbKvz4iPOiwEYhIgQYlIENj5wvrhGTIBDTYAxtm24AGsHkRof3vm4VanWPKIAUWGMBhdYCCBlAgAE31szVLEZwf/6YHLbCAAp6AaEXPQwEWMMMeUJCCDvSBDh+2dD7agdBNF9zgToliCQwAhxLU+Gi3VHgbojBqVTuX1dB1tXSZ3RKsWrjfDiEJSL6b2hAC/9vkfuMIRLSghBioYBQ09eZEILtx8VpHIgOgwVdk22JrE2ez2lZnVOMhgx4owQxwWIU81kDmDbjiOOkGtHV+HAUCeFsJIJAIRBxwAJykgx4s0AMdVlHpEAuc4AdHe9qj2IttNKLhqL7lNvqxhiBQvOLteO5UoutRmjNEB/HQQdGBkI57gGoU8Rh5g0t+csZ7DR4CkYEHALACl8O8IjPvOxklEoUyn9kEpjBDz0vx87puViIgIbqa17CKeciDzFvuI9TXjUBBF2TfV8+6DpjAgnjGM7sBWEVuzY7ptBc/03dvQwCUa9ZbMo3ho/bG3fPepYzz/aYz2QtIxhSPdKBAC/+RMEIFLDB+B7RCIPBlJjEbv/4QilYFG2iBE8igOHg4MIR9989u6KGCGrRgvWAAgl8gptjwMPxrttvQvwwDARH4ADtYLyDogj66JwgxQILwtg7AunlAARTYARDYjXQ4hxuwgMXSjIAbOOIzvhT0LeRTPiBgPlzyhuejgqWRvovTu+oDOv3TjXjYvqH7PkY4AE74gBtQAgqgAx04B25ahI2YPfZjPIJIB8BTAQdgAVcYB/qzv0CqwIPII3qIgzq4gUJYBB4wBRB4oeXQhwLcwpoDCQscAPQCAwEwgBaAQOKYQAiqwAvMwA3sQMcSsnsrgUIowbI7QRU0RBKDq/eROOX/OhpYcr66m8Hoq7jpGxccLD2ZyD4e3AfUKzoqgCeeqIE6UAM2KBXZMA4nXD86WAfvYzmIwMI1uL8KhIjTAzwZeII+AJV4GIUeqIMNkIQ1+IQ01JM1RIjMYCEbWAUd2IcesIAN+AU7LAQKzEN+80DA04EdcIBVWASIqLVzG0RFGL5DFMevSkSlWUQgaMRaeEToq0EterWnwj4g60EUgIEOAAKeOKYU4IALYAOrMsWoQ0WTu6wU8AAcwA8deMVYNMBZREAZIAA1g4NhWwNeBARJ+IRSEMZPIEaFkId7gAMbgAhAfMY1uEOg2riZ00PR0gE7OIAAWASsAjtvPAcTPLtx/7TJVIIrHGsHOFC+C7glbpiFFIuFNKixWSiH5lo1d9S4NZzFUoAID6CBHPgFiNA1M/gFOFiDf2zCgDQ5iLiBFlAwXUxILZTFiGjIb5sAV3CFDdQ1X1yFYASVT4CjCuSJALCAGyAJFJCBLcABPdmHVUg3k+y7vLguJUOHUfiENVCAOjADNri9PjCNnwiGcLzJyjwluAqFdigBAvgAHAABM9iAWfAGYSiBDRC1z9wApMQ7G6Q+d/gl62NKs4SIKKgDClADDHiDFnCAPfiFNdJKrmQ8C7MAFpCEQgCJsSRGhgQJvaQzBzCCHogDMHCArwAb2dCTuTRA31ABKWiBCuCBKf+gASXAAr8EzGvDw747hzT4gBmQzirTExioTTVQgEgrg8jMgsksRMvUTyZKxFCYsQOgtgYQgF/oBRkL0APAAQFQTUqEir3TJwfbC4kYExUIABY4sAkLAMJQjDRkQuA8OR2YAT1TKeTcyIKQCRXAswOjgA+4CZebhzS8pjeiy52QgQGwAP/Dgw7TvvKEqU4Ks3kYgP/LrwxdgzSgARXdM5wACcmkzP10Us/JqG0IBTiIhaWBpVmYBXYgA1rqh22YBUVYUNasRNf0sXWCUMmaUHiih8M6rH1QjHvgUHjYSg+NMgtTyxHFnvqDRbLcSJmwsHPYh8PSRnhgjhcthBh1I/T/FMzZygg2NU4e5NFzsKnpOoecKAVaCQBguCaBUoHiPCwljQcmzc8nJdWiuTv48QZHlERUlRqoYdCncNAgCo4PsqE/stVbrSRKAqSR+iA0kohwsIE/u1U6NbmM2IgsJNaWqqAS0o8VCZVSuKc+stVkDawSslWSyIh7GpMPwtZhpdbAWtL7bNJSJddmOVXRUdUpoh9veFWniFUZmtWMYCFdxdV6xSFdDSVaLZVfDVZr8tZvHS9j1VOAXakPspxnjVY/MliCjSZr/aNu1dZ94NZFwFWGXalwxc+aLNeNRRbnUlcqUrXSEdMGtUQZ2p6TRVkAgZxwuAe8sdjAElhkfVnY/6GMDCGOjeiElm2cmc0QvIlZwQEMgU3Zod3ZkxO+UeXYpDUSj62iqJE+HINaqB1ZWC3Zlgij/qERotXaoj1WnZ0Oni1YwZFZsO3ZmhWOm4WHnN0esnW86fhZwRDarZVb9TO5o9VYpcXb8dglKQ2FvmWDv2UDtfyFX4APcLCSwzUCpTyXnWHcxkUXmIHcyJXcyQ0HmXkZysXczNXczYXclwkZxwXd0BXdilkXzv2YyuXc1FXd1dUXfXiZy2Xd2JVdyO0ZmkTBvMXd7nCuqOXdK+pdqHUa3p1ad3U1MCERq+0fXZEVTOIh5QVGTIpLWgEW4lAHrHzLWiGJXfGV7eVeTf9x1O8tBD05g2Dp3vI130ohCQZao1WYp/ZtXzgohBSy3vWl3/V13/vF3/zV3/3l3/6t3/qdpzUKh/m1X2TsSIeoFed1Xjxh4AZ24DxJTDWx3dylYPC4O5BtB3zAh71VBEW4Ioxyh+Ftir2zIDpKEAYJDMajW9JA23D4BJ4o27mV4RkGjJXlCRrG4aENoe1pYeyJpwTK4SBO2eDAwhcmKAXK05rzHiFmYrMViAmu4Cjeigt+GvnRYPnp4A+WGhFmChI+XnZC4Ro+uRVeiR4mY5Vo4jTmWu4ZBTV2Y5EKJB4uhWPFHt9o2zdOYyLOUxe2Y5Wgv7/B4yauJiiW4kK2irv/S0enQdWjeRotjj4uXoq5OgLYXEgdAAzljId8peMzVsjp+o8Xgoh3goeQi4c1EthO2NP8c50bmR6JIAmIWCOciJ0XHgUV6uRFMuFc1mUThohL/rt42IgeLeLfmNQf6+W/YEgkzgitIsS7NeRndgpEfgdVxSimYWTSaQdIVgpJvovzxL9jJjaztI2R2mQ4Zrcw+2RxCOUlHOWSKOWkExxUvuXOWuUOaeV5eGUdiGUMggc98Q11UDzE2eWBJmgIAeeU+w9h3uMXhjKpC7ODTuZ50JNlLqhmvl1oxmikmMRbkgVZ6OC2Mite4AVYuub40eakIGHNwDyaA4k12giHWCMk/96ImM3TYn4w7dtExAPawWk9JpNnPjXRetYahsznRMs9UJEIgJ7njWvpVdgImaKqe8BpkFCHbOrTd35pnR2Ty6Jou73ojM7ojd6Ejv5oMgjpka6Fkq7ik0YKEi4FMKvAps7qmJboPKVpTgZq+ppqnQaM6OG1VE4IoR5qsyzqegvlTVLqvGZprIYHqD6kva7qEpVreBCwrV6HrgYxcERasOZso1A1d9iGNiAAAMgA0FkDAhAAahMAEciC0clmpewCkYBrAyQ6JTgBkHAmnOgBRjgB/bhrc6Y9WJMBLeBtlQy8A1gvGrgAOfjreRZs6Ogsehhu21ZJ76MA9QIFIJCDNf8iiMQmxuEu7pBQjGRUAUargjLowcjeyNq+bZ2WgTpYL/9jhAuYKkLu7M6Gq37AuxlwgCYobaRJAxYQAC7YABBoAhFwbbY+Cree7Y2LJzqwUerWaRWAcAuwbT4S25r20Qd7cBsNb4hgxgO4AQwYATVrbsV+bug+JhWI8PaGCDJzzg8QANvmbnrwbgPscAsIb5hOxnS4Ags47/QOvi3McQnPCEa7AR7ggQ8wAgOob4u+7yhPxE8LtRp7QQEQgHHIB28IhQlQUKdVcKNg8JVuN3rggRZoASIEgTEhiXdrAQzAvZ4uZ5uOLK878zS/OoLYQCloyVUoBTrg8xNX5RRPjcP/O3MwuAEMnCndY4F7GJN7EAA92Gd1aCoDtHM0V3OQ20bZ0gIwOIAqWAE9AQlbngjFpq/fuPNML7xFYMYSyAHfiJ5w1WxnjvJnzkmFk8EXdIALwAeovYAvN2nYlm0yf7BKpTodSIMWWPN9IIljTwMMJOf60/Bzpi9jJ4BVSIM7AAE9RwEmMAEbgAMbMoEDEPTAJnTcUIFjNwBtX/RK8IWqOgc6ALVJr3T8s3ZkV3ZNdyx99HJQF/V4IPWlptR0JwB8BwFN7wE9KAEMGYVzKNTdsO9ax+i9lR+3Uy4NvqVQoKXQhoM+APa1Fva3JnZY2zcM7EHXKPltp4ffpvPpuj2V//eIdHA5vTwACij3LbwuDKxxgZKtHjCBKjADXdwmZhJ4kue3PrCIe9hAHMABGYgDMVgBUlahD9rClJ8eBaABAQCDFqAB7e4JEAsGWdhsibf1irN4IMD4Tehgc0wuM0jwkG/wvkv5k6eHlPftDMfrjXv5RY9CYAZv+vZpwMb5KND5IRcoRoO3IcC1DdIBojd1Zit5pKeHMQFR8XR6qJd6ivWgqqfG6SEzJCAAJxAAUzgBNQV7sad1so/ijFKas39BWTiDNDGDBgACWFJHkO8lMt2fYd9CqwMByhKpl0dClt/wMHt5Ssrq2fqACSODm6/AyCeIUlgHOpgH7Xw34mSsNf9gpnFaw7nfB4IgAAu4gLV8+hWAJ5CQDUeaxqubCc6UiN/4wjSI3/KBctWf+HJ0/Xy4JXKQhTXgAYBocIEbt1q1vCFM2I6LvoYOH0KE6G5iv1T5EHS5V4reOXoeP4IMKXIkyZImR8pIoQSEjng6dMCDp0Mly3Py5MUM9ynmvJ4+e54MKnSoSBQ07+GEV6qUDAWRQEjadpNevE5rgBLNqpWo0Q59PJZad++eCnjpVFxosUHSvXOdFr28t3Uu3aIpOoDYt88jCxa/XKGII2YFPBXx4unbCa8u47opVx722HOUCnqjFNTZUOgcHQRZFOVr189dxNKmT6NOrXo169auX8P/ji17Nu3Y7dpty73tto0SOKiQIYMPHxwdFxocYpPIm+6ECBfKnuiu4sWMGzs2zm5yFMdRj0HIjZfOI4oXSvpURppT8c+f2t9b7p7SKz0V59bokGECzAVJKlTIs8hhVmEFn4EfcXeOdzSRR4ASZqQTjzxraNGCCGzR81ZcB3KY4IIraZTCFKag8cEHPXhQBRCC5FDKPZ2gUyCH8Hn43Uvp6FBIIYapkM4NFhBQSH2egSYaabUhmaSSSzLZpJNPrnablKGE0k4jvlGRyCbjpKLDBA6k8cMPCOXm3HMMxSYddRhpxNGM8HV0zjkzrbTGPZHR01Ufa4xy03o8tSfjm1nF/3mOnuJ1JIMHYGhGRmGLfDLgVfMMCidHhtJEGQoybAHCYZ/IM4UFBghZioY6yFVpdoUatVIpa8jwRiSmgAFGCy1EwggsZNwHI6WqascqTTrgmAYYnqpALAt6lEDGWESGNhqU01JbrbXXYqualLjdZsAGIjQwhBkbxEKGAA5cMO4G65awjZneQJcmRRaxeR2wjakwCgEfXACGAyKIsEY8Rn0wQwt4mOgnPDoBGui9WeW7r8F4iPDBpgcca4SJH/CQBh2SCvrwVhHza4oDQBgxyj2YIcGDCESY0oBhxIZTSEwiMxYxBhN/QMsiNqRzpwoyCLZCWYeFs4iLONdFcr//Hv+SzjlXWOAADx8IYAoQoxR2jmfByGJktmOTXbbZZ5u2bZWhHNdAAwc0IAAZBDTggNt3N7CBu2bGC5ua9FrnJtNzDXBrJLlS8DEKJhgeCRgHKMwwPIGGPPhIheOKeApaHH44GJHc+sHHVU1qOV0D1Ho4IxQEcI8ONRxwOChAyHHYSzXfbPpWmKt+QACLyLVGOkRXAUFM8YyS9NK6a4U5I8+zvgYKkFDguB5AdPEfR1+HLS3a34MfvvizbVt+O87dlk9o5TP3bt+v/V1dW3KOVb/99zMvWXtgUb7IIj0prxTyWAoBl0K5AyIwgQpcIOVu8okHQtB/S+kEHG5yv/rlryT/DGzPOe5RM/rJKYRyymBWHPiJe0Twf/NQHgoh6MIXwjCGMpwhDWsIQ73A8CZY+Vq0jjS+HwIxiOIz37bQ1w71ma99fEOT3+Ylv1LQ74JSzKDD6FGK/qkwgAMsoAE36MUvgnEeJnShBOdBQQtOkYQiCWMHP9hBEYZQjUMZYwoBqLQW2jCPetyjHnH4Qh3+iodiEyIhC2lIahHxfO+CFxEXyRwjRMeJ9ToMJStpSTwxL4w5KUVMOunJyYUxlKIM1Cc72ZOYiGINx7skKzGpuy+uUietdKUcS1JKQG2yMLfcJS976ctfArOXO8xCMHp4yGMiM5m2aeQiE+nIbUBSXtMB/5xGZslKKoIxl7wcJTdHuctTwiOVq7RmJbG5wVUmxpq1DMo355HLsgQznvKc5zyHWcxBKjOf+tynPpzZTCLqJqC7YSL8nHiEjKhgFauQ4v0UqlAbQDSiEp0oRStq0YtitKL+s6MAZei/j4I0pCIdKUlLalKTelRppajZKk7IUCk+NKMynSlNL6rQm+xDB/ooxFj04tN9ODSoQh0qUYtq1KMi1aEpXUo44PDApEI1qlKdalHHMhV6CNJ7/NwqV4UopW1QiUpsGCsbXOGKX/wCHGpdawna6ta3liCaTZzmRYRwBlHgNa963ate1eHXvwI2sIIdLGELqw6+IlYUfw1HJ/86EY4zhEMU4ZgsZStr2ctiNrOa3SxnO4vZuyY2tHg1LGlLa1rR9lUdjT2sPs5wWNPCNrayha1nIYva2+I2t7rdbWPxmlUfdjW4wj3bV3OjCEWU6Tm9aMc7BJpcMgWUoK6J30HjOBRyYje72h0nK2OyFKR9YhR8GgV5y2ve86I3vepdL3vbm14uEpC84ZDHPEoXEu3iN7/Z5W4v40GPnYoXjiF0L4ELbGD0piMd5oXvUnJyD/F2M8JgXKMCPQItfA43wxqu1raMi9y9OecdIn7HbQSqENxItzXU7YKAWwxH/cIYv9y9ZEzusYr/dCK8ixnJf3rs4x8DOchCHjKRiez/EYb+5wyqBKWAY+zkGPP3lv/RgQrewjUhr1MoSFaBKNgj4S8vUMBh9tpnjLnhM6OZSUlMSHJvM5zhOGcWs3guvFLMmhXPDztZBkklX+IRvSj0P3h6IHhHcY55MBjMYKaxKcV4k0cLGjFLrtw6+6yDI98DK4fx5JwATKkWZ9nStnsJlZPVEv/SQ5v0UDSrf9JKkHhy0/A4zIW1muZb4/o1a0aIiJ/TjjfjI85zNtM27Lya+LHJunv+iKX/DNQbGwbVhI6HTgyNaPi2OsKMBtSjIR1tfcABUMvmMyX9TI+xaDoenNZpIUbxaQGHutynJnWpX4KnTeov26x+9Udire5Z/8ej1sDNNcELXpoOS0nEBvH1iN8hbBCTSa4FpWu9xj2Sw1xVLx7JnQs9ohM5XZuL+ta2S0gt610eRh+VyJ3FyZ3xnOoAkD05TKcLARRQ79ncl3zJA/WHyo2seuStvgnG5aG/w2zUnQD3zCzgZWuDQ93gCL+Nwg/CyIY70jnQjCTFA9dylxudHnrpCMch6PFPgDzRQh/lqO39b5SPQuUs/zpVJBR2vbxE5vOgObtvDu+cX7rulu550FG5hsqsndVEtztHZh6PpK+S6U4feNQrf2uEVwkOcMhCFgL65ua2QxFZ37o01+R1i3OnPsQCRyiuGg/73KMQiyiEUz9Rn7ccOf/x3Ux9stLRjVmMouQmtPEDdQSPUVhlLF/n/epbT995mFtHOuL7Tv0Ox1oyPx2sp6SpH00HONhc6aLYCCh1P8qgp3oUZCgERFdtmR7pKOm0zkLTMWz5+5+5w7tpxxkI0AQgNFwsbIAAuI0AGIHoLRLpzZXptUnL2Qd3rMEHPMVVjUIUMI7j3EAhgMrtLULumZ8oqcA8uFsEPgXyyAAB3Mqt1EoLgEEGHl/ypYrFPSA9kCAIAJIOfAAN4MoBfEAhUF/4Xcr1ydEMpoMEesph4MgMWMCtHAABqNDPpdoHjpIKXMUHSAGuUMAF2MCqVaAUWMDjOKHjSZ794V8ZClciXYD/AzRBBrgZPhhBA1SAE2zAcVyA++CGxE2XJJ0e6p2DChQOI/QBIEUBB1SBGvSACTACCKyCPAxIB56bFIqSu6kA4yRi8MVDFGzMxhiMCNhM8qwB3XmEoflhCwCiwiihA2xAEpiA1sTEeOzUUgShCK2TKFIiS+DIJLYAEnwABtCAEmwAOI1fw0AiGKlAD7TAAahBDSzKBdzDPshAHVAAECiAB5hCGURemZGhGWojP21LP7TDBtQND+AAELQhHoBAr3nDBQiAHSrgxDEg0MkgPfBAC1iAAphCID5fHNRBGeyBYaCBEixiI3rgMHpRZcxjC9zAeURbPLSHCrAADUhCJ4aD/53QnUHSoz3iY0wMAERuQ364TSv+VyHAIs6pkUUipEKeRRRYwAD4jw5EAQ4kjvhxUvkRZEE+5B78wn/YQfRghhl0AZ30wTUWydNtY1HmU4eFAjgYwBn4BhAgxHCozxnAgZKdQB8snDeoj/ooAh6qmB42YMvRQQAQQKvYoDxsyhb0wVi8Xk/4zzmkA+6NWzmpgFiSZarhEjyggBYoQQxEzqTUpHsERViOZQrcAQh4xGHEAQ2UwC9QGQ7gwE10xE49UAyOm2DSCQi4mw70wF6+REwo4SBkQb502RUt20/0IRNUQL68hAn4jg3YwQHYQABwxrKUgA8GHDYSpVHq5iGZT/9uMOU4PiU+qE8liOUMEEECXGVW5sNWct07gqKckOVSoMBmUgEdkEUIjkJbvqUjLls51R1ZehI4ycAj4IIc9OVf7o9QQCdhGmbdqSQqvoAJKMEhQGZITibdycll5osMbGYGvARlKIAF0E5PjCZl1pJp1kdlUKEOOEBrtoAD2AB+6ADj1KZ4CNxuYigy6d9t/KZTesNwbAIZrAES1A0QFITVKSdzlh41weO4jVCeqEQg3sN0MsIhDMAXPmgrLMIquOVbUFoGXRJ50ER4Kp0xasZ5oqdPBMWLGkVhnhup9QCOtsAFsIEE3cNO+c/XMSlNuMjreYAFgADA2MGt0M4Jddn/rJUm9FGZCOaLCuSlEgABCqBAC4BARxBLgNYmVVxohvIpISVShwYnGcRCG6zBN+IACCRnVqroArJoyylIebVKH9ABU/TA80iBAhTME1CAdvror8TbYZgXeDZaTPSF7CFpknoqSTwqeTWpYd6JDtzoBwADHXzASlgplnLnsq3qKJBlNb1eHHgOHhCABTyAHKDQmaJalvXES/DJZMCDFlhAH8iBnBamnVBZBVhAnt7mUFJen3rr90xdKMBBU3rDLEhlFrCB+uADOfCAAxiA1YGGVnLlnXlli2ZZR7QpPTxGH5QCHfBnB1BBZegAHUArJ8oDHXSZuX3q61GGvmZKJx2G/wy8QAfEQNHlhF8mqUnga8N+hwq4ThR4xaRSRZRuQOvIgz6oVCwqW/5sbGV8x6TiCKLdHMmyxTkkTWF8nQi+hAooACOcAB3giA4wgQO8BFCZQLZu4baa2bcyLbiaTz/8JhWUKz4YAA4kQCq0Qyz0HwuYARs0XYrO67HV6/JxB6+aBz7OBxW83kukAAdk4FIkbOAtLHlZRnmshF3Ow38oCg7IAVWcasaeBN2a7UpQhmbCqQBVRpQGyaSi7Ej+nRoJLgrAgKvcQ4QsDR14BJ6yhQctAs62nM7CqgVkgBx84kvsJB3owD7cAwscgLbuadPCbtn0prgGwG94QyjgAxngwf8NeAMbkMM4vKEBsEEoMFKJha1qINseLttYdFBKFOY8oK6i0EAZZMFL3IBa2JypyIOfXdMsOuxKFEZm6sCPbAA5WJViTCSq/mhIjIcMTC4I0IGbpkALTMAu7IgKoAEjBMk8XKlitBN6igR3fEfeGoUFZGBxRMEW4AAcrALStJtdahfOvMSyDqwHPIhaqoA4wIMSmsG03kUf2AAcWBhudmvsmvC0qE0/hEIJGIA4DgEgAMI2xMIHOAAImIETHAcIlKuvGW9zNqrFvdE9pIEWKIAS4AEP8IAMoEAaWICKFEzVmFXedsL2Xlr3klBHjMcQF/ER9EAPiOCm1AEL6Mj5Xqz/+qbqSGAxPaRBDxQxwvCAnO4HwvQAsDaAjixFYggT4LoJd6zxDCiBAJyIDMjAFVYALcxAL2KBQjkwd8zYLEmwDiwrHVxhmF6NiQSACrxAEwOBFlhwGYTwCCvCbUzECZOytahNbrSN2xyAAFDJNgxgAXJBKMgZAjJSO+Zh1/lqBOtOKWCOCvrOIqhAFLAArtBpCTjeFDcyLVlOOcXDOfQyC/6yDvjxBnTb35oxYIKEM6vg50QzD+hgJFCAwcoDZSDzYtwSqooEL6cgNNOBPPjhEoIBHhiAJCwew8BTMJmfSJyDMaZgrdjKDSyCPKTBFUbCATiB/9geVn2GKJdwKTs0/5I87TZUXSiwAW6o8O3ixnHN8onZclficinkl+7ki6OF1Cf4mI4ExzEnBb8xj1xyx02A1AO9xC7swgN1WxlfcxV9RL7Qw0h9AqnRQSEEgCsUgp9UWVLY5SehM0iMdDXfBCfBk464AhnUc3jdMzDlc0jgK1IEiP/QwSLYiXWugVB/wkeBMkM/dFqrmdrghkCFwnJtwjZswibAiyKEwnFBHHMYG/J65cqaxJMBtn+hWnuQF8NGCOI5WiM6XmAzdnaNxBqswZw8Xq4eZjyog8A0dmZj12Mb2h53FKjgRJV52U/QU2mXtvYwW2FzX08sxQPFRI652zmZ9mxbUqShGnckGP/y0MNZkMUW6QWRoLVaC3dtsHU7hIKJIcRcz/XwHhdeQ9z73LLpqayLiZBmP1mgUAb34es8TFunWvd3s5KeycnhvV6WekQIHcZlg/d6W1I2K0hlpJ4DCVBowzZNgtNs4zcvvV2yHsbh9djrrVopuDY85Bgs5Tc9VVK0RRtIREjDxkOmrcEWyQlw5+ZwWzhrAFRAOVJcI7c39EIvFJsPV0dHvFQaPUygdNFPuNtI2s5ke0QniGSeUfeM03iN0/gBwREBTZsIjd05SKWNA3mQC7mcdNFSWNc5LMUADVBH+Jf/kIUoiKQ8MFROY3NJVNJNyUNTrcEnzLdTV3NOnzeSX1v/LjPkPPz2Qlf4hav5aXxViWn4In1Ybsz1u4T4il5EFkBRiV8QzoRRZb+Eeb9iZA/5oBP6oVGOi+14CPW4OvCooBf6owc5fAmYpJ/Dp3B5lovkGjBYKRxYp3t6pydYTDwQUxXCKkS4lzs1mH9EoFRST5x5KKf5msv6QxRXWI2VWaFVWqnVHuxBDsDVr8eViCPAD+xWas3WsR/WXjXWsjP7sp8BaOFVb4lCa0VWYiH7tc9Wsy/7ZD07s09WY+lDJzSEZ5F7uZu7ufvVZTXWYzGWtq/7ucM7vKvGu2OWZJU7vcd7vndWRLz7aqkDhTf0rAu8P0HXuyi3crvPXqcGsmUB/1noeUOtQk1J/EyR1DqsAyAFFaAHtIF+RExN/Mdf1EmFlI6IgziAVPwtQlOJ/MqzfMuL1FCJlI5IFBptFOeiek88kMvr/M5DCgTBFzoAPTrk/EcxVe1t+qbzUdIr/QuBFKUDvMBD/cERUdUZ0W1oHg+bj8KjhnTUQyqkApuAYsc3cJmT258H9PMlDaWsr+m0kkKZG97pgEJ5BEJ/gh1JOZUjkEdAVFzY2Cp4BOGZ0OSkfdDhPUm4vdwGHU49W9KpAxwoX9grcpn/VCXZtDy8upEEfNRfeCJR/YlZPRxgfflo/WlwvdeDfdjTQ+TLyKj5DyAN/tovMysdvrO9hNz3dP/P232m4T3l6L0N8L3tA748uPYK/Q/hU7nhr4LCJr7lL74KNf7jg6Lqm7lPUT5oX/5oZL7mD3ciGQSceX47dD8+JBJ0e3TXf31GhP19A9xNA9xhjMV6qP0Zk5A1rRI4ub/rpO4+pPcqqC700x1AzJsXL548efQQ0lu06FPDT/DmhVs0j57AhBcxZtS4kWPHjgThwSMocGFDggYXClQH5949jy9hxowZMuRJg/PgqWi5b59BngiyKCrXz507fUeRJlW6lGlTp0+hRpU6lWpVq1exZtW6NWk7r1+91qqFD583s97AiiULli2XrEXd1UuVCkEXlzLx5vV4jq9AmiILGpT/V5NgvJYhw32iaFFvY7yFIRcm7BdwSx06eBJUt2pfy7uOQcfkyxfhOYE2SStk6BCixMUUQ8feS/ocSMAkV9tMOW9lS9m/O44+R++vTXk4dd7j6XMfUKFwuUaXPp16devXsU9l+zXWOza1zqLlHsvbrO1f3WKFK5euXeDvOwo8XkremokDdX4q+ckgYsUVYYNPtsjiCamiUehZ4yHD7qFjEXpGUUGeljRbhZ7PBMyQr3tKKeUeOB4UyEN54lEBoYZGiWgiADPMUCAOPVQwpMsQWkieUXbrDcMW39uww/ruW2UNGwrp8Ed5fsoin3qgy87JJ6GMUsopoTqvHXzIYOOH//DAggOOWcQ7L72r1purrh15lK2veTocZQ0HBbqsof36gyex19IEjUB4RunTTTpINCydhVRQgT4K49nswjyBE87INQpZUSA67oknHXriQVFFPBkNbbh5RnnUwRl1qHERlO7TsVM1R2vzzSBXKaTIUtZZhzmglmySyl157dXXX5eycg0CmpBgrXbC0wEJoKxsZ0yrymwPzVVfYqw0hHo4AIwWaLhADnlKSScdGWpQ4oSW6ryTRWpligxbbbm9YA+EUNDigEjAoAENOe4JVKJF2XVsOHqy3ZYGNeSgFwMK8KUBiBVQpEefRUKyNmCZBi44XjlOi0cgGTioYoWbIoLDoP+KLs4rY3i7TZgekCPBFwxGLmgIIVyZLArYnXnu2eetrJyBBRcyODa8GTxAQI5mn60q2jNThsla0npo4QARPpDClAvoWOOyAeowF93B7PzP4qg1crfqqzHQ+gIV1ujBggMuyNoUIPol6N9p0d6IaqtFaNsUNeCewQIHsEbClBMinrjiAPvm6G+23VZhlJHmucKCKsogORyTD4I8co0mD7zyNUAWgYcNPhAhAZvpwVnXn2mv3faewdqmHQMcaMAIHIDYZJN33iFjm2EbEKAupt8qij2oR+eIscuk0ANQr6U4gI5z5LZAASVA8OyeQsMZDECB0E9f/fXZb9/996fXofr/6+U/IAodDjggADh0UCF7SuNBj72dLXoYoZ4eAiAk/2mPDhZAAj0KFQ8THCAkCHIcRERXwIsckFLY0x8cEKKCHkSCAiJLXyfgUCic/OVx8HPhCzu2J8D0r3oBWIQHAxC3FpTABvNQ0EPgcTMl5cwotzPiEZH4pO2UwAChKAMOqCA84hGPDiy4ABqWZ6WmUeVp7tFgRqanAiZUAFSXmeD2okAAFUQBfOIjn/lgGEc5vhAh/RtjGXUwwfsxAQQ2SGEetVcpAT7oHgT8Ij3sWIFFwIEgZzxHpEpVqAM4oIISoxgGD5mRRNbHjB9MEAw4MAEBmBB9KFQhC1s4R1XGMDKE/+kfBxTpNUB2rQd6sAEZECIPIAoxVzpL4i+BGcyrsEV324BDCYAnFrG0QQchAMEaZsAsLTYvLmbyYiYvIpA1VMRyXpNBAygQgHBdJgVt9Mwbg7hKdc4RIdrkZjq8CU5Awc0gKPgmBQAVwIn55nzr9Gf7LuPOeagAnjqQgR20t47LGHQDJqiCGUoxj0s5zkTYRKQOBGq5URgUnAEohD3t4IAUOEIMZfiLPshxMlRi8J9xJBBkQrIGFeSkoDLAQTg/MQMaCCAS3AJCFjoGFG8QUZhFNepRkcKWfrQjFHAIQDKV2QYeOKAL0JSmmKj5vGta9HwIYpMKZDBCEUyoRDpgY//4zqmC8qWzpW1dXzsF4tVzgLUHNPPQTOmDgh4ogWskkphi7uJWwc4joHGtyFzDSjN0KNSgrGhBC4Ygh4hOlGIVxWZhQYWQEiUWCIWwgQy+1woUOEJkJ03pQVY6WBe+VDIVVME8EEsARlBhITMAgwM2kAQTmCuoWRjq7JAaXOHWLndfWUMUoPgdOOCjBA4wAxt0EM0s6A6r6nGeNflWwDjp4Bziokc64iGCSIBAEjRRAQrKCYLXtgSd/VRtWy/T3UtdxgjjLcQoZqiDD4ABBAn01yfEh03GnKNPiFQBD+xbKM6s4hM6qJoDyEAGl+gjUFzd7jnWIEsUfGC8uyDICyz/IAJXjFYMKygEHAbaCV6cbIV/ee/7WEsqS4E3HToQbwUKUWMn9AC/6ThHHCxQgkLQ4xxCvQRwh5tkJfdKWMilgljOAIcJVIAN0JUuU6tLputKi6sAohEiMVWB8UpCEoXKCXrBt97xqRWOL3brlyOpAPsWolAEBe2cDUKQTgDYQhYloArkPAFZKZjBDdbBBcCwgULwhcIEsTBhF7rQGURiAq5QRKFYwAJwgGO0VYAAHAoBKhWzGJVubl+M4XGZAOogHtGds7gilBMdpEMBdVD0hYyM5CXvmtfZEdZTqeANRayBBw0QwQY2QABRmsEA07RuNdujF9ZOm9rV3tNGZQCC/xZcQBIlMi+a1TsP9rKZraZeZzaxbYIWiKC8KlioDNR9ATKYKM/x2PNrVppvfe+b34CRYUjEIQ6DqvsGATAUCgighEPYYBGXkZsIftGn8gWwywnpkEFBwIgbLKJDKFAAI9BAiw98wAEUAMIGyPCJNXRiDaRmobnXZ20+YRwMF8jxOXSAAlmB6DIXaAHKOyPUXui610U3OtDOswZgh6Id0GzA0xvgAAd4oQFooG5bsmpNaVub612HjOVkwIefk6HbMw3JedOr5vbC/NwJAbvYnUB2WY/LAy2Ie6jlo2eztbjfffd7cV76FxWII+x2X0QAQIUCFNyhj4twt+E28AuBTP+84gnhUNgZcYhF2MBDKLhCJBgRMzCAAfSwyEFDOjGiipSa7eiz9tsTTfbvoiAKLQDBiS/jgAOUgAz7KHIWejF0Xx6d+MUf5leoawDWOQAEyFZEOxShiFnMwqpy2Mb1r+6VLTrNHWaSA2cEE37xk+zv5dc3QQJuUCm0oAIjHzktDFAIs35gBi3AwyFEgKjETMghDiFZ690HIdABHWjvAFpgANzvA3jAAOjAANsvAdOgSO5BH+BgFVZBjszv7wjoMgbQnhwwAT8g/mrNARRQcQBgIRBjMOZh/NInci6jVszqA92PB9JgESqhEj7mCkpMUxLDvQAQhgQQHQxKBt8v/gb/oAWQ4AOMQABoZif2QQOyIBXOgOiMrwqtMKnAoh9C4QKkDuoEwNLCw6qygHm0oii8bznGLw0pIwPZEDDSDwMeC19EDwxuQP6OsAVAjxEoQP/44x76ryH+7wffih4GUAfgsAW2JRFb4AZ4gPRGj/Ri5gOKZA0ocBEuMI7asN82UAcKsWrwEA8fsQ7D6l7AABQeBgXtRAVZEH1cUAdqBQUOsafmsA6BARhyUGRQZBQ+RxBVKQgNMQ4hcfTqMLq0hYSAwC6U4wmzoB+mcPiu8Bmf8Tyy7/q24wx4wSyIySu2Yfu4qJpCoAsyMRzZ0DaCiJsG6rVUqD4Mgg/hKn3E8R1X/4ogzAyCzi4nIESzCgNcCqQTcJDv4DETWauOdMBAECJCIMhERoEO6MCyEEUd9iGAeCIiOyO72MUgGoInjMQl5iohCEMeCuUcOiQkWI6leJGd+gkdB+ocUwSCzsECXRIBSOAMmrGIoLEmq3A7+oG6tmGpzoMXrrEXsrEdtsEItsJ56uEb/zEp47FEzMxPNMqrQEVC6GMN9C+w1Ecp/9E2nLJPQmIhCQRcRIIf1xArMzAgLwpUnLIv6LEUvPIezqEhH5IeJJIn+ClyLBLAGgRc+sRyCIw4bmOg6KFOWK4k1Ym90DJCUiQxQ6WilMMlVwEmZZIKbXIylay4sK9ZwmIs8P8hd7AvFLhxKoqiH/pBafahzyqOMVDpInjiIiwQITbjHqhSfCgyakwDNlANlfTR3g5iDUTESHzzN4EzOIVzOH9TOIwTJEuBL/zET8SFLy6jTUahIfhCHWxgH7YpbbwuO7vuccLvWjKCJxbiy3JkEWCTLJUyfRztIgYmMwJjMuYBMmeSMuWz6DATM9UCH7DvMtuhHz5TKkJzNLuAJwhsOQm0QA30QBE0QRUU1hA0w8RFXLykT15TNuvyixiD4hIiPXEzUPSBN9GHQkE0REV0REkURA3iyzLCMnSAnyywJVbiHPaByI5TO2m02h6nQwZQRtVzOPiiIWqMyBqiQz6nTsz/MykDriMopCLIBnPgUzLn80mFCfnyMz/BIjx8cvqmND/7MyrCwR7qoR40AAK6YEzJtEzN9EzRNE3VdE3ZtE3HVA7gVA7GVAiywE3t9E7xdE13YU93oU339AeyoE/zdFAJdVDjVE7RlE4LdVEZlU2r7FDLtMoUtVEptVLJdE/htEz3tEmdEUo91aiQLxREdVRF1RVMFRz2IFX3IAACoARc9VVhtQSIkiatoku/VAM0IAR0dVd5tVd99VeBNViFdViJVVcR4FgRQFdPIFlDAFmdlVmLNVqldVp99Vmh1VipNVu1dVudlVeP1ViZ1Vq/dVvJtVrFdVzN1VqV9VrLtV3d/7VXcbVaYzI+P7Vei0obs89KwoMs+HUziYkoi/ISgi/46rNgMTNLETZhFXZhGbZht4FUITZiJXZiKbZiLfZiMTZjNXZjObZjPfZjQTZkSdVhSbZkTVZhDbY+I5NW7bVlkQj5CnZf+9VfcwdgtcIcEkFgBzZlebZnfZZnTzZohXZoibZojfZokTZplXZp9fNnnfZpoVapRPMMOqFTXfZqiUsbY/YsZpZmkc9mscIczMEdEqFsy1Y00TZt1XZt2bZt3fZt4dZto3Zu6bZu7fZu8TZv9XZv8zZu/fZvAddv4cJJsbZwfaVnZbZft2MouUJszbZsBzdyJXdyKbdyLfdyMf/3PwN3czm3cz33c9WWb0F3dEm3dE2XdDM3dVV3dVPXcF2XdnqWX1OB6Z4PG/+1ccf2cVl3d3m3d333d4E3eIV3eIm3eI33eJE3eZU3c1+3eX3GSnJyO8YhFfDhHYTtesPka6NDbAf3U5f3e8E3fMV3fMmXeZ33fNG3K84jH/CB6bwiH/LhDPg1PGwX66RDbMU2fY0vefW3f/33f5FuO/BhAxzgAt43H5or6qDODOoXLLYUgCE4giV4gim4KRZ3G2ZgBJoACPo1AFjADJhtAwChBMiwgk34hFE4hZ2XLULBAKKOB6CoX52ABeSADW5QLEpYhXV4h3m4h2+SLZjouGL/mF8J4AtDQXiiL4d9eImZuImd+IiCUuk2uF95QADQ4OkE4BCez9meuIu9+IvB2El+DXiomPkMoARmoIA34SzgF36dJYzhOI7leI6fYow5mF/TgADYQAgaoQ2u+BfYuI3fmI4JuZANuYmtpA2e6o6JJxX8ASg34QeypgzYwCzaOB8G+ZA1eZM5OYITeZHJgnj8wR+8YRs2gQ2mygDYYI3bQZAfuJNhOZZleT6thB2a6wKkjwxu+fmKRwC+0JSzN5NneZiJuZijEWZbeANEgPk2wACEgQwuoAGabwOu+BCuj5Ud2Ji1eZu5ecksM5oPwAtD4fpEQACwmAuQpZTpV5i7/7md3fmds1ZrczL7FGGei+cdoK8e0pl+0eKV4fmfATqgqQNft2OK8Bn68oEd2AF+I4yfsdGfBTqiJXqi67hZDNorFCGhFzofGtqh2ZmiQTqkRRoLreSSD9griEd4HLqfR7qlXXqiMdOkWxmT2yGl19ijIfqldXqnOdmgSTXCIsxUXWHTAmDTUjVWkXpWeXqpmVqWDTphiWc7zOL6oq+qq3obmzqrtfqQDTqqa7qrpVrYrLqqzYI/t/qs0TqMu/qg1zqsw0MRzKKqPTOt6bqul/ipp/Si8XUbrPosyLqUwdauBXuwJ7itv1qvq3Sl4RqwCbuxHft/23obEPsrVtqvp/86sB87szX7aiN7sr2isumXcTd7tEn7U9faHrbhDAgAADIgDANgCKBuEHzLoUW7tG37tqHxqfvhHbaBC5ugtc8iCpBAALiAmll7pWsbt5V7uYvuqXuBdxqAC6CIoaGZBXLgEn6ADT6ABZAbs5n7u8HbqPCaiXR5ujmaDPDgBjYhFLLAhiuhu8M7vuU7mIjn+gy6EZApirxhWLxgEDLMLIRACHqBtr17vg38wIFlrYkHv4Fnjfk7AS6ABZ5uCIICrhf7shE8wzXcVxS8ePIbfnUgCZoAByaguEWABQTgF57vwhl7w138xZ1EwbehvKkAxJMABw7hiGWSAFhgAyw8PJL/G8aFfMi1QhrhIA2SixuUDsfhoBKYzoM3ABuBvMCJvMqt3IIX9wyA7Qdm4QzWoA8EoBDOAPpIzgDMYsDPIsivfM3Z/CiKqx1KgABIbgjMYAOizIMFwAzkHAdAIBQIvM0Bvc2/GeqwGA68PADMeZKOEc1Dm8oD/dE1vLjwoY2JB37JwtJnln2jb8ohvdOFXNIp/R0wHdP7FX75Wc09PdXnu6TbWKFHmdT51dQbXdVp/cBZHX5d3R9g/dLz4dQdvdaBvbQxcy4uudjbeKyr+qODfdmFXRsjVlagfahZddpZFalfVamZPdtJW0qx79K9Yi5SgX27FiysGqtZVtvRnbA5//P6eN3YL5kskj133OLc073e6ZrV293d4deq7dfe/d2ub13fi33FtyOn//3gR/rNr2TS2zjfL7mB3djgEX7iYRpmvSLfHb6NIR6TJZ7iPR6gYR1+vaS9M1om3biVU+Gzz+KkOx4qvuEb8lcfyvYSEkEfikgd1OEHfiApwqHnw6Fs8fco6B0qOqETjkLnj0IdvmEpzGEpOsFsmx4pij5nk14dkkId2iDmj/4HwuEMkF4f1CEcjCIRor4TzuAosLvmk/7szaHnbf4SLsEK1gAHREAfzEHpk4Lsl+IbrF4pdN4KBmAMSCDqP57WL3kbqFcKN6AJqCAU8gEOXBjqeqcBDv+AgW034q/jGzAgZvClA0JACBKBJkUh4YaA8MOhAWeGAsog6MnkBpggZihABM5e8zmf85UAC46CHzagAWLGFBCgDI7C6E3AArJg58FeHbbAAY7iBmIm9PIQAn7gBlogA3a+E9QhFnYADfReHwhACmJGCRCgBHJf+hnB+fElAeL+BTqADY4iCiwAEkGv7gkf7IMAEWtfBH7ACmRgCyDA7gsfIPQJHEiwoMGDCBMqXMiwocOHECNKnEixYsV8GPONw3fG1QUHTdAo8nYmwIaTJwGJaGCmljdv7dphbMfFIkIrCjpkMGNmgIUxJPS5+2ZlQIsORS4lCqdvDYcqD3p46JD/RV8noQ6VtrnSYcyGnhaKCMGpE+XXH0QvRDpghMCNAy0SkLjqk4QQgVasbDkiUIGFDINO8qylz2+HL3j1ogkXDqcSHLQ2zKChBEsic34ziEDJ5ZK5Nh4AkGCqoo4IMycPtUp02ZzAbzK2bEZZYqCDC+Zc29zNu7fv38CDCx9OvLjx48iTG8+YD982Aw0c8MAB5CUcOO/e+fNXqxYIAd1fxpxZE3ibnAlytxnQYYVAAmBa8ED645K+cBgsQBgrA6lVfa7othBrbdAAlECgLUACWQkQdNk3BESCRm7ffCMKEkpUpU9dd+mT1x149GVBAh3mpk8ifikBQGJbUMEYAS0M//HDa3ot4ZlfZcwokDusyVDHA6Pp44QFQth3lTmsmagPhB2wIVAnVw0kwgFKKWfllVhmqeWWXHbp5ZdWMrfNOK4Y0EYUOFDxUj6pvPTSGkngkEB4MMmUD03BtYFBBw3qc8YAUCCmDx0BWBGFfx5aIYUdP/zAGAsHFKlACyd0yNiOBV1ySYFjdKhPbp/t2adAShXVnkCuWZFEBzEoVZeOH/JVmH4dXvapXzxE8oAQ6thyBxXqqGNCC2yYY9+LJrDmF4moLiWkBXa9eMAPrCVSZUFWEEBBUPo0KlCPHCSgI5jklmvuueimq+66x2GEz53t4IPPmWmu2aabawzQRxZ0jv93Z3m/kRVDCU74NAcJ/JjTyRmGIlrhDng0ylgF0P7g1wncXupAJBx3TMEPpo7RCpKgClxCCQEEIEQibXAAQIketrEXta8mdoesfj2wAspl2IeZBTr8oaAutuzgQziiQJykOUxZpawFIpSRcgnHcnJAtKK8NUEkjFAgQiLuYKtAFSdwDFW1iTi1K7tst+3223DHLfduGcn7bjv0qukNm4ooQgYZTjhggEtuxmQ4wL5ZgQEjSnRMg7hI4qUDoupYYTSo5nAC7V1nCDjQSVyYtQFWN1gQiSkCBNCo4oww0nEkRGzqMrd4NQKiQBzaLCsGLbjOMSM4WOUXCSu0UMElP+z/UEFeeyH0dOtgRKIEAldNcICthbVARBlRmMAIGtjjdQMjApRRhk8YW9VyBrTP7f778Mcv//zCZZTK/THlbW/ff09QARuEE4/h8AQcx6QnEd+YAJ8i56FDFeE1ulAe5jRnF1R5DiFR0oc6zlCCC/RORoozxaj0oRSnAAAxYfNQI3YgANxtjkY360sLDGAfEs6oE5rLwg9uAAYDJM8HVmhE8wTCDwehyAI5ukp9BDIBJBCEDgRIBFrUIQAlzMJzhhpdqdjjnk44hX30C6MYx0jGMsZtJvBKRTvWgKbqzAJ/7dABAQCQgHa8w02FiwniesOg18iML7qxwuRAkLBvRNAB/9ir2UG+MQMBOPKRGeAcQazAlQT0sSAtEw0/msY8WVFMh59Shy5u97NAtO9TFPwBaCJAgjtUIFhPcMC3dMOUyyzLUZ/SzQQEoCSrXCVsfoHAKQeSKlG5pmXpM6Myl8nMZjrzNxmxkxr15w18pGIbodDBAE6QhW3cEY91ImDAcgKB3MRKSVboTxFyo45vNMAOmhIIC6QghLukkCC6sF4DDsDPAyBACItwQisG0rAHXJIg6zmVLqySLVaFgx851JEot4AGEe2nIJnbnBVeYIoHbOECwQIBGDaRS4HwsD63rKVuTDAtAWVwVsKEUkHckSr0fAqZw3ymTnfK056SkTnX7P9HKuAQABxcoBfVxEcszvABwbEBnOAUZ+Js6qH+ZEAUTRMFHe7gA9bIkETp1EluOrGKJQ7kUgW5jAw4IJYzdKINL1CCQalKqkuIwgASuow6wqEOJFDlKgSwwNo8RIAOPACYI/qBOxZ7oiNmoUNXqIMSMmCVF1jgCDVk3hJQOqIankgpH4hUItQRgCeA4DWiwAEFlCIKFShlrTISyBlY4AJulWawPs2tbnfLW3W5i03bwIcBDDCdIZxkHOS4Dh5A8AM2bGITUBXPHnlDlgyETgF14BNjOhEAt3RAADy5igwssIAHEGAqQkASD2NLEKbYw0GfecP0TjIADkBhQXvKgGD/eOKoToggEl4wwgYuABe5XMUKHpieGbhgFAUJ5AMtAIxZnlZBfbRMCSdAkAKU0AQucGEylbGlBYaAGpTUxwnEukRIyXeSCSgBCKwxyhAuUZT5MrgFQLqKZcXV2x77+MdALk7d5LWNCzTgyEcWQCHI0YjpJIAXvHhudGEy3d2c4QYdAwMjDlCGy1wiHAPgmCmk9zFziKIQBzCbARIhlBvEaFwNeQvHlAC+0WL5dadLj5kJ4AAw+HkMEChILHj3OzTEAlUfiB7XWscICOywBd66z/iGQBA+c216JdCRm1v3u0bLbrBXpgHHKHAINs8KY4mwhZwjUQUREGRK1wqyrGdN/+taHySa9+vHNv6GkV/0Ql7XYUMXoCzl6Eq1NxvURz8wpRRqMeYMRExEepnWiXB0QgjUqmE4zmBWhwSrE/ZI4WhF0S3M/QBUSPNTAJiQTIEwZYP9WLZ91BFKevcCcyS4IbXcrY5u+wkr9TErlJRUjm6p8g0vc406RLFw11TprR44GD/4cQZ1dOId/nbAhC5o6457/OM8jaaug5udSpzhJakIhSL64Y1NNGcb25jysXlzJFMTJDf3tAq0heI5hU0Ec00jSMIOopsMQgnC0mvQS2/+qRou/UmdwF4viTnaoBPkpWFjZ2md9PRmfUdJXT/DCzqAsCKC/OxoT/sYmTOOVP/gIxSxWOrJYaLGdjz35TE3dpV5Y62co0ohDPzUQHbuEMzdZyBdH4jNDaIOAgzihvowO+KRFGuDsLkTSgrfzflqEJli1MyiAMEFAJ+IABzp6gN57xneUASEqf31sI/925jjLudsIyYCxP3ebA/VXvRiG3uXvfCHT/ziF5/2zbG9ItqRe+YHF+Z5hyrwsWL86lv/+tiXtZjGMY5QeN8V4AeH+Mcv/pOZ//zmNwL1s8/+9rv//WKM5gAHCPP5xwT6Mg8+/PfP//77n0vINxP2N4C6J33q938ImIAKuIDAEYDwQoD2N2XbcIAMWIEWeIEYOBAOeH8QGIHgNIEZGIIiOIL/74d89NeB82eAJLiCLNiCsOeAanR3+ZAd7MAO2ZEKZxAMskCAIOiCPviDQPhjDqgRofADGEGD2fEObpcKOziAPRiEUBiFUrhMtGcnbUAATQAENSgva0AAAhAdAnAIbMCDFDiFZniGaHhGzGEnMwASGbCF+IABLAACBpAGF4ADh0CGabiHfNiH5cIc1mQADuAAXJAm2RETFyAAbDALUNYHIKCHfhiJkjiJywFUJWAAZFACt3GI7ZCIvzALZ8ALjgiJlFiKpniKEkF729AccBAE1IERNSgDSECHATADcoJH9FeGqLiLvNiLtCdU40BUr5gPNdiFOOAFg/gAWYCLhvOE/734jNA4iQ6oA2hCBWzABnAQCx+xAdyAD4FzAQDEjM4YjeRYjmY4jdXIBj8AB5oIjtgYC4DQAAbABkglQONojviYjy0IiO+SDzbginqjA2nQBIMQC/jgDb1AACwwOJvwVHVyj/oYkRJpgYC4iv4IkLMwC22QBgAABAbpDdzwAQtZC5vwA/aoixOZkirpf7XnHPmQBgTQVCBwCBswC94wA3O4AU6ABjjQBwAEXSe5kkI5lPBXezCHDx/hAO+EAwLwiV34hQ0gAIPALyRJOPeHkkSZlVope0bpHP1QDtxwf3fzEnHXHXH3EkB5e+0AkVvZlm7pcUDlkn2zDf1wJ/fzEv+8QAbdgQ/k8IFX+ZaAGZi2Boj5AH1qaX/1t5Z5Z5gwFwr6J5iQGZk6tYYPiIIc+FyGGRP98JiS2ZmeuXYtSWTQ14GMWZqc+ZmomZpzUzfc532uGQrg5wrkN37oV5vq53eqmZu6OXvJt4aWiYJsuZvCOZzmUje++ZsQGJzEuZzMmSUOmB2H6S9K5S8eOHPNeZ3YiRwb+A7RaSfTOR7VeZrZOZ7keRFVmAomFwqbIAuysB3ycgaxEE4CiIviWZ72eZ8L4YCVUAmh0Avs6Q+yYDexoAgqZycFSGX4maAKChEOGAuFwAZ78BJ2wxGFsAfcMBIjcaDWuaAc2qEOCAcb0AD/aCCh8kILSKCUAmAA3pChzFc49dmhMIqdYnJ/RpaFtcAGsQAHHwECZkAAJiCPocAGoRBOehSjRsqhVSiI0tEEVHCj7IgEN3CjawAH36GO3hAK0fmiR7qlulmFl7gGRUUF3MANawAdCeB27aAITTWPe9mPG8qlcEqctHc/+ACm1DEL3NAGBtAEZkAG+LByPOAARvADLiEv5BGniHqdgGgndgoEslAJfzMADgAEqNEHgzgIJGCTUHaIWpqongqYVYgRjcqef/MJBHZkQyCIU+kNjMgLnPqpsNqlxokRbVBUQACLZMANs/BUz+UELJAAWdA3xLYJbxqrxgqqGWGR+VCr/8PIDrnKDTf6NyIpB0IQCu0wrMV6rNqqlWLiko1QAmmiCLPAjg6wAb7XCDZwBCCgnndyhO+QrdsarysJiOPwkhsgAjgAAhtgALFgAyZgCWqwARiABDiwCzLorvAqrwobkcg3Dh9xAEgmABuho3iglKmqCDXIHK+6sBw7lKqIDxtxLyt6BvgAB23wqGPaNxmbERvbsS47kUOYD80ngAO0gZ36sjgrjUM4s5XpLyZ4szkbtHw4qzT7mw6onEKbtDrbHMdptAGItEobtUObfK35mrAZfrMJDrWJfrcptV67tBNqe4nJg6UZXM4BtF+btitItJXZtPcHfROqmWirtnSbgf8bOH9wNEDPFRP9aHuOWbeAe45DhhEwlx00C32Y6U3vOppriZWB+7gsqLHvIICGW5nZ8VxJ+K4c2LiQ27k+iLDJV7mc+FzdUbnzp5ZQ67mqq4CgKy+iq7mkWwum64SOu7q2q4CVmwqKEAsbAJUCIAJZ8AlrcCa+C6ykeLvIu4CV6w+pIIgC0GIEWQlrsAZI8LxmIAA4IAfHm7zcy5LJ56zfUQj5IAxkYAImIK0OAAjYWAIiWrPwkrrdG7/VV3vOigcXUA71QL6J+Dfme43ZeAJE4L5/Kb8E/H7bsR3vgA8x0ShtsAaO9Dd4UAEvYXI3wAJyQAIoVze0UMAczH4H7A//lauOxngIukAG9juk+zmtGOwNqaDBHfzC1rcdgPgOzhqiTXodDkAFGyETTUWtGewuGwzDQjx8MjwT+PAOscADDeCOOAwCcdcO/XADDuDDLOzCQ3zFsFe5iuAPf/MRh/ADMFeDFWACXcAGZwAHfaCIPzBA3QG/WPzGP5a7/tAIEyA4N9oOoUAG7NBUJMJBadIobFwLbgzHhLxb7toIjfCFs7EBBLABrcANAcAC4HW92dt8bVy7hZzJveWusQAdSHZkB+AAYgimxeuQgTzImpzKznS3yNl8A6zKsMxbrPybrsy5sXzLuTXLyImYmIzLvlxGurzLufjLxLzK8ifMb1ua/wlbzMzsPmzXfVYbm1mrtVubfuvXzNgsP/womk4ommOrmNBXE7iZzeSshqH5zQKsmDw4t+Xczl0StnbDt27aohjBnntLgOzszvqMJfAsL/I8n3uTD/ZMrPi8zwbdNv2swN7Zj3jJCxpqf7180BLNJQktnQztDVD20PMX0RPd0VeS0Pt5jde4n7wQC1N6jS/RnYbD0R7d0scxoeMAcwZgAkpJBEbABiTNCzZAANRRyyvt0kC9JZnrHNARhhtQxxtQkm1gAx+RhXoMgSwd1FLtG5lbr1XKDWf8wD8AHeXq1Jo7gFE91WJtEZkbE7cR012sxiWQBmuQBtRxe4w7QGE91v90HRGZez+KMA7tMA5kIAwmoIib4HZw0EZwjc7tMNd1ndgMkbmrqLsxYYxmMEA6YKuFrdKIrdiYfRCZu4aKcF7W2AvWug3MCgTgbNmZfdrmSbhxZ9I8wKSKcAZYGhOD/dZrSYCXjdqnzRxn8A5+KsWDIAR1p5l5A9e2jdvG/RDM0Q9kEAsT0AQJwJ713IStmCbWCtXHfd35WTdk8IVAEANO4AQnEQCy8BwEgAE4kKobYN3Yvd4GsYaC+MlIxgUwd6oRGxOZe4i3zd5izXYv1zf+vXLb8Hv4QAbiunz2fd+Hrd8Krg9AtQ11Z+BpqnK6prn9kMwIns8L7tFxGdyGU93/hXt7yzdyipuEy5zhdE178zyABg6djMmJJW7i+518E9o3Kj6X0MfYhonhMH7QtVe13neN0gwOKRMAkiAJ1WzNO37cbkvPbTuDSVi2t6fjSa7PMUuiAnQdpUviED3lxl3lSXXlcJDlLi7XXI7bhMkcVu4m8kKi6l3mmU2Y/kKWB6nm3+TPxe3mb56sdWeTqRCf1USysTCk2dELs9DmeJ7Y2ycT5ZDHB/lr8fKniuBNGWnoh37iet4OvZtkh1ALJJsOXphkIkAClF7pMe6uRY0aE9AAhyAvfPa8GwACBKnSMZHfpF7O2SEvBulIY0gGm/Adf6Pr3tA/AmDYCV7rdH3r/0dMBrcxpM+1vyYMjsFOBolI7LRu7NiM7EesCDiYozbwHf5NEkPV7cMu69Vu7cyM7bGgRjnaCAaAh8u3JvjQCEmg6rJe7OYu1bVXmNnYBm0QokAwhu3QwmdwBiGqBgAP1vc+1bWnCPlABtehxAYP8DgIBxDPBkIw6gnf0bQ3Do0g7Q0gAgD0A9kxvUYG8rWwxnee8S4NVA2f6vNIqCL/Dmvwoy9/8hiv8jzem9ugyKBzEiWw80ssOiXwkGSO8y3d4+8N3w0QOkp/ZBvABuhc7kYPy/Ds4BWezPW+lrpW27M+9R4dth9uOFdf3dV9uhV+mFLv9Zpc9dyZnIhZtlKu9v+EXNG/yZjqDMVxL/dvnNCZmZxQDnN5r/dXDNN8TQavGeSzeeQnk/aCv/dhS7laPkD3/dXNyPiNP/iPDy9lPX+Tz8uXr8/wLIAjjpgIfrqW//kwHPrvG/nNWPrDjPrlPKH2YDe/B+EcWPvAefqwz8Fh63ZHvA0GbvvcGfzbu/vFDPZuB+KhYJMWTqDMT7vGn80TmsDe6LtcYOBkkOlRef3FH/2+PP3NG5WMPAB4+ANkIJOAMGBL3P3ef8tgv0u/8NprEAIC8DdIUAEZ6adoIADs3/5UDxD4BOIbJ+BCvXJn4FwQkIVNL2+84KyBAwJEO4wZMW4zos/jR5AhRY4kWdL/5EmUKVWuZNnS5UuYMWXOpFnT5k2cOXXu5NnT50+gQW8OFLit0DZF3uBUbCjE2yw4AQhcIGJAo0aOQrVu5drV61ewYcWOJVvW7Fm0HokSDdVOR5ImMWLFaqdoH5IGDYCw2XZ1Y8e0gQUPJlzY8GHEiRUvXrl2YK9tBEYAyXIGnzdvZ9a024CjT6h+frMyJl3a9GnUqVWvZk3TscBRHwBkSJWPDJksWbb1C7WNhxQDba+Obl3c+HHkyZUvZ07yNb4bLAaRyKeokQEcCdr1jcyCy/bQGYk3J1/e/Hn06dW/JHqbzIQGBrwpioUvFhkHF7i3E+HAQN/hAFtvQAILNPBA/wQFI+o++ETY4MEHS4jFiAZAePCCCkHbDisBE/TwQxBDFHFEkYh6x4C8UkzxkFn62UCAvAT4bhsaAfyLRBxz1HFHHlUzkYxY4AiSjHfmm0URG8HzS7wOe3TySSijlLInotrJ50os88EMsyWT5HBKMMMUc0wy9SEqyyy39GZJNrdrskw445RzTvQEygefNNfMSBZZ2uzyTToDFXRQQhWzE08sudyzTz8DLPRRSCOVFKx33hFonHFC0TQUNthw5VNXwBF11BJKNfXUEgCddFVWW3U1pUrtrE4RWmnMUrQac62Ri1d79fVXV59rVDxdacSoH16BVXZZZuMUdtjhNqIxlP9km7X2Wmx1fM5YXHUlFsDxshV3XHLVexZa0W4sd1122z3OxIEwEghd0VR1915881VwIEvnbcdfepnUd2CCCx4rVnz8UYSdF2MUgQ0y8OHTm2104IOBFdgM12COO/b4JoT9SQVFAR6coAkz6pPlDG9CmcEDBDL+82Oaa7aZpSwbsQEEAQrJRyEBBOi0l1l0IKABARDoQmN7b3b66Y5ztgGPC1LpJ0iGOn0qCiQuQAOBLJiGemyyOz4Tn0q54WaNNU4QYJNN2mgbBB1mAFvssvPW292zK51lbQJwOETTNnjAQY667555b8Ybx/bMfCqVaAO9+NomABYOYSPxsBd3/HP/0Hs9s51Kz/iggQs67W2AAWqphXO8Q5d9dkiv9FdnNBoQ4QcaC2/AiA3MIGACAcywaiOBaVd++TltJygfG+AzgI0uKl1jBhWlcMCLBtDw0k3mwxc/TH/8uVJnARxQQ3gCHmyFjVmMvB5sbr8c/378dyz//CRUdOCABjjADPCbRS8UAbvtJGlj+WNgAw2EJixVohJXch3ctvGO6riOF/jACria5kAQhpA5ELySBClYCwtiUBEa5EXsRPhCGConS/tDE2bgdqVKXQluLoxhD32Ymhmar4beuGHkMJiPHXruh0tkomJutSRFaaxYfalWE614xcBkCVObCkUhCgGqUYUR/1Vj/CAWzXhGoWSJKPXroLe+RaMqolGOcwSKGgfCRinWaDhxpGMf/WgTEuZDWsPK1VX4+EdEJhJnJAyYHrFySEVGUpIigSCeKuUnNVHMSwucZCclWUkjYjKT9fJkKT2JpoHwiUadutJSuFEOMgijHNzI5JY4aUpczlGLNDJA+pBmBDZUpwQOSBEAD1FLzNwyl8vEohq3QTIuDE9wm/gB5gBhBgiVAJkUKyMzvelDLeaDZ20BmgD28AMnsCALJGhHKI60TWV+U54xfGJ+xrENIWXtB710xTji94NazGIW28hkPOd5UBBmKRWp2MY43jGOuQSNDbUwggByhzQu1AKe3f9EaEfvl6Vt4IOhGFkDAQAwiDOYzgFDSIABcneBWqrLozMNoR3tpAgCsCADlSGHVITABnaQIXcxBR9NjdpA573jDNbjQRNoU51Q/IAN9VBEKhTBA/9sIopFPWpXx+c8gdwmOtORhZYUIVVFtKMc/sCqAbSqJ5l6Va7KSyo+3pMdXvBCoIUIgANuMAs2wMEGQSPDW+03V8TKznkM0osZnOCEawaAFxiy0FQacEyNwpWrieVs4xZ7tBQ5gJgNGCAceCAAAJbMG3fCiJoM2lnY1sx57mEHZiSIJ6kKSYKdEqi/XMvR2AbXYEklQyous1pBtpNWSdlGbWalCDy5FpLCpW7/1O4kkHf047hXaidGqrMm51oVulraUjumW130DgysA6kVQeF6wXdIK1eK2sZ503tfd61XILRqbRsL+cb64lfABHPeFrkYCjCGUVRjRBVwB/xgZj0xYPL1ln0hfOEIM3LCpMRwh8UVyA1z2MMjbpYak+sX7tLrtSRmcaRMzKYUg+t7yWtxjV+VwzvRpZ3ekKA/ZIEPlj1ltduQIA9tfORI4fg2VupFKIAhC39YBh9saNmatsGLMxgZyVseFJpSYYOGIW0QlYnFGgJwUQdoTstcZrOcsISRkSENmycbxFIwJ6MNVAAHVFhzm/08pkpVKkiEJUNQeXabCzjgnJsgAy0c/9DnP0daSoF+R1Dz84NCv4Mht/Frp2yxCVkEY7mOknSpxYSmdgCJIG2AQx8E0AYDNGEQaxjFNvKhKYGmVY20MHWvp/RmjMzFuHBIw2XXEOsERCcvaPgFZgS5a19H+0lZqk9d1nAGMzRADUJ4S176ILwPOMCcP5hFOfI6EF5LW906UuM7UtGONfBA2z/4QRv6p7lapPRoA/SGuTcokHSvW+Aicl47UqEzDHGhgKEgQwkE52O4RSHNbFBrXs8d8IFnPEHO60v04pPMUDSCDK5WBBI3wYMRlCGY+bD4BjGucZgTSGowcpATIISFctz5QSLwzETztOKYBz05OUORilakiP9SBAA+eQGCHFz3cwcLXeqsmWE9LhiLdyjCH8IAUiw20RYALdTZieLm1M1enhmWo51EKkc5Suf1TbQjPOMg788tfHa8owYjgf5vumRMK0ThY1p3z3vhGbN3SseXXoCPl9wJb3jIH4bvU1RgRsC+jQP3hkZRj3zn08J3Td2GiwlWMINPxXnPp54slaIRpUNMatXHXvKsd/3raSx73AuG767Ho0YuKR7Y5174Z0l8oBPYpt8j77DDZ/7BAm0P+LZXIJipFOONxd/lN1/7XqE0d95RDkXE0rjbgAxSkFSj0CAl+9tnv1ASz51K8IINP2WDBEteqYl5Y6JP4ROf8PHy9gv/QJ8ovm14EWISABGohUooOqMjrYfwhv77MQAUQArMCdaDL5IRngG4rFgoAQiBkNMZoPiJwP+rQBPcCdqjEeLpAjaQG1eLGBzjlKDZAyqDwP4rwRPMQZtAPMxDQGHYBEWYhQswARp0HcxYgxcAAO0ohK3CQR18wpjgQch4B7ihFRMwATb4AbU5wgE4AXZKCs1yQigcQ5ZAPErDh34oqbjIB+NKhUpxAv+gOCUiQzo8CTN8PnzIKcpow3siAxCogPmDtDocRH24Q3ZghzX4gCYAgttoGddpAwJoggSYC0EkRDo0RHa4ABYQASEQkpYBKB0YgD7IAiCpREscQ8Qjg354/w8lFIhKgIMziL8zoIX4CKY2AbpTzEHEuw8YAYJBeBACIIAAUIhCQAJAtEVTzEUdNEMG9B8zqAXTig/X8RNcVMYKNEMiwaBUUJu8qoUfcKX40SwRs0ZC9L3i6xdZQZdqJMcANMfigxx1RD123D7gy4hzVLx4nMdyVL47rL181Mc6lBYucg8yID0xMr1SkUeAHD4AK5Z3mJbMy7xaebyFpMcluUc2Wa5Rc7yKJEM2Kb5ewMclSau6oBVq6cgxzJJD1Ijb8Ae3k5j+m8ZbpEiUHD6VZAeWJAOXtJQIlEmNocmazL0rWclQagfqKxI9wQyA6RKgDErZG0qcLMqjVBSl5P+gmXTKHDzEK7EqhoERpBGBLPiESigprxSAGBCCn8TKE9TKfBAZkjEZL0CpSuABFkCDEkgDNMABEUhLtaxAHKo0PxSAtmiZK+wUfWKbPrgIknykvvRLI7K0C5C7r8saNmAIFpwIi6gL0WjKxoy88ikfS9EItplBNugrEDCANLgAHMAC/hKOjeDMzjS8z/QHS7mSvigpwQEoSAyth9HMPYrNACwfWRGIoKKcC8C0d8gdM5gFfIDD1CG3WSBB2AROvBNOPPkX+5C31GEDYSgB1Imf+jAAB1A5/rvB6aROs8MxrSMDG8gdTpyLY2sCEZiLAsopQKCyUJBO9Nw+HEsFf2j/BOkRgiwIkjVIAxzIAPt4ig/wgOnBDP3cz+b7y0ZoBJr7wA14nxkYARBwrAtogs8oSY3Ah/OE0KCTUAa0AxXRHKMhggASgAfIAuwL0RElUZjDyIxIRxWbURrNOBuVF0RpJB3dUYHrUdsLMCHFPSJ9PSM90thL0kbRSI1EFiaVPdBjODIYvU9RsAVDyFSZ0ia9wBq5EsxYqF4gnSnSCI00Ly9Vve4L07ojr+RLoI3UiCBdU1Oz0SI6SsSjMEOyU8/D000QU2/4vd9zJDr1084jwECrSkUh1IfEoyVF1MJT1EphVD1xVL6U1Elt023gk03olB+IxYesi3e40r57TU01tTxK07xeOkBgwrJ3MILREgCrmLFITdX0nDySOYThuaxCQwMHsBAekB4bibE6xVUuW9V34JmJKqeGQx2FETmecQX1M1ZkxTu/yI/Q+4FNi8QEoJVro8sEIIGSyyvbPNZrPTLRCAX9ozcTEAAbiMRB0BSF+AApiAEYZTleONd0NTus2Aj4jEQRCIVemID8wCavBMvqMNd8uNV+hbnhoBGBIAAPoAwiWogUQQPxHKB2YliHfdiMCwgAIfkEBRQA/wAsXgAAAHwBMgGHuq6k0u7Ui5esvuLMpoJk3v707uff0+rU7N3T7tTI2f7s3t/fRTc0dmJc0u7MUj44u6qkPkdJeXV0/t25RlJMOyostaKapaSaQ2ZM1sa8TWpM7e7u7eLfYjoUxbCeGggEJnZKJnJHRmpcsb68RkpI/OHJNiIUmpaE9eDL8u7xKi5EOmpM4v7sQmpM8uTeyqaUws7M0vrl0v7s/urcIhYk5ebk9N7V4uLkvrK0ppqMzt706+rsur68P2pc1urM6vLs+93Y5fLvCgIE3u7sEg4MQmpU/ubd5ursBgIEDgIEdmZk8uTUAgIE7ubUBQYEEgIE2urkAgYYEQcE6vP0/ubsSmZMRmpU8urs8vbs8urUCgoE+u7f5v708vb08urkRmpM9vL06OK0yqaw8M60sMTsQkKIoMR4yMCgkMTI4vr4tsLQUp5Q6JCAzujcprzAWEJgsNS0pqBkyLrA1NzY+N70YhqAiqawkO7McER80Na4Oh40OixErJKUsO6oipBkWGRM6N74DgYYcERExJiwipqIaHBw2M7keEQY0uy0+OzI0LqA/OzUcHCUin6gMHRMEnKAioyw6PjcoO587vb49u7g3vjoREJk3Oy8SmQU4OSMcHAcQmw0LGhYNAwoRnRYEiYg8Lqg1vq8Qm6ILHA0SoI41vrYxJBoxvK8NBpoppy8sPjc4LroTEIUIhrApoCgLHgULkI4Ehpg7Pz0+PjcLFo4LIRMoNYwqJDkPmRIcGhIxIKkTmJQ8Pi89Pz0eHRg0Pr4xvLocIRsLHRk/PT0qJAoTGRE4NY4Pm5I+v7w2Nz0CgwwQNiAwDqAUnLQ+tDg+urc3v7sPmJU/ubU9urc+ubk+uLk+vr8/uLk8vL0PmpM/v70PmpU9ubc+uLU/v7s9vb09urk9ubk/vr8/uLcTmZU+vr0PmZU7vL0PmpE/vrs+vrs+uLc+ubc8vL84v789vb87vL84v70/uLU3v7kPm5U+ubU9uLU/v789uLc+urk/vr09uLk+v789ubUTmZMAAAACP8A/wkcSLCgwYMIEypcyLChw4cQI0qcSJHihooYU6T4wfGHRmwgQ4LEaPAiyZMoU6pcybKly5cPTcJEqLGjxxQiRa6UObOnz59AgwplucMkz541O37MOVJl0aFQo0qdSpWo0aBJOS5luvJp1a9gw4qVaiDqhg1B0k45d+4fU2xdBcIdS7eu3bsRy0IlQSJCBAowjlx8G9ct3sOIE4dly7YG48ePX/LgMaIylLNuuaqsMVex58+gZz52DBnyS45pgww5+7YzSs6GQ8ueTbtiDYFtq7ZeeUNu7d/Agxu8/S/31BQbCKvsHVu48+egF/y7iDlqlyO7l0Pfzj2x9LPVoZ7/w648JXPX3dOrlyp9OlUwO7KbX0+/PtT2xqOmuCIfZXv7AAaokkgLJJfTFFNoBFR1mqVUoIICRighRAQaKBKCEPrUhUkN+rfBRxOGKOJn+Y1o4okopqjiiiy26OKLMMYo44w01mjjjTjmqOOOPPbo449ABinkkEQWaeSRSCap5JJMNunkk1BGKeWUVFZp5ZVYZqnlllx26eWXYIYp5phklmnmmWimqeaabLbp5ptwxinnnHTWaeedeOap55589unnn4AGKuighBZq6KGIJqrooow26uijkEYq6aSUVmrppZhmqummnHbq6aeghirqqKSWauqpqKaq6qqsturqq7DG/yrrrLTWauutuOaq66689urrr8AGK+ywxBZr7LHIJqvsssw26+yz0EYr7bTUVmvttdhmq+223Hbr7bfghivuuOSWa+656Kar7rrstuvuu/DGK++89NZr77345qvvvvz26++/AAcs8MAEF2zwwQgnrPDCDDfs8MMQRyzxxBRXbPHFGGes8cYcd+zxxyCHLPLIJJds8skop6zyyiy37PLLMMcs88w012zzzTjnrPPOPPfs889ABy300EQXbfTRSCet9NJMN+3001BHLfXUVFdt9dVYZ6311lx37fXXYIct9thkl2322WinrfbabLcd0T1wxy333HTXbffdeN89cN589//tt997/y344H8vbDdEhAMucOKMNy73wNZELvnklFdu+eWYZ475wOV07nnnl38u+ujlTE766ah/LvA3rLfu+uuwxy777LTPjsXt+Sqg++68966ADMAHL/zwxBePkO4C8R7D8sw333y+RUQvwvTTW2H99dZvo/323Hfv/fcIRS9Q9OSbY/7550ffw/r4ku9+EeZjIP/82dRv//3456///vP3j0ELAAygAAEoPnzF44AIPGABCsCCBjoQGhCMoAQnSMEKWtCBGMygBhOYL3vYAx/4sIE9uLEEF3DAAAZgBz6MYAOBrOOFMOyGDGdIwxp2A4Y4zOE4djgOecjDhjb0oQ//O/hBELIjCU9IQhKEIIQlJmAdLswhEKd4wxxakYc9/CEVZShEeeTrhSDkBjekoI8yakMb+kAiFP9hxS3a0IpXHAcIPejGGg7RXi9kBzvEmAQznlEfQngCPqKIwzrSEI46lCM+6GjIetTjjl5cVzekEQANtCAeRugGCEGYD24gYW7iYGI42GEDEL5QIIZMZTe6qMpuAIEK3EAACroxDiMsYQkG0EcIQEDLcU2ykpfM5Cbx4QJP6mNuSHiCC/SIjyXY45StrCMrVWkEIIhRhju8ZS532Utx/VID2ShAJrmBDxQiwAufnBsTkGAAF7gAhWLUI0SmiMpo0hAFHmCAEk0g/wAdaFOXvByHLympgW2IsxtPYKIQkCAEJtCNCAxlohSkgIAlsGONDqHnP+xJQw98gAE5sMADoiAAbf5jlzscaCUNmskkpENw+kBCEiCgx1M2RKMcnSEDKoCAepQABQ+ogElRKlBvEpSl3UiCNgSnjWRCAIcZBWI9c0oDCfRjCShAQQOEisuTgiClRl3pQYVwzL81NQkAMCVGF5LTOoKwBHAtQQRUUMKy7PKO4fomUoWwVLPKNK34sClD2upGD84ABSV4AUnr6lW8gkuvYy0rP/gByroxYaY7FCxbCUtFAyAArhfQggQMUFeAOvZbkM2kEOI2Wb59wwmYHYdmFcJZKv+6YBolIAATJFCDGpT2rpHM61HHmgQmGNe4c7OGE4yLBJnKFAFQvWltgTiBCSjhCSdoAgjduU0QnNZbqe0GApKABCY4Ybl0O25zF/qEp8JwsNOd4gQ6kAQcZCEL+GAHd00b3McOV5j2cEE4OMCB1aoTCRxwZwhVONvNxrcbmbQBAz4ggQtYwAIXuEAG3tnY/qL2v5rULzcIbGC5rdMA4XDBMNdhhHk+uB426IYHmIgELTzhCca1wDv5Oy571EOsmcTiOvDxBLoxlAOBzSwic2iQJTtZijPM5AzqYQ929KMf3figGHF5D+COCawUabBNn0zmJSemGz8u6EGFjI8Sw83/Gs1F8jqUTOYml9nJNMykDD945SxvecRd9q6HvQTmh7BjIGJe450X/V7E2GMJ/8CAQOzxDDCCEAE3ViKNmZhgFW+SnMNc8Qtn6EExhvrUmxw1qYuYX3b4uIo16qKsZz2QWdvai7e29Xv1yOuL9podjnRITdfRa0f2mtHIJvavG0wVHwdA0v8Y9jAxrWmFJqHTqEb1kGlYalBne5g29OAmge3IejDbRbmmtUDS3cV/sLuLNv21r4tdj4YoO4+8Njavk81oeZ9bKs/oxwC+IJAGInCB8SiA7iBYAAgqAIHuiLjEJz7xA3LhgRCnuMYjfsANJhCBN3qGyEdO8pL/Yxoo/0+5yld+8pW7XOUkF6PMZy7zh9D85jfPh853zvOe+/znPJ8GzW+L8rB4Ix0sgDYGNOA+7tVvBSu4n/bQR3WqY6AIA2xB1bd+vqx7vQXRa4GNvEH2spv97GVfidnTkY4zuv3tbn8I3OdO97rb/e5418bRD+MPf1Th71UQSN8HT/jCG57wBDm84guf+MX3vUzYxKLkJ++QF07+8pjPvOY3z8Po3uUABwiA6AMgENCD3geoT70DVs/61q8e9AQxveldT3sHwH4gss+96SFPS87zsPJz9r3wh795z9PFkd3Y6Ay7iHkftnLW9py1kBsdJhkOE+c0d0gYsU/zb3v/+9fv/v8g8WKDGQik3I8UYvPlgf72uz/9XXy//Mst/c4re0zW/zT3xah9fOx/5uAXgN92cyCEGOuAZvOXgAqIEArYfgjRRTOgRXClENpgAEawVlPiWEqGEefGbx4IR2f2YDSEEK30gEIEYavEEBV4gVeigbKFgRHRgR84g/8mFqomgiSoSiZ4gq7mTgqhDy5QDyjgY+lygw+Wg6m0gz8EBDYwY0Lwg0E4hPWGLkYYX0hoSCZIQ0CQAAwBhEJIhFR4gCKYfAdRggchazIEBF0YhQ3Yhm74hgnIKmKIg2Wog2eIhskHgwRRgSoEh374h20oh2NIhgZhhgZxa0WVEPewTPgAiI6z+IjotyuDaIULoQ1bYAQXCEeQuIkLqCuTOF0qWGlLxomk+H6S+ImcBRGINC+omIoPsYry0oqEpYogGIuymFO0aEWseIsclYtMZou8GE2+aHznkm3BYYzqgoy/oYzmQnwbqBjEV4PV4owv6BnRqIfYknd15xll1I3dyHbgCI6kwg2JIUYzcI7omI7qOANbsAWeAXTrKHJF5ynfdRiwSBtA8IK6qC73OBt09os50483I5CkEhAAIfkEBRQA/wAsXgDwAJQBQQCHXnqImpp8/uHEZmpcUmlVQmZM7eXdUl6ESl5szs60OiYsjmZM8u7syqqU9t7VEwIEIgIEss20uKSsMW1R6sap/d7Wuu7sNmlkxp6E9ureOHRY1ub89PLs2rqk4uLEAg4k/vXo3v70dnaEcn6U1ur0AgYF6/bv5ObYTWpUbnyE2u/fCg4cUmZsEhIcQ2pM0ubU5f7sCgIE2ub8Agoc9ubU6t7czvbcBgIE8uLS9vL00u7Urs60GgIE5v70DQYE/vr4UmKE0v708uLeDgIE6urc9v781u7U/ubUSmVMPm5czu7U1vLcSmZURm5UOAwg/u7gvJKw/PT4tICkSGxs1v7oyrqg0p64VoJs0O68UnCQ+u7gqPLo4LroohpQ8vT40pBktN60cHIkojrQvpDkcEZU6Pjg6LSkwqKwxvTooMh48PjAoGJMoNYwkKBcLGRgKCYgjFZMXGhULHJsLG48kI50sPK80OL00oKg0NLs+N70sNDMcG6IvMzAEnKAkJqodoZ8QIKE4jqAXGCEkPLUlGIU8NC4kH6EQkJUYBqASoJIWHRgZoCI+LqwxuLoqJykoPKElEI42v7oDAYYWGw8QNiALFhsVlSQPm5ItMyc6rqAMBpg/Or0SFyQWFhU/OzQ3PjotJBoolSIUp5U1PjootK0cGB4GAwwPGSQUnLUtlQ4LIRU4NY4rrbIFAYYjsjI8NDkrtLsjGg0Qm4YEBpgrpAo5PT07pCAECYg4OSMTmJIIBrA4rrERnRIVmCcLHaQ/PzgzvrokJDcRmg4sMTA6OT01Org4vr4+vzsQm5Y/urk0v7sAgIM3v7kPmpc+ubM4v709uLUPmpE+ubk9uLk4v78QmpU+ubU+uLU+uLM/vrsQmpc/uLMTmZE3v7s/urc9uLc+v78/ubc1urU+uLc+v709uLM/uLk9vb0/v789ubcAgIE0v7kTmZM+urc0urU9vb8/uLU+uLk/v70PmpU8ubc9ubk+urk+vr8+ubc+vr0/uLc/ubkPmpM/v7s8ubkAAAACP8A/wkcSLCgwYMIExZEx7Chw4foFEqcSLGixYsYM2rcyLGjx48gQ4ocKRKiyYYIT5JcybKly5cwY8qcKfOkyoM3aercybOnz59AV9o0mZJo0KNIkypdypTjUIhFoTadSrWq1ast72ndyrXrPYRetWIdS7asWbJc8+XTqrat27YC3749S7eu3bscz+ndy7fv3ol+Bfrli7ew4cN4cyhezJgxBw4IlUmeTLmyMoGUEWvezJkp5IEMQoseHfqxCRMqCBCcxzqJa9esY8cWKLuz7du4ZQIheKC379+/WSC4cGHCQNmy+Slfzrw5v9zQo0vvuKG69evXZcggQcLCBQ0DQ4j/Hy++m/nz6NN3m86+vfuO0KzpYIdk4LVr4/Lrx4dPv/9x7wUo4IATxTdffQLd99+C/xHo4IOc5YfQgtdYo4QLAoUDj4IMdiiQhBCGKGJZIBbEYIU7YPiPhhx2uOCHAI4o44xJ+ffNN/aNg58D5ZRjgAH3XQNPBOwUAAOL+J0Y5JJMXkPjk1DqlF84DkADjZMr+meNAwZkcMR98MxnJJIdNmkmllGmqSZJ+X0zxAMPxCCnnAYccYQAGMwAQAVfhskOP92Q+d+ZZ65p6KEd5YfPAyD88ENDN/hQQQULQKCnnfAM+WegGybpH6FmIirqqBTl58AD6OTjkDrqNMCDDwGs/yDCOA5kOh+ggn4Kaqik9urrP22i+tANN1DQgQcJtDCrjpri2imFuzb567RrLviNsOCAwxCrBvgjAAUzjIBDOkLeymmL+kUrLbXsPulpsOjck+226vhjwLcfpIADPZkS6Sy6+anLZLsEi6jfEDEMcYM6PtwAEauslqBOCSkIUUO5m+bqYsCEFuyxg4o+IM+jIz9VRBGs1iMExv++uzGoH8ccoKnC3vOUQxLjgIOQ/p7rsoswyyz0dPDe/JDENNDQb8bPbpxux0NHnZt+whrdEKsSSMCyz04/va7UYNtG9UOP2mwTqw8oYCvTAAPNa9hwaxbyzdk+Sq+Q+ujTs8Zd+/8H44QNxi04VflB8wCrC6vj8NElyAlxCXjrzfbPfcdYoomBD655RvS8pA88byJMrEPZsiq6nDeEM44+4bhDABIwVBBO3plmmnfluOeu3+YF8+d7f//9DjyA+vwNEuvfSONPBgaooy1DpasjhBA/0kOPA1RW8AIBTMCgTwW01357mzfeaOX50JiP/vroC8T+++fzTrDww+8n/OWXV5T0/vvzd4QD1rCGP2JAOnCwahzhCGDS0kE9etigABMIgglg0IMewOCCFOzBMzbIwQ568IMgDKEIOVhB+R3KHijMwEDSkYF00CMdMIRhC184wxjKUIX/yAAKM9KPHvowG0DMBgj/hggCeRCwIdEbYhCz8YNG/aAbTZiABgqAAhe4oABYzGI1tsjFLnrxi2AMoxi5aEUT+koeaEyjGtfIxh56pHa1u08AFegAN80LHdHjWNLogYNx7OMEA0BBAQhAyEISEgUoYIciF8nIRjqSHQJ5JCT/IUlGmpFaeRNI3japj/yMj5P50wgcM3Uf9C3wASUoAbEmdkAHVMgb1hACDvThACKcAAZLUIEKjMDLXhpBB8B0hzCHScxiFlMgxhQmMpNJzEtOK5P/4OQnO7m6TYbyIxUCU6bCMTtiDQFhc/peBczxjf7cCAfTQ4c9+MMxgbnznW9zJqlsCMPylY+e6RgINPzm/5ElxXF1PxJCPX70o7xNip3j+AY0XPgDhXpjHPiYo0QnStGKWvSiGA2gPH2Fz3Li4570JAg/sRkkaABLR+MgZZA+VCt4CEShG5IHPWIUz41YdKODy08FFJLPbaxkSTDKj0rvo8kYfegbmZJpwP4BVJAUCqdxuyZM/NmpBKFJIjBMKj2aOpKnQvWrIqEqUZl6VZ6mQ6tcDWtNwcrWjVDVdvoY60SyCg+ZpjUkXm2rXjPyVnjkTa5YPWtdt7pSkuR1r4i1T2EJ0ldSWoSuMrXqT9ea2L3elaza1FCmLgLZzpF1sl+rbGIva9XQZqR42uQk4HTHWt0BVrQFIy1mB6aRH/9oMrWbXG1rd9u118K2XbI9rEZwC02D8Pa4ffvtx4JLWYwQt3gHQa50XaRcwQn3IvxZkmqjO93ujrS6YLuuRbIbpO0a17voBa+vgmYQ8V5kSeiNr9PU2yv2FsS9FoGvfPf7IvqqCZ7w3Ah/cOShgtjzwAhOsIIXzOAE+/e/AHangD960v4SpMEYzrCGEfxgKEXYncXVCHQLIs0Sm/jEKE6xik8s1Q4TCH4wjvH67hPi0x5kxTjOsY5T3GIXE2iJQA6ykIcMRDSuhI1ITqNAkszkJju5yT6ekTemTOUqW/nKWK7ySGAokHZ4+ctgDrOYx0zmMpu5zNaLsoxGyeY2u5khzSExb4X56101z+jNeM7zZj3iSWsOhM7xtTNijSpo9QYEACH5BAUUAP8ALHAA8ABSAD0Ah9bm/J6CbNb22XF1jNaihIpiPKCksNrKrPDDmAUKJP3hy9Hu1Nbj0ZZmTP7gtxMDBFJehNK6pE5iTFZ6jLLKrWBkUPze1vTe1cbqzGZmVFJyZMKulDpyVCouPC4CBOr+7+3d2e3l36qafOLKtOLp1tru1DJqTPLu7N7+9GJWVEdqVfTgynpyhEloTPTq3D5qVLaahBwCBAQGBBoODPLy7EZiSU9oVOrCpOL+5OLmzAsGBEJqVPb29NL+7PLi1A4CBEJiTP769gIGHOP97A4GHFJihPb6/P7m3Pru7Nbq1P7s3Nby3O7i1D5mTP7q1EJmVOb+9HJ+XCokELDMxLzIuCoMMPDQ4NDutKJUgK7crFR+oPjsyJyQWEBsPDJuPOC65KIaTMSQhGB+kExghFSaVKiQ4LTIlPz0+KDIcFZukKDyrKDWLPjstDAYYPTgtKyglJ6QsDokIGhwjEY+VNDi8PSclNri6JqahFBSkHJ0oNyShFh+bKzMrAwIMHZolKLIrKyOhAgUMOzAfER+hOL6+LTQrNbu9OjktNycsF5akJJSRCAYwBRugKZ+qOyyjOzs3EJgkOiAlHZweLDAuPje9DoMIJJgEOiQWDJ0kE5qSBgMMOiQ4Mbi4Pq6jN66jDJWbPz84JJANPr87F5mbOiQJOy6uEDWgHKCjHJceLRUNF5uSFRoSEZqGIqQlIpmXK60rEBwVHJuJODWODJ0bK7I6KI6zFB+SOI6gNruyE5wSJxmLAgSEHJCVOjk9BAYYPz05ODkjLCasOT09DKCVKiQJI7IxPD4wE5kOFRu1GAYgMy6uPru4EpUVPTo9BAkIFBgnPL0+Nz49NDS6AoCDNbu1Pbm5OL+/Prm3AoCBP7i1Pr6/Pby9E5mTOL+9Pbi3Pr+9Pby/Nby1P7+9Pri3E5mRPrm1Pr69P7i5Prm5P767AICBPbi1Prq5AYCDPri1P7+7P7i3Pri5Pbm1PLi5PLm3P7+/AYCBPLi3Pr+/Prq3PLm5Pbm3Pbi5AICDP7m1AAAAAj/AP/9q0ewoEGDAhMqXMiwocOHECMmPEixoMSLGDNirFhRo8ePHjlSBEmypEORB02qVKmtpcuXL1fKBAmzpsuZODPy2MmzZ8+cQCNuG0q0aNGgSBfSoHGiqdOnT5NK/VekCISrWLNmnToVgNevYL9ynequrNmzZzOWK+cvXI2xEtHKNavR3T8GLeBGHMe3r9+/4yTytSsg797A//gKVJyQrzdvfLNleywYsGXGCxEvHufuCAbDEBnzvXYNc+JxjyNP9mbyLOa+R9xZgMcXHrxs7ihwe9LNH267DVP33XfNRb7jx+k9sMdcHXMdTEyXjWu272a+F47QHmcbt27evqcH/4fcd906H+h93LunnGCQeu9/YFun+Z94iGUv82XrgICQCdPlxs0LKIQ3V37jSCaZQrXBEwI2FNmjjg/7DEZXRAhe5o4CDXjw31m6EWjggapJttZaDT5YDz4sviehNxVydiF+1f1V1gYxPCBCAgNYGGKBv5GYoIL/lHPNOmXJI4+KKxakjjrrPbbOPvc95JqN7owQwQoH8GhBYAKKGORcJWYj0DUXlOPOOiuE8ANBLBL0ZJTeTFmlQkICdqQCNxDBggUW2PfjiGQOydcR64AgHzbY2IONOhTJ4Jyj2PxAz50J5fmXNxcogICfgJY16JhyqTbaNftgI4446YjzHkVxEv8kzg8/YHpghpv64AACPJon6IBA3upOmUeMcw+EKFXEqEPCXraPrrwO4GuYwd5aZmcX2AOnNuZok2w9yzakKWDP7trrOr+K2eyQkh1hATvIfmtQo8wW6iy054oKLKGlDulONoAqepARTRqEj0HM1dvvZbvCEMAMKRhgwD/ZLLAvqWiptp0382ATxKsc4UNwQTrYo3DG+jlQwAMxMNpPB2VZrK61Q9o2DjrzLMfccwM/KemTzp185WUrrJCmN/l4w4++YgpUJYI2j4MmEvrQyqiEsdajDdDO0fqA0DUSbeQFMHrDTszcNAGk08Cx3aBj14AQAnsh1K1D1vU8WXfdPrD/ZqWwgK9F2gIt1PCBmu5cUJ6U6zzm+OOQh6DtigfnrQ5ndTaOLtiAz2XeEoUfHnbjmfudEOR+P3hwnOI8mR1ppQWG3Oy0z76PkrjnruQ/uJtXGAc9fPDBEMQP0c3xyCfv0PFDQGqQORJC8cHxCr1j/fXYZ6/99tevKs4QKpjAQQs2qGC+Cjukr/76DqVvgww/+yyhBuejvwPFCuav//787++DEiSogAqAYANucEMCCDSgAhfIwAZWIAPYeACtmiMDG7QAgQnkRv82yEH9reMCJGAADhawBGqYsAQlMKEKV8hCFiaBBDmghwtcsI8ZhlAAC0BhCZJAjSQwxDxADKIQ/xknRNIB8QLiyEd3srHEDvLvCEegED2Icw0lKeCKCsjfD4vIRSIOMXNHSsc6LHAEyTTRifoD1D6edalyKEEeWMwikcSVlrLsTzQXkIwTymGesojjHuYpR0JOJMiMOIY8FrJPWv4mHjvqTzR+c4c/1uhHQCJJJUBEJGLURB25CGRBF6HHpdwRBEu2jSRA/Etd5vJJM4VylKXsIybNo8qMCAuUEhFlWWJ5ydbgqj6dnAsoT9kQ9uzSlCoJm2mCyUqBKCAixixHKSmjksus8kAa0aU070FNk1hTJmjxCDz+sTm9eOQsrjSnOtOpzna6853wjKc850nPetrznvjMpz73aQrPdPizVfxsSEAAACH5BAUUAP8ALDUAAADHAoIBh9Tu1P3fuI2ap45gPhw3TXdxfodueDoqKRcxSKSCVAUECDFwUezFoUorHbKhllRjisukgLbG7CwFBqCcnSJzSHNjVdmmhnqWtMSmlENES1ddUQcLJ115iPPu7hoEBjw4M+zn39bW1unh4FdBRsm3qLu+ua2Gb66urVpkkFo/M/TQpN3+8E5qk01oUNfw9m10iL7u7OT+8refgYR9ftH+7JtgNk5pnEBqVE1kjPze1vXq3DVPaMfj92ZESNq0ijVHYu7TyRsmMTQjEdvBsrm4uXE9ERADBvzjy29fZvXhy5CPlqSIkPXe1SsrNPfBpNro/KW51qucqEYQBGJOJNzh4JyFc8a6vUhTbsjO2evq7V85FkFqS4ZtYbanpNDm+kVKZEk6LN3j1KS+3Pz18gkPFv7q3b7W8frq3r6mrOvd0Ovy7JaZjHx+fOTo7/L29f3dyfP79dbm/O7budrKsEtRSfLy7Nbq/OTGwE1dbvLi3ev987aKfOzOtJp+ZFxWbENiT/r79EpagyIWJP7y4OPj1Kukp/3qyf7r1FpyjKa2xPby9brK3D5uVFpabNfi/O3u9KalpOrk1O7iyOr0+O729LDG8B52MB5oQGIabBSgUPaelDQaZDZ0INb6wFRy3IxSSBIOYIyQ5OqQ4Mb67EDYgOqClKDWOBR6FMb0wDxAnKyqpJRAOOqQJOqQWHAaKIyabOzszPD4vBSITKIaUApyTDQKNJRgEMiQ5KDGjOI6gB5yZMiCqCIawGIaxDJynOC66Pje9BRcOOj43LZUOODWOBRyiEJmfI7G1Mq6gKI60ExckK6qsKqQ6BREiKqmxE5agHJ2qBRy0GJ0IPrm1Pr+/P769P7i3O7m1P7i5Pbm1P7+/P7m1Pbm5KqqtPri1P7m5O7i1O7y9P7i1P76/Prm5O7y/P7+7PLm1P767Pbm3Pbi3Oru7O7u7P7m3Pbi1E5ehPrm3Pb2/PLy/Pri5PLm3PLi1KqqrE5efPb29Pri3Pbi5PLy9P7+9PLm5Pr6/AAAAAj/AP8JHEiwoMGDCBMqXMiwocOHECNKnEixokWI7DJq1DixTp0OIEOK9EiyTriTKFOqDHdxYMZ/HPe1nEnzILuaOHPq3Mmzp8+fQIMKHUq0aEuONyl6FMm0Q0mPK6OipLnxpUyjQ7Ng3cq1q9evYMOKHUsWYdKKS5s6/RgSqkp2UlnOrPqyLE6tdvPq3cu3r9+/gAmeVcq2aVqQblPClUqVbuCJeB9Lnky5suXLfeugLcw07aB0bSYpdnOTcU28VzGrXs26tevXsB1q9rhZ7VqQ6Rxk2M07A5Z1ce/eTB37H4jiyJMrX848qNyOnBGz9XgIQwYBRLITKZEF3+KVwv8R/29Ovrz58+iRP5d4uO30OodkZFiUMa7K8MuPp9/Pv7//vSCwtB5F+xRoYEpqqFHdDxEYuA9cpJlGEwiDISfCfxhmqOGGP011kYMFIqggBj9AEcKJIYCQBXASzkSheM0VyOGMNNZoY0EBCjhgRCDuI6IhJO7QGxvruBFcTS8ud+GNTDbpJH8i3FdRjyLGt0ME9oFXkwjsyPjkl2CGKeZXUaZkEZUoJTgIiWZslEWXR9LEpYHJLTnmnXjmuRcVUhII4o9svvVmiy3N6WVxVByq56KMNkqUTMQ5eJJDaJ6U4IIRbNSGGyxGhZOh4zkq6qik3ggpQZLuiFCl4VxKInbalf+waZwzGaocFaXmquuuDCUK40AOrtrjsD2yY09vu9GBBYg9UZGForHhyuu01Orqa6R0HkTstgZ6Rxc73kKr07OhviZtteimGya0gxFrELfwbvTgRviIC5G9AzkbLKLlqqtThTud9SBM/hY8k6JUDCeQuwXB63CxD0cMr74SV9wjQxZnvI+vMfaLk8dEDaexxF3ugw/BIo+cscGlhnDTycBm+67KEO/rp0Iug4svTQ4DFYJ4MCMXQoH10vyweAwb/bDLSCvt9NMMsyxqzgVtZNa3WGedtUUvZc30vFqHLfbYZJf9bc4gr4Y21Gy3DazUcP91wgkCQWLP3XTPzdDcfPf/7fffgANuUeB9/3P34V0drvjijDfuOOKGG/745JRXbvnllwuE+eacd+65PZpL/vnopHset6PaaNOc6uWxfvpFqbv++uxkxc667bbzhLvstPfu++9g5f7P7qnrjjvwyCev/PLMN+/889BHL/301Fdv/fXYZ6/99tx37/334Icv/vjkl2/++einr/767Lfv/vvwxy///PTXb//9+Oev//789+///wAMoAAHSMACGvCACEygAhfIwAY68IEQjKAEJ0jBClrwgh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f/PfvrznwANqEAHStCCGvSgCE2oQhfK0IY69KEQjahEJ0rRilr0ohjNqEY3ytGOevSjIA2pSEdK0pKa9KQoTalKV8rSlrr0pTCNqUxnStOa2vSmOM2pTnfK05769KdADapQh0rUohr1qEhNqlKXytSmOvWpUI2qVKdK1apa9apYzapWt8rVrnr1q2ANq1jHStaymvWsaE1rSolHPIiw9a1wPd5O4irXDdL1rm2tI17dite++nV3DPFrB//aVzvu9SGETWxc+apYuDK2sZCNrGQn61jYUBawer3rY+m62cXy8LJ1neNhHeJXf5j2tKhNrT8ES9rUqfa1sI0tRGJL29r/2va2uM2tbndbW+OBtnhzLWwdcTtb3hqXtg857m2Lq9zmOve50O3tTqKrWt9qdrjLTe5pAQEI03L3u9/Fh3jHS97y4kO34F1IeM3L3va2FyLuja9850vf+tr3vviVL0+om9r95rYg/oBjfuvLEPEOZMAEXgiCF8zey7i3KwZ+8EPM+w/kNqS8AglagekrkdMKJMBvZPB7H0KDEpv4xChOsYpXjJAVu/jFNFiBjGVMAzc8Iks4zrGOd8zjHvv4x3Fxg5CHTOQiG/nISE6ykpfM5CYbGQ5QjrKUoyzeMVgZH26AwzjaqIgue/nLX6bNP2zTFDWAwAUtYMgN1szmNrv5/81wjjNC4kznOt9gC1toQQvW3IZ1+PnPgA60oAdN6EIb+tCINnSrEsToRjv60ZCOtKQnrQYgr4TR66i0pRpt6U7r2MlC/jIl4FCNf1BjjQ9ItapXzeoHCOQesI61rGWNBzws4NYLsbOb8czrXvu61wrpta6HfectLIACOAjErJfN7GY7+9nQjra0Y42DK1xB2dPOtra3ze1YP+Aegfj2s3FA7nKb+9zoTre6163uVrub1QJ5QAzgUOE2PuHe+M43vv+h737r2wVPgAGuFTLjghv84AhP+AoIjvAYOPzhEI+4xB9OgQV4wQtxyLjGN87xONjh4yAPuchHTvKSm/zkKP//uB5c4IUndPzlMI+5zGdO85rDfOUC6TfIbR7zlPuc5P4Our5Z4IJ4lMON00i60pe+9Id4wx3TAEALtrCQfFj96ljPuta3jnWGcP3rYIdH0kHAj1snwR3eSLva1872trv97XCPu9zn3nZ0eGMadM+73vfO97ijowxJT7tO9s4TcYhDIDhwASX0gHSmOz7pEIG61KmuELBb3vJev7zm8yH2aZDd7Gjvu+hHT3q22x3vpU+96vX+98B7Y/B6L/zh/5H4xevQGtYIy+Yrn3VvbEPqAmmHNbo+kM0b/+oIOf7xDZ8HflCAAquPvvTXLhCrVyMfqJ++9vMuEMH/4/VWFwj/P8oAD3hs//x0x7r3Ee8CA9/wAY7Ave41z/urm//3af5HO8RB/Oorf/cH8X9g1w5Xx3zOB33ol4CE9w/Wh30K+IDU932v930MmA/iV37mB4EaqH4TyH7uJ0OmNQaKAH+v14GU0Q5olw/qoA6453uTFwPt4A39V4HhV3xbN3f+h3s6OHxf5xDu8IPuUA/psA3bkAPWUH5k93w5kA8aKH2G94SzhxAriHv8kA7wcHUlqHaBoQ/6YHj54A55oANTaA38UH5Y2ITaJxDW8A1GaHXrR3suIGQ0FIIj6AhvSBnqwAQEOIYuOHUwKIPIZ4M16H9ah4MVuIO4B3YOYXVMAA/p/zCERniE8JCEFLCEaLh6UGh4CjGGVXiFNRiBf8GFhveDeZAHnOiJbniJ0qeGuNcOBPiGiSeH7xcBP/gXdzgQ07ANAQABCsABUNeHW7AC7bCEN+h2BDF6iGgNmngQe3cEGPABCqAAQiAAPICEB2iEJsgaj0iF9ICKbRcY3vCEASAFCMAD20iG9MCBqih9TiABBKEAAkAQsegGOPQAEXCLeYGP35cEAyABvfiL+HcDwkiMhXh+ybiMBrF3GCABHzABDgAG8Mh5lIiNsHGO/NCNZwiKfhGOhlcDEoAAZmCR6ZiR67h67eiQDuAAE4AF8hiH9DiL+hgYJOABRiADG/AC6v/AhAE5kFz3dhJIepn4hKqXAQcABPvHBClwAO6QDxOZexWZDtzojWxni94AAiIQABZgBAdQjiKpjiVZelZHAv+QIu5wBggJh7J4Q3EwDaoxByQgCXNwkznZhwI5jD1pjD8pekFpeKonCAXABNaQA+JQAQfABEx5jU75GiIplRrZFyBwBu1YARXAlVCJjl75laMXlgcAAiDwg2c5jzm0lpeRdulQD0fAAApQANi4k3ZZjNu3l+LAfXm5dklQBkdwm2+QAU1gmE0ZG/RAD1FpgbOZjUHhfTF5EAEQAD9wBQEwAJTJjZeJmaNnAg2gAQrwD9N4Lmj5koBEmmnwD6ipmtb/QJc86ZraB5uy+XZJ4Hu3iQHwyJuI6ZvA6Q0XeYXdN5VFYZzEqRABYAIKEALNiQBe0JUkKZ3T+Q8aUAIkUAFkwAEtmZZ59I3JR56tWZDbl4wK8XZe+YNvcASFkJr9sJRNeZxjwZfekAPeEJgIAQI6IIP1qQ5Z2JjFiZcMMQQeMAEgEKBekAPfEJjaAAIr6JN24XZMQAIO8A3YAA/t0I8tGQ4ahkcSGoAUSpC9Z5CImKFu55VJMA39+Q8FIAIiIKLVoITjuZ92AYUxqKIHQQQgQID/0I0wOpxGIaQMkQIpAKbNSQA8IHzW0A4/GqQ0ShZu1w7w4A7YkAN6aALuOBCJ/+ekehR3zDild6l6SVCp6zmBFsp36uCJyVkACrAGIKCCKwgCY1qJZdoXVreDbyAORyCWB4GjYjcO+tCCZjqnWvgQCqAEKekAKdAEAlACIDANZyCrqRilfpEHIrAN/6CMVeABBeECmvGocBeprEml0bl3oecNlToNl/p9mbp3m2p1AaAFRsCmQOoOo1qq2FirYpGqOriqR/AGCMGmsTqrpwoWMqoQ0RiN/2AE0UgHYVCo40AOxYqff+EBBvAG2xCYKdAAzxqtETqtzFitkzp6QJgNGDsN7tCI6oCu15qlWbelR5AEDeABbDABhVAIKRkCTECqZEqi+DqBhteGiVkQuP9neD/6iHQ6FIG6EGlXizWgp60oDtrQD7RqrH0xAB6gARMQBUjwD0rwrB2wR5A6sVJXl9ZaoKKXdPWgsWc3DfVQqEuptRqadVA3DSRgBP6qAGobjQ7ABPSgDS/LrmHhfV44fDVLEDdLtCCgsz07owYbgJ/4dO4QAEHLA3tbDUaLon/LFybQBGSgAAcgACzJqBlWj3EAjhKbkBQbiMfId1i3r6KrADoAAvWQB4Pbd+RXqOLQDhhrdbepgiIQn3mJEOv3eLibu7q7uzvIl1Fos8pItEY7ngNBfbt7vMibvEx3m/AwELfpet5wBEyQDr8pEEVbmmtXg8THdcq7uy1hit7/IHyGKZyIJxBjIK07e4ydO4jFC7pXpwCAoA3cJb/RaLrpkLp8t5SFup6vmw+32bEua6q6+7m42L0GzLs6CIUDkQN6G7xF24JyesASfMDMCw+497zZB7bUSw/Wyw3Yq3ba23XcO8GP177FW8AIKXhnoA7tAJieS3vmG0O88w8P8ASBYXjJmMM6WAbuIHUtEANlqcNCnMOGh7G/aXUKsDv1u4JM+INplwNQHMUmCndTfKveEAnoAHGAAAKwuYzr18VgHMZinInyZ8LLyopOibPckA9lsIwKPMZwHMdkPMSIaHVm2A7qwA0CocbeUAY6zL5muHV7K8dhrHZBScdlHIg4/xDDMDTD9ujEfoHDiKyDQYhmLaAHYjfJdFzE2XDE+ZDEuMO2IoDHduyJ6El6/8APLfAHAqEBhADG95l2hDzLYrysNYufIJwPamyYsbl2mkjLwAybmpyInOeJj7jHRMsNTDANf0y+/xDIWjfIwZyJrrh/czzEgli+/3C+jWwQgeACkvGb4izOZ/CI6VDO5ZwN6UADxkYDE/fO8OxwMgZxMgbKthONjBcD8xxxetDPeuBwAhHP8SwQz/d8LQAAGJjQCp3QZdDQDv3QEH0GED3RDy3RFD3RZ3AGOrDRHM3R/3ANAgEC5wAOGc0ETFANOvCIZXAG9dDSLg0O53ANMj3TNP9d0zZ90zid0zpd0+dwDi1dij/ImUDtDiidDtkAAjzt06dbiky9gk7dsUAY1T/Y0zs90x1N1TPd0x3d0b/JmdegA9fwmxx9Bv/Q0Iu8zTJsEA8wCQNhDn/BD3Ad13BtDnRd13a9Ai1wa3lGbHzNZvYcO9GoATfQAozACG2mZ4g9dZT3a4zN2BqgBxRA0FsQA+hQ2ZZ92ejQ1uaA2Zzd2Z792aCNDnTN2aks16bND5WtDWOADqiN2Xb92rAd27I927RtDqd92/wgfnBd2qkz1+ag2qJ92gOx27qN275d28id3JdN18LN3PygDXB91tz8QtoAYgPxDhHAloFxfPVwBgD/INh/kNjiPd7kndh/YJ2j+9epk94KMN4a8N4aoGcCUd6JjRAaAAcFTQEt4AKwPBDT/N9CCYiZt7eyuqynvIA0kXbH18DuirPq4IVbZxCIHJTod3kIId0ybN0Cgd3aDRjHlw1pAABhsAIuAAAmfuIonuIqfuIu0OIuoABwYDurhTuAQA3UANdwEI0uvuI83uMrjt//YNAAAOBEHselvNAJ3eDiUODBS+F8hxMKbnwMng97qw0Pzn8RDrxD7OTbZ+EHgeGNrOH/wOGA0XaXV5otzQ9nkHSoiHVI/ubwkIcK8Ny4Qw1wFY2mCKO4DHdLV4vt631jkA+NeHfJC7M+sdDF/2eGGJiKP/q5+ZoQhh4RZi6qWreCArGC1SuBPwrNWWfpA3HMgtuEX4h1K7iUgsi+HTDdLlTdBUHmVJm9xWzHWdfSpYkOLX0GcJ7rCp0O6qAA1fBXeI51UDh3Tky4pZ6tKZoP1+fEyhvpPIHo1afogZx2jf7nt+oQzu50bGd1TNzpK8jr6pDp1A4CnE7q6vAP6SAQj5jrJJx9dFeo5m7qp04QqZ7hrZ7dlUHM1ccEBNGxsVkNeQDJ/9DhD8Htvc4PUEbjbEUN9UvMe1cGMah2x+7EunwE2tABBXuc2Q4UsDsQ80AOrki+PwrB6QvpdDsRb9e/VseZlw4PlbqqUKgNef+Ae9CrhSevgAaRqgqR7kdwEC7QAYpg7wTh6pOh7xXY7w/uDQDv5waRvHbMBEls48Qz46GsACDg8BNId0oX5VCNdu2wDUSL8UwYuAl58l/hpgMx8sRb8rZr9pLudirPlPqxqbcJ9jE/89ZQ85GO8wXBvhHx8zLE6kOP77HxiLH5DwGfrRPB7Z/86281DrhTDaI8g3S3zO4AEpy5gjItAo8JD2qeDaHXGlxIEGrP9vkJ99mAdUlneLeJrDoQpu6As6iLfe6+8X3hApFB3WJO9IqZDpqY+NcOEYz4yekN+bEzDuxtBCJA+XTnDmm7tm2rABMA+58f+qwRBfpA+ldfpkj/ixUpn/pX55kmIAQ0CQYkEAmeSbSzr/duDxi4H/i7T/hP+fvF3v4EYXUEmAfQ76+RL7pqCxBGPLTLVzDfP4T/vC1k2LBhPiAOJE6s8m+CiDLw+J2ZluSfu4QhRY4kWdLkSZQpE1qzhlAbCJYOGaqkWXOkzIbq1IkTh7CCBw2FIGhRQAQEoYX81E1jOk2mTahRpZJ0kWXqVaxZtW7l2tXrV5va/Il8F2EaWLQlj6BUl47nvzzu3M2MajBfnjxduqBBo0Db37/VFCjop7dLunwEDYbEiTMfkxxM2lnLliSFkBAg4J3hl66j3MahRY8mTdomS5cwrTVOa1O0zhziAjDw/8BFBIgAATI0CQPC2zSlTZ06bF3cJA6E+4wvZ97c+XPjYsmahe71Ddt0CeOCXCi1IEJ17mDnUMAPsDbBCujpVFcPnju7jEvblXsEwgYoLHlq6/e49H8AA3wqoe9UeikmnKq7KTTYtvnHAoR0oCeHdkyQ4AQq8tFoqaYGVBAt5P5R7kMSSzTxxK+kC6mss1BEK53sENpOIW+8y6eMf9SBZ7zyzhPMiDzYc4cJeOJL6L+CsKEsiQC02OEf/cR5SR0mBLTyStFCKrCkllJD0EMSX9vJQQj/OeMca8QxwYM1qHBnQ+HAdBGrEEec80488zxRxYRYpPG/E3nKJpueEFLgBP8DJPDAAzx4mGabN6vJ44gj5ILPyAUbK7AgBQD5y1NAFPAgHZ3yuRQhLLsTZ5ojMPDAKBhbMoeeh+yy9VZcc9V1V17zYakgnnLw5g1XFUBIgDb0y+GlAnlytlA9SUpBghkgiSIDI4xNiJ884iQuWqkeSA5ccss1lys+EfIzwEDFGRTawRqQqIoNEADCG3jakZRSS20tSbRN8xls4IGNIFIdI1P1Zps3WB1hBBGsgvIfc/70pleMM9Y411/z4amdHAawKIvCFHiBpRysYfagf55961yEAhhgMCOQGMKDkLj1tiGYaRJXxJ6DFnpol8ZakTp254T2HwFyQIgJCyRAVqf/asKz9NLFSEIynzSM8Dpbrz2op0qFn1InAAvwW2slc3QArUaRNpZ7blvPOQdY2Rgg44U80rGmHQhLEKEdd8bRp8iFXF7aXILOqWyaqEtiSk6iQ/rZzsoz19zFdP9ZF8BoNxDgm39ic0LqNois+mqstxRpa3jSECEPbrhRJ4/Nyij7KW5UKOKKJ0Zq++2R6DZebrvxDsAHBQRIJw1ryoCQBBHggcdwxL1RPOh8ctChHm/csVDy4Xje3PJxz1d//ec6/xxQE7sTKYUGqACBUiWMIKINdchZ/Wp/aa00CGFJAQvIBFPNZXcMScI2luABEpCEHzr4BxNKcjwMYix5HpMN/x88UIDb4K8oIkCgNrhhPaZsr2cScIDtcrOBL5CPcppjAUI6wD4c5jAt7kMa6OIHt5AwQAJBEIAM+uCBEVCBf+r4X78w9boBQsmABUTVAhtyhCRIYAQl6UwFL5hBMObKbgiLTW5+EhQIiEwDIiBhO0yIwmmoEGYj8MAMupCABigACzL81vpq+I8b6lCQg8QKD1ukEvmVqCCJLN0dUuCBwRQgDUlIQju8sa9KyQVjW0PIrapoxYW8wQRFQdUh/9FFCxLIV9YIYyttFZN8NOQNMjgAQg7ggDPkgEIqo8dkFPcymL1hAIsyggasQA+aMPJ8fwwkIZ35zJQYsibKVNAigf9YOmvIJQtZAAEItsEQTDqRV5z8h12sh0JQducNbWjDP5qSs3TAA4Gq7JgrXQlLhljjCG94DwhmR4+/iYOXvvxl0N7wBl2KoB95QCYir7lMG0JTohMViTRZd1HWpRNL1rSLQG+lk0HxAwSsY09Ji5fBq2n0YhpimVxY0pnH2GUhqAGXOnLEnlzRgx4a+odmbCqSUtlTqAUpUkFKWlKdfgcETAlJUnFVHAwGNVcIYSZFrSpRi2JUqyq1EkcN4lFbgTQbIiXpUX+qJZRaSqVGcqk1YIpAg8y0S+QqaU53ehCfjkSqQ+WrWXXi1J4yNSFO9WRrooowXVE1oldl7CCl+Uv/yIqDms1ZyMaiJCldOkskU+TsFDemOCvmSicvRQxcjaqOej5VTxxzK2rnuhJW8lW2nY0talxrwILQlqZeSe1QEVKnxgY3h4+NLGi5GiDLpkkcmI0NMAmoW85+1mWhxdVo3Vpau1h3V9FirVJ2C1vZzrazuW3JbQtIXtqCpbdC/W36hPvezXXuAXpAR33te9/7IuS+5uBvf/37XwAHWMADNgd+DYzfalSjvujhR4NP2eADR7i+Dn5wgy18YQsTWMMaxnCHG2wOD194wyMmcYlBzI+cobjCIUYHhVOMkBDHWMYzprGMYexhkYyBHzq2cHUoXGMgqzgkwIVvkSvXuUBE/6AM0xjUGZz8ZChDWQdTpnKVrXxlLGdZy1vWMpTHoIMyqKMMYx5zlM1MZjJLmctTrkc95NJmu11DznOO85ztfGc851ku6NBBOugBgju7Ix1bLtEZ/lGPhLQZIeBgdKN1AI428/kM6TgDohNdj0ZnWtOb5nSnPf1pUEO6zaNuM6Pl8g8wkxrT4BCPpY4KFifrtJuzpnWtbX1rEIyEyEbmdc/kG4HwJa1E0I1uLL3Bj36sprCdfCWxV9OY1BqwuNN2lrQFWtuWlCFKHfvunF5rF9patzPeiC3LyrlKZ6db3eumba6sh5p0gMyc8PgSFVvDbnW7bte95je55PsEbyzZlP//eqiC2G1NZEdPtecGt7NDE+0CUpva1ua2NcagDgrxpOLRaocq0TtFHZE24OZmNr5NfnLoupve122HYoi6cs4WB+UpJ/m++31zPP06IQPfXGWNXQ168GRyfVTJdknyRHcKR+lxdBY2sLGNbcTKGjASVDaoLg5+NNR8k+0ZS2DU8qy/yXVD03i5SV45ShmQUswelE6G7F6cx51zRutTBGiUQ58vBOhCLx9daGL0k4596Up/ltOhLvWrD+rqWf8k3LgOM6/Hux1hL6rmyo50oqW9gGs/d9vP+g+by130H+JhjR5PtI7pPeiSTRD7tJEHZ9IDMfmg/NiFlnftiUPqMC3/eOOPiyWe2I0lg2IJJfWhD7cnJPSjZ75zOvcPYJseh6m/5OpZ43rYE1L2Ban92W+/0sTp3m/Xtb3vf2+l4KOJMtkofhKOn/z2Aq35828f3RMSfYXo0Jp7Z/0MM/d6Z8IL7qMHsfO+oKm0f7gOCUAAL9i92SO488OSAIAABUAEnpALJxAJBVCCt5M/+vvA6LA/hMC/3tuc/bO+1lsfACQkAaQ9Aqy8zBmUlhmABeSB3bsrCIxAAKmSJBAZBeCAC3QHBrCIiSiEEOhAzAFBJUwREYS+7ihBzTlBnrg+Fcy+QWozXcq6lTLAnlk7CzCCAyAAGxy/rCsI+MgUHSyNb8KA/4TYgAKwiT9KwiWcQ614PhLUv59DQf87MisUJCzMAS3Mmso5hCRwAikogApAgDF8qbuyvTQEkGlgAj6IoH9wQziEOzrMxKuwwyfEQ9WbwhRUnxUcpL9ZGP7IgVjanNzIgAz4hxpQRJ1iCW1Yj5/aQxOZjQ14AUriCRNogApQADAUAC/owGbSRGOMCk6UvhySwv4juvMZRUHSpW86xVTcnFE6wlfkgVjkpeSzxRLBRV1MAl4EChKwgl/kAGI8RnWEimTMv2XMQ1D0RqFZQZDQoW5yhzLojCRwis0ZAtT5hwFQRGtIGZXJA5ZQIGecE3AERRJwAIQhHBpEHw9cR4o8if92hMLMYUYqFEVuQIh6zCGjeBN95EfNSYEeEIF2CkgeGEhZ5IaDDMU7WUjWQxhyCA942AMJkEg5rEieTIiL1CGE+cRmNB8V7MiPEKQJGCnaS4d9xEiYEYAuiAIMSAEiKgEqeI9xmAczhMk7YQCToaR/OIIsEAGEeINtWBOd7Em1rKgmvMN3FMqNPJ9qOKGPzCErAAENGUmnNBeaEQic+Qc60IwyyEpj48o58UpdPIQjGAIjeEOE2Ab6Scu1nMyfzCGdgEvDhA6HqKQhmIpqiKe6xKGUEYdtOMXVyBwQiIRtiI03kBkx1KWBRDbzO70ScYAqUIArmIAJQAga1AAHKAT/JGiedJzMtaxMHLrM6ovHhKwOnOACz6RLUkyTIzDNvQSXNACB2HAQ1+QB2Jy8fpjN6lQQr0mIJoiZBDiAwTgAAYiD4STOniy98AlN9YGjCRq8DnnEBdIJGIGRkci69/Crz6ucgpgGd3iJN+E59XEq/xQPq0kp/EQuW/G5qQK9xXJPnkzGU8sh+tQB+xy6B1UY/dzP/qSH//Sr8xnQAh0peEDQ81FQEmXQi/pQALkVCVWtEClGC13HZHSuE10lnuAHbiguGVWY9NoWeiPImNucKDGh0RQk8qqGI40SahtSh9iY9sxRHW3L8MMh8vrRII0sKsWSIoWxKO2s81lSbmhS/zx8qTKVuKEcUitVvgrFUnX8t6vBIZ2SvUEx0MEbFLv5U0ANVEEdVEItVEM11P1M1BiBsT77CIw6H5BK0QzVIZ2yngmCEa3SqjrLM07tVE/9VFC9hjZLvhulU4qULz0oMB3irw8zB20Yg/oyMVmdVVplVRzbllP6hwiTy2ooMAbLLxzCMB2rBv2SMAOrVWT9L2MF1is1VU10n+DRnRz6lXaAulkUhzJoOW3dVm7tVm/9VnANV3EF13MqV3iAsX/ouAnVHP3wBv6InkF6t9ZqBxyxmPBzU3zNV3yFLiR01joVwUB4gvfQoZbYvy8NU43SKoT4zIJduMzRJW9IgmrQgf9uYx+50CV0GD+EWDp97ViPhSx+ldOJ9Fc6RLIewqHf0BC54D+EDRDFiZKFuCiE+FGKZbgAYldrcApt0IHEYFFBQsiWHQ2siEOSNUaTLR+UBT93YNmgLY2XVa6YZZ2ZxTod0KV1zRyW0Nn+aAef1aGmjaKpINqizcSjDU+hYdDfqIZ+UM6vFQ2eoBRKKa7L4gbAw9qcddet7Vq8a1vTkIo/CoexJVuANQuzDRq0nQa1ZVu+xYm3hVu5TZNtqIZcSiwlvVv+6FmKWlyh9VuEANzAncOy1SER4Aa8WBi1rSwB+lpL8gYmoJSIaQdx4Bd3GBR3qIdBuQ1x0BdymN2rrZz/rMVbzJ0ozW0MkoyKv/1c0B3c4mWfCVioPDDdfkBdNAxaJpgGSzoEB1CAAsjdAKDEkUjK3K2G3c2G3kU9y83bzB3ehmCCJXOAsO1c5F3C0BWk70nb/ii/xeVaJnhDk4FdcbiDiaCIv/ybz6xb3+2Sy+Vaiuq7tq2iSGTD9x3Z+G2++dWhEAAfxL1fA+TbKmFDD8jeF2ACZ2mISEyBWoISfYknysVZl0DfiWLgr3VgJjDhCN7JCRa9CubS2bHfGu2V59hMICABcAyJjnmQDRCDkChglkFYm8DFApCrAaifNqCUDPgCYMHbN6FNBQFiIdabAiCICVSbI3AaC0kEF5AM/3Q4V5vFvOooP86V4BvGYeUt3KDZ4X843S3EmB92CKYYYvA6iCLYgWFMiM+0JPB8xCZmADeUqyHUgBIYgl88gSvmjyymY+aQiT72YgoJ4wugFJCxEAF4goJIY2ZbNhJxY+PFxDiWY5FIsuXFoXMAh98YBw3WmD1eiKEDx+xyLVcxiiSOtyUO00ReZHd4W1dJCCVYIsmiZHiw5EtmiFxW5AJ4j32alhmYgGtZFAGwg/dAB5tCRYeFKDheZZzLYViWZW+g5bm55UeBum3QZYOwrhQYgW76ZYI45DQc5icuZnEQmRZiAgfYG51Y5n7IYj2BZnd+Z2l2h3YWJmNRAD8gAf8P2OY38ebSKV8aUmVyLuc5HqSLyJGMpZQ4pazfiNhtqBJwdDnJMmIxYKRCDmYq1WcmcIcjUOQQbmZxYEPqmQsT8gYFzhNcNmmUlmYi2YYj6NKcloASAIHqBbqGNWVxtuGN5jdzZt6bCumjtmXnaAioWxh4Loh9+odA9gKXBmZ81kF9bofWJQHReY8kaJV/IAF62Mee/mk84epvemfmmWZ3gLpYigxelIDMYF2nXmNBVB+xnWq5q+r1KYEcyYfPLOVm4yzI0mLXyD1QjBlpjqV7/ocHIgJ2AA/XYtjVUK4p5aqTaAhLcmImaN0hBCEROKgZUAAS8A13TVPTnq62lYv/1fbi7gkAFfCAKBABHTgCOQiCL3iPtwABQ5YiA8KhxFZsjm5lwh0kNiqSyDbsj7M24/KKe5UsB/kHCDCBDcADDMCAxMgNCeiBer4pliBtKZ2240ptp7CkIRhviHYADKCUCviHoMCAmcmA23gUJs3tZ2lbAnWK+x6lRtDv3KAjO6oCMNgALJCL5W7uJGWfqpBuVg4JV3bmc4mJpY2RmTsv9rLX3+CCRRmJI6gC/bma8Hjv2Yvvsiu28Iorv0OJJHCAAzCCfziAi5DG2x7NX9LcaVBxD/AaBTiANFAHIHBOhDAmEUi+LpooF3gEDl/sjhYkBMnuEl8vMPK9BvIG+EsI/0rZJtolldGecQO/Nhu/8cIMT0NIgmyQHTbKAl3SWdyubA5+D7k4Kr8hSFqj8kWFpivP8rgrW8vuGZm6pGQzu175cnxrCIY+NdXm2tg4PruQuolt9FppOElnN+OK2dep7x0JqoXgj4v5WFZndUxuuWdpmGmwHqkzh3gDcaE5dES/uaMVJNNiCrUFc10J9XWLE6TFZesV4RzQdIPgdJ6NK6W7FWIX9YLySCDy6YthD3IYUODloFb/donDbD4ugyR4g3IXhyrRkFp/QEPH8l3vNyTzSB06gm0Qq2rAy1MHULOC87Bqi/20HotpCuvhCbvQKZ34MhiBI+Ew13Pi94xxvP98LxWGyIfwkFifylSMz3iN33gGLam3cVtnsRu5aJtJkyhdf/de+7eAm/cjECuyCjN933eHP61ERU6ZGGhxKHhaFKl0yAiG/3nrmfleyYmj8ioCfQl4ELilA3qmb3qnf3qGb7mEhrpthTqemDLrMQdRNbR2R3mqNpp4UARFmC90GINBSrAFg9VlXXu2b3u3TzC4h3v+GoMxiPv6SjB+aLEM+y8Pq4ZWTVYSC7G4x/u9H/xeRQcGy/sDA3zAD7G/6LDzGIdxELETy3sXIyQbQAh58HpeU5GwV4R/eAJLyaFRtZqeQiCOx/hNDVVQFXmMwgvYh/1IiARdiv0xUocJ0on/ViuruqrdVQs14A9+TWMj4hcBRpv92ccLnMoGSVWHxjhU6I9+Q81T6s9TRd1PciCHeZgHGNEpu8n6Piv0Qcr8f9h8zi8ybSAJYCMkGOG+dKhkoM7MhWh/iv8pljCHM/j4xaVRb7AbSgEIb96yZcuXT506gQYNenPHD4Q7eAInUqxo8SLGjBoF/uvo8SPIkCJHkixp8iTKlCZtdJSn8iXMmDJn0qxp8ybOnCm1iYzgTSfQnOnSGeSXLiLHoDcxjhQ41CDCjtasmTvjzt3GrFq3Wly4UOC5c0eOCCQINaE3rw0fIuXq9u1FpXLn2mT5zyXdvHr38u3rVyRPkO98/i08/3Sq0baFg04Vl4NhQ3fixKE7A/cy5oyTp3aELJAevc751kKU+HMx6tR/WXSMp/o17NiycQb+OPj07KCHrSU2nVtm48ejI0+unPk43GnKp3nbbE208s+h/zF0WDrp7+zaSbL+53o7+PDi6db2eHt8zd29saMXefUjk3wfjbNvD8/dGXrerOWDh9BxDsJNY51i7Rn4WnffHbgggw2W19F5DZ40lHpH+SZhR+5M81E78nlEH24GtlOGCPRYk1Y+TKgjzjY5iMPfgGxdiCGNciVYI445wvbgPxHqCFI2FRZIIwQfKNCRAFR8VI1lCv3mmTfMeYPBB0YYIUSSHQUgg5FXCv/gBYxHjANCWvX9eKZMCqK5Jps58ejjmkGmg5iFZi4IgQQfTNCRAgIs2WRaTw4XJXMY/KOnDCn02ZEJEmgwgQMVKMBBmGOWGWKbmY7kwj5qavopqCW9SVimV01mVJTIqarVEUmMcICKhySRQgNyJJHBAWnocMQbtHY0GZMTbQdZq6+mcc4hb+CaRBIjBTiNmCA8ZmeomXL6Dz7VarvtP6Niiqap4qAq5arlXtTqAQbk085YSNSaRBMFSKLDG0dUcMCv4gRLLWzEJpHuObseUUCuRzibA7RjTvstt2jicG22DUvcpreahjuuuRl7M5ZBZaTFxDaHHBEArmm4k0MZCAX/QHITKgILqMYZd+RxRyGvjKuKI/Enjpj9PDaxpg+Hgy3QRf9YcamSiZtOqjGvyrFB7Qg0TRIB+KDABPc1d4Y6AUCggBIu6wuz06t21k5HVFvdJzn66JwPz+P47KHRDnMaT8R16+1gSHCueTHT5JadmUFjTXOIyGNB8k8BImwzmTgl7cuvaoUfMc0222z8hgOMgzDZSCBA5E41R224949Cu5E36q2Ph3SbgDc9OOH5jHU7ryYo0LgIASaxzT8mkASzdpYLRNYbwvMuzhsjEUHmP6Vr6HqOOHS0OvXZgxeYP+ZF8KnsgtN+3LqGBFCAERMQYk0Ot59vxBogdPRf5IBS/+cV/vnrvz//+WdV/vsmIAImwMNqI5kACORTuqZpT0IPcwP2GihB2fCEJ/4Ywz8e8D2LKQ1j41tVOwIwBSNYAQTra9/ItOCBEsrvH/T7h/36J8MZ0jArOQjhCK1ADxF4I4QBcF4Lq5EQKU1wQdb7RwSLqMTYKOIfXsiGphDCGQuFih/9qAdMaKhF/AElUgrYQRo68o1q0MMgSzyQXc6oRtR0ryMPAJUUn0NFUPFDBzHZIh7phhMFYIkH08kBGc24xkESMnueYlM64viPdOTgOaAaRweocyYmGOwq7/kHOtzxj8iF55I30aOmuoPBQpKylPNTxxQbGSpISvJMLPqHN/+s8o8yZHKT4vEkSTjjwpPAo5e+/CUwgynMYRKzmL+0E9r0yMl/EIQgojQlNKOpSW0xbDHLuSY2e4nNbULrCL2cTFiUY45ruKMMyvEIVj6oFUEygQlXscgl64FFsnhDnldBB0TK0I6p8LOf/vwnQAMq0IH6ExvYaAdCE5rQaQwlcwZpjDgM8sxoUrSiFh2JJTOq0aswCyPMGss7vQEOcFzFHDrYaEjVuZGzICSlE8moPMciEHu6wxz/uEo+CKrTnfJUoPmqCHOmQRDQ5dQak5FoR0Z50aUylUZt+McToirVqVK1qla9Klaj6pcnxKGrUm2qXyYK1rGSdYIoOCta06rSVhQ8oK1ufWtb0xpXFLAAByhwo0fcuta98rWvfuUrXOEK2AfgAAdvPWtd5RrYxTK2sY59LGQZe9bCHpauZb0sZmuUhc1ytrOe/SxoO5tZTSl1tKY97W/YodrVsra1rn0ta1Er29nSlqL7uC1uc6vb3fI2t7X9LXCDK0F8ELe4xj0ucpNrXOEyt7nObZg/oivd6VK3utad7nOzq93t6ui63v0udbkr3vGSNzzaOC9606ve9bI3veV9L3zjK9/50re+9r0vfvMr2/byt7/q1S+ARxsQACH5BAUUAP8ALDUA8AD+AIMAh+Xo3Cp6TLajmAoDBO3l3VZKPNqifMqupFpiVG46FP7evFJihv725vbt3O7SxNra1PjizFJehEZSXObe2Kq2vM7w1PTs8CF2RCFyRIp+bA8CBEI2JKKenPb19uv69uLGxO7m1BcDBNbm/BpxRPTd1tvs1j9qTH56dN7+7OL+9Pre1fb+7D5qVNL+7O7mzEJqVAIOFK6ijPLm3QYCBEJiVPLk1P769w8GBAICBFBiTAIGBE9oVMKinElnTE5uVN7u/P7m3fLqzPLi3eb2/Nbq1OX+7EpafPr29NLy3N7q9PL+9E5ahFJmTEpqXNbu1Pr+/KKSlEZmWKa4nOjcyPje9Pzs1KDCeFBgnOyQ3Ho+GOjk9Lq4tPr87Ny6oEhUPJZ+bOj44Ap4TEhobPTs1M6QjBRcOLqQ5HJohBScUBIYYPL0+Nz46FBkOBRu0DJ8bFxmPDJqVMq6xI6EnOKSfNz6+FRcfMji6Gx8dCAGEMjS4OjitNDStFxSVFo+VERsPKzC7IzCyMj66CIYwPrQ4OyAjFo+EP7u4NT6+LaSkOb6+Ozs3NT46DA+IPacfBIkIFB+bAoMMNTw9LqihDQYQDw+UHJ0UBwMMJ64wKzOtDJYbODWOBwSEHJ0IHJWLNK6gGIYgHJ8mHI+RF5gkPD4wI6ggOyQUFBSkEZqGPru4Pz84OyQIB5oQEpukB5wZEY+hI6Q2HJIgEQ+DLCQZBR4FEBwVEJakKyQKPK6oODkjExkhKKihMA6gOycqAQGGDJ2kA4GGOC66Nj62B50MLacuFSaVLCAoKDWMNDuvBRwiKDssPz03B6ETBRCUE5qSFRu1Njg6EDWgI6ObPDOtERGLKKcvEpciEhwVPbi1N7m/Pr6/Prm3Prm5Pri3P7+9Prq5P7+/Ob+9Ob+/NLu1NLy1E5ehE5mRP7i1E5mTEZqXPbi5N7q/Pbm3Pr69Nrq/Pri1EZqVPrq3Prm1P7i5E5ejP7i3Pbm1P7q5P7+7Pri5Pbi3P7q3P767Nrm/P7m1Pbm5AAAAAj/AP8JHEiwoMGDCBMqXMiwoUOB3yJKnEjx28OLGDNq3Mixo8ePIDNWHCkxpMmTKFOqXMkSIsmRLWPKnEmzpsaXMG3q3Mmzp0mcFX0KHUq06MBsSJMqXZrNqNOnUFcynZo0qtWrWC922Mq1q9cOWcOKHduirNmzZwWWHcu2rVEWcOPKlSsQrtu7eHWa2Mu3r18TeQMLbomisOHDiFEMXswYJLfHkCNL5ta4suWLkzNDvuz2MWeNmjV/FhuBn+fRmENPRh01G9cFIuL9c8c6perIAlfXRul6awQRQGjvPnl78z/dw1P+1nYtOU930KNDd35yeXPqNqVLxx7SOvea2sNr//+OUYQ28jTFqxeOvqH59jLXi4dPv6j88PXz+8Svv79R/v4FGJN8At0XnYAIekSggQcm6GBGDDL44IQPRWjggwvwQ6FC4T2m3mnqOXReR5pBN5k7xaVoIjcfGrehRh2yKB6I8zGkzYgValciipLxmKJq0F0jY4yn/WNRQQu0cxk99PzTZJMqmSPllFRWaeWVVFoongwgAHBPCuCEk8IKAKgn5InaXaMjZNeoyWCb3AjZ5jX51GknbkcSlCQJalr2JEtYBipolVrOOWcNMhDwTxM0wIVACURmJp2Ha1K6onxAyAkZEHbmo00+eBq0xA93wdNAA+sQJMOqrLKaEjiwxv8q66y01kprCrjmquuuKSRWRBEeKHEBBhhc8E4F8SSrbLL11LPOs+uctyyzzkL77I3TxlMttDfeeI02QlgrbrfawGNqngMt4MFA+wzWzbvwvpvSO/TWa++9+OaL7wv89uvvvy/81YMPO3hA7AUXmFAEAww3zMA+EP8D8cQOPzzxxRQ3jPHG+3Szjw027GMxAyFjfM/J3zRFEDnqsEfhDjucI/PMNNds88045zxzDz3swHMPTOSQwwrEjjBCD5CKZ6V6WIYnKDfaeKPBAAPMYDUOA0xQQz6GDpRyQSy7PKE4ZJdt9tlop6322mdXgITZJRBRwgoXBHDBCOc4wbQ5BCX/6/SVfkcn6I01aACyDfDegMO13VJmpMoDhb1YZNMd53hK5GauuTY/Ptbp53Z2m089bZLeXHQkUKYNCeetec20BK34erZByvjYso3XKXVFMwywKm4QQS6Q5INRLhzn1520+fLMN++86Ka3WeCKNtgjveuwDyR7tvGsmCy2yn7KeZ3raPCNDRNZLYQMkgUPdssv/tM9+NzXb//92eoTz5yj1wOdEEJQAT3MAYF/WMBS0UFgkNx0qfAIiXOQgc73IFMnGQiBAAMAWfpwQABWPcszX1sZ/F70PW3gT1kXmo3YDkIbErijTs2SkhD84Q4g9INvBxxSAnXYohYZr3bjy8eq/whwg/OlbwAEIAAIQMA6EArvH8TbUOC0RKCBDMoc7iCBOVQAAAAksYsuCMIECACE83ijWdODTp3aJJ81MnCHCuRRPqZWtauhbyJUs5rVsubE963QQVSUkBUHBR0VHEAHOriBBhA5gBtwYALSO2M90vhCrr3RHd2Ljhu1E48f7nCOI7kjSTQwgz6K8I8JCqSWrohFdzhAADwQgCxjkAENcAAA/wDCP7xBSTXaaTuZ9GWdgAlBHvJIBuYDCu8GYMrIjXBDqrQQK6UkQHrIoAYugEABNvAAAABBlyMKT6e2o0Jh5oOcnlyRDAagTN6VkjIhdCYqERTNCE1TSjdikgIMAP8DCjBJSv9gHwkIkk7hrMiTuemRcDyXzHZKxGrNHN4z2yObhtSTQfc0B+sEqIAESCAJTgIo+2SU0DhOD02VQ1NCQTmRJyiTahGFIvy0xBiaJuSileMIAQsImsuhZI7visgRRFkRxNlAkTGVnE0Hs1QW4tQjBORIkX4agjzOAAc4qAhWsdo7iMLziUq1UE3FalEqomZTGqCj1bSKg6lpoKoh8BpYZ0pWptZ1IYFUkD+sEpkKJiqrFOldEjslVz+WU5B2jZBD8uoTJrWkr/mYQEMlgtU6Ae9xhm1qYDR7U7M2FkorgSwGjUhZHFjWONyIp0TnaZCc7meHAlHBBwhyggn/IISzt/VsT6YaWm7USQgaCOrh0npaSqV2rqwtiGt7MinHcUOXA0libhVbVtzWxEPEMYjn8iG1AdCRasQFVQRRpFqZ0gan6K0njdjoI58KxFDpjS8VedvZypGzpJ2bKn0FAgRupPW/aY1rQZJKV/ka+D7rddNlBwLfAzu4RYtt0H0tl1/9ulcgEPQrYQ11Jsye8rDU3Ql0MoqQjJr4SgIB6D9OjKX9OhVAKAlRQ/CEXBCLh8M4zrGOd8xjDo/4niVmsZBTzLcVC7lKLm5tjVIiY4bQGEke4BjHBCLlKlv5yliG2MlO9q4tb/ldNjiIl7kcrzKbWV7/OLOa18zmNsPL/yFj/rKb52zmOJM5y/84mYcHYoQf6ONNc9KHoAdN6EIb+tCITvSgmxU9RK3DdDWI9LMO0oAatCnSkTaXpjfN6U57+tOgDnWoI+2QJZr61KdOIgFOxepWu/pUqVY1qkEgaWgxmtHiSpX7CBKBdrDxhCh8cISSxaRiG5sejzE2QiiT7GM7GyGOFYiziy3taVv72tPOiJSMve0BmgPb4Pb2P6fEJMloA5Ml1FxSfa0PhthX2BbCdrOjrV3LhRvaoL12tcPN72Nr+9vF7na3++1sgZMb2ZE5d/g21989D8/X577P9M56YXePhyPZUnFIlgseTEow40V2uEAgnkKOVybJ9f9t0EZAfhKTzySFhS0Iye8av5qX9x8zD3HNbf5EnH/Lujt/0M1zjtigv2joP6e50SeE9IjrfOlM7znRYQ71qBtk6hKvOoWaDnSt94frSvd6gJou9rKTvexebzqJ0Y4gtQOZ7QJy+5GvNGG4o0bucyeUyu1+d6l/C9iAzx7fawN26j598J8p7xJ83WMc3/rxj8d0DRDfdyQNwWLtWkiWp0z5xD/RCErKZONH7+Pkdj4v5QX9FAENeci3KVmn54zi+aGmYFI99t8pLzl8Lb+w4945usd6FX+fe7AKfz3EJ0/wk3745A9n+U4vuvOTA/2uT9/zYDt+k6//fON/i/tx9z7XjsCvH+iT3z/mP3/5xa/+9Wf/++2vT/rjD5/50x899r9/8d8/fv1zB/qw53//N1fwJ4ADWBARoA4mZID7RxBLoA6zkTwMSH0qsxUWoC4WM4HUEUIWmCHnIYEaSHgGsQDqAIIhKIJIUoInCHwGkYAmuIKjgS4C4YIw+HwtqII1iIK8hoM5eHc3+II9WBky+A80GIQx+INGeIQIyINJaBlDWIRN6IRIGIVSuIRASIWoN4VYyBhHAjkkuIVC+A9NsRX/kCRgOBpgIQKTd4aN4YVs+Blg8YaLERAAIfkEBRQA/wAsfgD+AAUBNACH2uLkRjIkRlBUqrbEvqqM5sakRiYIlqKkVlZMtq6kOio0qop0y7+03MKg4ursPEZIIgIEhGRA5OTc+93Uur7Evr60Ulpc+d+/dl48fl5E6t7UDgoEAgoU7urk+t60/urM6uTc8urg/urgFgIECgYEAgYE8t7UFgYEBgYEEgYEDgYE/vL0/ubUhqKoOEgwsHp8ICDAxMC0EBBg2OTQNEhIyMDI0NDktoxwpLigSBoQqpDgYGKIjICc9Pj03sDAdGBgSlA4jGBAzLK0MDBseFwoGBggiGAo8Pi8kGAQKDA8GAgwXmJY0PjU+OT0+LqkXlw0ODo8kFJEmGY4qpCs3rK0iG444OSMOCpMSmJMMHA4YFbQtrLAFAwQeGg4OFhAXkpMEGA4oFSAsIyM8rrEHAgQ+vT4WDggbGA4FAQY0rqEqpAkoDrM6pCA5uK4jJyESkhczMCg1MC8noZ8UDhQyJ6wSDgM8rqAMDAQ+PjcVFYUKFBAOBAgSCAwqoZUyIKY0Ny4+vTsCAgwMFBkKBggMBBgCBgg+vzsdExIcDgwjJBgyJBc6PjoKAgwUAogMFAUdFgQkGZcdHY49NzgUBZgWCAgkEA0YDiAcBZAsFQ0oMJ4BAQY4LroIGCIYBbAoBpMIGDQ4NY49OzQVHQ48M644DqA9trQoNYwoOyw9uq48Ny4+ti4rs60qqJw6uTQjsLIrsLsQMCAjJKoyOTk8NDkDAQYyJiIEDBA9uLk9u7c/vb89u7k8ubk/v7s+ubM8uLc7uLU/vr09ubU/vbsEgIMBgIM8ubM9urk+vr8/uLM9t7M/uLc/vLs+v78/v78+uLU+uLk/vrs/uLk+urc/v708uLkDgIM+ubk8ubc+urk7uLc+u7cCgIE7uLM9ubM/ubk+uLcAgIE7ubU8uLM7ubM7ubc9ubk+uLM8uLU9t7U+ubU9uLM/vb0BgIE7ubk/vr8EgIE+vr0+v70+ubc9uLc/uLU+u7k8ubU9uLUAgIMCgIM9ubc7uLkDgIE/ubc9urcAAAACP8A/wkcSLCgwYMIEypcyLChw4cQI0qcSLHiv28Yv1ncyLGjx48gQ4rcmFHjyJMoU6pcyZIixpYwY8qcSRPiy5o4c+rcCRKjM2c8gwodSlSgT6BFkypdmrJkSaZQo0p96DTj1KtYsSpTllGeM6tZw4oduhXd16Mmx6pd2/LnT4zXjJEjZ82aPl/y5N1ky7dvx3SA02Hkt40du3fv+L3Lu9ev48dUv82bl5fdtGaYmwEzrK8x5M+gC94bTXkeuMyYN7875zm0a8j30JmY5+vWadTNtm27ljfwv3S/fb8eLhajPBHlsN1GrdtY78DQARMH/dMoWII3WyPcinHaNe5VNbr/HU/eGT16b7/58pUNxIp9JHA3Y8fP17VrVcdPL5qWYjqkTxWUnUbK/EPPQLcYBN40+oBX1T/lRXheeoQZxs424LiDGwknnPDONu+M0M836Hyj3344fXPeiiyuuNVWLcboojKAydgidHnlqGOO/Qj2zVbCTIBOPy8WyVV4Vckzz33hhLONfM0cA+U0VF7oi1nBBPNTXijWZCOLRX7Z4lY1ikkPdKOlqWaa6W01DZHKwGkkkknKc409TVoG5ZTNTAMOP/qMmOWW8nQpkz5Z3tPkooyGY4899wWjaKOUQvoopZVe448293Xq6afrNSlMCNfM1eh90qSq6qqriiDNPGku/7cnlOCwQ84982T56J2GxgTNr7wEK+ywvFA5DS/QEKtssFQuuyyVAgEj7bTUSmvstcVeq+223HILDjyz7gmOCsBMIwyw2fYqU4TklcRueUe96xZGRtb7YlXC6HVPnTv2uyNBp0mJGjMEM0PrCD8qw6J26qIkb3rxPhyxvPTaWy+++vLr78YAQ1mwwZmB2ww4CMO4IsMNO/zwyiy/u+bLo6WjZEn5frOvUxvnrFdGhVloWGYEjwxOrUNbiXLKLLWs9NLOwAzzzBlBk3F4OvdbUjb8+Lxc0EODswE7Q7+DX39IszTaygGibSLT442mjjqkfZPjPb9Bk87Z7Uo22d589/89T0l5aXofO0AbDM42Idg3T2fXlc3SxBGmLfHabI/Xizp5zeONkrDW/d898Ort9+h/ZzSZp+wAgxnX4HRwTTaLB+j445S/KznFGamNZC+9jEbN77dMJrfdTZcn0NLuFv9TCVGidvguXe1b3eyPezX5TbrXzi6d31xAQAD/bKOAQJPlRTzo5B2vdPLjoSDf4e10dRT1tGevPu6Vk7fAPxZQ0EAEJTiA8PoBDe25xTrcQ1J5suazwuzmQfSr3/VMorb8jScDBgCAAy7ggQcIQHjfkBq7EJjA/JAnASnwmWHEBsEIqgRyoWMfUkJnQbdEwAASkMAHLuDByfwkX+wCTAn/kWSQAXHPhSuBYd5keL95GZBtBYAAAirQAAxwYAA+dAYQI0TCITbOOl0MDxKv4sUjNsRE54HGNSR1npO0poVjlEoZ6eSQb/QjjWu8RxtH8kanxFGOcxTjQxigAcCsQx4s+qMiAylIhzDAFyxIxyETqchFMvKLC2HALwyJyC9VMoKXxKRCflEPc0iykzb6pAtDOSCF2GwCygDGNUZDRFU2jGwXYaVAXmQQEFzjH3lRxgRkScvwROeYyEymMpcpHFvCJECszEiRRuQ369wnWgOB2Df0oQ/SvayGK3NmTKAZzYSBJ3N7s+Yv/zGNbJ4FI9z05prA+TBxpqiRDRlPxYp0wDR9StNeYqKn8exJk1o6xJ8XwyVB/LlPIwVUoCciqEy6RVFuDaud3VLIRSt6LGd59KMg5cVBgiFRj+DipChNqUpXytKTakMbj7JHMLippHPY9By/+IVCmvQofVxDGvpglVCH6o+iGvWoSE2qUou6qOmVVCRb2SUv/2Gxqs4pl7JLyDlNokDymOmrZnrqSqJK1ala9axcwWrjCqWgI+kljJADq1xlJNas7PGaEzGiH+tqKOAEJzp7vOs6JaLXrMIkIAAh+QQFFAD/ACxOAPIAhAE+AIfs3Ozs3PhiGOAGDBgKDBjm3Ozi3Pjm3Pji3OxiGCBiGGBiGKASBBgCDAgIDAgCDBgOBBjAkIDq0PTy3NRiWNz8/ODg5IzU6PjY6ORiWCDq7Ozu2uDu9vg0IEDy6vgSMEDy1NTc7PhiPHz6/OwSEGDq3ODq3NRYYGj+8vgYBBjy/Pj89OD2/vhYZFBYWqhKWnz22uD27Pj69Pjy3OBeTnza4vhSYoDw1OD+7uDq1NxYdozg1jhUWHx2ZHwKGCD83Nzy5Mjs5PQaBAje4vj+9Oyg1oASBgjuzNz05vRWYoDk7PTk3NxmYHwKCDDgurjq9Pj03Mjs7Pj86vTm5Pzu0MhYXJDs9Ozo3MhUYHRaYoBYaITo6Mj84MggCBDk0NTk+PT43vT27Ozk5PDo+OD47Mjs/PQcGCD60OAcCDDq5NTk6NzQ0NTs7NwYDBDAOoDQ7MBAwID07NT0+OQGBBhcYHRcWHz87NTY3OwiYIDy7ODI5Ozw3LReYoAiIMDQ+Ozw+MAQDBD+5twCBgwGAgTq5uTy7vT66tzu0tT6/vwKBgwOAgzu5tTi5vz24tzu3tzy5uTu6uz+/uwCBgQKAgQGBgT29vTq4tz+4tTy7vzu7uz++vTu2tQOBgQKBgT22tRaXnzi4vza5vT+9vz24uT68uzu4tQCAgzu8vT+4twSAgwCAgTu8vz+6uT64tzy8vzy6uz+5tTu5uT23tza5vz+4uQWBgT++vz25sz25tz+/vT66uTy5tT65tT6+vzy8vQGAgzy5twKAgz25uTu4uT6+vT28vzy4twWBgzu1tT25sTy4uT2+vT6/vTu3tT+9vT2+vz65tz69uxSXnzu3uTy9vTu5txWXoReXnze5vz29vxSXoRWXnzq4uT27uReXoTe5vT+/vz25tT64tT+5uT24tT26tzq5tzy4tT23tQWAgQWAgz67tzu4twOBgz+6tz26uT23uRaXoT++uz27tz64uTy7uz28vQGBgz67uQSAgT24sT65uT24swOAgTy9vwAAAAI/wD/CRxIsKDBgwgTKlzIsKHDhxAjSpxIsaLFiw7BadzIsSM4jCBDihxJsqTJkyhTqlzJsqXLlzBjypxJ85/Hmxtr6tzJs6fPnyR7CR1KtGgvoEiTKl3K1KXRp0ObSp1KtarViJUqXd3KtatXlb7C+rJH1p5YX9TSqv3Ktq3btwoznQpb6KzYU3jzwt3Lt69VadK2Cf5EuPCna4ivCQbst7HjxzVnzcJGuTKjy5gvU5YMubPnzyfDiQ4HDFi1aqVx4SJHDrTr17Apjg7Xb5Ltfrjz8eIVu7fvx+KCCxcYnGCr460aQZuUi6OmQYOANWp0/Lf1616FD/9XfCDy5LhUaf9yPqkfu+nVsatffzV4+u/TgbEb5HHSoPPUW0Frxb6//6Tu8fcPfI2UNsh4HNn2Dnr6CfjfgxDW9N1x07HjyCvcUOIRdJawYwyD6UUo4ogqTdhKPrXZN4gqtnTUST+c9DNIP/kEghyJOOY4UnfT9XMTIjiBo4ltuISo45FIQlScONMxFyRO5RXpYJJUInnJJQilp9ogzT3pkSr9AHNcd1WWSeKVWSK3pZceOTNJLcaMKY6ZdIqI5kDafaeaj8+wyZEqk0j5XZ2E9ncnccIhx2Qjk2wE5JO9gGPLIPkIemOhmF53KHeJHkdOk9CtqAp9HY066iD2pUPdflNm6mpsm2r/B82syTXCTj6hrihKqaqM2olt6czK6qvEwoolnsHx8h1r5EAjSyPvCKPKl6rEoowwwqzGqpHFdgtZrJ22wiyDHk5b6iCECPMILspN6O27kInDy5VXTsgsa9Oxgk4rrNBHDEczPqKcsARDA2+VrcIWHL2XIFfwrDa2Igs0yJgL8CDDKKfxdBzfAhfDIIcs8sgki2xlyZegojIqfXlKTnCzrizzzDTTfFwg5JzTjIwqDtLJiqS8I10j2pHpFspIJ13yySXL3LK4L4sTc82BBFKzylVnjVyBxrDDSa6nWmIMMLM2tss55aSt9tpslzNP23Cn/Xbcbet4zjmL5K333ruU/wZMX6XtInjfu+y9d2nrJK644n77bYhqkEcO+dizqtZYJJEIhPnmnHfu+eegh465jqJjnksuo/vFuUCnt+7667DDLs/s8mhi++24355LY1cW7fvvwAcv/HY4Di/OoHwdx7CJJhqfZ60c52ciOQm/1bvz2GdftI7GI7+X8vQyP6H2FEYvPfPAaa++8VRi3xetrQBfvpzYlx+9zZc2tv7+wbfv/NP0K9r84pc9+3EMf9zyC/8WSLwcdS9/fDGeaBj4PIEkMH0U3B+SHnhBt0gwHBkMkAWrp8AQ8o97c+KU/NwVweFNMIQm+owJT+jAFAovhi0U3gsziMPOzFCDOeIFP+kQtcIB6c954kuion7XwSP+UHs6EiIRmUjCt9RPiUksImieqL4yadGJw8NiFqnoGi5C8Ujd+WIJOSjG8ZHxYHDEoACTOML0+C6OeIwXFcVXRwHdMY+A7AvwAknI9QyykIj8zSETycjXLLKRkPTh7yJJScjs5pKXrKQm/WI+jrXxkyzcpChh0kkQgfKTo0ylS652ylPWRGWtbKUqccTKWLbxlaiwJShnSaLY+fKXwITdToJJzGDyckSGSKYyk0m3ZjozbTVRTeLmQc1qWvOa2MwmNU9zTBGJ72rgDOfMuklOkXxTnOi82mMCAgAh+QQFFAD/ACxgAfIAKgAwAIfU0PTc0PTY4swgDCggDDjU1NzczNzc1NzUzNzI4rTI4szY4rTY9sAYBDAYDDAgBDDI9sBibCDu5tAaAhgaBhjI0OjQ5Izu4tDw5IzQ+OwQBBjQ0LxiRCAKBBgWBBgODAgODBjY3OxiGIDq5NDI5OzY6OT+7uDU6Pj68vgSEGD69Oz45PTc7Pjm3tj28vjm7ugaBAgCBgjgurgEDBD0/PhWVoDu7OgiIMD83Nj22uBaVoD+8vgEBBjy7uA0IEDi3Nji7Oj+5tD8/ORiWNzy2uDk3Mz07NDm5vj89ODAOoASMEBSYoDu9vhSWHzo7NTk5ujq9PhSYHT03NDy9vje4vjs9Oyg1oDy5ND6/vgKGCDi7vj27uDm7Pj87NDg1jjs3Ojs/PQGBgj0+OTa4vjq5vjk+PTs3vhYWHQgCBB0ZHzk3vAYDBAcGCBWdoxiPHzw3Ljo+OBYYHRaYIBWZFDk5NRWWqhAwIBKWnzw+MBWYoBcYGjs3NBcTnwiYIBiYIRWaIQKCDDw0OQWBghWXJDq5NzAkIDu6Pj65tz+5uQSAgT25sz+6twKBgzi5vz29vTy5uTq7vQKBgTy6uQSAgzm2tT+/vzi6vQOAgzq3tz24tzq5uze5vTq2tzy3twKAgT23tzu4uT66tzq5uQSBgRaWnxSXnz25tTi5vTq4uz+4uT+9vT24swWAgz64tz26uTm6uxaWoT24tT+5tz26twOAgT69vzy4tz65sz25uTy8vzu4tzy8vT64uT++vTm2tza5vTq6vz64szu5twCAgzu7vTq7vz+4sz67tz25tzq4uTa5vzm6uTe5vz+8uwOBgz69vTu8vT29vz+9uz+6uT6+vTq7uz66uTy3uT+4tzq6uTu5uz23uRSXoT67uT+/vT6+vz24uQKAgz++vwGAgTy4uTy5txWWoTq7uTy6twGAgzi6vwOBgQWAgT+9vzu2tzq6uzq6vQCAgRWWnz+4tT65uTu3txWXoTu4uzu8vz65tTu7vxWXnwSBgzu5uT64tQAAAAI/wD/CRxIsOC/SgYTKlzIsKHDhwm/QZzoUCLFiwkdYdzIsePAXSBD5hq5i2RIaNBAeiTGstq7dyxjwps589U7SMQ8Ciy1r6e9nz33yZNHitTQUqU8KlPGrCkzdU6jNpraaKnOf60yaQVFa924r19plTukNdPVVq3AgcM1SlUlcZUq9fI0jqxWiv78GUSLDBk6T3EDi/NEy1Y5tGgh5t3bqq+wcb16Ba5Ea5wtW4hbOcybWSBareTI9fMEF2Fcurhsac2cOCFnxJ61dqpnLRmtyXH/jaunOhNrzQtbf07kie64ePHgCowbydM6up4SHeocHPhndrjjiluOOzJx6gpb+/8udzu7+cn/PIFPmBjtIWSAER5Ef7449XnzGLZ6H//8wMmq/DOKb63hp19jicjFHXrzTfbVIdMBZ+BCZSWY3XwHzQeXOLTQcl9+4ZVVmSfIxTOOafKZaOJX0REoIYgEuRehVonQUtxxteB2XDyejEJLIuzIAts/E8bYXlmpgeJKPyc2WAly2oiCCy5kfYgfNtist1pWmejSn2lfkYMLPfT8JhB+V2aJWCxsftbKNJ0c4spt1DjoSWhkygihQFj22SdisgjZiqCfHEIJYN44GI8uj5AVIWK33OKnn4AKipYsmXxSTyLj3DiOV/E040qVBOYVaUOB/oMlYplcRlxxdNmKeNmWE/Wp6qr7vZdJOeUI46swtmBiS1/IYDnRMcgmW04oxJbT1z8QRhvtVd5Ua603kQ0U2ba9HPjbt61MOqmZ1YH7m7iUsuatueAaSZCx5bL7rbsDwatQXvjmq+9iD7V2774A8+uQv1dNJHDBm+nFnrztLjwww/M63BDEETP2MMXr0YswwQgfeFVAACH5BAUUAP8ALAIAAACuAkoCh3mVty0JBtqniY2bn+Xh4iJzSBoFBu7Encqlhl6upHRyiSI4SkpBN9TT0mpLJwcKKr3AwaeHZ/zguLulmltGQJGuyLbG7FtkZKugk1VWYTA4PzJYXK2urHZlVsTE3IdqWE5mTNn+8ezKpE9fezUpKuzTykkpFHSIleHCq8bAwD5qVdLq1Ovn4EZqU7e2usnk8aSHgtrn/OX99Eo4G05urKKUinRubouDiPve1tO1jrq3pUpGWnhgPDw7O2B5kfz437bX7wgCBBACBTVeh8mypf3jy9zc3C4VJFJihJ+fmqmjrKa1wgIWRKnN8t3i5NjczMfR4o+OmW1fZ9G/qfXizPT9+sKqpIplPE5chPLq7FqqpG9/jvv08vLu9IOftNXm+URQWggOF/Xe1ZaSdEJll9XPuIpufGlyhQQHGazCzOrp7vLq3rfE2QIDBevz4vr2/EU0MjkmD+nKuO3+++7u9LaKaP7q3uvczfLy7FNdhOTq8OPl1Pby9JJiTGBoiOzevFZWROrCtNzv9vzq7f3dyvLj1PLi3fbh7xoWNPr+87LG5EBiXPvqyPPu7Pru3Or0+O3z7LrC7PXr1P7u4v7q1Orl1PL29O72/Fx6WPS6fHKYZOqQ4HAYJBRCiLBWbMqeYGhs1Nj63KqQ5FjqrBR4FOqQWFRI1OzszBRCFGiYKMj66KyiZOzkyKDwvMqCeGIYaAp4TK607PD4vBjWgEh8WEY+jOA6gFBgnGIYxBRu0BRcOFBslKzSlKqQKKAcVOqQJBRwiJBGbBIkIKBWGLqcvDQYZFZSlB6ETKA61EZoGCIYwODWODyYVEhoPKDWPJ64lBScUFjWLIzGlPb2/P7+/P769P7i3Pbm5PLm5P7+9Pbq3Prm5Pbu3Prq3O7u7Pr6/Pb29Oru7Prm1O7i1P76/Pri5P7m1Prm3O7y9Pbq5P7+7Pri3P7m5Prq5Pbi1Pbm3Pbm1Pbi3P7m3Pbi5PLy9O7y/Pr+/Pbu5P7i1PLm3PLy/Pri1P7i5O7m1P767AAAAAj/AP8JHEiwoMGDCBMqXMiwocOHECNKnEix4sAGLPBoxGOxo8eG3v6F/EiypMmTKA+GHJmypcuXMA3S+Tczps2bOHPqXIhxI8edNr0JHSqSJdCjSFsOJSo0qdOnJOlInUqzJtSrWLPC7PlTa8mlTZt6HUu26NKiZdNmnUpVqtq3cNVy1RhX4tmVRuvqjXkX7d6/MKV6m0nYKuDDiF1m7Jp4oRqRkBtLLvl45eTLHh8Txsy5c0Moiz0bVCMUT17RqA+S9kbvdOrXAtVIpWcYtu3GG1H7ZFHam8/ctz2vbh08Nb3j9GTToY28efHnbzky5rzb92+f0DGT/kcvu+fmspuL/+/uvfzVFCzIw2aBTmB7853TC1QP/zJ79/Xzn5dPXzT79u/pJ1l6xwloHzoAGqjgThAQ0F1/nv0X4IKHEQghhXpJiOGGMTl4Gwv/IDghh3ERwF2BJGYYIoIpGnQCED+0GJELDl5o0w0ZxPBITCDKuJeJPqoYZEE+vKBRF10MqRCNKO6UwQ3/7AgTkCMq6VWNNlp5FZVWenGilgo5mGSWLm2wBJItiYgOAWq2ySKYTmEJJ1ZqsummmiSyEQJNcx5k4pg7efECmimp6cSdePZ5lJyKOmUooiK2SKaWNCaZ5FFivWREo15tymlWnn7aKAGXIpWpqKimquqq/7jABx+lsv8q66y01uqRq7DaquuuvPY6kBtuQEKXr8QWayycF/wDCW+uHevss9DWB8IAHFTLQbTYZqutbTLIUEUV9thDDTXblmvuuYmFi+667LablrruxivvvPTWa++9+Oar77789uvvvwAHLLBX5BJU8EDjGnzQuAcnlLDCHzW8kMQQK0wuxVdhPPDG2RYs8cUIN/ywwSM7/DFJGi/ssEEgp+xUyRzHjC3DBTFMTRUMi0uNziGHC3PNAtFszz8uO5RNNvZUwdDQNtOcTTXhkrPz0DiTA2/I/7xBtMjgUkOO1hWRezRC2Qzk884/b321zGyLmrDHbzd9ttlBT512yN/kLO7QFtn/c/TODDV9sdjk2iO1uN8SDW8iiQhONEF7X0wOORSNO/ZBf//D9Lh8l1x426C77c8/EBiczR1TJN1ANXN88cMPKVDTLUGSlPEN3wt9I8M/r8fuUe1SM6TOFC/McTQXKRTPOxv2qKOOB98IUsXTEODO+xRQEJ1NFTGQnEI1xV8eEbmONJACQsX7M0kKycugTjbfsKHwC7uHbr+iNTDQRhsEVcOFQBpoAAP+8QDe/cMAQVhAEwiiA/3xbyFtCEPpxjCDIDzQIg0MQhAYQgEDjGAO1PhBAAxwgjn84ANo+IcA/4GGAfyDCAFogwYI8gEDaCB7QXgAAAjCAAsG4QLZK9tE/4anv4TMwR8o+McG3VcDNKRwIPwD4v2mSMW/KO0m9auiFrcImCty8YtgDKMYx0jGMprxjH2q4AOAMDc0uvGNccmBEB5QgTbC8Y549MoDBPG3ouXxj4B8SRuAaLxs3C2QiEykSWx2tMQp8pGQRBnDGunFSFrykg/hnM4OiclOelKTNvOkKEdJylKa8pSoTKUqV8nKVrrylbCMpSxnScta2vKWuMylLnfJy1768pfADKYwh0nMYhrzmMhMpjKXycxmOjM4eHgEHX6gg2da01eNaIQ0MTDAa3pzVyWAwQYq8M1y1uoDFNCTOdfJzna6853wjKc850nPetrznvjMpz73yf/PfvrznwANqEAHStCCpuo9tTGoQg+jBnqgQ0oLjShgwEEPPUBUohiNiwyc0IiMejQuF1gCFzrKISF+9KRkCYG3vvEPk6L0pU9ZBBA4CdOa4mSN2VCHTXeKFDI0QR2j46lQh0rUohr1qEhNqlI5tkYJBGCpUK3IEELwAwdE9aoRecT0/ofVri5teo/zqljHStaymvWsaE2rWtfK1ra69a1wjatc50rXutr1rnjNq17rgzOa7hWj4iJADf6606T9gAKEtem4dJrYsgDgC35trEHXGFnJErRrfrTsZcVFOc169rOgDa1oR0va0pr2tKhNrWpXy9rWuva1sI2tbGdroMH/ZZa25mwabunpDQ7odrfy7O1vgQtP4YaSuMX17XGR607j0kxblWWulZwb3V1VV7pBou5tdSUDED4Xu5zSbrb2WI1qgBdV4s1WCKjh0vMqKr3RqsAL2uvePsFXZuNCwVPre5v7xiy/++UvbPzLsXEdIMACTg2BN2ZgBCdYNCHZ7oOLGeEJW/jCGM6whjfM4Q57+MMgDrGIR0ziEpv4xChG43X/KmGotFjFDnkxYUEmz8iaSMZ6/a5LOBc2HcdrXInYmkcwKz6JfIOxuPXa4WBCjTdoMiJI87G7xnVF6/XNb/SNMXs1Z+XX7uGATB4XOSTwAYo0oBBKMEC9LuC6P5jk/wJV+AEVKHIBE84ZtwO4ABdwDBGpoaADFMlGDeAAtnmd4QSHPckJ/oEBihz6B41OccUkTelKW/rSmM60pjfN6U57+tOgDrWoR03qUpv61KhOtapXzepWu/rVsI61rGdN61rb+ta4zrWud83rXvv618AOtrCHTexiG/vYyE62spfN7GY7+9nQjra0p03talv72tjOtra3ze1ue3tOQ5jptwUGgBeseNzsCgEI0Q2wOcwhrOzuF5/jfa550/ve+M63vvfN7377+98AD7jAB07wghv84AhPuMIXzvCGOzxkgou4xCdOccd1suLDBS7GN87xiX+y48ztuMhHLq+RmxzjEP8RechPznKJf5zjzP2GzGdO85rb/OY4z3nN3aXznvv853kDeUpUnligG/3oO28X0pfO9Jy3hOiEBYfUp071qlv96ljPetXdpfWue/3r4Dh6S8SeWLCb/exTF9jXGYL2tKeE7I0NgdznTne6C6TueM+7Q+TeLhS96u+AD7zgB//38TSHoscBxzQWv/ipJ77qjI+85CdP+cpb/vKYf6sKNs/5zndeIJ4Pvegdsvl1sUUqSEp9F7LJ+kao/vWvf5XhxUOHwZx+KrPPve53z/ve617zog++8IdP/NKzCwvIT77ykZ+H5js/AxkYgfSnT33pO//62G8+EkaQge1Xv/rYR4L/+MdP/vKb//zoT7/60//WvLv//fCP/9zb9YUvxOD+Mag//vfP//77///8NweCYH8AWH8GqH8AmIAKuIAM+H+85AECsg4SOIEUWIEWeIEYmIET2C4WWAjvwAIgyAKGYAhisA7yYA0oiA8quIIsyIL7sA8K4Q928IIQIQ42eIM4mIM6uIM82IM+2IMqiIK4BIH6oYFGeIRIKIEcWIHvIAROqEFOaAAniAMp2IJWqII0mBAymIUO8YNe+IVgCIZBaA1gBCRPYQFCWB9JuIZs2IZKqCovGIdyCIMFgYISaAhCcDSMMy4aFA/x8IZX2IJvKIHusA4EMToaOIdxGIaM2Ig8/7gO5xCJkngOElgERVCGSDE5b/AGSICGZKiGbhiKomiBBGGInKKIcmgQdrgOeKiHjUMNTkiBAhGILDiI61CIh9gNiYiKjtiLvQiJkxiJlXiJXEQA9bcT5PI1XMAH/2ABMEiHxZKEBoEP8qCCqyKH8iAOEoiCfsgCQWBIe0gNGpQP+VAIkTiHs9iCDFEN7eCHGEgWiigQ1sAOAiEP/2CDkWiNW0QABPAC3aMTyfgGy9iJXBiNSDiN1IgP5wCHc7iN1uCHaxAE7BWO+5MO+XAO8ZCNqfgPVriO7fiHFwiP6PgPaUgQ+YgPXFQGOlAACYCM/6CMfECQ0FgsqFiTMxkEJP8wAEBwjXN4DhPwkz/pjaBEDW0QBASgA4bwDu5wDhvZkQvBjqVYgSIZjwdxklyUZwWgBS4JkzLpLDaJigTRaC3Ek3LoDv/ghE8okXZDlEUZBE7IAPHQlOr4lO0QlbI4FjWJEFYJSwE5kM44k8TylVRpK4oYD3loSBxHOUHghy9ohQWJEFA5EKSIlw1pilWpj6/UlzH5l14pmBtJmHNomH20ceTQh3G5D4HokXa5gZQph29oEHuZmS8pkJv5mL6iiBI4mKjymQOBigZgchr0Du/QmPhQhZiZEOzohwIxmYmxkPcYS5rZlceCm+ugm6LCmwLhm45TccE5nKhZnNbAgh7/qZz/wJyI4ZziAJ2z6Ze22Ss1SYHY2Sjx6Zvh4jMsFXQSZ0HC+YLlUA4ouA/yYIkMkQ1rQIFO6RWoSAVTMAHswA+R+AEB8AQCkZ58uZ61CZi3iYrwGYepMp9xKA8AagD1uUkTlzfdyZ/lIIHygAP/QAgDWqATeKBagYryoA2FwA84YI4wEAA6wALuYJYVypWcOZ2CeZfXyaEFIYfisA/rgEAapEFbo0n744RtuZinWQiFMA/zQAiEIAERsI52kJ0cOZcIqohUwI/m8A8gCgMG0KM/qp5C2p684pkm+Jqf4qEvuKQSqEH7sz82Ey7786RPypj7gKVaao1XAKZiKqNZ/yGHVCAPVCAHBqAAhGAO1iAGFGACRuCjFCqbcYqh7lmZ8GkONvgcERAAgBBpLeGZrjmBfkgAajmiGnQN1+CHhPqCKGgNTGoNdgqZ6ZCOjIoVNXkFBgAISYABUvAPUVBL0TmkxkKdFCgOlGAORPAcIoAAJLBBLsGqcUiBrxqr9TmrtWqrcpirudqrBYGS/5AOxkmmMwqWEaABYYCTA5A9bsSPBMGP+DoQTuAEFqGZzSinViKn8ZmdlSmHdiAPdmCZE8GtDiuYBsutJcmR/xAP14ADLDoQVUgN2PCfYAmG9/iFEqiCdwiu4aJB27ANG/qjVEAFDmmJAoqc6bCf3+mCD/97s9a5EDU5ggC6DiXonGhkBATgr/6qr2b4D/36ry/JVQELqlpCsEhqENTpmvIgD5apjesQswyBs1ybig+bqxQ7ENewogSxsR2rqx/ri4+4DiTLiiZrDyirshP4gizrsuuAgjBLjAkxs97pmF37t70JjYJrk+2QD3ZQgkwKtGXUr/yYtENbtP1atEc7Pv8gc0zbPdkYhrS4uZzbuVZoruZKkkJIhp/oEKB7uqibuqq7uqybukuqg5XgD93SLYnQIysIrAd6u7QYtp6Lkp6buvvwn6ergtRwDetgB72bvLtbnhMoBgaAlk/qhIZwDcF4Djhohbb4D+9AEGWzD8irvOD/27sHcbsNQbokuZxoxLj8+rj/8LiMO7kpV7nfwFVIcI9iwIjhm7+cm7ple74Q0boAHMACvLo8CCItsAibdwF7oL8M3MDgebrBi6vdyrb4ULwliA9z6MDLS4FiwA5pCYVCQKvVe72CyLAskw9iULMarI7JO6bq6sLpWLal679R6UZG0AAN4AQ4vMM8vMNhI7/gIBBYEAOHawdGfMRIjMTd0A2O4Ajc8MRQHMVQrA3/IMVWPMVVfMVW/A9N3MVeLJzv4AhhvL0PMbtmfMZonMZqvMZs3MZrPAdVUAByXAAt8AJJfMdHvMSOoA183Md+/Mfc8MeC7MeBPMiDXMiD3A98/8wChTAO7dAOYiAG1bAGwmkH3YClmNzIhdAPnNzJnvzJoBzKnByCIZgPBECO8fAOqfwOhpDJrlwIPxrL7vDK/IilPzrJ8PAPeLzLTOzEWhzF2vDLVhzMwgzMWjwQ/RDIe2zEZnQ+EFA6LhDNrRLN1PwP1fLDMhfEA6EOXOUP3vzN4OzNzjPO5FzO5nzO6JzO6rzOSNYQLfDO8BzP8jzP9FzP9nzP+DzPIDAHc1wAKiADRxPQAj3QBF3QBn3QCJ3QCj3Q3kwNXOAP2RDO/sDOFH3OBV0N7CXQDq3Q5GzQlpNT6uDQ4uw8C13SJn3SKN1HskQN96nNnSggIBDTMj3TNP9d0zZ90zid0zhdzxeQCP0MAiugvHQry0Rd1EZ91Eid1EmNq+GJD+QwD+1qs39rk2w4vLQ4sQaRDYYQvjh7TyxdueDwKi+tHytQ1mZ91mid1mq91mzd1m6d1nvg0xsgx0At1Pug1Hid13q91MHb1E8d1Ss41V9Z1aC7uVhdEFrN1Tfr1S0t1hYgGZOJrgoxipQ9ij/qhz9KnFTIBdsgBnbAiEO916I92kV9iz+6odTAAhj5lQgx1b37gn4IxkoJpDnLMgRwq4IttU77Tl/9DWG9mZIhjJBoihJYCA9RvcgtiQKR3Mzd3M793CTMDuxADTO4D2H4DwJrExgoyxb4gqn/vdo22dp/+9r7ENtg/KbYPZIKQQ23fZqCndvf1Nu/PdZxkd02obZeyBCTYN03GIk2CA9Lug9FYA7UcA+SnaTvneA1Wbe2mqIbuA+p7bF5mRBZ+LC4i4WoGIg/yoLkGDiG4LEEQYOsqhD2zU7y7dh6UeIUoeBTvbWLiLU/Cg/w8IKWWOAHHuLqfRC1jeAqzrwVeA5UUASRGA/lINzYHeFoO+HiHbEj7sKBneFXuOErmA+G4OEgHrhMruQ6vtvudOLAvRfHmRM9LhHceg7uMIIg6IecLLQ/mg3t0LIuXrCBK+c4XuJZ+OMwSwUjOA+DkJsQzgISHrVzDpYfQZWByNQo/1iqE2MIfi5UXk7fdRHmk+GZS+oORCCoaZkERuAO4uDmcK6zOa7bdD7oLr6cFVgEEzADTkgCGMDo1fnngW6brF3oI3nofX3l6+3qY75Qj/7YSsLiXCsOJQCUE4ABGBABBpAEqu0Onn5nJC7o4j3qBgsRGIjsGQABKMADbTAAHovkOQvseEqHtj6yOFAEErCO7s3lHtXrAwvuD7ukJVACKNiyDBAHm9rmb+7sFA7tWy7t6U3tF/gBJuAEeiABEtADYNDtgJ7k/O7uso6k474OOIAPEnAA6O7vGMXuYP7CQOHwNzvvQY4AD7AEOBCgRWDjJtzv6p7e/r7rGCjwBMACjP8gARqQ8Gjr7YSe5Swu6uJ+hS8ogRMvAQIwoIaA8RKl8Xoh6R2x8nXu8aya6OIgATOwAS9Q8jUOo3G+8juO4wBvgShgANc+BTyABkug8LGOoR7P8xf+5CNL8UO/EFpt9BGl8RbeGLF8kGOBkuJgDhNgAOgRD+eAgtmwsKxZw1px2OaAAAZQlEIQBTGAgj+K8zuu4A7hmRg+oOMg97ze2F9e94lx90dIFipoiQxAAQSgBpEo+ISPrjeOFIfdB/+QBARgCBOABgoA+ecg+aE+6C3eEJaPwSufDZnP7y914v8w1p6PGKBvhGRxDfNw7mR/ialvDYNvpIARBluQlEIYABD/sAdm/tSUqOVNr/kQwaoBjvnkb1Asnc3MiPwOKxnLr4FlEQ858A870D2UMP3VX/iA0ULvABD5rFkTEADCHnHnyM07t27fQ4gP/02kODFixIoZNW7kaPHiR4wdJ2YbF1LkSZQpVa5k2dLlS5gxZc6kWdNmSmrUvpHjMhGJBY8gQd4k2tLd0XVJlS5VWvRmkSIwDOjY8w/fuXMDs9lJqrGrU7ATDXwgQEeChH9CdLAo5I7aNazi5M6Vy1FoWKEXzVEpgTKbIagSww4mXNjwYcSJDefc2bPLz6B5TSouetQdU8xfKacsQiUAhaoTsWrlus6r6c0r42Xs8C+DEgT/gjDY/8P23Nu4dOfaHQpWMkR5e/0CLiI49XHkyZUvT9mjx44LRRl/A9flMdCVxpEnffgVB4qKNu5wtJwZM/ONRSIEcTER39Ws1rZq/kcffcWB+6w9tPavyAQ4hGiDhBrGwQEHefahBpuBdNtto7vu4+ivCCW08EIMM0TJknDUoGMiemzKSafqrmNJu+O428e7/ihigQXykDJvKQ0J0YMA9+AjramJvkLNwvwwgsodisYxxJoEFWTQGgfl+u1JKJ8kisLeNLTySiw3Q2dLLjNChx4ww4xpROqsg+wfy9JUM80o23QTIhW/wscazOJZLSPL7NRzzz1n9PNPQANdBx543jH0UP9Ck8rGkaQOdfRRSCOVdFJKK32HT3fiyfROPuPZRxxqWDB0zaPeNPXUj8TZR6VsCJCRxixjlXXWm7jsMqMwxYRpxDeqy+JMUoN1B1ViQYoTtTnrvLOiPDvtVFBoo/2TUEgTXWfRRi3VdltuJ8V0z4k6fSjUUUkt9tw3WXX1MqZodfddeFWy1dZccx0zp167+BW79/r199/3UEysO2g56ncghBNWeGE6pXUYUIYbJi1iiiu2+GKMM2b4vYUGAjhgdM8lqhp3Io73ZJRPnpfLenV9iVdfz/x4ZnxCPjdag9/TeOGHe54x4qQm3nlooovGmON5PP7Y5mJHLpnhlKOWOkv/J6q22giss9b6XmryzWIif7jwZ2yyyx4bbLLVUXttttt2+22441bHbLrNrmajbPLOu26+y5b7b8ADB3zsbPwpvG/EE1d8ccYTryYbtal5HHLBK7dc7im5yIaLajr3vHO9Qxd9dNJLN/101E2fevULvQnnddhfV2N22r3xhmuvJ7JDDEK78f134IHXZnjiizf+eOSTV3555dvZyA7ooQ9++uij95157LPHfvrrtYHeH27scId78ss3/3z00zffEEMKKaSaNbrJpxv363d/HPzz139//vv3/3/+1SQba5hEIap3QATaISzcYGADHfhACEaQgb6DHussqJyV2cp2G/QG/5hw56t/xGBVbqJZCU14QoDtjCOmEVRhjNawYwVNPlnBh89s6DOlZew9b3HHOYSCQiAGEWBTeoc1xPBCJCYxY1i5YBNTY4kMbglMHaTHBj+orzyIUBwoEYwQvRhEFW6EhYFyodGWQjAZZiMr9blhG6OVw6Phg4eT+OEX7VjCohRRiXvk48KY6ERAKsaDFIEEJCiCjprATF//+MKnnJQXjzRRYLyZJIQgkpHf6Mwa/OAHVPIhEGt88j3us9MO22EfijCtTRaJDETeAxVNGgoqhFKYPGy5oEj+QzBN2uK7stGNrvwoanYKZDETM8iJFFI6+AJhI+cimVxasJIamYxIqv+ZyTltspNF+ORARIkPUsbDlEmpCyZVCSVW6vIjryxCLN8xS3jU8pbYyOUumwQvdQBTmFIjpjH9iTJFZgELFjDVPzWUMIJVhBqG2Ic8KHlOdL2HClQYiJ2gMo95+GgdO6SnOgGZT1QaVKQjRU9AB/rIKJEUSAhLKEUW2tCHQrRYEqWoNSxaBIxqlKPRvGA+06lSoAaVMia1AErRKdTlFAEBDAiCEOIwgC8olKEOtaRMzyWB2PiAnf9AgAbaIAQSQNVO4+roNKPmU10iVa1rBQtRC8rW4xDBAD2oAQYYgIYBSBWmVbWqqcSwDypcIQD/0Co+oBIBA2QAAxjoABp8MFb/JfHUgmhdFVwte1mXuDVdmEXMWXZAgjv04x1iYAAJ9EpVavbVVAmagAGEUIMHKOA9EzkCBR5SiHF0gASQXVAPi1kN59WHs8Ml7kaIalQpFZcwZzmCAsahjXO4wwamdelUY6paKIlDDHIgAhWmENvZ/uMQhwCsJO5AAQrwFhu+DSRwlfte5R5XVauE72D2YQ4E/UMCPaDuRF6apI9kiBAHiO1D3mMOw8rBCh1YQBrcI48F4aBFgASunUJaXwyTVL5uyjBYzLEqhyIgCHmtbkMrZKEBF3gfByYEIQIgBANsIar/kIccsSHh37bDwvvscI//uWH6+tgmhEILBv5hAxhV/2SqJ5aQBAh8hveUoxx30CMhEGAAClSkGj6cLyDJMYifClnMxQRySsdMEybWIQg2IMDtlGziKlnIyQ+AMj6kHI9CSNgchLiBELTMZbOm7MthPnOhWSdfQyOmCP9QAF4JcKCMLDnOFjrARA4kgRw8wAUJYkE6rvznTwUaZYNOa6JNLTVEn7owDkCDC15kDRyclskSqjSNxXAWRCjAlthgAWJB3WVADuLCqiZ2rMp81GKrpAdBUIASFjuBCVSEQgC+yKzq4BoMJOECYdjAgyPcsAtdRAzySEFM0tHPZKfb2MzU10nna2Z1nyQIQWhDG+ZtAANIW9IBlpVSe/CPAUHVPf9KkvCwkQOSD5gb3fFmOIbkKyxzbTbe+TAEVrLBAne8Y9buIqeSeogVkIPcjSMnI0rOvayGp/w+D4e4mt468XycIx4Xz/jGadXx3oZc5yTn+YxScnKVB72k7BZoUcUhRA6n3E5aGVaNP5aygfwDB9TYBj7+AbSeZx1WJ7FD1IX+deTIV4ithKTS4xH1ps8M6v2ZetWvzjCtx53HGqlG1ycMdrwnRrMtt4z9+vF3wAde8P1o+IsMdXH3JUTniz+Ho9bweMhHXvKTp3zlLX95yb8jH4bah1vW0JZOGeqToyd96U1/etSnXvWqT8kaFp532BMmoHl4RDb+cbaT+K1yQi//XOEu93vgyy11o7u95G5PtuEnX/nLR11KNHe32Ed/MCb9wjnsQEIvNtxQt3zHOuShNH+tfYfXWIfdF2ZL9Kdf/etnf/vd//73+6UQ1mCH9O3vlIBmIAYJ4iUvv5icfUItC3Kfh6iG7tMPaxgilMEBMcABQuAC8luHA5lACqxAC7xADMxADdzACXwISDsJLogHeZi7+yvBlyE6d0s6LCEYuRggq+Al8cOHbLiHM6o2lCEnz0MSueu5hPEXqICKAyGU90gjuzM4EzxCkTi25FrBFVmHFsSG94BBlFGaGazBanoXHKSGNdDBHSS5HuyXHyyCIISHIVwHoTFCJEzDjAio/38gKInDkndgon3IBijEBymEF036FGpIBxXhN3hZCnHwvIbqwp6DiqSYGcgiwoFAQzVsRDZ0QxWEQyZyBzqMwnuKlzw0hz3sQxv8Q6UIRC0cREIkOUPcqI9JRDOUjyIkwUZsRf8iujZ8uSzBiqOohnwAGT+MFwJggX04h2xoB0KxuVhhn3g4B1BcA1EcRZ9Jkr8yBwJQA48hBKiwk3kQg3RgAUUEN1fcxjWERUgMsln0FHewRVzsxHhJAl70RWCEB2HMEgyIuXg4xmRUxocRA+/zvgloAwXwGHlQj3wzADhIgXzIRkbkxhJ8RFnEkkz5lGqow3aMFXRcB3UslUm7j/8PyLeUaBBBHEF6XMZ1EAMb+Ac0UIAVKwJCaA3FwoAZEAIXIEhWNEgkRMg3VEhPEYeGLMcrdJddlMhfpMhclBADqAGV0MhQ5MiOdJi/iragRIMzoII9k4MA+ABDyAcq+IPPKoFU/KVFfEmYNEGZbCL2+QdzKKalk492aIgeaRcMmTMFOIqB+AATMAI9gAoNAIN1iMc5zIceOkpouQi+mIIiOIAwUAB2WAel8gs72LGu5MavvKCwNKay/EWN2jo5I7C2fJpACIAMgAAUaI0luEtVyQa9bAi+DJRUEYfAHEwcYAesQkzFXExXbEzYnAhD0YpTQo3zWEvLPIqJUCrXEgL/IRgAPbCT0BzN0jRNiHgktowufCAExPS62WxF2ZzN2jTLyeSRC2FL3vyHi8SAazCECQiDMyDOvNzL4/yT5Ew/7TyH8BKJrYDO6FTD6YTNeNAjycRNtcQQyxQDIkGBB/ABMdA4cUCAACCCO3AHeHiLOWE80jxPhwi1cfsrthSDczCHRTuJX2zP+EzD+VzM+rTN6yzIzZAA/1QA+vmHTPOC6KIC3xRIKgCVa1hQxnNQTrSlhnKykYwuBDsJKshQq9tQ+fRGUWvFD7XOVFwYa8KujziK6GLLOxCDIkABA2AzAmixG2iDFOBFt7iGtKTRzIiIo0gQEo0tCZQAETgJGVwD/w0FUq9kjBKJxcqKziK9T5PpCCW9iECMLhRAgAhAA8WaAKjogCB4DQT4gDZggF2Ui7foUi9liuTsoX3Y0z7NgAmwgrNA0wFaUza9PzJ5Uzc0SPXQtKOwk0sB0SO1mAy5gzuZAQMIAhLAgEOwkw/LhneYCKxz0I84h4SrCDiYiBLYVY2wul+Ez03lVDe1DjgF1SKYHUOpz+qkU4zJkPqcCHi4AwK41iwopTms1bfjGRoVN5nrFFuNtY4Y1rsrVvvrVGT9xm1sJ867iPdQBzvQpIux1T66GH9ZsaDAJHxAkAY9xDm8BvPEjHvlowOJCHGwpR91T32ykoV1iddDV1kZEf+e+IcuaMNy2sbmfFdHOjp8kFd6RdVuLdiIUcBU6iVd+j6bSorC3KiAlUjzIFkkQsD9QNjdSQl9GiM/kVmL0VCrW9OHrQg7IRSJpRWKdYyTgkmsCAyIEEJ88IdukItGDZSQ6yXFK0YZqpm7dAcqgJ9y4TuwDVuwdRY9eciKkDkNyc2IGKPLWDFNLdp1o4aK7YI8+AJxEB9uvKmIcFp1KIR9KI2pBZTTSEulycI1eAc7YFDFXVzGbVzHPYf2YwmxHZY7RSNHvYg1iQg72U64zZKjtVgkkIG58QduVJs3eIPPyZvOoQbNOZzGeV3YpZvPmV3a9Zyx6ZyJwF1/ML7bYz7/3/1d2/uH0BkR4qUGl3BdxQm+4Cud2q0G4u2c260G3OtcLPnciyUoIuHGSqiEA2Ef9nkR9hkgihPbf3CfwTtf9E1f9H0R9mVf7/Xe9v27PnEIz8s4sl09/M1f/J0I0sMGbIAUiBWNxhU9/S1gA4YU/01gbFi8jKVeK6HYNwBdoMjerhQY0aSxyoWmlfi7IXEH9zkNgLVFRqVMBy5hxYBgPrheNIFNC84HDM5gs60IDi6Co/jgjFiKmhFhNspNE+5hxEBhPoAMCqZO+xxNGI7hVGrCcEG5ighhF97h/PRhKZ6+nCCHN+CDIJ7gDX3WbsiNIzZHLhKHr4jYtMzhJzaP/ylO47DIiX+o2H8Q4g11S/noYmN8ty+O05WIrnTIhxVZIZfVYTRWY0G+CTZ2YziOz+rMp4a4YzBOCesjgIHEY/z44zPOjEG+ZJoo5J54Yy2OzyIFrgZl5CGliGVzKoHriLs0rIYsOEvGZFc+wTbuiSxe4fgsBD0CZdIUZUk+iR5IArtqAxJbIXEqglWGoSh+ZWRGCU3+h1keYtgUA3HCh7rDzuOYGaUxSQroL4q4AyrgiANR5RszZhJOZnI2LuOt2GbeUGh+j2kW0bCw5gQ0LCo4AjPQiDu4UI34ZmIO50AuZ3/WiGVO5/hcZ2kujV2mjBIaCDuQMHIdysoq5n7+Z/+J/oeAPuToJOh2PmjFSOiBkAcc4MqM2I/c5edWnmiJruhOvuhozmjlgGdYcg+WeJHc1bgaKmmT9meUpmU5XWmDbumPGQhY2od2YglXm+kVi+ibJmcIPt025Fw2BVyfTmh5YAS0WAl0NOqa5uGkVuoqPt0ItgCnBtLbBOnCOCEEkQAHIOokM8CjtumtLudvmAg+GAFFsOHobAAWkDlqaARDWQ7wA8Mi4KSzCJCYiAczfGvE1olvmIZpoGu7nk0MyGs72Ou+Vo6/ZidOYoQrw8iXOLtzReytnoY8iIQP3FRhI2vQTu3VyQML+OwNPW3Vjm1jGoEvKAR4kFjUlm3dhpf/EShfGhPA3Q5u4QYLMmiCGDju4U5u5b4JMqABP/CD5Y5u6Z5u6q5u675u7M5u7d5u7u5u7/5u8A5v8R5v8i5v8z5v9E5v9V5v9m5v935v+I5v+Z5v+q5v+75v/M5v/d5v/u5v//5vAA9wAR9wAi9wAz9wBE9wBV9wBm9wB39wCI9wCZ9wCq9wC79wDM9wDd9wDu9wD/9wEA9xER9xEi9xEz9xFE9xFV9xFm9xF39xGI9xGZ9xGq9xG79xHM9xHd9xHu9xH/9xIA9yIR9yIi9yIz9yJE9yJV9yJm9yJ39yKI9yKR/yEJlyKrfyHkdWelCDf1iDeyg0arAHNk6ZnMib/xGpAnt4iSEAAntIcyxXK29A1kR7AA8Y85Mx3hIwgHqrN5hggiZo8zdHKizugnJLNBeogn/4gZSxhyoogQBYgiXQAR2ACQaIgiow3kAPquqAAAYwtSqoAnWYgkWvAhQIABmYg7yBiRroATTPdA/PiRTogR/IBkB3dRrPiSQgAUFtAw2wdRpn9BowgAuAgidoDV9/a0x/rzYvASL4dMg5dmQv3uJKdmgH7W8YEf+q9hjPhhKYA0SnaOHVdhevASE4gW8XMjcXdwzrARvIgkZYDtINAtmYt3+jiB/4AHqrNzRYgIpgqjbgd4og9xOYA+JFiRro9IxQBwzg8zaYiTZAg/8tqAgM8DM+d08MCIOIpwgioICKFwl7Y4M54IgZoDcNWAJEp/ZEqIJf/vcKqIhVv4R0V3d/SgGaTwEI0AM+QA9FLzdygABq35wUoIZEoIY5wA7/yoY0AAItS4EqIHhsP4lx2N1Cnwh1+AFqgACsx3qYwPoqiIGKqPoqyHo2YAOOMBwIOPd/mIRseIO4PgkI+Aa0T/gpgIB/0AMxz4hEKF91oIYUmANB6Pcb+HSZN6gXsQ46oANwyHnlyImTv/Zsp+hzhvxkx3Y3n/yn9wvIV6i7b3M7zyzj7XxyGBHOp3b/EvO8d6kqSPWTMN5W70ZM//x/iPvidXyKeIAQSPnOH3z/Jyr8Ljh8w/+QsGN9aQf0Kg791398eyAHip6G4iX9cn18im7zuK51z2djam9+6s8IMe98aqiCRFAHcDdn1o9745qImH9F9K+IF0iE89d9J7Kdw3eZleOI3Hcp6A//y5+J+m8J5wfo/geIf/+oDRRosODBhAoJKkTIEOHBhw8jTmxo8SLGjBo3cuzo8SPIkCJHkixp8iTKlCpXslTozZtAevRamqxokJpNgTkposRZcidPjEBZ2pTY0CfNpEqXMm3q9CnUqFKnUq1q9SrWrFq3cu3q9SvYsGLHki1r9izatGrXsm3r9i3cuHLn0q1r9y7evHr38u3r9y/gwIIHEy5s//gw4sSKFzNu7Pgx5MiSJ1OubPky5syaN3Pu7Pkz6NCiR5Mubfo06tSqV7Nu7fo17NiyZ9Oubfs27ty6d/Pu7fs38ODChxMvbvw48uTKlzNv7vw59OjSp1Ovbv069uzat3Pv7v07+PDix5Mvb/48+vTq17Nv7/49/LB4/s1U2Gg+/frx9/M3O1+/QY3cFxOA/Rl4YFZddMHFIOigc5Aa/3DBxT90RKggghlqSBWFDhrUBR8CcuEgPWpguCGKKSr1AwGCvEAgFwTck0IKenioIo45prSGC2AMQGAjGGTAwD82NKAjkkkquSSTTTr5JJRRSjkllVVaeSWWWWq5JZddev/5JZhhijkmmWWaeSaaaaq5JpttuvkmnHHKOSedddp5J5556rknn336+SeggQo6KKGFGnooookquiijjTr6KKSRSjoppZVaeimmmWq6KaedevopqKGKOiqppZp6Kqqpqroqq626+iqssco6K6212norrrnquiuvvfr6K7DBCjssscUaeyyyySq7LLPNOvsstNFKOy211Vp7LbbZarstt916+y244Yo7Lrnlmnsuuumquy677br7LrzxyjsvvdIpYIMeerjhhg1S7OFGvY1mEMUj+kJygxQsABxwoxb+wIgCF4QTDsOM8kFPF5KU0cMSE1fMKB5rpMDAADLQow8fHyuJygIGO0Qhgx500KGyolHssIQgfCw4CM2J7uCBDDLw4c2EPRt9NNJJK7000007/TTUUUs9NWQCEigT1gVSDafV+WUt09Z0Wv0S1gSGPefY3pSd39l0vvSSGjD9o3bbc9JDdtZ44Fc3nOjQobYaMr3Nd5wXMMDABS4E7g0LLhAOpw2OP25nzJPDGRAAIfkEBRQA/wAsAgAAAK4CSgKHVUUqn5d6ppeORUNGampzTl6EiZOetNXttLa3ioSKNFhu1dfaHzNB7ubbXWR3/tKkIHBstt781qp8FwQGd4iOXXqMaEQYyrilvaCOpLXAPTcp3eDh/vjehm5Z6tjEKAsMrq2sAwsu2sC43v7ukbPPp4ZxWkI8RWGRfpK0x8bIVqagMThC9f37WFNWSkxN5Pb3cIKUnqem0v3uPBAEMigoblxUxsrk1ub8x9Xs7P77vb+/eqrM4+Pkuq602uLEU2iBDAMFmpWPvtLM/PX07OHafnp8+tnEV2VU/uK0fpqsPmpU7e70SDwsempUAwIFyOT07OXm2+/8VGFqq6WROmKMPmpMvLqkgqK03ur8qKyo8u7sSmqsQkZc+vvz3tLE9urc8vLszPr8AgUY8uve2ur88uTUxsasUl6E+ure6uvq9ubc1uLkNjIU4+vy/ubc7PPq6vT4pqq8++7u3OL89t7S8uLc2ub8UmKE/d7T4t7k8vLUAgcH9vPs/ubU9u737vb68u7UUmKM8vb29u7f+t7cVl6E7ursjtDcHD5cVk6IFHxIYBiA6IJ8kGQ8jsak4DqAotDsnH60cnIgPJhYanDYIBjAPFIcFJxsqJIoiJxoMlpE4Ng4+OL0FD4QQGpAQGBMCBIQrrrsUHpQ6PjU6JIg9t7g/u7goO6IPDyUECQgLjwckGSUFFw00r6AxJ5ksFZsQNaAqJLkmGRkoBxU6JLcoDrUVFiI8NTwVErYoNgwSmZMkEZsrJK4aJgk2PrgEBhgipS8/OzQoFYYFE6EaJhcQGZU5OL4GAwwckB4RnAcFIwcxICMFG7Q8r6kMBhgoMZ48ur4PojYMnh0CD5EsJxo/v7s/vr8+ubc/uLU7u7s8u78/vrs9vL09vb09uLc+ubk/v78+uLU/urk7vL09uLM/v70+uLc/uLc8vL8+uLk8vL0/uLM+vr8+ubM9uLk7u7k9ubU9vL89ubM/vr0+uLM8ubc7vL8+v789uLU8u70/urc9vb88ubk/uLk+ubUAAAACP8A/wkcSLCgwYMIEypcyLChw4cQI0qcSLHiwAXZMma0yLFjw2z/QHocSbKkyZMHQYpEybKly5cGl/yTCbOmzZs4cy7EqHGlzpdgwGgE8y/oz6NIX6pTlyajun9Lk0qdOnJptiVLnkalyrWrV5gpNH41GbRpNqJGx6pdC5Wp07Zs43pdmgar1qdy8+qNG/Zs2r0Qy4JESxSw4Zt0Qd49zBgmXZmLG0ue/DLNX8oL0xTdjLkzSc1aPYvuCAWq6dGoUzNMYbmwaoKtL7+ejZDH0q20cxuEchuv7t+eg7pOPa74OB7GkycH/tr2bea0kyNXrhy69byDZ0unXv26aNunvaP/3s7duPjzXfsCRy5wHHrV4MO//+7+X/35+Keq99m8uP383z0HoGfT/TfggTnpsBF/8JmHIGXO+fZgY9PdN+GFLW30Gw/2+YfhYRwK+CFgHDo4IkEVPMHHiREh8NZPBriwARwwccgiiDfimGNBFUQxxhhaaLGjQi5mIyFOLRTxzwswbdDekHJtICKUajlp4I5X/JNPPlQqpEU+Qh5ZkwIZ+CEkSr1J2duaYnapk5ptunlUmmyu+eEBMmgp50FChqlTEjcM4QdLdNY55Z45wYnoVIUaGueBj3bpYp9IYdXkomNZiWlXmm6KKBRnVkqTp6SWauqpAoEAJjeoturqq7CS/wSCFoawGuutuOaqq0Av9CrbrsAGK+yQR/zzxgsaDqvsssweeEQMWUSbRbPUVmvtb72ywAI494ADzrXghisuZffcM+656KYbV7nqtuvuu/DGK++89NZr77345qvvvvz2669a3xIU8EDeCnyQtwMnVLDBHiW8kMMMG/wtxFxR/O/F1Qbs8MQEJ7ywwB8rvPFIFh+ssEEclyxVyBi3TC3CBYFjDTjseGtNt96Wa65ACMN88j8wm7uzReWUw8LQCbEAtM0wl9NFuTJr+8+2MyO9NNBXD7Qtt9ZYY9HEFg9cbtXdHlQzuy6nXSo4XWC9NNjgUI2z2Dz3rLLd3HqrtEX3FP99NENzy3x10f/gfI+2Slddt91DuL24uTOrrFDPCHlbDtZdl501z4Wr7bmnhEvoLQccdDtEOTm8UA0H3IDzQg4Erc5y5bCT3npHskv+zzb65JBD0dbIMULt21ZTzT7g5MBCOdvAgTTpShd9zx8CW9MFOHAsf7lEXm8zT9sHvb7NNkMMIX414Oxj8At7f+7+ngJosIcTAs8j0AoLMPFPCP9w8A8QTmDAAQhiBQ04gX4LcQIQhPCPALDhgB25gAERqBAATOAEy+vCByZAgRxwoANi+IcH9CeGGPzjAhMIIEE6MAH8/S8EBiDIAA7ohDPg4B/bkwgHJEhBg+RgCBf4B/3/ficAMfBvIPSTwg3fx8QmHqZ9MGGSE6dIRclAsYpYzKIWt8jFLnrxi2B0EwCAEIID5MxqYUyjGuOCwhCQ4IxrjKMc1xKCKBRtdnPMox5v4gQH4OB35cDjHgdJSJP0rAtdkFohF8lIkiEMkYpspCQnCRGocQtnlMykJhNiSUtu8pOgDKUoR0nKUprylKhMpSpXycpWuvKVsIylLGdJy1ra8pa4zKUud8nLXvryl8AMpjCHScxiGvOYyEymMpeJEzDY4w87ZKY0cxUUrEwBANPM5q3wUAIFkECb4HRVB0xwgBGE85zoTKc618nOdrrznfCMpzznSc962vOe+MynPvfJ/89++vOfAA0ogOpjIYEatDHqyAYcaHTQhjKGKW1gqEMnqhc4tGEMFM1oXqSAgDGsCEO606hIjzKCERQshyNNaVIUIIP0qfSlUiljNVAK05re5AcHKEc1bMrTnvr0p0ANqlCHSlR8ldEIHyiqUifCUg5YYKlQfYjyxhfVqi5EW5cLqVW3ytWuevWrYA2rWMdK1rKa9axoTata18rWtrr1rXCNq1znypZuzYyuMOXWEIKA15dyqxrY7GtKD7dTwa4FBTkQpGEPGgIcWKNxi9WoJyOb0aPdlbKYzaxmN8vZznr2s6ANrWhHS9rSmva0qE2talfL2taiBm6ujafdYutOdf+AYLa0ZadtcZtbde6Wcr317W2BG1x0/tZnGdNqcYd0XMUKy7nL7VJzlRsrbRE3uoiabrXEEAXBYXdT2q2WSan73RGFt1kkCAN5y/uh87psdDNgL3Dc2zL4yvc39MVYtzgQ3/vmJr8X229//Tubp6yXwL00MIIXzOAGO/jBEI6whCdM4Qpb+MIYzrCGN8zhDqsNupE9cFJE7EWtkliuHGsniP+xAMd5VmYndghyJYIwNKbLW21b8UJ01jeaQgQcPlZtz2xcEhxj8scIY0e8Zga+GGsNyEFuiOUKR+TSwm4CL+nZBykigiEIAMvwksILOOCBkkjBg/6biBTgQLrYxmj/CE5miMxEUAOKgEMANIDsuwhAAQ4EliQUaCBFKtDnAHg4YodOtKIXzehGO/rRkI60pCdN6Upb+tKYzrSmN83pTnv606AOtahHTepSm/rUqE61qlfN6la7+tWwjrWsZ03rWtv61rjOta53zete+/rXwA62sIdN7GIb+9jITrayl83sZjv72dCOtrSnrRMFqJfa/dqBDOYRZ2yLNwde87a+fPePcIsbX90+98vUze52u/vd8I63vOdN73rb+974zre+983vfvv73wAPuMAHjreCG/zgCDf4FBPOWykzfMZyfriO0yrxilsc4o20OJIlLtiLe/zhC6/4xkH+EI339eMo/z94yDlecpG3nOV4TbnMC87Ei4+c4TdPuGDZwfOe+/znQA+60If+cyYSPegQOXrRH6J0n++86VD3OSKnTvWqU93oUVcy06OedK73tRtgD7vYx072spv97GGfItrJ7mEZuP3tcIe7QOJO97o7xO2ZXLvYI7KPvvv974AXrBIGT/jCF14ghk+84h0yeEo6qk4QeTybBFuFylv+8pjPvOY3z3nLa/IMoA+96Ed/Bojc4fSoT73q7yDYkrr+9bCPvexnT/vXa/IGuM+97nd/A4jY4ffAD77w7YDMOQDIHMhPvvKXz/zmO//5yddkOKZP/epbPxwQub72qV/840P/++APv/85pL997We//NcvZB64Mgfk40f88I9/9NV1jnMwZPwCmf5R0J/+h/Df+uqHFI9VPoVgB+43H/KXgOFHEW6wK/V3f94gEP6AfT/xf9V3fhZIgXtEBGuwBjqhZOywD9zAKjfgD/+gge3SB32AB/bnKhNoDm4Qg9/wDQhxQHVQDxFIB9dgUEQABWvQKTYBgiLIDWdwA26AginIguewg63iAf5gDnTAEApEBEQQhW6ADwblA1YAASrwgf8QgiNYhNeAhfDiBDRgAE/ggid4DR7gDd5QB3VQg07wBURQD0TQhgYVAEfAhV4IhkR4A2MYLyDwD2IQQ6iifzo4AYoIBAB0EPT/A0CMOAFMeFZCGIaASIb7hH0RmFmV+IeB6E+biFmdKIaYOHC5MoqXaIq7goqfqIq4woql6IqwAovngn/wRovoYovi0kNshYviQg99QA/0YB0lMAEtMAWGcUBu6IZr5YvhEg594A9BBB1GgAEGlIxOsIyhqFE8sH4DwQPd6I0CsQFAGBGd+A920Irhog8wiIQeoX9fgX3f4A4siI1ueIAnUX8PiE4bAI7/4CTg2I0EQY4WIYQDkY6xeC3hAIO6yBD+8JAQGZEEAY9JoY/ngA3YMBDegAd4YBgA5A3XgI8mYZETORAPyRInmX8aqIESqZIGYQ6T+EUByQP9+I/+SJME/0mQdvaFITgQZPAP+pCB04eRRFmURnmUSJmUSlmUFkmS+vgP9teCoxGVJUGR8RgO5+COecGI/6AGLIF83qAG13ANGHmCSMF9DUGVLdiQXJQHAjmOG+CW/xCQ/aiTE/EtPKc+/xAI/0AH+CCU4bCUgjmYhImRTfmUA0GVJ3KBV2mWCIJ8aiCWZImRDfgPZSkQhZmZRImZAxGDlXmZArGPofmSbMlFOImT5JiaqlmOJceTelkAUXAN/gAPtFmbtmmbZVAGX7CbvNmbvvkF//CbwrmbwTmcvlmcalAPyrmczLmc+DGW0Bmd0qkG8ACcSMGbP5KdY2CdB4IP+FAGVJib3v85nv4wlpH5EF+AUQ0xCNiZmw3wng2Qm9qpncr5ngOhnNv5BWiABl+UAv+gAzrwnwiAAP8woAZKoANaEXjZkwNBVf9gPBAaoRI6oRRaoRZ6oRVaNBq6oRxKOPMxPiAaoiI6PhhaoiZ6oiE6Ux46ICpqOToFoSNKoic6ozSaoiq6oRB6R65EM1/4mliQRYAZpBa4I/WHfPUHmhnFo+zQDdyQDwXwo1gkpFJafkR6DkZ6kRkpUkrKpE4KpZShfPAokjcypWQKgDnihsoZmVZJUVvapE/aGWBKgSGZkMaEpvWgplrZUG3apYaxphNSDlDgBqW5EGVaqHn6IQfopw61p2//ChiKiiCAKqj/kqiHalCM6qWAgaQPMg9qIA/y4J3KdqmMoakIwqmeCqrJJqrvggGsihCc6g+fSqfDpqrtEg504AZSWRCvGquhCoJc2qh9Wqm5YYL256muyg/jN4G9+oW/iql78ajA4Q8xKA9lQBBZug7zAAXJKqy/pqqAKSwniQ30EIUEcQ32tw1qcISGuq5CKaYc5q1COSz+sIJ9WRDmeg7oqq7suq/o564b1qb/0KjfOixE4A1IIAEGUX/5yq8Mu32MRjM8x6QBC6UDKyzu4A4P8FQHsbAN27FoqWgQu6QCIbDxGi71Vw31oK8e27AP23PdoCUkm4Hg4oYnm7Ir/+uxAjGorDUAA+ACDmBILuumzioVgEmbzPgPhCACBFEERGAY/noQ2FACE/mE5qCw6XqzHTuaJ8J87dQNV0ETkfJjQcunXVG08HC051CZAmGfgPG0BoENRkAQD3mlHIu1/LojXBtOxdEbBZEN1KGgYxuzJXsSQgp9OauzNSGkDuGwA4GyY2i3d3umy6ic57S3h9Ihy2FngUuxQcoShft8h5sUitsQjCsQjvuXkMuuO6KNlGtcdVIegBuxQquSGeidt3m7uJu7tOmdQ0mYCBGZwKsGyie6qYuC21C1eFC86yqaI2KRbstMhtITPRG7Szq7J2iB45m92ru93Nu9qFum2/87vEchm9JZntH5kGMZkeq7vuZbvrZ4vOeAB+0rnfRbv/Z7v/ibv2MZg4jZvPr4vMs0k+ComgtQwAZMvVwqEDG6wAzcwA78wBD8wPNgPz9hPEVjwS86oUUzwRzcwR48wRcsoQgRwjRawiZsoSDKIh26wizcwi78wjAcwxuaRtLbE8kxvZoru1wClELpvT78w9m7n0I8xES8n825nNrohpLJnz+xm5HpnSC5u945m2frDeJwxVicxVosDm6ovdfAnQTRxUCMD/pQxmZ8xmicxmq8xmxsxpEZkxiSm7lJhfjgDeO5jOeJEvC5x3zcx37Mx5GJBuLwRb0RJFbxtX5ruQj/3KT/QAZYOH3sy76aOcmUjA31F5GGmZXcChPNJ52QTLX/553na74iWaSyGcmonMqqvMqqTKoXonxjWX/Ud5i0XMu2fMu4nMvOO39dVMha0BtYkcgmQmOB68hBucktUcmWrMm9K8smKBXgV33IF8r44K6lLKjm8H+svM3cHMmuPCGwfK+6PM7kXM65LL6ELCEeEhINM7aNjA/XULEo8X8Jm6suKRfQer37KIxumJGtOxIPqbz99z5HG0a40SFAq8PvfMoy2xL0XBDMe89xkc/Tt8/0cLT/3BEQKdBmStDbyEoh+6uOzNBDKotyEtJuOtIBXdIm3SUo7aQqPYEs3dJQ//LSBRDTDU3TNV3M8LzSD63TQ2LTOD3TQH0jQt3TMv3TRW3UPE3SSr3UJ3LUTs1/UJ0jUu3TVF3VLHLVz6zVi8LVXo0pUq2ZYT0iY52ZZf0hZ63MbE2UjJnWk7HWbc3Wbw3XjcHV3ZzXrGzXmMHVDc2yfB3XPO2XY2y7unvYhy3H1RrYjPHSd/ACjbMNDRHBlB2jjN3YxbzShb3ZnI26l30YQo3V1IzYpH2bU9zVJNGQWfrZ7azDBWAHWCjaVKoX4fCEY4gP81APllm6rC1jPP0Pss3bE72Q2Yzb9YCRwt3bD+POIy3PclHHEegP88APyG1+yu3bCt3cg5sX0A3c0/9d3QN93cud3fDs3HIBh9A43dPnfOItZcxd3tudF+jdB+pN3Hnb3pPz3vEc33LxBWVQ29NtuKiBBgWdqvpt3nHhBf8t3cgKuqihBgWObC+90LNBBHGI2r9RDsKbzcs24SNd4XF4HRpuDrJKbB4Oz/lSDrr90cd24nBMLyr+DyxubC6e4ivObDWOLzE+48WW4/ey4ziu3zYu40FO3i8+Lyp+pb1q5Dau5AZO3hB5L9VAgcjcayGtJ2RQ5eky5RkZ0T3usjD7k1qO3+Jx5U4amxhO5ghi5j8ABw6q5hNi5ncQBfhArnD+ICGrPkT4o2N+58yR52HI536O5z03hGcg6Pr/grizWuiB7pg//g+KLmxKqpeH7uj3Ug/jl8/ANukCUel9Li5J3myc/g+e3uSibpB7bun1kuSRvumoXuo67g0AHGycnuqfHi7lIOut3q2vjuj3Yg3uMOuu3qP/YOv5AuzCzuvEbuz4guy77mu1Duu/HuzPbuWFHg/x8A9YoOnu4uxFHoLY3sjc3i7e7mxaFw93cANlAA/5Ag5QcIPOBrHYnu602e5QkNHOFg8OMAdePi/lHm37bs/14u0Cv2w/cAPwsNiD/iE/8A/sLq35Uu3EdgIHgAUWv/AfcgJb4AA/i/Ee//EgH/IiP/IkX/Imf/Ion/Iqv/Is3/Iu//IwH/My/z/zNF/zNn/zOJ/zOr/zPN/zPv/zQB/0Qj/0RF/0Rn/0SJ/0Sr/0TN/0Tv/0UB/1Uj/1VF/1Vn/1WJ/1Ws8YDLL1PxG2Xo8SQfIPX/IPg6Cee5I36TZi95A7ejMRVCADmqNp3KAFtoIpYmADE8cW3+IBEwBAEDQRIRAB3LJphqAFQ2AjmJIBNJJmlBFISJUBGdADPUARA5AAaJNpWpANKTAAnnI00YQZgSQCH8A+3iUR8RNJYb8QRSNB2aP6q98SzBM/DuAEe8AAsQ8T3vJlP4ADHtAE4r32uuEtHnABLOBBhaXceGPWd04zCyP8uX8Q81AGysM5URb9HiEAQAADsP8jJ1ckawPgAKAyFY1DPwrkBCtAEOXQAQc0P2KA+wMxQfAvEF/G/deFEEGgAQZRDQIAQbwIEP8EDiRYcKATMQYICgDyz4kTgwXLCXBCgeAFEw8jFnx4gMVGDQ9XZPgIjiALFgFCOmGQgWAMDSg3zqRZ0+ZNnDl17uTZ0+dPoEGFDiVa1OhRpDvfvMmXj4cgLUl7DvnX7R84diYHlis3BBy4LixeECw370UOshxysPj61Wa1ata6EKy2Ddyfe3nv+ezWDdzHgXDBCdK7N2K5amsJes1qEx04tBurcdiLUuvAuRziglE80EWCvFJFjyZd2vRp1KlVr2ZNEAwYOUPGjeP/lqY1QWvg9rYVqLWxSWteB/I2fLnt5ZrlriK/5/b4T7fNcR/nXTCv24H3WFRTXpPdv9AFq5s0CXh47ucDQ4zo0gX7bfjx5c+nX9/+/Zl8+AyRPU4dN3XUgc8tFrLiTbfl0tNKK+nA8Yo6nBYc7kDkdHrOGoKoq84gFppDTjfErtqIOMNo0sq8CXurUAb38HPxRRhjlHFGF7PJJsDZBLyvwhQjknA4FXn06b0hbSJSPBGRzEnIJI0zyMknmaRxSiqrtPJKK20UaDYXmTwSSBOl3OnLMY0UM0nTeIRSvDOxdPNNOOOUc04667TzTjzz1HNPPvv0809AAxV0UEILNfRQ/0QTVXRRRht19FFII5V0UkortfRSTDPVdFNOO/X0U1BDFXVUUks19VRUU1V1VVZbdfVVWGOVdVZaa7X1Vlxz1XVXXnv19VdggxV2WGKLNfZYZJNVdllmm3X2WWijlXZaaqu19lpss9V2W2679fZbcMMVd1xyyzX3XHTTVXdddtt1911445V3XnrrtfdefPPVF1Uw/skmIi34EKipfQs2ODUB/y0on4AFUiefgyOW+Kj/YkvjDYKiGkLgAP8heGKQQ+5Jjn/SEGQgP7RQmY8l0ljiYYhFlnlmmvho4IUNBFJZ5SEa2MCeJcaheWiiCRoDARcU+mdnEFoY4B8HcCh6av+qq7b6aqyz1nprrrv2+muwwxZ7bLLLNvtstNNWe22223b7bbjjlntuuuu2+26889Z7b7779vtvwAMXfHDCCzf8cMQTV3xxxht3/HHII5d8csort/xyzDPXfHPOO/f8c9BDF3100ks3/XTUU1d9ddZbd/112GOXfXbaa7f9dtxz13133nv3/Xfggxd+eOKLN/545JNXfnnmm3f+eeijl3566qu3/nrss9d+e+679/578MMXf3zyyzf/fPTTV3999tt3/33445d/fvrrt/9+/PPXf3/tCSCgDXVcjAA1eMc7+Me4FhggDeNYSgIIUMADNm5jgGgAARywhCVEcHHq4MOoGPRgBi7E4WUaXBwHOKCDpL0gQNwgYeIGMYUBBKENKtRRCw+XgAHE4AVw+MNrbIi4AaRghzz04Q+NeEQkJlGJS2RiE534RChGUYpTZM3HXvOaAHWMinOz4hWzWMMtwo1g6sjGFR0GxjC6bYxlLKIW0xg3QWTjZVq80RvlBgY5BmiObrSj227UsqAFSEt9fBsBBjCAFiBgjmlAACEL2UhH1o0HGYyk2wICACH5BAUUAP8ALJcAHQGrABUAh/5mWP5qWP5ySP5ueP5yePpuSPpySP5uSP5wWPpwaP5waPpwePpwWPZgaPpoWPRgePxYePxgaPxgePxoSPxYaPRocPRwcPxocNhcMNhsENhsMPRYcNhcEPRsUMhkYNhkYOhccOhsUOhscPhcUOhcUMhGINhGIMhkINBGYPBGIPBkIPBGYPzs+PjgyObq+PL8yPT43O7a4Pr0sOAcQOA6wPbu4Pbq4Pr8yOjsyP70vPry+Prs7Pr0vOTgyPLs4Ora4Oj4vPje9Pz43P78vPTs1KBWwPr8vPrs1P7u4Pb8vKAcwOzg9PL8vPLs7PTm9OTc3Oza9PDmtKA6QPT09P7+sPDStOTe9PLe4P76sPbq+Obu+Oj49Pzm9OzgyOz43PLa4Orc1PT8+OT43NDk1P76+PT87Pr8sODkjPLs+PT4sOTs3PLc1Pz0yOCQgECAgOC6uKDWwOLs+OTk1OTm+Ork4KDWQODWOP78yOrm+Ozs3Pz07PjsyKCQgPzc3PDQ4P767PJebObm5P7i3O7i5P7ytOrq9OLm3Obm3PJiZPLi5Orq7PLyxP7m1PLyzP7+7PbyvO7q7Pbu/PLm1Pbm1P7q3O7m1P7yrP7u7Obi5Pr+7P72tP7i1Ore5P7u1PLm3P7+9Pr2/O7i1Obu7Pbi3O7m7O7m3Prm1Pr29Pbm3O7u9P7y9Prq3Pr+/P7q1Pba3P7y/Pb2vP7q7Pbe1O7a1Pr69PLi3Ori1Prm3Pri3Pbu9OLi3Pbm5Obi3OLm5P72/O7q9PL2zO7u/O7u7Pba1PL2vPJibOrq/Pbu7PLyvOru/Pbi5Pri1OLi5Prm5PbyxP72rPb+xPri5PLi1Obq7O7e5P7q5OLm7Pru3Pr67OLq7P7+/O7q/O7m5O7e3Pr6/Orm1P7m5Oru7P7i5PL2xPJeZPbyzPLm5Pb6zPb2zPbe5Prq5P7m3Pr+9Ore3Pru5Pb+zPb6xPb2xO7m9O7m/Oru9O7e1Obm7Pbi1Pbq7Orm7Pbe3P729Pba5OLu7O7i3AAAAAj/AP8JHEiwoMGDCBMqXGhQFsOHECNKnEixosWLGDNq3Mixo8d/yz6KHJlwmcmTKFOGJHnR5KZNLGOKVEnzpEyLK2/q1Fiz5s6fQHf2pBm0qNGPQ1UeXcoUZ1KUTaNKXfgU6k+TU6NiZVjV5tWcWYsKEmRSENeuaIcStCpwa9uqYT3em3sPF657PQem3UtUr9e3a+HG5Ui3Li61b/kqBnu262COL18+HSvI1K3LpkytW5f5sudbnT9nHk269Oh/pVGTFmi6derHGiNvmmzWkSOBtm1/2v1Jd+/cvnkLHy5c4G7jxD8hT54ctkbg0KM7Uv5v7qhRkybdM4WqOyrr2LXTe71Oqbz58+jTq1/P3rzzjHOlSQtFv759+rVqCcL1z67dy7iAZop//n12C4EIJqggfwvy11+Ddl33HkYovTSWbLIN5OCDBLrFIYQgJmgQgQKFKOGETrm0yYUYvrQWRnYtZtVTBnWHIkYu/mNjTDHKuBWNBe14Y0U5CnlQQAAh+QQFFAD/ACyOAAAAFAEiAYeZmJbKsqyL0tQvKCu3rozKxsQDBAWFalynhnaCxsiYxNQ6MkTC6dYtbWZIKhCyzrTWyr6osa1srrBPXoHVxr9NOSe4sqv24b/UqIhgX1yFgoPa7tbZ4uG4u7zw5d65oZDQ79Ti/vw+Z1YRAwbqwqRTZ0/PzMlkgJCgwLRaTkwhBQTIy8fh3t9Cala66tTl3b/37fMlGRS4zPBIQEjGxsTj/OrCysPQ4t773trBtqzWr48WGiTO6vfKxLSClJzu6uzw5dLSspze6/lydnTe49zN6eFDYVjq/vrBxMA6S23+++xiOhTu1szZ5vz56uLm4uVAZkSlo5/2493W9NTu8vTt3Nry8vTu/vzCqqT24tQ2Smzw7vQCDiyagnRWVGC+sqpLaVSiuszGsqyaopzBrpxKZkzq7e7GrqRealwuTmx4eHzu6t/r9+T25tPB7+Hu4uz65tRLamTDytQ+SmxOZkzy/vzY8uDq8+/m4tv65txXYVTx8uzl6936/vw7blREcFLCsqxSamRGZ0w+ZmS4sJQ2Tm7w/PHOyrT28vS2zsxWblz+5t3Mrpz++vbG8sxKblQ6RmxOYlD+5tT2/vf68vTe5uTy9vQyTmzi5uTu9vTi5txSapD0+MRWZDgSXlSKRmwuZGQubEBMfJC+nLhSWpwuWFSI3LRCYJDC7LQ6SIBMbBg6nFRmGiAiKCDYwqQugFS2wqSCgKiSluSYZFiaOtSIgGA6GsAwQhzYkCg62IA0QkjY1jiS6Dg2TGDC5IwaktRihNTC+uC+kpDe0OySrmjGkGSgroym6NSI9NQ6OnBYGmBEVlSKZJTukIzO7MiaVhjIuugwbJDGgKCaHFRCktTYkOTgOoCSgNw8QpimgKRoYjySoihKflTGtMSwVmyS6IwGEhB8uOg6VNTi9Pjq5JDCrqT+4tzi4uT64sz6+vTi4tz29vz+4uT+/vze4uTy7uz+4tTCsqTe4uz6+vz64tz64uTu7uzi4uzCrrTCrqz+4sz+/vT29vT64tTi4tQAAAAI/wD/CRxIsKDBgwgTKlzIsKHDhxAjSky4Z48JFuoyatzIsaPGcyBDgnRH0h0RIhmfPOHAgaTIlzBjypx5zoSVmxNz6tzJs6fPnwQvehxKVGZJkyjVqWTpkqbTpzBt3rQCtKrVq1izGlxBtGtHo0hBqqxUqalKlVDTzpSKU6vbt3DjHuTqta46sCfFPiFr9gkLtGoDhzRhb6rcw4gT+6QL0u5QmidVenjhhkeRy5hvcBDM+dwKM1OpKh5NuvRBGhkbO/46M/ITPBYGGYlD24iRRJo7C/4c2rTv33ErVkS9uujMe/fw4LlAqIGEDtChuzvHQndgGjjbAt/O/afwPcSLe/+kiVw5kOYKmE6fbv36P6rau8ufn7PD0fv489+XWV7dBQINJFBWWZu5s1l7UNHwjz30NehgRPbpJ6GE/CW3HIAJrKChCUxhgiBUSCwo4oMkllhQhBOmeBRMZ72mzgsANmBEC7P5wNKBH9IUIoMMmugjiSiqqCKLZ+HhH4ACMMDAZTeyl+NMO4r245T0BSnkhESqZOR/DQhwFnVPPPlUBwtKSeWZ21l5pX5Zughjly36VZ2YM5FZGJp4lkYFFQKpuSZ+bb72pgCYFcFBJXPSGVMH72zxjpl5RgrXnn3+mWKgeLwpQQScRtABB2EqGpMFjz4q6alw3XHHFltY4A4LsLL/YOl9j1EHqwUllCDCriIEgsJIs64JkgU/NNooqshipSqrrsYqa7Ak1QorHizccIMb2LpxQxHAQjvkORaY0SiryZbrE6swpAuDBScl1e678MYrb7sbVVGFSpiwcCNT57Tk7bcWwPADIuSaa3BON6m7Lr3qzOvww0llFGuY+u7L0rP/YgnuDwMjgsjBIE+0Z0UoMACCkiinrPLKLLfsggstK/lyzDTXvHIENbDBRkUh9/yQPfao2sLQfwxt9NFIJ6000rv64ceuQ0PdQtN+LG311VaXUMMdO/fo89cJdRpB1LyWbfbZaKe9awMN7AoGGGwfrfbcdJ89tB5jiA323guF/xBCDTX4LfjghBdu+OGCX3HF4EccgfjjkB/exyTt9NFOO3xnPtDlnGP+T+eghy766KR7XnrnAp3Oeeqk92G555prHjrrqtdeO+2n41667qC7fnns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hjtJ0yl7k6Ei4zJ8yM5u2QKM1qWrOaw/vdQ575E9DB5ZrgbOYIuSmRcIaTd+ekHjl74k1tYmUe8IynPOdJz3ra857xFAg+93n/z+rxU55Amec/4KkTgg70nwhNqEIXys+9GcIQPVFoQAFqUIjwQyD8yOg/MsrRjnr0oyANqUhHStKShhRsHbWEJUzK0pZelCcnTQhHMepRS1AhE5PYU2husqee+vSnQA2qUIdK1KIW1Qo9NZhOp7KHOwjBEDuNqlSj6rGqWvWqPP3pVLcaGpOqlBKUWAc/PLbRd5j1HUC7gxlUtVagufWtcI2rXOdK17ra9a5wNYNbzWCGcgGNVazaw1prwLHCGvawiDUsXvdqBiEIga98Xaw9AEvZyloWsD8ArEAmwNnOFuKzhUhCaJNAWtJq4bSoTa1qV8va1rr2tbCFbWc5a7DZ/2ohCZCYQ2l3y9ve+va3wA3uHHSbBNaC9rjITW4hLnGJJHRWII6NrhBkEILGNU5x2M2udrfL3e5697vgDa92ZcADHgihCU0wGHoFIoMj1OG98I2vfOdL3/rON7vWte5288vf/vo3v36TAXqFIJB+9EMKUjCHOQqwj3iU48EQhnA8JkzhClv4whjOsIY3zGELn4HCSqBAFRAMMgTrQx802AcURECHFru4xWWIsYxnTOMa2zjGLc5Vrt52tLdFogSKKMGNh3xjI/yhBj0AAhzgUOADJ3jBDY6wlDtM5Spb+crx+PCEQzxiKZRYCidGwj7+4AgQmPnMG9jAA9bM5ja7+f/NcLbDmtNM5yIY4M54vrMdNlCEM/v5z4AGdJ+PnOQlC4Qe9ECwghmcj0Y7+tGQjrSkJ03pSlt60oDItKY3DYhGiBjRiC4XPOCh4BPToB1lmMIiVs3qVY/61bCOtaxn/WoFKzgPefDACPbB616PYASLAHWTDUzsYhN72HAAAhDocIRCwyEP/0C0oqF86Wpb+9rYfjSnt+3pKoCaHqImtTlM3Q4oTMHYxKa1utdda1vj2gMG2Ec7er2PX+NA2HBAt777Mex+KBsMhqCAkp8tEHNkIQujtkEfJlwOLDv84VbO9BcA8YUvBOAM5QhAxb+wD4ErONTmQvSoV9AOQYDAwHD/ATdBPPAPeU9iEgXxgBSgrZN+0AMMNaCAB0D+D4MjHB4KZzjEh070C2c6BzmY+MUDIIaNd9wDH1d5uUQOD5KbHOVusXnMP7cPhIx4JzbHuc6F/Y9+tKENCV+4g4vOdrYzAgEDuHMMThAGC3zBAv/QedQNhmgFn/rq/M4Kv/tBc6zA4yCIBkMI9G4OlZsd7UBXe8PbTvmHI2AEA1CDBipggBNYIOn/gADUGy/1ZPXdHH8/eeCnfvPFj17qZ0+70CtPeysvIAZYyMcZAjCAAXye46Lfe8jp4feSq57vrWe8yqUQ+8jPvvbQ3/AIMhAALOw+Bb4HffBJj/ziAx75ild+/8GbH/S1R//8GCZDAMgQjyAEYQA7+P0+ts9z09MDHv1IPdZZL/adg9wc5Cd56DeAFUYG5ZADZPB2BqAG8kd/pYcsIpd/xrd/9td/ZJcFAfh8BDiAORAEGKABBpABOdCAr/eAqOIBa3Bw+rd65lICR6BzuKZyGAh55Td5G0iAH3AABuAFFtCDdzd/JWgwFuAB/ZAFKwgyJRBwHhCDAjGDsmd+N3h+OqADXmAAQ2B3I/iDDmgwAIAHZ1cA7VACG9AzLfCC9YBrTPYPTuh8UBiFtCcG8aADDmAAANCDTWd3FgCEwlcuQ/iFYTiGIfMIOXeGeZCG/5CBbeiGRScGjCgG5f8QdxmgAZIoiQAwgo2wheaCAzgQZn1gcj0DBi/4ZIcnEIhog4q4iGLAdJeXZ3imAV+QA5cYhJm4ifqABJ0IAp8Yigo2iofYBgZWg6dIeY3oiAEwYY1GBmSAhSEmi+XCDuxwYiQnhtvhOv9gAFUBihQwc4UYeGf3iwIYjGwXABmXZcWYA4x4BmfweXmYjXuYLM4IjX84jX1QjdeYcwi2jQpmYGdnixWHjv74jwAZkAI5kARZkOhYZegYAAq5kIyIdGLQcVLwagdDdSQnAm5AZxiZkRq5kRzZkXzABxvAinn2kYFWkiDQkRtQAmwgem2Qhvn4eLaIdAs5kzRZkzZ5kzj/mZMzOYw82ZOpSJMNiXQh5gTwgAMgQ5Ht8Ad+oGNMWQIv9pRQGZVS2ZQloAdoIJJ3lgF6QGQzlmNUWQI/ppKiBwRZYHMe4AFOkJZOIAeTsA+NYE5wCU68djn0pgT7gAR8cJaGhiwsBwTpkpYr8DpxOZhvCU6WYwh9QAM/sAZ4IBD0xmtyIAcFAAEFUJmWeZmYmZmauZmc2ZmeyZkmEJqiWQA9cAgrsAd2CTJ0uQ80sAJI8JpIQAOYSQO0WZu2eZu4mZu6aQIrIJq9GZqWSZsaMpzEOZy0mZm0iQQ2sJwmwA+8Zpe7+Grt4AGj9m3ftm/YmZ3auZ3c2Q+jJgngKQmj/9YPi2Bg+zB6CoZ8ynaeBkYP+nZw8Bmf8jmf9AmfBmZr+GkO+8Zu7ZaeBTFqJ7YPygYEBWcOsDad1WmdiNadDNqgDmpg3xmeo6Zg+XaeweafrLeeRGhz71mfHvqhB3ef+fmS6MafE2prBgGg+iCgynZo1tkOb4BrIxqdJlqjNgprDQprS/ZtuGahhFd4qIJomjhqjXBv7vmgSAqhszai66akshad0iYFBjadJBZtLxqjeTCjBnqjXFqjOfpqOwpqPeoB5YlrrOeMCtYIUoBo+SZr/ZakxSYQtMak6uaksQaliSal/UClXvYPRFlsCAoPaQinhJqd/OkE4ol/NgdqB/9HddMZbEepcue5ZEwma4WKnaPmELRmp2fZcwiWBUCAA7H2D/4np5IAqNQpqAlxqYTKn945nnDwbSF6f/DwqCYoKfXgoo7pAZT6D5bKqiXKiwuxqa86amepYAhmaKNaqgOxoHuaqgpaf6RhooSXBW/wBmeJYMqGEQimpmdnMDNHEJMKB8QKrHH6ELR2cPhpYJqIDujgAVWwBh7QfKRaf84aqNF6q4lRo1kQAHdmEFHAAlmQB97aBgbzASw3EONaruZKgQyRrlmwrvyGADHwazPQA14IefVaevcKrdH6GzVqDkzwASRbsl3wD1GgDnkgBWoKBwZ7MP65sLPWsOeqqbHrhnVUdwEXcADTFwUfwHkdoAlEUJbn+a3NeqT4+rG+EbKaiAOLAIBAUAEOwAEpmAUt+7IGE7O8Sq4zS7MOO6w3G3hCKhAkoAIHgAcecAH/MAMDwAF80A9wULRYa6Vwm7QKCrImip9ndwEYwAUK4LQG1gjMmrXmsKtLxrANCxG/qqv/wLf/EAbyapQIoAIRsAHhOq9zu6BwYLfWibf8qWDssAhtAAQXsARp4KtbKrjSmixae7hd67WKG7aM67g+4ARAoJ+TCwAcMLCkarQG0XUn5kCF23IJu28mIgk/Abz6EEHn+abHZiIs+BABAQAh+QQFFAD/ACxQAfIAQAAuAIfu5NzG7tRJa1FGclRJZlCOZjwWBgTS8dwCCwTK7tQOAgQ2Sm3m/vzy6uzKysiuhlz+4rz93tFSZkzOzszy2swCBgTS7szu8vT25t3y8vRGYkzy5dRSblz+/vTGxsTa7tTu4uT66uTy6uTS79Tq7vT0/vDq/vxCakxAZkzu5uTu2tT+3tzCycTu/vzy4t7++vT+5tHy3tTq7uzGysTu4tT6/vTu7vTq2tTq3tROalRKZkQGBgQSAgTW7twOBgQySmzMwMQKBghSYmT84rBiQjjk4vDk1NTo+NjEwMQ0TmBIYETG5NS6jGROVljg5oyyemQ8eEyMVkQGDBjw+LishpSyhjyohlju0Nzs4vgSEGCgYkRMeGhSYEzw1LQQBBj86vT09OyUQjSspGyg2IDKkmy2VDT03uAyUkiiGkyqktT04riiOsziOoDc6twIDAjs/PCUZECsklhUYDRKYFDg2Dg8akDu6uhIZmRiGoBUbEyQZCjy9vggCBA4alTE1tBiWoj44PTc8OBQeFA+RGjQ6tzQvvASMED47LgcCDBiWtDK1rQ0IEDIxNiEaDjG7sg0UHD2/PwiIMAcGCBATnA6UHDa1sSsjHSQcDj05vTo5rjk9PTW6vSMaFxceFjk4tRUaBRyaDgKGCDItsz4+NjQ5NTQ1vD61OA8cmwKCDAGBBiehljq1PSUYhAqcljG+uDG6vTa7sjYvsAycpS2khhUeDTwvtDqkoAiYNgoUnDO2tA6SoCMklSiVIAiYBz89PTQ8LQ+TmDW6tw0RGhAwIAyUpzk7PAQYHTW+uA6XHDa5NTgvoheYFgQDBDIvqzo7NTEyLz++vz24tz65sz64tz+5tzu7uz65tT65uT24uT6/vzy5uT64uT65tzy/vwGAgz+4sz+5uT29vT6+vwKAgw6SmxOZlT28vT+4tz24tROZkwCAgQGAgT25sw6SnT29vwKAgTW7tT24sz+4uQCAgz25tT64tTu7uTy5tzy+vz64sz+/vz28vxOZkTW8tT+4tQAAAAI/wD1CRxIsKC+fwgTKlz4z6BAhhAjSpxIsaLFig4zHrzY0CFHieJCihxJUtzHkiE/RkTJ0iRHliohhptJs6bNcB9v2oyZ0JzPn0CDmrvoM0OGohkuXEBq1OjHalCjSp1a7SJVqDJkNGhgwwaJryQ+khtLtqxZchfPLljLdu2PH20vdptLt67dbnL/1W3Bt68JEwwY/P17MZ3hw4gTK16MWIcOCRLUIVC3o4LkCigEoBhAgMBFeKBDix5NurRoCxY+fKhQQl+NbPpKIKiQIEGAESMuUtvNu7fv38B3nzsHoziMdy8EQoOmT50PABi4Sb9Yr7r169iza68+PF++6gZeMP/Xx3zH8xjopnHjSXG7P3//KETjFiOafQD31HV4nQ22OgUAAEBDNCGkt911H7kH3z/ocHODfdEEuE4H/fXX3Doi4HCPCypMM82B1iWo3Xv1/LMBNwq8o+I666hT0D/qxKiOigpggIGH1SGUnYjZkfiPfQq80EEHGSFE0AsK1Ihjif/syJGCCNn3DpEaGQTNO//co9B2PGL3XpToTFmlletkuaV2XV73JYPorONRRw7NmIJ9Htb5YYhPjuhPdei0SaVA4pAHp0HqrDNnNHYumSNH7zXaqHXcNCjmixkxNyN+99A5zXARUBOBSo46ap01kipQwakxHkRQBSy2GOM/mGr/usIK/0QAw6cWXdfnrugkZE0900TDQ5IrEvrOOirSiEF1Hm6wATbYIATBA9RZx2ufCnlonzbapACCmwUVCoIL3GpjI7PTOAttBBFAUAB7CvGq6XDbRPMOc3CuowA209SL6DQMnePPCsOd85E1CCesMMLSSUevvfgOpC822/jrYcAFD3cRwvR07PHHHyNs44brJEcQsi7ckymEfXaM0MX/fPPNxtaAbLPHIo+cYqExsviONhtGc22f8fwDs8zwSqTaCAc03QMCs0F9agUHBJBAbkknDRkBAnSmQQ4ahO01ARwIcELWaHdkoUCwDdS2PrClDa8HM7DAQt0e5J23Ax5MR+CBAzPMIDd7wCY6TXCDw1u44ZtmbHDiKlkX6uSOQg4q5ZivaXmaB27OE4gIev456KKPDmLpMYHOJOp5ns56652/Xq3rHwUEACH5BAUUAP8ALAIAAAD6AkoCh62HbXRxgsamk7y2rxs1SlpmkaqqrO3DnbLNs6KBVFNDTW5EH/zhvN3h49qmhHNjVa6urWu3tLbG7Ek8L8SwqLChlCVzcIzEzoucp09agDZObDcqKRoFB0gmGMnp54p/e3WMnDZKbMzOyzQ1L3aqzD8/SZ+bmryujAcMKbnn6tnBsohoVIVvedrq/M3EwCoGBk9mTsXF2+vn4AUDBRMoRCJtbPze1VBTU05ff0hnTCZudF1aV9Kyj2ZGSV96jdXky11BM9fq27q8yNXs++z+/JhfMp6KejNuZ8TDwfv199n68u7y9KO3wezPvXd+gLGfgcm4q0RnlRwnMJ+JlFNihU5mlOzewJCOlxADBvLKpPXe03BgZtjTzvz44O3WzcjT6i0XJOzh4PLu84pgND0OBerq7U9qk0BpVvT9+mdwgOT7+AQHGU41Eaqbp+Li5DUoE8KedOnd06nN8mJOKPLq7K29uO7FuUZIYJSWeKK63Or04/7q3uPq78nc7rXW9e7u9JKcjuTe4gUPFFqqpF1mcvLy7Pbu3fbq3e7m1PLi1PLm0zZiiLenpPrq4PLi3fbm07HJ4Pru3Nfi+fvs77zQ0P7m0vL29O7i1E5urDpmROTi3FBuWBYWNP3q0vbg8PPq0/Ls4f7qxOPl0vr981pwjEpibOrl1Ori9DJopFzCeGiYZOqQ4JJgFMiWlOzs0ODWOJDu1FSYKKDuhAhATFB8VDQ4dOI6gMiCpLTQnKLQtBRAFFzWMI7EpIyQ5GIYaJJSTHJ0qBRu0DQYZDyYhGIYxMiewKDWMKI60PK6fJJAOLRUODo+pLaQ6PD4vEZwIKIaUHAYJBzWgCIYwOqQWBSOHFzssOqClOqQJDRGhPbi1PLy/Pri5PLm3Pri3P7izPr6/P7+9Pby/PLy9P7m3P7i5P7+7Oru7Pr+/P7i3Prm1Prm3P769O7u7P76/Pbi3Pby9Pbm3P7i1Pri1Prm5P767PrmzPbizPbm5P7+/Pb29PLm5P7m5PrizPbi5Pb2/AAAAAj/AP8JHEiwoMGDCBMqXMiwocOHECNKnEix4kARMgppLGSxo8ePEBuIHEmSZKBAIoMEERkmDEiFIsqIm/myZk12/3Da3Mmzp8+If/4F/Um0qNGjSJMqlYhxI8elUD2WnDryZMqVDVoWjUkzqlF2YMPm1Om1rNmXf9KqFTr0rNu3cOPKhZnx6dy7/6iOdONGkyaVVkf+4+vmJ1dxeEGGFQs2seO4atemfUy5suXLdJ1iLqtXJF+/gFHuJUxU5r+umxsuzjk2teufadkFnd32te3buInWzZ20cwO/ouKkSOGheHGVDQobLsO7IXOcZJtLn8h89vTr2LMfbGpXu03ffn9A/zhy5Iz5MzDqqDTK3DvBMmDFRXdPX2CZtOJq19/P//HG/h9NRVhfmlgxwBEgDDBAHQw2IINyRCGGGH3wsSMfgNnNNNN9f+Sn4YcYhiiiUhx1N2JIJQ3olxUVHHEBXyqtxJdREtYH32knSvfhfR/2OGGOQAbZERIy/ChkQwOq6FeBJ9RwgV8khUGaT0Qa6V2RAll55GsyLCGQl1uGKSZEVeI4JkJJErZkgU9YEIEIcIqQ3EkzUomlltcVidqZqXXpJZh8BiroAG7UKChBaaZpRZMW5OBoDiB44BmEPBFq6JUaHrqZn4Bq6umWhX46UKJJMlCBDhcYZ9ykRIVaX2GZiv/6mAz/LGGrrNeB4EcXuDJkKZ5GfXBDC51SRuqAizoJGlZ8BULpTr++2mtltE57nQ8eaCSGGNYaFC1UN3xQK2bHEsbACahC2YCMbjj707fuFbpnt3ApVyy9rmFwGrDdFsotvz5pwMS25BLol6ItXhCjpA2c5O5P8pqpnbwA44uUrba6gfHGG1tsGSRKCOUxov/8uxQGfRB82WdLKopuBAzG3EAZDT+7U8QV40bxyGVt3ADHQPNcWc64Esott1E1hptfJw0Ew3lnbIKAQA0QZbTKQmeNUNVad/2aG0h7pfRtTAdCUHHDjWoU2GF7x7XXcMet6QDvvNO23HkJVum2fLv/18B8eCNFdEc/Xgh44IgLRLfd2m07ySRxkdTTAHxv6+PlmGcO4kKad+65hn8DOC9Phy8l4eeod84aTqm3nnniYeqhxxIawU6U7HrU7tNMFmJeFBc55VMfF2Dl4/rxp/doYZbIt078P8Y3L/30zdsuJAy1yjC29Tbt8I8e2i8m/vjkl2/++einj/7fy9PHvnzqxy///PSXP9Dg3Of/EQyAQMAEBBDQn034B0AAlqWACEygAhfIwAIKxAD/aKAEJ0jBClrwgg80gAY3yMEOevCDIAyhCEdIwg8+8B8lTKEKV8jCEAowRGpQAxrQcI5z4AMfL/xIDGl4QwDhMIcvueEP/4FIxI/UsIhITKISl/iQIzLxiVCMohSnSMUqWvGKWMyiFrfIxS568YtgDKMYxwiXIQrEjP/o4UDQeEY1KsSNZwQJGxMyxzgWBId4xEsdycjHPurRjmtM4xrNCMc27nGQd5TjQ/bIxjwesiyF9KMkJ/kWId5RiGgQog3xsclB1jCSBPmhJc8hyI6AAxznQANDSCnEVv4DHOuoYTs4ScpMtsOJiExCGgnJw3bosiI4PCVCwDGQT3ISlDfEJSWXyUyL9FCUz2wlLd1Iyl0a8434+IYmbVjNipzjlJxkiDTxGEwcnmOWNpxhGp04ilGMs5QC4SYe29EOitxQmAcB5z9Ymf/MNoZyn80MqEAjgg96/EMIoQSHFaCQSi6sgwhD6EIXkICPGBLkE1z4RjcV8g01/EOiFPUIRmfJkHKooA9EOGUSVOABInxUAucoRzli8I0WoAGWQthoF1TwhTSCAw2SCCU+kLAOlOKToP+IhAiQgJCW0mMPSHCBB9RQDnB8QwL/7INHB8rVriLECBOYwQwIso5fluALE/gHCj76Dw7MgAByIMgAwjrWhcxAEJT4Bx7o6pG5ipUhQOBAKYiAjy68gAMgIEIXVrCGf3AhrWvQFwVeMIMREGQFHDjrP2aAAhAQpARinQEhekrMiZQDCmFNCBHooYLN/oOqRlhDYwcyVir/9NSruM2t9VR5lK3q9rfAzR9vg0vc4hr3uMhNrnKXy9zm4i2sKPDDNZ1L3erijQdYQMEFpmvd7npXaChoATgf+d3ympdPM9jBF1IKDlCe973w3VIrT6nO+Nr3vkGa70+Hi9/++nc/ydyke/9L4ALjJsCuNLCCF8zgBjv4wRCOsIQnTOEKW/jCGM6whjfM4Q57+MMgDrGIR0ziEpv4xChOsYpXzOIWu/jFMI6xjGdM4xrb+MY4zrGO9VeIJfyhCwPYsZCTuy0fVyCtQ06ycZtgBA1cQMlQDu4KgACyKFv5yljOspa3zOUue/nLYA6zmMdM5jKb+cxoTrOa18zmNrv5/81wjrOc7Qsm/cz5zlqTya3wzGetGY8P9+qzoLulhgbcbdCInhYhmJCEQ4eptImOdK+UIMNvvFLSmPbUGVIw4Ex7+kjRBUc5Pk3qM0VBDuUwaKlXzepWu/rVsI61rGdNa7lFlwEvqLWur7MIJXRhAbsONm+WcNNfCvvYrkklMcmL7GY7+9nQjra0p03talv72tjOtra3ze1ue/vb4A63uMdN7nKb+9yuyWSn0Y1uG4ZhCuyO90FS2QUky/veuxw1vvEFAkmse9/hju6/Af5tHjKb4N3uJcIXzvCGO/zhEI+4xCdO8Ypb/OIYz7jGN87xjnv84yAPubbJeXCRx1qaJv9vNjsggPKUH3vlLXd5sGGeYJnvmuaWtPnNWV5zJA5c533E+c9tN3Sgj1HoJUecGgibc6M3E+lJDO861uH0gUI9iUrAB6SrzsyrFzFVW+f6Mr3OzBsegAxiLyLZl2l2tKcdiGunZNvfDneeN73s+Dg73XOIk6TvHdF9/7vgB0/4whv+8IhPvOIXz/jGO/7xkI+85CdP+cqbu+iR9/tZNL/cg3Me8nm08sAL8/nG370n/bTn6at4w1Hs0iMGP6pEvqFvy3sEH/QM50/wkYQARwSVq6fiDXm7UYvUUPYQuec+i2/7iIiirUQRYjuasAKKcCERbeCAFgnRgC5YoSaEQEP/FxRBERgo9hHN7wggYND7osxSBQ+gCDgqUAJjXzENIKi3TTz7BIrgvwv9l36VUXoCWIAGeIAImIAKuIAM2IAO+IAQGIESOIEUWIEWeIEYmIEauIEc2IEe+IEgGIIiOIIkWIImeIIomIIquIIs2IIu+IIwGIMyOIM0WIM2eIM4mIM6uIM82IM++INAGIRCOIREWIRGeIRImIRKuIRM2IRO+IRQGIVSOIU5uAicRoUMRgIegHlY6F1KQFhdqGBE4FIEGIbNVYZmeIZpuIZs2IZu+IZwGIdyOId0WId2eId4mId6uId82Id++IeAGIiCOIiEmB3jdIjBV4iShIiI2ISM/3iI2PGIkjiJjDgRlNiIZnGJXKiIXKSJaFiD3xCKojiKpGhp2VGKqJiKqriKE7GKqhhNnkiJfuiKpKgdtHiLuGiKEZGLpfgPvJiLfpgPwjiMxFiMwmMbwogQxriMzNiMzjgRztiMoeiLv3iLexiNzJgaxqiM2NiN3jgQ3piMAiGO0NOMBEGOBTGMs2eNu1iNIGeMlmAraGAJ9FiP9niP+JiP+riP/FiPGgI0ABmQtmIJH1I3BnmQCJmQCrmQDNmQDvmQCWkrMuQUFFmRFnmRF+kjG1OQBkk9GpKQHxKOIjmS2JgEJnmSKJmSxmZ/G1c5keFj5hCTMhmTZVCTNnmTOP+Zkzq5kzyZkzMZGUAZlEHJBxVSP0Z5lEg5PuYgA3xAlElJP0G5GGlROU8pPmUgBpoDkVq5lVopkuEQDsJoCfxlciFQlmZ5lmiZlmq5lmzZlmtZESGQARmAA3KJA3Z5l3iZl3q5l3zZl375l4BZlzgQAhpQloWZlhqQmIq5mIzZmI7ZmIapmGvpmATxmJJJmJIpl1SwmZzJmQIBmKAZmqIZmp25mVXgWxrXAqq5mhKwdAQxhrAZm7I5m7RZm7Z5my4lELi5mxIwBEOwmsAZnMI5nMRZnMZ5nMhJnL4pAbvZnM75nNAZnRIgCZJQnP/QAr6Zndq5ndzpm8n5neBJnE3/eZ3+gGgxQEat1Q3dIA/s2Z7u+Z7wGZ/yOZ/0WZ/2yZ7wAA/e4A1IAA6ZgB4wEKACOqAEWqAGeqAGGloKOgM5EKCP8qAQGqESmgObcAZKgAQ/8AgauqEa6p7x8KEgGqIiOqIkWqImeqIoOqLogA7XmZuCdp5jlJ7reZ80WqM2eqPumZ/72Z9n8AMI8KNAGqRCOqREWqRAGgRBOgNoMArtNQqqNAMq8QMqYaRUigBT+gMWiqEcyqEemqJe+qVgGqbxsKItOmM2ExUSQKb8QQH/QAFu+qZsehluKhBzWhAyqp54mqd6uqd82qd++qeAGqh42g/9UA/1IAL4kANKIKiM/yqo7KmeWEBSs5QEM4AFjrAH6aCeK7qpnNqpnrqi+Wl+LhAH7uAOnpqnn5qqqrqqrKqqjYqn+1kFSoCOLnamR0FPJkkFacqi19ENCMGmcPqmmDGnwToQ63Cnr5qsyrqseeoO6umshGqoInAOFsqszPqo3RCp9JR7YgUP2ZANmtqqqhqqaDCqpXqqeCqu6rquraqssTqOMRYGvrkUOORLSfAO/yAB8vAP+ypFcCoAcDoAbjoA6zCq8oAO7GkZ8CkQ6bAH7FmqNmAD6vmhiAoSf/qh6ikDMkCojuAIMzBOlaoP93AP+6AFK6qe7mkQ27ANGNsN+SkP6ZADauACYZAN8v9QopiBDvtwsygrDxMbD1UgEGO5Yu3SBy1Ar/9gr++gqwk7RW8KsAIAsAoysAXrEgjbr5SxsP+QDemgBVrgDvNgA+jwsxX7ERcbD+rZEhzrsbMkff+ABTJwD47QDfPQDWM7o01LECuLseMQB44AszJrsDdLojmLDvEwDvvgq//ws2YgtDAmAgPgJkirtEyLtU77ARtQqW+QBhAwsOBAsyuat48hnwwAB5b1D2+AAUHFE2fbDdlQqQsKsrCLBVjAAQKAp6IrECP6Dx1AAB4AuDMbB+yJs3chnwhRqh9qBkNAjzCGBztgAYMwuSa5tPpquVJkBBywAR+AuTMQAJ4Lulf/q7DxCQD/cAMVUAEPsAZp0BOtqwVYIE3aJE25tw74sA61qw49axAjOgYv4LvAK7jEOxfGexDIGw/KuwSWIGf1Or2Va0UjsAEV4KYCMAEbQAEKgg/gm7uJAZ/f+gI7oA5aYAPxEAAbwL5+irGvS0vGJImVCg/qqbvxQBDsyQ1hwAAOgAVv4L8xG7zDS7jF+54vfLzJOwQIrMBJy8DVa0UcsANwegMboCADgMFhELrWu8Hv+a2ECrFaMAEKYMJ9isLrVEMC9oiVyg1B/KEGcQ+NcHYP8AA6HLjCO7i7+8PuGcQGUcD/QMRztsD32sBOSwFQ8LQCUAJSAMUYHAdULL51/9yv42AHAvAANMAEXsynAuG676tGkFhDMwQOYlUtiVwQDMAAJXADDDAGBNAH6gnH4TrHt+EOArGvemzElJvEf+ymgSwAALAGAWDIo/rJWQvE/doEbucEQzDJe/qo2XDJkqjJN9XJAuHLA8EAAIACX1DKvpvKwbvKIpobrsyveRxobMbH1KvBTBSsFPABWLADUBzFvcyritye3WCy45AIj1AJAsABXcwT8qmeNvutWEC/QhS/rdROWndKnXyud4uy48APlaACHFABMsAARUADQ4AONqDKdvup1rrRjgqfWgAFFbAP5KAO47ACL8A16cBn4uzHTusCLiAAKzADDwBAvP+MyO5cGe45Dj4bwjZwCPpZCVOABT2xz74qD1qQzFiwoALtTgsaWqCA0Hk6DlpQCTYABEDQEhJ9yuOADmeQzRmNrhwd1nwan+OgDtlADjagBeMAAC8wADIgD9mg0kfcx7RMRTwgADswA06wzhb8uTYtvnlqD+nADxSwBkwg2GbtALlmE/T5rKWaDe4buzekTevQ1JV6CeGKCIhAqBErzWtwBecrAEBQAhgwAEFgoSoQB+EK1mLd2j8bokbtCGFQCf9guNjr1nB9nSbiZitd11MkAGwwA1cAxVAAxX6tpr8c2INtDygQAIKdCNnA1jvR2N1Qqu6wB43gDvqgDxr7sdL/1MlxIAotwQ1mnNGaTagfWsozsAZixQFutQY3EARHoASpvdqd6tr43Q0hqtZa0AQcwAI2UAkWDQQd4CDyoA66vcdzPc5VDEWZuwNOsL1O4AQRPADHfdOO4Z78wA8+q55svQPnm74acBTYWqoCUarqmZ/evUmVPQOMkJ+VnK4J3eE9m7BF4LsrCscRm6r57dolOgYccAMm0AZb8A9XUBBDsNtt1tvk/ERNLRAfwAgE287vvOE0ngUCkLkzsAEYUMz6HJ+Obd3O6rLwMAP0K2Bi9eLwEOPhirt56p5Z7QE5Hrw7rtE9LtY4CwAjIAhbjgEigORKLmPtQhAOYzYDIRLO/7Tg+drk5WzOb9qf7bynCMHoSAGfGw62EWvitA0ROArE1S3m7rCf7PmxxlTZWHC7X323Jv4PCL2frywPG64F6qCxcJyfdlzbCX3nG12ijuAO8rDVWnDreRzoMZYcVVM1dGLoVPM2lnjEA+HbUuQCjj6wh3yyepqyA0HpJP6elz4P42AD2zAPlRDDnN7p8PzpYi7q8mDZlYrqnOrY6Nfq3vDqH5oIsy4Dte7CivvMua7rzFqi2S3VFi3sSX5jIhEYg4HobiAYddLsoWhsRzsO6TDxFF/xFp8OYprxXpqquM6imzrxGtoc0/60A0APLjC349CnaorGbsHy/H6wcREjC//D7sehKjZv8zKf8zECA2iQ2i17zPGJFCDqEPvKnry67wJR8DbmGYe+8FXj9KxiT9T4S1TwD1178VhP8Rq/9SbK8QPhziD/CEzVHFBQ9mZv9oBs8txg1irPqyF6Fi7f8Ri+uPpN7kkxoA3qoBO69xOKoAFKBCrwCPEQ7GMdn2H6D2A6EHY/9IhP7h4/98iN9MOeYw3ABVxQ+ZZv+XGy+cBEjceYAS2wB1qwB6Rf+qZv+o3QCJEQCYbQ+q7/+q5/CP8A+7Qf+7Nf+7SfVKu/+7ufn/AQCb8PD6mf+n+eG5coBHwgBmEw/MzfCKeP3Y0AEbLvENPPEIdw/dif/f/ADQL/AQrkDUnSVEPu9E6x+IiZ5AJ0MAnL3/zsz/zZ//7wH//yf/0CMf/2j/0ycAgam/2mH7T/ABBJ/g0kWNDgQYQJFS5k2NDhQ4gRJU6kWNHiRYpI/gkZ8G/Ax38QRI4MCcEivn/fvuUrWE7gP3oxZc6MWc7mTZw5de7k2dNnT3BBwa1bJ0IERqRJXSxl2tSFCCRIRPjD147o1XUzYdKk99PrV58xC3Kd2c5q0aQRo66NCnXtUhEupDql65RtW6NP4ybBl4QoWXoDa4IlzDOh4X86CZb7S6/KwJdpJU+mXNnyZcyZNRfE9y0ly39UJGwmXdr0Qnny3K1mvbpbN27cwCV6/43O9m3c8XTrPq3w9W/gwYErUoRPRrp0wpUvZ95cOG7o0aXbHrjc9mpwpmIPjL7be7zekh//ixze/Hn06dX37vz53TvR6+XPd5i6devXsWfXno7uu3znlCPOOOQCNPBA5fpTELrqEkQHO+244Q6673ajT6IohhCjvAs79PBDEElrb6X34gvxIeEaPPGi1F5LLbV45HnkkXKysU0dde5zx8UXU1uPuer+6WYgcsixrZ1+XktHngp7dPJJKKPUbUEKK4xRnuis8y8ecMK4Tkd3shFzTDFXVKiKIf55x0w223TzzX9GzKfE0eA8CMfX1BlSyD3tbKjFbnqMccYab8zxPv8eXwxxyNeyEfKfItOjMjcrU8sy0OBs063LL3Ukk0w//0FTzVBLNfVUzOSk800fUbVIN2+8SZRJebzpBB8v0Ulx0eAKKnMbHNfjjSDvehwoSjF7lEEGdGyQJx1ELtHiO051DVSeY5m0MtRRXfX2W3AfUhW+OttsNVyJYp11HHn48QZX23Z1s5t67Al2H3XkG3agYhX9B9lslJXBBnSeJa4SbTfNlcdsrQTPz1HXRHdiil0d18Q39614IUccWfY14jTRJBstwHEHOeRK7YYBBuwZyJF++pkvSmP/hXJG4JCL1RsGyghkwmFfS8hhbof4Y2Okk3bz4nLd1FhphGaYAQv/LKQ2QRN10jEZ5XRMZUCACareoAKZ5aPZ3yhx/m1GbwB4gYMZSgD6YaERIjpUo6HWe2/6mOb71Hi8EGBwASqowAgOTAhkD3W2RtlUADi4QQgVxpgBg5nPxtbmKFcb9oF/dqjgCTYGCiOQ1MBxZMZzid0W76P/ln320vyu2FFwY2yiCdseSWSCNxo4rvGTHy/1gQ4a4IPlEm7I/OxsO3fHhngYOOCfFcKQgeWB4pDhWdVZ37ygu/3Mm3b006fM9owfbgj3OMN4Gs4p0bHHnq9RYCIeG7yJB150pAxOrVpBBzQhg04woHnUIUiweqO5zT0pW6uxQSX+4YA1MOETisjG/x7cNgAZdCNfnBuf6ypUqvOpT4UrpAj7nOY+iOBqfu2zDXIYsAANeIB//gOgAFm1uQNIbgAqWMAahMDAgTjwNBCMHtpU4454VIIBGMRAJBTRDXdE7mrZGGHNyPc688WOhWMk40JsB0Evsgk52UgHPhxxIwSBCDzpsOBAZAAPeNhmNjjy4Yp0AyP+yeNrcJsaBvgQL3ngyh0j9NDZXvNHeSzgBU4wQRtKULWCdKl1Xzwh7Mr4SVAS5Ixo3OSKmmAPOroRjgeSI3j4MRA3/AOPekwEH7vGJkjqhl0r+IcJysCNCqwhAEWSxzgUycgOObIbkGTACqSGhQy4gAOZDEMp+f8FRjulMJTbXKGqQlMnUlozRIbkRiLciCM9sfJD9+jHFAdiwVmiY49Zu6WZiPPI6h1AEE5wBDziMQ4HvACEjYAHrvDYRHEuEYJLkkeOEKGIRDxCANOESPmyKUZuZhR9nVHJnL6JUM29yZBxKKgj0BnHdbrjAAv4Rwv+UYl4zrOPJ7rnMqvHgzVg4BBxQMceAgpCeKjDoPAA6XrCqZpsfAIRj7CH2yJiUThpU6NT5Rs+OtOOl5joqG+qAx8O0Yhz4kmdJ0KCJv4xjoP+Q6b1XFFNdcOAJnDgAW7YHgOuMAMQJqKkaeXaTM2DxnFoIa4V4IYjWIYC51UUm1EVA1UdW9X/qwpEDFoN55tawIdEmNOkYjWQmcw6kJjWkp5tIs6O3sqAB0jOAAKw3A2WlQiw9pOo/+grW88D2MAqgAMfqEAC2LCGLzx1sW/S0GONe6ESjOAOhFgfR/Mhhsk2zaho5FHdbKCCgnwgDp0Q0x4AmM7OfqhtBXlNaG3ZJkhmiwFP2ADcxhYJG9hgHN0wji1r+6ZmcoADWNiBC2SQEAn+A6rEbexxDaweS5ijDLETR1qs2pnnRvdCpKzunghWkGU9ooPZ+C5KPcSzf/DhH9kobx7lKVq/trJVTJJiOh4hgzAoghvo2Mdr6kvP+7qJZavR3rIA7KRrdtJ8BT5wkTezBCQn/9kgSxBHk518EquuBLom+lSVP5VQjFD4WsCJh7WAAw/adAMciEDOocCkIwSlWc3LaRBwVqPHHYkQvGumc52Bg0hACQePOOrSItFsZ0ADmsQ6ig12wjCjgrQmIYFmNJ0JUlwjRxozSVayQZz85Io8OAnPpQOVrfxpLLOIulv+TZf1HOYxl/nMYGp0q3vFJze7A855mrOrbZ0pXeVZz0FtXBj8jKhbB1s4g75Pod3RJUQTRNEIEXazf/NoIkta2pShNKUvfWko94XTJnKYw4767coymzl6tNGkqOTsQL9ZnnHmLLrdLRwc2WYd5VbQuxmtIHXPBon/wE1C4mXvVj8ao//TJjhSqp3ka2O6hVbdtBg6XaduVwrcE1dmmslt7nMDXM35ZnetNY7ueKNj3hn/+JrxLesT77vfCPl3ye0s8ILHHCkNoHnNbX7zBmS74XQQTBIA8/OuFEboXgE60MGRBHDQIygDEQo4Mul0tTYd6lKnetWtfnWsZ13qStd6173+dbB/vS9HD3vZzQ52plfdIEhH+tnd/na0F0SqMqf7Q9hhDrznHe9l4Hvf2cEOnXN6IHvQwowacXjEJz7xh2B84x3/eMhHXvKTp3zl97CHcoBiD4m4fOc9/3nQez4SkTBE6U1/etSnXvWrZ33rDXH5JIAiEtxwfe1tf/vbj173u+f/fSQOYQgZiAkcms9s8Y2f2UskX/nLZ37znf986Eef+cc/vilMkdl/yJ7zoef+4Xv/ffCHX/zjD//hLw/zuqffIQen9N/dz44mB97hLcXWUSN+f/znv37mzjc8xmGDPmEzgsA4AixAAuQPcNgDdOA3A2xAB5yO/euPkAOHPHKWPHtADMzAlvuNeJKlbtAC8voNDRzBDFSiuVM/FCwIS2A/JGsy+BMH95O/TmuBZ0kx09C/CKSS/kOH+YI15yBBIFwQ/liHIVHAIDxCCOyyBZnAPBqH+bozJIzCS/kyE6PAummzbpBCLZQOExy4FPxCgog/gkCyMUwKTRO8IahBhmIi/8xgw4LYNyzcQS97tYegOHCrn4GIldiwjdjQDeKYkHVohCs0CBwsREN0mFjRjfzghlghjviyDTxyQnDgBhcBHCUskD5xiAELj1jBjXqohwbBo9UoiPEQA3FQCZQAwy8Uw4Egw8k4w/lLQ5QhpcxwwwFcQIOINT0yMQGsQzu0PyXMQ2/YQ3Tow3j4QwYMRIYhxENsxkNMxHhYxEZUhEdEh0gch3KgxECxxBpKjkxsiE3sjU68jU8MRXgYRYIoxVP8hlRURXe8DFikAxyQAHBrky/ZxQ0EjjfBDUApCGX8RhNyRoHUv5qKjU/chm2oG26Ah9fIxko0FUARE92YEd0oh/9GECdv+0WNBCTisA0x6Z1HiBl0HAh1RMV3PMnKiMd5RI6tYpN7lCdeVI59vI1+JIh/HJqBzEn8K0huOMiE3JOFbEhtLCE/ichsmMhHqMiLJMqA7JeN/EU/VASPLLcZEUl3IMWBMEWTREmuNEOG47SVXEM0ehM57EU28QawmZo3wABJ8EdBBMgg00mdTBhBEoB/8AHdKEcBGAGp2QAMGILMSg2H3EZTaYRE+Acb+AcyIIA+oMh4sEiMlLintMOvWQNS0I3VuJ6CmIErwMp/0Ep27ErRvIh4zAB6/DayRDkKzMdncxMK4IAJMIEnmICccstB5CS5nEvq0YIVmCa8jIf/T4ycGzCACniANfCBwJSHwWRKOPnDShiDF6CBxkzKx1xKnGySyQQ3LZAHLSiCfzhOzFSpXjKcCjCAGPBM0GzH0VzPGPpKhzPNenSTspRJNmEZBdiAOFAEddCCCdgA24RLActNuRyHeJgoLDACFAiAVgEDBciGGcmGB9iAzIqvcgihazGVerkgLNgAAvAAPNKNf7zNAMXO7AwndrHLgUjQiCjJ0GRPF3WI0pQAlgy3NplPeVkRlgGDALiEQ1CHbAgA/7TJt7xOAc1JG2gCKFAEEUjQVvEETyCZdNACBVCACbWBCl3GUOkEezgAMgiAB+jQD42HEAXIjCxRUopSJE3R/wBY0axcR/V8UTg9iBidUVqUT9WMyRs1E3moBPn6BwUK0oH4xygBEetJUOJIjUrgmSYQgC/dn3Hgh0pYB314yFJhmRAIgX8ogg41xkBMqycJx9Mo1ABwTADogAeYAQ7wyzRJxzbdyjh9Vc5wTzowTTodSzvFxznURzepBPBYQAGYARP4z0H9EFE91D3lBwYgAyzgACcYgvjqBH6QVEotFQAArkzdVG4AUYKarU8drvAQVVLlgB2AAhcwTh9ATzeFVXUdiDkVS1s0ExulQzYREwb4BwP4Byf4LyGdlTS6kEJNg9SYh37Qgm5wwkFSgGXpoHXoyXoIGFNRgRcwpGv1gP9m0VbbkBJv7Q1R9Q4VqIDX2KUX+IfvEZVWbdF1fdV2bckavVPWFNETCRYAmIEA0ATA29drCTAP+deA7QcxIRg+/QAsACE2WthPdNhSAYIe4AMR01SKpR4xbYSLhRJQNY2NvZLX2AdnGQenMgVsYdE3PVkXTVnmPJVsYNlcbc02qdcAwIKriS9hhZIQ0czUYACcEgJedYdGmCgTCD55INqGHVs3wQBGaAMBAAIpwIABCAIfXYc94NcXmVrTOABhylBvKIMwGIgKchsoMIUR81qwRVlZpVWGQpd41VU3KSIhWJZmeVuc9RDNDCyW4YQA0I1zTAAOQILvUQe/NdpQeab/ZaUo10qHPWBcxwUkIUsPyQ0Ae6gEflABLFjTdwKCDuACUwgYz/1cOBXbOl1ZXDXL2+oRLRgH7EKIsAkA4iRP1gUyNwGA0KkAE4ABQSgB6vGGSgAHZikYwEUPJwnf8S0IbriESjhKG2CAMehQgtmUQ1gNjD3e8zicNbgBE7jXf4DOG6gARtiCnGqWri3Zr8Ve0dReW+VemGxZAFUoJ+GlqJGaqUFVigrUtxzWtN3Lf5iBwx0CWOEH+43aRnoSFC6IOOCGgOkEPy3gFNCUcQCHBHaHBf4P9aAagghSBkgAvpwBv2yB+Nrgz0xXDw7b0JXRdPg0UDPTfk2K2HiNScSR/0VCp5NyOTtbDTxKq8LCkXVI4k9DFSXJBvtdo9pyVzE204QoYzE7BNB6Y0IuZEM+ZEROZEVeZEOeEUN2DSVOh+vd4vVsVzC2sj72l8kA5DPOETVeYzamMzd+44GIDT2Z49Wo41O54zz+4j3O5Ez+Y21E4kFmZFu+ZVy+ZUcuZEgmSQ6mZPZUSS8uxFimDCgEB3Wot1Cms+ngD3owQsh1yS2hwIiD5T5etCyUJyPcQm5eEHR1VWDuSmFGjkIEqY2sjGNO5v5YZmaWDmeG5oydSd3AB3/qNmsWY2zWo23uZn6Ojm822XDmSmFOjUsmk8wiDkRIaIVeaIZuaIde6MlIaP9O5oYcQeTYuGiMzmiN3miO7miP9miLpujGkQG9KuhPQeiHTmmVXmmWTunScgemElkxmRGafgTiuGmczmmd3mme7mmf/mlFkGU+AwUxoT6jPmqkTmqlXmqmziwxQcdJDmiUjEcqWAKnC4yGmImhA4vJuImhWAey4zq4G2uyprpM8rmiA4ytXuudSOvBIIpy6IK+KIegY2u7vmucSAip64KkEwy3/mvADmzBPoiolup3VMkhUIc9AMYi9Y7JMJRN8b89cELKrmzLvmzMzmzN3mzO1uxPRidJ3JHGvVlNLhVNSSQZGAfa2uPObm3Xfu3LroRKcMKEmMBE4EEsZOcAeZL/5vjnDjbsLyzNFmCXPS7udGhsJk6LBcyGRIivdfA//H2S+Jpu6q5u675u7M5u7dZugray+EoCqLWWHDOV+OIHLVjYcUAHLVhv9l7ve/ZjhOhZG6CHbGCX3Nbt5qit3mbVLAZn4FbFcSahdw2R1AhTChyH5Phsj8PvCsGN19CR+Jrn8HZcVKkhfjCO+VJDrnnvO9wNaNwZb4gvx7QUbSZh/M5TiSjs/w5uWV1JAQ8pNinwej7wBP/sEw+OBr+NB7+PCP+fQ/i31g0VC8fwQHllDmfsePjwnRFx6iTxBDTxG0dbilDxFUfBePyH01RZM3nj1IGHAlHwKMdx4KwHaFSQ/3mehKgNcjjBp3S4cAvV8Fk88m+LFeP1cG/AI0DRZygPc5d1iPFgMv+uciuXVSyPTzbhcnmgwC+3cT7Hp08s8/74J3xA8+hW31Bhczd3ESOX83Ci84SxczyXBwQ0wkbf74n4cy0WdBbXtvnLchpdkTAABTy3gYUlaHG7cXbhTkh1gzIg0B1zBzxibjzSHh5sh0Yokxc3lWXRjTY3Dk2vLU6HoFzXgl0vg90YYAZgDS04BAvV87NtdFEnzFNvxVRX9UFndZ5z9e1dkb09R3mgdW6w9YMIc4Kdr06oAJn9J7pNiL0t9mPHHTV/kwqQAWbP9CKH9mg/Gy1IB3apBHx3gv/dkO3I+QfYRAJt9PZSDw4taNwKqAhUD3Rzp7srV/cQZpNEgCIxdQR5z8Uwny8tWFNhItB4sAPyJE/E6fcjts5k/5DefAjbQJgbg/NaTXgoQfCX/84AgFSWAR3RIR0sEIJR3/NlbjMtQNEp/+WQP/edK3TUdJOTB1GVlwf4CcEb30675IBgSgOnjUbg0AIg2IAD4kFwOPYIsvQO4QD2dYifR20cEXo+JvoXMXuKT3stkKImeIEVcARuYAAruIMN8IJsnnupD2Wqf3uPx/qsT7+RD7VL7xg6klRDJ41iESwVENUQpA4HQIE8yLfRhsuPiwhRBaQCUh6eCYE7WI0lMY7/YAd8GH8I1beHelhAt2GCFgjff9gDc87f0ujzce9vgM58mdt85S+Vwuoa0O/60uiXtzoAFSUI/vgHHBqCfBvSW7c32Od+BdUWO3iByVEB4xQC3Eft3ed9mokIFACBephtG3CbvxSaRgCIf//kESxIUCDChAoXMmzoMGG3bg8nKqwiUIy4b9/wUezo8SPIkCJHkixp8iTKlCpN4muZJJ8YOv8kHFxpEyU3RekqtdMX0SDQoPJuToxn9ChBBgdQBEDnFF1EpwI4DJDhzp1TcI0iNozo9SvYsGLHggWplKm8bN68VZqKBQuHK3y4OVKXDZ8MbtyE8u3r9+9fkEBeODFh/6LEWwxD4GX718gpX6KSP1r8h1Ejx8maN3Pu7PkzaJYuYcqkOTQ0aL07e/4EXDD00XjjZo872/RpVHRAeuS9mnWrRIZkhxMfbnZpgLTxvK3gUIGOlgqCAtC1i1ev6+zas5tdMePfmh1QOCjOBs8xZKGoOVe+vHE9/Pjy59MP3RLfy5gza9YnaiLMP1rQA89a28F2lBbj2CCPbeM8ZdQ/DqCQh1G+oaMVV8IVtyGHxzGlRTZnpaGFOvLEI8ALA4SRjTv46KNOienIOGM629moHUjdqPNTOihWlU064BwiUGT9qdReRu8ZuSSTTTo53335lcbfkyaZ8M888wxYII6gxf82mzy1HbBGck51Y4MN/yygwRAmWohhcAtxOCdxx5E5jhYM8IACBuq4o4U8UyEhA4kuwigPjTPeuGhgH9klD6DyAPCCCDJko4WQRKpX5UhIYsYpqKGKOipFUZK232mkgjTAPzqu4w6RsSFlo01F2oaODeMENwVVMikEJ53BzpldJQwip0WeB3AQwClhoPnBd63edc9T1T4lkLDZkhXUQxy0EcYhDDQhxR2HJAIhKDXJGo+qHXmqZLvxyjsvfPd9A5MYqNJLkRtudKPFq7Gue2OtBtVYiUACALBGBgII0E1tDLzAmwwLAastxmH9dbA8KijMcAUCMMDAAzPsYIAA3pX/IBCM+FBrbbXYZjxzQTWO85ACHHxggBFsoPBFIueym+5p6+7b0BB/JJTZ0U07/fRI9uKrL9QKRWRUwP+saxSjXQMlUGwmprPCWwsxYAQKQly1NlYXAjcz3Num6lAc3DBQwQRYzLCBCVa5o+CrkI2qTnMcGI7FBHHAmtAOSGhylUBaOVX1Q0krxDTlmWvutNRi5Gva5q12g/XiW8fjNepFI5WrPJArVE8lZZQBDzxs/xY37mJR2ZAj8HTCwCNWhBGIG2X4ZkPg6MzNqa5sr62OQE7JML3fkT+GTugKWb509t17L2rnnxtEeURXYe3I1aarvz777bN/kEF77JEOP/Fg/weUUeXs4T7//fs/8PIQgqgw+Yl2x1sHPMwEFpgxsIEOfCAErYUmg8gGbEaxQURgRLvbxal720MI5r4nwhHS5z7tSIJlZpKOzWmhG7Q7X/r+J8MZmm6FBJHRHrQQDxvcD1Eyyt/+aCjEIUKIIWEiyFXg4SesIA8eDgpLBKMoxSnG40EFKaINtGCDeABKRxtExzqAI0LLJekfISQhGtPoGROiUAwZkMA/Vpg5b9hvL/JYhwzskqg98rGPfvwjIMcSxxnBSB0vjAeNHvEIGXXhEIB8JCQj+UcYZVAdMkoIjATiDkuehi6Xokce3ZGNUZJylLk7ZTcAExtFKOIq4ABFI/+g9z0yasSMarwlLjXDRstQYQjp2IPm1nI/fIRBHfOTJDKTycex9PGQiVxkOsqhk2Mqs5rVLGQh94hNGP0wHrTzEzjyuIdtFpI25jwnOtOpznWys53nrEQlnPJNdYQzEY0Yo9LKeMZc8rOfItmlGKighnLQI3TrWAc96IEfcCS0oQ4tB0QjKtGJUrSiFr0oRstx0I1uFBzgSEISOOrRg+JjHS3xKEpTqtKVsrSlLn0pTF0K0ZUe9KPg4ChOY6rTnfK0JQK5D1Dx0Y52uJQeHv2eGQQijnzUcp/+fCpUGwJQKtCkMZljpSMccRBuiJIvrEQEWMMq1rGStaxmPSsi9KL/1rWyVS/TIwc51jo9vbySLlm9K17zqte98rWvfsUrKwOriIaI9Sqj1Es3sgEOrjrvKhGhXVsjK9nJUray3LjHPeYJoyxto7PbgKxaYfRK2iFVqUz9hi2jqtrVXq4lJ+QlHK2qOcd2Y7GpzBCTTNeQetSDlQTRi8zAEQnaorK4qQygpmiHRHdssLbcSGVXjEsn1nokqf9YalOpq92osvEdAY1t6GhrW3ngdkm6ZQhvfSsP4IpOuMSVbu52J0B5KLd1zE2gc6GrIfhuaLsTsS52UetU/xJYhN19B1X/IdvMjTIr8LhtB+XlFKOMkreKzF8jFDnK+RjIiAVhb3PHq6nx/xX4SdbVxmlTW+IVG9i1SXgHgsG7uQZf6MHkjXC8JhyPCtfjwvEoR4YfsWH5bExRDZHRb7khkBA/9zTcYjGTTpziAUO5ypzjyGv/keAFU+5NNi6vvIYsEC2IMhsYTh2akRsSHbFohwShna5EPJCvWbk/1vXHlOus56r5NMtb1pwB2waOL+O4XdlAGELmUeYzpxl1KIkIiOJRLG86Mb9OpvOe5VMZPGc3056mV59RqGUZM9jLEG6aAEYQrfK4wyhaabSjFRKUGgWqIQyAg6qx8AYMeADO8sAHNxT45E/Lh9MCJjayVRXqf8RYwTM29Y2PhqIJXAk8GGhzPF4N664tBP8oSBaAQyZ1AxNU4AGC8IGvgS1sTCcbNEMQg7FV3O55O2nZzeZy1UaJJnBg5cb8zRhB+GEPBWyAzJ2wxwQ6YAUGlGADVviENxgwgYKbeSiNkO96ACNwgsdBEXuwAcGtoIWGOGUcvw429uZMYnp75t0C6TTLY94fe/95xtnYd7//TTN58EMLYGBBN/bB2y0oXGIBuMQntMCPB1D8dI7BOGo0zoCfc+MQRgmAw+W4kJKffHIqf43MN1MFl/8D5mE/+3poTmoG39wG/FaezrVFkIjsgbxaqMTvGF4CxdlgD1cZWcPB9uu3xV1Y/OAH3e1eiT0AvgRa6EdDdlQsfDgCV0X/QjtRxr6Elx8b857/jNqdbXOcw73wwZp7REzejXTkiQczMIFdbIAORTNAAGvAgODxQXjTz+nwXlE96/U0AwxsA/IMkfyvK7+gTX1+JWYYwhL8UfbON7/6kgk9vqGmb7fnnPfBOvxOihVxA/wjAGFwUBETkohWZ3sPo4T6Z/jSmnSAyRs2qED5ZYCmhkwvG79m/+VZ30lUQQssARpMn7wJoAKeBPaFzva9nb95H4ccXsAxCADMgPk5C5ogDAAkhPm03/upWfwJRWsYhA10YAbuH0NUxQrhAwAy3wKSRGUcoNnFoA2GBBuB1EyIGduRXgRK4HAYBMSEAgMEABaYgCbg/wo8jYwRAkLF/MMH/gMwIcQUVeEUkdxTwNXvGOF/kIieNETf3Ay/nU4A3iBIEKABco8ZrqFH5CAKSQAPUs4Ddh8QEocJ1sYcYAEFyEAS2sASAgEH7OETdgP7PR0VWiEiPhAWOoUNkAMD5CEF6EMYQMzINERVRE6r9QUbhsQMquEmfuJDoNY/hAMOQAIrOaCZsUvtZN/TcEEe3QUoJIKSfQR/BcXhddbI5A1FlNsaaIAjRA84/ANUgKJJVIYnEiMygpBG+IM/lOIp2hyErGLoVIA44YMhsJdH1CJQ3OI2hMJUcABF6Bqv/aIwBmOrJCNKbASVoeMn+gNVqWDmLJoqwv8f5UyCSCRiFK2EFs3ZkJXDIwwEqJBWSqSc9+BAQqgjOyYkQlAVQWrOKEGI/4lgPVKhR+BjBNmEDsXRhv3YP0pkfQjkQ3hdoVlNHXJIHGLLOQoQQgiWQSIEQipkQuLAECTCP4oQK26ORy4EOe0kT/YkNk2SJdHfO1WCjMATjMwG7chIOSDCI9RdqlwREQ2RAmmSO9zQpgCXNyRZRJQDN2TDHlgkWE7RV3CNwRCEj1mIUURES76cT8EkOxpkIvzDbLhlR4ykQ5QSXualXu4lX+LlVdiDPfDFKK1FCLLSKJXDJ6TDI/hQokSlVEKFjqhDZ/mQwdSIjNBOJWRlOsxTMFr/SFh+JgSNmFA85FC0TVp2w1qWXVvSJTJGgRy0QAtIAmt2RAv8A2zeJm7mZm0ejW7u5mwKRBQc5Gr+5iZGASYUQAEQp00gJ3M2p3M+J3RGp3ROJ3KagXWaQXNSARVUJw4kp5YtpHZSp3iOp3hqZxWcZxVoZ3hCJ3qmp3oiJylsJ3nOJ33W53ye53MGJwgNp3L2p3/+ZxqJIoAOKIEWaOaso4EmqIIuaH8IKIM+KIRGqIROKIVWKOVQn4VmqIZu6EMgKId+KIiGqIiOKImWqImeKIqmqIquKIu2qIu+KIzGqIzOKI3WqI3eKI7mqI7uKI/2qI/+KJAGqZAOKZEWqZEe/ymSJqmSLimTNqmTPimURqmUTimVVqmVXimWZqmWbimXdqmXfimYhqmYjimZlqmZnimapqmarimbtqmbvimcxqmczimd1qmd3ime5qme7imf9qmf/imgBqqgDiqhFqqhHiqiJqqiLiqjNqqjPiqkRqqkTiqlVqqlXiqmZqqmbiqndqqnfiqohqqojiqplqqpniqqpqqqVqo4rKqrslarvqqs3pLnXFcZ/AMoGAKx4cM58Ceo4YNH3QcanMNIaIAfnAOxzmqIskOtJhsKxICvygtHeAEHzIC1RotI0IAcIKuygiiMiQEStFsdHGAXOM05oIEXvAATMMEAsMpIKMAVoP+Bh3Yrg8LEAKxMsqEBGpQDFJgrGqjAC6gBERzVSJjABAwrvSbsk7SEC4xAF4ADtyqsxEJNS5jABpTMDIzAxG5s05xrBXAAIYjADzwAxzLqvD4VsnoBBegrOJRDyS5qUJ0sLsnsywKqOmYGzdaszsoHOHgBERygLZnjzg6tkxgBFoAA0O5ZshLtipZAGtBBvtBHQX3HteKrQHSBd1zrGhBAQkyAtXItQpjA0RIBUFGEEUzAQpRDBVjrP2ArSczAGjhBQlQAFrSt2zIEOEiH3CIEFAAB206EtSIAETSEqmUsBBwg5owCGuDN115AQhjsEiwt0y4oElQuEggBH7yDkZT/a7i2gxBgzkchAT6MAj4QARyBEDggACUkxDq4ABqQ7X1QxCUoVLgiRDl0AT4MgBAIQbuSRLuigWzabhegge7urhA0hFEhQNJK4Uc5aEMIwTcsr0Lw6/HyQa8qxCj8gyKUAz4gAREMQUKUwAfo6+Q+6PR4zh/8QT5obgnhA+IqCc5imRmtZuwmK9OUbUcE43DyKkcga7S2IUcMZzvch/+eEf9mLwihAcF26D8gbGvhrC1Jb1DByz+ggBIo7v+Wr3+erxikL/oqjXz4lLyWLbe61gBDcGqdQzuYkT/ErEeY4/0iK2pF7D/FLubELA0rRK/uLxqMgss6VeyS70RkhuT+/1T8KoQHjEIRazCBsgM7pK84RHG9SRUQ/5Qaxm5KZHAblsqABfBCyGwVq5gBgxBDaDETK6cTK1WsNgkQh7FDmPFHwPEQc/Ecg94Xk/EX5+wZ7zEf97Ef/zEgB7IgDzIhF7IhHzIiJ7IiLzIjN7IjPzIkR7IkTzIlV7IlXzImZ7ImbzInd7InfzIoh7IojzIpl7IpnzIqp7IqrzIrt7IrvzIsx7IiF8J1MYQY0PJ1rbEsuyot6/JF3LIa77Krek4STMISbB5C3KoO/sGtNqswpyoKHTNCiIF3iUESHLM4lIEzP/OpdoEmtEAfqHESBIIhuAAS8IE0c7OqgsIA3ADu5f+yGBjADaBtGoiAOt8zPuezPu8zP/ezP/8zQAe0QA80QRe0QR80Qie0Qi80Qze0Qz80REe0RE80RVe0RV80Rme0Rm80R3e0R380SIe0SI80SZe0SZ80Sqe0Sq80S7e0S780TMe0TM80Tde0Td80Tue0Tu80T/e0T/80UAe1UA81URe1UR81Uie1Ui81Uze1Uz81VEe1VE81VVe1VV81Vme1Vm81V3e1V381WIe1WI81WZe1WZ81Wqe1Wq81W7e1W781KgdAGvABH+iBHgTAFoiCHsC1jd7AFSxBXS/BB2yBDOw1X9soM3fBJwQAIZiDORx2jYaDOIjBJ3BBCUCAY0Ordo0WAiggQQlggBqIgzawr2bHqAxUALyqAR+kb2nP6BUoABO0gHcVc2vLaAnEgBqowTuwgw7Wtm//NnAHt3APN3EXt3EfN3IbabNGMXMzd3KH6HI3t3M/94fWqhNPtxRTN4daNztgty9rd4Y6sROXATsIRHeD94eKw3U3dyHgMnpr6BL8QXeXQRSL93tv6A6UQAnswADQNzvIgLvet4WmQYALOIiutoFraEAAACH5BAUUAP8ALAIAAACuAkoCh/343lFGRXiDildDLO3j2dzg47a4uZGzz0ZFS42Dgj02J8zU4aeXj76fj1SOmNDGvgMMLp+XejI6QjZKbWhEGLTV7YyRmU5ehBoFBx0zSTdWdKW1vv7SpLbe/Nn69/7gueLi5OzEroduXUwsKCBwbGlocK+trdakgMi6p9bu1FJfhNS4lFqqpJylpSsKCVZthB4yODAsMPfXxFpmk6aFdEVhkeT3905oTA8DBFxcUggCBM7kyjwNBHqqzOz++9fZ2ZmWkuXXw9rBtDpoRNHu0mSEmLqutFFRVL7SzMTExPz19H6arENoTqirqMbK5FRia36StHZaRO7u9Nr21Ovl6PX9/K2lkcvKzf7q3NXm/Eg8LPPy7Orq7PLt7Nrq/IyYvFxhbIKitLy6pNS4uN7q/HpqVFNlUjZmhNrm/Mz6/AMFGfbm3f7m3AICBXZudMrqzNvp7Pbm1C5KXMbm/Pr98/Li1PLi3+vz6PLm1E5WbBIODPX+8/ve1Prq3gIHBePr8r7CxOr0+KaqvPvu7vLt4/Xe0u7u1Pbu9k5iTP7m0e72+v7e3PLu1PL29u7q7Pbu4LCcaFBkQFjqrF6M5OieUOA6gKySuLBWbBIOYKBWGEAYhFBwTKDuiF5UfI7GpOiAfDg+mPK+6EyMZBwOMK667JBGbNDUuGS8bG4YWG6MYKLQ7Pji9DBgoPzs0IicaERkHFg+lMSAjOiS3KAcVOj41FZapDy8lDYOQFi86KDYMPbe4HJgnJx+tFI62KiS5KiSKLa40PDU8BJGXHI+dEJMHPLq+FjSLKDGeJBklBjSgBI6wKA61F6MKB6MgPSejCxCHMSeZJhkZODYOOiSIJBkPBJWHNbutPri3P76/Pbi1P7i5PLm3Prm3Pbq5PLm5Pb29Pby/PrizO7y9P7+/P769P7izPLy/Prm5O7u5PLu9Pbi3P7+7P7i3PbizPLu/P767Pbi5P7+9Pr6/O7y/Pb2/Pby9Pri1P7i1Prm1PrmzPri5Pbq3PLy9Pr+/O7u7AAAAAj/AP8JHEiwoMGDCBMqXMiwocOHECNKnEix4sAF/jJmtMixo8ePIDli1OgvpEmPJUueXMmypUuGUv7FfEmzps2bOCOO1Jizp8+fOzf+fMmPn0Z+/4oOXcrUZFF/UqQgVdq0qtWrOK/wxMq1K0OtQr16LMol41SkYtNyJRv1rNq3cOP+A7ulrty7Q8EWRYvXIdmSbvsKJsqPS8zAgxMrdsnF7uLHK7lQhayQS9LLlDNzpHKZr+bPoBU+aLwltOmHVyR7Pq168unXB6nsXQ27NuS6pW3rHrjXNojZu1+LGy4OBPHjx4Mrh1sy93LYgH1PfR76uHHkyKlrv5ok7HbQ3VXW//4tkPb3x8YFijvP3mr4f+LbP34f3/Tv6fIhX/+3Pr//nAZsVN9/fQWY0ni9EajYdf0p6KBL3j3YV4SngZCUaxLGZSFxGRpUxBzOdeiQgebVZEEAcAQi4kMk+rZiXxa+WJADHhBCSBddyKhQiz4dIcA/Nui4EI+wxViikFYVoJ6QYfyTTjpIKtRFOjke2ZIcGxySY5QITVklbAUkyGVVs4U525lWsleBB06OeVCOX+a0RBZKHOKmQV3wE+dpZqZ5Z01lonlmh37qGCCcQ0X150AG4EhlbUouilWkkv5JxZaJziTppVBW6umnoA5kApX1hPqTCVrW86SprLYqpAldOP9Sqqs3wSrrqrTmqiuBNvTq2K4t2XDHHb8Ca+yxwZnxzx02UIhsR8oO6+yz1Fb7mBktNKFtE9Z+lEO223Yr7rh49VrFHuP0M8445FLUaz/o9tPuvPSK1Y+89ear776K3cvvvwAHLPDABBds8MEIJ6zwwgw37PDDEMvILkETD7QuxQetW3FCF2Ps0cYLgewxxuyKbJXJEae878Qgl2zxxh1THDPHLX+EcsYcG+TyzUzNrPLP+mpc0DjYjCPPutiou+69+P6jsdA5O32xvE1XFE88e1SNUBVSEy10PHTcS3QVXFfhtdYXl7yx2elig41FaiNU8b1Fi33Q0f4Crber49D/4bRAQmtsdtJQ/4Pv0z4PjbjSXFvUz9VZM6Q00lL/c7XhS5PNdd2AIz6OEn+/nO4/RfOs0NNyjxPP326r2znGWu8tu6eXe7YuAACoq0Q8PtiwDgD1jGODDwT9nnjGxOMefEfGm/7PO1j44MPV2AziQfJmr7MOPeP4UEU87wRSNe5cX92PIhRjQ8c4gXy/ukRvv0OO3wcN/847Sihh/zrj0IOxDY2bnQA9xQAF+KENFCOHQCSwAC38AwL/AMA/cNCGDFSAIGJQQBsQuJA26AAJ/4iABjloERSMkCEDwEANvkcHF+CgCD4AgAjU8I8gOFANLfgHCjDQBgkQRAQYYOA//3QAAQsQBAEbbIMKFmA5igDAhCQ0iA+UMIYh/mN6DFADBAeCwCcwcYBgDGNmAkiTIInxjGgEDRnTyMY2uvGNcIyjHOdIx3ENAAcQqMDSYlfHPvpRMCvAAAQOsMc/GvKQfYGAB652PEQ68pFMaQMYFjC9eDQSkpjMZE2eRgc6kE2ToAwlTTjpyTWK8pSodJzSxOa8VLrylQZhJSthScta2vKWuMylLnfJy1768pfADKYwh0nMYhrzmMhMpjKXycxmOvOZ0IymNKdJzWpa85rYzKY2t8nNbnrzm+D82RbmoYgnhvOc1apLVKwwAHS681l8oIEGDvDOegJLBAFYkz33yf/PfvrznwANqEAHStCCGvSgCE2oQhfK0IY69KEQjahEJ0rRisquPw2yqEYzY5RAqGijIIVMYf7w0ZCadDCB+AMhTspSwTzBAIQIEYFa2dKaVsUDHrjY+2zKU65oIKf+66lQsZLHdex0qEhdygsqEI91JPWpUI2qVKdK1apa9ap1zKMMXIDVrnrkpwCggFfHWhHv3Y+saI0I2VZH07S69a1wjatc50rXutr1rnjNq173yte++vWvgA2sYAdL2MIaNlfqKtphpZouJQBhsVFN1zraCdmn9qMKTq3sW6Dgg0tqlqUQWAA2QPfZoc6ytEKtQj8Ui9rWuva1sI2tbGdL29r/2va2uM2tbnfL29769rfADa5wu6W2tg6Xn4g7LkL5YYLkKtegzHXucwkaXdRNl7rNte51BVrdwpHLs9u9U3fBiyzyhpdL4zUurcim3fNKKr3tUoMXiOZeUMG3XTlVb31FdN9xHSAN+t0vobLr3b3djgcCVk5/ZXfgBAdnwXtTFwAQ7GDdQFhvEqZwhWuDlABv+Jod/rCIR0ziEpv4xChOsYpXzOIWu/jFMI6xjGdM42SaF7UeHkqO6UjTHR/WZQQ17w9Cd1uvjfLGGVuawdblNyQnhGmPO2pEVHfdp/ExJExW2pQ1Jg+DFY1+Ph6I2S43kXWtLm/DJZ4eXvI0GVLk/wFKYAAGDPYEGwAgCCF5QgwlOJEnBAJ307XAEZQQZoYQTQhRoMg4GBAD0hKsBAIAAGVB8qMIUOQFkbZ0jXW26U57+tOgDrWoR03qUpv61KhOtapXzepWu/rVsI61rGdN61rb+ta4zrWud83rXvv618AOtrCHTexiG/vYyE62spfN7GY7+9nQjra0p03talv72tjOtra3ze1ue/vb4A63uMdN7nKb+9z1PAOA0Q20HniAHIVmd72u9zZ5p0x6pLN3yuKtb3rxu98AD7jAB07wghv84AhPuMIXzvCGO/zhEI+4xCdO8Ypb/OIYz3jEPcfxjnvcyRoPOTQ/TnKSizxK8v9IucpXzvKWu3zlJ0fSy2dOc5bHXEjfyLnOd87znvt85zen12zqMSuFYOhCQY9SRqKCK4VQaFpJ/88EJiAQDWhg6gLB+j+0ThCuD8TrUZcRvq9IvISMnSBnvyul3HmDtrv97XCPu9zjbgY//KMNB9ygH8xghrn7/e9MuMEQPPAAAtQhDmNd+zaJwPjGp+DxkI+85CdP+cqnwA902IMlO+kHPzzeAztoPBFSsIMpiH70pT896U3/BiIMvvCHB2iMmlKAa1zjYQSwvXLYwPve+/73wA++8IG/BhyUrmhK0AEO1rCGbGBB9/9gxz/4wAd72EMg0qe+9bE/fT7UYQ2I2MP/A+qQDW6wQ/r9nH1PRps/FaAB+g2zA/y3Y/v62//++M///a1vB+PX22k4oANroA7ZUIC3RxDssH0IqIDR14BrYAbitw3ld379RAAFoHg10WXyQA9E9w9ZgA//cH0M8wB2wIBIYnvnZ33qoA52YAfwAA/egAOeowMCuAbXoA7XwAYpKIISwQT/8ACEUAggWIFUUABw0BMayIH1oAJZwAY8uDAkaHtPqCMomID2sIIE4ILwYAc6UDrrIg8epA4DqA6FcA07SBE+WHjZMIT8tANiQAIsgIT/sIFEx4TckA0O8wDeIBBTKCNVyH8BqAMCsUGBMw40GIA4kIhBwAYHaBGF/9eH9RQBOUACDiCHdLiEWXCHebiHIcglf2gPBCCDFXM0aeM1ppiIjNgRj1hVSViHmYiHDaOHfOiJZsgO+HCFoghlhVgx60KDzGd793APb0YAkJhUrYiJmhiLnFiMIlKFt6gOucg0hSgzvmiD1xCMw2iCUHWMdgiLI7gNKUiL9geNniMzndOLArgN8ycRhbeOT8WNr5iH4JiA4lh/5ChdldM1hpiO7ggR7XgNzNhT8JiM3xiOUaJ72XAN2QCN5GBJ7OKFUrM+qmNJOtAG26CO9TeMGSlVA+mNUDiPAZkh0HcNhQCNgSiIbXA0ArE+FXlANEiD+4CR/dgQ/9iI2ziHSv/YjfJ4J/NHhon4km1QMkeDDRV5dy+JA99neytIEUJwgCFpUx25k+h3kDaJBX1gB2tABVoZlIhDgwTwlV+5Db94g+rAlE45VVEZi3bQgI9BAxiQA1bQE+5of6G4NEgTgBfJDThYfxRYEQ+wDbOYGSZQAm1gRMiUliO4luxgk4MhAw2gAIKYE3NZfwSgA+oyOTSYl3tZhY4ImJ2YGYLYAhhIRyCgfqVZmgRxgRZxjP+ABgQJhXbADozImH1xDvDAB1N5E+4YjMG4DaKoMdgQgJw5ELYXB4hHEduwgjioGbN5SAWAmkpymuqnmhWRhAPhmh6pMCQomzMJF+EQDv+gDtT/J5e0yZv34JsHdEBDRIPDKRDFeZzsuA16uZyUUQi9pw25KUfS+Zz/8JwWAgIXqCTUWWZzuIED4QX/gAXWt6AM2qDWZ54QGqESOqEUSqHnd6EXGn0UeKH4wIbK4ZmU8ZRDQQTpSRB+QAT/wHgnIYygIX20qZ+oKRAXiJqn+ZwDKhHsknJBpQL/UAjZ4KBAuqAVOqREWqTBiKEYioAD0aHUAaKUkZ9WcQMC0XYEEXhRBaA2GqBaqqUVkaMG+g8XQAbcgA/GWaZmeqZ4UAf7sKZs2qZuug//8KZyuqZxOqduWqdrcJF6uqd6Gqd9QEvsoi7rIzMgR1FJ8A+AYAD/YACM/7qojPqojtqlBRpUAnFW/6A9mJqpmrqpnNqpnvqpnXo1ojqqpDqqtpQEqCoQD/AA/7AAD5AEV8CqgWU0OCkQYXoa5nlLfdmXhkWr8vANqnKrppGrtrSrUCpYvgqs6SCsi2F/Cmh/sGSsn5WswUoGkOGsIgitryStmkWty2qtd6GNvhSMCoiN3aqBysqscSGuvUSuImiuleWt6ioX8Bp2cSGv4IoX9Wqvb4GvBdMAABtw/iow1CcDOiiw6FqtgsGuuiGM0pcP+YCwc5iu+RquIvoavJcP7SCxv6qwIRikQCoWbbABIuACGIABefBFoSGM4VAICdEHUnixTWGCMishE/86UQMLsiHrFZ03AgzQADQAAT5kGonABz36sjErFybohHdysxJFrWAKrjrroGnxBegnAyfAVaZBAOrwASeAtABZs0sBsQTxATLQtBKKsyoHrFHLh1PLoGIBAV/ABtN3DyGgYaDxghwgVggBs2ErF2Q7EB+wAmgboWqbct9gq1L7tgsqFgMwAs+ZCIlgATiwHX7LsGlxgB8QAoULoYf7q04irIzbuF4RAi4QA0DQAAmAAQFguUl7F7fHoh/QucTaTQggAQgABiZhNIjrsQ6BuTcBtwOxCCGQQhUpAATgun+7ruW6r0iCpBnqTd8AFTNRKA3Bux37rRABvDYhvAKxCOz/UH1a+ZXKy71XAbe8KSMsWhDQy6vWNBzAQRD+gB1durYeO7r4m7/6y6AFuILjqJxLaRrdKRB+O8BYsYIGiIcv+g/M9x36Z38KTJYA7L8PXMHa+kvwKyYDQb+KZr/a+7H7G8IiDKT9u5kSvILc4KSaYcAFvMBdAcAbeRANTH8WHMETrJwWnMMurEuCwg/YMRz127sfvL8/YX3te8THuhstDBdVCL0OUsFJqqFIPMVU7L691MMkQRJBnL2iO7UF+MVgHMZiPMZkXMZibMRVHL3UscRv0cRI+sQPHMVpPMftG0zSWZpa+gN6vMdbrKyVej+AHMiB/MeCXMiGfMiInMiC/1yqjEyqBNHIkBzJkjzJlFzJjSwQ5KDImrzJnMzJ2mOqD2LJojzKpFzJhpTFJHEcWtzBQiwQCvq2YIwFsjzLtFzLtnzLuJzLs8x8vNzLYtnLeUoI3MANBAHMvIwXYJnMYDnDF2mnzvzM0BzNdnqR2VAH1mzNygyW7JHNyXzN3vzN1kzG4DzO1twH1syn6JzO6nyRzNcHWNBHs4EjT0G985vBfawq/+AFeGgPHdrP/vzPtzjCAs2g+Hd++jfM7qvDfEnHDN3QdMyZbICbeBGzU8yW31HFBKF/Dr3RG23AaRTPebIXUVHPHMLKXKzP77wQCjjQLG0PBb2Y+YfQU4l+Cv/N0TZ90zB9fkpAt0ksFhSNxBa9HRhNnPmH00aNxB7NRq4BxAIxIGXmwflcfm/rtpSxw9TivFFi0Pm3TUudUR8D1frMDVP9sdeaL1j9vDCNf5+brmGdv/wqMR58AW2Nv2/9ItjL1lJN13UtIncdrHM9unvN13H914wb2B3S18tK2GNt2A+C2HKd14DN2I092JBd2JLtII6t2FN72ZhN2WKt15z9H5ldfqE9JqNNzKUdJadtpGctFgEcD2uAfe3b2qnNMZ7N2usbF68d21KMpLRd2xlz27hdpN7rEysYjOSgDikIoQ96Dy09whW32sNNpMXdE8d9D8l9fhHa3M8twtH/7dkAHd7iPd5MyhTM16Hk4A3cAJD/PN3k/d7v/d1C/NifHdmRvRQXaX3pfYcA7d7w/d8ALd8nbcZkfKYGXqZ4kOB48BNhiZHjkLxYAODibZwKXuEWfuEYjuECrqwqYAOgY6kK0cmC/BNXQw6Z/A6fAz4ifsig2uKeKmUPl9kdan0EXuNjbL4scX4raH3joI4JGbYMOt1CPqQ9vXAyHtCjW4AHfqYFWN49cX7MV309rpAxG+RDfuXMjeMG59ho8KNIvthwgQ87zgfxsA00nn/dDd0UN9r8DNq6XZb2QA5mbg8/vn9pHsIbjs+arbN3Uc3qgNwlSOdofudEvOZgXdlg//4WC/nniUAOgV7n2Erobm3orbznIIsX22AH+NDoyyjpLJ3nUGLpQYoXLbjp6e22ni7QoB7V9W3ZctEH24APdOsNVZ7q3k3p2cvqky4XQRDr10frQG7reI7rfhzWp9GCwM0SiM3qp5Hpyb4Sy27sz27Xh47a0y7YlU7a147tuS7t254h0a7t3y4h4W7t497Z2W7u5z5T1b7uk53uTu7u+XHXbUIG4i7v/kHv6aACYorvCqLvYUrj/p7va+skKhAISgDiA88e+t6ar7nw54G9/rOE1iq2+1Lm/5Cd3ibxHVjxDoPxGt9tHE/xn8kw67DgIc9tI8/vJb8wJ5/x4+arO//q8Q3z8im/bTIvECxv8fpi8zFvnf+w8x8PmDevbTlP8jyfLyD/87WK9EMP8+J29ELfMEsf9dbp9A5jBwWo5dMm9TTfMLH9o0nfbF7f8gsT9gUYbmU/9vRCDrFdBz+vo+AADv9ABlz/L25v9huvcvQw9/l89/zi9gBpbl32D+DAhHgAnw4D9w9x1HVMa7w790xonBHD+A7h+E6Ma+AwAwVgxWGE+W+ca5xf5LMD+lGMa5O/4Gk0zKzf+q7/+rDv+rr2Av+AeLKORjae+2GsazVQAWjw+2n0+8I//MRf/MZP/Lz/AjMwA2y0/M7//NAf/dIP/RAPGlxw/dif/dq//dz/n/3V/xmoHP7iP/5Q9/2C0cPon/6DYv6Uof7uj/7sTxk1N/8zF/+QQf/4b3P2vxj53/+FDxD/BA4kWNDgQYQJFS5k2NDhQ4gRJU6kWNHiRYwZNW7k2NHjR5AhRY4kWdLkSZQpVa5k2dLlS5gxZc6kWdPmTZw5de7k2dPnT4TjhA4lWtToUaJAlS5l2tTpU6hRpU6lWtXqVaxZtW7l2tXrV7BhxY4lW9bsWbRp1a5l29btW7hx5c6lW9fuXbx59e7l29fvX8CBBQ8mXNjwYcSJFS9m3NjxY8iRJU+mXNnyZcyZNW/m3NnzZ9ChRY8mXdr0adSpVa9m3dr1a9ixZc+m/13b9m3cuXXv5t3b92/gwYUPJ17c+HHkyZUvZ97c+XPo0aVPp17d+nXs2bVv597d+3fw4cWPJ1/e/Hn06dWvZ9/e/Xv48eXPp1/f/n38+fXv59/f/38AAxRwQAILNPBA8fxBcMHc+GHwwde66OKfLtL55xFCBBunH6Gk2nAdAIiqYiINPOAQwuTq6aKewtRwokOoxvknCAx0sFEHiiDoYEMUj3OkCyVAKGyDQP4BIKp4xpHBhQ02MMIIigJIoJ9+ejSuC3+SQKCwKvoBAAUkxxkDAxuqGAcbihhQoIoRrXQzsXjiQUGBQNhs8008OYvnHTVfaMMPGPIUVDOhGMDgif8FgihjUEY7kvEuoWRAoQofAFinUUwzMoquRzP1VFN5YOz0U1IRI6cOH9qUMZ5SWy2MAR0E8AGwO111TgIwqJjwJSX+aeMfG9uQgKB4RLDRjzbUyIAgBdpoI9CBDJU1qYWAUMCgdRhw1teLkrWAIFh9/VWheLQVgCAUAth2IWcrqJVZZyXYYMRR99gjgmbbyGADglpY811bZ7vjjnTSAaGRXWHq9Zt/xgmV2HiUEIqOKmwglhwbZh0oHgBSpVahddbBhg6C1nlnHEWopJKib74Zp9aQx2lE5SoPimedVAmS+OGFzBlH44NArJLNUf8h2VJstsh5IClXDti2LbYYRAn/ccSphwuYsOFxKIEefVhGbCQeiOuaO/14IVZhFIhDGc+OqMMTB9J604KoVPuffqpYh9WF5MG7ZoK4bnjwd88siiAIPKCDjrufhi1qJagWh596+HGwpQ6rCJXrrQ8f/PMTx5HYc4YeNZvzoh9KCs2xj0Koy7s3vPlzg8gGPKFHARa1aMVTd/w1f/yxvOrLafK94eNND7zrxitq/u3Sjx88dekPSr7rsWvPvvbqf1cteIGqvin56xV6fqLzVY9+oe45on77gtL3fn7667f/fvzz139//vv3/38ABlCAAyRgAQ14QAQmUIELZGADHfhACEZQghOkYAUteEEMZlCDG+Rg/wc9+EEQhlCEIyRhCU14QhSmUIUrZGELXfjC0WzhHwoySBdk+I+CwVCDDqIhQdJhQ4Hww0I6tCDlpsaFOxBkQkqQoeVwOEQiUnAQ/+BCIwZyCAnZUApckIIQoRhFCW6BADaAg0CyCCQCFGAeUhAHGC1ICANI4FsUkpAJchCAf4BhAW7kYx/9+EdABlKQgyRkIQ15SEQmUpGLZGQjHflISEZSkpOkZCUteUlMZlKTm+RkJz35SVCGUpSjJGUpTXlKVKZSlatkZStd+UpYxlKWs6RlLW15S1zmUpe75GUvfflLYAZTmMMkZjGNeUxkJlOZy2RmM535TGhGU5rTpGY1rf95TWxmU5vb5GY3vflNcIZTnOMkZznNeU50plOd62RnO935TnjGU57zpGc97XlPfOaTPSUowR/4gUQ3lAAd6NDnc45gAS6IY2AJEChBC/ocJjLCECUAgxSk8FDn8GMLhPgSAgTRRYw6BwAAMAACLGADy7EopMt5hBUQAIQ/oLR4K01OAhDQAhsEQhFRo+lyEHCFnOqUpz0lalGNelSkJlWpS2VqU53aqhz+I2pRs5wTn5qbqE51C1Wd6VVrk0N++GOqQeyqV2cDVrEO1apmvU0j/NFFqwqPrbjZwlstB9e1zpU2wtsiGy0HPr3WpgQIQEAODABXLhggsIJV7GJ3A4IGizqWNgEBACH5BAUUAP8ALF4B8gA6AC4Ah6qKXO7n5PLl1PbmzObe3MrGxEpqTM7u1Pbe1M7GxPzq4MbKxO7m1Pb6+PLq5Prm1MbGxIpmPP7ezxYDBFZqTNrqzF5qVBICBMrKxNLuzGZiXO7c1FJiXNrq5P7mvP7mtO7i3PLe3EZqTPLi3P7m0Ori3N3q1FpmVFZmTNbuzNLu1Pr+/AIGBPrm3AoGBPLe1Orm5PrezOre1BoCBNbu3A4GBMLGxDBydFRkaCRSYGxiZMTGvOT4+EhsREhmZNy6wOTq8HhmXDhMYKqUWEhmTNDq3I5gQFRgNBAMEMjM2CIgwOz0+F5WWDhecEhgTE5sTIpWRHJWUDQgQBwIMCAIEJ6GZHJ4UMjSsFRoFKqGPBwYIJJiEHJoGDBQaNjSxJJCNOru6PK60MiQbLRUNODWOPTouKDWgKIaTKqQ1PzsuKI6zOI6gOzczFReZEpuUODkjMTMvPzs0DREcKqEWE5iZF5qSOr6+LCMdNDutIpkKBgEGBAEGDRQgNK68EBMcIRkQMrAxCJgHNzw3F5gUFJsZPzc4AYEGOzkzMTAxBgMEDpMcNDw4LaMWGpsXIpwOPjcuO78+GIagBIwQBIQYOje8Pjk9GJaiGpiUMTC2HJmPF5maFJgTOjkuLB6ZIpoXGJCONb61MjWzDBSnE5WWPDQuNDi4Oj45GJa0Ozq+PD4wDZKcPDQ5KqQlM7C2FR4TEDAgNDS8LaQGIyQVKJUgDhUaMLMyDhSSI5oSOqQgPz45Pz0+OC6iKqiWMb04Mq0zAoIMNb09Mq6rAYMEOjs1CJg2PT04PT85Pb07Nbq3AoYIA5gdPL0+Pby+JxiRAYGCAICDPrizAoCBPbizA4CBPr69P7+9Nbu1PLm3Pr6/P7m3E5mVAYCDOr+9Pb2/P7m5Or+/Pbm3AYCBP7i5E5mRMrGvPbi3AICBPL27AoCDPLy7E5mTDZObPb29O7u7DZOdPri1Nby1O7u5Pbm5P769Pri5P7i1P76/Pri3P7+/P7i3Pbi1PLm5Pbi5P7izA4CDAAAAAj/AP8JHEiw4EB8CBMqXMiwoUOFBiNKnEixosWLDzNqzHixILaPIEOKHEmyZMiOBE2qXKkS5UB2MGPKnEmzpk2ZLtPp3Mmzp8+fQH26bEe0qNGjSJMqRepyndOnUKNGJejUYNWCV10S/PZtK9evBrmG7VpQrFZ1aNOqXcu2rVu1Wv9Zm0u37lyBdvPq3Rs3m9+/gAMLHkwYcNx7iBMrXsy4sWPG4Mrly4c4WrRpmDFPiFyu3LvP7xiDDn1vtGnTEhGDAwc42rx59vC9vgxOgIJ3CPwinuz4tO93qe/p04e4czh8sZHbCxetxAhwLVpkS8y79O/r9eoFH168nAvlCOcx/wcxYsQ96dQpW7/uO3vwa9c68+NnjiHzAPv2dZ4u+t3k4dkFGOBpwQkgQ2edmZMcQvaYE00A8oxQTgjlNPbZf/oIKCCBESHGnGXhhFPfQuaY40I4NVxwwQYVNobhhtcFF001CmHD0ArhIRTNBS0y9uKAMXZ4Tzg0bqTQZdfspp6Sqz1WGgnQkBAckUYeOU2S91THJDhOkoAACTFMWWSV+IQzjX49PiaAAAy0yUBnEkjgAQBikomQmWg6idiabr5ZTj/9fBCBjPNUU6SNCeGIaELM5dkYcZNNdppiwWEWYojmLNoAPiyUGGI0eHaWWJqQRjppYsG9MIGlIiZkIzYlmv/D3DThTJBmaYidNsCuvHY2GaDBKaAPfAEEMCJCOJoIAwElgAACghaaxmuvkuUDbERzpZCBCRWYYAILCI1ZYgAddECDCugeoO667MYVUVooUHCCBeDiM6aIGnDAgTbqGOCvASKI8O+/7hbk0HEkmrMpmQUTBMECEEMAQQEJXCpirOYsgIENEhfgcQEdf+xxwwMhJmA+EiAwA2bR1GDZNBsIF+nMNE9GskAmB5hPNt7cs9o+AYDgwH4I1Gx0Pjf/85lAozE9HHdKzsz0Oxpqd/NnD2StddafdUYcAv7RPHXVSU89Wq6k6WNazUsrDVrZbp9tHWJqfxa1qcDFnXfS7J0qJiBBv8Hdt2l/DxR42YOPVrjZqCGe+GeL6920449Hfjjfj1MdIOC+JR0QACH5BAUUAP8ALFwBAAEmACAAhxYCBO7i5PK60GRqWMA6gERmWNK68P7m0Mq6rO7a0Pbc4PLa0Ny6wMLGyObq6MrOyPLa4MbOyE5gTOjq0Mq0zEDAgPjk9MjM2Oba4BIGCNDGwE5mSOLc4Ojo+NDutPra0FZmUPrs4Org0Mb04NDi4MLMyNby4MTC2DAgQMzMvMTMvM7MyEpuUO7i0ODWOFhmROzs5Nzq4Pbm0EpsRCAgwNb61Pzs0Nbq3FBsTOzc4FZkXPL8+FheZPzc4NDAxGBaiNb09Pz0+PT0+PTs2CBggFhsZAwMEP7u4GBa0NDq3GBCOPLk0BAwQNDuyFhkaNzw3BAQYP7c0ODkjOTe0AgYIF5sWFhgTFR4TGJqSOTk5E5mZOjc9OLu6NDw4MTAxMTGvGJgUHRoOM7C2GJmaFhsTMCQgMjWzAwEGMjSsGJWWGJgNNjSxBgYIFRoFNDS8Pba0NruyPDQ5PDcuAQEGBgIMBwIEOC6iGAagBQEGPb++E5gNAgIMBQMEOj47MrAxPD4wObs3AQMEPj45KDWgE5WWAICBNLy1BYGBO7ezBYGDOLq5P7m5PLezPri5MbKxO7i3Ori5Pr69Obe3Orm7FpmXP7q3Pb69Obu7EpmTPri1EpmRPbm3Nbu3MbGzPLe1FJmVAIGBAYGDMrKxFJmTNbu1F5mVP7m3Nby1AYGBA4GBOrazA4CBPre1EpmVBICBFJmRFpmVOrm3OLu3P769Nbu5BICDOra1AIGDMrGxAICDPbm5PbezAYCBPr+/PLm3Pri3PrmzPbi1NLu1Prm5Prm1MbGxPbi3P7i1O7m3AoGBO7m7AoGDNLGzOLq3FpiXOrm5Pbe1O7e1A4GDMbKzPb6/M7y1MrGzPLe3N7q1EpqTM7u1M7GzP7q5P76/AoCBP7i3Pr6/AYCDP7+/PLm5O7m5Prm3PbizPr+9MrKzPrezEpqVAoCDPLe5F5mXOri3PrizPLi3Pbi5PLi5Ori7P7i5OLq7E5mVFpmTObe5A4CDNrq1P7+9P7izMrGvObu5AAAAAj/AH8J/GXs17dvxlytWvWv4apDm4wZCxYsU6aGFjNm/PfLosByIMuZMqXL1axZ3cTN+uftX7lrlYJBG2nw4DeBFjFmGhhMokB5q8SlFNqNF69Hj0COJJbpmNNjGnNyFNiz4C+g4sT9y9rNmzd48CQubfo06sWpEjdFNEbOW9a34oySGyfRmKmBHTM6lSpwYrS6AQoN5VqI11xj8KBZxakX6lmBvrytavmv8Nut4goVSlVIoStbeDXuffzLlytx+94Oxjx06MLQjfkSDHq5YVbMWm3H5XVwtEaBDfvSvt2weG7ju3s7/v0r+Gy4xTFHJ174oEe8zacKh458eu7q367j/3UucJPJ1Fy1Zu0lDhzczIWs7xyYMZhz85P/GS3kfis1cagUVkg44YB33U71OfcPNK644hUvhajnHjiFNFSIV4Uko5xZOgFnijGbjDPOM7y8Fxcq5EgCCSTuIPNNWVHpFB0ppOiDTTOgmFiYP4pwwokwwkSnjTbRFVncKKPcc08pObL3FoTtOGOPPZjYE1022Rhp5HslIqeZJe95p2WRxRSDCy7bGMVLZZpp5ogoZZ4ZnZxj/nNQQzaxAoBCq6Qi2SqeGMOKQUXeWaehBy3yT0G++ELOI7r4Ykw50BhanKVaaiTjPxRRJBCm0TlV5z8WEUNMQ6aSytMv0GTyzZiijkZanHgDcRrVq7KOSitwFXkEaq5FShWdVLEaKaysx25abLBn5ZosqWctO2yzyFKr7DFjPputtdA2JO2s3G5rbLTYZhruPwEBACH5BAUUAP8ALFwB+AAmACgAh8rKxE5iTNLu3NLu1Pbq3PLi1Nry3O7m5MbKxNbu3DZKbNLi1MLu1FZiVEJiVO7+/Nru1F5yXPbd1PLe3EphTPLu7Orm5Oba1MLCxPLq7FJhVPLi3U5qTNrq3Nbv1Prq5EJuVO7e3O7u7EpqTFZqVPby7MrGxO7k3AIKBPre3M7OzPb69Prm1Pby9BICBEpaTE5mXPr6/Pbm5M7q1A4GBPLy7P7e3Pbe3PLe1AIOBOre1Ora1Orm3P7i1O7i1EZiVAoGBNbq3Nby3MbGvEZmTMLq3EhUTMLMyPzc0Fx4UO76+KDWgNjSxFhsSMjSsPzs0Ex4XAYEGDhQcEBwYPT85EDAgMbi4DJcSCIgwDpsQBAEGPDcuFR4OGBsUDp6UODkjDREaEZsUEhqZD5YSODWOBAMEMjC2BIwQMi0zDhccDBymOzk+NruyDBSnNLiyMzGvD5gQFRgNFhiSP7s4DpydEhsRM7i3MTMvO7i6AoIMNb61NDS8PTu+OTc4MjM2FJmUDpKcOjc9Ozs4HJoOMbOyEhgRFh4ZN7w1Nb09MjWzGBiUDRKgMzMvExgZEBoWMzAxExWZPT04FBWTCJg2Ors+Mju3MbuyAgMCNDutM7GyOz0+GJa0Nzi1FBmRBIQYMA6gDhOYPL2+NTe3DZsWAYMGFRoFOT4+DhKSNDuyOC6iGB8ZFxmaOjq0Nbi9DBOaFxWWPDQ5Mb09NC68Pje9Mb61Oj45GJaiBwQIPz45OTo5FBsZMCQgPC60OTo+EhmRPD4wNi6wOr8+Ors7MLGyCZyXEBKcA5gdD5wUCRSYGJCOPzq9AYGCAoYIO7q+CJgHGIagMi6rDQgQPz0+AICDP769PbizAICBP76/Pbm1A4CBAIGBPri1E5mTPLy/P7i5P7i3AYCDPrm3PbmzPr+9P7m5P7m3E5mVPLm3EpmVPbi5PLm5PLy9P7+/Pri3Prm5MbGxAoCDPbi1AoCBPrizO7u/Pri5AIGDAYCBPr+/MbGzO7u9A4CDPbi3EpmTP7+9AAAAAj/AP8JHEhwncGDCFu0KMGwRI0aBCNKjChChL6LGC9W2Mix4sSPICUqGEkypEmTD1KqPBlSg4YG1qxp0ybTWg4HI4j068eB5ccOHRZYY4cP3wp247TlmCHEgwefH8mRs3CPHbtr7Kixu3dvQjh+4aBObNeOKlarVrPJ84pDQjuT27Z9m0t3br16B+ShRStP3gYZZNuVC9wurmHDdee6JXvA2lmr16zJSwc4xeK3/w4fJnxOnlqu1qruZRcTiDUa2VzsIKzZMGcX7PyhfYy26FWrnlm33kaWH7/Oo9n9G22brzzfAuMSjNv7tzzZe4fvLY77OL/k25Zv8032XLbo0oPv/82WjXu7uWSxcy/nXbx7tOTNo8fMvB2/CSG+740R/NpZfKRZY15z2PUWjgzZ3CMPaNbwZxV/fcU0k0wD2nddZrxZuMEG5PVlmnTX/HPNPTHdo9ZpZNVF1mYWfvDBBucccABVwcljTQYyHnDCCeGEo2Jhu8U1H4fBKXgDOSl4M9dXQWrGwpN1tTeaWlLZoOQ3TDYZz5bxYOMlNr7xYI0/ZELH1QUnbOBDAWwW0OWXX8bFJQtwfiVmTHiWqMMJBJzjp59wwimQUxAUaqhTDDBAEwraoOCoNgYEYUAClFaagAACDKDpAAJx4+mnoIIAQgQUoPODOTBo8AIJFFCwUz8BBJLw6qwjCPQeWtDd+h5BJpjwzq/A9qoCAO8MMSwAxAKLAQLM/spss+8QRNi055Vj7TfXftPDXAIllpi01AbmbV0EjUuXRK1hd1i35/4zH7XoptvaN+62++608TapWbj8Aqmdviz2O61yAwHc5L+a5WtwwgXvpnC6Da8bMcMIQ6yuYRVjHJG+GWdMsMcaX/wxhhAHBAAh+QQFFAD/ACwCAAAArgJKAoc2Tmx2qsyRrsiyzrTlu5f64Lns5tkSKESpnpRerqTN0NGIa02msrYrCAe2xuxua21HPiiKlqIeNkzHxcPj4eSVlpC9n5EWBQbYpoDJ4vS3xr12iJqnhmFMKihsRiDW7tTpw7Tc4+WKgYRaZpMkdGxJQ0dDaVIuN0LY+PryyqSOanTTxLry8uy7ubhCYIKYm7D73tQDDC799dRYQy/Y1NQuKyfp3dV2gpDs1s4LAwWvsK44DATJvK1PUFPk+/fc5vy02PTt7vReZG6pzfJNXILt/vu9vshbRzz1/fqgkIbq6epaqqRbYU5GSmHy6uzc3N1yXFTk6OlegpzVzre5tJjCxuTa28/u8vTy5dw8PULu0L7q9OM2XowyMjT+6t6egnxSYYE7MySWXiwEDglyZlT89OlOX2nOvpRWXoTy7vSxyeBObqz67tzJ1fH69vr++voDBwX13dX24tz+5tzy9vRmdnxUZFPEusTe6vzaurwmMjzV5/z26tz28vQCAgVOZkzK5tTy5NM2ZoS80ND66t9KZkzS7dQCBhq7v+H+/eIGAgSqmnzFw9dLYUz67e/25tJWZnz68vXt8+zz7uz069Lq9Pj+9PlKYkTy7eTq7uxNaVT27vT+5s5SWnz6/uwUnGxYwOhyGCjAnLi6yuDmkFAyWkgUjhxyQHSg8LAgGMAIQExWUnzmgIzg1jiiHFDmkCAQJCDYutRGchymkCjAgKCSZBRUXpBomChUUNhY1iwydmAwGGBgGGy01py0Vjj87NAY1oCiOtCgxnig1jAUYDjmkNwUQBQYDDBOVhyi1rRQcExOPpRY6qyOxuwUUIg8mFiutOyImnxyopSSRjjW7LT43vSmkOSw1sxymGRQfEziOoDAkGQUbtDW+sBgGMT29vT65uT64sz++uz64uT65tT+4sz6+vT+/uz6/vT65sz+4tzu7uT+4uT64tz6/vzy8vT25uT+/vT24sz+4tT65tzy8vz27uT+/vz24tTu7uz27tz64tT29vz25tz6+vwAAAAI/wD/CRxIsKDBgwgTKlzIsKHDhxAjSpxIseJABUpYaGRhsaPHjyBDdsT4ruQ7kSg/5vu3MqXLlzBjMgzyj6bMmzhz6twZEeNGjjyDChVK0uTQm/mSKmXZ8qjTpyGDSJ1a0ybUq1iz6vQJVKvXrwuLgg2pdGnSsWi/TqUqNa3bt3D/cdUYt+7RoiXtQizLkqnevzel5qNJ2Crgw4hhZuyauDFKJXkdL1TSt6nkyxUpE8bMuXNDrp5DPxQreqCSpO8sl15NUInUd4ZZy268cbZtgUZZn86X+rZok+9cB4ENPLfv42M5MkYe+uRJ3SufM8cM3HXx4tOzX50QRbp2zty9l//ujvs75yhXBKY3z/5p+H/i2x9+H79zd+fyHaNPvz6//5wtUIDff4cFOOB4xhH41379KeigSwI+eFiEslEAX2QSxhXFP1d0mGFBGwCx3IcLGVgfTiL0EEIlJDpkYoUt2rVhjARJkYFGaaRBY0IvCtWDCP+wuCOPAp7ImYXwDYkWkg2SGMGFSiYkoI5GwgQAA5tsEiVCRSZZWpFVbrlThx1SQOaZZz6oBgo1iWmQhVQGFUEGWbpZUJdhNgamnU+dGQKagGaYJ40B6qjjUGfx+U+hObL2hKJaPQqpnRQcelSiilZq6aScdjppC330samnO7WQ5SSNkqrqqoSGOiqrMpn/ugmqr8Jq663sbbGFJHThGpOuW/Tq67DE+mbHP5JEgWmxITHxzxYGLMvstNReZkcEDDCggw7VgmRHBTpoy2235JZblw8+IIGEO+7cc4+5FKG7rrvw1mvvWOzeq+++/CaWb78AByzwwAQXbPDBCCes8MIMN+zwwxBH3OK7BFE8EL0XH+SuxQlhnPFHHC8UcsUGvWvyWCNLrHK/FId8skAe/xMzzDNr7DJIKSOUs8wl87zzUzWvLPS9Gxe08T1IbNzuPUtfzHTTHdP8rjs8dxRPPO4gwRDVRxcdzxvsvvH0P0mDTXXF77ohM8dIt/uGJRa9ezVC8QzErrtQGz320Hyz/0pvy393fbfFZ+Odt83+KN3u2RW5czXTDHVtstxTi92uujL/iw46klct0OImv/EGRe7OfdDj/3CNN80kM973653eI84/RlQcTwErZE3DG0XskUgiE9yDLkGUTOGP6wn548M/vwfvUfFiM3TOChkUcbUleVT/jwyIuHPOOYz4EwISX2vgeiIrKCBzPEj8gPYEb1RvekTvsqEADwhVL44Xd0yQgQ/niIc/EEGy/8HugJ2qAAT84AeCvKEMAjmBAkrwjxgw7x8XUIQEhkAQKiywgQvxwxgG8Q8FKgKEFvGgIhTBkBlcwAxFuAcLGnCBDRRBBgs4xD9oAIF/5KAC/+BBA//8cAKCLOACEvRhDDZAkBLkwA85EEIb/lG3iZyDBwtMSBHEsQIf/gOASTiEDgfSQEioD4FoTONltJaT5anxjXDsDBvjSMc62vGOeMyjHvfIR3hBIAcxAMLg+kjIQjrmDBeIgQAGachGOtIuMUDB4372yEpacih+kKL14hG0S3rykzk52tUwB8pSmlImomTfHE/JylZ6xHBHc6UsZykRWBaNlrjMpS53ycte+vKXwAymMIdJzGIa85jITKYyl8nMZjrzmdCMpjSnSc1qWvOa2MymNrfJzW5685vgDKc4x0nOlbGgEkGQARXKyU5qTWIS6ERAD9tJz2JpIQkAEEA99+n/qwUcYU38DKhAB0rQghr0oAhNqEIXytCGOvShEI2oRCdK0Ypa9KIYzahGN/q69cSGoyB1DGSuIKSQmrQx33hHFEp60pb+xQchmIRLZ/oXITCgDDJ1UBVpytO3oCBd/qBiT4cKFhcAoZNETepRAhmPcyj1qVdxwRDOMTuoWvWqWM2qVrfK1a56lY+BLEADvkrWj3ABBTLwQFnXWpFKkA+CbI0rRLJWN0rK9a54zate98rXvvr1r4ANrGAHS9jCGvawiE2sYhfL2MY69rG+ShpSITvUdlEAiJS9atbKcITMXtVdTvWsWzawh8mK1qWBNO1pTzovu642pPMa3WtnS9va/9r2trjNrW53y9ve+va3wA2ucIdL3OIa97jI7dbkXJtcgnatuQ7Nhw6eC12GSpe61VXodWOZXe1Ol7vdReh2bwkv1YZ3S+M177DUe94hpZe5t/JBDMnbXkW9F14xwIPo6tup+8ILBffYKX/t+136dksAGRDwgPnkX9i5iwA7WLBvGvy6B0dYwrahcN8sjOEMF5i9DeNwh2WzEviO+JslPrGKV8ziFrv4xTCOsYxnTOMa2/jGOM6xjnfM42aCWLQmvkqQDcncIQPZcwg1r4WMTFkDu2R1pHNywNyFjrV5pLXzk4g/Qlvde4gOcjG5hyUMFxGsSRlg7gIK8hrnOAU/pP90qVtzcQ2AQVS66w0FWABFaBCIF1zgYEIIQSIKIBIhICERgaAIDBPxiOxWwA5uYDJExLYCKFAkHggoAdwM9oANyGAGKGEiAihShw0kYhE91liqV83qVrv61bCOtaxnTeta2/rWuM61rnfN6177+tfADrawh03sYhv72MhOtrKXzexmO/vZ0I62tKdN7Wpb+9rYzra2t83tbnv72+AOt7jHTe5ym/vc6E63utfN7na7+93wjre8503veu9TEEe199ACAGBJ67tfKIjhv1dWhCIgeeAP8zfC+aXwhTv84RCPuMQnTvGKW/ziGM+4xjfO8Y57/OMgD7nIR07ykjNWcij/P7PJPZXylK/cZi2PucxnDt6KuBxoNP/xy6OUc51z3B9AD7rQh070ohv96EF/JXZ7zvSd4wTpUI+61IHuEaIPZOpYp7rTZfKNrnv962APu9jHTnavV33oV8/61LfO9bK7/e1w/4ZHwG6Qr7NdMte5zk/2vneE5P3vgC8JHejQ9cEb/vCIT7ziFR/3xntdXZCPvOS7zvakrGUtZcm85lUzkM17/vOZ34gkRi+JwJs+74tPvepXv3jK3x0iAIi97BUi+9rb/va4l30TiNAJNBgEDMAPvvCHT/zho+H4yE++8pfP/OY7H/mvh0jBp29wLVL/+tjP/vUd8IMf4MEg3Q+///jHT/7ym//86Bc/HtbP/va7//vTrAI//0D/+tvf/nawAxP8AAcG+h8OjfAHjVAIBFiABniACJiACriAf2ACKMADNvAIj7APFFiBFniBGJiBFkgOHNiBHviB5KCBGgiCJNiB8zAP6qAO0CR/4qQBLviCLjgAMjiDMvgBNDgALzgG7AKDcDAGhvABNmiDNziERFiERjiDQGgIA2ACPgCBEiiCUBiFFFiCJSiFG0iFIHiCKYhHSAIVDrCFD2MD7dAOvjGGZniGaJiGZ6gEOSA5F3AB+2CGc6CGdFiHdqiGWIAFjVAEKyCGd/iHgBiIgkiHKViIc5CCY8gJnMCFRyE6lv9gCWjwhSoYhmNoHnX4D2ZoGorghhcwiJ74h/+Qh5rAh374iaZ4ioJYiCl4iOqQiItoRxQQAiEQFO/yBm4QCX3wDw6wD//Aiw3Th/swiflBgZxQgXIgB3moBH4gOTmQA/1ACPTQD15AD1Z4gQIhhQMxD/8wB//QDyH4RRNgAFA4FhhoENzIgfRADycIizaQAbPIE7V4i30ABrvoi79oAyloj+1BgXNgjMiIBRSwjF3TjPjQDzaAD8dYjRZ4jVGIEBQIjjYwjmBRjgmRjutYR1NABSSQALT4D7aIi/T4kA7Th9foHxSID/gQCM2YAyu0QpJzQizZkgYwhhLJkAypgRf/SRASkAEUyIQTEJG9mIGOYZHaWEcVwAQksAQd+ZHzWI8PQ5K9aJL7gJIqeTWThHJiIzb3sEI0KYIEIZJQmJMC0QA72ZM+8JO8qIFDqY5FeUzxCJJOOZI2UJL5MYb90A8GkAPsoi4xxy7swkA1ORAKqY85EAYHwJP74JNAqZZDKZbF9JZNKZL3SJfyYZd4qZdZI1kp55fuAJheWRCDSRAPQAZlmZjLE5GfmRhEmUyQGZL6uDB9mI/+MYYpKAcX4C58SXMn1JWDSYFdyZv26AJ5dphxyIT/4IeMqZoCQQ6s6ZHy6JpPiY/q8JqW2A61eZtIo5kyt5vt0JsV+JvdWYEC/3EIbZBnErAHxXmawLmQjUEPy9mcTAmdcomI34GBYwgD6iAHbdhyn5M4d9Z/66mQlYiJ3TkH4fCKCGAABSAGh6kO86AJ6mmG3jmhFGqND2EF74lMrRmX90if2mGf1pmfGXRCDAQHWrkx/MdAJwSg4emdAzqGcxAHnAADAmEAdDYQXqAOxlmKLVqhPhqaD9ECBoCS8PmcHMowUGkeGLiK+zCHK7mSkqOiJ0SiATqYNnqMMAADBcAB/xABCIAAFjADevACGvABJiAQcSAQVfqjbJqcDSGkRKqhzgmXkomkcymM2bGk0xmHcZCHNqoEm9g1/KcESmCjNrqm1XilcnCCef/2D1CEQRfgB4fQAwZwpv+QpgTapprakBc6pMwpp/F5pLB5p47BAQ3ABKM2EYx5hndpAIpwou7CQHkIngoZlBR4ghJ6hggxhpY6l5m6qcBKkQqBAA9wCE/CTBtap6P6D63YGClgATWQAxQhrARqmXkJq/cgq1hAq9Voq/uAqzSpqwfBq6eppj0arMHKENL6AmdkSBTQhf/wru9KELIYN3Oai6KqMLHZimSIGHIADlk6rUKZjSioDpgQqEezQliapTBwghSKkhJ4jClYDuWAEDbKhH14l2SIrhxLnQcRBwNqSE8Qi/8wi/IKr/Vqc845EPmaMPsasnoRDuHwD+AwBzT/qqoDKxBaqA7KGJMtqbBywLANOw8Piw8RKwcTW7EHcbGnqbHe2rGayhDqAAP3ebN8JIvvWq+xaLKyaLLwSj//AHRqIxDuMwdYmIUnmLZqu7Zs27Zu+7Zpq4qqyKxbWIgcyBxYgBl4+hJACAiGMAZwELiC64NAWLiGe7iIm7iKu7iF+wd82GjceBBuCxcq2K+EhLUDEQJbG69dq7lfCxHvIrYCAQb/QA5xcLYfCLequ7qsu7Nyi6fCeLfIkbeY4bEiQX+FoAkmsLsmMICF8Ad2cH/CO7zEW7zGewkDWARTQAnzgKkGMbns9AQ0QAMhML3WqwDYm73tWkth6w9y9w9E/4AHXhAHXlC+5nu+50sIhMAGbKAP7vu+8Pu+fPAP8Vu/8ku/9lu//8C+/Nu/d9kPbADA/6C+RNaX3HVzB8x0S5c0E+AEjkC7BoG+XkDA5DQBtNMCi9ICGLwtHMwt26KyQPe9AnEOcCUOJnzCKGzC37PCLNzCLvzCMBzDMizDVulmejQBOJzDOpzD2JvDA7HDAqHDQbzDRCzEBWHBOKwB2Dtmm8YQJtxS9xBU3ju6DiAaKeiYffS6iIiKp6gQ8WAAdwmGBAG9JhXFYfsNoUKPVuygbVlIWsyvXPyJXgzG/SDGBMu2UCzFaNyUjpGG5gqzhOS2vimIBqGBKOnHC/HFKf+YjoWcsyFlxt6bxlXcnvQwhpX8x5ZbSIIch4QMmhl4yGjIEIqsDozsydQKUpC8x2pcF8qqS4zpnThjAItcyWjopqisx5JsF62cS6/cm7E8y2loyxyVyrmsF1h8St16FPewre2QjsHsyLd8xsVsF8dsSsk8FMtsybR8hsK8UcTMxwVjAeIMKYHpFMssgc5cy9A8zLgMzgKzD1qgBXbsJuWszFiAztssoevsze28ytTcxr6hjSooD/JAzqn5FPGABeiYz2uax9LsznVRzbaRgrLLJ/U8FAm90M98yuz80KsMpF/hBzqgAjT0QhkgGtpIDq94EIGQjhXtFmJpte3xxR7/6KMZ9c0fXatgwX8dIM5fEAMSgNLaOLMI0dL08NJpIZb9mB803YE2jVHE/A85fc1fEQE3GwcYMFahAQ9yUAAYkBBGjdRoEQiJNhAFQABMbQA1XaE3HXRoLNWTDNJeEQMvwI0NCwIX5hlcTQBqVdQu/alvQdYEcdZpvdYUetNRbItUfJNWOBYz0AEhEAWKWAF/Nh1hDdhx0a8FoAX5scyGPaGI7Q+KnQZT3dhgAQINUAMVYAEccAEUZNl/bRdy8A9FSWjy4dlOzdbilAVZ0ARCgBLuEsI54s8Nscs80ZUEAQMg4EIsKQK+yhyXHRcOe5OdrdDkkM7crNPhRAeZ0BZe/6J0UfwNwz3JDmHcO4HcA4GfKEmoNpod0Q0XDpuW31rdGq3OVJ1NgUIQV3AdNhfc4k3ak4ySAj7gBI6SUCug4XmGKIjInmHeAiEH2pzZIdqdUXkQd4kcX4zPx7jhHL7hcXyHxZTfBMHfUXYPbiDeTrDKBb7iAn7g1QieY7jgaNgPoeHg/wDhzeyecEGbrWjeF34cGf4I6djhRI7jH06HxwQoHfJ3/W3iKL7KrRvfQzHIgZgdOF7KaWGHTI20byy3BLHFRx7KxKTk+513TX7iaZDikxzlROviUjiIVh7hbqHl8hEPXN7lhfjlcBzmmUhMnSuLTxDogj7oZ47iAiEOZf+QwopeVSg8w47+6DK86JKewgRRw5Z+6Zie6Zq+6Zze6Z4uEJ4e6qI+6p/uH7ITD+JA6qq+6qx+6Y2UD5kQ67Ie64Ra67tR6GkuEOMrgerb677+63wQ7MI+7MRe7MZ+7Mie7MpevgQhwcxeF/YQ7dI+7c/OBliQv9ie7dq+7dyuD/377eA+v8wRD5jgBYHg7Og+wesL7uze7u7+7vDe7ur77HxE5h2ieRhSS+6C5k7wDz8g39XI5gIf5Xj+uhKLp4NY8Aq/8AzP8Dz+Dzm6t25xxQX7xsw6HfHQDzFa5XTb8B7/8QyP5XtEB/ZeEryRGtICuvv+5P+O2Q7piwMf86r/6/EHPxCRG4ggn/M6r8U8/gZk6AV2QfF4fvHjrvFzCIgCsfNKv/Miz0f5PnoD0SQlzu//gJ653cuSkcnmItHfEQ+EUIla/7Sc2k1PLwnAvfK5bvUcKJE2vuP6wvXa4fWALJjabVEbw+9EUI9y/VXnQAhizdjsWcZo7wR5v/Z1z/d+7/J0z9HePPiFH4KH71V9//di3/YVdfconvewvFaTr/iAL54nhflprvm+vFZyH/afb/kUJfqE7wCGf99edfovz/gaxfqPv/exTwg/3si0j9hOPvquD/mw31Vev/umbKGC//ut//qmXVb3QAjzvPjI/8iOH/y431XPH/2pb7u+/4/3wU9Yb+AFc7/9UFz9lM9X4T/+lc/9UG3+wt/8cHGMoE7j1arO0xQP9tD00h/41K/8tw8Q+wQOJFjw30GECRUuZNjQ4UOHcuQcjNfvYDuMGTEKhNjR40eQIUWOJFnS5EmUKRXG40OPXsOCA1XOpFnT5k2cOXXu7HjPp5tvaZwQcUCOHD6kSZUuxRfTqUGeD7FgwRgPi0s5LrW61NjV61ewYcNGJVvW7NmP8ey5RNvW7Vu4ceWC9HkPqFCiRpnuTfrU7764U6tepZd1K1exiRUvbjfX8WPIC9WyjVzZ8mXMkeveHVqU3DzQoUWPnvc35lyM6tTFo6fa9Wt1jGXPzv+Y2fbtm/G8qMbd2/dv4B43B+1slPTx0AdNy5SbenVr2K9pT18c3Pp1ybvVYefe3Tvc4XgdCOTLNND5QAbUr2ff3sBb9YLbWf0np999/Pen7uff3/9/AAPk7zsCb4tHn/sKVHBBBk0KzwkwKonnH3HE6ajCCs/RcEMOOzznrQ3jeeONeMqIR5x4UlRxRRZbdPFFGGNMsUEa4yrxxBpz1LHGB4nYgx4vliMIOSLneUs1l0CraA4v5nDySSijlHJKKqu00skds4wqHnyY1PJLMIPr8Yc59jHqTDTTNK7I445UB59AYIDhjX7mUOcpOfPUc08++/TzTz7DFFQlcercblD/RBN1rEfPhGSut33uU7JOcto5DDHqMv1KUU5FmpC3TkMVdSdGjXKUo98SnGfJSi+lR1NYuxp1VoZ0A5VWXHMd6cF/xjsV1d7wE6gioyy9NFZkG9OVVt2WdfbZh3j19ddU7xu2n2JdTTZWaEVttltwoZX2V2CD7WefObE4CJ9t28UoXE6/hXdeWsclF7h+5ED3DXX/YdfdbelFVF6BC1bUXmp/C0QO0P7BgjyAAzYYTIIntvhLhE8FbuGGH97n34i5vTjLikc2mUZ7a5zqZJZN0o2ylmP+LmUaV5b55o5Kxnln32jm+WctdQZ66Mp8JvroBYVGeum3jGb66eviIQRq/6qb/om4Xsutemvb8JGaa7Cjcjpssh1bFZOy066pLn+CSiNrwNSWG66z57a7JLbdhvtuvskyUum+A0co7zTe9lVwxHECPHG+CTecIMYjR0nqdzMzsiSYJVewrjfc+MdwozQXnSTKlVUsOtRTV3111RpGyEjXX2/IpdBHn9mnzj/Py3beR3oJM6+UM5Ocl1zChx7Rei+Qc8/TAGMPcrzAR3nqH5LoeuyzD1lTgrwSDaNHHqn+OuY/B8OHcyocf/2EZFRxRPfjl3/+ujgnUcQ3NGQfuPIfn35/9v3OVZfKTwENeEAEJjCB8GBgAxnIn0vVDoC46R8YHOCv6sWDDfWZYP8Hq8a8PhgOg9TTIAc9eMKlgbAPFhyh8s4xNfGhUIZDUyEL/+dCGM5QhzzzyT9y9w8bVu+F/4jbDo3Ysh7+MIjUG2IRj/jEiyXRc0C84A179zUnQlGLApPiP1ZYxQxOLYtbJCO4uvjFFl5RjGVkY7jOuETlYbGNc3zWG8FYPUJohI57rNc9fOg5NFqxd1OrDR8N2Sk7prF3XvCX1g75SDAlUpC2a9YkIXnJLDEvEpHoFVKq9wZGKguTo8wk7tywyU5aUnRvIMQ+RElKWOrIHwfpAxHUcB729esj24tlL3NyD3/4gx/8sCUu16dLj/DSl8vECT/QgAg5bZF101QdM63/aRM0OOBQWqRmN2FzTXCqxEeBiCEUB3hOdB4mnOs0CRH+EYh/YOmJ5aFnPT3JTnyGxAVD+EE/tdhPgAZUoAMlqEDzeVCPuGANIxjBFhn6UIhGVKITjShCLXpJJWRUoxvlaEc9utGLhtSQ+SBpSU16UpSm1KQiZekc3/FSmMZUpjOlaUxbelMyfkOnO+VpT336U57iVKhPDGZRjXpUpCb1qENlqg6V+lSoLrWpU/Vg/ax6VaxmtYdU5WpXvfpVsIZVrAfTalnN6sexplWta2VrW936VrjGVa5zpWtd7XpXvOZVr3vla1/9+lfABlawgyVsYQ17WMQmVrGLZWxjHftY/8hGVrKTpWxlLXtZzGZWs5vlbGc9+1nQhla0oyVtaU17WtSmVrWrZW1rXfta2MZWtrOlbW1te1vc5la3u+Vtb337W+AGV7jDJW5xjXtc5CZXuctlbnOR+w7nFhe60e1t4f7xDiX8AxP2MNk93LFV7/gkRXVBgjtIAgAguMO81KVVPqzLshgwArzc8SMOLuAHP8DBDyU5wBDUy95Z9SGEE2iZDpDwDxl8xx1IwEEDGMCAFrSgJCWIABLQCuBQBaUFJWgZEpBwDh4oGAl5aIAPijAjkiAgC+XF8Gd9MoEwmOi/La6tTxBQgwfkwA8noHFtF4yACwhBAVZ4QI9jeeFuqf8XBzzwcDw+ZGRSXlVcUGamP+pyECRT2bXxwEERDvwPP05Iy65NwgU28OWJrXfMBcvCA5wwiblYCA7/yIEi4JCFhJRhAYrArx8OIYGEQAAOcAA0QpKQgw0UoX4dSQIEFnIOBOj3H/s9iZ9vkBAE5GDSlHZIPBAwhksjhAdHwG9H8quBIjQkDDruAgMOjGR0sAABEMCvBASQkApk4QpqXrOgJvDrCWggCn14TBn+QeA3GAHJJZrAPdBxjyJccHDx0MAgEvIGJiv6yhAxgDjuQWCEnKMM99BAuSNckggj4QcJOUcikNACI8TbCA1BkQbQ/A8vxMMNs4SIEfxxb4WAeN7/UfiuQtDxznN8uwh7SEgJRODhXiNqHevYxCaCEIRvEFsuPnm1lbGMZT++AczgvfJ6L7xoj0xovt71o3rnK5IezvcNdXF5lsH8XXMk5B5IQHG0/sFihWzbj34EuFU9jpAYoAAdFrZ5xHU08YpfvHAXj0sPmV5y8+Ju5mjl+kHcIfJ78EPKKf84ltU7yxnv6spIvmraFfLdlSPBEx9q+siJDnCGoJXXIOd7QjKAjr07PUskvThMLVP3lw+u7GXfdkoSD/Oe1B3Mkw96SBC/eJufPO+SFzyNSHqQl14G8ZePFuctb/qeRB4iqKdJ5hW/kMd3Xvazp33tbX973Ode97vn/33vff974Adf+MMnfvGNf3zkJ1/5y2d+853/fOhHX/rTp371rX997Gdf+9vnfve9/33wh1/8NWLBdRkyifJfd7rjb2v514+QSaAf9O9n/1gLVwZHXOEKCcluGYwdhOx6r/pLK2PTP4RIgz6IvzLQP+wSwAEUKxYwADzIgPkrAxuwh1+LAgN8QLXChBbogQiYv0lAgB7gsAdQAA5MQRVcQRZsQRd8QRiMQRmcQRqsQRu8QRzMQR3cQR7sQR/8QSAMQiEcQiIsQiM8QiRMQiVcQiZsQid8QiiMQimcQiqsQiu8QizMQi3cQi7sQi/8QjAMQzEcQzIsQzM8QzRMQzVcQ/82bEM3fEM4jEM5nEM6rEM7vEM8zEM93EM+7EM//ENADERBHERCLERDPERETERFXERGbERHfERIjERJnERKrETke4AHiIIo2IItwEQD2AJL5JoeqIBK2ERJEAEo+MRQBBsALANKeAAhyIRMWMWt6YN3SANKmIIsYABZpMWtYQFMuIMSqAAfeId60DhffBolQIBh9IEooLpkhJoIaAIGCIEQigRHiEaoKQFG8AEf6IN8QCVtHEdyLEdzPEd0TEd1XEd27KD4m7+ZaseWeUf1i0d5PJl3JCnDU797xEc408fQ48d+PBmTUoJ8OIh8oL+BnJh3AEiYYoH0W8iLuYIgSEgkJXipkpLIkRGCEigBIWiBi8wHJZAwjbSYByDJkmyZZ0zJiwkIACH5BAUUAP8ALAIAAACuAkoCh9f5+hEDBZeFcIduXVSOmDZNbOzEro2QmE5LUfXatiBwbGNDJNzg4yAxPtakgOTh40A8NE5ehL6hjrPU6yQHB1JfgqadlPzz1FNHLIyy1Ljc/DwNBFRlUUZmp6aor/7SpNfCucvMzrGwsXiEjZmZkFQ6KvPy7Lu8vGVlcOzi1OzVysXGxAILMdS4lFqqpJ+zvDA1Psi6p15CPOn16aKEfLjQwOrn4dfZ2crW8DhkiPrjy1pmlOrq7dHGvXqqzPXr3fX9+z0xLVZha2pYSGxoUDo0GPve1K+hmKmytc/lyUNHTIiChH6arGZxeEpmRGSEmOT4+lBshAULGgIWPK6GZAIDBX6StLy6pNLuzsrKtP3159vm/KyShNXm/IKitEZabNrq/IyYvExmTP7q3XZudN7q/OPp7/z1+P784goCBOr+/Nru1Nzp6AYCBDZahPLl1NK6tAMEGfbe1cbm/D5qTO7+/P7m3Nbu1PLq7PLu7DZeZPLi3/vu7ur0+C5KXPL29NLq0DZOXEpiSO72+s7u1EZiRPbu9vru3/r77Oru9Or6/Ky47CQKPBRmHI7s2GS8bDwgKEA2WJBkPG5oHKDWMEpk6BQ+hLayzEpcTDy8lOje+C5k0BQ+EOiQUKiQKKAcVG6OZExOiNbutMSAoPzs1EYUeOiQIMrC2BRKRMScuKBWGFjqrODWOPjsyKDsiBgUeJBklEBC0MSQZG4aWEI2hEpmWFIUKFjSLEZyTOiQ3NK68NTwxC4a0Mb0wG5knKA61LBWbBjSgF6O5F6OKOiAjG482Pje9B6OgDJSSKDCeKiQ5Ao0ROA6gFi86Nb6wBJW0JBGbDReHCQeKPri5Pr+/P769P7+7Pbm1Pri3Pr6/Pri1P7+/Prm5PLm3P7m1Prq5O7u9PLu9Pb29P767P7i1Prq3PLm5PLy/O7u/Pr+9PLy9Prm3Pb2/Pby/O7y/P76/Pbi1O7u7Oru7O7y9P7i5Prm1Pbi3P7+9Pr69P7i3Pbi5PLu/Pby9Pbm5Pbm3AAAAAj/AP8JHEiwoMGDCBMqXMiwocOHECNKnEix4sAQ8TJmtMixo8ePIDli1BgvpEmPJUueXMmypUuG4P7FfEmzps2bOCOO1Jizp8+fOzf+fKlOnUZ1/4oOXcrUZNF44MAhVdq0qtWrOHdi3cq1odauH4vyyDgVKdizW8VGLYu2rdu3/0aamAu37tCRRc3adSi2JNu9gImq4xHzb+DDiF3yoJu48UoeVB0r5JG0suTLHClPxcy5s9fFJjyLfhgCst7R/0xHRs26oOrTrWM3nhtatu2kq0fbyAv7NuZ5wOfZCE6cuO/jaEvWRo7ab+zdlpn/Dj68eHHp2KuuEJq983aVraFH/+8uebjAeeTTN/3+D7z6xOzdi36gtPd7wNX/ob/P/+aJjfL1Z9d/KbVGX24C2lXdfgk2yBJ3Du4FIWoP4GZfhGdVGByGBT0xx3IcNkTghTQdgAAbfYTo0IixVahiXS6+OBABAPzwQx55yJgQiz4hMMI/UOioEI+suUiikE0xcJ6OXvwTTjhIJpRHODkeyZIfLxiCR5QITVklawzkxaVVvIXJ25lWdjcBAE6OaVCOX+bERBdnGOJmQXmoE+doZqZ5p2BF9Ykmgv35+aII8cA5VFR/CiQCHl62pmSjV01KqZs85LgUo5RmCuWloIYaqgjh4MGPqD+JoCU/T6Lq6qs6Pv/Kw6mw3iQrq5/Wquuu/M3gK2O8tuTrDMAGa+yxt3Hwj68TIuuRsswG6Oy01DrGAQkWWIAEEtV+dG22HnjQ7bjk2gUFFEAAsQ0122xTLkXnUqMuNe/Way9Y1NB777789otYvv4GLPDABBds8MEIJ6zwwgw37PDDEEcs8YvuElTxQO1afFC7FyeUscYedbyQyCBr7C7JVqE88cr9VizyyRh3/LHFM3v88kcqb+yxQTDnzFTNLAfNL8cFbfPONtm0+w677ear7z8cE70z1BnT+3RF99wDxNUIAUG10UTfg0i+Rqf7j7pHc53xyR2ru+4771jENkIX55s2uwclDbDQfMP/ug0+UAtENMdoM1234FH7nPi67XptETVZb82Q4UZT/U/W/zAtr9lpI574GYHHvO4/R/usUNR0b3NP4HDjbTnGmfctu6uYn9YuGlqwq8U9akBhDRr8bAOFGgT9DjTddfyDBvCmN2R88+OMoUYdWb/DBwDJo6GuNdaws00dQNwzTh9Xo3GB11lTM4jF7+CzTR/hry5R3ONUgwhCUNQxzjhnnDH8ONbYBjs0hq7ZGTBUFoBAFapgsWoIBAY4gMA/WKC8fwSgCg2YAEGuoEAGLqQKUqjBPwRQhAV2JAYdZMgCAvCF8CGCAgF4ghrQMIA4/EMFEozDC/4RAwpgkCADCAAE//+RhjgcgCAdrEIFcHA5iqABhR48SB20AId/tOEf1LNAHKRAEAYKgYkHDKMYL+O4mgRpjGhMY2fKqMY2uvGNcIyjHOdIxzqWqwQBYMEEmsY1O/rxj4FpQR4zwEdAGvKQe2EBALJ2PEQ68pFNqcIX1cDI5kHykphsSdTSkQ6zZfKToHzJJjvJxlCa8pQcIdu6mIbKVrpSIqpU5StnScta2vKWuMylLnfJy1768pfADKYwh0nMYhrzmMhMpjKXycxmOvOZ0IymNKdJzWpa85rYzKY2t8nNbnrzm0EzgTsGcYEYgPOc1JpLIhJxBAyg853OMgINArFDeNqTVwOQwZruyf/PfvrznwANqEAHStCCGvSgCE2oQhfK0IY69KEQjahEJ0rRilpUdvth0EU3ehmj9CFFHA2pYwZjBpCK9KSB6YMZfoDSlgJGCCL4AYj6Y0mX2rQqAABAxuR3055uRQ86HaBPh4oVKUzAGjwlqlKXEoUJ3MMaS42qVKdK1apa9apYzaod9ZgACmj1qx5xAwAusACwmrUi4NvfWdcakXStrqZsjatc50rXutr1rnjNq173yte++vWvgA2sYAdL2MIa9rCITayu2HU0xVJ1XWcggWOnui5ruHOyUZUXVDHbFiuooZGctSkLcPAO0IWWqLI87VC31ljVuva1sI2tbGdL29r/2va2uM2tbnfL29769rfADa5wh9sttsGVuP1MHHITqg4RKHe5B23uc6FbUOmijrrVde51sTtQ60rtXaDl7p+8G95plVe8YyLvcWuVru2it1HqfZcUwFC594Iqvu/S6XrtyyH8kisDOuXvfbX7Xdm16wIbELBv/GvgbSBYwbdhcN/Y9WAIy0bCfKNwgi0cG6Tsl8PX9DCIR0ziEpv4xChOsYpXzOIWu/jFMI6xjGdM4xoj87yv/fBSdGzHmvLYsTArKI7/cYPQ4RZsNClwRDjWR4G1Kx2ve5zTMEcR1WE3ak0OyZNZCZGoZQNhR4OykTmiLipLpF2r2xtxZ2BBUXJM/wsDoAgItGCBACBMCFC4QAJCIgRF4I4iQuiD+ahrojP82CFGA8EQqmyBIJjWYE0YARouC5IfWYAikUbDpW3MM057+tOgDrWoR03qUpv61KhOtapXzepWu/rVsI61rGdN61rb+ta4zrWud83rXvv618AOtrCHTexiG/vYyE62spfN7GY7+9nQjra0p03talv72tjOtra3ze1ue/vb4A63uMdN7nKb+9zotmcOApzuoPkAANU4dLv5BQA1xG3eK1MD8e6Nb4nJu9/7+jfAB07wghv84AhPuMIXzvCGO/zhEI+4xCdO8Ypb/OIYz7jG6bq4jit546/yuMdB3hiRd7wpJv9fHMl1lfLprhww2Yi5zGdO8y//rOUffzlcas5zmTel5z3XeWDEQfSiG/3o4vg50GsudMAg/elFbwrUod70hxTlSVjH+qC2zvWue/3r6qCNCQjVkj+Y/exoT/sfqu4QkvDg7WMhidyjQve62/3ueM+73usud57cBOxiYrtDCkD4whv+8IhPvOIXz/jGIx4nFYi85CdP+QoI3iF1yLzmM6/vznv+86APvehHT3rRZx4nW0i96lfP+i0Q1FLnFIPsZS+I2dv+9rJ3gu53z/ve+/73wAc+7m9fCDrMIAsp+Ec9WKKN5jv/+dDXxuu9iYXqW/8Od6jBHbAAiO53PwlYAID/9cdP/vKb//zoTz8WsM/+6gOCEEkwPvKVz/zo27/5vIwRUxiADWxELAX95xt2MIAEyA3csAcBkAYKmAYB0IB7YA/rEIESOIEUWIEWeIEYeIEEOIAD4Q/+wAFA0APJZwcs0X8meIIoGIC7pH85UVr9UwFboIIPswcyyBwQiIClsw3VUA0JaA8++IPwEIRCOIREWIRGeIRIKITR53/d4A+CEILd8A8kuBIpWIUmuIIMAHs28WXZwA78cCpdsHzS5zAgsAf4dxspCIHmkAaLk4DrYA9yEIfa0H/Ohw3393wn4YP/QA7/4H8CsXz/0AMsNYX99AAPwABs0BNc6IX8UAFd/2AHY0iGNGiHaIiCPriGi8OAPogN62CFd+h8NwGIPVAhhMhPSXAFCuACivgPXfiFjrgO8AAxPWAOAhGJsXGCPrgHe2ADbZCJadAP3/CGY9B/9kCHnwiKOdEDNqB8gMhPJEAECkAAq9iKjdgFsCiLtPgPttgaxIgNubgHD9CLidOA9uAPKVCMKHiMyIgTysiMVbWIrmiNsfgws1iLlWgPCbiAbSCOUZMGVZCA+5gGD7CJdniMP9GOVwWP1XiN9JiN28gaxBgAlSRyR1ORPYiO6niQy5iQrMiIrziPDtMD3ZAP+fCQqNF/CIhziZMGbUCQ6niG7GgDdPiOHRmPDBmSI/9ZkpWYkirJMSzpki/ZE8o4k1SlkB8pizlpkqMRkT3pky2JkUGZjN1AlFNllPKIlCSplKLBlE25DT8JlRkplVQpVVZ5kw0jkshBkvgINymXg+/wlcYYljmxDvZYlDW5kCB5llGYD76hlvm4j22QBjnYLlXQBgtkmPsIlHKJE3TJkdR4lPS4B//Al41BBRQwBJumECRpB9jQgJ7JholzmIapgAGgmAbZE1HYGUeAAlVwRMdUlnnJMD0gmfngh4iRABIQBFe0ECSJDXJwieaAiYmzjzZgA4aoi6b5iT6RmpxxRR6ghXZkiARhiNI5EFloEQr5D1tglrK5B/nAmbYZGNz/oA9GQJkK0Xy4aA/hOJjbEJjIiY4kmZVRyY5R6A+dAZ6HxADSqSTUqX/XWRGLOBDbGZsLM5vfWYOBYQ9GYAQM0Zsm6IMPIJjDmQbv2X/xWZLziRNNaJ+YIQcESA/mSUf9qZ//oJ8VcojX+Z8T4S4xJ1T/AAb/MAYvOaM0WqPPRw7kcKEXOpkkyaP5UA/N6BtTCZ7Rh6MGYaNIGpU4iqP4p5ULsQZrwAZVsDX5ki4LBKVYugbst6VcKhHYFxIgcA2iwZfhWUfUaZ0m+g/UqZ8qemas2IUCYXlyAA9JWqd22nw4qqPxSRDmCaTM0Q2wGJfOZ6QFcaeGioxLuqQCEaIP/8EBjrpAkBqpjjqpHDB8uBcRsmcSYopQNpCFnZqFoBqqbbpkbypUEVAG61AP17CqrNqqrgoP5RCrsjqrtFqrtnqruCqrNuIP3dCrvvqrvfoPP3AI0pEHA2kPSTiEuUqrP7Css9qszhqrsEiEb/AGNlJlHBOpCwQDMNCVQ0YzRLUC/3ACJzCu5PoPIpCu6oquIlARLAqnA6FW/8A99Fqv9nqv+Jqv+rqv+Zo1/vqvAPuv0qGDO7g/BmuwBnGwCruwDNuwDvuwDGsRKzCxITCxFmuxFXuxGmuxAzGxEeGxhIU0HSkQpwoRiXqyKJuyKruyLMuHDZGo2aGnAkGoBNGyNv97sziLsggaESprhT5bpg+xs38lstkgDqxSsg+Rs0q7tDS7EDCLHXpKkkw7tVSbskKbtFb7s1VIEVfbV0RrtOGAtBCRrGRbtkmIECd4hieYHZ54qG47ox3Rf0PooHr6sxQBk4L1tUdbBhJhtn77twQqEGk7hmuLHW37toh7h3GLDXNbm9hQtz57t066V3obtnw7EYmLpC8iqDObsplro52bqM2nAzpgEc13oXi6snjIEXgbWJUrthHxuTW6uQV5hioruzQauks6uqVbEacbn6l7u+vou5OrV697uRCBu3C7hy7rIEDausyLsk2BsrxrEUp7EtA7tFwItrDrEMqrpM3/2yDP+5AqO70nO7oSYL05i73Fm1fHKxHfu5jdIQH0qxDjaxDlyxT5q744y76F9b6xG7/KSR4LagR2wKgFcb8Fsb9DwcAUcb0mkb1+BcDJK8CKq43tKxp8yJekyxDQ68A+AcISAcEhIcFeu717C78WfH+1mMGjMYAdvBAfnLLmK70cQcIgYcJ8BcCz2xVVgAQDQAFCjAA4UA/eoA3e8A/e6bgpaBd8GMMHUQ7GiL80zBR468IoxsO568NVEARHIAE0IAUNoAI64A1JvMRWaBfeULq9G8VTvMBVvBR4C4k2prf/gLQ93BVhQJlG4AAUQAJm4A9v8A8Q2IlbCyP2kAAO/5AQUlyQVGzDSwHF/6ADe1ZjSBNzRnvHl5vHW8ECYUCCRkAOBrABB2AGKWCfhZzGdaEP+vABZYUQjTzDkDwUkpwALVDHMpd0mtzCy8sVC1ACDGADpHsAAXACZrAO5UDIEajKmBHL5BvHTeGHCWAAuIzJToLHW8wVBkABDUACEiAAAYAADGAG1arMhtzEnOHMj3yyVuF/LlvJywUBEIAAQmASl1y0KVwVTXue2rCqevgPRmAAJUABhikAKVAPdGoH24DGhwwX5CAABhGBAnEP31C4NQvNP4Go+zxc4hAPPIAOAmEoDHHP3Iu8+hu+/OzP9rCo+WAE2vB2xYnQkLjQDv+Kzg7dxgMh0ZfzDYILtCKcE3ioqMEFHLxREPFgHe6ay/msuTk8qDf7fMSIjri4Dh5Ikvcwlf1ngcw8EIK6wlB9hVyNDVWdD9bwA13t1XXqg0HIuH2IEB6YHf8crAmhtXQdub9E1IFHEEhdZUptubyczR5xo09dh94o1Q9ajv5g1VjNiRW41T0NpJAd2ZI9volr0X0o1olN1s6M1nf6g1KdEG+NHXHNnAdR16aNgsK0ddYBHEmNyUtNo0HoqrI927S9qkHYER6Y27qd2ffgDyZogT6428LtDz4IpLXNqpFdtSnroAYx1taw2bANuNJ9hL8rswJyof+MEFG73dzd3cD/tHV91ywPQdKvrY7Tfd7Jen9HONa9ndUYONy7HYHGfdzXkNzKfbIOWoHs7Q9ywLhGGH3oHeBGuN0Jgt0rnRDdneAKjsC61J+GGKo3EOES3tr4/CkQe+EYnuEavuEAdA87+A+7Mw4BO+IkjjnWoOH8muL4WuIBqwUFy+EwHuMQK7ANwuI2fuM4nuM6DrCGFN4ZQRwkQeFgKxAyOqMCnqzRKqvA6que/YNU7dvYcNV2MAb67Q8ZWIEITbaraiNc3uVe/uVgzuWHcAgeWOUDeA8POAZqTYQADg9jMAZJHudyXg5BWK12/gYpkOd6nufkced5/gbIGoS7/eaEXuiGfuiI/27oS77ojN7oHlgOY+BHvIEjTwEV4HDUeC3krPKisdh8k/3p9XDfqqsNZBu8OfqjkJ2n8QkPb7Cg1eAPnHmEBTzrtF7Apt6yn3uCRTjrZ8DT+XCBoM7Zx+jdDH4cJzjWhP24C77szN7sUdu1bjTpeZIXUYHpG8LXrh22YODmOkwTzVfq2pCo8pm6F7rf4GmBza60ue6zF0rRk3m4wk6jxC4dPHXsmZ2Czp7v+q7g0P5Gq8HaAiEtZ9bXnL4OnMy+A8ynCLy6ONrbpci6GfrAKA3HAuGBRlrRYO3B8c7wE/8esI7F6PTvGhUyBL/tqVoPvbwS8sujR6rRvV3CET8RG/990RXvD4Rq2fy88bbb8erx8VVF3toODyef8l8lpiAvUkAfASZP2adpVtcwvEuV9EuP8jGfVU/f7TYl9ULP9AkPVm8A9Uql9UNf9ViF1UfPUWLP9RcMVlfd7zeV9lS/8lh11Z5NWX2t9Fsf903/VXT/g3af7Xg/9nKPVUt89hsF90SvVf2QlY9191PfV9MwllHv+HnPV9UwDdr485S/DjjsFv/88j6qozN/TFfNnZMP+Cbf+W3x+Ry63aNvTPdgDqYf9psv6sq9uiHhgzhaDfaQlecb7uSg84ZvQKUfuEQl9rZftbgPErpPDrwvtb/PpDoPSMWv+aif96Ce/dq//aD/zhIeCKTVIPt2KNlMy/3m/+nUvw4tbf0VHvhqz8IYnLgs0avNF/6wONnlf/7676eApP4MChD/BA4kWNDgQYQJFS5k2NDhQ4gRJU6kWNHiRYwWt2XjKI5fuAhg4MmBV9LkSZTwrq1k2dLlS5gr38x8k3GgDRvdumHDtu3BvzH1hA4lWtRoPZk0lS5l2pSpTahRpU6lWvXfPatZtW7l2tXr16wbO36sAEXLv3ENx61l29btW7hxo967V63a2m1a7sXlG9faX8CBBQ8mHBgrWMSJFVc9vNjxY8iRJXsVm80jSDBCtWlL2dnzZ9ApN0fNl8+evc3bdsLjudm1NnKxZc+m/13b9m3csvNN5t3b92/gwYUP11r5ckjNr5UvLxnT+fNrJYWSzufPnxFtqrGxxrY893fw4cm5Jl7ePEV/u8+vZ9+evfGPEbbA+5d8+fLz9U5rM3Kv22bueBLwPgILNPBA8txTUMF71vknH20WlHBCCr+CDzP67DtwvdP+0aaa/zgTcEQESzSxwApTDK7B0VR08UUYIbrwH5HWOTFC8+B5w57YqtkDwBEHvHFIE2M0crFxbMTxSCabVHHGGm88D57TyPHGRyCD7I5ILg108kutxikHOzDLNNM8KOFRssjzutmjnivNEahLOk88886MklwSTz77XCzNNUtcb48345yzTv9EvfRzUYf0ZPRRSK0CVMrzyummHjv+Mae1RDvFL1JQCUpSIGxCNfVUGTmy7CMa1aTUPBUujXDTLT21dU9UGU1yt1Jz9fXXgQA1klBgi41sHH/W2dJYZkEVNkY3m5UWLGTXgafFabO981ltu5UW2XzI8XZcMLkl91xUwRUXXXZfNLddeBf1Lx8j4rVXwnfv1RfMeevd99/y8gV44BfvscEOXAlWODKBF3aYwYMTfnhiC1W9rFUHKda4vXvS83djkLdqOGSSJ+vYjo9LVhmqNIda+eXIqvHHjl5htpki4/4Jh0aJb/aZK5lJ/XnohnLGzEOik+7KH6WbNsjoCMpYpx7/p6u2+mqpjK6gj7Ww9vprsIu2WOcKyhgpbLTTDrsydv7hp2yk1fbvH/rUtntotvl5u4y405677rsDhznvvftG25qaABd8cZIJh7tnrBGnm3HKQ97on2za/udxuyVXvHLQF748c4E4V9vz0FMXPRvMNTfd724mV332f0dvu3DIr/6bdt7vtd3t19HevXfi2f0dd7uHL355b48PHu09SsKWeeqZdZ7v3K/uh+7pq/fe1+sNR5tpk743H3zWSUde7aBrOv/9U9lup51/yuge7Gq2zx5+/s+Un34w3O9r+etO/wwYKdb9ox0V6MIbriE49zmkNBOkYAUteMEKHlCDjhHL//wYuBIIQgSDIyRhBjd4wsUskAGloV4JXThCFMYwMRVYYfVeeEMTylCHXPlgBIu3DiAGUYhDJGIRhbhDJGolCv94IKaWFxoofiaJU6RKBzSwBSwyD4tb5GIXvfjFLlJRjFDpQAdQgALq7UCNa2RjG934RjaOUY5z5EEd7XhHPOZRj3ecYx+pGA9ABlKQgyRkIQXpR0TuUB2LZGQjHflISDYykZNEYSQteUlHUlKTB1RVJz35SVCCcpOjhF8oTXlKT5JSld9DZStNuUpYxlKWs6RlLW05uG3kUpe75GUvfanLWwZTmMMkZjGNeUxkJlOZy2RmM535TGhGU5rTpGY1rf95TWxmU5vb5GY3vflNcIZTnOMkZznNeU50plOd62RnO935TnjGU57zpGc97XlPfOZTn/vkZz/9+U+ABlSgAyVoQQ16UIQmVKELZWhDHfpQiEZUohOlaEUtelGMZlSjG+VoRz36UZCGVKQjJWlJTXpSlFIlHilFqTpYGtI85OEfedjZD35wrm1QI5cVyqk10LBLIEwkBwDQ6UtzxY888KNdUsDBTie0jX8kgAJpaENVKTIFDeTUqKfiQR7OYIN2IaEP/0ADhe6xDRVQ4AVIEIEIKIKAJVCDGls1VR7isQIItAsI1EBDDMy6DRBQAApA2MY7KGIBCAAhqHQNKF1iAIH/Pih2sYy96F4sEIQmVKEKDaAsRnPJhQAIIQQJIEJnpwhVY+VSBTEAQh3QYA3TJrGXv0JtbMW4EafW1rYSrcYb6rBYqDZmtw+1QBpGUIdxTXa43oIACh6AB8icpQr/aEMaqpDXgdxjAFWVQhXiwNmBQECz4BWIBQIwAjXskiEkCIJBrGEBzf5juhbx7gEIUlz5zjch9+BCFUZAkBiUIL4L0ewElEuQImgWBkgIqm6BYAISiHezL7hvEBS7XEbNYAbhCIcZ/iDTyJxFHP/ALUHocoZcpgMIUDBxNaCA3Oxq4bfqXchf3oEPglhjHNsYhFzlShFxiGMbyv3LNv7g47ke/+Qe1vgtQbRQ4oWcYxswPohP56pY3f4jHf/QgjXeYQI1KBeuP8awn0xgAj6cYR7z4AcPIPMOrQKTxALJBlSh+g4UB2unSa4tjRmCFacKRKd2lvNE9qxbOM+2IHIN9D+oAQRrCBchrCMzQeRs538cuLC8JAgLAJCOdDS6zGY68xnUPA918GORHIQqEOoMzDhzes6zLuo2UCxrhqC2z7DO8kPUa1g9K9oge210Tpc866ftOckKQe2BSazrLH+616MuEyAXuWaX9mbaz0aIri0tkEJfRNQS2baly43pgpT7INv2NrifFqx1q5vaTAKkQNb8G3azeyHjxpm8c51refubZf/vdney531whCdc4QtneMMd/nCIR1ziE6d4xS1+cYxnXOMb53jHPf5xkIdc5CMneclNfnKUp1zlK2d5y13+cpjHXOYzp3nNbX5zeJrgHys1SB50rrOd4TyaLuU5QcLhc4GoI+hCb2aq+aAFecyAIDI9g85XzWGmO5MP/5DHHwZiiJj6HBw8AIfSl551ZZrABlBgg0DCngct2IAB7gDHPNDuzB+cQAn2nWlMPYAABPwDBSG4e+ENf3jEJ17xi2d84x3/eMhHXvKTp3zlLX95zGde85vnfOc9/3nQh170oyd96U1/etSnXvWrZ33rXf962Mde9rOnfe1tf3vc5173u+f/fe99/3vgB1/4wyd+8Y1/fOQnX/nLZ37znf986Edf+tOnfvWtf33sZ1/72+d+973/ffCHX/zjJ3/5zX9+9Kdf/etnf/vd/374x1/+/zyjGdRhgxmQAQU4mb/KEHAAHpgHDTuA/QOr/lMZLTCBH0iBJhACcACHAywZdVDAC4gBJfCAsovAktECLTiB/4OCRVIqDQSZHzgCJSABMwDBbBvBjTkABHgBKOiDQTgzFgQZBAiBGJRBGqxBHuxBH/xBIAxCIRxCIixCJMK6fzizM5MkI4wXJFRCE2DCJmwXrFOHeFDCpFvBKUSXKrzCHVy1LYSXP4iHsgPDeNDCMDwXEyDDMEUqQzBMQ3Q5w7FLBFSzwqKDQ3JBASWAAA4QgTK0gRPAQ3RBAbcSxHuxAQg0xHMJCAAh+QQFFAD/ACx/APAA4wBCAIcXAgS6zvS+xsTl7etOalDm/vzu7uw2Tm3u5uTy7vQCDARGakTz/PxCakxTZkkOAgQ6ZkRGYkSytqzSzsn+5uxSWnzW7tTKx8cSAgRTakwKAgTa6sz26t7+5tw2TmTy7Ozu5tbO5szq/vz25tP63tTy49za7tQ+SmxEcFDu8vTt4dyWmpTq7uw6SmzEwrz6/vTOyMTS79TO8tRKXnzC8szG7tQOCgTFx7zu3tTq8vTu7vTS7txKZkz03tTk5tzm6tz69vTm8vTq7twKBgX+5tTz8uz63tzu/vzO7szi7vRCalTu8uzy4tT+6tTCxsT28vQ+bkwGBgT23tz+6uROZkS0wtCaoJhCSICclrgGBBjs/PCWnIDGysiWfow+ekzc8OC6koxyZIg+cmw0RHAkIMAQBBikkijkkoDIxNjQ1vCg8LSg2DRCYFA4VGi4xPDk4NSytqCQnJgkYNhCRGiGnKBCTGAYDBCwuPD27uA0XEjG5NCo0PDc6tzy7OASEGC2wqxCWEjW1rQ0cpRAwIDMyLy42vA0UIA6TGDW6twwUGjG+uC4ttD27Oze8NSovNA+aFROWpTwvtDYvsByaDj07NDc1tDG6vAgCBAQYHTMwMRWVlhkQjjW6vSutrTG1sTg5owcCDCmvKxWYDQ2IEBQYEw6SkgcGCCcqqBcYIhQZmRCVHBWToj67uBOZoiWnGSWjpBWdojw1NSmlpACBgj87PRkPogSMECgyIDIvqzgvohWaBRkWtD04vQ6XnDS0NhWeExkGoDQ8LS8tqwKGCDS2tDAOoDo+Nja5NSw1LykkuSQyMwqcljItsz4+Ng0UpwmUmDQvvAkYBwKCDDy9PjW8ODw7rheZljg2DjW+uBOZlT64uQCAgT+/vz24tz64szGxsz++vwCAgz64twGAgz29vT24szGxsT++vT24uT65uT66tz64tT65sz65tT65tz29vz+/uz+4uT++uz+/vQGAgT+4sz+4txOZkz66uT6/vz25tz25uT24tT6+vz+4tQAAAAI/wD/CRxIsKDBgwgTKlzIsKHDhxAjSpw4kJvFixYJYtzIcSPFjyBDihxJsuTBjtw0olyZ0aTLlzBjylyIUiXLmjNz6tzJ0yFOgTdX9hxKtGhMoUA5Gl3KtOnLflCjRh0odWpDqE6zas1aFSqDd2D/de23tazZswPBql37TuBageTiyp07F63duy+f6H2yZEkQBh8Cf0hAuLDgD0WKpEiRo3GOxYvxSp480YBlAyxYDEhy+PDlz5g1DxidWYcOyqhTK6xQYcaMAwdayJ594gRsD7hz44bNm7fq38APBhDx74hx4wwYiFjOvPnyAtALCCQevDplffrq1bsxDwIUB+AdEP8g4CCDeQL30keIwIMHAfbt41uffxe7du4oaFjYb2HHjg0bWPAPfwNaEEIMMSCB4IIx0OegWeigs8463wxkz4X2xBOPP/5sQ48N23hIDz0luGPiie48qOJWEU74TUr/YJhhPEQQMQQQGM2jAQA99MDPj0CuKCRTI4zgIjcNyFBjB0w2uQ1H2zygwoUcTjjhkFgOVeSRSS7ZJJNPbhTllPZUuY444mSppk5brmMOkjKs0w6a++xjYpgYbfOPCt10g+afaa4pKExtvpkkP3OKU+edF/Vj0TYa8OknoIEOailJhcLJjzsPPEBPiNtEwdEQeoaogQY46IPmpayKlOmhnIL/gxE5MF4k60XnaIABDqu26utEfa7Djzn/JKkPExh4hJGjF+WTDzdj9vrrtA4FO2yxMmCnATjOvvACs9yAa5Gz3EShAQLSUqtuQj4IIRCxxuqzbbcvpMTSOfRowMG6/CokwQ/vYqtPDw949E+jHQ1Bz779NlzQCj60U86bVJiw6bYWzTMPwh3l+kAJ2DkssgQDFEmxCUx0oyuoodKaZ4gjniplyCI3rKF2AuSzQAzt8CMFAAJhgAGeF8X8gK4YANBBujWre3M9Oe/8Y58llNAn0RblCwLIfRoxBdNNT/u0E/k4YII33pBAghFGcIg1N/Rg0CeTPVwYts3xaEe22U14/yPO0uK4jdHBcafTQTckiGP33fyiyeENSNZgwuSUT07PrdyAA84QCuxnAn8EMk6t4/5M8IISKKSnuuojjjiEBh4qsPrs6vzDsOjWqWNiOw1RQAEHHLzJzcYFWVQEqa2LiBTuvmp+zjkXXODCDeZUb330E1wAw/YTbO/CBeaAH/4FzK8LAgjzlMChO5T+Y6Xaak9I6Z/lq3t++uu3H6OM9swPaDf1YxWatKENNIEDHQJBk5Ws1I4GOrCB8tNfAC01wAKK44AJFMcCJ/TAB0YQUBO0lDZS1KfF7W6DH6QUCi8EthCuaIT/KKE9BHJCFPpPgxtkYaVcqCYZ0tBEOFwgkOGAhMIIXomHa/LhP04URCsN8UdFPJM4GojENWHHhEBE4RP5EcXFVVFNV5zhErO4wS12UYxfzJISadjEFM6Pf2hM45DCSBD22fCGiuOfHFt1xD0yr49+DKQgB0nIQhrykA7hECJrpshF9uuIHIqkJCdJyUr6w4uORA0V/2HJTnryknHMpCY7SMoHCuST/hBlcErJSt5x8pOqBI48ZknLWtpSHvDIpS53yUt4/GMesZTMj9RBzGIa85jFBJ4yl6lMYv5DH8FEzRanyQ+JADCawqTmE7GJpSiikJtD8uYGwYmQgAAAIfkEBRQA/wAs3gANAQICcwGHGx0fwZtxCxZbcpq9ETpk6Ojro7Dbqp+dTU1ScnRzQGF1KwkIjbLQ4tfIttnv09PJbEo/ycfKNVSUakQcxru6LSBYAwo0b2VFc4mcm6CjLGKHPhEJ0MWr99jPtJx3sJN6WWmY6LyrO05ZOmSRJycpN1N5KBMyVGNps9DqTGRNSBILuLi4PDo73ruux/b74Pr6gXp2UD5ATDE5GAQJ69foko2LTlR0jZ6kk3BAAwYa++PXIjhQ+O27XlBIg3uJWoyxgoKE9+vx48Sdo8vkyreeND1amrLBhpCrpqenc4aAGBE09eXblnFajKG/9Nm3TTQfx9/txNb20+76Xo6tLjdAtcTGkXbRYX6UZGJmytHdPTQcBg8a/fXxX4qziHNVonBCramZFxIWEh09o5DZb4jWqbS50+/Vy8jus8KxtKq1Tn+mY3R37PH3TFCdqNn00bnr/vXSLRgOW19RaIyry9fm0fv7PSsnJzpvw9PI/vzZiWVXjIRoh4aFq5OqwNHgs9bOqazC7O7rBRQ3w6u5goZUHiqc1+DljFosydfa1tLVhZGRtMTeo55/AwcHdlq07P78DAQGbk5s8v785+TOxJqMwtbbc4y6Ukk3/ObK5v38X36rqqqk/vvL7Pj53qZ4FThI/v7p6fHYNjeU9fnY+vr71Nbvqqap9vb17Prr+v3o2Pj69PPr2dndhYeW1v789fzo0tfZrqyuvtjoGlZ8RmbEwtroOmZM/vrnxtrp2ta0Fjo068rKBgIF9vr68vb3zrKEirT02Prr0tHdIlaMqq6v2tfUYo7EnOo8XK54alQUqsRwTK7IcC5Y3uBAnOqYXOSwHsqwMETkPsowYBJkUGwUjkpsGHjgDkTEzPSg4ECArPbcaiwUiMrEnh6AGIaMjOrcirZw3qAsPoZwFngsUIgsAgIE1trUxtbk0tLU8vL01tbU/v78/v708vL89v70wtbk9vL09vL8+v78/vr8xtbs0s7Uqqqs2v782v70/vr0wtbsqqq09v78+v70AgIMAAAACP8A/wkcSLDgQB0GEypcyLChQ4MIH0qcSLGixYQRLmrcyLGjx48gQ4ocSbKkyZMldUREyfJixiUHVcqcSbOmzZs4c+qcqRChShBSWgodSrSo0aNIFy7p8A+mQJUEUyQ1GmGJ0387s2rdyrXpQaw6OvwMOrWs2bNoiahdq5ZCGgr/IhRYErEmJkwzrXKVabWv37+AAwsWrFKvjgjsUrgww7gxY17z/q1bNy8fr3+OM2vezLmz58+NXbhI8ejBJLp7U6tefdMqiBeruHCZN2+y7du4c+vezbu379/AgwsfTry48eO9CU4WKE+eQArQo0uHK9fqU5p386LeO7i79++oDT//SJVCQYrz6M/zWs8LEq9y5f6ln0+/vv37+POjt3UelWnDrAUooFauwSYbbcglqOCCDDbo4IMKKrcOc85JlpuF/PAjVxBzBRZEEOCFKOKI3+nwYRAR+AZPI/DB9w98y0Eoo22nrLNhASfmqOOOPPbo449ABsljgUEcWNttaCWp5JIGXThQc0jGFcGUVFZZRQSSTJjPllxuSduWt9zCDjtdlmnmlmOeqeaabLZJG21VxkllPVXSKeedeOap55583snFZG8GKuighBZq6KGIJkrolq8VOduRtjEp6aRlOUlhlK0tIQUGc8zRxadThCrqFD+Q+oMaP6T66aqsshpqq7DG/yrrrLTCmqqqteYK6hS69urrr7fe+uuwxBYra7BqoBrsssw26+yz0EYr7bTUVmvttdKaiu222I7qLa+r/lDHdTVZtWkd6KarLrqitdvuuvC6a8G89NZr77345qvvvvz26++/AAcs8MAEF2zwwQgnrPDCDAPs7sMQRyzxxBRXDDG7dYhLLk3mYtBJJ/HE084pJJPcTjuorPKCAZYccQYb6cQs88wxk8xGI7Y1p/POPPfs888/34bgOlAqCPTRSCfd8287D6f001BHffSYQgs649VYZ21cZLyE7PXXYIct9thklx2ybGij/bFsH3dxz8babcoGGyfSHPMqqERhw95YlP9i99/psFGO1oTzJvXhSjOtc+GM80Z145BHzrhk5QBu+eWYZ243PJx3zvncss09xwsb9yXTpjGfPPfqq8dTgAElSCBBCU2cfPLMcwcicyCDS+7778AHbxylxLM04TqVa6788pp77jzn6ayyyg+ulL6dDqinozrrqwcRDwqxz76I7e3gDvPuvU8mzzoUCO/++/A3Xvz8JR2fPPP45y/z885HP331//hQATo0iUkM0AVzCJ3u/hYIlWFAdleQwubg8bf02QYSkIqfBjfIwQ560IPrQx73Vqe/Ei4PejKTHvUEwp72uIcXGSiAFBLIBTYs0G6BCEQmyiC7JrxgghXMjQX/P0jEIsbPQkZM4oNCWI4Rzs2EUMQcCu/2P4EQ4QBYPAAYajCDGM5QgTM7RczY8IJHSMEIPTQE656nPZkNEXlKjKMcf0e/OobEflHMo+X45zn/rfAfHRCLDpaAiRjYwRCB+GINbzizCDThCiUIXyRPcIQIsIGN5YvZG984x056EkJ2DGVH8KjHUs6Mj53zIwALQ8gAWMAAKsne9mLmC1+wAQiyi6QuS9AGCazhfDH7mDA/1oielQNxyIzaJ5cZOVE68yKkNKUpUQk9Fa5ykJhwwgRKAIVYYiB17SChLdmQABDMoQkGGMIQDNAES4DglzMbpjCLybNjJvOeSGOmPgv3/8x+TiSa0tQjPFaBSlXSpAODmAEFCqASBK7iFGQggyWawAZffCgdQWBdJ9jwMVtS8HNsaOccLOELTQpxnyhNaXD8ydKGADSgmMsAHwIhxpgxkhTpCMQBVhAILjAyHb6g3kww0QEE9IAGDNUBAk+xilyCoKQXDdzqXiDMJwYBpJoIX0nTsUmVevWruGmpWBPyUphabgXlmGnNarq7GpBAHemYIi3/aBUhBCAHBsiOUucAj1PIDgSaCNyHRogKVHTiBQXoxCmCEMxOHMEGsttqV8FKWZWO9bIDKatZAReLRgAhHWzdHR9IgA4x9pVmQQVgB5agzRIAUiYIHGgPJXgKeP9klHuFZUMVqkAHYH7sBU2IrElxw8nKGneOmMWsZjf7N3tAogZ/S8BbSWHa0AL1jx3AxAcUWgBB7pVkssvACwJhS0BIAAVNAEFvT5aJSFKUbkEIBBmDKwHJnvS4+PVkci+7XJoGghUtCrCAA5yAn15OjJ2twQIDUQAskIAVujMtBWeWWoEQdQE9GOBMYutXCYiXvIZAgARGEDsMsCGc7aUdR0/RjloCV7hcvW9+Z6zE/Y51ubvDH04NDDicOletBegBAFgRWrleF4ACycEKALTXvob3fJm4gexGnIVOlPQFsaPoRkfmi0zQ140yprGYP2hjseJ4rSVLs5rZegqcai7/wumIxXMbgAAAqOOnRq4wVjowwI1x+MljNK/sRkAHK6cDyxKwhB/8IAwakNfLsgMzccdMaQ+WuaVnzinzrHtgmtmjEZAgwQP+lmehDjIwDeVrhzPA0U7oTZK/3Ciip1wCBtQS0vUd7m2KW+le0/HS/uzvKf474GK3qMDKG7bMTvHpLQAgApo+5YRlllpWAibVTvYwR8loABBEodulmJskXnCCKc+uCWLEtX0n7et2Cw/Ywabc8tZMMrvtOHM3ZHYjalCAOj/AuqV2BU5Q82cPl096qxjg3OAxD861Q05+g0cmMgDjybr74pKDdz/P3ObM1btmbsY3yT7NhwKko98A/xi1tFFrapsQXNWyO0CLHwrawEliFVcNwvbmdrK+TrziYca40Amn8WdmGn+ctlxNV7DvAtS0ANL99wIDLpAxWd3qYbrHHHyx6pPVcpyBkIQkAvGxuZFMeuPsxM9zHWN2D/3tWSu6M3E8bAAbu9jI1pwYnatgu0kXHfub9lxd4R3saYLr4Q3nCmBRAF/kMIfCzCHCV8GGCFSBDWtf967hzvmryV2Uy60pj+1WsnSEHHOBSDBNoy0zPqR8fyy/pmH8UvAMHPaBEjAnOlHAexQsYhEGMEAX1DA7DLxg7ZLefOeX76DPhzL0aKZ36Wl2est1FggLrD4pApEBO9OUsRT+I/8rBWKY2MIjvIc9QiTNvcu97RKCx6e4BJJvG14z//7Ccb4doc/6gCKB3zYFODq1AhhlXXpGfuHxclwQBE+2gBGQAVegALs0gSeAAUdQBn7wAhpIX5zTCThDXCGEfyJIHPpXR0fHXPhDdQMxewSHAQsoOxgACD41Ny8gBVEQBb7HezdoCMengT5oAJogOx34gbcBBCN4hMNRgvRzgih4QoJ3ZBujV6m2gO4HAk9UUSbHPcsmRqfgC9KTVULIObyQGyGIhGbIG0o4P0zYhM3zhHo2VHgBWwkUBFVIdrZVUeXzRNqTh7ojeasASWEID2N4G6RwhoaIhmlIPGvIhlLkhn//hAlEwAICYQdHYAinsSmLtVE8F05sUFi1ZDfjRELtID3wEA+yIYiHmIq+kYjzQwr3w4hQpIJE8A8s8AEe8AQ5cAOXiAGZuDrbk1vAJDMjpD2kaIpcgIqqmIyWwoqSsg6uCIt5pIKGtFphYUi7uFjSMzOrMHqAM0wp0zmDqIypWBDi+CAC4YyvCI36g0IUVFFT8Db/YAIwcBqDBAN2cI3+o42rwDzeSFBieHcAGZACOZAEWZAGeZAImZAKqZDrEWANWWwtNGARuZAUWZEWeZEYaZEsoo6xOGHt6AvvSH5hoQM84AQsQAL4GA/gdzmBAAQPgA4wGZMyOZM0WZM2eZM4/5mTOrmTPNmTPvmTQBmUMpkFxZAIiAALxfAA6qAOsAALS7mUTVkMxdCUSymVUNmUsJAFsJAI6JAIXIkOWAkLrMAKT1mWZnmWS+mV6FAPSymUbvmWcBmXcjmXdJmTC3Eb8oAIIQkWKsEDAeAPR7BamJgOKqk5MBAL9pCYxLCYxJCYjvmYkBmZkjmZlFmZlnmZmJmZmrmZnNmZm0kMsWAKsYAEoImY9oAESGAKppCYqKmaramasImaspmasTmbtKmam7kJmwCbsbAJsbCYnhmcwjmcxFmcxnmcmYmYsUAKCoGXegmPVlGSSPAPCdBd2MOLhLmSlwMEqImc3vmd4Bme4v+pmbEQC2WQmmmQAUgABmDwmrr5mq8Jm6bQnfZwAKaQBuU5mrapm53Jn/ZQnv45ngI6oARaoJ7ZncxJVrbBD1nQBaTTFKz1AeVQnYEgFoNZmJnDnQa6oRzaoQMaCyvQCfywDkFwnuzpnpsAn7dZm4lZAH8CD+XJmEiwD/ugm+W5mfn5n7HQAAXgoT76o0BanMvZnAvaoA+aTViQA/wWSHRxodppOUAQpFI6pVT6mICwZGBADJ2wAvqZBgdgBEbgpcqpn6IZC2kQBCvQnkhgCEGAn6cpm/ypn/l5AI5Jp/+JBP/pmGaaBqiZAWVQAA1QpYI6qEF6POc4IZIhGfnAoA7/KhDapGQaRo1OqjlRSqiWeqnhiQSAMAkrUAa+sAIPIA+98ABpUACSwAUrUADrkwbmUACFSAF/QgorgJq+4BaIiQSBsD4NEAvxwAbrUAC++gCjNhnqsA6nsAIRUIinEAunwAbzUABIUAWSwA9c0AApYiOYmq3aWpz/kKCSgQ7qwJy2IQl+4DYCwQKQkABIkEVg0ACaggEUhKGYw514uq32eq+WWZ6+0Au3QASA0A5psAJsgAdLAAZ+mnpywQrrkKoFkAaBoJu+yQaDQKexgAdsQAxlIKukUAzJ+gCsUAARcKxOFwuBEAGOeaynUAAr0AsUEASk6h8F8AA3iq80W7OQ/ykQCYoOGXAA6BAZE0Ku5voiLQIJ5TADM3AA1xmvykOvNtu09yqagVAGo9AAgDCuhtAA7Xmt88AF5pB66tCwqzCrm1AGEoufSIAIhoCngbACYVsG7VAGEVCy6WAPX7ujDbACkqGxK0AMbACr+DkJMotT9eq0hKuth4oOB5ABiqsOPgu09yAYELoECLRVcfWENHNL9Fm4mjuosaCyK4Cys7oCcJWYcsGlsdC1xMB4nTur9mAKJjea9oAObGAPn0uAK0CAsRC30Ea3PQqoIFu76bACgBAEsBoBpbqrvLu5yjuoOKuziqu4B/AAP1uujxsYkYtAK2c5mDu4y9u9PhoLbP8wmgOEDpNRAJ07GQs1GQ2QBearuoEgq+tKsoUYvL5QiA8gsLersrqbeuigsgUwlpOBqsG7AmjKCpKxCjz6D8fqvQz8o5KhDon7vM+bIo67E5vyIX30N6vDtPYAsR78wSAcwiI8wiRMwrkZwomZn/kpwpNZwi78wjAcwzDsmqM5n6GZo6N5wzpMDHjKw5CpnI5Jn0gQCxT7mKxbn62LmKsZmqZwAEosn5nbwAYqw1Maw+sAwRKsuEiwsw/wCOUqcDpxwVeVSho8Nxwsw2icxiV8wiCcwircmygsmWo8x3Q8xzd6ACs6n3oqmqIpm2/anab5mLfqx6ZZr4M7uG/MxKj/ScS+OcTvKcUbSsVSasVNghte3AWENxgFhECsM0EoxAZJQAd0cA7noA+mfMqonMqqvMqs3MquvMr0EMuyPMu0TA/vcMu4TMq1HMuk3Mu9zMq4HMzCPMzETMy+fMzInMzKvMzLvMvOTA+1EM21UMuvXM2rLM3YnM3WvM3c3M3e/M3gXM3FXMzhXM6rPM63XAu4/AiVfBuX7ApYFyZhAgrsAAqgcA8D0Mk0k8GgLMqkbM4A7c3PvMvDrMu7rMzAjM4Kjc7M3NAO/dAGPdCzjM3UHNCpnM0YXQsWvdEc3dHfvNDB7NHgrNDqfMvsTI6W/MUywZd8oSlzkDmyMUZJANE0/13TpXzKBp3T53DLvszLyXzLPs3TNk3KQj3UyBzNRP0ORn3TPU0PS03K0VzUvezTypzOtYDMIJ3VwpzR2RzMT/3VYB3WYp3MolzWZY3M/nwOZs3MaW3Wa93Lbh3XowzXbn0OuEDKdDCiiHqo7vzF3lUuLl25lhszMR04Mz3WRo3KOh3USj3VTv3T78DYEH3XvizVzIwLlK3MSL3Tje3QsZzZGt3UX43NyEzVkL3Zla3Vqs3V2OzViP3asB3bvXzXdy3Xc+3LbX3Wy5zbcY3btq3beF3XlJ3Xy5FZKY3JCHht1wkzt4M5bOADsu3LfgAFfhAF9DDKs2zZnG3KiIAIqP99DrHc2ri82T4typVQCcosC7IQzYhQCYgABZt9y6LM2PrgB03t016p3mnd3tUN1I9t2rWAC1lAB9/9Dvpwg6Tc3VB91Y5d3tNd0ov92KSM4L3s2tGt2tod3Rq+4Q+dy7hABzdABY0w4izSIi3kD/6wHiRO4lRwA5Vw1bgQ4iOu4ite4zY+4jmQA1SgCGYt4yReDluw4wOOCPxwu0Z+5CsAHe+c3H/hTcydSZfz3Bvu07F8y1kgy1Vt4PrQ3d8d3tIczOT92OaN3sms3rUgC5WAC4iQBVAgC0k93499yxQe0Y99AJBgBCggykqNCH4gBk3g3zoN1bIgytE8yqOMC+//QOEKfg5djuXncAIIENWNTeUSfg5zztkZjtgY3tkc3umeDtlQ8A640H1yQUbj9XgDlOqpnkMamEN4QAI38A500H0ZiFiqfuu47oO2ngUkcASiTOq3zga8rghZQORIjuRK/sVw09KyBOWWEwQwsOF+QAcwwAs4ngND4ACL7gAOgM1mXgs3qN7iLguxrNhqTeC1QOjTDM21sOhBfe4RcAA5PuIgwO0OMO6+fIOJEAHcLsrd7e+IkAE5gOf/TA94gAeCcASxnNtCfYMUMAM5DgkzgAIOYMr6PdfrveALLsrqfQIiUAvdvu6xfIOmfIO1/Okon/Iqv9TvIAt+sANywWCP/ydfps46OaRwbDBA/wUAWcAKLBABtzXzQh8IOaLzj7c6sAAAdAALVBABp77qbGAIACCWC3vsRp7syM3ScfNNe5g50L7hogwDJIDeWYAFgjAE7U3K3O7t6w3uUTDuF2/u6q7uXr7ouBDn546uKEAPUIAHYvAJ3I7vvXyDKxAGDOAAAJ/4dEDhsXzwCU8H1z3Xet7YUZAFD28EURABWEAAKIAL+nDxpJzxjM7ghU4HHf/xLy7y9EDyB27dtEzKmL3ysj/7su/VW5Drtq6BuI7rDJYDWZAFWyBAuz/8u29DbJADdIAIW0BVN6/zBcA7Wln1Vp/kFLDkkfsXB8RX8PAxXv8f7RqOAlAwWtz++4JgAJ+PCHhABxGAAlFw3lkQBbDwADcorDcY+LKADg/QlDfo3qVQCpUAEHSywMqS5U+lLIiiRJElC9e5d7gawLAw5N27c3QaPFHj4AEsBw4QCUyIiMIMBg5kRXnwABEiFFESRVBJEBeukBaO0PPDihVBelFeNjyHi8KClA0oWEDhx0+DB3To1AopCxYsRFlQyIKCKNGDkCcQSEVEkM7CkAUJxnyApyCUKPTkzqVb1+5dvHn17uXb1+9fwIEF132nj06OQAUUY5oUpACXAonZsFmi48WLJUsuKw4UqFzCRpMjB1lSgI1i1KcL6Ci9eolk0wVylMr/EppNZ9SJC/gbKG/Fb+DBKVB45KeLq3//ZiyfAQlS8wwFXMyBB69Tp3TZtW/PHgTGOfDhxY8nX568Sh8kQiIqI8iAPn03GvnLccVBpSqCjmwpxzRDuRyYcqAWWVaAxB9/LFikEkSUuEEqWKrYAhAohtiikRxKCKkSjKBoYAFLHDinEvCc8ICpB05Qw42RANkCDwwgKWeLLYyAAohGcrwiigPCQMGBLDLIIYdGMNBPrgdYyMGfLRYZSpaijkrpgQOYooeOB3rwB0P7HIAFCwROqK+SSsLgJQcRxKLtASCGzOEIKGQRsoZGBEAhg0bKaaQEFAbz809AAxV0UED1qeUw/9QKICIMf8KAgZdyyiEhCzsgyeGGJWrIIjfPQBPtARNmYKGAGiJQrFQKaljiiSFrIEHPHJA4bbbaJsONM8V4g2Wd4HpdYbjijkvuAGKLrWGG6KSgDp7JuHM2He/Mk3Za8nC5kg8SUHgnSQ0fYESAISr5Q4kEHijDgh22kmGGT9zgQAsJHGigygFCggElB8CUpZYGLijBjRW2MMABDmKQAIWHcPFDSgcWQgSKB9CwwAAOLuiIjnMOmOHHk6bMAFxYVsAAhQNyGMKBAyCZMoY31XmgiCt48mGG9RA5h56TjKglgjCOYOnlClCohYMwNHQCAgsGIPCBMOxThw80McYgXf8HiJhhADc+mKFbNAQwQOETSiF0bLLLNvvsuvTBhY5GEgvl5dxIjWCJSTAogIYeCuDDDyk46xSRttnA5AMU+pa7gCBKjaAGGmBQbIkgFg8incT8YUUYf2JLNLICyimLV1+BA9Y45P7JTAfUO4jBjkkKULa6Zp/dLlpqa5f2ITpgsJRIJEJ6QIt6ofgDAxIikNiAWqDQGOsGGKmogRi6lFeLjlLeSog4sMYigZDmZcqPos4ZZIGT4xqpLfcagKAjRHDRmGN8H9iDgCGuWkjjIdxgIQEoPHpAv2IcwE5+iALP6oUIEuFsBkOCRLYglgELnOEmzRPEENRHAITpA1s/Uof/OhQggnP4QRAZWIj6huEGD8QPgmcAXxTEhjYYxlCGM0zb2toWiEnwwQCbq8EDltAAuzUgEnrzwwv89pnaRGZwGDBcDx2jOFU5DjORq4FpKne5zKkmUYnx3K5CJzrikC45qEMdDzyRAwOwRgoYqI7snEU78QhEKnOkYx3tSB65bNABq3ODGz40JATlYAd4ON5N3ievKlkQKSJBhPz+xYEn1CsDVPADHdaVpyEpCDzgs1pKwHMRpUysXx2phPJmcLKO3ccPC5iBz2JSspMpARCycAAe8KCTBuzBTUvyxw1QAIV30MMoi6RSDoyQy3+9pCXp85cDrJWCNWzyHCcQwQNW/7BL+mjokGRiQTlAEIWGycV24yRnOc15TnSmU53qVBvbVlGZPWThBboJAh+yoIMGVIoEiKsB30TTqSxkTjc1gMSm9gAJXpwpAovTAau2UIUXSC4Ip2kEItBRjtE4RjGryNVAQPfF30iiEl24xxjJ6IQJlOAfamQjPNzIHTiGRyqLoOkiqnBTnOa0CjYFH0bGk0f1yOIBC2AeUqBAB0TAJ2ITM+TGEPm8RfqhkTD4VwO8oKETJIAOfpDBB7IilYVkpCgRIOp9tiqRKqFAfSvCRSXw5wCGVTKUObAEj3LwBwfIUhYowMMDcLkHEaAgC1eiw1YgIkyGQWUHV+DAHjSE1P9lGqBfGpLLCdaQBYxNs5orUMIZslAKOoAEZU4l0zItAAIHiHOdq2Vta137Wte2sxEcXcIeyjDPQAQhCEAQxg8dZ4MV6KAGlXjBP5GYOdRkBgGIqAEHdNuKLDBUD4q5jEQpalGM5rYALOBFFTvqRZCGdKQlXSkZifAPCrhmjdVp40uh9R2I+DQLN8Amgux730A+1A8PEY9cgODARPBBEGrliBswVottrWBicknZybxnwQLjQq0yuIIbIhSGKojBAOBLAQIcBhMg0eEmD+CDGM5Qi1q8JALRk1czDYGImcEvJaxAR8Mmi7IcuCGv/JMXESzQhAdAEAV0lIWhMGIUfBX/4wE7AIE6hLQIWjbgRGr1lxvAeQES6LgYrNiBCARigj70TyAhOSQ6WNE9GGAQtmtmc5vd7Fq5sK00SyACFQwhGr09IAgdCCIESFXE2ABUoHMOwhrOUCrdKmKhqpqurSKgCMVcNwvZ1ahGv/tRkIqUpCZFXQz8XJklrJe97n3vJ31KBwxQAbN0fEmrX1LJRQCgCVDgb3j8C+BE3KEEubQAMDByA0Us1QAMhoSDEynlpBGICaf0EiwQgAANQQRPTUABIqqgiaNm4R1PedmAU5yFMNjhR8hmQBbKsJxxExUF6NAhlflUMh37wJhQKBhd0VcCzGbhBEK7SJTiZwpjqgMd/0XYgUqIpokW/6shBlpRgNFEDyhEYmOyyEIrUnLILBxgAFHIpZ18+maQh1zkIY9zIwqQmSX8pxFbgIXclsDnk8OgBjDYEgI4c1zOYcE5azic3B5QAx1MNzKBeHSkC1BRWGBUi35jg64w/UVNkxcTmHCCJwSGusyIur0vpV2/wTM1P1AhAxgQQRXErggRLELsrUj7FpogYoiEB5itIIFDXoInDDiADwcSpGDbk4GbZGALP0qEKQYcQjzRB4Mh0YcsUrZxAiXiAIHMwS9vkhGpsAmQvBhZSFAsBwxV4AaDj0IWkjCkGyQBkyW4kpB+JIw2DakJ+lEmAJb0JvA0RC4ryP8RhnJQFVmsOEc5wADEs1SChUTBD1Vw0xWejQIUqAMLkUKTH6Ag+K0EaT6CdMrIvf998K8TfBHIAedyO9HJ3KYz2l1/+wNB0UrQYQua21z97Z+o6yKi/Eu3YiB05ZvwWoGoSw5M6ACUKgEpwLpQa6mtc6Ou+ziwW4MyuIE1iIA1AIQbSAALnEAMiLW3qzVTK4iLsJmy6J6oyALrI4hKah9YEAYHgIJEKAYHGLIsaAlhYIX+Ab6WmEFckIVESARhEIaFaIibYLUHoI0gBD4Ua4koOAOBAKcsYIWFgIJKuMGQUL6CCIkWRMGFoAN6eAlYiAovjILc4wp6wAoykQodTIT/hFAJL2yJmHAYPyiFUoC+n4CCWmiJq5ALKNCHgiCQlxCGLEg+Mgw/QzxERCwPOtgBQ1g/3TINW3HEIHC/9SsAQwCAl1C1Srw/1HhE3cC/AgCAhNiBLFCN9VMNUcwCAAyvAfyHqfuABVgB0mCNBWQvl3KvmAoPsLspp6gCOlgEP8gCX6yCMqiCCHA7uAOPmwAfqXgIldg2gYAPFLsIgRAnwkKggpAKBKOjK2kI+IgIzMIFAvEpfWAIh1ibqaiFh/CDd2jGm7g8qTjHZVQ+EQOfkFibhIECuXgIQcQYoniHgigIfQCfc4CPopCKOKKDEaQ1fIyIm4iCcqQH8IgzOmgI/2bEGH2kh1VTSIDMRqRSrUQMSZH0PjpQBEYsACNSjEkMhMu4jMzwm8voDFjYH4w5gh2AglvhRJ0sAFbYH5tRBDtLv/QzBBbAgIRYxUwbr+TgASdYAD87OVrUulvkOvgaj1TzAwDwBwzIAABQOwy4AQAwO0GqAllLxqJ4x2Y8h5CgxqkwlH1pRy+8Eon0g0rABY9EsXPIxm4sMn3ACIG4CQQDD/ggQnREsf0qikrar8vLiCzYl7McyLlUGFpKxrlgyFIQBox0AHaco8GSyII0jLXJgoS8iK5QG4V5x/2KyNQ8qoqUhX7DGC9kRhFsR48cCc8cSdzMzdfygys5BwwAgP9ICU7hHE7ijBQA0CqE/M3iDM77Ws5ICQPkPAdE+E0EiRQE2YIEGAlYQEqoU0pX/IAcWAGUQ7k1iod4aEDZyUWImJqNdDX3HIgIAIAHAcGbQUfxOLLw2Ud9mMi5mBbV0gd68DrxWEyIkEYUq4VyQsjMAklpAcmH+LhPAo9q9EyDRKdawwX8DB9TKw9roYfA7Df6JI+LGFESLVETPVEUTVEVXVEWbVEXfVEYjVEYlcjbZNDaoaNpwUtFjEsbJSeyCC3uDJ1WnLrHOZ2swwDzRM9nUc93ALsdEINW4EoAmFIAoIIqEAEAQACyzACz5M8e7S+52M+b6c8GpdAAhVBlBEH/AxVQ20FIW7vNMh0PNJWpuBRMMV0nDDUPNgXTfgNRapFRQA1UQR1UQi1UQZ3IN03QOcpRBN1RukinH93OABRA78QEWiQjMlojLuACW6TK8pgaFFiDE7iBMjgBUzXVNaiCBMgqFJDPLh1TuzAPegDQWSVTPEobOK0dvPi+OQ25Xo2vPwXW2jFUYi1WYz1WZB3RXW0tE5XVuvDPZx2POQpSX2lFHeiA08FUHdBUTh01B6xK8cAAMaCpKkABnTrXMgAAI3jVZb3VWC2PdrWdeNVNerWdZL1XfM1XfVXWu3CtZoXXaHXWR5VWqaDWXmnFzJg6TM26OSC12QHXTSqDLcCv//uaD/vKEUrKLDB9V3cN2J/qV3Ka13odWT3dV5M9WZSNUZFNp3/t2C9904FNSDow2OBA2CVQWDLKuitwWO1QT4XZKvAYCakoiGAMyAg4KrH6WI5VWo/d2KallpUlWak1tZStWqu92qg9p5Zl2pf1Ulul05md1FYEBVDYVHY427O9BVWYA1/whXZoB1JTz83EPDfFmFXLNzd12a+N0LlQm6dt18LI1QiF1bwAU0RVrbxVRGVEp9v0Ka/TWBEd3Fu9Twjd0zEtiojYx4Sh2hFFMBP13HcAXdAl0W+8CM/d0PAwUWnsXNYN3at93RfNWnPaWqftWsLt0WkVW+9UDAXMjP/WmY7YiVuIFSvWhFw7wixoXVq+DdMO3dvbtdXADVGf4otggtXD9czEJY/MekdzUi3HPTVpcVxn/Tg2tVxxwtAOvTz++twTFd0RxVASRTBD8dzTFVbOvYjVNV3TncbRhV3/PVHZLSfahVnnrV3Bzd0AHFJMyNbxXCOe7Y7hFdzwIFDbuQnuagRIqBdDEE12xFDrEys5OiupuAhDwBje7AoEIpExNZSXwCxrugPBKgUCwQUoGETdmwsOPoej6sIsQDHQCi1xKQJA4BkjcAiATMeXiEcosFM5qAFqPAeiEEe4bIi9gk06yAAvO4eFIBACAo+CAA8UewmDpAM8UJImWAj/JSshPliRgfRClQgJuTBM3AFjMikKfYCelMAsIjzQvrwJMmkIgVBHFHPMd0iCNYCPFqYD+JAKKPADAgmhJDiBfqmXEe7f/71kFS3ZAb7fFdXkEfVaGyWssE3gSl3gyqDFI33gUvsp2IKCGEiDB6AAO1k1zI2IuKNbL0RHhUnim3mHkagFFebN0M0KIbamdKGNGVaIQYwLHBYrnuBhFBvEEziC+2ABQPjBcYRLoUniqYCSz2zifvMDiwxdWWDkA6VbLAaPKBCaWlCtUijEiygIiKSD60MALqYHKtGQBljjhqFVWgoJ3kSxm/i4uqRhXLjjGEiJQHZNPsYF5TsBRQDk/7MQRwJRx0I+ZH1o4SzQB8FCwXTEmEieZAcQiHegNUw+6UwuDxT1ZBZl6eltWlGWh3WYaZqu6Zm21tRJ2KjEAFVWz2kR3/s0j5sQYnMYuAwoi5f4kavAA0PwnQeYX1yIgAf4sJgYWo5LhK1aCHF8gAhgAVOwtnQxBD8ICXN4gCzMSLlotQiIiR9MixrEAyyogYYQYjqsBD+IADly6ixoamAK3VqA6JmIiZcohgaAvriAw5+JLgYAITqIAHT4EVaILlhYiMKQCnSIgIOGBTzIAARoGHGUMj5prCuIw5CIQUTAg7UckUowB3WAvqvIChtLaI+IAIJ4QVZ4AHVEgUoY1f+QkGraUAk4RAEMwOi0holaWIgwRMGQMORcuACsker9mkaUnm7qLtEKllB5yG6btmmcvladTuUH9unXUphiXoEikCoh8YdZZgE6sQAGkIMZQYGBhO8cEAA/uAEMamxBuOsFQBAj0ExcSBIEEYEy2AEMGJKUQASo8QfKwmEAyBMQ0Adh8BEgAQA8OIE8+QQUEOIzMIGbooIDzwEGgBggGHAH2N8TSIIw6LsN5i4LYD0/kIME2IIrEHB/uALGhgEAwTezQwArISwWwBARQAQ8aQSm2JcUsgALAIM9OIEdyIEK8J0gb4QmOHHprIIwgAQLMIKQIZIBw2OPCINISQl16Kb/RlAEBYgUDDqJHBg8obK9HDBk+JCLLIg95HuALUBwB2Bu53aD6cuBNahuQRf0684ImV6H5Eh0Rf8Hm8XW1NnpTsXF4YWtl2ABS8kyB+DsrriCGo8BDEqZKocm9fkXNkE+FkCCeREBBzCBM1AH844CKEDh8rYATcADINAQPkiAjFCAJgAfW9IPpKKCG2gAE+gjGjCBk4FoBBLiY6+CIaB1EisBKMh1zFKAI7BTnfsRy0oS+3gAOVgRBKACHbMBBKAlKhCBXLoCocKCAXj2I7jbBmCBjugX1LqBwLLLLJiXWXCXPRAEBuCAS8CaVz5tAVgEgZAf+1gICmABqbJ3PB6X/zMwhxUoOBsAAc0dVWs67yDjkyIAgZfYgmgKjwzIFj+wpc56YRS4Akl2bgYoAjLcNsudWpkfyRJt1JnNbkXfboSlxQ7oAFSWSuEFOTxAhFc+AyVICdVbvQeQ7YX/EUOGnvxpCTFAASBIgAbAAgYYgiGJFAVRiZcobxg2hBXAoOkLpCvAGEKygSgQCIdHdjc49mRXhGUHhGYfAhi2Jgy6AIutDzvtgRpQiTKggq7+Ebx3gxP4ewcogqOthCZA9wsYEl6AhCsYgh0oPcxiCRYYNyLAoMZXGFjQiAPY98ZakVxakQXKk4lxYTDIgY2LAjDQk5UTAzzW+hzgehQQgwgoXf+MX/3abwT6KYIzeInhFg8EyAD4IKSt749FCGnndgBBKIGzZMdfnXnqD7+ax26cT3Sdr9QAYIHksIMjMIQjjXRn2Tr4gg/0T3/1X3/2V38yKeYMQL5WSIAu3JYY+O8VYAEyefoYOBmpBwgUFFgY2YGnzI4o795VwkWHDh48RQA9KHMnSsU7KLDUcODgHMhzeNDYiIIoCxIEu+IMcbDLBAoHJxQhqjSRhokqaC4+WLFjYw1ZtbLQkSXL44kbdLKUYRGBRcwHFAgARYQHQAQofjKIaHBhgBs/53pq1EfPT5QGMTw2IKKxiQhZuKDQewCmhIMGe9S44bDXDVah73AtjOL/5wGWHEYyIDBKVC2DIUWi4NJ3MOHDhzMfHCiBgh49pgkrIcKwBiQiRBPpnYOFZseZhZXoJFnjdYADuznW+MniOyTw4MKHEy9u/Djy5MqXM2/uPDgu1PKm/6v+bx327JIqdblXPcA/FjUOxMhxY8kSKRjgsYeX7j389+zhwwCp7z7+/Pr3889fyc9EDzywQxMZ5IACZe88IAMDDqzAQiW11NYABHg9wAdeNGChwAARCXKEPmI5REdqAVqEkUUoAEFCTOf4IdYDeHyYGguK7CIDbgfMENNMNd2U004okIUCDCzKspRRSImw1AkJqMPCFRhdoIkDctSAByJNukhFV3sQ/zCEi0PeF0UUEcRwBRRegRDFDXHVAppdeDXgBV96jeBGERgIhYsfg5FZTDEYXLGCYkeW0gGDf1hwhB+WSQQCcEn1ZAEDC8Gi2hE1CXLaOam1QsI5Cj4gBoiynEObbV/lVtEOAAKSxXOxyjorrbXaqtxCuYaECD/UWZeddtx5908MdjSwBCYdFIueeu25F186ztJ3H2jVWnstttlWCxIUdBBEVAZbRIBBDv6Y54cIRtRSEAr6YHACHX5QUU4OO2ThBysHHChLFCtskUMOIvT5zjn0JNFICQb8hEgZRaCQZTmNWGAAcGVsYW6UiGQQcRFioCDLAbwIgAILZWQhRhVVFP9xBisrFLEILCeUU87EqaV2AgKNlOMZLOiEQW8JNytCVBYAAHxFCbKgIEc5/myRwSJUfFbtST8H7AcUNyCQK0N+CKKYoA7AksAVDkQQBsA/QfFOFkD448/IiSAxswVXPEBQv5AA7FkWYTTSCG4bf4LCAZC8HeUKkFhgwQknAJfFGntHUcXPOzugSAKI3WBxI4oJE4MRKPx2K+mlm366c7ionhnrrdMxnTzWXQfsOtt1V50JMEyyRAeYYGEHs+u1B220w78HA7XaKr88aCBlltpDfiDSempCaaVPLYM9BH1mrCRCZhRQJPLAOy+uTXCniJDphyypkWmz+lEAt9RD4Z//hAha4cvivUe++eZ+FHxDJlhk4STvg19qsuAAKLACFrBghQNQsJTU+OEhWShFFqDgAFlAQUB8esdZzFKthzQwRLKpxEJQ85AIpMYjBPRIMR6AvfW1BhbCgGAUWHFDCDqAFQ8gUwMe4CKP6DALwiCTOtSBgg4+IDoLJCCZPDI//OHCI+jIwhUXWEBWZAEXlSig6hKRCI8sBSRcOyMa06jGNbKxjW58IxzjKMc5tlE5vPJVdWhXO2FVpwM6QA8PnFAEEgRPWtAyZDqQpw/UrQ4K5+CTi8qHPjqARC73qYXq9PEOfaguk2zLQrV6QwfC4CJ7C6mFLN6Byj2VcpPV4uT8/0KCvTLSoRaY1Ee37sM6kNAjCg9xXmYGE5zM8Ok3WVhIBaMHkhf5wZbZQ0Qn3wEFXKRSLPTITAZBSI9ORseMUaDHQo7CS3oYgg77eQgGCUMHKBBFe4hw3jvPgT1YmVEfRIkXiegBBU5SEjS6MqMf5pK9U0XyHfFKDWoQcZ9ThahPqHsoRCMqUeGw5lS9it2vaGe7YfnxjzwIQA6OUEjjxQeRipzoqbpZPjqcxT73aSZhMOlQlhKmnWe55jGnaUpkYs0oqFRlZRpFl4o+cnV0QEEtMiNP7NUCJGQqGFFc9M1fnuNedDBEN4d5joE6DwXRoQP6COaQRmnyHdAcmCod6f8H0FgQrIMRiyOBk8xQLZCSZnmIWcK3SaKUohSqI1otm1rUh6iuFosUpSrpl8y1apKXGewkSEhJGPS1czBfnB4uUnOfezXzHShAKWhDK9rmVJQOF5WdHjdaHR3oABOYKBwMaDDS+RAPPmxgwypgsBT/8ba3vv1tb9GBjiQmUYzGHZ+AHiBG4TK3uc49LnSh61x0JPcBza2udasb3eaKMYkOFJBwBSRG8RpXu9E17nTDi931ghcdwnhvIt773vamhrzbpa5ykave+iZXuNGVrzCu+wD+tte/5bUufttb4OcmYrrHVe94B4wI8hK3wha+MIYzrOENc7jDHv4wiEMs4g3/nze6xWAFF2SXR43y8R9+dMIHeJGAAhRgts+qbTpuuwo+dKITsPsxkIMsZCCvQx6kOIUek6zkJc+jyU5eMpRJ8WPa5YML2LFykWGXnVP4Yh3sYAewmvxlKEN5ykv+8pixk45TIHnJ/OCHHudBu370AztNns6Xp4OdNJM5O19+c5rNbGc5r0PM7JgOnfts5iYPGlh4BvM62CzpSVO60pa+NKYzrelNc7rTnv40qC/d53X8gxQqXjGwVPsPTDhBDzOoQQE6qoNmOevG0NIxH/Q86l3zmtdBdrQ8oPxmYA17HW8udpmDnR1dywPOWQY2dgSdZF1jB9lJpnOiRy0JSfSa/9HPPvOhla3HN1ObdsyWR6DRDelyR1vLy1Z2uXVd7FPTu972vje+863vffO73/7+N2r7bO/UtrgDE5jBIGjMWtbSGpG3ZgM8YMDuXlO84u2W9sSh/e6LOzvZGm92uz/ubiXHW9zTRvSut91tQmfcz+FWMrlNLvJ0A/vUP5bduUWOHYDzvOc+/znQgw5wUtOb4LcLzwxgcIClLz0CBXDBHLiwiqnTFscRj/KoSWFxKPN56+ugs8qT7A54T9vZctY1pJP8Z350XeNtNzbbIZ3mrucj7e82c7PzHGxCe73vFVex35cs9METvvCG57nAB87io/OiHLx4POQz8PQuSJ3qtv8m3tWVTIoC9Llt6Qg8sN5ecTpbW+fm3nuhM25yvXt8yY/es8tDb3etmzvk3wY97ine753PDlgrPjzwgy/84Q998cNawh+Rz1r0LAEKGJC6w2vrgyWzgQQHoH2SSbECEnAeyvnQNRtkfnqNV7zkvZAHKOAw6Ec8Itq9SP8juP3tL4PiFuzvRe3k3/WWo93ur/822l0ZKdBe/HHCBIyAKwDbAbCAj+WeA44a8UWgBE4gBQKd0XGUrC0cejgf9JEUjk2fkhUAAJQDArCB5q0AAHzekunIzLxNFYifo42fxZVckYFCDPwNwLDfst2CB2wBCqyDlCkbmN2CF/iDzpRDEZj/IOxt3Mntmf+pm+3pWj50wAzMwMxc4QnAwQRoQAK+WwawgC/A4AOOIe9VoBmeIRqa4QWu1sK1IWtxIBcEQRCswuURDwgmWfUxRhisQCAAC+1RQApC2QHYwfkBS51lB/ZlR69AGaElYrtxAg6MQB3oUR6EgAXMgZzdAhjkACDooDxwwQKwABDEXwxCogK8wJfFgAy8gPyFWbRVm5EFm92RHCnkgRcoQBc6IXbAwQYwwAvYHid4AAFIAXYsYCfEnR+S4RimITM2ozMS3hr+A3q4oQ74kXpwARdEnx1SHwlQwDrUACQkgApiHyCqoJINYiHSDt+NmyQ4oiNumR5BIgLq/xEvdsEvrsMtcAGhSMEjTEcLyEAVbMELZEIp4sApflkHLAArAmGb2VnOLSF25AN29AOWSdk62CIuyplEAgsv+mLIzUMwEoAq9Ioxsl2VJaMy5t4zriRLtmS+RaMUxKRMxiQNFIADGIMvpMPU4Ri03KEesQFWACE6kAAAZAEQDuA6lKMgskA6XtkB/E0jIMALPAIceMAO3EAOZCEEYIAIQAIkMEAmxIHeAEKzgcIBNA0v8AE/SMIGzMDfnCKwLKAkxN10GOAUuELdJUAraKFH0g4PHAICsgMoRMAMqMIjgIIH6AwkpAH7UcAMiGDEYMAv8kM+MEHElAMfsF8eWOUNNP+CCGzAAuTAFihA/HXcOnTkC0yHFs7BPUxAaNZLJ8gluj1lxBBDSj6gS+ambrZkNIKAb/6mb2IBFozAD/jCKewkT8KHT9IOUHqjmiVAOWQAOQbiCjKluM0DDCwAP64CAuxAJlRlDmDAXObBBORABCAmwEQAF2Bl+HFBApwCKTRAGCABP+QBE5BmJhBkdiRADwBalpmiK9yCfEYAJ3wAAdyDHvFAJLqCYJpADbCfB2gBfDbADGRAJnCAW7IBKDyAIMzBm0GADJjgKYSBAmTCZobnXN4CE5xAJsQfyGUHaqrmBEzBCxRoEbAiP8jmAWhBJ0gCK2wBEuDfbYLebhapkZ7/YTTWG425QHHeFhskJ30sWSAAgHNmxwqEAQt0n1KuICTMTL3kgRMIwg+uAyhMwhZkAScEgCC4QD+4gxb+QB3kQR4owRE0G2qCAijIGRw8wRzUKA5wYbklABBQYgAoQB2kKQG4Aig0gCBEwdcBCyQCTBVKgYnmgQmcgdaBwi26QgsswDk8gtZ9gAzkAQdYgAtMB6laQAFspiBIQbPZpwbUwcShZpEZYJ8i6iSywwewwCu8gglEwPkRIVwOaeAdqbEeq/AlKb2xQSAw6W21QztA6fFIKZVih9ZpH5YWgNZtaZLlw46iQj9IgjyQ6g7co2AiACDAQQAQQB24Qz+8aR2A/4KlpoGd9uILgEIqLAAkVOGt/qkrlNsayAElMkGs8uW9goINHEE84kAJZEIQxAFpgmkVPt4MQIKhdio/YkcLzMAoMIIC3AOqzukZbOaBoirByqr40ao82GqNrmuuLuArPEAV/k0VfiyxFiuy5qzOWqDx3dttucAU3FbVJScMUGuV/kMCNEINwCd2AGLv0c4tsIMxyl8eCEG5YgeeToS6smsqrINd3oO8KoEBFBlq6ogRSIIW0igkcqECPoFhAgsXnMkLOCYkNF4jVGEdtN9/RiLYPkAOnMGiKkEQuAN29ML5bawr/KI8OCYmeIAE3OMt3MLIhCSDXiQTSGLJwYEK9P+lFtojycpqjrLAKEyC4BJaL2DZzfbdzq4u6+5ez9qbL/gC0LKBLwwtTxatkk2pc7ICCZDAA9AOt+qR1DIgt8kDHITpmJbpmSIqg7LD18qp2JKtvV5CDUjCI9iln7Ity33iAhiBfmJHAyxAHbyAF0AA3yVkX9bqguIpCBQB9BpAsGldrzhmHWRCsMFAD6QqMcrDLZSqFITkPdon5pqcam7uPa7mC3xus+3qKLxC9ALhOmxk6npd61awBRfd657aABpuHfyA0NZhbeFukukuKYCjOOpR8MqeXDrbXDKBdoIqAthAJ2xtrqZtvM5pGrwZasIABGDHB8zAXVYlCwSB9QL/CyhQQA60QuEiwRYwQB7AwQNjhy2OwD1Oh4LGKtkuQJ+6MD9KQgagwCNsLBVkAihwQA4wwDr0AojiHxeEAQY8AsmqwpdtJhV0gpC+GyfYq51OAGuW8RYUAPstYIu6MCv2Qgb4wUW13AQL3gU3sgUrq+wM4AC6QtBCHAgTjwjrUSCQQErsYR+iMHWq3QIW25txARMADGbq8Lp2IXlOwQ2bACDMZUdmAhfEQTlAwh70QJ/KKdqQphGDQi9UTjmQwPhupqoCSx4QgQWMabApKOb2gjGjQB7gwBbojFSG8QKUQQ54pS+eHxdAQLlAwgG0aEhO4kXCgdGcwB3/p732CgKn/x8ClIN3CvIj6IBlRswJ8IOPjdwiQ6Aj//PqQrKKTQclx67t4lgm086UQgICfDIEA0sKKyKcoe63SeTsmC7IsYMEr4M7uKv/dVywiaEhHqIeaZ0EN9u1lnTo2dkiGpskbCylDqC4aZ0kjF2RFRoipjGZTQe55TR2pELXJhkXrGM/WxxAH3XORqMeVQdBT4FBXzK0JDSwbPL1WWuSRXS7eRt22LSXWfW7tTSxqVsv0F5Ikx2wrHN29AMMEhrfld6cFe6gyZs8bKwq3CPhiltPw6Bpih9Ph/Q6UDRQvyNOF7XqIrVhG6lAo5Y8UPIHS2siLTV2nEL3QdmFOLTuZcfsPP+twEG27ymZZi/1Z3vdXL8wlIV2r2l2RhHdr1zH7x22a7/28CX20zK2JTs2DKAaqVmrqZV2atPOqfkeawNevQE3si4bxj4C8ZUhqsE2czf3BMo2sND2QYfwSzp3BBKadWe3djuybK+YdEN1fNz2b5OaqelbeW+3v5GaPPQCere3ex9rd8/Odzs2Hwg2Yd/3BCsyfu83f/e3f/93Sp434GUwBs+3tMLAiCW4gi84gzc4h6VGdzm4hE84hVe4hV84hme4hm+4hQkXBqdaiw33Ohg4lMJALNgDiqe4iq84i7e4i784jMe4jM84jdf4jJuCKSABEtg4j/f4jOu4i2+CkG//ApD7uJELuYoP+SaweJGjeJMbOZRHuZRPOZVXuY0fAIp/eLAcnYiTeHICgZWHuZiPuZHj+JOTuZifeYpvgikIuZqj+ZqjuCnYw5Ij+Yo3+ZzvOJzvOZ/3uZ+ruJ5rOXaoWpdX8nQTD5j/uaIvOqPX+Aqg+AOMWRbYAxLg+IkTeYsjgZA/QDEQQxlwAQdkgCFMAhjEQiywORLEAhIUQE8AwqcTgY5vgqpTup7rOBJEQCCAgSlguT1kACI0GSlEQJ6reqoveaVXuj0cwJDbQ47XOjHYg6nvOBIc8hKAgY6nQRo0urZvO7fbg6DvEZcXuKGDN3wkerefO7rD+QOkwwqs/0AW9MIK7AOlm4KpL7mKq/oKaPoDFAASZAEXNAAgGEJP4Dibm0IarLpdAIIB6KOqo/qKE3sWBAKbZ7s9VEEnUICy6zqxI4GyG3uq03sstHnBSzut5/jGZ0AWVPu1U3y6t7zLS/m3E7q4N7a0mvvL3zzOy3iqFwArYLsRCHwBrILWRcAKwOcqrAAbBEGT5TsSlAEblIEhFEAQIAEbrEABzEM8FIApHCcbsPoDxAMF9AJ8pgMSoNg6FEAarMD5+YK7V/2G2gMxFIA5HAASYPsD9MI86GMBmOAqaGsB2AMbkEI+FICVFUPRBxvUB8FQU8AKhGEvVD0XDH4a2HnOV77lp/94zIf4zNd2zV++51v+o7N6GhyAEdCBOgT9CjxAINAAK2xCATjd0QdBAxDDPlC901FAEFQBG+B+2gcBBfQ9ErxAAaRC2pOCOsRCIMBC1W9CEOw7K5R9AWQBjdkFEsR9BJg6tgfCA6RBATTA3q/A5lFAOsRCOxTACvz7viMBIMS9ObDCPFh9A0T9qrOB9K+AyNv75+d/y2d+uI+3lwNEOoEDBwKxdxBhQoULGTZ0+BBiRIkTKVa0eBEhklgFWKVJg6RAhAIP0qwIEogdqXUNCjQA0xIJkgyGGqwqw2ZSgwcFYm2MECQCSHYPMpTRQQTkgyBIiBliFWQFoBUjSRVIA8b/3gozUA4cQLJiSRpAWQq0NLUqwgpSK9g8WLFqxYp4bHvJY8WqwAGWBfBkQBS2gCQiWDEWNnwYcWLFhf81dvxvXWTJkip1ufcYM+R1rqawYQMPHkHRBA0uNn0adWrVB5HYQ3eKQposnaYWAEPjVKBi9mJNdbmkQUwkWW4VQGKIy4MsvnqvooAW5KR8VcpwoVBG0gMuZZCwyRKkAaBSIwOtarCpNR5UFA7sA5QvArECsAokShMoQpp2JtPClWuoAPmc4mmvAsowJAixqliCsNUcfBDCCBHKTDPJ1qHMMgodi4wzz0AbDcTSJByRxIM22aShmEpUqLcGIrMOkALmmUee/7jSiWwqdTZCxx6vVuCiGCP84CKNMgqArAGfQCrmAVJg4WIdLqxiZUaeVpBnnVNWIOtH4+xpKrJUlFuHnSU2YgUJ/FbQMqTn4oIngsbswsueYmi4shd+vFPJpRX9/BNQhSi0MDIML9NQsw4/Cw1E0UQMFNLETkyxtT9VjCUmMMAAhKY0EjpRI69iQainTdLIIAOPLo1lk56EQ0/FTQ4otadR7YkJEGI2MYVXJExhildN29sEK1snHZXVE8EwJZZ9flXxoFhMIUY4aZG4qsFItd32tEEJNRTRRDtbtFHREmBNuHTVXZfddmNCtVd35U2X13rtvXfdYMFo9158fa03pv944w342XkNPhhh4cxC2F6CBS5Y3X77NXjgfyvO1199L06YY36f1bTjkEUemeSSOR6VlMwIvbCyQzXkcNwPyy0o3JptxowffiK7ecN1VF4Z6KDZYefloIGWB8t1kN65QqXl4Rnqm1f+OVymjfZZs8YiW/rqrrWW7GsLw/Zas6GtxjrqtDFjemi13X4b7rjlrjrlny0EF1GYPWR05nSAmJtnrqM+u+vCmfYW7KCRNrtrpAEvGnGw0yYcaA25NrzypsemfOfGn37cbccJBZ300k0fXPLHVsa7aEVlnjmQBE6nUHCoOU8c88Mj91lxeRi/2vHZde9Z7MmxvtrypJPOnfL/zY8f3fPZA396dOmtvx77pgttuerNYuZ75r8pjICE8klAQCUESADA/PYpQJtCdpxGnfF+fJ6na/wJzRn+tcWeRyW8492GiJalpvHDHdZLneqq17Oa3a54P8PSPP5xOcONbWxQUsnXPmc0efQDMtlTGSlSJsAIihCFKXTb6riXN+/trW8CEd/aVhCGBCSABSyATA5vuAUE3DABkHhfuPIxP9uRSX72g2Bk9EcopNVtd46RXwgF+I9+9KNuAdyaJCg4u1Ms0HlqW+LwiCcPCvJjeRfUnPYGWCHqKc4d+FNhZpoIxjneEY92m0wLW/e9GPptUBQAQAFIUQMERIYFNVhH/wFIoJZFAmCI/osMKPKAxpetzTGgAAUCsJCKVADAHs7TpBgAoT1OfIAAl+kfG9eBP3k84hE+y4MQLICCPHiAAC6AjDzQKI8OLMABmTgbz6bGwOcZE4ydW2AVWWlHOcmDAjNAQSyLmDsMlm1oKcHmOgJozH/80gEvKCYmQ/g1mwVvbPLoxS/xIIlMPCKP8ZQnMreXIRe6DnzlmqHqIjDIf2RAh+tgQQYWSYIhBgKSq7RQHi6QAzZcUnWZ3GQPQJGKMKSBlZpUAiBWdkoCqKKcaCNUPhDAi3KUIwclgEweWlBLTuCyDq3kJdJ+iQJhHs92acwMAliQDq3Rs3/KDGqFmv9JRjmtI5qyeMHv1KhMbLKjGFuIRWSGFgYb2M+bNb3pCR0o0lVmBp1sZGcVtoCCeZ41jyy0Zx9hGMN9PoYCjTjpXE8q13JAYgWRQWgkVZe0BoSBChnghyR2mTOdvVGo7HhaHvJw0XUokWuMVYIBmDgPNHrUFRUU28rYgQA+2A8OGxiBOLEGhwAQoA6kmGAv1lHTF5QTf4yDjM62BjZSXDEy/FsHJzhAhbKKM5u8iyPvwPkCpFnQMTRSHtJ6yY5+yDZl8rglarGUNQrOyELYlcxxsdTNnQWPCxC4wiPwx4kAkCAMdSAtZPLBjhl1YAPTlB8JSyg2XmZJqPdN7D+UW93/EDpOHk5YwDQP8ARVbPWraFUw6dTqMm/h849v/UfKTlGWAvCBBWVJpIUDuNdVshZpB+jBDajQCdpKQh6SsGQdqeg0xjpWiWiUZR4mW9l18AOzhxOaZ1/RDzi0ALXryIdKTEtdN4Lzpl9zbntnS1t1QoaESrwxbfPgBSAkQAHiJAU7UqFa0WFJq07bmndp5EbaIlF+TMvZdOvQQcngD4DHhAw76mJCAR63MfA98Ix4MIE0IOAK6/1HEfEHX/kmjrVZ0y0J+ZvbNEJpaBQ8bitb6UqaAvMRXIiDATKhxQV/+nQN7h6E3aqyx5ACoI1JpGM6nFBJ3gIOIihDaFHwAk4w/2EErigiF2IQ6GjeFQSZGBoCaiDZNPTDHQeYQTkagYFHMNYEg0hAOWYggxc8wrwEcMUtQJGBRkBiBgaIpWTYsUk+IC3brshDCCwghTycNgozgEQjsCOJX2ZBBHe1QSYomAcOnBQSdrg2J4SwBT+EgRc5AIRutyYPTeMBCoI40jrgwIQpuOJpLVhAKDIAiYTnoBKZhkE5/NEIIDxCEnD4ggLWMIMZYCATJW2EDySR6Q5sQa4sOPAEZpCDHOzgBRpXxbOd4HOXS4HoSogAwnOAAaRx4QM43wIGBFjuDCAAgFj66yg4AHSVgOIW3uYFJAaxADxwwAIy+sd076GDDZzUof85O4AMqvBtaT7iFrcwxBbgzgZNIqARLh86t73N7LJPkxM4UAA8nQlqx79N1Pf0Y6kxWZWy1CDDBUgkTtfhYVPDoeAvAAUTFHAPThBBEC7Ixz80rl4mcAHsYsAAO27hWWMjGwZcGIogjADtGWwiSjEAerpB4QEq+OIWHeC9hcrtWaQJmAEvYGm73/1zLkynEUbgxy9zkIV13EIANoiSB2aAB5G3mxMtsP46MpCDQEjCQiG29iNKQHWK4+AHmV2HxlHxig7EwQ86oeZ6QAba4R96AQBsANu+IAeM4BY4oBEaYariKuRugQnYwIwQQAEy4ZZ24MAyQegeQQgWoJS44AD/csCWis6h1mERuk8eNA7p6OAIqm6TiKHhYAACGEsADAAyQOEAtuAFZmQDzO4VamweQiv6AmAXsAQDqCAQ+EHZToAf8gEGgA4UiKARkMAd+gED2CAPegAI5CEfPkAQpMAHtyAQ1qEXFmDAsC0AgI6rHk8Oxehb+OjBJq9vJKwx4oqu6qoGNgQyPA8znqbisiwPiMACRM+iAEGTEgALbgwUuACNrkAB/q4GNCnanobbuEkEMADafMBnQIEHLCAK3k3buGAD8EBn5oESmW+Tvg0SgA6N/M0CVMG82g0y4AAHRuAefskAxIn1ZiAURkEJ0kASJKGq0mCWSFFnkPCmhubv/1phRg5ACw6MB3CgC16LFKJJFV7AtaZPCtYM7dhAF0vv78TvH+BgAn6gDoaG2/KAET4q22Jq/xYgGF4gBhRJMkQACPKgASyAB/+BEyZgCu5h7u7hBVRCjtYB2s4AafIADgTBAHIGB2FJBxaAAW4KyXCQl6LJxPIuMqIpGB7hAxYA6fyRFNVxCozruCjADuoCFEYBADIAFTPyacDp2VpKCkIqwebQJ13obuzwZ0gtDzVEkAqA/VjAZ6CIigSRg+QhtIZA9OBgB1Oh2xCgokwgAiapByIwB2zAEjExDbiJC8KA2ZoO2gZhpWjMAEzRFX4pAj0upZgvFRAABtihAWQvMv9o0RZPqw4gI90M7QWu6Jc44AGUIAiOcWgSgA+WMRyhcgMyktxA4a+Q8h/+apquMRtDcgaG7hsDQAJeYM3yQAyioBzv4e/+huLWsR3ZwQvkrRHk0S8jQ+PuUSst5OrywAkE4QwAkyDvQdNygAGYiHcaUmn8rQgwEKnCIBx/6cAiw7X+TzRhgAkegR9u4QD8wR98biQ/4AneCSVNcwOkkrsOABKYDe6MQM+AsaaIThBASs5+Uj4fqA7X6g7bqigpRJAC4R8wL8E6z9UGEQrPkxcKlBdY4J1+KRQoQB7VbwooKAHkABQ6Cwg0ygBeSjhT4RVYoDFpbCwZEg7EoC1P6y3/N0AKMgFpeqFphu3c/iEEFsAFXuDH0A+m9pJEf0kWNNLsDpMNJgkUEqAVllEVIgMOVCD6IuOKEq8RcsCkTGq0Eu8HgDGapMAbB8zWPKAESIuxxOAMEk8DWtOzJkwd2fGXFs+j6sAU2wyaZuAFUOE2kejqQEH5osA3CxI6F6ABBUiyenM1tfOkXG4lf0m9KKi4BtIIMqE0JasIUCya8CETDoAFTEw3UzIOas1CRKyXjgu+qJQw21A331N75lNUgXKP7HMo8TB8jLIRbiiHWG1tnNIxkCYfK+0fKCAHZOERdAACwCAB5iATbk0BMmseEgABhq1CQWGyBnIOFJEFjtUE/9JAfmhR+kgUFQ81xdIIiTwLxcJLAdBUJ18KtWZEJXuxDVXCO0OhCClrHTTpopbRBYjUSEnriuBgAYxg3LDTAlzgGoO1MZStG10r/QSBHmmRDbwUTPkgF1nTA57gBX4VptIUaaKpTYmNqtiBHynTAs4gMgayIOeMC05AAeprTyHDCTYgCxwHFGAAtX7JCO6hlV601szrBKogOQ8x7SAjmtQLUiWhEya1FCdgWS0kAragE7AkZ3wpMklL4xwgJ3GxgUYVap2Hde6TXCgvolagEcwHAcxJdWC1MUBhN1FAfoYmDyYgG/3NBioAA32QBYJgHSIgB07guRDgWMNgBRhK/P/6of2uQJMWYAYigBQ6IQGxDZVU4RZeswDQqAn8YGw8a/XyYBIu6gETEUMVAH/6ABL84BEEbAvYAC8FAQNyhvxO9h8SoAhktKW0NGmFNgz4k5s8CQAA4RXQABIigB8QweWujV4zAOVeAAKeoGhJIQyczWC5jG6RRiVdQeOu7ZdQy99yIDAeofVegAhmoAz4gR1+UPr+UWPZQR1hzgMaYLCu4ATqaB1kDX8A6ovGdhKU4AxAoaGOZB78Flc9aQP0QCrxcgFaYEbiABJOtA9kwMQoUxCigB0ioByQgPYwQEYX4ASQMR+uoBNuAQY6dx64wARmIJjAlbRqJ2qjNvLYqmr/8zOilu5IHOhVA/QxquyjxpYdbklgKUkJxE8ewA4BcqAc5AAEToBF8wAUYleGS44POpGxFuAAACACTwDlTgnoboEdEoAXIlABw6YfPGsv8wAGwgAO0E4KXmoHbsCkZiARBkvAAEEQmA3mCDEASK4cEACWQE8AxOkIV1cyEOCQtMaTcGgVnjiKqYACFkA0TcsCLCDkwkuuGsEe3ngX27Eu+WAWIaAL6oALmCACnwCV0DQPbhjopvcQjc4OMkES/NF922sgGZj8mE2JVyYBTiAyAKAV5qzcOgssf5QXtrMB2tAq9cAkH2FoPqDnLopNH2HuBrgBCpgd4KMRxu4EOoGS/wDAHzzOXhvRHxLulm0q8bJsl5Lmgz84hKn2dVJVZfqJPyfMqACUr8KGf4gKihqOab6Md5iKmxoDjaaIiUooVnGnnIpKbE4ha8SM0sgkSnJGJaqpmv45/pTHicImzZBUzOSEtviroMmNTPIhH2QsMupGpp5naVRURXemm8JGM5hya7QGgP4BxTTLaWAwlsKIc/5hoRXnu95Iucz3yQ4HaRaS1XxG0zit4Tx4m+Wzm08VP8EZM7bRn9pIZbwWMiTNzjrnpzaoglI0eJ5LcmKaTKjI1N4snzXHQlZPksSMeqYoqrXmpSXDuywIaHpBtYJmQyxJgAp60IKros3IqY+KcP+i2ruq2o3wucWymWueLgaczXn0h78Ku8V4R7/EhrDGmokEp7qCZ2miGqcnzDHm7kR7Wpt/ej6D2n+IkqgxA2uBSLRH+4awwG5pJ7OXaGmqq50nTce0p4PYCK2tSTO466B7h/nSzIJm22jK2p+Japu2C1ufZ5ycp6ofS8oy53LWiDK3gKOWyXPYGmuCR2mq25+VabhFZ6FvwVZlQcWKW7N/krMZyLP1SUPIp33SW71JAHC3unZUe9KyJqqX23moW7aHG3Oecrfx+7qRiJ2FO3d8+72fh6lm27iDiq01A7eM5pkSHOzqDLqBh79b+78rHMCdKGnM5h8mNBMygeEaL7z/HW+8e6a8G0XCMPqrjepnrgiZePtoPui50uwxkCu5zPc/GbxpjpG6ibu/iwmee9xwPrzhWHyNMLvhfvwxdOuaLITIe4fGAZHzottpjna4ufa2MfxsZhtpkM3GQTzEP23Ev6bEQyQzUsbTasbMFQq5W3zCMfyKZCtWdarGwZt4MuduUMzN0qnNG+PHXfxqhNxpmvy4bdtpkNwxlLzIJUPQV4bQdad4mvrFG47Ki4lytDy1gRxLFjzBv9wnw1xchrpcYODAmYfUSx3ImecYTV3KLSRntEvVXx3WY13WZ33VkZvWaZ3T0eqid4dlTLWzUTXUWQEdhp3Yi93Yjx3Zkx3Z/x/gAZQdHZh92Jk9C7LA2ZldGIQB2o0dD/AgERIh2pud2Jld3Med3LNd2qkdHbp92BEBEdT92cnd2eNd2bP92Mud3ucd3Iu93L9d3s093+U93P/d3+9d38F92oe92wke4JNd4fl94R8e4iNe4iee4ileHaC6zuvJwYR6hGdG1JkSj4qbzkf9wouGeVzcp21m0+GGeVAHt708blb+nDK7e2A916OWvhA8KH2dvIHdxEmocPQ5c1w+wnGH1Af81aP65W+d6Zue0eXcdGTehRbHt52+5W9entJc50t1438d1Bvl4zerMcy8q4qHn60+oUke0ofGzwsHobGrymmEtdCe7v9tfqnbvu6DftCmLO9JHevl0NP1puNDnZwlB73LZ2tJoQfWu3zaW76J3tElI9Hqq3KGm+3bHHh+CqfYSO373vOnxmdS/oGOiNKl5tQ/f+j/Hszrs+t7/utBJOwThwIggVVZQCV4CAsa4YduqBzepydVnqs2S+sJZWhUwn64i7EGK+krCI00CeWYakYsmvMj2+Yh3dT7WroVpxcsTYy8RY8e/fFV5oIfAcFAH/V/X/XTivVHzedhv/CZZgUAwKdS7R8G6h8YKa/uH5LseYWCfx0AAgGWU+sA2Pu3LuE/hOvYsQOAJKG8dRNBMaLSKaHGjRw7SoyQIwuoAzs6OVS4jkb/GDwTF3b8N3EdQ480Ny50WTMnR4QMZ+70uVGePAqQIrBxeTOp0psylyrkifMlSplNla7jEgdDppxAdXr9ujSs2LFky5o9izat2rMdJVXqcm8hKKg8+fGr84MLF3jw0vn9C/gvjH+kbJKiACAQqQwsCLPI8K8AiRULAwGg0LTq0zx6tqiKmpnUTHm9ev1jl0ogqDxKADEUrXEU6zRUb3IKQKAOSnmEKcYEBSoGJF68ICHI9OgWhRx+4OB2cXVdKpkdFqB4gVAev3XzHE4UerOXUPEwhQpVOA84AhbIqU7lnm/ePC78JvabKL+ndu4nfdf/N19tDN1yiySSOETBDJU8/0JRZjC5h9RG/FilESdCWGAAHBPkkMMMMzDwgkZM8XYaOzIJxcUCGDDoG0FweLFDJud5tFaNNt6IY4467ghaQm7BdVMDM0BSTjnElSGPK3nt1VdgTqYzWGEi/rNCI0VeSeSV5VD2j2UrOIjTQk5sQAAD8yBEimiiuRRTdvKkYiIpwLU2E06jjEKnTbflJlFUM4JyCwIwyHQKAAokB8ojj+SBWx0mmphQdShsRRE/XJSY0H88UbXfOvXFlBAoHJCghB+PIDXTPAnlU10W8vRDEVMKgcpOP5sKJR+nhal6ywEYOcROPsjx5h6os3KUz4wLzcjJBCtquOItRFiAwjr5uP+3Ti8cicYPO1wo2lEeeYiAgTzu0MRjuuquy267Xf0Yl5iCALJCvSvQsE4dU7TDbztPOhnlTqcUQDAfLBDMAh8EF3BKZQB8iSpDDmWAwAEyvPAIKHAoKhRwiupwy0SZZMIOKKqCgicgCTl0ijyP8LNaa6v58k99e94T6i2evryRQwgAwV0eQuQG6MuMEuAKF+t0Ypc81eHRySrsgPsPoIQx3TEo9SmdCT+qzpjQLV4AkYACIc4jriQTytcdOx3MkAU/BmqMELjrALqOL7wpykU+BmbNxTwGUgRKADHKLZ+BDmXnKcw69zKfog4Bdym45kW6wAv8aDiFKyXHQNs/XNz/4hDVeJ+iKIGKLnQLHPI9IkkLC7gQIo3u3o577rq39Va8/0x71GvruLJvv/8GFvBLC9XAgmiPKbSml2BKzI4IZWDlQCageHHCVlX3sCIHM5TTiNmgsIMAH6mk0lpCB/BSjj+KSBIzIF5AkgMJkshzs/vjN2IEFq0MfXxQVR48QAAXiEoQLziaA4aUA0BM5GkisJINTlU1DhApB1SQxN04sAU/hAES/igDjXSwgQcYQhBSkEkevHCEU60jQaHIAASZkxwvECcHGJCJ2LCQgCKtKAYz4CFpQNGAMPDCHx2UBAQWwCEqZCJBL5AEF5YwHA5p7hYd2EIEFjCDLWCgVr3K/2IPfZOQPkDAQBr6gSsARad/JBF+O8AOKToQBiPV8RZxMIIH1wGDcngoWnEAEbp0h8hEKtJGvAPSP/JAhDouRFFyI54vfNGJThwPMMkTESkaULCDFeAxTHEYxOhCEUgKog5wwMEIMgFJC9SOAmGoog+48IpUAKAVtwBFwuaUhlS8IgFVa0AE8zAKE0CiDPzIAwQI8II91QEUH4AmErcAiKbJAziXqEFDkhjAPITAAlJglAUIUBghLABETlgAtdzxChNEQm0HmAEKHsEJHFiADUI7J0E+sABVUCoh/WBHBqiACnmkzy75nAN2/iE7jFXHAQ3MQwmKwDQ4qGAE98iDPv8ZcIsWkM8I/FDnpNhRA4zlYQIjcIU0JyI7KWRCgxmQBBw8kAMHIFEJStCcSac4gyqyogZuAg7o6gOtjHlBAfcoTAICkRAEIGBOgKhVAk4Bhw2AiAsx2IEqkHgESTTLjYdcpFnPitYerQNeC8nDBz5xgn+U4xM3eNk9pnDJTG5SML2xyQqKZCUtETVM0osYYTjhBY6Kk4WrEYABEpKAHvDjEXrJZQJswI5b/BIUJkgDcGCinlaIywQ10E4enCAIFEgzD3G4DnAScAJtlgwB4ysHC4KAHDi0gJyMEgR01vEis40JRCaiIirikAZFcQIOgjBAHnaLgoUEYZ0DXUc/3JH/PqEclKE4cOhCIvqIiTaQCDkogFCe61uPluAegGIBAjohDw05NLOSWFQ16/DSdcgOHy+4xB7mNi4MnFYJBlAbtF5wABZgbEZZM8EZkLqhHEBiBhR1CWwYM4pJCOIM1iVMVkHUgNlpDxT744ErXVHWtKp4xe5qZLzc+g8s4OEBepgBXO7RhUtecq9+6aRGVgCAdCymMU6RSWHpYpesniNjcBCDBPlxgB6sRgxRAAUXSIGAIuVABD7jA1WBk484aFnAs5HJKOKZBmm2k3zwy4ENekZAdgipBop6rgCksCdVJORo9xAvQp72gH3WhyIJqEE/pSCUD1f3tABgA80mmol8/7pxISEIaCYmis8AKMAVpRktDfJpvkABYSGccwWBEtAID+VmT64QiuzM8AIHi+gGJ8hDA5RwBu3I9wUpKgcSVseQOZWCIm30HBd22ZB8wAB+TEzTBSBhA8HZVKsvyEAKlsUbtHmAqSlmsbe/jSMXt9UJlIHdP7ywyjrkWMc8hlJfRbQCEhRgyHRRypGrUp8AQDEHRspBEbTVgDjAgQNFYMMtOFAOIAhlDQrIbPqACQow8CINpGBHEcishAPIRJhKSHOjqoMxmQB7gA8HBRUzods78xkhR6uDpB5anQc8QAlsiNU6Cm1rck7kw7Xbsxc4ZCUPKSDSOJj0PyotUEzfhv+p582Dg0H9AvXwgeUT6NzbTrBNBLoUN62Wx6tjfQaEXOoGCLA1rs87AYeSzhBbAKB8KsLZYbuj2FY+QvOKMYMeAOgGVBCNuBDg5kfw/AbX9pQkVMWJbaPYduBuvOPRIm6oeGodibeAA4jXbk6+WyErgEQCEsACFgjI3g+bnkPI1SbZXWelgEjAivI5gqjnYQ0neMUrEFADK3e8WZ0jELk0ZoJBTAS9+EUgK6ndk57lI30I0dDQhZbeRiWECxCYwz3aeU/gHFQSvTDBAfY3ZSM81wJ6zgfPZ8SFDRiBUuZsIA7MZq0+WPrleeBAeddBCvRKoZXw5wILRg1cVXcPFqP/UsZ3NHqmXwsQDPhwCXxgF8BRAgLWABYQBQ6xa6IDE5E1E8BhAolAbAI4MVQAB9X0VaDQBywAJ50gCbG0f9QWYnUQdaDgC73AfzjDeI+HgzmYFJF3IqSwHf/wAZaHeZnXY5snEyuwBSSghAhQFUtxbzchZ4KQBRRxLVzlUEKDAGIgBZlGNOSFAK/QD7gHTB7VUiORA1fAgXDTC5iwAUyVeLnRSuREEUjwAD2zDunjQk6AIXBwIXVgTiOQEACFAte3AFsgBdeEATDRB3CzghdQR5ywWy1kftQ2IzH1CAbEXBkQSw4gZyZgAgKVfgzQUXmAAEWgN5gQB5YQTe9HMncI/zQBOAX3kCAy1U65cWjiQQEKmAkRwAuAIAm34AG8NYFR0A/9sGsHEAGQJQewcTeggAC0EV8guAphwAf1ZwEKNAlhwAKv8ABhpVuy9GH3QH2fME2T4I1Vt3jKo4PriIOR104rshBc0ANe9QJ45Qt80W4+hhBAFgh1IhZPuBDsAAN1tBFccABbEHVwAAB6RwraQUT+oAAJwIS352W30BqZBUaNkAQP9wpxAAZxgD9xtQ4HRAWPoB1eMAPFcSjIkj4OcS0wMAOrEAGeAYw7oAiN0AjMkSbVsQJKxAtHMBG9QE2AdQLXYnKyBCBYUQZ/pB5FWRuAxAI1h5I5sANVUkW94v8PzGEpPUAc5RALPreSy6dw63AL4KM9MICTLFADMVJQPTADdRQBM5BQB7dBVBAE/5AKk2ABucYPZbkiH0AkjWAD26ERDgEDehdfEICTxOFHagOTHFQD+mMII8QhNYcVBvAI10VE8eMHVqR+1WUT7CiajRd5HvUPJ7ACsYCSDJAJSnJJ+Mhj+jhDQTYl/3gZYGIt+WA3qzI1GaMzTaEdVlZff9MPBFEyZ9JLr+NBVQMnwaKbktBWefAy2pGc65AJf1SQDWEiojMPcIIcvcQx8lBf/6AtXNAf57FNoHAtg0OWicKU38KUMtgLkLIR81AfHsMgpAA7eLMzwXImMmEiqxH/chRhGqTQOooCHA3iMo9QK6VziWt1IJDyJ1ZWHq0zN6AgFGrzn9qZIGywTToTE5QEM1pDIu4gD/9JHwfyLQxSUJCiKEgHmrU5mjOqYpEHTx+gBUXyCX7ED3f1mk2yVz5WGPyoJmQRCCRAAUV6E2CjEeBRHhxhLF+hEdokEeYxGlGKRjWBE+YRE/3xFEwqpR2hLAwhFHZRpaFZjKE5I17apFhKULDSpmcKpViapk0apucFASsCppnRODSxp30iLhdnFzRKqI4XecWIEy+wFfLgo/cIpJvkYzJBAY0ARJ9nqZd6qY0QAfX2pHOKbUHhpl9Bpb4BHnE6p1xBppejnWoa/6phmqVbqh2EyaQLUadf2qX0aaodUatZuqd7uqt/6hHn1QEWkAF7ihNmGqytGl9eUASaQyKFCq0rxoMtAat35RewGaSEsRQRoITd6q3f2q3JWG+ZQphVim1c6qq7qjylKqeuiq6uCq+o6hU7qBOD2hVewWCx+hRFJqah+q4bQR7d0YRO+hTqKCsDJBHl2oTRyrCLxIObIiUTYa3pgK2Qqq04oaRgoSZNSK6geq6qKqXq+hPsmqXuCrLxirKhOa8HWxP2Gq/5iqxi4af+erLmehoDSyIF+xP0irBfE5oNC7SJxIMiwhF3xRcVezx8kCY1urC707RqRRbdxrI/GxYqK/+jUiuzT1sWVGuw9MqvTcu1vqFW+1q1Wvu1ZBu0aYsjSkohG8FW96oRRnu0+cipDmu2Laa1Xdu2O7u3VPu1oMGzfBu1d5u1ZKu3YbK3fysrBHuDRQZ5gqu2kZsuQ0sTSnK0j3o8MMAK6KAOneu5nwu6oSu6o0u6npsIp4u6p1u6oZu6qbu6r6sOrYu6sEu7ptu6sAALnYu7uFu7sCu7rgu6qmu7wru7uVu7uCu8n1u8nSu8iIAIp1u8y0u6vBu8s+u50Wu8vau928u93eu93wu+pLsmgesjvTO2GmG5c8tjowZuWDsW7lu4U3JIhwu3Zyu/V9u4W6ulZTuzaCsrSzH/poELGsDqv147tffrt5KrwJDHvxrxtjmRvkj7L+xbteObt5CbFvDbwAk8uFarPPQrtfOLv/QbvyBcEwFMIQDcJonrEwR8t4ZrOyS8wIiEfyW8vxh8EwShv25rvnCbEBGMuRPMI4TLFvnbwThsw+cLtRsso0rsE+TbxDtsxD78qmWrwv7rwSU7xYjrxDI8w7ljwQV8FuP7vglBxvb7wDUBxO1GwU5xxmLxxkUswAdbxitrwIobwkQLxTrLx/t7vh9csID7xH2brGKcFMbKxF3MsSi7xF98VtBTSmshE4VRv1FMyGlcuT9wuWw8FqRQAAsRxwuBDnzQj5K8yDBstlLq/7gN7MQCfMo/kcUppsr+WEp9bL/9ihJkgcj2q8h7DBZd4choZcYRwAJ5lCVagszJXA5hQAUrABvyEAEIkEdaoo2nxMSY7BFrvL5VGxkAkAGhvBD8KBbDlweZYpITISVe8WG68b89AbcxKysEwqSIPCMJogosQqa9JBMvECL3YSywKqUnYaC3AC7aEqy2whDNogG60RTnGap2kQ9ccB5ykgfIgRCroSjXRa6MGykb4AAClIAwmLIbAWkurMHBzC4bgRiTsArCBBzrMzmgYHvA8dLrkwqrUABUgAT7SAIPYNPrAwp5qQUHgS0HjM0doc171cayUgAAUA4IUMphIc5l+/8BtZUDCoAfYcpzOou4NAHPOFEdQAmq6xoT9gzSDXkJkGAln1A7s5qqAc0OYhcHQ0csHrGrCl0HF+vQfgplM+Che5YVLLI9dWQuG52zGtEBHg3SsiPSI4052WPSW4zSKa0RCFAMJfPTtpfZufTTQH3TkoEQB5MKeaDZNg0Kk0ACUAW2HHHUHJHUm7TUTCEZFBMGFADKSjHVRZZgGbUBnQPQuQpc1KaOfErWG7E+XvAEptjH/6oQZt0gV7EBA/ACDpEAsMGm/dumizMT+XAAdiAGL4ArbbOmqdEKAMoO/2EsDv2u4jEm2bMQQjAD0CQTcFB9mVAeMTGmjy0j5iE7wVD/XfGbrwshXu36y5OdSIURBqOdB+tjewRS2uJie7YnLjQNCv3QCBSxBatA4Z2dCuVQxw7cwxCsyeqr1GPhJaRQA42QAOmwFLlNId1tF26lAa7QV/NsLDynKj9L3CNrLOsTBxzQXMtds//g3PJQGC3wBIq6nVRx3YWc3XG93ZcABuRi0Nq5pgRk3mpT1whLqiArD1wwAVdg3+uA3KmFENjHIJ2a3+tQ0vytixzcwvhNIgOuxXZs4LtDCo2g4Az+CgTy0xAe4RMO1KRQDgnRCKQA1EEtTIvu4Tbc2hvx2scT2zchPevACiQAAHX4FC6+g/Kw25bCBJsmLsIxYVHgm71W/w45EAF5sE7i2AOqTgMLAIOz5WWgEAat1wiQYAdd0zOr0QK5EWV2ASc9UANBpOsC9VpFsgWDEFAMQiyqN2IwQSAsUA4Tdk+VtoXAYXeycQONwJgyNECnpYUcYAcCFSpE4A9ZyQIPsAVjxnv3gHtqIy5iYABcxCGQ0APh6UJMAE15AAcIgAQAsA8LwRivoJ4IAD9bUkXQUkFGkNgfjRU58AKV1tSQAAmWgBxWdABW0ghyIDnsYAgcnwNsYBcPnwlY4Rl/jMR3vi4JUQ6kMAqpwAmjkGUqbge15QEeQD47IAUPUAOmTegun0ujAAd7UCQcYPAd/uHl60givsnbbJtfIv8T6YBq33wTnL6D3a2CsuMC7MUBafAP3E1OSDQDRHUKGZAFbCiKyA1fsT7rzljrSpADm3AVl4ARGxHUKwUXSeQH/AAnlzADm+AtcXAFSsUCp9ALhgBG9xwrpMAFP8cAJRMqHEAMX36QqpB+ZeCbAAAIFoERp70FRoATDvFCJXDyfZQJ4uEB9kRZPpAKoSACioAczeJQCQY7ecAIBdcqloIAJzCdbRWJcOAEYcAGEqmMMh0HEAAPcgQJz7IhnRle1pEJPXAB9VVpWxAISCQIllBfXrAAbCAJt9es+UAB5YAknZABIeE00n8JFzByBc7yuOPy+SfzhAAGpABPt+AE83P/U1XQCQBx40aDGqkMgiJVbt26cq9SjdLhRZIkg6lAlfuXUaPGhR3XSarU5V5GjyXXufoBTyW8dC1dvnQJZOPMQABWLMxIikIYFgUyrgAQaObGdR9mNCrXCEOmR/96gQLFroGgKJy+KHjhEc4GQGu2SPm3rsOGOi/YsUPQCqoSH2elKsnisde/YmEqyYMzYc6LqAh6LMzzgUCdDgv88AvbYoaqR+vkzcsojwMkXisePToLFdTUKHlwlMiUR4gFKVuzSJK37oSCsB65LGDwghOTES/y5FECaF1rULcQAAGs956TBUNcBYFwJZMXJo5BcRAkpZe8jFDDAOIUYHCLBYFe/wnC7uGTK3fu8njYEXqCgnsLCz9AsEPVun7cUWRaR+qAnTyc181jZxILzuACgqUWymuKFwrzQ4RP6lgnH5JMonAoCy/EMEMNN+SwQw89XIedclJZJZUH1ngFFIPycEKRR7KrQpIrqpiEj4pA6Uchhgx6BRM7XnhERYMwwmkmk0ASaUIKT0ppJZiebEmmC2uioLV/dAKABVZ+CupCUv7xQIt21nkkgfTkkYeCGSCBJIco8optt7C2ouKrR9CkYYGyzkprLUDcYie3kuQ5AIuJOBFMFXZeQYAPefrJQ7s6GniiE0kWUpMxx9bhYjeoVuBFgcbWoQCScsqxoDMnxJAiD/8vLMmEOH/8OTUH1lpbqAUZyuJktFYbUKIAnOSBKq3d8tDrBTiY6GLBDaR4oYejyplhBtI2/QcqDGxI8IUgFnggAgvY4ASHvfqB1AkBSptgint6EWsBFlhQBb91uKvXMTXh4CC9TvO5xQYDdNgAhRfCyk4DwjZggYo62pNzSZM+pLhiiy/GGMMQR0zxgYIOgqPFFwNA6oYXCKoolRwXGjGVV+DABIA1eEyFSDmJKgnJkXClEKWVWIISJiktpJKkUxIop4ZTNAJKqAvXOYCFTCTZTBA/kLVAFRZT5WSC2MKacwMqckDhEX74GasO/NiJwQdQ8ggjjYXeFsMAj26zIIf/RvZuxB8jim0lI048GIwCLYDEdDH8HpunyDx4sCCLvEjb+oxFRUAiiDjKHkuKRxp3hzo5345hhqSSygGDzZQIAs1Oi+Vjt66bzYODItjI4AR21kFgE8h2m67IXBcoAIBKHskLiBvukA2HKVzhR548Oogurx9ccU/eHKBNLVP8/tkJEyLSC6vYFbYy+NgPFC6Mhe0zSS1j+eenv/6KyyFllFQmkUMSd265jcgGhwY8IKATHrtNRXQ0ot7cBg6/GMA9XMYLKxkpZyHZmcSY9LOgCQ1DRfsHOkhAAnXMpGle+scHWPAIqjXAAiggzn22VhUcKEAVuNoKEjKwBRRIAm0L/3CAWVYRBrXATW7rAAURLJCVjtQuBwVA09mKcAJQMCpw/xhc4WZQtoUcQHGO+UenmpgHQRgghrZxwoAWlTsKyABIQdiAET7nGNFV5wELiAApOnKFHdwCFLmhzjzmAbvUzO4eeYCDAM6AAGIsJAEIABvPdpM9RewASJGiAgs0IRvB1AFNoECPsiZwPfdsIAIJEIQn07SYg80jAT1gkSBQsJtbTAIucDBQVv6RoDoQ55RbUAWa7DdMYhZzfvhzyCjkgASqgSJkLhrgK4BQhQbw4W0PqdlCGmERPyJSCElQxSteQcEi4cwjOlNSz5qkkg6+ZGgcyUgBSJDHDDQiAenQY/9O/nFCC53tAFrwhTyOVoRMwAE2BX3CCzczgxp0KgN+2EpsPDADN7giLza4FAy2cIXbLGAGEQhjHBDAj7vVcFQLCcECGCMC4KwjixadABXY8I8CVEtTouMAGBYyjwNsj2AGkEQeLiHL/2zlBEYoDyhgAIkCWKQJtZhQYAbTkX/EMBMTRcREEoAKecAAApecwBWyMg8PXIB5oSPCDMrQmAZkYC4lQRYBFAAYJ5jABA7IhIpMAIEv0SAMcuzaXhxTmPswYQFSyEQDZkCFvFLAAgygjmFfII9XXOIE/AAFBcqBBEvtMBCdIOwLDOuCgxnTtKdFrQUZmIo8jIIEkGhEEvr/U4NVgAIMVXiEIVjwgDiUYwt5zNFZykGsVDRgAb7FAyoeQs6bceSCSZJkSXzmpHZGaShyKh4SEAAACuhxkmDj51CixwhTIQULZoNDC3KQgxkQgSpQ6cCaIGHJiL7gFl7IwRVCljdIpEEEGLiNCQYRBzb1gB8nXQdx4tQRLmxgKSxdSBYPmQcE+KMRLBjEYkYVFg6cihf+YMEl1ZsDSICBqINkwlfmdosEmKocWPlH49YBhzgIdqd5UUBoPLA3f2CgPIVJHbL2EhZMLMASjSEWB9bLpkCsA15aCcBjOxVgN2biLJpDCiQiwJTAZkUehcFrXnLAAMWUoRFsMsDB1nFf/6Q0Yg/8aGYE+pYDKvjCh2BWFgTGnFo+93mYLHvIbfLgTKYMehXsaC0qUEGKftziFqsgBSlOEVyGEDcPmIi0ovXH3Os+N4MSmy47q5uOdyqpJuVAgLCo+l2g+MRCaPKIMC0Y69R0ZHdLMpKKBNURdKXzLBpcCKxlbBJhThLYHYE1VaMrvJJMaNlLQtPu0JTsYh87nRNKdpGyLbGzTFseZ8vIryWGber8Y9shSraf1b1uinmEBZM4SEVuI05Hu4zeABx0RWqykJ6krN4OWQUAlmahI2EwnSYJNdCqW2qcrCMdJMjAlzwCtt1QgAROG8q2ZW1OZNd6IbeuEFF0rRte9//D1yCX2LkHVcdjd3zizz54xFpOa2lPO9iiszbPyP1ylZuk29MG9z/EjevWyPrc7Eg3u5W+dILTZx2bYEEohLSiPIgTKjxKkWb05zIE1GAh9mBBiQziR4Osouvl5PhC0PnshSR81KS2YFhIwYov6fy76uBDOp5GR2c3ndZ9B7xGPombI748Mh5f+dBtzQ5BHr7hGjy54ePemqD3ndY31+DG2Z7yWnsb2uW++bc9cra/63zWFDI64pm+etZPKAMAQMqpZD97XvBi9rNvRBhqYKXXx35WpwLA7vNTwZivXYNuH3WpOZLPuj9t4E2XNdrTznfiV//waym8sh2Penko/uP/jIeMuWsd85d7RPF7n1DlK3h5Oma+3OQHNrVtzn1yb5v0Hb/26Yld7m233v9Kzw/vwjnIE79mixjEa7Yr0b7oMj5QWyeFayeGCzzJ+xDpW7+QK78EZLsMIbpOo8DNI0DLay4PlDkLzBDNy8CY27uJca4QBJESbLnA+78ZNK0RhLkXlEHnIkG1M7jNQ76FW0ETbMENsUBmY8EMRMKQC8IPVEH9m7nmYjYOVDYmxBAUnEIYFMIOBEEbJEIsBLYcpMEwrJ8njMEtfLwd/IgePL4HHLVA4IN8aj0t7EIW9DMylEMNIcMK1MDoWsIFnD4h7EM75EIxJMRiusOM2Y3nm74G/1ySH2wnGGAFdUCHSaTESrTES8TETNTETeTES0yETwTFT+zEUSRFdAjFU0TFVBTFUmRFVkTFVoTFWJTFWaTFWrTFW8TFXKRFdVDE4lNDB+Sg5HNBorgSfYo0QUTGZFTGZWTGZnTGZ4TGaJTGaaTGarRGakRDRlSnYFy4L8QZC/Gum0G77/rDcWvBMoS/crxGOuSQPHxByWPHcgzEQZxHdyzEezSmQ8xHT4O/tmNDYZSYuisAPqCCNiMBPhCWSFLIVbO7dZwYh2xGPZw5iVzAeDxHKtTHenxCfORIYspIj+RHH/zHbqyQ3SgALIAEFsiAByiACIiacsACn7hChpw4h/+UJDNkRpw0xw6xx3bcQ4tMR7/bwzlUxo40Svr5yD8LyTXkxgicmLpjBRJgAXWAw4w4BVZgAQAoISPMj4aTO6cTo55bvC85G0HCPL77jxgTpHmInp/DPIrjPPYLvWm7yaO0y7vEy7ycn4KDLqakLpL0iLpThzBIAGNzNklLAK2cPiWxEpfjNnYIiwQ4AbNsP2xpvGGbDrdsv3xAgBNwP7mko9RQOb0kzdI0zdPky09rxJF0ypJYmnRAgAT4kuaDp914JL27yXWYqNjrgUwgqWFbvP2LTM/8j3nwtm8biyAqn1uogDPYP3bgTOI0Ccq8v+jxvHXohPhJutPkzu70TkL/TM1+3KC/bE3tOwAAKIC6O4VTSESN+JLisQeJWzXd1AJLOYUwOBAK8b72+4cESIGdMk5YS43kLC2oMAHnXLlgkxjqJKl1iJ7QdCTi3M7vpNAKtdA+C0+RbMoOaqmSIAUWOACOkKeI2wiJQwIW0LsRJJQQk4TBGQHsAZBbEKTLiDHH4IJbIwV5+BL//JLeuIyGIyz4MY88ONAVW4he4Ad2AIWAggoJmQcuMDd2uIWFuIwn/VGkq7VHur8L5dIu9dIxXEpgJE8OnZgG2IIGIIl/ODUSeICICYsCCIMtmYnU6IMQexEceNH/KIxT2YIXECQ0kRbbA4Ri9M+MmKgj2LB4/7kPeAkwBC2VpPDM3vgNi4iDNFiABcCDL5uBWfkKv7pSBFCEfAiDpGgEBADEL0XVVFVVBvzF1dzQoOlQqloBFlC2dAAA2euBhJQ4KogFKEST/UAFUsmBSwqBMYuQD1gAg3kN0JCKLWiFHU2BPFCiWTK3SWKQxsiWVFCCKJDSBOiFRVECtQCF3zDQGXgBfnAiyOqqIMgTIJHS/4oQyaTCVaXXeqXQDPVLUQNMqsoAFoikdTg12bMn3PwHlaxK8TOKWmmFiciL/LyFHsCAF/CAJ2CMs8gAEoBWxWCATCi6sCgMf8iB09mCAbkFyOw+dkgAG5BScgUFE6gBfuiEvLCx7P95ASu7hf/Kh3WQVz+01571WdPEVzHV1/L0iH5VyOKZPUhIgIQs2IiDQqixA9QoFwJQhQa7jy85Dw24BxgQvrCgAbJ4AS/QAgv4EyUFhYjBsxUTgzPoDVJAgHLghUZQAD6pgbdRgjQ4G6uFH8fgh69FLIP4DUeSgwfl2Z813MPFx6B11TGFVQqZ1XIK2HLI1QkhBRK4CQvaD3jpFUFwAIIpm7A4jxGoA671iDwpiwvQghw4AlIwW7QFIibqjbW9hQ6LnXVYA91Bi7olPNcBoqaIoq9VhRdwCBaInXx4pP5D3ORVXjFU3G1kXCiJVZxQhzPdiDUFKff8h8EsIQvJACr/YFQn4Fwhgxhc2ouJDV4p7V7U8E/igJWXS1skeoXmLBcFcAVHW4O5yt3buFs0Ed+w6BQ8QyQxOAJ26IdXItzlReAEjsMwXdyhJVPtIwUqQIKNkKcakLhI0g8SWBobTF+88AL5yAP1YoCFoAQ9eQEdiIMcCxCyjZ41SAFQAN85cN/XnZv4PQMJuwUKyAERCJGu098jktbHWgg+CIICYQ9OwC8M2J1+7YTCVeAnhuJ9PKdWdV4HbtwEtAf0BJtIO0YFXAj4rEqP8AAXywHpXIfJOBVL+rhb8Ch/+K0sTYErSSs1bo3CqASORaKWjQBBkpYciE05iJAeqIFFuQ6P6DCk/zgBSWCH+CqHHDCCroOXW4gDW5nXKLbkS66Y5kU41nzglzuF2OzFN7VcR0KAFF1IUnCmK3kEe5mbs+WCTLAXJeUC41wIxPgHVHCHOYGDH22NfOACxBG63TFLUNABSWiMVWCwX9vgNXaMO2GHG70FFqLMZ84EiDlVTMbmbO5DbdzkV4Vek6i7BgAA2TQSeaIAnSUBV5vPAKS8BnWHfrjRnEW7AcwI4ASj/1jnbfsdAEG6sPgdfWLMWkaMYIuxyKhMbUbohPbJKe5LoYXATk5AdZBKquRiNQ2+rFQHYysncfw2d3YHcYskKK01dviSxvlXBAwRkIOXav0uwzPMnQuLzv8bFnPrB81T6JvGaV9s6AZ+6CvGtUAAgkagApmkqVvFAnVIT1whuPzjypq0SHGEQqW2tXsWx6ZTx5zG6pzWZOniZJ8OOVIogANovkAgAdm7uEoWwXRUQh20Pql2TOFZ6qvO6rlG6K32CEeEaHCWk+bbaxjEmJ7kSe5Daye8Zro27OW1647Aa69OwMf7SSdeaHR8xwSFbKEc7MPGbMNNbH/0Zpg4BUiURF3MRVWUxVB8gAdABEQIRdFm7dZ27deG7diW7dmmbdZ+ALrLRiru5ud9EiA4xsI+LcCObNCkyMvO7OO20I5YZqhmaNWs4p6GEhhgzCC8GMcewSRkR+teQJX/Q15ibEzJBkPkFm+gDUft2+zxtOLonkHsfuxl2wjuVj2rxslOG+/6vlfpO+/FVm96pJ/o+whJCMdze7b7G5ZNeULNXJJhW8zNyz/7dnDvzO+uVm8OcdswcLUPybYCfGuNNgkCbziU1iAEL4lf8+fw03CutOcGf/AVL80I72yYkO52RIJGmGAPQZOJgAoAPRv/diQsOEto02hYC+aDK7r4Phs4UIE5yIT3beVam4cf5bzwZvEpT1wGfu63Uz4vgVNIsnF5mAgu6K02CRbrTKedFcuFaBScE/KzYOqQO/IkX/IFcAMmmhsYSArKEBX3k3Iq5/MwdHHe9iAPQUk0/ZBb//AAsiEJGMgCfgg//vRPW4sfmeOT2OmHjsgHNje3IeQZCVkITqeqIJ2QclEYKTWBSPDy3TiLHafnPmd1jvzz9O5tnvwHPiiHDGjr6yIF7kCs0WN0GUu2Rw+R3YifCZl0+qj0fLj0SUKTxtm4HE0NlMOVxgH11hD1OnA0NYGiWqt0NOmFYaPNVgf39bby3Yb1QKdwFigHKrhgDQGc/0DAPRVqXwgLF56bFtibHCABxElpY+mHwuCF+TrhDUACAGCTLDCENcmBLIi2A6AMXqgBY0ZyOZr2CMMBhYmxwkguBDAVSIgCSeAOtYGKqAn3kf+/V4fuWG/HBziVRkCHg72Qzf8IgwgQdv5bBxjQAZeZot2gd900DHmIh4gdFT5pBfpYgEGIEOUgmCdC2fVaAp2ts39IhQQIiwYIgzIIqjiK8/sI9YqHEPBZADNAA7lhhwwQhBd4jdhQUgTwAZJn+9UzeSz3kBpoBFrng2LUkFhigwat57OBisbpV6bwz7cRALtJ6SIBnP3BIzjLCIKJja0xgIzAM6jgAi5AlmZB8tgI0rvxAqwAhQ6wAAygJS7ofAHoDA8oATQq+7ZXfXZ7++TrkIcb6hEi2AyJpSgYP2FHogSoPaFmocC3pSDIP9hRERiYgRN4hJxlfDQaEI99XYfwqGoRictfkGRl5XVwlRzYgmr/YYA7kQfFqJZUYRFWOQ+MWv3yx9Bx5+oXd6cOiYCkmfVyyKMNUVITSAPRxIlYUgA9ipqASgA5eByAUBLkn7yC69b9+8eOHQI+CNmlgrBgxAs4Gxi8yOPEQpR/8zoscPDCwwxA/OBMmHLPooFMIFFkOniQE44R9+QdJIVSkBRQmASdYbcOARIuEFA8Sqh0KdOmTp9CjSp1KtWqVq9izap1K9euXr+CjSpTpqRKXe4lHKt2nasf8N7CSyd3Lt25QKrCKBfhHzpICRD+A+w0FbsELHAWDAwnwA5V/0hlYNHpXwI5efKYSBN4bMKFDdeRgginhYU6FjFqtHAmMEiRPfbI/+OXJ6Urli4XwBxLU4ErnAid4M7YQVCUhRSwdIjx4kXY5s6fQ48ufTr16s/Xlj2bdq3MtnDj1g2f7i5UUggDAWAR+BQLAIFIkYra6x+XHpAK8Fs3z0cEDmEKkELDFlR0IkllCH2wwF4vXCGJPAmBAgoCPoAyyRFczBMBT6dltFFQ7HSwAVIwQMBOPiTNUdFFL4D0xz264aBBHWNhsoERj9RnAQrryKODChhgAJp1QxJZpJFHIplkVtiZhdZm3LHlFlzihUdeVKSsAEkGMmVQzgpT9bIOO1x0WU4jOdjATj8JlOMPFUew4GBlEHrgjz85YEAQQhEi0Eoek+SQAyQzSP+RSR4rguIEUAuFKAuOcZTDixc9DFCRChi19qJMNI0wo0x5hBDoDEQIsqM8tzCxhadKstqqq6/CGitTTGr3JHfeTUklXVY6hRApWGxRgFIFbNFDfI81tVZaviG0Dj8JFRTfWDgFlo9+8xy00EGBeQStbw66s06Y61g7zzwKNbvUQZLklw+23iLET0G+nWsutvrxmMcXNnErq7//AhywwFPR6iSUB+H6lq67TtVAGAikSwoC/0mbrEy99NMsvc4+OE9i3B5kkHnbZisUYFxsJs98/7A7L7OAcXbvQfLqt5RBBM3LXcryYHKpkwMDHbTQQxdZ8HZQJgzewuOBJRhUCDH/a7Gy/SoFZdWCHZw1Z5xVPSvMMP8Dyi1NFNEJP+bKRLTaa7PdtlRG27pW0kvLxStXTj8Vsm9Sq5W3zl0frfXBtqrr9XZp/dPBDBa8wE9+absdueSTDwx31nPTbffQVvcq+OBxQ07VtNtSXrrpp7Nq+cGYL6250Jzz7XnfoJMuej+kPPjgk6jz3rvvYamOtJQKZ3617Mcjn7zyyzMPpbbNQx+99NNTX73112OfvfZaH+v1WNkZvPrwSi8MBCvqoJO++uuz377778MfP/yJ0F8//fKrb3/6D/D/wP3s209/+GMf//43wAMiMIEKXCADG+jAB0IwghKcIAUpeIrYrQN8/4GT2/joxrQk1e5tToOd95a3wdkR7HNigRzXVpjCEKoLb5sJ3O9qaMNewQeDGqRddzpINz6YB0m1k2EMYzg1DCLvhC0UIQkB1ywWhu5pRCyh3yxGwxtisYYXDGIJ19UkJfbwOx7kQ1O6J60CAIEE5TATCfjQAG51j4qg05MMSUc6x6nFWjySh7liWJB+ZGyEMhEZD9XyvCV2hh0G+RvJAmOeP/YDjFBa5OFwtr2/ZTGTqAverXy4NDKWETDpwAIkWJCBBxQgApEpBxbeI0U7quVBPLLiDP+BR+4UpI9Xg2QIp0WtzciMO4eMYiIXOTWZSCuI85IkLvdWS2NekpianP9m5DjJQTH+sFeBaUB61HGsbZGCFe1hxRSntsh3ec5bi+QCFx7hIJywI4aAPCZnxDaZl31tLQuhpFLmKTtSBIIg/OjEMjezT3zuMVuxxOfu+uUyMVktbflEITUr2jZrqoV1CwNlshyWgG9e7TEJAMAbO8e1RSKgBk/Mmjp9w4U4lEESPBKTPAPJtbHE5xaT2EIW6KlPRYZsKf5kKbcOQAV2JeAEHysZNPWm0EE2taG7hGdEG8lDi2KVbRgdi0Z1xVGmnAIBHwVZC0mRAASkwym+yUcnALDGQb3gEX3iQkIlepBe6C5kIYPDpV4QsmcpJQ8BCFQjzhQEScgUXx5BSB7/GsCR512RIIG5xS3cecuDNGAGhR2UKh5BuiDuMQNUeMQjzmpXkBR2BjPAiOP0OMuUOXUzFUvIyL5W20GSi6zx3GBWe7s5tezwcp7c6FMOQAIA0XaLIywACWLhK8EY5AD+6Gk+uOCDP7xgrh6D5s62M6+T9FUmgE2IYIvABnkYKAeNQwg6caIR4nAGpFXrRS9eWgbHPe4gLVhAXPMBgy1I4a4k41hkSGvaAYMkAvIABQdywABoRgs0vpEl1RBnq9qax17ZykcYvoSulUrTtyKW1VbDmKtPOoU9GUAcc2twipUm5AAsuKAdHUeBGTTuXlyAiAgwcAt2kLYgCwEFXTlW/7KDuNNHGIkQu8YiWALUoSA6ENEj2PFjofyjQKAYjh/YAQoHOUtMRF6IO0ExpjjcCL1j2a8qMiG2MOxDbPiV6TwKJONMlBZiCF6AHxxkICAcpLoFIS1BIpSPfMjrEfyQs7zyMw9+VPkW+WBHkxUiaXbIi8hiMIkkbgGKmVJ0xKKGVYkRNlyvOkUdwYJZAdxKggiAhmQFCIM6KsyjlDruXAeJUI9hAAk3sWshB5hBpDLwuHzEgRe82AIKlPwCUFxCNU4OAJQLAhJcVHkSqg2UlodzhkvMIAcneNakb8yLchTh2RzYdg6MkFj9LkAVz5YQEEABgyPgNwJhsDML8HzgJ/+CxA+PkEcnRJAEhIBkjQoY+IJ7oGwSKIIKboYBBhDLjxu/oNMcgAQk8GSuWxzATHiiQMcDBQgGr7EReobhqFuupFJHCZsobsoK1LMU9KyxHAgQVjKp8CWn3WIjUTiIO8I1Dz5BIqYW6cKzP0CAe4DiAVsAxHvnIA93mCICFrnRFajgC90tRLA78CspRHCCMN34RnDwQA6ykCgltF0eFhmBKwRrAQfAhwnxfsGUGXCTnK2DAguoQ0byIAgj0EQlBdlvXGVM2jWkAHEHCbiDMqBeODhBDEPvBwJ6wGsFpGIdQpgBAVxBk7PEZr+EF3zGdbCAFGH8EQ2owWVMMAictOb/BVz4yxRd7vuiAfeLhYz5iYnblMgwBec5b0QCXpwQU9YybE4QQAGI7g5z8akHBeKE0++Rhzig4AVeXsMJ4MAEBbxgkVtfwxZeEKZECjZQ5YBEFWTajx4wQRKPAEUeRHAEjeSAScgGabgAhySE6xmBijAAwy2S6lXEE+xAJyTe3zHeIzjeI0Ce5K0DSOSAPzQCEChaHjCBJTxCP7ADBeRAKHBA+7EDKXCCBxCAKpweBS5AMARDDwwCYsGB09XBAdiB2QRG7Q1CQjggIv3eERIJzHUVlXyVUiDfUrRazplJ8wEG9FHNnyhBFuBTKqQCAtzFOrwglKFWI6wRmvDABGAE/zslBF8VQQ5IgV+pRR7AYB3MRhG0Qx6Mggmcwc3cwAlUiBIEBf8pShTQwAIUykzgQIrUiN8d1EFs3BacyQkgokocROw5noFEnq28RCZ4wAK4QUZMgPydSQ5gggdogCvkx5PVwQxW4gyYASrEAbFFCi+M3S1ASiyQVoQogWb8wy1AQDnwgf7xExISY3Uo4akxoVPUXPK51RrtHLI8hs81Bf8pASCsBRcigCLMxByGiBQ8wrk4DkpghGJZRBs6gGfF4RzmARyIwQFcRgWcAY+gTAYgACg41hkQxnsRYrzFBBjiANOdxosokm/cWDAo2uNMYCs2Hgu4UwJk4li8REacX/9FTIARZAJiSIIcKsDf5UH3sWLgueILxMEbyQOZVRkXOEy76aJmHB0XnEIY4MkwFuNMQscxypzxMQUr3AcUuhUAwJojBUYBQAIr9IoXPEFcCRmQyRUZyUMYqoIBdosIol+/1AggZEAjKJitcB+UgQYlxNs99EANIBavYYBGAKKzgAK1mcZFJMU6IGAmTNmNBIbLtMAMtFlSwgEObCQopEIf2KUFMiQmboe55J49BmAeeMFUypIcWoAUxAdNxCCniB8o+CXhxUANDJyZudNYVMabpQF7cclRvRNNkuZ1BF+tCNdNotqskAL0+UqLcVFakEINsEBAJYsO9IB6ZQwXwED/FchVDRSEHEKZ+QnCjMzDAURA1eHEAWRBjcTUDTRCFozLQQhnHcSHDkAA+t1YGXQCKDBC+5mlEqQfcExB3QWAjgQGEzxBZ8EBBGBAUuDM4tll+pUkO+QBaaCAParWQhLUWVVSREbIEZCiEFjAg/3D7F2GALQBQtTl03FCCOiIfs7nsL0DjnBAGTyCKTzAQZyV2PSJykTAIIiLaCHWx5TmiXqFTRbfajYFEhzXZpxCOsgQKTDXAWjTQRwAJJiJynkGH1gLOxzA2BWEF8iiDXhW4iyAmYwdFyxAGZQkDOCJ3oDcDnzj0aFgGTAYGebADpxXhYQBIEDCmQRJvQybP/DC/8LhBCgQwRqlGUHiGDouEpHmQBEMwpvKmLw45NF8xALAwkwx6Qk8wsaZiSA0jjwwKcdBwBwGhpzS6V+CwgdoaQTKA0koHHMEXscZwbqRocTJJIp6KlaoKPHMXFOkg1gdi7QgBHOtAIciwAXxTYTEBj+8G7ZYGTsg5amY2Tpk3GTdAkKQ1pjIi4k8Qj8WxI7hmUdQluOIDU6QlrJ+2iwda1qYSGAEmSTAai+4kzHNA2npjXnkASgo2jy0k2dxQaMBVtqwU3wUHWWVGSgkmkzxkbuswy3MIXXmAc1wwXJECJJla4QkBLfOq1LuawbV1acaLKieZvgIj2omY7L8AysAwP9YyeY/qKpZHVfvrRAMYWxTmKhY0NJV9JLhFI4UeVcUGaHfOBkMvgjhQMUvudDBwmxVPEAG0GzN2uwDBJf4MKx4NCFTqAMJsAA6oOo6pAMJ0CYA1NpWnKxVdOzTfKxVsFwRQe3XyOTSYpBwugKIRUXTdk7Meu3bzGwN2GwGHMCG5uzCrmjDjixoBEICNAILCAvbAgAkYIE6INfrEA0RbSzKrgMXEMHYae3XCu50rAM6jO0pncvZdtLOhkfPuqqv0GgGPG46NGMjvOjgmuauVVZbWi3meu6SBMbM1uyGBobiXlPa8mxsfu6r3FSIre7rVkV8xNE/RMABZACskYXwpSb/6oYHDFQY7L4cFEUt8BJvxgrGAwjt9+iuzvJuXcAAK6CDOkjv9FJv9Vrv9VJvBWnv9nJvBdFPASVC94rv+JJv+Zrv+YqvOriquryMJPgBajKvqC6M7xJuNNnv/eLvOhQd2uRv//rv/wJwAE8P4MyKrbgv/KKt/OqK6xSvEO1tA0Nw1aguASeE+5YnMy1heJACA0dwEj5wBzfw0FpVLPnBBQ9fBlfJbQnwCrNwC7vwC8NwDMtwEkFj5xSEJGTBD7gCBiOjeCQAEABxEAvxEBNxERvxESNxEivxEjNxEzvxE0NxFEvxFFNxFVvxFWNxFmvxFmcxDAABH8QC9bLCGJ+P/zrAAiyUgSIg8OI2L104xPaAcBzL8ZKwwinY8R3j8SnQVyfQwRqfrgIz4SXN8SAT8tPUcR7n8R73scKyMSDzrP1WUfR1rehg7PBWRS+FmvF8cCFz8nMcMiLncSfAgkrwMOPWxRsL8iRbsiS/7O+yMsIaket2bifTsieD8h2Tgh2LsgnvriM37kGwk14B7EIM0zCthblwFw89yC2gTGwA3nYMLdh5GbgyXEJ4mtlkjZXdsCSYzEI51TpEiLiqmdbUcjlPxyHDRzqcAh+glbi65Cmwgg6XchvPxRu7Xpt4oMCVTDF3M3cg88tIEn1ASjnkgB/cTCXNZV55WYMpwMfAQf8PWEABBJNa5GibRGkzfXOEmAALoEJ+qZA5g3RY1DEppANJJwAW0CaAYAg8y/MJ9/AvrwNfQRlwcOW1rEVT1dU3k84iLdJ77QCe6QFuHOlBAJKXwQB/ZcKTMJjHbQtKNOZYLETVBMACYAQOUPXf+dJa6GIFYLOY9HMThXRYX8Unty0WqHNkFEA6sFM877BLm7IbH4RFDOcECIILHAT/ZrU3Q9VJTZhvICZHkBZILNxYABJfmgChJPW9RMgLJHWzcMIENOaTRHVaTDVGdCID9MbL4LQuFkGTebXgiHVoY8UhF0Dn4XEssEADnAIXxHMdzLMvn3Jcb8DY0cAMoB8XMAH/GTYmSIjBFqjWCWwBJPRAQUQAx82ATUw10wGHAmTCVaqWSBSEXNeBvDi1FOidSOgdHgCAajWCEZCcB4IBB1jAHGjEFuSAalnAU0LqmexhyJDEjcRADqACKijOGo0dTWxpd5OcjlrADrzCKxxAIyzADITfAthBoJzhnRDIKot2g/+D+pY2WuExF6wACaADS7d1L5OPV1HnBohKBGRCJnjBAoSCIVgACAAHgQwb+iEAJOCBIYSB54m3ArgeAbjAVBsBdOLBS33CPeAOHCxA6cWGU6vCdb9AdqPCYUsBjPdbp1GABXRBe24BGyhOY3biA6CCEphXmEzqDNxJAM63CdhB/yg4VhHwAA7gCWktgAyMgnjvACpkAC/UA5Pqgioc9hmcAg7MgLHFBoM7uFiTQgMwF1qtw4RnCAk8QAPwcvxueCC7pQrY+AJ4Yh2YQJIS9A4sdx2QRHnq3QMwgoNRYwXAwQVsgSrYQBGghPyVwxZ0QlxDuqfshAsYOZFilwmYgCrcw4AXNCg8+Q8AxylWNwTIYqCwAV51OUZMNQZUwXhzoUTwwAVwBKjkQBdchhJUACaEYg6YSbCYQAWQFkmgiawi9J+TewSQAFqR9ISTAheYeyy0tIaPkWzb+H7xhgnIgNm4069r+gzMQR3oHQd8OgPgYbdzQoNhQA4cwWMD2D+cQv+TzQMc6IEFDAFO6Pusz0Ct33om4Hag7IF4T8FyrwRkS4FEBILK9HlBkITfLXcVTHsqvIKzQzsKjMa0156oT0Cps4zjdHvG5QEPmPcWJPUrk3tokwI6RICMIjI7YUgDRMC7M3q8x3SQv8BjS/wELIARyAMdlMFyu0IA8PuRL8AfQEGML/UcDOsGLECEwsAHik0GUMs6FEMpqXMC8AIi8MN7v0AMzAAeSEIP/KV+kJwciPccALkbgkRj6vl7dsINGESXGwE/xDkGvMCar0IDCMAIQHyEZhZHi3cFjILb8gEX3gA/2DueRchDo6fQD71Yf3LSKz0XJMKiJ3CjP3JMb0D/ZJ4nAWB7oOTA1i8Ab0z1HNyD3mHXjc0f+snDIwR1DBKZ2/ICJByBJGwHF4SBP5RDGLABdcdBoMiAi/NDXW4BBswAx9VmBIw3F7RAoCzAE5QGfudAI2CAy4B7DvACAgS2LMagCHIEkX2AZmkBQFio8CpVgnLlGinqZELGo0xeIM2YweDFv3/r1lnUuJFjR48fQYYUOZJkSZMnUaZUuZJlS5cvVbI6NZMmTS43byb64coiRp8/17n6AY8ovHRHkSZFygfjv3kZoUYFyk9ez3VPfWqMejGqPHkYqWbsOQ+rz3mk1nHBSOpiv3+k0Da9ynXj1bS95PUCyo4dP6pfv9qd/9fzKzu2XNH288kWY2C66+TxgzmZcmXLlzFn1ryZssyaNXHm3GkVqE+hRY0qVZ2Oael/Xu1K9Wox78+6/9g1vbi76j+qXHW73q0VKvDZkIFaBa6b7+uqVTM+1Qo7uG2xaPOq/Tmbc3fv38GHFz+epOfPM0Nz0clzeenTRVerbk29dP3GtAMHbx+cOvX9WZOjazn6gCLwJ78aE6ux/Ar0iS+xiFswQd3Iq9DCCzHMEMNTCmDFww9B9LABeEb7z7Sh4IsvqfkYtG+73gh8rL6L+mvRRdsEfNE+A31CMCuueJxwnQc50hEyxzRMUsklmWwypOtOgUtKuMgiC6MSb3yPKP8VkYKntZ/6sfFF/4D0ykaLHjxSQhd5JNDNwMjCL00z5UkTLL/4yc0+i3ykkDjSjmwJR+GehFDAzHDsyE8nGW30QggNjRCqH+4B1D0Ut+QyHS9LC/NGOqsDNcA5AwvSpzYZ9G/COJ0j1Ss718EzTxf55CfRPwfsLSWpFAyw0LoitezWCB0t1tgKFwXUIixd1DLF+Ly8BY6nqnLHHVPXFK40WOXq9sZeTd0Nsn/y4YIfSQZbENt1QMnjkUdKe5UdHkG5JRNJMuLOyOr4YueWdw9rStRPGbSqH3e42I9HtAAlkh0uJIHXTL4GZheOFzJpbr9jOe64OxyZtc/ZTKHlAw7/CHiBJAdAIkOOTTF7/YlboFhBAK8brQqyJ6e84qIHPCQhIQJ1YcYIFC+MgLfAOue18RYOFMhkQUBj5IqvS2ZImrh5MlBk3Wx7PbiHoZcmdLkHSeHiAAweoZNiM3/K4wMMMkkgDV6T9VjvvVkCmb0sMX12NS9PRuGFDhaQQmoX0+xHsbKXFvUWCFDIhIYYOsH31FJh7E3mpi3ixAsGMpnc8FtnxogTHBi4B8zH17RynjxaUOAePX1y3Gy/8hBCAVfW+qeKEy7KAAhTRSUTI3byQSCCst6mc3UjMqEaNk4CmEOVMZn+iZMPunjBbmrp1JXv89E3KbmQ6xs5tfi4MJny/0e4gMABqfOxr3HYN4+3fIwK94gGxOBeRuKOvhzUNNWx7gX1c8ALtqKR1K1jda17XYOuIp3ejcB1Q8rd48qykcjQznY3E94JntI15MFNTb1invOg1zTp4cAAj6DakfLggTlAsEzy8l727mE3onEnfUU0okfW97dmBY5kg5MfHh5RChZwARRVaAQvWJCJR/RgEGGYAR4SIBEpPCIPXmhEOT6hCg7YQYukIMEqVhEHlflBEpIhxQQWkAMFdEAGimhEDlBwC1Bk4CA9aNk/QAEHJeSgEUCQBCoqEIRUjCKSOJiBBe7gsz8EwwRB6MAEavBHFIBikOXghSFtRUEcZEAM5f+ggiro1wOEKOARq8PAFmrADgSUAxIfKIErbuGBWT6iAzFYQyPquI5++OwgCniBEC4piE7w42n+8EcO/HCAGlwCElToRLl26Y80SEISFuFCHBDygHzQYAYRqcM9EFCPeQQBAOXIwRn8tcuV4WABFiAAFxoACV5YQAp5yEMY/LGAuUmtTlzIwB8VcAsuAGCgZ+CEDsW3CXbA4IxsO+JHQWqpf7DvUqhpomoIBwGEUMEX7KDACfgxj7VtUQa3oEAjysAFGLDNCxeAzA0i2gMUPCICWOACCRJmiCJkziJwOMQDEedIoILiAIqwFQzKUM5/3CIOgIAMAsoASUmOopNwYOD/LXqwyU4ijg/umGpV64RVra7OAmxYRwLY1oMafGUNGFjdDjKWAASkpQcacIUH9sCXKxgBcVmdpjJ78IGvnMCvRLCdX0gZAQT45QCQeMAtimCEfEAAHf846gvato4D8IEq7BggF+YRAWfGcx6dXEcpinCLC/CBFJLoBA9o+ILXcmERCsjDBFqxDjgsgG6QcSkVAqFFLthBLUqFA0YTAIZiSiIyWg3pd9GXREsBxX1cSukfXiCGM8DhAznIgSlP0AnngaIDRcjE93bYgyBkJAgqCAUj2JYAPyDuIO5l6j9O9sABPoIfl1sdQhByBBuuwxBY4AsJX9DJPFAyCHlgXekg/4CHTESymHq5nFkh3AgJh4519wBFA4rABhsE4SI0kAEcRveCIEAAlrTTgAsgwsscYKCYj0VkKmxwCr404MYcGEEd7lTc4h3vHwcAAhc2gBD3Am0dpODADFawjnxE4I8po8ILnNeBGfDijzkIggnG+JTVGeAFHBAoL3JAhSAgYJpwCMAUXOcvJpAuMgS2Zw7gwAhAJ2AF54zvu7QCXkl3TLwmwkh5VXTeR1DABnkIAN0uMk0EJIK+JXgBfl8wY6f0NxQPEEEUqEBMzP2ljm+pn+EW3OAYADerb4G0PFhhYXaQ0BUa5rBZKVI/KEZygHihAQt4ja95QHodHm5dHhrAgv9O2EA7Nka2jjegikzAgQM/9oIHrqLFAWYuI6BAsi/EXEw4EMGwNJIHChRgkQzw4Sv71oEK2NBdchoNFAloRAQoQEuMPEISYyumWtgyQNTCtoKZ4IAc1HKudcvje4AeUoJfkJcix3QeFwU0DFbwsCpswaM7m/TLHVVpwJn0fUrpRCe44INbPwIOEyjDIsJQAGWea74wfgF753APL0DAK01QgFeYoIekwWEDaZgHPzrBncIdDnPrKHEGqGDXQJ0CDl2dxyoQQL0eEMEdEair6GpYv00yG3OSKHIGWCD2ppxidbSUB147odfBXAEDyM5EGY9AWA564AmZe9flpjmWHjD/wS99zQMRTJ3MdVCgB1TZN2SMBwe9guVdXclAEgwRhgiYqRfxLHvS3iV6ppzL2plwwgL88C6e9wAQ/NDBAnZotAOEneFlRwI/HCK3HSagDOVaBw1EgOYsDAfm1WeSzJdI8/jcPOcOfEEeQpADNnQWIVlFgDBebF9Pd8HFsizHDiqyjhYk7vBOCAMk/IEA7nhaj0W2ewxO4e/OqByyQC/YxQncixdq4F0oYAbKAQEEgA0uLwd2QAcgYO6CYN34oQN6IHMMDiHQIS487ATe6wQi5pwgoRycyawM4PDyYJFm4ANs5xbMyJ5QYIBqjSvKrhEagZZ657J84pwaIQuMhx/c/8F4EskEVGapNIf8WCAQ+IECeAEh+KD1IgAOnGAL3OsEDAoA/GELMgD8KHDecsCaMIC+tDAGMQCC8kGQDE6PbqEDtqAR8k9u1jC7OuD+IOEdHgEBsiBvrC8QkcU2SIq8mKjmUOMogsAHqEUyokNc1gRJuEIvjiN/wCRAxgUj0sUpaGMd8CI/+CIs8qFgoEIxXqMX8CM2YoMtGMMqSIE+LFEjAgMvNlE/jgNIlGNI8gcVnWOIWGgdTsFKFMQinmIwaCR4GAcy4gJSeKUj6AQt8sESA0UWD+MxvKIaBTEbMQT7ROYQkyIR02ERn8IAQwhIHAQ6IDFfemEZzSI6fgQ28v9hMAYjYYyRPmAjNzgHdzKiOfIlQZ6CLUKIQtZCTXBDHzEiGl3mR4BEEuJiHhDoIpjHgCAjLEDlK7DC5bLiFb/iNQDkcxhjLRLGW4IwIz6SOuyEN47EK4QxFd9CG11yELOiEH8C01DKKI4nVUjxf7RFLGpkUIZEgb7Ff5ZHH00Sd3pxRiJlL1qoJw2yW2AFgU4lVGBmZ8ZlOeyNKjFxRqzS0qZxX2jlGH3lJcXyO7ixfbxxcIwCBt7Ef8JFQHryR4bya+qjKI0kTVIRKYtEZpaSc2hlKF9kvKRyTyBRWbpSKwXTJ3fEc/rnW+5yWMbyMRGFEJWoG7VPKTIhE7ZELc3/BCL1RGOq5k3aQ1QAMysVJYEMCCeVRyE54m22hR3G6y1B00RU0iGL5ivxYzRf8xd/8kb8YoJ4M5UcEzKFU1gkczQv7SyT4jIzk044cygbkydxMjRZyDjhMlg+5zS5pzoAkTX3wjUVhi9baGpkUx7IQi7NBiqzMjtN00V6symDsk9UczjlkzLKsqRMikvYAAaqsztRhVQu4iIdx4d2EygCdCp7CDrcpjOBMjhFAhCVgyRuBRAdFImCZRBHIlkmdD41FCXq0xArMz7y0yyo0moWdHP44nGgwxgxIky6Z0CXsUAP80hoMSVblDsZ9FdAIkMlBVg+Qkd5VEN0FEMrdEOJ//QkOnQmkXM1QpRdQOEU1kHzqJM6+mEVUPEp6gUwciQjoWMisTM8ISPrFDMSC6ZIybRMjehIT+RDlVQ/1wGtpnBlhoQwjYT5kOMf1KzAxA5QuuZmuHQx7fEnhgc9YeMofdRMDfVQlQRNj1NNVWNJLVAW2oYfdKcx1CIX9eIimG8j/wHy+CEDDMkxyPMfjEdgPKge5eFytEgwABWFdmZL/0F3aANRZXVWG0VRgyJJG5VNd+5VTHEY7yNf1CJT5wLyJIEGEKCOapFrgOAYmyNd/KKYtChdKhUthqcrqoJhJpWIaHVbudVCbJUm1xSA5keLDkAOSEm9boGj/IFtuGABIv8i9xhNU4vpFfrhBjDgFm4hAVKGBV6AHw4ABkSgEQTh+/LA4LAoEwzBXRvBCJ6CA2JgFfoBrBbhBOJQC7egznogASBBAaCgnY7Au7o1ZEX2Y4qTK8E1VzHiuNoskC7hAWDAqxjhAtjiXTYgCLiABuwrXnvjThuBbY4GC8iiD2jpA75IEpqg07wApmTqBE41BlCLLDZqEzIAAyRhEWyABgFhmh7BzsCAC0RgBwBKENhgZMm2bC/jW3FVKZbUgTKBd3ggB2ygXWzgDCDjxcLgvcrhYhlNLi6HCzgA/uaBxzKhXTrp9HpmA9gAAergBUCBrDwJc5SGlMLADk7hhIJpBiL/gJyqIN/+gfnaRQwKwGxFd3T7pmRn7j5VZG0pp1+rbRTEgAvzwASEDpFgLCQZbG+hom/ZYQ0YoH6C4RHaJZJuIAm8Igg2IB4U9wVS4RU6iVOXBxQQgAXS4YRIiQsQ4GI31yI8Nw9Al3S993sv1HSzD3VBlE0D6F18hgOQ5hF6yhcioxM2gAjWwR0YDncvYoC0qAPiQArWoAe44AhpifHmgQucjgaBdh0ygJaKCbVOL13BYGolgfPYARTIIgGQYHMxIrs+N3TBt4M9WKRkMk3JN1yrbQJ4cMhgoAdeTBBQIA8ugQcVwe4WACFsQBLsdx3wNxO4wAuiBgHY7MwewQMg/yAMeAH+EsmHy4EFxqh+toABhpfxXuEVxKAMIkCFNZYXNguD7woM3K17P/iLvRdtGVVtYcB6DgQ4y8YqfxIw8lFBS4MsJhVsCMZAJBGM7ZhsxXiEc9WMewSNdWQ/SGVB0mRm4Jh/zJNGBfOOFTlk8xgcQdQHzphgvPI6vbQ1n7JFgzKTq1NQhrRHO5lDP/lHRTkvgUU7Q3krg/SUR3mVvVWVv0tIw7dQ/KRQG1lwGhWS+1iSF7M15bg7L9k3NdkwXdmTjXSYG9SVYZlCSzlmTtknY1l9hrRQSVY4eyWWo1k1aVl8KVOPVQOX74RofrOXE1MT52GCvMJaoNY92TNP9P/xOXfyjbECPUsDPqnTK8fLepSFK8U5mIMSUODzm6ETMQO6hZb5OT05kqfxQU1ZWyftOLajK9nRJ3nVnR1kMYFZN0J4UblZKbw5VlKpYub5o2vTSNI5MdG5nNXZPtoTR9ZlNIVRnqcCjet5l5l5ocO0pudypPlZmAEaoQ16K9+yoAn1mhFaW6sDn6vvOKwkLzaTNPL5KuTlLeSSLhlzpCbTLMf4KIiCDW4ypKMScrjH0rzCL6hapdH4kGHUT8kzIeujKSl6nNMzp6caSQQaIzRPTPVSPXUZnBczN+WCTAQ0NYXSOo8kjiv5HXXyqF/5SKhigOchHhiOfCZ4HYIg8n7/ZIDhLQgGIy4IhCzexVMEckDXZFnqgDpPtkvggat5pE9sBFUcOqfJOjCAGT7RmkVPk1puxK2H+lN4Wq51WrBx+q5jBTyXJ3J+GzVxUjq+86+RJLDpOqeF9CsMm61ZOrGrebHNpO16wAIsYAcMgHxeTAAqoAA6ATgs4g2UgLstwAZggaa5IAZEIBNAmxkvGaNL22STNFPaoR3ih5TSNWWGDLOYwHBMK9syh5QQ4Aycw3yo2ydeDAQCkOMCoAz1iGck4RaG7xGM1Um9Ig/ggIhzIIvapkU9bQ2N5FxCxwMYwBXqqIzcCxL4lYcIA01coz7KCSNQ8SfOwi6AI2GSaRxv/4BhaTMfDoAH/cGbHiEB5IAvHMLPduh+Y8ARxUV4BmusEYANqCIPsrAMtyBPnUITXwM45sFxGO263KuRzuVO+OJysINzyEKQGCwDiCE3+AIGHNAfYlg7WmRMKQABRAiH16yIO+GvLUYM9M41h1sTIQZkQ4o65mEQBEAA5DwSlGCHuIsLPuAOKoAiSuMNTGCxDsAECEAK5oITz6V+CAB45lce+kFPjiM33kAGoEBiMkIN7vt0HXlTUmO/WaNeLsF/10G+uIuqBgCC1qGKGY5w94tGhsMTu0UjPFwACiAyOGECstYhFqReyKmo8OP27kamAMu5QAGAaEhpUlJd/oEThP9gBFyBKk6GjnQK/jAIHwmjGVPlIiONNIx1muJ5eHhGHnpABlDBVnzAD1KJHdbmviaAIthitcKiExEYCBaE0Wwlh2zAffmBF599wT/IeXouaU4BAAz+KmwlN6o4XXK8KQYYaohqsIbkFkygAWY2leq9H0dRLPatSA4AAtSirxTEK0BhEu6gHeSBFPhiMFTStOIAtRo6MIJABiRACszJBwQABYpXBgwABBSgDiLa05OGC/pAAByAJLnCL1Adyp60RfWFHQxACWqB1v/B1k07bW+CDdggfuCACWygbXbjJkCBB0BAHvJHmzp83YFn0fuFHeoof+KCGH0LBiLAIoz3BfD/BSwpRhKM52FgSwSMYHkiNgvShJyULWIkwaCY/BH8BbNAgdswogBYYCjjKTc8u46o6RZQES/+gRJBoWnexV+SaYJBgZxIqUqGBBQuDuiDnx/eG2PYi5ZoPBatzRWwbIy8IgFiAbYaex3eBQbGCfkkoQokXh7MKmkggyx+nJSYJ8vd5REkCnTPifLz4RLoCF8ZDCO0aUjIyfflQYvYyxJ0GCB6PHqUx0mRF+vYgbo1cN48UOwiPpIEioskeaTWJbD379+6j70SlIl4oFVEh5L4cSJyohM/fh8XDmTHpcEllx1z6tzJs6fPn0CDCs358aOBCkMeeQTVQAAZfvLeVGiQ/0ZAFI9F170xYSATlz4CHMzrAEKAAKQvgkQiMKRChREuPJZqY7ZNlHk+zFoocXHdPzV1OmYdvM7VD3iIE6dbzJgLFzZsgsDgsgHFI3l+13ExMSqPjYz5EDyQJy+PhymuKMzIgSEflziQchjh0mNFGD4ZeDUCJO9Aml7raMQY6DfCiQQzAiHIIknkrR6Q0uzI9LEfuwTE2HHgxWvLC8p4tuTIAIoDnwQ5FLz2hwEUKBtBMEdAwCUhqARp2EXI4Y9KJn6S9DBDOUgY91EVCNwCBhIINIJBB6sZsU4+F6xmQ3lYHJFDGKGAUU45ObABw2p+BAGBKpnkAYEfknhk3YQkFP8wwQLpCffCIx+JNk8PePCz4x+PxPFBI41Ukokha1wExwSyXLYOBSy4hAAfXFxSDiSA8FNheqB0cII8HcRwYwQyZPKIF7Fh0As/CNQwAyQZSMIFDOU4eOYCFhBgoioEcaBAJhE9Z4QkEcwwCgeQ8OJfBwt8iM4pCBQg2Dry9CJaPvmIIQw7FHC3wwuc4ICBGDkc4RAjq6nXAiSx+THUq7DGKutOWY1RgRSX/QMKHHeAABUINnBRgABN5DPYVlcY0IcJmtwThAx3GPCGKAKgwEUkAoxAwxgC0DIPOgK0cYYBZwURhBUCLCIFTH4BNilhHxmWmGKMLeYYKqjA4wMNMrj/BNU682y2ijsIBAFKHmIUwE4/tzDBwAsmFOBXECqwIc8Q6m1AQB1h/vdRBHzM8w+i3J3wCCO7yWMIC6OkEjEASOTxwRR1+HULOzCkwUEPlK5RBgWQFJHJDYrILBtlO9QhnCTNReBRBkBU108CsRRqZgJAcAEBBplkBPVHOcPBRA4OdCCDCPcgGGoZ8nChBBweENAFHBA8jIEweXBQAkL/5OEFCpkEsUEdLzCaww5wtKDBPVwg4BIH5fiTAy+QWPBdxPysDIcTFoxg2gh1aI0iFwsQ6Z3WKPjsjggYfJQHDkY8shncU9wD9AwzKPCdHrpjogIeqChRARwcfJoAFgqZ/5CF1i9IIrYDKXqQw/TtUYAFDQdREEYB/BRURCevZFBDAzuocsstmOWRhwkz+LOFS4W+wM8aSdBtgRSMwsFI+XlMwMA9B1iBPGZFwAIakChFsRUULiMPdiyhAiDIRwEKMYZTkKINojDTR0izFQtYQAAGYJqt/MAPdjSFDFojgAtSwQ5HVKAAeXEAF+YRAhMMwBXcgsIL5OGjdbgLK/AqzGHmBY962YsL+JIMv/wFE49wwR3rgEEE8jCJIpziI7eAwB/ugQAb+KUFpWvEnzqwARcwbgEYkAQp5lEALHTkAHvoiCQecYE9kMY4oJgE7iwmM9SsgxQ0MUEEYACJOpXhEf8H6IGZMqCIJT2MMih4ASuwwLQA/mMeCdjEOnrhjlcAYJArABCCwvQC6mgkAuvoBwIiAIfKPIJRhKsCBuAQh+lZIAivQw3dHHCPGBVEEAwAWB4C0BUuqIBwXMjHIhRgmh/UIQI9uEgG9uAXE5bgETTAAvywkDcCvCBvI3AFF2JAuA48oRPyeAQ/uNCCcmDAHYYogsX+QUsizSAIcPDC/w5Qg3EywBU6UIELvskEIzxACbjkwd5iBJEEAEI4AwGFBxiQItgNhCKgQEAOboQfj5hmeuUAAvF0R4QF9AcOk5ABF26AAB4mwBQTQUMKWhlJysDhEpYZZu1WiZkD+vSnQcn/Crksw49/mFAAY2DHJvTyQQH4AUeUigpXpNCGChhCElawqiTYMSwQmGhjEckqDXpAAFd8hAY2xKESHLBDgPkwMECEl7yIaETGdKITknlNJF/hDofM4yP/qEIr8tAAeZJmad1jxPcywAd+QBVBmYkiBFJiIlzhxy8LscEZPsJYULQAASKwDCiI8CfMSFR3q0wIOzSShoT44AxBiEMmJNGAGEgTCBnJJjtSsZyPcOEDCuBiItSXgSOsoAcvOZgA2MAJJwhCCrVdYwTkkMoErICUuRKcFLyyAR44oXwfWZIlHtGlEzjPfwhhxwH4IDYjZEJ8LPRBGqBimi68AGrsuMUJ/2b5gSvI7gBcM40BXlCFE/jFI+rNAQrypgFXdMRspfRtJHDlgyl6QAIvEA46adMADozgEbdowQmgcAdfqG85CCJF3xoAgrZBgDnrOIVDAICAR7xglR4J1cMycgsPGOEFIiNNHoQwh8ItAEUIEMbBMtAKGrAAFfIQjnYzAQov/PiFgAWqlrf8D9Kc1QQSwJXs8mKttTCAAhRYliYQUpStJIUGKpCAKg5ggpp2wClfdYFjyqIDJggACv8gxRsEcMgxKEGHXl7HDxwcV8LMdV51XcxducCHW3zgU69ARQIagFCPFOAE6hNDGSiFgDTwUH1FOEMGosSuG0QNsK9hwzqZwP9WE8SHFAux9RUT8AA4fAAD8aTyLcRgANJwYAauuHErPpIPdohmt7bumCT42WWRqLhxr6iiLzzihQUQDgGxIKwg2BABKqSEKeOGwwJGkAkK8Ewjm+gHbyPAqEpAlV83ymbe9uZRg1AZDiXoRB5a8Nx+vGKVdFPFCxKABGgnQsj6XDgQbnEAsqlIFpkAI66GXGSGA5YU/FyEDQauQocwygFQpQ0qHmHrgtxBaQuQ9QEg4Leu1BsKgiiAaWwgD6hlRH028EWYXOLbOBQAAVXIBAJWkGMcjOAFHmkY9C4J8f9p7Q83jkUew8AGfsoDFSZIA+kAx4EnoMIMd4hHRrjMdp//JvorAhDFDTJgAyWQIcMbKPJf1aLCrGzFvXAHBlqj1QAI/FlrAlBDAz7glHxEQAASiEAE3IIrQ99gESn5yKLfJdchQtqI5kJMOl79gRlwpwyGAEABeBgEMb2yUbzAwCPE9iHZP4c7qN1UPy6xmgxkBA4BYIADFlDILYABDQp4xGpHNJ+n3uAERX1NI8pBBTb8kVFEAoQhREDlByCADVAjDQw28YqDW9/FoUDD9HlRjuR3mVHl2AIJb+GFDwFCEl5YzQqO0AmR9MLZEeAeBWMaH+IdEYAF/bAOjMQF+7EDOhAH8fdUH9EDXAAViPIhf0Ibz5UAkJAEsEAfHpEPPfBU/9iHAZHiNx8SIn5BReYlIHWCAGuQfK9hJPmXA4BAgPEnBa20A4hQBL3gHgkDCgfAHQfRY4WkYIF2ALFBBS7hAbmDEJIQKS1gerqBBIJwBhJVApnQAGGQA0XwCqkQB6sxcV6QA37AQwAjgoDTMGUgCdjXCJZxgY2QAY+QDxRQgC/AFDOgBDjRdn44KxskDxfxBjFgFkVgBP3wD8sSAS1ySQdgAQbgd0rQhpphAy+ECHW3F1nQCztSBE2gBBaAAVLwVxEQAxagBFhgCH9VAD2wF2yAFZvXaIPxaPRSL6FXRK92PoEYZOsEAbhCEx0RUbfwEREFCsT4CEFgVAoBClDhUf9CcAX38Ff9AEX9QBy+9VcT8RI8VBERkXm6Uh+9QBqdIAmpAAoq5mXy0GyvwA4ZARU4UwWooGIAQxxGVR+kkFzD+A9QsSsio04JmBBcoCvG2Dd5EIxOQim9YB2gMBPsIA++oE7/kA8VBiD5RRpmcj7F+C+XFJHsMBEYKQmukwcq5o0HE3A08UcXQRwWQV7MyA/ucYy7Mkek8ZI/aIzrYCYLoWIaJJAvASC3kAdm4g7ykABZsCsTQhqnIJCZQGWgwEMRMSH7CAoyCRPzcD4XCQcTsRCUUozEKAmYkhLq9JL10UR/WJZDEYj90A9+NQ8DkYABk3kfwZZQ5VtcMBDGMg//8QAVMwQg/9ALewmS68A0fuUY8xCOgFWY24YZisZoWcF5tCh6RrQKq8AYfFAURNFlA4SZmGEsgyEyh4kVwDEYHtFl1whYA+QQmdFT/whYTRSXbnWZlLJJq6WZfiEPUBSbTBNoWZYZo0kagvFXRZGAvnlJDtERPUUppBlZGbFa6+AOtwlExrlJjaYTgBRVkVUUmTmaBxaIACNvPKEQH9GOJRSbhCEYxsIO7vAiRKGRf6WY11kU7NARzLkOL4GaRcEuHoEZ8vBXHdGefpERlFJUfyUyCJQV9eGepPESmfEQqfAvommWEOoT3DkYw2mcUEEKA7RJjYmZlzSfo6mMqUSe/y/Rl+j4R5aJnIDVBffAeY7pebXIGJJJmYCVFadwEZe0SaTxlCdaFCr2LsB5oqe5ka/pVpHlntfmoDlBoKRBGkIJoP/onpTyo0vqF/z5ox3hnMTZEZxpoqFpn1nhZVgxKauVD//gnJZJFBmaEK95o9XUkIqJFfPgZQCaZYKxRuuQCq+AmljhHuu5VQ2ZZfOAKWIaEesYWfqIEYqJhjvKnF3GDsbSZVTJmZgZm5Nanhi6Wr45oD31D/3Qox8REb1wo5iBE0UBCg3aUz96YBG6qpOSqZ6ZEaEam/opqw8apf9wM/3ZaGn5j9pYKZVSFDPEeX6hojpBp1jxAl3gAi6gCv+qUAfO+qzQ6qyuMAf38AL3cK3Ymq3auq3c2q3e+q3gGq7iOq7kWq7meq7omq7quq7s2q7u+q7wGq/yOq/iOgVQh0A6ARwvMAc/8ANzMAddELACO7ACqwkDOwUIm7AKu7AM27AO+7AQG7ESO7EUW7EWe7EYm7Eau7Ec27Ee+7EgG7IiO7Ik+7ACy2g+oaOJJqxBVKBB9LIwG7MyO7M0W7M2e7M4m7M6u7M827M++7NAG7RCO7REW7Q7qqo9kRDG+aay2LJNa7RQG7VSO7VUW7VWe7VYm7Vai7MAChRAu6RgG7ZiO7ZkW7Zme7Zom7Zqu7Zs27Zu+7ZwG7dyO7d0W7e9dnu3eJu3equ2xsoTX7u3gBu4gju4hFu4hnu4iJu4ilu4fUsr87mdNcuyWzu5lFu5lnu5mJu5mnu1Xlurkfu0mxu6oju6pFu6pnu6ONu55cmqrNu6rvu6sBu7sju7tFu7f+i0tpu7uru7vNu7vvu7wLtluBu8xFu8xnu8yJu8yhtU8LK8zvu80Bu90ju9PjW81Hu92Ju92ru9tmu93Pu94Bu+4ju+QuG95Hu+6Ju+6qu85ru+7vu+8Bu/bBcQACH5BAUUAP8ALB4CXgGlABIAh1b4kFb4sDz48Ab48BL48Cro0B7o8Cro8B7o0Dzo0Dzo8Dz40Fb44Azo0Azo8Az40Fbo4CT44FbooDzQoFbQoDzQ4FbQ4DzwoN7I+BjQoBjQ4BjwoNrI+PTc6PTW+PTc+PTW6NTC9NTI9NzC9NzU9DKgQDKgwDLgQNTU9Pza8Pr06MrI7MLW2NzG4Io2QPzu6Io2wPjirNzG0Lbg3DJAgPjYrPzoyMrI+NjUvOz68PziyNTG2MrY+OT68OjerMj02NjGvMrQ+O7+2Ojw8O762PDeiLjU7MDU+Ojg0Pz2tP7cyMTC7Pjm8PLi2PC8vLjU+LjO9MSy3PT6tH7soOz22M7G4LLS9M6ymPj6oH7GwOjg8Oz6yMrI4LbS3KqyvPjurH7aQPb6+OT60MzC4PD0iPz8tOr82H6QgPL8+Ojw0MTG4Pra2P7a2Pba2LjG7Lbg9Nay3H7s4Pzu+MrQ2MbG+PTWyMjawNTY2MzSPMbK+Pjw0Pbm2MjQ6LjawPz0+KTgvM7O6PTu6M7I+MjglMTC+PLc2Ng2gOj0rPTW2Pz86Pj60Nji2NzU2PzWyNbO0MLO6PToyNLQ0Pr8+PTcyPrcyPzW2NTQ4PT86MyIgMbi6MrY2Pzm2PTiyPLo2L7Q2L7W6MDGxL7Y2MLQ2Pby/MLa7M7W7M7K7PLu/Mra7M7a7MrW7M7S7PL25MLW5M7K3MLW7MbW5PL2/P7+/M7C9Pbq3P7+9MLS5Pbe3P7e3Pb+/Mba5NrG7M7K5MLS7PLu9Pbu9L7O7PLy/MLa1MbW7MLG/MLK7Pby5L7S5Pre3MrC9Pb27NrK7P76/Mra5P769MbG7Pbi3Pby7MLG7M7G7L7S7Pre1Pbe1PLy5Pby9M7C/Mba7M7a5PL27MbK7PLy7M7S5MLa5Pb2/M7W5MLa3MrC7MLG9Pb29N7G7L7a5P725P727PLy9MLK/L7a7PL29MrW5Pbq1N7K7L7O5Pbu/Pb25P7y7NbS1M7C7NbSzPbi1P7y5MLK9P7e1Pb+9MrC/AAAAAj/AP/9e/VqmMGDAg8OE8iwocOHECNKnEixosWLGDNmJKjQYEKEGkOKHEmypMmIsFKqXMmypcuXMGPKnEmzJiyULnHW1KnSoc2fQIMKHXoT4kueM5EWZUi0qdOnUKMK9Sm1qtWrWHdebNXqIdevYMOKHUu2rNmzaNOqXcu2rEWuXtvKnUu3rt27X5lm3cu3r1S9L7m2xEu4sOHDahuK08W4mWPHjHU9nky5suXLmDNr3sy5s+fPnwXq+vbPr+nTqGMyPAZLW+nUsGPzZdjqmGvZuHNHdWivt+/fwIMLH068uPHjyJMrX85cuENmsqJLn04dm/Xr2LNr3869u/fv4MOLIB9PnrtD6ujTq1/Pvr379/Djy58/nyT9+/jz69+fn2FAACH5BAUUAP8ALA4BEAGyAVgAh4qYYIqqYIqG4HCqEHCqMIqYMIqqEIqqMIqYEHB04HCG4Ip04HCGYIp0YIqGYHCYIHB0YHCiYH5+oPLe+H5+IH6iwPbk6GCQtBIYMPDW9AYYMGKKuFqQuGKe+BIMGFaQuPT86CQQIMyIgBIMCAwYEPbYzPDa4GKe0FyKzPbq6F6g+FiQrDJggMLC+BIEEPro7Pra7Eq0yPzgzF6g0ProzGCg7PDqnMDU4FiKtMTC7DIgwJbS+Lba6Oj24EogQGCa9GCgxFKO0BgQYJLU+GCYzFie9E6Q0GKCuL7G+JTO+FiczFye4FCQxF6EuLrI+JTS6FycuObg4DLigFyU7FCKzGCErLzI7IzS8E6cxMrC+E6a7EqOzFiEtLzC9JDI8FacoMzC7FaI7E6EzMbU+LTG9ILO8DyS7E6KtMrC4LjG4IrO0P7m+H7sQPzi7Pro+PL2+MDawPTq3MzI9Pz86H7GoMzY6O7m5LyyvPDkzMTI+PTk3PbgyM7K4H7GQHDs4Pzy8NjU2MrY2Mbi6AYEMDKiMMLI4PLm+AYMKBIIMAoCCAgMOBiisIr28Iq84MrI4PTy6BgwQMrQ4Pzm4EqieMba6MTI7PLk6KTgvMj02PTu+AYEGAIGCIr20HDG4Pj20PC8vDyStMDGxLI2gMzSPIri4H7soFaKnAYMEMTC4MjglAIOOPr6/PLq7AIKPP7i/Pri/AYGBMbK5Pb2/GKGvMbK3M7C/O7a/P769AICBM7G5MbC/PLa7PL6/Pb+9MbW5MbC9MbG3L7K9Pr69AYGDAYCDP7q/F6KvL7K/M7C5O7a9FKS1O7e7AICDPL+9GKizPby9PL+/FKSzJbW/M7C9M7C3Pb+/Pb29P7m7AIKNAoGBAoGDMbG5P7q7Pby/PL69O7e/GKKrP7q9F6KtP76/Pr+9Pb69O7e9O7a7GKi1PLq5Pri9GKGtPLy/P7+9P7+/AYCBPLy9GKi/M7G3Pr+/MbW7GKi9JbW9Pbe1P7i9PLe7F6KrPLa9Pbi1Pb6/PLa/AAAAAj/AP/940dQoMGDCBMqXMiwocOHECNKnEixosWLGDNq3Mixo8ePHQnyA0mypMmTKFOqXMmypcuJ6WLGNJhOYc2XOHPq3Mmzp8+fEG/dAkq0qNGjSJMqNSiu6dKnUKNKnUr1ILarVbNq3cq1a8d5YL2KHUu2bFZ3aM2qXcu2LU93/+C6nUu3rt2IaNPe3cu3L1u4ev0KHkwYat7AhRMrXuxTLuPHkCOfdCy5suXLE8Ni3sy58z/NnkOLFnw4r8HSlEerXi0WtWPUrGPL1uq6durZuHMbte1at+/fP3sLhA28uPGWwuOWPs68ecnkxJ1Ln34R+nLq2LM3hIeLd3Tt4MFz//d+Pbx57OPJmz7PXnp69bfby/f9Xv38+8Drk8fPP7d+7/0FGNt/vAlo4GrLIXbgggh+x+CDoiUH4YSdwRYfhRgy9sw7tWXoYWQbdvjhiIyJSOKJhOGi4ooqoujiizDGKOOMNNZo44045qjjjjz26OOPQAYp5JBEFmnkkUgmqeSSTDbp5JNQRinllFRWaeWVWGap5ZZcdunll2CGKeaYZJZp5plopqnmmmy26eabcMYp55x01mnnnXjmqeeefPbpZ5G+BCrooIQWauihiCaq6KKBolTon1UxKumklFZKqKOXQtqepZQmxGmmmsb2qaSejtpoqCuZquqqrLa6KqqpuiYq66y0zgqrSrXmquuupN6KKa/ABrurr78Ka+yxrxJrErLMNmtpQAAh+QQFFAD/ACw8APAApAKIAYe5rrBPKCMiLDSRcEhBEQcyCge4mnMxN1Pp2sXTw6PZvLuJiZTq5uEUPmFqRxtmdU9qQCS9wL1QY1EDCSeFfYIROWSDg4P62tF5eXfInHMdBQhyZmA0U5a2yukCCzWlnZtWSkRVY4TIxsU9NDN1ip7Ftq9IZExER0u21OY3TmzV7tTI8fzK2/T357qRsdIdGh0tLzMqRVyTnZsbFDzxvK4NBAfk/fuqqateXVz72uZni6v27fLbvJf+/NbX7/pFVXQxGBTW0tSfr79ajrxjeZqwkZROaqQLFCEzY4X89PSnrNbR/PtajrRTPDKIdmttSDSQn7305d2Zk5fqyKA3VYQqVpR4bHhBLBYdDiX75cv62bggOVlAZH4GF0D86uDc/PzNyPDVxcCnmoH+9NKNZU5td3Crqpjc39qUqrYzY5XR1tR0jbygvNhYPFG67/zu8vVniZjW/fzipHitq8Tu7+xXiq2p1eX2/fsDAwTs/vzCloyrtL0sGkxjdXWebUJuktQ6PjTy8uyXh3kDBBBfirJ0fJcNEDn17d7149SuiXD6+vvG0cf+/ulaRiTr9/ny/ftSi7/++vr28uzk8PbOqbdBRGb29vT8zs/W1sBGWZTq8devqq/F0dtFV1RfhalRS1x+inzI8tLZ+9sONkzt+OsDCw3+4tT1+tf+5tz++uhYVIAsDCzZ+uv65ty+0sySuuTa2ty23vCoosjy9vX6/en2/OjC3ryGgmxij7Lc2NHJ1trK2OTQ0d/Ozsxekq7SzsxgjqTC1tzW2sy2XmyiXtSgqCw8iMSSjOQOTsgQVhzUsOyO6NjiQIA2RqwUEHBA0ICg6DwYiIBCiHCiXhigvHBgmrgOLoQmFsiiHoBaYjSixqwQYmTgoCyUSmw0WOTQtnDQ9KA0NshmPoiQnnDg4ECg6JSMxtRejrTG1uT65tTS0tTW1tT64uTS0sz64tTG2uRejqz+/vT+4uT6/vz6/vT28vz+4tz28vTC2uT+/vz64tzy8vTC1uTW1szy8vwAAAAI/wD/CRxIsKDBgwgTKlzIsKHDhxAjSpxIsaLFg/kyasxIcKPHjx4vihxJsqTJkyhTqlzJsqXLlzBjypzpEmS+jjZzcqTJs6fPn0CDCh1KtKjRoxNt4tTJtKnTpx+RSp1KtarVq1izav2ndCDUkFvDih1LtqzZs2grKlrLlu1ARRvXOvxKF2rau3jz6t3LV2rbv2//KoIouLDhw4gF913MuLHjx5APWppMubKlf5baTnaYuLPnzpFDix5NurRRy5YFVlaNurXr17BjwzZNu7bt27gj3tt9jw6dSY98+w5EPNCOHQaFK6dTvLnz59CjS49OUPm+fbNmXf+3L7f37+DDj/9d/nsSeeXJz6tfz769++rLGdART7++/ftAQ4T48SOF//8ABijggAQWaOCBBhokYCX6hYDfgxBGKKFIHeTxTx422JDHhhx26CGGGdog0IcklmjiiSUa9GEHLLDgw4QwxiijhFFEkUUWIsRjwo4mSODjjzwGyaMEQ/5o5JFIJqnkkkka5COPrIjwDyLpzGjllVjeVuONOT4QigpghinmmCp8SeaZaKap5pphFqTCP2GaEOWUVWZp55149rUljgO14mcrqASKikA1/INHDTXgEYUXf/4p6KOQRirppJRGWtCg+kTxjwSPhDFlK3mGKuqoYe0pwjwCRYHIqu64c8EFeCT/odE/kdSggao1IiJQq7z26uuvwAYrbK8I1cipp4iASuqyzDYrlD76mGKKCPmYoII99kALLbZ43MRRPocyAK20wdLEDju7XlCjOwLZIOUFdTor77z0qjTutNVem6223Hrrbbj3lssTue5oyu4/7v7jTrz1Nuzwww9taw+11upjT401QtstV//WwEDG+vwalBYEVMDCwgj/wwCvELfs8sv/SEyxChdcjLHGG3EVLsgiA0VGASb/U6WICrcK89FIOytzvheggigeUEN9E1eERg21x1FAa/RPctRwhQAsCJ3yykmXbXaoS1vbdA2RxBNPRnAJNLWsGtVaAwJaH9wTDf9g/7AB2GK7u7LeZxdu+ITjuiOltexcUENXUws0D6oAh0z4TFoI1AIZgOuDsAjihnz46KTbl/jiKpyLRyR33DF5SDu9DvUheffUgkAs3N755wyU7vvv3zHAwKqoZ4pHPJO/7i3H+SQ/jyKz1+6TFAxkDrg9vAOv/falAbAyIsU7DpbccH0UveU+gXDQoIJz7/77jX0wPI75SKCCO/qsnrO/zOfjdiSHwtjWeLKAD3wAAE2AARTg9I8vxAx+EIzgXbzHpfrRLH+JslrcBmK1qNVAgJeLySD+gahCDWKEmmjgAxUmwRa6MCs5yAGX5mEtU7gDESXUgAY2thMP5jBr6KtKCP/LsoFBLOCFSDSL5/QSwxnW0BSrqpHqIicQqAkvCn5KlvSMYgNP6aVQHwhbEseIlTCIa1BF21qroCUQNgJlgAWpGUFiKBBq2U9aUYzCq3g4tXAlywuWI5ZRTPAP0PFsWIhMpCIX6Q5pOdKRuzLFoLyAihhKKwQvIqMmi2JGfaBRkGtcoht/AkeCvGqOOaijBb1gQ1P4qV8cq+IHW4EIT/asKIQ04yEZycteJvKRj/zHol51gX9UMgeXzOQml9mSEjjzmc8EAAAiYUgvIORG2MLWunzJzW4CKx3SypEJzEQmPNBjcnfIxx2gxqZ2uvOdaQpFKDglAgRsc5FSqVI69sn/T3nIY58C2UESkhCJSNTloAhNqEIXytCGOjShBtnJ9qBJ0RJME3S0vGYWsmkzb3rUo+CcFiMe0KMk4aEUVjMUHowkpJa69KUwjalMhSQBUhgSAYyMCMMWslOF9JSFLNunPwH6D4ES1KAPTapSl8rUpjq1KzghizUP8Z2NlIABXkDEcbbK1R144atgPQRVGSLWsmLsrGc9BFrXyta2pvUQYPWCCJBqEwBm0GrfeupD0wm6Q2A1roANrGAHS9jCGtawizrrV48jVkwGwhJHLYheJ0vZylrWqc6T6O9EwNnOerazSYhHKgpK2tKSNhWjJe1D3MYT01IzDJ+NLWd/Idva/9r2trjNrW47a1C6Xfa38XAsZAsq2d8a97jITW5GMktF363qudBFxAp0gIvq4uIc2M0uduuAizrUwRN1wC4hCOHd8pq3DoQ4R3ezO972uve98I2vfOfbXiYwwbvjFQh87cvf+5Z3CAAOMH0HTOACE9i7/U2wghfM4AY7+MEQhrBAvAtg+563vBHOsIY3zOEOe/jDGTZvgEdM4hKb+MQoTnGJHbzdOkBiCduLbnSnu4QaL2EFOM6xjneMYxv7uMY79oCQPTCBIhv5yEhOspKXzOQkC1kgQ46ylKdM5Spb+cpYzjKWm8zlLnv5y2BGskCKrOUym/nMaE6zmtfMZixLhf/HcF7BEGCsvVC2Cro+IEF2BspnPu+GFKTwQQdIsIYOvOE6iE40orNDh1JoxHmQjrSkJ01p5hpEeRtxXutax1zl1gXTnn5qVDES6lKHurT5qEGfV83qVrv61bBu9SbtfMPn5vkNbziOJHbN6z+TggX8+UEIWKDoYu/j0HTolqcjmpNJm/rZ0KaiZpcS7WpXFql46Kq2t83tbnv725uUlrb0sapX5dk318G1utVdDwa4gAoc4MAPoGDsY7+BOcVRtnLnYu1++/vfAD8uHqLD64Ib/OAIT7jCF77rgR4cHg7Unri1RSVssUAH6Lb3unG9g3p04Afx/kEH6o1r5+g7ufz/DrjKV87yltNl4NBhuMxnTvOCO9zgEN/ecYQHLUQIjwEr8MRzis2cf5Ag3kT4B67rrWg8YKUp1Ha51KdOdYHXmzdYz7rWt871rnt9NwPF+q7PEXHgPe1QGZRf0IeuaN/8QwjxRsMXlo6dYmvnOk6/CtS9UvW++/3vS8XD1b9O+MIbnjdh583Yy146eyBAmtI8oCA0IAOg64DtlrjOfCz07kxAQYyOcARxEv2GWSw9708fX/+mzZOv8MX1MPsX02dP+9rbfh9fx/09mKA9exDzH/ZARBaacIVcWJ7tiBYBFIjgn3inQNgkiIDoA0F60x8a9XpXfVSAAnu9dN9lsr+9//jHP/vc74b3wOOo0TIwATZg69x0SPeh9zEZOliACvinwvPxnwlhcwfRoRd6p9d3UddcrWcXe/F9LRN+5NeADlhsu6Fos8AEcZB+9jAo6YAIWgABKcACFzhdGUd3loBrGGAEOgAFLtABHeACULAGROAgiRaAjjCAVVeAQaGAd4GDD8OAD9iDDRiBiTaBFcgY+0QlwoQtrTBu2oIVrSItN1ICGuA9gzJdO3APOvAHBrEdA+EIkyAQobcP1GdvLbgGa3B3ysZsAWeDzLSG34EAWQBOR2gPSaiES2QVTXgBN9IEIIAADDCFOnAPOxBvWdgdAzEJjuCF0yd/RPAD+GeGrP+3cmrIhpJoG5WnKsL0J3RYh1eBRVrAfntwI1WyAv+wG4L4ED5gA6ZHEAvAiFRQHAkBiXyXM5M4i6axAAxgT5foJ5mIFfvkJ1PAgT6Ah6E4ioHIARARAbpAB29AEJMABfjniggBi3KjerRYjZCxBwwAV7k4h0qoFTdSBBoQAQwgLcOYHaXoEFQABYZ4HLhmA1AQb7xxclIXidZYj43BAsOjK1iki3TojRdQACAgPNIiENOFHefYEOloiPXgD9nhjvC4G/LocvRojxTZEKVUEhepEKGEEBiAAFmFCF6QDwyAhLuYEhl5EVmQCIOwB+RSJ9NFisb4EAk5g/5gCbNgA2j/8JD3EJEtN5EV+ZMIcZIiIZQHsZH/UEwEITyrklUiSZL9aJJDdBGmcAH4SI4u+Yf3cJAMQQVrwAmcwAs5UHo4qZM8yXI+CZRoWZQfJUi7wkh5NG5nJUyqAi3xwAC96FZrZRCZuJd82Zd+6ZcZI11YqZULEW9VUAVU4AL+4A84KRCOCBJpGZl9sZZsmUaK9JbaEpetMJf6UJd3iZdxWRB/OZqkWZrQEpgvmZUx6RCGiZguYHqN+Q+PuX2SWZtkoUaUeUsL0Soc1Zu+uS/YEg+I8JvEWZzYYprIWZrEqSqpSZgK8VmwcGhjyQHxqIO2eZ1FsSoCIWPc2Z3eqZ0W6Q7G/+mbEiOc43me2ZSc6umXyymYMAkRG3cdN5mT1AmR1omd+AkUqCUUqJUKbvOfABqgAPoPoZUKFyGgCJqgCrqgDCqg/hkHg7maC3EdlWF6hjid1YmA+bmhQgGeh/WhIEpYoLlWh+AnjABXiNBWIRpWZdWiLvqiMBqjMgpXXtBWIBl079kQdJduIhABb4Ch9qmhHDqkKoEyCUFUuelRdHicmfhK9hAPUYAKF2Ca6FmlVnql9zJuK0AIOeoQK6gDRIB/heADjvCO9bmTUEWkauoSRBWUB5Ok3rSk+0KHTgqlTEqaCHGleqqnWeo5+rClOUo0C8Ef+UcFRGCIZpqhtLmmjP/aE0RJEolkENiil0sIfE8aBdizQhaBT5Y5LHmaqQQhLTXihFkALdO1a4cJBQxgCTvQAVAAB/0RIMEWAoWwAEKAAhniA2a6a6SAfQXIeo0arBFBlI86EpFaEJMqmpUanJqiqZuqSG15rJIKqgMhqlFAqqaqA6haBUQgBDugjG/wBT7AAiiggubKIgIxCeqaIR1ABPHGq74ai9QorPTqEMX6MtLyKk1oCtkKk1TgII+QBPcwC/G3cUs3GY9lCcQRpvFWDxAZjZBZrxJrr1GZNPl6Afvar6r5r4Z4D0mQHXd3bIiWefGHb4HAsBzgsDsJsYs6sS6rlqSTBSUwAoVyBQv/wAI3Ml3EYbC45nYHsYwGQRxglwSScIbF1bIvm7RtSTpQOAJSYABNMAgykLOXFwg8e2/z0RD+8A9C67FEa7S/aoBK+7L36jJtMAIIkCwXQHyrEnTXcRzyNxxhyBCjh2jxyLLzOrYuW7Yt8wJWAJK0RAYj0Lae0B1wa29yq4UKUbfXcbcH0UFRo7d6y7cOcyP5igpaoAUnAAMf47a0JxC7sQMW8AtBIBDqcLqom7pBsLpBcLqS+7q7WbEwY7nSgrkZMAjUEwWeO3uguxsUsAmbIBA3MLzEW7zAC7zDC7vKC7OjUyMtoAU3gAcY8DG6W7ifu7zYaxKU+zB+ogWJUAMY/3AG1Lu7TJe95mussns0r2IFNUA9r1IjBXm95zu/E7G9DnMBEFAD3iMu6qK7OlB79BvAETGQeVEjAgGlbZSJ9tsTNIsBN2BAH2AGYeC/ACzAFswQBIwXBvwPCBwzCpy+RHEoV0NCNfABFCy/F5zCBpHB6OtLKAEyUOon+9go3LieNjxuDkGHuZKiJ8y7KvzDLNFNLwxEMbyZNMyPN5zEmqgQOqwqPBy/PgzEUgyVnIoS5dkKxqnESpzDFtObNgS//4vCU3zBCxy7VXwSV5zFWnzDXOybX9zD5TvGKawrJwFdP3fHeHzHJnFFRKwpI/rHgBzIGOMQNpqivRPG9UYccv/8wwZaEv2ZCowQyZI8yZTMCCYhyfFQUPFQoA3ayZ78yf/ZEAkayaL1BYhsbIq8yKpMEazSSMD0ysFUEkjYCtICpahASZWSy7q8y5XSEJMiLVkFxXG8ysT8EKuyT7CczKZgEthSbhcQCVFqD8FCTNRczdZ8zdiczdjMENjcKvBrvVFczObLLiC8FQVzraZgy+mgD0dcw2ucnA5xp5nixFPpA6dcb+I8v+SsFwaczlG6zu38zjYcz3M6z6sylcKMz/m80FMBQlC6T+x8xAK9nhDhxvzqDgltbAy90Ufh0FEA0QE90fD8EBYdMhldbByd0kSxLs/crLUk0lv8EGu1KsL/c6qSwLiKptI6DRQsDc3bCdMx7RA6hCiE8g9qp603HYYovdNMTRMpOpBRcGdAncQQAXmQN3mVZ9M4nWhNnbTKtBdPvcxRfUNTzcYR08X6sLZXIL5ardQ53dUu+9X83KxpwaSr0gJy0H7ZytUHIZ+zEAgW8A7vANeEXRIbXNf7siobmAI+sNeIhhB+DdiCXdiUDR69AoXek610B9nY8deBPdiVHdq30St6KDxJOF2b3dedLdmgLdquXRrSMgXsxwZrJJipPYjZwdqvvduj8SotAIyIgD+2PX+cndufzdvI7RjY8o1RuAOrQm6oPX+KOxCRfdzJfd18sdxaUABtoJS1/zTcfE0Q1T3Z2F3eepGSE7AHMhbd0y3eq23d5h3faHEj3v3c4E2IuO3Z5C3fFPkiynI4qNAKNSM8HKXZ0o3f1P3e+83f9egDyUI6Uup7BJ6ef6oDO4rgAjHerc3g1YhJrfBTZxMoEK0tfhJ0t10QGo4QJ7Ti/7DiIzRCeDAIMMDh74NJd1Y65zLi0AJIW3ri7m3cC04Qu7ALXskJQ64LuvAPavAPXsnkNO4+DpIE+0k6/0NakWygpuzjCQ7kG04Q6IAOu4AOnCAQRq4GnMACQx7mO80PbN7mbC4Qbg7nbj7ndF7ndn7neJ7nel7nLEHnUjFsGVU6M11u7I3hW67fXf8+EF+e5mEu5rugBkOuBmC+5nz+D3Fu6Xue6Zq+6Zx+6Srh50jhIL7TK3AJRIVOt9b95V8uEIv+D6qODooe6wYhRqvc6bZ+67ie63T+6q9u57yu6pv+61++67CeEqJeOqSemaZu4cS9ELrt6qrO6ugA2sXu6gVR7Rut69q+7dzu68Lu7b8e7N8+56v+k/70KtByIwbe3gfx7AxR7Nhu7Snd7fRe7/Z+75pe7hV57lOqD+pe4VoetPBd3vhe8AZ/8Nyu7xRZbrUkpWR96s4+8E8O7RN/FMmiKq+CCvgD8M2+uBL/5Apf8UKRBRkwAk53BTLg4BzP7lloAS0i38Ie8zL/P/M0X/M2f/M4n/M6v/M1D5QZoAFO+wFNUAoykCwQrxD74PK0Xt483/RO//RQH/VSH/NAOQJoewhZsLYjMKU93vEJkfQvL9+8MPVkX/Zmf/Y8L0a7QJF+m414uAFb/6eEEPAorvTyveTDjvB6v/d8X+kVeQHW9A/Pu7lcP/deD9l2H98owA+wjvaO//iQX/ZA2UiakwE1sAAX0ApH//WJb978gAKNH/miP/qkT/NASaofAL7Ds/KGbhBJQAFqkOT8vQ60X/u2f/u4n/u6v/u83/u+//vAH/zCP/y5D5QXMJXfO72hs/kIIQkW4AiPMA9iexGDUcyycf3Yn/3av/3c/9/93q/9QJkFWsC+gsAAF/DShc7yA3EPFvA6JwGscgx48u8UQPnbNVACfvUn963+oNv+Ig8Q/wQOJPgv30GECRUuZNjQ4UOIESVOpFixYUGMGTVu5NjR40eQIUWOJFlS5IgaFD6sXBmGwQoddOjcu7fP5k2cNy1kzCcwUs+NQE0OJVrU6FGkSZUuZdrU6VOoUaVOpVq1aQ08WfEM/MDAR8yZNXOO3bcTI1AGPYVaZdvW7Vu4ceXOpVvX7t2lpty5M4UI0d69WbL4ICHzzRuyOWdhOHj2H4wPkQwiJJgPgAAGeDVv5tzZ82fQoUW7NWXqwgV36QC7E+wDjmHEiW8ubv+c8QUeEDsSElQE4MW+0cGFDyde3Phx5CPTqV7t7gIiwjt2SJJEU/Y+2msJCvhw4ggAOrUVGYzwO/l59OnVr2ffXmRzwFGisCAhnbp12dk1CiiRT0oNDHTLZzzyzHPvQAQTVHBBBqnywQeCHmSBBTcgOew6nPSzTYR/IgkChhd+GVARRfIpD7gGU1RxRRZbRDAEGGOUMQ0LY8MQO8a0G+iF/g66BwM8PiDwnxNdNPJIJJNUcjMGGHCjDpsCCcQmjsriiMfaLBPpoA8GmkCAHhDoooOe4slsSTTTVHNNJd+g48kop0RRIys3wjKfJP7pbctIPhjBkXke+aeHBLYYKJ7/eNhUdFFGG0XPphWYiJPKjerU6M5/dsCgBpEiicdPRwYidIsvBIqHEUdTVXVVVumyZJ8Vhph0zowsta1HWGAQ4JctP/1TIEXG0GJMgRg5s1Vkk1V2WaIsUWQJKPeRklI6zbq0hEj+C1BHjvLxVaDanPgHQkVAYPZcdNM9dzwSl5BUWjmrtDYjAW44QQPwagPJWz/vmEygJJwYZJB/5lX3YIQTRpPEEpc4Z1Z5HRPohRpyG2jIj+7wN4mE5pnHJ30VFnlkkt1bCNx8HIa40p24/Ye7PPUMOaSfELrj48kGLHlnnntG7yCV4U2MIFsNGmifMzEmamafm3b66c/USvlh/6HJItpgo3NWimmou/b667akdnfWsa7WSCiXwVZ7bbY3A/rdaa0+Gmut27b7brzpepvsnAiiw4IS8xZ8cMLDThluOcs+GoN11in8ccgjR2rvqhUXaB8MNrlBcs4797zbw/nG6eobNv/8dNQlpzxuy/8pq/TUY5c979UT73tu2GfXfXevax8ad9N5F374kn2X+3ILcid+eebTNb7114NvfnrqV33+duSVr3577te8fnSCkpe+e/LLd/H7mwoS33z220/xbZrwa/0fDEq3/37889d/f/uFEIJ/AAZQgPfbxCbMYIYB8q+A9/NfAh34QAjeoEkRpGAFLTjAA15QgzdY4P8NMqg/9yUMfvH73UDo1hSNcS0oOrIIQ87Wwnx4LEsKMdxuCqJClKHsIv/KGQxt+EMa9vAhKEPUDK1SG0SFkGcjlB/2XHdCpsgwbTwZyMl8uELK0FCLDhGIx57CtZONZIY7PIsLdTjEHp6RaY1x2UG8CBcvBlGJImOiWFpHBwxQRYpbqqILLQK6LLJRiEIM4hubAkY5hmSMZixjGAlpRiDasDJqeaEh3RJHSc5RhIeLnx2dWLRucUQEU8ykGBESuI4oRIYkkVo+fgKuROmslIdEZClxmMNHUoYnu7FkUtYClDZ+bIpflCUhNamwOpbwiUgZJUfioUtFJipnkhlm1gz/skqPuOwnkWAXidR4h0dIZimnhGYfZ5lNYHJxl5TppVHSuZs20qOaUqnZOY95rmQeb5nEPAgjGNFOcJ3NnyDAAS0Y8YLN6QhVNzxIDwzQgFKVZB75GMMUPNABhzZgCdf02DwuUAAU2ABt81RjZRg6SVtSUjvAVGMiCTJRBWgABXnwljW35s9yGq0nHw2pI01qU5KWcR6K+OgiHmGDPNyTjpwkoT5BuTWE9GADE3jD2TbizxPgAFUv2IRG/GlSfZWKpfuaRw8U4AEU9OAfGnXlxzzGU5FWcUuZPMgJToCiX8pRajr9pdbQiJGPxbSnaBunP48gAZyZ8x9w9Wkfs0ZJ/1Mm5KNEOkIHlIpMpjYRfMijSi408A8haIyjKdyrXMU5KCzMAWXCLKtaCRKJRyQ2Dio9iNI08gWhqFWjq7xDPj7agbgWJJZdnGiWZGaz3g4qAf84Qk8R9cx/BAqYcB3IHgNakI4eBLrPpEd1//HQJXjxldR8JVR7kAEYYGEJuF1IJH5LU4PQYzyNmeg/RMuwrFl3N6fViEcL8I88AOAKPqBpUC/LqHxCD4ojiYAgMfIBHMggBoA6SGxv1pN6TjKxqc2HPPNx4UG5diOzFaY9CVIBg3CTohlga4pjCNfy9nei5S2uhz/sr3z0YAD04wJu5cmwm+l0IMEtbokOEolIfP+MxgkZLlD8ldElECgh24zxUVw5BgeoFg7sNRWGLwHSAgNFEcmtL46zaJDYUibD3j2Lf0OaBCCwIQ+JPTCzEvzJBYukwZDNiBdAagMdIyEOP0kCBLasgH/goQYh0AgA4kGPD2hA0STIQw9ErJE4pCIVMhgEp9hgA5D0gAceiINDK4ACDWBlD3l4xEc58YN/1OAHoM6IIwSVgAl0INU16GpxEwJngRwBQhQdAC7iANMCaMIMiRbITCPhBK1YgNVj8MMP+pBqEtgABHgYxALykFSBZGUEcfgHBDQwgQn84wsKKMAXAK2FCQxCAxog8KVNkuR8IEADp1huXBmRikQPjBL/BVhEBDyQln+M4aFx8AIQEp1u0Q6EUwAGeLjxQFWMQIggeCjFwGeqY7nW2c6Z9eRm92mUPdvUS/9IxY6/IGoPrEAy7I5DqZLw7y6QQJoEcTQ9nJCEeOTiCELowRg0YupMiwEGjkgCAjzggo+8fNSlzsAEYgD0COAhtB+dACfw1AVYb4RQAOvTPybRQ4/5CdQ/IMFBxjCAOsw2H+wmRS3+8QIU2DcPIBiBQO7wAli/vRRoSIICSlGKTZhoEHkPGLBOwAVAG4BUAI6pQHigAdUmAQATSOtRPLaBDfTgFF1QgkFS8YFSqADJBNDAIkjRBSFcGQgu+IIBEDDRMsCAFDiT/8Adnm0ogtCDHoWoairvUACZVlryYhX5yN3VSWU+tSQp51aPGYFoHyTqBXPwpxVCEEOCEEEgFR8IAFApkBOQwN4EQTqcXfEIVxKBCx7RGMxLbQAPbHQtWijAp3tSedvYBJhDgd4yOqhLCH/6gQVwJT9xtxYYAEIQKUWIKR8ANZDaCA+YBJD7AlTJqgHBsiFYgiQaFDGoAKozwYMAwE9YQIQ4gQVYP5PogS4oiG9Lgv8aiC8LKSfYAI+JKUDRtMbAAlbIg0irN6cbioPgqUo7q+tqvmS5M5OTPpKgPowgADv4B0aQQRdIlA+QAEaghRcIg4K4OCwkv3/AAgD4MIIoBf/1EzsDMMGPyooaqIEJCLtuKaupMzX9Iwj+A663ukGMwIAX5AHiMsAeYgQEeAGE07cOqDQIZK8woLekukCN6AIweDt168AFMAgQ1JPuijU8MMHzQsG50wBWsIEZAIOEkAEJgEGSIJQDcISDKAENsIFWA8TFAqkvQIAC8IF52ABBiK0k+ACCQbchLIIRQKow8YCiUMIeGJYmdMJWgcL0mRukoEKM0Iqt+Aek+odkiwBRFAhCyJM8+oed+4cZUAKHIggXdMVBecM4+KgK9Bh/8YgVGAgPKJU3XIKQYSzfwkWCEERCITW3+4cD7LBBGYBBKIWtwArI0zFPwK1/oEALzDv/jUhF19qof3BBPRkDCPCFeLzBjFqBUQyveYgpGyCFMOwnRmDFhSoKo1vIbfwHXLBAgoCrHoAAIXCELmABS5uBA3iEO4ipLyDCP7kDtWLGoSAqMHvGGVQ5aVQVaqSWkysKbIyuf2gCQTiynuC8pIIAM8AAHUi4ARA0VyoDLzzHdMQydlyAl8SI9isANLAB6foILlgCmIsojUKymwQzeULGSxHA5ZoMo8OIMSgAISgwRviAmHtAs7QMDViCisTANwC5gQABFvRIX/iuJhCIdSTJDKgAk0TJvWNBrLKAtxwKLSAAjNCoyRoIGtAAO3g5A5CACDgAQEuAgwO/z7KBfhGU/39QSpMoxY9jQqiMSkeZSlqRQgZzsEERExQAinMkFFWYgTfoiQ84AN2IgAkIAXo4RyzYgx54gH+ZADiwNI9IBSeogUPwGDTgB4/4LDMsiA+YuH84t0nIhzPIuZsxgM8Kio2IgCPIDJYkiBoQgTs4g958BD9TAlCzAQgIgB2hNB2LAXMsiDEAgSGIA3b7h0fQN9HsgRLAuIksAMm8T59YiuychYKYADBAlRpIC0VAvryjhVoggA0QAhuIBwSYyEhIAoqpQKcIqYxiPuRkFeU0m6O4SkYYAEORTgydAVVgyU8gGAmAkU/cEe7rgRfoNAuIgTb8iHjYlIH5AXDjCArQAP8v4IggmIc70ALQOoJEy7aPUTiTOAHEApevGogNSDT+oLd6RDfGgwCtuAFbo7aje4JzyLQBYMgmWDhL+wGCEQgTHRRCbIoXoACMqIQQ6D6CqQFeBDBaoAUyoLcdjYci+IdBQMMaiKiBSE2iINIB6LGcOlIEI7noy7OQwEYMw6aVIq7aKC5swiWsjK5axYjucs6O4Mt/sISemKjs4qEfdVOudKWQoDOcgSdzYieuHEGE2DnJqEeUupiOAT9E4qGjCJy+YiOE4KZpaqli/Skr+wcveAH/MzBbRZIktcYldU6XqpuekCdgra9xXaksDQopI1iPqJmAetbi6hDIytZbaiT/hbgwyDJXfalWaSqTZ1IET4lX7DIIdQUKKRqpkFMKhskrVBKnnpivDnHT0+KvL/qHBgQ1fM1XI9lXzlrSNAJZdOWrl/LXGxrXj0ism32peGUhifmIYQqZnDIixzrZpXWMNqoppRDYdZ1aYyVWqUgFw8MHoSwxnG0Una1KouAQmWGzkuCzqZ1YpI1GJITbXZpZpf3ZX6UiAGWLY62moy0KjqW1sbUeXNUnpujbsTXctvAY4WPYwE2Vsi2YyUFcnJXcIzJHD2tcqRzc+TELH+pcGCpZGHoE+PNchgDdgyAt0k1d1V1d1iVd0BW+1k1dzFWTsrUEDIAFdchd3d1d3u1d/9/9XeDd3SAIAuEd3iBoh3ZQAzUIXuXlBV5Q3t5dhEUY3tylXt01XuwlXuAdXuhVB+vVBV2w3u613uAtX/M93+w13uBNX/ZVX+/V3t7F3vPlXfKdX3VA3twd3yDABEww3/ZN3+plX/tVh9lNk7LFnOPU20RqrG1tCOui2NadKwZmJYqQYIlwCjJi2mNlKM8t4CfUXDwjkYjIJXXyJb9qIf3qYNMt19htYRd2I89wo5F64T/yYCU54JbR1pFwWReuGxJm14VYYYqYLyU7LRpKst6iYSW+oslYpSWGIZAx1ieuYBtOEhwepH8QARgQiWb62chVVxKWYiHytRaaL9raVv+jIeMpXuMhKq2gotwEZiiJZeO/quKcBeEozGGFyDoudlskVAsehqcBiSGSzbEeQN2KCKgxm4dUYARWK6LJQDKLNSZh+pcgGuFWcmA1BmKTdSMytmRV+mQ/bosfzQOR4iI6hmM7Ro4rPhnf0DOXbQqC6i2EwiWpQahgxUIxiEXPVQQRGAROWEwBADXoMgh9WwSCPRknzuR3yuBACmVIythWeliWCuJ8KIEa4ARBUWWmsEE4OGVdeuY1XmVWNlqOwKkesgEbiANZwRCz0aJX3tWxWoqsYoRTmAHVAuUcu7s50A49lBpfk6KBqoGBqQEJGL8RZQGFE02OTcI/u6YkRpT/jspWS4iu2CrWklWERv6pb00xKruwZ3IlmW1CkvW9S5aMJBBdcxQsmspWOpsLG6Q0+uoJtRrmJGYkcl4SocCKc8aEOdRGF7CBJWjn63hnG9qDmfyIBpPbdFUEf8Jnu+0BTdg+dn1H0RQID4NWgWYEEHACybAEwLOBjR4IFHyuEvFHNx2SiQoyY9Xq3nKr+uqnwWyzkD6yHvW6kM6ZlyYsKVaLjzGySEiFywgVRIkEpHrpu4iHJPg2k7K0FDCIm/7XnD6S2hCCPQAAAPCqCyA9zMZsWFA3XLgRo7ahY1HqeUbZSLBnQ+jnmuotVkMVfM5CgRDKURSrf4M/0WWyeDgB/wtAMkKpgBU4lRP7Ao7xUPj7MteThHj4tp74t3/Ik7D1J43hGFv02EBKBTLQCFZzJVdCFH3jBFt7BEYwunxwhDMVCBbFLgpz7hjaZkYwgGEWFCQTlBHEi6RKBcbGQkbAE8qjN/aa4Mk+H6CgNZdhBB6YgPxMpyUIbXe2xhI2baY2ChesBVpYbS7JikGgtIGYgwcgaBig7dDErT6RNK0bXe36B8z07TcUiDAQtlGMhVQbhD34w0U4ga0w02IJAwwPynlghAQohQ6Yw0GIPW31AtbMCBKQxWvWADqoT4IGZvGGNm4jAY/I8BhCRCzgthNwhDt4Ag0YmGG+z0nwvSjACP9YdQsbTExXApI5pDSAO0gAD3AWqQ0ut6+j44EYYK+kOogvIATRdvAZUoTS9oiljmOicMF/Q8NRZQxE9MxTiLU9EFer1kiM0BiPQZUmoABv0bfE7AGL8oHz8oAGKO6B4D+0Er5V2IDYqs9G1LGDI5QJaIB7yIciaDdwDlgZ0L074G2CIAQuu0Ge4sAe+IFYnIcxOHKOmAKZAtyPqMAEqAEheASF47wwmYtjp71Ca4A4YARMkAGkdIC4y2A5z1lxwgFVFYCjg29GwwMBQIMS+QIGL2pAVwgASGpCP+2kQPRUiG1UcWqA20QuXQA3Zb991IiIOxUQkLR/GIEdmLZRA/X/DIi5kOE/2ktBs8sDIACAbys6Q1DHAweXHfivW9cYXr8DGSgIX28MYNdFUZsAX8RD4dQIj9QBV/2IUwSBWwCnLEwB9UOAGZCLa/+CBNCAFbAB6Z4Hx/xvyR73FakNCdCFcxaDQQiBRVCDUtUBoSZq2RjtxuiNF9AzfEcKfef3SPj6Kf/JNCwIPXyhQwEBC+BRLJCCR6i0h/+H0JS7m/yHkCKIRRAGQ3gDS/9FC6goZhx4AgjqhHjGAfWX11QrJuDHnlh5IjUALoiD+uuBn+cILIMHcgsJURCFVKQMVgyTVJQL1rQBVkzjDnEoJFB6E2P6BhllRLQs2h6AI/iCOIgW/3nnrJOJAHSX5wg/CufmPjPAg02ghUQhgSycAVnw54JfIUQBAQpghHhQgAlAKsKH+ArgsoG4AL2Pq6I6A+sEv3nAAAtYRvv6mMO/dR0bmFK4z/90fMj3RoHgqXdsfY+xNCAAA47oAQcACHj/BhIsaHCgKFYzwPzLp+ifjE49EBgCk+8gxowaN2a0IUNCw3938uXrYQDJF5IqVXJs6fIlzJgyZ9KsafMmzpw6d/KUebHhvJIGPHT4hysQ0kD7ljJdWnCfhYYrL0aoETPCz589CTJK9W9ODwhD4qRKFYPEvx5YStyZ14OHhxUmKyzJODUeiKj5xjj4kafHv7g9MvxbQv8yFQQdX/4VQJEn3j8oAu7cAWKwi5C3HuJESjKGgIsv84JqNTjBR48BVL7Ei/QPy8ALBeykTTCBQT63cDnyBfbvQ5Mvfw3QzcjqS17KjBilINGjhSEWJLfO/KKgwL8vy9sORDmVJfXw4seTL2/+PPrxFx0GNekBxRdPSZU2ZfpU78qBVa9mDQ9iQTyMzADWAEjEwcgHE8CxHBYaiPBIFgWsNtcSgB20Ujz5nBBVWlr844JmFWbgARckGTDbYtj9wwgmRwD1gQYFxWCDZj5cNMaHopGWkSGZ2YZCPAi8NlASoH3RQw8/HDDLPFm4NEZi1mnggw1aaECXhQaxYoMINez/8UgqBpw2kQfSQZZeQTiGhlgDSzDCQEGEpPRdaWjaeSeeeeq5Z3laFEBCHkSCEMMXX5yDVH313ScVS/lE8AJ/A9W5U17LvTBHPKloUAMeZWzICC0vmLHpBBKQZNIBecyD0XQq5TVQJPlYoUEg/xzxRSofnIXHP6VwEhQCGgDAKa+kMWJQrIzY5gORQHxJ0nIajfBIPhvUMMhA2P6T6yCDoPBIEiDgYZVLqYAAaCoYdDuCFFvYQA9GNsyTShhWDQLDPSsyMIFFq+KZBBBsPLJqE9diG2gBaNhA56R8OvwwxBFLfF4PZEwQAgCbDKCBC3ksQQiiidpHEFSMtioCpDBh/yVpeEnkE2CsSTASSSR55EFSPLTE01rNgZbUwyN32NVqPi4bJHM8NuQRraSPPPKPIp3tTNI8I110pqT5LJcHtSuO8cjNWh9r0HrrHRso1AN1RdIdj8UKUypj2Lxi1bnZvPNBQU+dG0uMJPHPaHnGk4TN9AgN2UNPF0AlwxM7/jjkkUuOEWWCjIAHHgIIMVocdUgiyT33iLzPolMpkg8A/9Dx0EMa0fHCyq1LPp1dBTVMU6st3c7R7jv1HpNWv6OXG8tInhX45Mkrvzzzd9JDj8z53MM1556DLrrIpU/1T1U4bIDB9xiIP/74G+AhQkgt+ZvR+jwJf9776fskXvy40/9+4Z3TDRAD4O03/z8AAyjAl5DENVkjSedCF7rRle4gIoCBAGAAg4FIsIISFMALBCAAEazHcfUbIAgJaB6q3eF0HwwhClOoQjyV7TsJVCADSaYXgpCEdfL7TtbSdsLhrbCH8/PfVkjowyESsYjDa9RKXhi6gSTqPqfLE+0aBxMpRvF2ODQZw/LDqizajk4HBI8UdZfF+5Eti6MhYxfJeMZJaXEla8wPeIZ2oTgasY52vKNOxqjEfP2jiTKUn52qeEUCelEqOdxiG8e4PUQW8ouJfOQixTjGoTFsjZQsjSXLKMjckCaMW5wjGvEoylGSkpEurIMC+ehHJloAFutQByz/YynLWdKylra8ZSyDoMtd6hKXtOQlL30pTHUAc5fDPGYugYnMZc6ymMG8pTODoAY14LId7aDlNHvpS21mMwjMhKYx1VHKcZJTlHpEpQKZqKg/0lCR7nwnPOMpz3nSs572vCc+FfnGeO4Tnv3M5yDLKdCBqvCcqVRnUxZlF9lhkWibBChEIyrRiVIUn/9050X12cmK7pCgHv0oxAyazj6uk5XA06IjOarSlbK0pfXM6BhhasaNVhSkNr3p5ES6RJImlJ0sQ2lK+zPPoDYOiS51JxZD0sKjZoWpYJSpG2nqVHjitKpWDWkW94jQkZm0nSpRBANs6EV1LIAOXCxkPBnV/9CpwvF+HWTqWp0qlUzGVKpsVeRV86rXQGYVnTtdZR855Eg6COADssPho8zaOCQVRGgF5N1FCJCduCqSMgwri2VVktnvnPEfCtDAYmxnkC+8Kx4ZhapKpvaQVCgtH1b7juEY1QMHIMEwKlkO1aRakMH5ax5nu5lv/1E4qzntn7JxTEE+uwQb5OS4zN0rdKPLwr4elKdcDWwaB0JYXqVxOom9IknEECOCvFaMn3FBHOy52alcQAML2Oh6o0qSzy6mbMgbSAPmdFq70glvRbNM2LzKtteWhLZ1MSFuOVnJO8DIESHpARAAlRvAxMAHhiNJcaV6XLQNRLnPvYlzpSviEf+XR6eqLCl2Bay6wp5Ak1R5gWK3R5IPjKAguGinaLt43oU11agzXQktaDGAKyxpJTTLbT89C1qTAawgGDDg3uoa1SjjzAxX6MLChDYQ0wZlHkH+xAJcszPLbnRvo3neGkfiJxTwmAdXCgmO/rEwRazxeUaORIgJ8tktNbcxHyYxoAONExNv1Sk+NdmKAZAPKXAX0d+NZD5oLCOWka2M550TpDUKZFoAIQGGUMKdkUxTJQunhvlQQACQBTUqV3Kjo2E1XgDQnMBFYmdr3NkJwjwQegTNsZIy8zzQHBSgIAYOcx5yF1DgGg/J+SJ1psed89xhDfAZJ9IWNLazTUiGadX/uobu6hcHIgCs/EQA6yjNo+mkCEkTxECM6EHBaqABx3QlCVjA3ARE0IMCrAkEgxBBDgpQl4HkmkFzMF8NRuCIOxz5Ze/mQZs+gIOg0YIeIHACBsY1AtIux3zjKgFoA3zqeX/4JycYVw3Y/FkfLI0RUjjAGMY2ECHc7B9Ym0gXfKCAK9T3Ijzo1kBahG+0OKCxacnSPyYwiBqAwGYXecgYBlABGo3hBDd4wSYGIoUR1GJm4uLVHpQGJRKkYBBC2HASNDCBSdBgcUcgl02cm4QXTCC02r473omKQL+euKfgRvQ/xk07DNTgA1pJt4zZPZAVaCcBAOjMBzzggzdpQAok/4ECJ7JAgFd8YciOmEfA6xKggjOC7psoGghg4IiGg2q2cgqWSCoOAg2YYXAvgMPSBjACSyjiDA0q9XqSMIAJuOBMWplHEj5wBB8koQA078qlGGEGg7iAjIChgg0A1rFhz/sRkaAALTSRa6XNtiB5uEMPxFAQEdwhXCFQ1YPhwixbvQEDOCjaP3DAiFq8YAOW+AcD1ACgQMkEcALYOBcIbIDNtN0RTAIjIIAHxJ2fJWAe/FneXWCgEZq3kc6haZHgfVUEDASccA+MNY4iiJf5BcodLEeQEMUY+MFqsMRnzEEILB/gXILALUw85NpAYAEF7EyQHAEvrMRI5MIRBMM88P9FdtACI5zA/QkFXRyXY4VBdoRNViTAtQBAoLRGtJxBF7BAamBfDySA5BUJ/hRE82VHanDBkfzDgKzHqqRCrp1K0RGEHXzBDkBAQYwGI4SBByyBY4nNQJhEm1xHIJACZpjEKMTB86SfnOFIDKRXPrTXIpyAAKSEInyWY+QDPSieTMhGJbZJPhgQBpYiiWkgYJWMir2OpLQOyozAOuhHCarbPxjAFRTEFqhKPpRADfTiBLDAP0CACyyMAX3GAZyGqtxB6OkgD74GpthcPBzBHExFJ07cI8yFzdVCrtHDQxhAIQZAa51aFX7VRSwHABxMQ5QAQUxAB+AcagzAGtiAbJz/oZ41QRwwF1xUCALMwA6sxwoywg8swEWUH0HIyQVI1nNhTi9KXlYsh/3xhWLsABBgQgSs3T8MgA4wF7y0QM4NBDzEwUjIBiBsnA3szHWQ1nyN10zIxgnAwBKwBtaYokxCFyqimCqG2+uEYEhk3AekD+LBEY05wiM8YEFsRpZAiQvASkOMQQHAQCkURdUwxnK9zAlQgKVMo9b0QBeYDJJMwARgDuYMAhosRzPORRyEwQiE42fdYwHFyk88R0FMQIVogSEMxB20GMA4Bg6yXBQVBLxpAHfhwSCQwAPOgMvcVhMKZFrU4UAcwG9IQIac4VR81iQcgWMABijIQAOkxQCc/4NIpAUCdOQ/+IJUyMYI1MA9UgZ9Lcw/qGNNmGYNkBZlzCRt7lVN+l2K4STsDEQsvkAsssxPftU/bB3XECVBsNlE/AMLRB0bDkRQfMYNQME/FMUdOFetYcECLMcEYCUjlEAErsQY3sZoOM0JcMH+lSVxxIEmUgvqaABbPl1WMJZB9ABdMsQdfIQCNIHS7AAB0NzbDBtBYMI/hMGwRUIfCIDMzADgSMpy/Ed7MOY/dAEYWN10gIRXmYxsLAAMkF8GwMAJeIINjAFxrEBbmMSM/IMD+EJ6/cNBigAGTABIjhxpNcQG4EBN+ImLwuhI1CaPWtVtXtdNGhJJEBYArBseYP8A1PTHP8zid1CGGFwBZSgCkhJEx4wBCEwnUS7AQKABCjBlUhrAePFFCLSfEygIYGiABoRB0UAKga0hj43GdbDchgxkevZAI8DAG+TDGaAp8DVEAphBDfUkRrzHQHxGCIjECjpBDTCAzkinX6an/BRAB9gAmBrg05DCPDjBBihNMBaEAWxAdrTFZxXEB6zKVEBJA5RIJIyBFqwCFrBZzgDBBjxEDtQAzaFoRl6Ecw1AAdxjsMSAI3QniPkZrzJejx6rTf3ot+WmITXE63zACbyAogmVuMXYVLSFGBDLINjoOk6AsGDpA25K4IUodnyB8E0AMLCqV+KBrKHFawDAC4z/i406wkr4SWisRPORgA3MaVoQx9GdwLqAXKlJSgLwCuZM0KCiQEOkwvD5QFB0BeFhDtngSEbK1hP8AI0YQLcMZtUEywQ4hx4ShJWsAXApS0HgxqgNhQu4TA/gSAAIB94AwSCMSxg8lwPk6iQ2xj8ooZLtwdLVQFK+ps6OwRMgq9F+lLJy4N/lEAMIAB6AwOo0SvoIgLXKl0qg1j7V2iQ164BEJjTiDg3xzkx0VHa5j0Z8kBWRbU7E5NG2LTklrUJdKB3AgGEhWgcBgADgBp3sE9ZulNZykSHRQtf+BN6Qh9pW2hQFke+crds27tHC7UashCWcwRPBkVSogwXobavR/5Ml4ZVzpgUWKBrg2cTvdBDw5E/kilDq1g5BANF4uK7jxm4RQS5kVe7qQsyxhG5StS5/vVqG3MXvOueOUFaPNVIZZc1s4lhcoVZ3+RN/cZa/iBoREhjyAJXegVEkya729hDtsm5fWu/ELFUobS/5li/edS8dCJaL9Q4dQVELHdIlgW9KgdJQKe/4qtjougQZJdL8mhIdIZVPFC8A36/5FnBOUddIAVb6PhGfeJIkZe8I5dNJUdUUZW9ANW/7Cpj8nq0EG7AHN0/37gMGuNI6lLAJnzAKp7AKrzALm/A0vfALt3AKR5MM17ANn3A05bAz3XAJwzAM8zALF9MJ+7AarP8wEU+TER8xEB8xEzfxCn8wFIcvAv+VTVoAXtXJ0zUE69wVF3exF38xGIexGI9xREWx+0xx3wGpFTdSXwKSUrXVW/mYRKlVUhUVRR2QGeexHkdMCK8xw7TOCA4EHsDAAgRy2OLxUhGvSimyGE/wOzny/kKwBmcwUUFyPe0xJj9MHxcVAOJAo/2DCNAYHuAAnGCv1MLxStVxSzGy527bI1cwUF3wJN+vA0MWPmUyLuvJJm/PQ+TDOghAi2VEjcXiJv1NL2sxOSqYIiUOgbkRQbjlf1LWLHNu4Egy/RhvLmdz7O4ySqlD/22ElPpm2MZRWzGKTOGNIpSBqYRRkz7vNM//02hs1PXaU/xSsjbfM7Jys3CSDqiCc7VA7UD0Mu1kK1jiwMLJU2eps9UWRCywTBLwgUVMRWfNszL/0yRMB2rdsv8SMD539Ezqs1Z8QMq0BAO8wA0kckPY4vkpwguQAL1OUn74SxmYTGe1D3NpTSooKPRi8FKt0T8pdP+wVD1ztEcX9QWCdA2NgKCCc0PcwAgc8x7SmA2g30mkFykKl8+sShKkAkZfxEw/RFcIlxsvzDW6oVSwoGvBbmcATqbQmc0kQc1QC9va5UPN8UYfrlHntW2icaEpbWDhECzUwBnoDtQwwBHAwkEEhVT/xQCkwcCxCuCAALlM40Co80CgYEdw/0cP6HQ+YCHmSADsFoAGLMIdBMvMnkYOwAZkUTQ937Vev3YpIvU/bMJT6y/UjMANMBQn0Vgg5EMHIONbZEQqFADGxkMu/MMCPIQ6a4bCZgRw/YPg2lwkYEAJBcIRaClGTMI12oYLVI0T7EAO6K8A2zX9bjBsn/cp8vUG3gcOQatLKO0JGBYWwwivDMICPA2KZoQBBMcWfgAMKLcEuNkwagS2cBe/pAJkyLSF5o0j8AUcYJprqEjkjncZuzZ6X7igybZ7x0R8swqNMUlqTJZkYQQG+HE+BNwK/MMDICxkyFxPVE3zTWqX/UN4c4Spbi2G5/gHIzXqjMAHwUDqlBGNDf9MD0zBPzR3RmyAFbvGiefgA9wiV4THaDQfcsVzDoy4RjyvPes4l2+zeqeiiU/HOgh2TLwAYleafxM5s8XZQXyBLd5jV0DBksxDGXQCs6mHW9zsYsyDa8zjasdVlwc6+eozQSgCDNxATMDA/6E5DDBJ1G2mRtiAFwABFzDXvghBW/SBBDDCnbtxHr0F8ZGEBexAEhTtn9eyoKe60cp2PlxdKdtPQ2RrtvzAyZALocQKZGyKYO4Ce1r2qdXArUsKAkg46RKECIAly3CK2Q21Nau6s9embP+DJZwABtgQpRHS2gTCHTwNYhaNDbBmgMD1LORD0AwEKWjZuzkdUOBfHr3/TCqMBNqkQmds+6RgGuA+O77zKFK3zhkIQLXn2AN30Lbv2j+4ZdlICrSBh8HnRnmRM14fkJbxjaeX95bnu8XfHY/3sjf/w7lV/BmaUGbZGRL9g9Go1dvA4TxMjVK5ZU4MEknQA80EvMdfPM0DGo+zBANkHAy8eknn3zqEldgKT8MEj+keUU2ges0nvc1/eRXjOJzIztyCZd6qbuI6jNoivdJnfXTdvKkFdKG34l7LstaPfdjTSbeBOeDmjhYzcLNWFdaTPdzfVPdaAgacARDfPd7P8A7ffTfpUj/0Q98HwRIrcd6fcNwfPtIyPW5ChQkRteGmVQADsCtv8NsjvuW//63iqzEeX9LRozT+4nizBhQFA7z4yjHFXz7qJ2vmL6sIY5VbeZJDxfIrz5HevfHppz7uD1QfTzxPVK9rDczVDq8ba1ZiA04Z/wSTX/UhxfHo577zm9Pq+3WQgjMIHEEgH+7ujJGWzRUyz/HvOoTyE0Rkxn4rP7/519Hu6+8H4IHhzXxNlMETdi7RPxFpdNZDATqifkZGHhemDUQqAMS8ef/+5cmTD2FChQIJIiT4EGJEiRMpVrR4EWNGjRs5dvT4EWRIkSNJljR5EmVKlSszKnSZL06dezPvEdx3EyfEfRY0KmLwAkTCkgIVRspXBgdCovn+KWya78SCgUrnMXX49P+qQ5cE79wZQ0CHDYJ2vihk5ATPoBo1Qhx8mZDhU5Zz6da1exdvXr17+fb1q/Ftwpg0a/7DmfPhTo44apyxejKSQHr/ykjQ+lDRw3zx4kXNRy9hJM4UmWKNlxliaYgoxD7sMSDNEojzHjGlF+/OP3pT46n++xt4cOHDiRc3fhxjYISDado8vE8nz5b/FuBpWNJqvq4IKyOMpNklZ8+g80USbXXeHfMRM2/uLdQ3QRQRX8eGOKkqwt0C1SM8jTU+5AQckMACDTwQwZWUg0mm5gx7LrqNFDnBusxQG0kDPPA44A2E+rAsogkOsKG2fBhhJKp46LmgADxq2MKGr4Q4Yq3/iTb7QEM8LHgkD4hYZA2i+mR7yBZSQKjBxQ4eUUCDJWw48YMRnEqQyiqtvBLLLPdakLmZnDsswpZ6sa7CAD1ywovJTsChqg/jS6IQG9w6MUV6CqCkPCJiJGACBuLZwEZaMCgvFw2EeMTHAoB0DbYhCRIlAgBu9MCHSApA44sTQaBgSi09/RTUUEW9kssGvXwQzMSky8gCHXW8KqTcGEEoSrEqY+SfGZTIR5HJGjIRxQVoYeAfBfJA9B8vCHDBhh4QmOhJRpJIoodGdPgi0UUJeo2L1v5Zg6l4UmEEgS466MEAKprVootJOh0V3njlnZdelUol7EvEbFr1on1ggIGB/39NSgUDFweBwaBbc92BIjqFpcWJGn7IwyhlmXUW2lpqKUADDWogBNuHfvT2n9cGmYAgF3qcJwyPa5iABWe78AHdEEqEtd6cdd6ZZ3rvdfA56FT1qNWmSPKACtCidGQeDHDo4R8sGP4nv9LEs4ApWmiBQIM0vhijABe+SEWLib4Qw1CvHDgnZIJGDnIALrBViqAjfEglC0PA6O2EG5J4AgW3cO6Z8MINPxy5n08NOkyMCu7lnzGNHmkLguhZ+h+noZ5BUvgIEm8BRZLgLJV/PIjjK7HJpggEQWjrwQFf2v7nbdf+oSIO1cpmbQwE9I4nkghwuAACG2x4F/HklV+eef97leuyMMaHrsihn05oCjU6SKrhkHzOENGRR7rLxwANRBiICKw0pYARBhZIIhIR7E79yWcncgKHf+IRo4ZrEyUrIgMAzz9Sl4ckgMAD88mHskhAAl4hr3kRlOAEKZia55kqehCaHvWYgocPPAVHACBJwf4BgwX8ozZIQQiuBtFCEmiGIFHpAQMmoJYa+KBZy6ofRZIABA39AwRrINmPZkeRHtBgAhPQAAC6oMAkkOEIS3hJBalYRSsaTnEZTNW+LFIaxhCLIAyoQf5Goh2m5OcpRrlDaZyimseUZimPSI+Z/mEUppjnQg0xDx0h8p3v1LE8VBuDH5AQB0AK5YqJVOT/IkGVxXzdpHE28kkNQNAegoDgBTD8yBzzkZ5f6Wcy2XlKPK7zjyQYzZMozA31SJmEdwWyJY9BZT6yEACx/WpyjNTlLnkpIEeiSl+G4VdftPLGiPAxl8nE5UUQ2ZGsZIURqYDCAcK3R1n2EpvZ1KZefik9LpIEmYBho0TCeUxzJmdw5TxmVp7lgUnc4RHWVOY26VlPe4akmxp8yDDv+UmlsPGa/RToQAkKnsBA75FCs0lBryOUqvxDERBk6EQpqst8btEwFlzQRjnaUY9+FKQhFelISVpSk54UpSlV6UpZ2lKXvjQweazoby4azH1gABbr0OlOedpTn/4UqEEV6lCJ/7pTNRxVDToNwlKDcFSmBgGoT31qUXe6VKVCdR1HpepWudpVr34VrGEV61jJWlaznhWtPVXHWtdqiZkGp6aQTAwG/DI4Dmp0KzYqqT+nGMvAoPOZdiVnOSUql3X68629bGZiiXlBfAFTrvuKKF9ghUyc/VWvIp3cgsSJ2XNmJ7CEFa1gDWtBxDKWkRZSJ2oV5Fig6VOYpE1OKQdL2k52crDL3E5R+srXxS6kKkaJ6GotIpC4+PW2ANWsYZcC096yFrrRNehbEApZhcaWuBHJHx8LOxWZGvYqu+XsdF8Jl4d6Z7EeMe5AOMiU4SZXuSFdZnOdW1jp3reicb3uTmR7kf8R/AMW7W1mfowCIOUQpLn/SEUqHiHH9B7YwP+IJtPsW076HteginArorriq1G+5yVTMTB8srJZ3/7Vc1gBEH5ZzFj9Rqe/XcTACwJMmk7lBwQL+A5o34LgqpkSCEKgLV7zWhQFZwFmd3go9T5XkQuzVyKZ+SCixvcrzgRGxCMu8jw7ikvlrrjFYaboi1UVYyZj4ATai09p/iiRH+j4mt7hilXMY1yvLGvID8nAIAiChwns4BFrzIcrH1gyBHiABVf2jRsdUjqKIEADpXBRDeLQo4t4q5ksggiziBIP9vKKIMM1LnuMJlOEvBcuVsnM6IgsZlcXlMz7MnNFMiOAG6j/9iFE+eBEKvG+Tk4lxYsuTeqeksptGeAA+HmEFSbggzUeMiHOQvSU0JtrgqSiABRhkg8OsgG7YQTTWdH0MYFtRvjiltENvQqqQ+OdVLxgDuHqzYhfXe9+xhq7H3HKCNozzjswiSInIEEq4mGQpYiLKhTJwj+YFc1AKwRqFViCQJQVOBNd+R/hI9cRWBDNPFTlDqMhdB5CzggvBHkiTHISI2hxhDlwBJH5GDdByiCdSCRhjQah2ok4o+RjRZMra4zEIxwhLtE8XH+pEI2SpTWDOQT6RHi199TpiW/+ZhciFmLAEdaRzPTkmCKdIEHEBhEDJXPmAxmqgRAGMo93a2gC/x1YOLNSAYK4Q9wAEhcIi96Rh3gwwGNq0TgCjtCBIw1CAoLOR8uss4VJMEIEHWuhRFSeqWDBXNzZfsgJMFAVFmnIBDZQct01JAAZxOBJTihEoO/QsknkIRVhWMsEHBiJVODoZSRQQA1ONgEhpCIBObJMeqlefEZaHWtYp0jngnRoFmDkK54oomvYRQKB3EAEWSCAEPLQBw5ZLR7oEsDx5tGJxOeDSYdCF8qclURO3DkNhtRMJAaggTjYwGIpb1KzetAFITuzIWbuH9iPXTqAHmoBBD4h6h6CBzSgAuLgNa5FICpPAf7B2cAGZJiERGBBCnrgFDiHasYCWwZF+YzPBP+XB/lmDSM+YLgegly64PkuAl0qYPq2JW5sYCm0TwjK4B/e6SE4A2pOxkUioDbmYVMajBF64AdKZgBfbh56gAc8wFEeAmzERlm0zf5ipBG2wBE8go0E8OPGICJKoAY0IQGCxAAaAAIHQALngUlYgRVAAIUeYQzScAlqpSE8kHMQQuUG6AT/UJFSsAQl4gOuaYY4TpMmIu8qogUggFnWg4AIYABxyMDQpQGWAHYOwB88EAjAgCj+QQZwgFz0Rmt6oAAnQoC+QPsoQvYkbQJCQAVTIwA17yG+BgKEsBROpg7R8AEjsCzQTwNEQSw0ACLGLxWAoAZu4B9aAwvi7ZJ0pCD/AFEaE0kQS0JSIiIJnU4jLpEixsABmKU8mOIrDmACLM6OEMISMbEHZkAWeqAH+AAMOuk7PkACRnFvSuYUJ+JavgILv+DjBM0LZ3E+CKKQ/sEBuO+hHgFduKJk8u4LfJEPg1EswqCTOMMgpAUWXsYFJKwZmyIVkkARXmAQXmgaS7KCqnEkakCZmGIArkBO/AM3kAUiJE4MUVFu5qkUOOElZlCKFEEPCmAJvqB1KGIGqCY3MqACVqAmCSISxgAIVIYf9c8fMewjImHccKUZX2MZQzAfoMYDrkOACCJuMoUWigALDGlTPo4R4oFHzvFWGOEFNuGOlOIDYMAk71KCUFIk/0ZAe9ZpDOzOBwQiFZyACHlxCiOCXXSgKj4Ach5CBkqBavBO4pjCC56gWwBuImZgBnywAIZgCs1jAALAH8cAAkgyIpjk/qjyI1jEDiRsDD5gArIgAVCGKdzHHbsgE1CDGB8yCiXsDLAAC2Qj7dDBgMKA+27gF7ijHhnhE6TiDkQAANKjLg0OyvDSOglHL53ncngvF3WDlFzwA2AEtybiAogRDwRgdvLBCUaSKm5vCyjGRBRgAvYA+CgCCzbBFevIKP4oLQqiKhihBKyD8jTgJYlvI6yyAAKM4grAZhJAJf3snXKjAFTyH8TgH6QoHwbgZQ6gBDSA224PMidAABzhDv8MgJxK4B8GQQgcVENGZCmuE0Z7JjtB4rqmS8Fyo8FAAyIIzniqExtTASF0DsH0Jw+O59dGR06awuEQxdGiTCmS9LD+8USMDYYMwr4u4jumhSlGjy0f4URwNDJNKZAsVIoiIQnl6OaKFFeCtMHuYMEQQk6qwiLzAFcIQo5eNEbztF5m9CO+SxbPiZtYYhABcCRMtJRiUU8TNYL4VF4GVTgclSAMdbPCCVIV1VJDBd/+IfkAQ0sqFS/MpFJF6FA99VJLdV4yNflIlVQHKh8WTOfyylRjNS9da3FgS1O/K6D+NLdejdpWVVY9xUJ+9cQEA4MSKkJ8lVdjzkCFtXB4DFn/xQzfLMECcoqtqtVarxVbsTWttpVbu1WsnKqp1MCqvJVcy9VczxVd09WsUG1IFRX5iKy+4lVe5/Wl6Ite7xVf81Vf99WlEtG0EhVVmVVgB3aCopWfCBZhm+dZWQxVETVhHxZiSYVWtSiYMudgIxZjMxZLrE5jO9ZjN3ZijfVjR5ZkE4RjSxZlU/ZRQ9a6dEJlXxZmt4RlvSmjYtZmb7a1DqpYWzYxcNZnf7aMZha2ahRoi9ZoBewlqotmifZom7ZpT9Zpo/ZphRajmFZqr9ZmoRZrtzZrqdamuBZsY1Zrw5ZsR3ZsyxZtM/Zs05ZtE3Zt2xZumfVt45ZuTXVu6xZv/wHWayNLmPLWb0v1Xf9WcPU0i/g2X+6BAlJhKQeXcU2ycIn2MO6BJ56gcSu3JB9XIiLXAsaAci3Xc08QcyPiMJJgczv3c0936kJXJ3BCcjkXdV+33lQ3MVi3dGHXdsNMdgniDd7gJlrXdG8XeKErd/9hd3u3doMXeVFreG/CERwhCSjggJJXet9qefeheZ83eqdXexmqem9iB3hiYbdXfJWne/fhe+dpfNMXm2RXrmbiDTCgK9RXfrWJfYXGfeF3leZXfy1qYg13GW1ArlRzfweYiobXeALYRwlYgQvWtRIqaAKBria1KhJ4Gh32Lyx4gde3ga3rgSMYlnLVccPXef8yeKZ+xoGfA4JXiBEsIR9IdEoEmIRjeFRMmINRmARJz8+E4IVFWIZ7mKY2OGg6GCF2AHBI7g7oIZQE4pQw2Ieb+DhoOIhtGCGSAAI6wIhVxMuY2Im3eGV1tlaj+CZSOB8414rl5ANEMVfAgGC4mI0l1ospNorFOBVu8WQ6gBFAABMwYA7mQQzIqI3/+ECgmGgJYx84JR+ImDWUbIYkAoYB2ZG7mLoaxDkkgpANmYoT2USgJiKW7JE7mTgEmZJpopARgowN4hGy15NTOXGAeJBF2ZAZgY5pzwnkUJVruThAOSIqOcTQyJZ7Ga5YOZRnYpRdAk992Zgb640nOZdFmQT/66xqiM+utPiYp3lYl0OSHySY7+GmvCMynjmaA0SaqfmY6/cw3hchGiwuPMpel1Wc23md3liY9+s5zDkf0PnTOmqdw9mdPbl833e3+EPxfo2k9pmg3zmSCRlyccKfBQ2ggavLnqug95mc92F3pfVEGKFg0sKB5oERBoANsCUJEOAESPRE2gAMmuK8GoKCI5qaJ3p3A8ECogkEcMCVbCAF/tMA1uAXRQAHkNApd0A58pel3Xl4p+V6N3cAUiBkSiMJGKEFQmAejOIDpOIJpwAJviAekiDQzMM85GioCbqok6B5d4ACvgIFlnrQgOAUlDA3IgEEFqEq0AUX4oBJRtKU/15AJf/vq9s5rEmBFBA3B9qARPMjq4EgEO4ABHYgG8GInAiCAPCDDZZwr/m6f4l2Wvx6BzAgsLtQyRIC5/IBA8KgB1rgANzKRool0v6hWyabsuFZm4l2d5v3EJygh+ZDY9bDISJgAZylEt6AIqjpA3bE0lhbnIc3tp3XAlIhDb+gFkgBA3JhBoDae55mHZWAIlKgA2RgBESPuFv7oEXZspPgJt7AAgTCQjVkD87gBd6gK3YAAr7ABiCNIkigR0BAQ26yu8e5siViWsa7vDkaSD3todLjbypt0CiiSCWsKRI8v435shJiCTDIf/0aJ1IVPOIXQM7xs4xGyRrcwYUNIdEiHKElgsJvYlPhaBZIDpDYTdjIbaU93JcR4gt0gCPigMZhvCRxwVIjasaHYAh0QAcIQciHnMiF3BM8gcjhQcmXnMmb3MmfHMqjXMqnnMqr3MqvHMuzXMu3nMu73Mu/HMzDXMzHnMzL3MyjfMgtFcReHMfbfCTmjYfdHL/8FEZVar3uHM/zXM/3nM/73M//HNADXdAHndAL3dAPHdETXdEXndEb3dEfHdIHXZ+TFaUi3dIvHdMzXdM3ndM73dM/HdQ5fdJdzYJHXc4j2tRPneoCAgAh+QQFFAD/ACx/ABIBRAJeAIfqspDurpDuppD+qLD+sKD6sLD+sLDmppD6sKDmsIDssIDmsJD0qLD0sKD0sLD8qKD0qKDqqIDi1sDi2sD4rIjqrKje2MC62vje0MC+2PjyvJjg0LTi2tA0QIA0wIC22PjytNzY1LzE1PjG2NjO1Pjg2ODWztD69Pj+/ODy3uD82OC60Pje2ND+7NT82NTs+OzY2OD67NTC2NjQ5ODY2ND02Ny60Nj47Mjc1PTQ5NTO1tjS0NjcxvTyzNS84vTO0NjQ3ty24vTeztC62OD+9OD69OjS1tjy7uD29Oi64tzq2tTmiMDy6uDK4tz+8vi0iMC40OjM9Nj49Nz84sjE4tzy4pDQ4vT04sjOiEDK4vTy4vT42MjE2sDq6Mj27NT44rTy7NTo5Nz4/OTq4rTE4vT+7uDaztDExtju5NSCtoCo4Ly0NoD23uDy+MDAsrz83uDc4tjM4JT27uDY0ODe0ODG0OC+zuj4/PjS0ujSzujcxszO0jzq7Nz+9vzW0tT25tzuqpT66uTO0uT+/uz64tTu4uT23tTG2uT25uT29vTqqpTK2uTmqoz67uT6pqzi0tTqpozy5uTi0uTu5tzO0uzy5tzG2uze2rTS2tz64uT+5tTy5tTuqoz24tz+4uT24uTi1tTO2tzqppT28vT26tzmqpTK1uS61vT64tzizuT25tT+4tz+9uz26uT++vTe1rTK1uz+8uzO2uzS1uTO2tTy3tT+5tzOzuT6qqza0szO1uy+0uTS2tTC1uz+6uT28vzu5uTy4uTO1uT+3tTG1uza0tTOzuz6qrTS2uzusozqqozi0sze0tTi0sT65tzi2rTu4tzW0szi1sz65tTC2uzG1uT24tTK2tzS1uzizsT++uz+/vTiztzS2uT+/vz67tzy4tziztS+0uzy4tT6prTK2uzqrozuspTi0ry61vzK1tz++vzK2tTK1tTC1uTe0szC2uT65uT+5uTqrpT63tTizrz29vzO2uT+9vT+4tTizsz66tz+6tzi1rTi0twAAAAI/wD3/SP1r6DBgwgTKlzIsKHDhxAjSpxIsaLFixgzatzIsaPHjyBDihxJsqTJkyhTqlzJsqXLlzBjypxJs6bNmzhz6tzJs6fPn0CDCh1KtKjRo0iTKl3KtKnTp1CjSp1KtarVq1izat3KtavXr2DDih1LtqzZs2jTql3Ltq3bt3Djyp1Lt67du3jz6t3Lt6/fv4ADCx5MuLDhw4gTK17MuLHjx5AjS55MubLly5gza97MubPnz6BDix5NurTp06hTq17NurXr17A7aotNu7bt27hz697Nu7fv38CDCx9OvLjx48iTK1/OvLnz59CjS59Ovbr169iza9/Ovbv37+DDi/8fT768+aqdOhXc9qfgqvfw3+fLd74+3PTr2/+LH3++/f9spTefK528R8h8CBJyYD4KNujggxBGKOGECgJooU4C5kOgfAjOp6CHFIYooogXlmjTH39MM40rkTiDCiEqxtjhjDQiGOONOOaoo44m9ihTJZUoyKIz1uRY45E27qjkkjf66CRLk0wCJCqoeAPNP/wwyaQqqmzi5ZdghinmmGA+aSZK22zjiivaaONNLNu0KeecdNZJ5yB45qnnnnz2qec2ZwY60nvpKehNJahYQyWESDbq6KM0riLopB+9hyI9hBya6KIPQurppzM2SOmoG01TKD3bBEmIolS2+uKIsMb/+iCptGqEHyGuqMqqq6/K6uuItQZbkTXjdDJgMAru6uqvzIYo7LMRWSOgJq4guyqvnDar7azQdttQJeBMQ20kBW1rrrPeppsQOOGOW+658EKo7rwG7VPJNLb8E0m28fZLL73L3EuIvvz2C++/87KL8MI8gcvwwxBHLPHEFFds8cUYZ6zxxhx37PHHIIcs8sgkl2zyySinXF4vvRDj8ssFvUyMyhyzLLPLMcNMM8bV9Ozzz0AHLfTQRBdt9NFIJ13NQkMzrbTTP+88mNJUV2311VgvrVDTWz/dddRSB5b12GSXbfbZV4ctNtpst+3220mrrZg77iRE991456333nz31O3334AHLvjghPct92F021344ow37vjjkN99OF9wV2755WxPvlfRdAcd+eeghy664JrvJcwhqC+iuuqoH7L667DHLvvstNdu++2456777rsXdEjpdgnyD+bEF2980cDjtUs1lgx//PPQW578Xe7s0nz02Gd/9vR4+eH99+CHL/745Jdv/vnop6/++uy3Pz73d63jzfz012//KPjnr//+/Pfv//8ADKAAB0jAAhrQf/Czi/0WyMAGOvCBEIygBCdIwQpa0IIJLMwFN8jBDnrwgx00SEAAACH5BAUUAP8ALA4BEAGyAVgAh2A8UE40aE48eGA0cGA8cFg8cGA0SGA0WFg0cE40eE48aPqi6Fg4UPz2rPz2uPz8rPz8uE44UP6g6Pqg+Obg0Obg8O762HKasBjiwFYoYEriwBgwQHKWsPT6tLyy7MrY2AQMCMDawMi6xOr82E6KwPyY8DwwYPba7Eq0yDLiQPTu+G6YsPj6oM7W+Oz22PSc8EowIP7g1Pzy8MzSPPLi6HCYpPjurMrY+Oz6yPiO8EoQQPLu6PTi3HCSrOj0rMbY+OT60OqW8AIGCGiWrPD0iMrQ+Ojw0PKW0HqGkGyWlPDenPLo3MDU+Oj88IZ8qNiW4HaIkGyKoDyStFqOuOZ64HiIhGyQdAoKOGKOuFaQuOaIoHiCjGx4jAYMOF6QuFiQrLKIwHiGeH6UIAoECOTy8PT88AIMOGCQrFiKtMyIQHh8hO72+KKyvH6AdEqS7KTgvDKiMPbgzPj20Mj02LI2gOzy6AIOKEqieIR+fIJ+kH6U3MDU4Ozu+AgMKDJggPb2+AYMGMzY6PzgyPL26BIIMPDkzPb06BgQYJB8fH7egNay0Or0+IaUjDIgwMbi6FaKnNjU2Lq6vPzm7MK6qL660Pz86BIIEMjglLKyvH6sfH6EUPbo6AYEMMba6FactH5yfPC8vMC4vPLm+BiisMK+wO7m5AoOCAYEGH56fH6CaPbYzMrQ4MayjProzCQQIIKIhMC+tLba6MDG2FyKzMKsvAwYIFyEtL6+vAoOPPri1P6i/M7a/Pr+9AoKBAYCDPby/Pbq3P769O7y/PLy/GKStH6ChP6e9P6i9GKKvPqe5O7+3PL2/FqSvH6CfO7+1FqStAoONPr6/Pre1AIKLP7+9AoKDF6KvAYGBAYCBPbi7HqKlPLq7P7+/PLy5AICBPr69Pbm3GKKrF6KrO7y9PLq5L6+xAIKJPL29Pbu5HqKjPLy7MbW5GKSvMbW7Pr+/Pbu7Pby9F6KtH5+hP6e/Pbi5PLy9H5+fAICDPqe7PLm5M7a9P76/PLm7AYGDGKKtAAAAAj/AP/9y0VQoMGDCBMqXMiwocOHECNKnEixosWLGDNq3Mixo8ePHQnmAkmypMmTKFOqXMmypcuJ5Mjlm5kwpsF8L3Pq3Mmzp8+fQCMGCxa0qNGjSJMqXWownlOmUKNKnUq16sFpWK1q3cq1q9eO7sJ+HUu2rFmt3NxxO8u2rdu3LdX940Z3La9gdeHq3cu3r0K5dMPSvbXWr+HDiMnW8xZYLbdqhRNLnkxZ6eK6aqN5q8y5s2eejcMy/ky6tOmPjemOPs26tWuG4xindbz6te3bpmOn5lYbt+/flOkelF23OPDjyN0KN0i8+PLk0KNrrTfXeXPn0rNrh0rdOW/vebeL/x9f1Pt14+TTq89pHvzz9fDjl2zvXr79+xzpg8fPv3/G8+H5J+CADgH4HoEIJmhgZAk2OOCCDkYoIIQSVngfhRZmmB082CS0WX0ahggdhx5W552IKGa31jUptkjeWva4KOOMNNaonI045qjjjjz26OOPQAYp5JBEFmnkkUgmqeSSTDbp5JNQRinllFRWaeWVWGap5ZZcdunll2CGKeaYZJZp5plopqnmmmy26eabcMYp55x01mnnnXjmqeeefPbp55+ABirooIQWauihiCaq6KKMNuroo5BGKqlL61Rq6aWYZqrpppx26umnlaKU6aRTgWrqqaimiqmoq5KKoKqoJj8Ea6uuIjerqbLeGmqtrOrq66/ABqsrr70Ka+yxyApL7EnJNuvss7guWxK01FZLrbTTWqvttsFiSxK34IarakAAIfkEBRQA/wAsAAESAdIBIQGHzrqzLURtECdTBxA0UyEOXYW4dnZ0zMfUOjUal4kZ0LMbICEpq8IqETlij2gOuc3jPDg4sZJ01dTHMhQM+unYtp542PJEhISGJDZMVGl6b4Web0Yi+/ug08Wn+vpqVS8NQmWEXFpdHQQIop6c+9fJUEhLinVow5x5dZq6ZmVoMQcGu9ntpbTburWznndMMSUzjrDHLVl56urqm4+D69Apd1gbeqIXxLrhcWlN5+5Y6ti6zPb66vkb4bulocXhZnN5DQQGtMOrP0lN0rWOusHALFULQRoJPV8UCBAMHhISXYALkpKn6vSSvd9JCB030etxT0xrGxM06ruktZIiMDQ9zsgphXuIyODw1dygxqV3rKuV2eLri563RldT3Pz72fSTjJGS3e8Ynq+6r7S62O/3Y4+sy9fjUDAo6tjRkZ2ekLbdFjYL6s5jkqFy9f0IrMvkx9X3QlZv1N5oPT9SlsHVYkY2/vTT/fXu+/pNiqgXimRI1Pv86cebcVpTdZGfFTJIubTXkW8/rNn3/exZVEIvfo6A9PXyFR81LChMeoWF5P388NvmMyUcHh8OXFZJV32cj3JPSXyi+/sxAgUX58jEoZ+7qqqsAwcGxdPKtcBx6eXNuKKd1NXzzNHe+ui1rqqsrKrCAgUptuKU9PfXx6ympKB5j7cxRm2e/vzJ7v38AhFMxNHhGEhx+v3oudjNrJWk/v4Ffq7Mxdfb2tfZBTVe6v385PT37PX36vjS+v4G1+/Z9fznTl6E8v77/v7ZbkxUqaqk09ff/vroqaapvOP21dLe/f0V/vrYxtrp1tLUwtrn/u4sBgIFiJJs9vr6+v3a0tbU8vr7/PUW5Pzo6/zrTqwwtl5sGm7YGnx0XuSwbJzsZCjM4kCAkOrcJCjESqrIoh6AlEpsZBJ0bmacoIzgHsaAXuYwol7UsPbc+vr0xtbk+v70wtbsAgIM/v701tbU+vr80tLU/v78xtbs1trU0s7U9v78/vr8/v7kwtbk/v7sAgIE+v789v70/vr0AAAACP8A/wkcSLDgPwoGB1JAmLChw4cQI0qcSLGixYsYM2rcyLGjx48gQ4ocSbKkyZMoU6pcybKly5cwY8qcSbOmzZs4c+rcybOnz59AgwodSrSo0aNIhcpLyrSp06dQXcqbupTq1H/r/FGNyrWr169NrYqlSmQp2LNo06qdOXYsELNr48qdSzdjW6vw9tXdy7cv37tT+fHbB9ev4cOInQKmSjix48eQexoivFhe48iYM2tmObmy5c2gQ4sGaVXwWMqFR6tezZpgaX6nt7aeTTv0a3fuTFuWXbu378S3c8PeffW38eN1x/qqgOEKkkuokUufjlZ5hT8BDA3mTb27d8VUUVX/GPAGdvTv6NMXtSp+ABnz3NXLn19zskD2JxrsmaqXvv//Mtn3D3768QfggQhKRdVyDXjBX2oJRijhR1Yx6OBuE2aoYUamDSiPMCNgkAo//1y24YkoOqTbUvoIU4s98KUo44wCrSiPP7kxZlZxNPYYoW7O/IObPVVdxqOPSNJ3i4f3DejhVJfEl+SU6S1ZXFVP/mOAlFR2SZ2ARy7m5Zhf9hcmYGSmeZwhzNxXmJhqxlkbm266hqaceLIG5pt35ulnaALu059AghZq6KB/JqpZPPEo6uhvlljy6KSUVmrppZhmqummnHbqqUSRxhXpqKSWGuqnipYqqqmsnooqmaQC/wOMFlrIauusWpzk6j+7RtSrSa22WpIln8gwxhiGtGDIGMOM8Y4hkR7w6mOm0nrrrbpKOtCvD3FLUrCsDlvsJ8PIIEOj/8hQrEBETPvYMLTGG28FFdD6ySfeNiTrRLveuuu9Bu1bUL4Dg1vqtQhfW9Iww5DLMLn3fgIMxMO4+1gLGGMcRMYZ30twwMDwq61A/o78D8AFCUzQx9saHGvCMJd0LzAjMGwzw7aSa7FjOXjghjG55GKMMW64kUMO6qizwgoVscPORPPMQ1A++SQdNUFXF5S0QU5P5PTXYIftNNVkl2021SUlrfbabG+9M2Js+Fz03EUfnfTSTT8tUdYCUf9ttdQD8T2Q2wR1LZHYiH999uJkp93244S/7VfcbgRtOSyw4MFD1Es7/ffn6qD9z98CQR510n4/3hDqoeezutoGuZ002KhXDfvo6pyu9jytK7NC6pCXDvnjyiiDDNvCBy+5YZRbHjTmmnO+gue581597cJnbbr1wCM/ODLI4J4PMvkYn5Da5KsTvvDC09762tlbD74Zva+gTNXHq4778GwXDz78+9Pf8vrSs8rRrWh4sMDS1ka1qBWPag+0Xe2SVjyBUE8WsrigLISHQbVB8AFXQIYsylc8M5gwaihEnTLgAIcGplBtxSiGCZOGDHYcQAJLk4UZBKI7p5khH0tL3yr/5gGHVZgBhdbroDoqiDvdmZCF9vtf9XS3tqhhcIB+kYPPYFE5ovGAB5qbHgPz4cD7kbB7qWOiBjXIQVms7QH5uEI+HqA0ZFxBGfRD4umQUTwW/o2Kq1hACmaoDnbMQwIpCMAbzLDBf/SQHfRbGhyrxo4iHvGFSmQi6MwwBvLcUYpIbJsVG4nFvTyBCS4QgaGQgIUcWKATZlja0pi4tKixUI/zqOU8SmhCMzhNiUnDYPFCqY5emqETh2jHJCaBgTdcYYFKW8HfzGDEA5iQl8FcxSFScLcVmFACOAiAIOg3TN4Z85hmCAEzljkJDSyNatS7pjR7pwwkSgAYqmCBCJ/5/8d5OK2M11RGKfnyBA6kch/QQSgSLPDKTsjSfgL9hy5vqUdd8tKEv3Sj2oRZzxTmg5pmSMQlLgDSDAwABlegYzT/topVUOEHV9glHulXTFl0ohOzg2QndBDOca6inMU0Zic4UYIQmFAMSIABMSjJjqQFtHbljJoExpBPEUITif+UaUBHB76ByuWUgRDBGp4giQRAxxRPMCE0oGHCpXUiGEZs6SrUAcsVPCCHyIjhUJcmAQmwsJfQsGswoKHDZxbPqatoQRJQ8MyPBuMCCPDBCq6wiqUZcaiYkMAcUmA/Rq71rmaAq0PZEQxYdmILKWDFOB8Qj07EUJbFU4YOQ5ACOP+wQwd1KIAgyHgANOhwaYw8pg7/iolvAmMAPjhmMGhqVwwe86aCWMEsZvGAFgoEfOvzKlrAKlayVoEZ+8jDE4JBhEYAYRJzeMMKOoGBH2BgH5PgwgMOsY9QcCGHsgiBMtu5Agk4ghcP+OYC3GkGKlziEk54gO+qFtoUlMCuv3urBBqBghUkQgh2NQMRDiGGMTRCUJP4gRnEcOBJCOGmCwDDMzuBhHa0QwipHac6LrCPdjDDD5NVsGzNUFSn6cAIuiXjDETQjksEYLKyAAMGRIqBFWDiB8pEAhiQa8IxXGKZGViBLDZ8gUMMgA4rgMA6yXNd7a5FDqhUAQK+4IkPHJj/oQdYwH3924A36AABA2CBBAywTBaswAALeMMDZvEC1Wr4EBkwQxowwFpogGEBRFjBHzTQUkC/AQ4YbK0QDADceXyTEKdYARiEULxOEGEAlbiCLITwAxG2AAkVXkUGHvCABVwAE5gQgAaUcYUZAEGcs7hAA9bbggG4cwW802FRQfiDOcxVByYYgBowWIcJ+EAQvgbBCpb7gwUoOAiNCAULZvEJKndiARm4AhGSsADJSqAEIBBEMAzwAB6aWS1oDuslkCACEVyiDa40QAruOlVp37kA/Q3CgJcG7vvO4AXXNsMWHn0AIjiBC9CIRxdmPWpvmqEFcla1LIIRjxKAQZfH/wRnqDWA4fWeOtWrToEskDECJER8HildwBIwUQgM2JYdHeipBBhx36H+gAq1TNoqQnDedgyAC+pYBQAWq+UrAIARFfa1nw9dCd9JQAvInYUjCBwMJROBCLYWBDGGjvBgBMORjhTcvbuSb38jAQgiyIMFNOcIIBTqEif9McKhsWEuEBEAE6iwwI0nC2UAAOJ/NqrFWQDtZTJjnfFt4UdXweoVwEGEJtQBIbJ8AQxfgbyoHupmgSuEfdQWDphwhc7BmeWl8VSciGfnMuPAx9CpI7+v7wAjQv0JyBdPAnXQwANmwAgfrF0LAkiuGSRQbh/cORShUGYoDuEDIkShEkub+P8+vA2Hev8ju3P/St3XXAERIMEUfL9APJbbCfUefAWEP4Th4YB4xacAGTqGeDCwAi3wAkQABgEAB9CWAfMQQyzEQgyGWhhWfjpkBpSQeBZGaisQD8VWCW63ek5mBvXwAqGQAa4ge0sATtpmez2FeOp1U+9UNVUDfCwkATMQfcX3BsTwTLilfMx3bVMlAIsEB9SHXD/GBXDgWoakbgsAft7UCfRgANv3AOGDfulHd6jUXZJQA/vADE/wBCYAAaAVSytwAAjQdoUXNf0nau22ApxgBkvgbSuABhAABnHgThKgZItkQp1QfgxmBgCwADDwAFEzXRrAaKvwg3M4AuI2VEL/kAFw4EsK9gAXQAVEgIIS8AN/cFcrIHqqdQAYCEsmlD7qQ4OHdIM+MHX3hUFx5nCQJwti8HRLgwYzkGfvBomhY1tMmGp4JAurgAwC6DpWeIVRgWYuoAJjJQk0kAT7cARP0AJAQGBj4E73R176p4aJJwjQwAiqtQW1ZgX2Q4tC0EwJ5wQZsAo69APVpT4mFGyhoAFENAspMAliQD9ThwJvMHT2xQmc8ANdQE1cIF+UaICYWGy152uqpQMpgFywpAFiEEJOBXz+NHSn8AZoYAB5ZkKOIIYr8HDOh0EBIIcA0AjIZYNPtwr5IAYasGWHAH6y9QO/iHhcMD7DSIxPIQc5/+AAIoAAFoA5U5AEl6AE8WAJfjcJAyAGSUgF0ngIS3AF7IB2jCULDwAB53VSs8RJgmQ/ThOIVxZfKYU+6vAAigViihRFj4UE+5BURxlTY4AEk5ABSOVi0WcG8+UHV6AOnTQJ7fADGcBoxcR0yxQDKwA+/hRHXaBQk4ACCmZEKQAEl9AOGbBIj0UFY0CG0CAEy6R/eQZLYPAc+3AIzlR449MJVLBMoYAC/zA+Nql+OYAHg/BF0IMHX/AFnTALEpAMN8UOyuB2k3VC40NadKllsjBd0tN4fNgJVOg0s5AMTwQH/oNd5NNXjAJFg4kMoWVCcMRCTsOb23ZTwWBZ1ERDy/9lQrJwBc/UjhKwCg71O4VkR8hgRFJJnd8kARgEXM9VQ0sDDfTgadkJB8vVV2+Fc9RkRKFTWq6FN66zml5xSrkAC7lQNJiTOTxgn3DAO/lgRJUEnagTPsqwCgGmDsGwBQKFROQjTzOHP3xkPClaTMC1CqpGQ8gQNcaEkmNDPnNEPio6ijXEDkZkQinlaQ60AkZUomqjotapPtbJhyFknSzkO6PoT+/JSDOHDLYVR8V0l/PwUepwl07VSwCkoFyBZg36oGRqNDlgn0OUpKvgnMdzoT80Pg1EU24XVbwDenwkQuQDPocVOsqgPr7jaSKkUdVDP9REPn4IgFSIo+izo5D/1Et/OkR3NFNxZEIflaLG80PWqZ6c4DvgU13FM6Q7ikHWSZhZ2qEzlKX0UzV0dE69BKZRYUJY8AVMwARHM6uzOZuygAkUJaOXJEWmww6kKDqlc377kw9jMz7qwD4BJDpdSkinYz1uIzU0lKU0uTVsA61Ws0RmlDrndzy4FDXYNQ+ken5Imj+yI4PWAzjp01WuyhWwigVyIAdfOK9PgAVYkKtEhEQn9EK/GqwJOqzh40GGIzvJuqwF26VVxDsBVLBNRK3wwz+5o61lszX5863fakgEoT6skzxsgz8o2q5ecUQQe616RD1tgzWGBDgRETk8pLKDw7Cxw7KEI7NVMzoZ/+t7bXM2LWuxSDQ6/3qzPxs7thO0IBsVp3OXGjWxJItVTSVAgeOyD8GycRezGyG1Vjs8Oht3PItCRQsasgVP7NA9olSyTXuyBSF3DiG1aCu1FXG1MQs5Wbu1Pdu1moFBYCu2S4tCJus9WAO1aQuzLUu1GuG2WoO1ZrOzcku3mkFF3jO2Fmu2PctAchc6uNO3fZusoQQ4O0RIkaM2Isuuyso/UiQ6hyWyFxs1GJsQ2tM6U0O04FqnXNUQEaW4PMG4AOS4uNSmEoS4Y4t+aBM5gpNCkSsQm0tTnetU4IpdoetBbDO6CVpBNHW6/qSuZ6s32DMQwkqsoRSwNfkPAkW0tP/bE1uwCg+xQwKhYOabD1tgvgJxRZVrQf9ASudrEGsauDZrEJT6D+vrdlI5B6BwAEkgBnjEsLN7tn47ESbEBXFAPxHxr4aDCVTwD1xAEJ5nEFnDNOEbsuwLEbpJECZEEDOnrBVRofYbEYwJBq4gC/47XQsGvgacESYEA0LAtg7hlAKRBl2gDHojEEdmwQecwRqCaykwA77jv8XACblqTUYExEw8EJiQAdCxiXMgBnF2dlTAZ5PQxE2sXhkABmaACQEAChdIBD5gbBJwAVrMxFzsxWAsxhNAxgHwABLQAmkMxGvMSP57AC8QBEGQgHNcxxl8xyr8v3vcx3JMx4BMu0v/MwKXUGdCMAbnJhCMxkmJrMj4t54tFUPni2mYUMmKq4tm4Dsh5HZWkz+eTLcsJEzHgwxvFXUxSsOnTIzv0FcMdTQMVcs50Fd9FctFKw934AHAHMzCjA/4cCS8bDH20CQTgQ/CMDQH9DPG4Au+gBtnYifG7BDXbBd8Uhz3cA/HLB3J3CQQYhD6gA/OfEBDI83ULA+CYSNjYSP2QCRXMRbrsA7KLBHzvBV30c2BMRzZ/M2b0Q9a4c9O8hDygBuY88yYo87u4Blj4SbuXBm90AvtLBbtPBw4EtEOPc4AnRkk0s87EhEHjTkPOjfPw9BXstFUodH7zA8wAhvDcQ9Vwc5T/4EbEe0mVtHRvSEP6yDTtXDPDiEM7iAJknA0wFxAPOALzyDTMz3TOL3S/gzVi4Eb+qAPdwAPTC0PvSAPzHcFtUAV7oAPmjAAcHDQ65wa/6zTogEdQBAFigDUDaEP7rAMNYAEz/EcCMADxvAMvsDUT+LXA5LV7BzVIA0YuHEHhLAPQHB5LrYAWzACE7ADtSDTuIEPOkDWB53ZTDIQaa3WmGEHPTAAqDkQkzAGbkIBRvAPF5AKroEbg7ABCgUEeDdWqOALhZ3PgaEVbdHQ6dDPWjF1XqAIVtHQUyFwqbDVNY0baCACK6AI+IAFmM0P1OwkcNHZng0ZqI0CXkAQIEcGX//NDwBQAt3N2gPh2jVwCV3QMzXgfgyACqggD9pBFVoh2LBxB0wND2A9z/wQDf7gD1O3B8LdFsa91TKt2yQwAVegCL4A3WX9Ifog0/g9HJt93aExAhCQCvaAGwPxAdqNGwawBHbwAWqw3eWtD4PgAEhwBJUTAezt3sstKCkgD/owCknQAgaAUEJQC8iNBsz4mbcw0TowAbGIBEzHDAPgBGRgD/1AIv9Q1QLXC/8AGxbuD75WlR0w1nBQ1TwO49TN0RSOGQaAA/FMEKgQCCCwB+6ABgPQCf9wAgFQEO4gDCee4m7AAx8ABLSNBRNACVa9WbswCi8ABGMgD/0AAVRgC/L/0AIiQApT0Zmr0As6oAJCEOBT5929MCJM7uQp0AvyPAMQcAfywOOrYA/6IAFkXepJMAu+DAEpYAgT/uWgYQBgcNAEcQwRAAI74Av5IRBqDgcE4dqwvUpNwAMc4AB+oAjuoA+vhgu4EAVLgN/6cNlwYAd1oN1TQQEbgAKKQAIi4APIvg7ArQi6gRsevunI7em1kAoH3ty+IO12EAgakAq4AXJe7eWwDhk/kALrLBDH8A+4bgf/MOLMHABL4CbmfWCLfQmZ8EUc8AGWV2NJgAvUEAUtMBXCYAdOwAKoLQgXYusgoAgXuAJf7Q7hPu7kPuBTYeGKoO4TwO7uvgHLJCjt/7AA9X7vohEBZ6AIPz0Qd/APfuAFACACJVIiQDABnF3Vg1DXR2AMCSDbDJADDe8DXz0VzoAPdkDxLm31AwAIqL0CDsIP+HDrXoAGLS/cJJ8EAC4YbqLpxy3Tnr7yZM/xlk3WIc4CPz0VMu3Nr27z2G0EYrDzAoF4O/DWOGAVaFAQSH/eRyAN0kCVCAD1DpABiiDTsKEPdpAEAODSyj4AtxDi2g0b1K7dZN/cuPHf4t7lbN8Lbg8B6R73XjD30w4Jku/LeL8j9s73fqHskwAGBIEEdOALFCAALDDOFm/iSl80CjABl4ADqBAEQNACgmEGXOALgD4BB3APMoBuiqAPAP+wD5/Q6O7RCyGP7PJAAkbQCR+d3Jqe7quv46gtBls9CwOwCscAAIIuGMHABSMS5bqB+5ABEPr0yVjwz+C/PYqOVTj0T568gxH/6RM2qAaSIjxyDXKA5FIpVC2AXLrkxJavUS82TWDWLoWiWvrctdhXc86tXvzQTFihyF06fHomHZLB7+FDgQZSpOp1T94ICKns4YswYIAENAPg4Dsm8tK+BUVz8iP7UOJZtGnVrmXb1u1buHHlzqVb1+5dvHn17kX70Km8dQchHoXnUK1AY25gwXKjGFYuY758HTUqD5+dKICOOnXKz549efZ6gXYor/BRs4PlkbVHtpe8e57duSv/+9Cf33sGTafWfZTvb+DBhQ8nXtz4ceOo3UEUDO9v6bSIjS1uzBiy5Ie18VGI0gL23+yeR48ujdr87tVkPVcmO3s1eN7lfctHXt/+ffz59e8PblYuUmFycSOXXBYzEBbJ3BvMl2O6S405wyAULK75oPPPwrNQ429DDjv08EMQ77qwr74su0NAAg9cLMHlFsTMO9UmzKvCBwWTcMIbQ9RxRx579DFEv8xbrsX5NPzxSCSTVHJJJt0678nzdGuxSSqrtPJKLJN7Uj31jOxtxCzDFHNMMrN8551g0gwGGjbbZPPMMyNKk80y67TzTjw/tMSST/r0c09ggAEFFD8/2dOg/0APzXNRRht1NK89C+0TUEEJ/dMSRIFR9FFOO/X0U4M2BXVUUksFVVRTU1V1VVZbdfVVWGOVdVZaa7X1Vlxz1XVXXmGN1M+1EsX0H0X3RDVPS2Sg0JAWOonrE2WbFJXSXqsllk9g1RI21GGNHdZOPiMS41u3gBmG0LjClZZcaq3FdZhh9oSXAQaqqLcKfOvNhAF4hQ0UXoDjNTY4McToU1h4vT32LUUDhtegh/+JOFAttPi130AzTtiSgNOSdxiIh8nYXIHTwjjQ/AL+V2Rg3NXVPw448MADPGrGY+aYofzSvOBqMzJKvICOyD8oi34yLTDl87LEpOvT2WVcUaNZMf8CU3Rj5vMUfPo3oZXOcS6iv7ZxNaONRjpHiGrrLUOe9ausQqhvldqDAlXMBWshiTwauK67rivstSgru+izM/xHbegkWjq/yjCMm1bl3Jn5QAIVu7lFo/5Zp8iy+hustbW9npG5pr0me/C22fYt7MVF1w8ewh+fNfLJVXzsZnlo4+eev5bTjR9nCuP6oTtCI/341sE+/uyjbkPd77EHU3qddTJXHDV/NoTNKNhLl73VuWcW3wNJJJl5hAW26EWpVFLJ7h9fdBiAk89uhND6oUeUvjTyEu+bn/yxjSyhS11EPoOKCgyADNl5nv12Vp7P8E4e/hCN/uThCwAIgAyfmdL/W5IXvZ055RgdEMAWZlM/sX1PVVLDAwKQAISRXOIIPDhf+ta3FEW8L34DOED9FHeQAermgUI0yx0WEAIA+q+Aqxka0jrHuqTJYzQIHIAtutdAHO1sOQdgxirsUTwJJAEMoCGdbjBYQtl473pwU52EUIOPDG4BAEB4ABlVGKu5EUAEl0CCCPaIALzlTim9SEV54heFA6zGeTxjImWI9Bmf5U4YFUCAAo3imfN8xg5SsGQvFhmeSL7NPH8hz1Gg4gWfuMOH6Xkbex6iN2cQpjRkOYYdBsCCsrjDBAigQi2gdIwhaHAsniEj2UxHxkgSzjfuuYcdhuAEE85gDr4UpRrv/8ipPIpACV/wxAdIIgcPTNAdwjBACAgZpB0egCy32RxqeAfJS/pjNutAYeRqUIEAaICBD4nlQ0RzDD4osDWMTI9qavNJs+QENadMhTv0Uc9Lru0oP1GNebpHSwBQ4RatcQcFEACAP7DgH05xSPd8Ecwr8KMfrEGmPAxR0Dssp5XPk4+C7NCDEnbUCQ843Qev2alsKsECg5jCV8AJFaaUkwiXYAYdFXHIA5SAGfsIgS16IQw7zGCql0gBP9LxFAiM4RJAEAE7fJkee8BPB07wAgAQoAhFXCYEn1iOLyLQAC9AQgSTmMQAUmEHfJQAhkAQQy3wMYoSmKAENRkDPBawD/8gsMAL4wSACKYaB0UIgxBA2EcoMGCHCjRgDxQhAmT3MYfirYMEKniAE2CoAS9QxAD7aCoMcpieO5jAD7dFxRAwsIcRpKAXtZhNbr8ygU1oMAIQUEQqKJKCFAhDB5wFAgRQaQdIZCAN+7jEIbbAj2gIAw18bUdYekGBF3xlDtEAjR1mewnkCuAKz/0BJtn401Fl8wgWoAEBLiGEHHgAqfYwADNSkA5/jGAAD4ifHyUgD4Jk4K8uCIs7DCEEKqTDHSNgRgZ6kVsMKOKSmPQFJECQ2QnAoBYMKsEnHuKL0O7BFz0QqD3sMIEQ/MMdWdEAV0qQBAn0YwSQPYA+FLwHd+T/Nqb+cIIGKAKV5sJYtMIYARASKQ8DDEAG8litlvUBgAG8QR8zgMA97gAA21KGAhN4gPvkYYcNoMALaEiCOnoxTgMQYnNoEIETyEDnFcREfpwQxgy2fIcSnBi7l/DDOnYBhRTcQh5zHIM87gAGMpDhBQBwRyt+QIXVmIAQX+WzfPWBDzAIYTQ+xS82jzIzPU61JkiwwM1GQAWpGAACtWgooi+AD/nh8h9w9LMMkvCA2662JyN4ARl6gQ8SaMWf/fjqHVJcCzu4IA5ewAc+hGCJh6DirjuwQwcG4IWHpAHX7nPHK16AEyEk4iF2UMFuJeMgecjkJz+Iw0NOueLQ7sDa/2JQhFPsYATbrrawAinBBUoMgl6c0zyrTchDAI3tOmhAIdGGg46B2QBy1wEF2I4ABtCdO4rcdQ8cCITJAQMARmyhHyUYo5vtEIEMFFweO5GABKQtD2FkcIH3aMECyFBI+rQ6v6/2gB5pWxMLWOB8uLaHCZYCGn+YIATS5SEt5beKAzD3rHfYAAxSAeVUCIPj/rSHhjvw1locg5N74EoXLGEUBNJiB74w98kNcIEK7nwCVo33vBH+1AbB6A6E+Eo7QOBv6wJc76slw21LvNvVPiAm+mj4DhfsZtRQ/LYjCAFMjlFyLwAzAA11BzDlq3pFwDnNdzAAWUUg2myf+OUxt//FAorBlIccIxDtYOo+/NiBIATgNZbB6RVgc4AXNHeISv9UUC3gABEgQRTnY24qDOBheyS5nFznhFF2CIew83o5ZLctVCJ+DI5zqduCpS0M95GITgsBFJ6xK8iPQWNbmI2/qw0SmAAyqIV4a42Dg4HYEobu6K0BQIHVKKfVgIpasAcYmzwVqLzZ8AUXKANFKEBleDZvuwCkmCMREISTe4hFSAIvSIVjQC8gaAfiu4RJAIWTCgAvIIuT0iB90AQq2IItCMJeIAERyLnTEy1UCAQQQDd+AIAJ0AVbeIFiQI1jgAQUuK0X860cggdnkq+HgD6YmD7qAyqm0yOhYgMjwAj/7muu7xMNYUAvUNAH+UkkfoCxALAFOtO8h1A2L7i1C4Q/reCSH0yCK3OKH8CAXWiFORgjfsg2kJuxKpqNEUAAFIqA6EuFeCMLOyAANWjAB2TCHOIHCuQHC8TAgKMAIyA4YXCHBQxB1kqFbhMCE8w3fZCHEiiDFZSHRZgAVIKjF1iEwTCEOciAYwAAJ1gBskAgU8OHvwuuz4gAQkCl/tsDOxBFsoBCXeiFhkONm9PBV5KHYxyAFQi+ChCAHXgIKDw6MizDR3EGHZMcDzACbbIAaVAAP2oDXICK1jABINAAe8g6aIpBJECCLbsCJADI3GoEZYGHOMgAYbgDqHAGflC7/wHohPUQxwr4gx0sCx1grVqIABWwBXsAAGYQLXfQASSQgPaxthCIjWBAAjHQB0SzAsP7xMs4BBa4g+WCB35YqjiIhicUgaMDrQaIKy1Agiv7AQgwBH1YLXWavwvILRmwB0MIAQ1IBS45OGQ7BhNoQtSAucqrgzOQijBKH4okgTMIADNQR0bYMj4DOezKgAssyRfYgpIEgkqDhwuQARlAglrcggvwhzuAgKaUBwpIAqJ4iFRLhbNiNXfEE36YjZmhR6EyBmmogT0KAverOkf4gXYAgkbYAlnUgUMYAyTYh0nQgIiTLc7aBw2oSCqDgNawSIwcqBvTgFqoDWGoAxCohf87qIOacIQRwCt/IKd9mEQj2qo2o8mGg52Dw8ljOARQiMjFuoQuSAQQoEh/KAHPsoMTOMpTG4GxAoIQyLdWKMAeYripTAEavIQLqIXdVA9h2IDd0oEkSDPYQEwE8AN7oADh3AcIKLrv+qI6wABJAzoTYAZmIIQIYAVyy65UWCnow0th6IDUdImHMLZZ64SHSAcIIL5NEwBOmCDokjjIjMw6mRvbWQys6Z7DQQ37IosrqigbFRyH4Ica3afDmUx36CeyQajNGNLzuKLOwJ5ZaqQkMgh4gJ3eqAwYfZAHqQ0uMQgYwwAgrSaHKB7YkKgo0ZrMIQz0eA9GEp4cJakpvUP/CliAOrIjFQWVV8ODxUgRAwmkgpJRCRKlCImQIOmMtymN2bik3agerWEgC6smKNGw50kH69HT80DUGpHSO6XIIKol6iwLR20eDSkaITUdi1qd1bGeIPEnX5AmQ1i1FHrTPJkbFKkbFw2nO02mwdEx85DV8AhHWz0KDnIH06HVvclVKOocT31UUKVSRBXKAwACjLyN/KkQWdUaIcIQwcEiST2KFkACZJjP0FFVR2HVqjkQvDHWpwEavbnTR62MQEXU2thVnSnX+QDWLVlS1EGcWzXXo8iJdLWgEXlW35GRIJpVnTka1Giff01Vbi2TV2oRBZmNnalS+chV5nkSds0d/8xhDx+tp1qFVPP4DOpJ2FmdJT0dVnvlEll1CJnSWHGlDI2t11Ba2eU5CAUJPOg52FWlWI+l2IZVj5zdmjWS2PBT2IoNjxMqpowdHI5tp0IdV3vdmXOVUZKFkpOFkpStV6m1WKc1m8QxCAXhh9dwHZptFNQQBn2QDIHotgTp1IdF1LZoIIN1kr0hoPva1qxlC2uyEbldW9QZncJJuq/1lJ4rhmLoOSzAgp4TXMKVgGRIXMU1CMVNBjMwg3iIh8SN3LaIXMu9XMylXLho3MbNXM01CM293LNoXMZNhsgF3M9Fi9Rdi8glXbjwXMk13XjoubxI3LQI3djt2+qj2JlpjP+qgYxcwJ0iGd66bda89ZGZ9ZDk1d3HSdjedVVYMIbghdVqrVYPwqKgeVu7sF4esdHiKF7mrdmHmJnfBVcPgIevKhveMVO8pansXV4KEdO2zQ/5bZzhAN/wvRNvpdNXrZEHipHrdV8R0d6/KVL8RY5Pnd/tVeD8tRPnpZvfrZoX5VKjeQ7//RmRhUyxiZJINYiSJZHIgccr8iAgSiI1siC2sRF/MIqIu1u9OOAGJpMHjmAJ9oAZWAA08AelYCQ0UMpIRR4g/tjCKSOmjZH4MCaggRAlhgd3mAEtS9FojVG4neIo9lLB8Ic1vYD+WRoG3tsYdrUzFAEYYtAi+IIa2oL/dTABHEDRC/KEruvRfVJZfnKNHG0NUZKnG9M9rwnUiRCGiJPVsmgnRzoPC/4Oefiqz8CHBNqyTCVkjQVZgagsCSAIWZsfVNUNzpDZDV0AMIgkwnSE0rutL84VUYI1EYAsIGAGjAiweVqHctoo1PAFN76ysviqML3Tw1kpUELUCjACBSpi9+CHL3tio9AbsliH9DVgznCn77iHW7sFfug2e4iGh2hSUJ3X8iALfNiFCWgBd5CBAV2NJUgf0niPv0ChbE4PQX4ICoAAMUC6Uc6V8JiZD1ABoRqED6iJJmCC/ZSHH8gABYm4HeqEO7iDQnobsf2qiKOMU4MNprBj1piN/xLYhIYTytlwCtjpttGQRFuQitlYpFrohX5Yh5gSiH9QBMKEDfby2Hv4DJm4tRfUaDcbJ6cgWGdYMnfoh34APssQhtWQCvCYMdH6QQwYA7KggA8ItG57iPbZVXfwB48O2uwJjTusAAyohXjWleIhC1O+56K6hH2eSFLMgBawQTpasWjrBMGahAx4mwgYiX1IATICAyoQib6ShQvkkvDTBBGggAPQqGJuMdPAhxmggl4IBBEIhb6SAYmmrnfuh1tILEcAApm0NsgSAzKqrKbqAnvozamahM+yal+6hzlK5auOJTo7gCTgLt10KX/krnf2RiyMLU0o6j5UgUD7MgZl6/+ImwnuYuuBeAEX4wdEg6FJGIP42amsluf0oGdtYgI+mAAZ4j5nSGMg8DB90IJJWAV9yIoBsDNVbEJ8MAEnmK87+IUzaK4qOzEKMAEqiAZUvY3cUjSEiy3OAwWIkDIvQIWA2gPimYATo8MBsIJW4LyzPgERGABBgLFQkIFdcGV4EIgFSATPGDAp24FJCrPZcAEVSIguIwN86IDtVuQp6wAxWD52NoLmRK8WiDghAEjiNgFDgAek3i0+W4FekIELiMMFwEEK+IO27oUD+AR9aGdyWW5aeal/sAdYUwGP8CMkwALqTuNdM6xjePE4HABQ+Cc+QMc164lWXC1ZOLsJuIL/uOK4ejKzFIs9F2hCiigB/Iaf0NrvgCIDp4gAI2gugagEKjCEVigBK2ifg4MtX7ADnVyH5YhwfSinz7DwGLsxNVAEmVDFhFMB2+IKLIeEGLBvVO1DX/SJNYuhQ9ggos22nAMAI9iB2yryBUDuklOEgcq3O+gCMEDyqBnfptujFxKBqJs6iiwnZ3AGeVIKfNCEKOAEhziGOkw/yyu7Wri1aIgGYNMK+HCHt9sodziAAZAxXxACF9NIkEMFGlsgLKNwru2HAjy6EqDwfriDwyv005QJZ7jOfeiC4gFEe0Ag0VoEFfCCnPiHJQTB1XqDuBKGhvMHPhMBZJOK00n3hqIA/9u2Bx0QARaIKzuQKhhqQgpgPDCQz456gTFABRfwg8e8h6S4AFu3FVuWh65mgj7IPqkTMAhwBgI7z2JWCmEw9hK9IPnpBADYtULywg0oLKR6Nk2gduVY69AEglAoAMkQbHDfAXFXINj5u9X4DIdvOKOgdC9gkFbXhw7YhwsQiB/oAqcAxF7Q9z3gdy8YqID3gsyTdM67gOXwBzBbsLHw9BeMQyoYg9r8SkWoLBO8gxRwc2GQAQyYBBQocpD3hUDIQrIoaNlC+ZSHHN71gA+ox0GQbgDjAKh4cBPoA/kscgwQA1/QhCQoBtGwgywQLWVzrh0Dsg2beXHs+ezAQPl5AP9+2JysK0tuvADHvMIGIIMRqqJYigAE8ILNUzdhEAZanDcCYEBfQIXMuELxxoeyXyl3i7IK0LtjmAAWSAV5srYxKELclvuGG6nmsoOMg/XKWDPlj8OiNorckjD2eURRBIzbILNRQK8xAAh8M6jUsmdPnjN9wkJc+OfwIcSIEidSrGjxIsaMGjdy7OjxI8iQIjPekefOnQcPH0QosTBIAZJLCTiMgOBunQkgfmoJMzFgiy8dAwaQ6UVCRRkvd1w4uSLPUIk+6eSNoGKIHz4SAzrJk8ePn68KGGyt69cVzQRM/EYgIZNqCJAAioIOgPP1zgQQtfTpQAJK3yghibraMQL/w4svVFFa2InQwAu+Dpe6mAUgwq2dCrR2hB3wwJ8/EwhSpTq6QpHCEhfuWfGSys6GpF+7UjCygicFDGO6kpgwxt4SKr3s9RABQlGQ3fLAQLCjiUoLfLkz2ONHZIw+ClQsjezu/Tv48OLHkx9psqsHPCuV8IAFq4YIJJlGIIAHz0AIA/vaLdjSSx4aSbQgAjOTaHDPeTntp0EvoNVkiEloRMFJVwfZ0YgGtXR1Vx0h2HMHIftcEsIIGHghDzw5DXCLO3gB8c8lRKSijz6qISjMBGLU4k4rC7TAjz0lMHNJHPh9pQ8hk2BwR4m3yMMkEPvscxxvIjyQikmq3WGCiAZ2/+UVYRtooMg9izAS5T6TbMGPMyC2M+IPGfBjmZQY7CgDBC10pcmZzBxCxjEkOLFKeYUaeiiiiSoa0nnypJQSD+25gQceTHDA45cm7dJVKva448899wgjTC//meQOPsJ01cuOmdojjDv2bciPQrVgCeYdwnSqjzsGrbOOIhrK4487vfAz7B3/GFTLXvqgKE86wtxhqzv6lFQdrKRlio8+Bllrz3+iqiqPIop0dc8dvWDpDoTC6POVthsSFoGJNzorjz3RVEfjV1/1Eo0/G5LmjjwIdlXtsKTZcQIGvSz6MMQRSzxxR5mmBIsxbrjhnjGwpHSwO7NleuqsI3t17MldOf/UL8oq/yPyVwYhKHLJ8n4Jc8tfOnSwySfTPDLOs351Usk57yzPzijrY4iArB77c88jv2xQpgTfdBIFEMBQC8Vde/012ORZ7IExGW+MsTEfnwo1ySkDjbLIK/ebqdyzUu12zSYHLfU/IOs9d897s0x0ykb3jXTfSusDABAPGIt31FIDedCXRJ9kiCOOBBs25517zhHdh4e+EeIQuWz6lxxw8OijqqseOewF33P0V0fLTTs/R7v8K+y6Q+67y6H/HTXObLONOuGz3gPPVKjH/U/ysZtcKoKfW3899sLzTbpEpz+UqeurexD+69L3HCrutr+c++G1i44475H7/jPwiGv/nynbNbM8/PaHR+8MPwxWuvahzCHRM9/h7oa9BTJwYt7znvowErzzVc4dFIHg++5nP/l9b4O9I6DJ1DfBEEZkgr5DHQZR6EHzsXB0EzFhBu23swbSkGLw+Ac8Bti1B+rwcB4J4chOcsEeRu2EMXThCDmYN535sIlFLOEGjSjFFzKxhVZk4hBF2L8acpFiKZRYPOJBkWSQsYwaIWMO0qjGNWIBCxJ4owQ8EsY50rGOdgyjRO4oxn/QESJkfGMYy5gMhwByjxwhI0TsiMh/kBGPFXkHJCMpyUlSspKWvCQmL9nFTUKsjoYI2xdJKEFHse5RePAAKlARPdBd0YX1S6Lz/3IGy4oN8ImuhGIrc6nLLXKyl4dC0UV62MQj3tIioeSlRdyjTGXmIhccQEUxg7nL7vVsikucJStVqEFj7rKbuvRlA48pPeBxcyM5/IcMLkAFEV2CCmCQwQ37dsRsUjGaFFnmMpv5THtWpJvUJCESIYdN0tWymu/jpjcT2kJwMrB0WKzYKEOZQRmkAAgQGIEEZCCBmlwiBTJA2gf/GUUnGvSYoWpmPmGhsX0aNIIdJKH7jGjLm8kyofKEIQxfGbgCklShPo0dQxeoMof+0IdFfCguvzSLBUDgHRk0xCwgsIB3DFWUItWiTnVHxZPmIqUrhWZLh/lSqZ1MhVl9X/78qf9VnBZUerUb6U/jysGgWk+uIEUgNQ/3DiQYIJ7Au88C4gE7cH0JHujyimqcsUIWFuYwFaKcQyQhCTU+igduYKnJjhGbPUiPcImjHM+eBKGn+Ywf8aMLJ3wxBAGQoWr+gBXBbLXEUInsbn+jLdwAl8OdTs5vP0UdcMf6Tbpyzq6tlOdYDSEEA0AIaTckqwFK0NwqeuVDjZDSJAbwUdUkkbGG4Sy+IPsPSSQgJkC4BHrDwIPymQw2SekswWg6Mgqc6RJpGgNpv3JaoaR2ta2tnDAQgKZJZGC296gtaN+GW6HJsrnxPdndDujN4LrUpsQFpXGJOdf3WWIBH+0KPD4pPBn/LGAEIPbh7PQRgUk8IIfuMAEmosHdDaa1vYYxV8+WMQURIQEJIojPE55Jo8c6BDZjUt6B+RG9kxggBYT9UnYQAYiuDEEFdACvQQh3DKHAQbWszZS15rAEBHliApEAr29NFirbBvEkD/7SVOTVmADsAWW7PUmofHrWuF64c8ZlYT0NcdFMycCd03UuVSDQXOR2xTK2wBI8PsWPfnB3diA0X2NP1DNJTOESjXhCDkwQHxuobsgny6FmUSCsr+B2ye5o8nDATIEXTFkexwgECLDsqfjSpcv+BfMdxFwSVGQhBmhuW9TYXDU39yy+/IiGLyIQAC+sI2d4FuCEianT4fYZ/2x/xisU4bHXD3fFEAvYxwLiOLItIGEWVf3HqIRwAZO1qAQm+ME+LOoFnuhjBvkGAgxQI4x7JMG+oTjAMSagBqXUgcVP6sc68JCAS6xBvcVBQh5Udwch5dsS6oKNH7ggJSf4pxfCmPW/T0MBBEjpEgX+knSkPC9W7KAFJUhFL7KzgDFsuS5e/m9XwryErhwjAsbWhx1SkG8krCIV3BrDJSbRjk1M4A2psPlwfGGHKABiHS2CgJQWYIhU1CIZSci3EMiwARVMYhJC6AUFJjByHH/7293GcN03/NIxQGBkJBbRPkIgg77lEB4QUI7o+BKFA8gSNCUAAjDWcYckZEgYNf+5gz/QMAAWuEMTIphBV7jQidos3AQfUISpIC7xSzghUvBBQpA9gQAclITdfugFKjYwCRTswh0/OIR/ejNvYQBgAGK4wx2a3ClZy1wedghEJGp+85xTYOc99/WXoXwHIaShK3yYgA+8IAwcGOBYLagLPgCAhE7cAyoisHoL5lAqrQ8AEOy66EnAsABbeGEBAHjKmDSGENhCvhBCBHSFBgBd3tnV3XnbAj4RLtUE3fydlIhIX+3WoI0MXcgA1FBaCLCJPlRAA+xBYTxAq2QACKCCC4CAF4hOYYDCDxCFV5TEsUgcMwABEAzJPuTBek3BCBJdBcgFbIDADtDGBxyGCfT/AZuYBH70Az/AWs5kxwsAwLEsARLIwtWVwHDoHAtc3zH8mvYRQpTEhSKchA4wwocpFxdQwBlwwa3EnQ8oAtbZwzFsHSAQWxyYiz9QQBK8wRU0QjLYCpCggrR5gTvYwSEQQbDIwzrs1gPyWQN6zSNWEw/9wwxAgCOi07mdl5Qw15dkYKb4glYcwOPsVj9Q2rzJAwU4xh4cxSQgQQ6GAghwwAY4lsEUBhUQRS0s4T2sgzwMQgIwAzPsw5A0gxuslwOgAI4FhQDsgHtpmnspQglsApjIAwBAQD/YgxWEQKxB2ayJwH70h7rMIRd6IRgG3cZFAD5IwABwAcHQSQVOwhoa/wEcvCH4/cMcal0U3AAqzEDb4SAO+kAqpAAz/EAqABAhThuNgAESBIAtgNgkQmIkelFE0k0l8l0mUmDgwdNuGcIL6EkTrcMuLIayucOMRdsI9sYeKAKxOAM8wMbCFQxhqAAVTAI77Ig7hIoFrV4j8AAD/JgNWAAHOMB7yYMvaEIDXMEzdoUwbIAfSOMndEXAHAAEIIgV9AFpDE71sQCE5RAA3JynyIAAsABqfWEDFCGYuEM6cB+QkMIEeIEcSlfOxN0V7CI/1EYcYh1YjIITjEG0ZQBLhlfu8MMtiGEGeEFC7oGz4YAI0FlN/VbvjNNEZk9F3hUKvQMQbIHO/N0CHP/Acx3OLCDB4IXkOlgBBCyfwaxDK5wkK9ZGwJlEDtnBCoLXsRSGJXCBZ8TXPRAMT0ZKH8SHUPogeOGDCHoBbKAAZ/lDb6yAFzRZDgUMflhlCKDebChZ9e0GkHwJADACGSiZ5nUhf5klWh6LWkJAGgDJHdTBYUpAEnDFXeGFG3rFUfhALbTAAtRCL/hCB7DYz8nLyzAlADjBHiQmI3oFM65ANWaY/EjmZNZVZYrVlwiaiX2JDLzADBjCc4mYIdSEXz3EVwgDIYgmghiCARzAOswYPrDiiwGBIXwKFzwAXwDBBZQEDDyAHSicF0SACpjg3fBkGLgBDRjBPggBLuACI/T/QTQ4wyIkwdbcwQYYX75AARV0hQ6IABg0Wl24g+VBAFzaFolhJ8qsgycYARgoAohuXq8dAwCcZeLQyi5AwJXSSl/wHAIIwS2EigHIgDDMABJIAGESggjQgXFOABfYwy4IwQD4gD7gQhIYQFc4gwbYwUYhSAsIaPrtH2Guxh1IgBNwQo1VJjI1qCSCqmV+z0MMg4dliohVEYmNgH000bFwywgQY5SEAI/MWGaM4KfoBw5mgNPpwyIA5Fjc6GHYASTsXo9OXCOoFx4ogH3hAC7Ql4gAwQEECwWIiRCIiFUQHQnYFzM0wprQCH253N3s4c6lTFl84SW0AxB0wAKQJZep/ymbnow+tAL3oWMKLMAxCMMctIMwXulCdgkAgB9iDEHbIUEQOIEPcAsfSkkoAMI6AuQCwCU+2EFNph0STAIQJAEc3MKnkuoXiSpFgiqEHo4MlEBfWaQmtsA/kKgQLFo3LaHbEI77SKWz1ZR7aAxKqdRloQLbwIMs3cGbKVHKaJj5GE9urQzfjMw9wCGODU3I1FRaKZvbfCxQxZBMUVdIieyogqwwHc1S9ZVD7JYmEgE85Cu5Ga1bUY7I0Cz72KzNjIx77GzO9izTwo5uflDJqG3sIO2s1A/wNC34Pa2SRS3/mAzV7s1wAZTWLlZYce3Ieq0xvQNTOZU8wQOJMcdUKf/U1FIOaNSsfMktz2rMMmFWLu1P1T7m1TLu4b6N3dhD39TGGwgL/7AZm/ntQvGtVUmmVUFu1yqUUUWmMFWVDBjAJUDAaD7FuYXAFsDTEOVURKRV20bt/ODs6J6Ne5iuFdXP8WjbQX3vtjnuz9yN7NJu5NhugoHuTAEa32oTdQGu7zqgRa4uEIWvB/UTDsnACHzSVMhAI6BJqhJRqG4tW70UhdXT1R6w/eYu9GoRBCKwWemu4x5wzbjvg8bvwwhw70qTBAXT2EaRSQSvSIlTWBWwcCFVUm2wAhtt+JYTFMFvRBVUcOltAmOtNDHuAmsPBu/Qb4mOSNyPDzvi1xKUCoP/r/w27tZqxPYS1PNWkMvQCD5EsRRHsRC1LwJL5A4X1+OKhx05hFOFkQTEwzvEQycEgxnPQjwEQySJBCUtkkRAAxxDA0Rk0iRhhCBxRBzHMR3vMR9HkiBJkkRAEkXAMSAzUhlB0h9JABkVQzHAkSM/MiND0hvlcR7rkSVfMiZfchZTjB5FDEiVkA3/8BZP0dewbg0rce6ichMnER5Igs42Uy6sFAeMMArncC5tsp+NcqEsrc7k1Ol88k358Anz0O7elTEPsTDPUMhqMBKf8g2DW0YUM+y08is3kyzP0FnRsp7hMt6FqqE47vxmERE/FDELcAyLcyXiEgsnFSutLzJf/9UL95Q8SBbdKtPrDHMtS/BxkdQLIdTXpjM3Z3MGM+hEHEs7k3PjwrM4o7MMx3MSG3EMm/JB/5M803NX4dM9t/AV93ADY3MTL7RYcfMDl8cEamZAycM7MBdFfEXA1O/7nITi6nOCxo3qfokzZG0Io5XhoK7L4AzheFYHPY/oEI4vDhTqGETdrNCxIB1cfpZkzW1XXXT5sAzueE9M4XPf3kwVZ0qe9QzVoMzsJCh1Vc/BzE7LCHVAD7TKtCpWdYV9juYwVcewBM+r0lvUwnQBuW4vA82G+NBjtrTOtAzw5Az9rA/Sys1JUIEBSNhjFejshPXlHPMAh1dSz48zZAYGKP+CU0sCVMfyxkx1v1T1AF21LQd2ACWZ1+EQV2Obq/yHMzB2Fb3POshAElTCf7pNWnsyoS3AiMiA85qqPBBBqkZQdVzOuV3CxpKB+eJPTTG26uKQbf1DvIDMb9IqM1TCVVRHvyTPpK1D1rqP4ITpOmCAo7ru4fgCE4jAGewbENLZKuFzXrUpylQHKojgDogOHtCAMAIkENhAkHHAsu0uMf0MziR1T+TbMIqIZzB39NxB1kQJkQgce9cv8mWZDAxAJRSoN+c2Sd9VqwpBEhDBRyFX3wj3h0kEelbAJXAFP2zJbRBPcw9t3I5MDsmMNSaBayxbCpjAjVQfa7FM4c7Kr+j/FHjnVs38Cs3k5D3cTQ4FhQjoBI7Vt66+mQWbs3zPSlj8oMrk937j4D44AakBuBODLzhDToHftjy4Cw7VxC1Ew+PQVPTEnYmxy5jcQR/8AN31zAFMgBko2bswYlHzE4d3uDyQWAvAw6x6ol8FdwBLxElYhltUyNMoxKqYiqltSDRoabwIEZYYzLHQIAB9RT9Yxh54gUGgjDuEgAmIDCoYwSMoQtuuQ6iMyrnIg7rki7scC9kRDbqky4wIg66nwq+EynAQS6U7oj5IyBJMQicMByE+RsG4y7CUikI89j2USh0izWz8g7U4RKmwSbW8jOWd5bZzOTMwAA8ogApcQhGo/w6e/UOpFJYvHIO6PA70dMuxGAKz1Hp12YOpkZ1g70xN2PuQ/QOzPM8nhEBBkOch3vnC04hCAAmNHEASXAG49MMNZZmqqLZHDzqidIWhI807UMHm4pBDmDgEpfnGzUC8yLWSzep+xEEO6UMHUGsOTsIYuEMHIIEi5JAw0EvfjIAwtgModAURIMEY7AME/EAOsh4Hkqc8qDqrV8Af7EB+dMWvvMAw3MEHjEAIEGMcdIo9VKmICEEZCkMKGMBvyiM+IEA7tIMbOsMuUMEIDIc79EE7pAkXILuEHMAPUAFpPLsXhIoeEAgQiAGtSAgo5KBoWkYorEjtdAA4AgEY/EeLh//IPiDADJC7QZs7A4TBIHzAJSCA6vDhDWa2LzZZKQDBJAAf+4wA60/CJyDBCmDJg08CFdxCzjEO62eAYv1yTXTKP9zB6ktJBiy8y3xCf2DJscjABIhA2zEIH+LgAtyCPlwADrb+FWxBEhwAuNwBBLz9PnjmO3t8eID8AhDB4ZDoJcwA2aI8BOkDOx6AXVuBCDyaLxDCWKBCD4TCkgCEvBMqvHhppEWevDsTYCgaAUFRKhIqYNTqAASEF3n8AIjYo0jeuoTu3IUwwI9fQnwdBmwhdeajLx1Orvj6MOCNO02H0ujDl4gMSSoG1vXrI4JIqiEiQr3x1aKlL19URuCzgyH/zh15mMTIu6dSxwA4doyg8IKqQgMvwtAsceaLJRyZAwJEi1ZHRIM9djZk9NXDyZ5WtxZcOHYsAK+US/UmlPcPDw0gQBgwqSACiQ0OHMBssRetRIp+vUwA0aDoWJ0MXnxFoOnO0BkRbxRRQDCm1zFIGBSRmKAslQww8P4VdyzvYSp7dlwMIHPvXp0SEY/fcQTkQKpU7uShqvHIyz95abb845ciRC97ByZc6eWLwoADqDwN0MDd0oHHxfn39/8fwAAFHJDAAg08EMEE+0tIhgUOME4eeFpIAgIZEiJiAQsT8k8fCaKQwZ7j5HFHgiSyS2WuB1DpYYAHvrrDiIYMCAEe/3k62sMLRrLrxQ49QFCkg9m8SOlGkI5bxySUEvKFCQG2uOMMH1Cb4RFF7PjgNHeESUQIq3qpxR1/LghhnXX6MCEVHrFUxJdjMODimKkqsaMFDCy8R0nH8AlrLCkGWAEtvYQRZsljnGDhmLAOQKkHFd5gDbAd+FLDi3V2WWIOO1giI8JjImhsw8iAYAYJJEQQ4YgvNhMPpYeoocYEBLyoxRcAnNiBgg9YMNK3FRxKQbkUATDiilo25O+4h+zhp1dFikNjghVSOW7QT4CY5IGE7PgOpK8c++SFVPhhb4v34ptvhjjAdEc8Bd19F9545Z3XsQaJgBAeIiic5cIMj+uvFf8POUmoxoSO6UEtr/DBpwRLUNlU2xj30GECLxQx4AKZJrtkH44z6KUjW8TlhxIVyFCEpJFKMqCflODBh5IBaqLSCyhps4MAs6C7wJEXQ9jn2gCKSsGAhHI1S59WXhihlV2omDMB8LhD6Z5254IDJRPOaKUNvfQRhh4kOg6FhauL68jiWp2zY4JJ2tlnn0kwsCOCjBIKdA/HIJMMiFKZIcQCHjzg4A4T3pa7llQMSGFZX4YQ4Ao0jCCjFnjgmWiFWkqDG+5JVsGHEGYuEFfEkR6ypZYDIJhV2w0agjChO/5Z6rRtI9nBmREv6PyFiChpr5ZjzvUOBSMJnhf55JVfHkH/BhdoQTx5DDFgnxkIlqcFf4/lbxdDogAlpePs6CGA8O7BR5gSPnlY5ohhqJmQhl44YM8oKIjeHnFD7oVRESxOeUQrW5a2hhAHLxyDDw3YASX6YDGcmSUhFxDCHSSAhKLBQwNx6Ec/iGa0DyBNaUxzWiV84QINeIEkITLOP66GkoWAoWt7EEZpDpC0AZSNT2fzH5sAsDYj5MNY8tAOKuo2pO6kJW+h4hsDntAIIBxBcDlIQgoMwQ8uYCBxi1vWMR63BTQwggzTupwKfGWCGeTJHvZYmAxecAkw/MNbjnHHQyICAIgE8Uqvi94KEQg579xOHjJIQgj4YQ9QvCBx5OoF/z40EYUHbAuC+9kP8yhZSUvCy3kPMsQsqLAACUhSHhjS0H/EBQlCWEyO8thCFA6gnj054QF/GUASyfI+fWihDwfQy8ImQIovJUQ9ISNdD0RAuRqR5B8lMUFKvraFBRAhfCkIwgUqoa0PcEER/pAHz1CRgAAoQhj60IAQUNJBeeTRCz55QSVaobRKHKMFApBBmfgRDb3tSSwo0UdHIhCAPXhiAmpg0zFueLWEFMlxa/tgeKLni1I4hzjHCASoHiMqZjAgDAoQwSXa4IEpBABMwuDCHLLIOH7UykkUe5877tARX23iDBFBZnH4IZ6HRCN8yYIA/yj2ADDJA1pmyKne5P+Bj/i8oUfggacA0qmPQybud1dIBSPlY4cExAEk/xBJ9PR2Sa9+FazOa4EhRrAPAxiCOI/p1ygnaR4eEcIJnBqRCTCxjhSIAHXHIIRfIHZOienjDknow/t2gQ8TFDMV/hgBEewBACDYgn/ywBxICkaSECyTH8JoQTtGkKcxGKBC1sRmQsAgBFRkQYEdmgQ5z1O0c37AlvhYZzvXaZUFxEEkXPHKY/CJNX7oQx+QyMtePogaHJDNoDbyCJuG4BxP4aQ4RGiBL+zghAykhJgU3duoMDqIGlziEmyogpPcgYYBUKGkjQOAk3wBCQEQwx0UeIEIVuAFHSTBDyCRwQXuQIT/MRTnIeopnav6cQc9OMcf7ijBLz5znE8cQHbHmAFTSxiDPcAFcq3QRBIQKZEJPEARjHSkL0hgHziOYVFcbStYWdxiegVyASMowTMNQVTxiLKryNIKPGYABLghAQRasQMOfNwOP4ykh7aIHUNCJI8UICGMCdGHCfbRjkmEQCsducUA9ZGCSTgniOIJgQgmM4kFbDAhyyKBER6RRGEggAv2+AoYSsAPZ1xnEnHgWUKIlrs7wNkWQhlBOtwBgRGYxx0IqHJLxBeWTlguJBSYABUCLQEfX0IMSBhDhwbQiYMmgQxqTPJjIjAqZmAgPAqZANBwkAZUy8MZxZHEEnlgDB4w/0IEa8DFYScxhxlAwBn8WFxNhdGBBWxBHv4oTTsW4FKUaQIJzLCyVDsCNyxWDYDSewhKekGaIvthWtxxzBjgBt443CKZggTCD2rR40kgYgQIuEUvhDGDL89CkABIoyA7toAaq9jFARf4u2B8iRBoSK3HOYC/1dou2MkDuAmpRRAXBkxjwYMkvYgGcQalHXEL0VjpGBR00hQ7eagnJXfQh8ZTUYvwJZgk7sBpP5rMj374hg5egI6WtnwcOwPXHr0ICYMSkllhtFwf3BEPS8UTjQRX0R65i55PbnG9dQjjDmlC5kZqYYh/ALfGJKGAEKeKD+UUxw76kHgqinMH2SVkHf+KAElK7oEHSXhgEDyotTHwzoRR2AEfA6xaIWsKcWHYWSWBtwca6KuIr8lDGDVOEz4AKw/ILv3jCcETP7rNUq5vp3Re/0ealsWdO9wDsnYQBnSKkkZ9UMAetzD9PdKYkFvwo8YJ397Aed97/6i1QSPYXumyJwPYIavocSz6RjTvGK2IKCXiUU/ufI6SEN0BgAMkKppFVLWio4Qf63DHJyAA2VSCMiVKEo9IRESSaNhDxV7ZPPSV7hXxfAX55nkM+F2mtzh+BSXaZcWiJ2WiByXqTxIkARYWEBZywQ0ecDNEhKvahSRSQksegyQeInGWJf4kCQALr3RGQgJ1r3S4KgD/4eEDtQl26i/hwqc40uF4fE8GZxB2ZADhJvA43uGsAO7hdgv6XFDzUm5DEO/k+GeolgUljknclKRGvI/7JtBb+G8dWsHQ0uge4OH5NuQ4Bsg8hmojUgj+RmQd0or5ko1VnGGm2gX/VAbWPlD3Bs8riDAAHa4HSeLt5GGAxC0BGXABH9ANVuVf9i98wmTpTKAT+MEdOmAScENc4O/hqib/OpANE45V/qUDk7Bd8qQMU2bzYMcf/qFgaFAURzH+kG8Edw9CaKrhBDAEW7EUHS4ENZEAF6QUHeMCLsG1TLEES7AHBXBBJJAHUzFBWvEUidES+4MDmMADlpEZlxEVUAGA/2aKqDbCpjhnH8bgMUJxFYXx4QJEkn6RF43xGNsqHFeIFM+R98bRGP/jWFBREsXxG/coFr0wgNhxGgMRlEKwA8ERlPixHXPMHA8EHrVwIMlRHjYDIROSA6QiGtllj3gQGLVx9yYSIGmRDt+xB4kRWfwxHtHRI12sHTfyIY/RXQrSHQuEF71RHDNyHX9vAL+qILOt/TJvpgBIF+Uo806SIC1RI5knJd/xJznyI4fS91ISGAnOJEvyKAEkBLWJOG5yJV1S4GIyJ3HyOKTxJJFFJrOyRkDxOCDNFX1yKQtSJUmSKM8SLQ0EGtaSLdfyHd4SLt8yQeIyLgPkLZMhGYqhGP/wEi/Xsjjo8h3wEjDr0j/k8h8GEzEHM0H4kjHzci+TQQKSAQs6IAcq0zIt0wIkQALiIR70UjM58zPjoRNGkzQ5sx7qATQ3kzNXkzVb0zVfEzZjUzZnkzNJkzQ1EzdxEzY1czRpMx7SEjjRMiyR5x+VkiNb8henUhy/ok2a0Tk9oBWqUhjDUR+H8ifJkimXMji3Mzhb8h/hsRuDMTuhMh8HkhtF0hyzckAo0jyfMRdygQ/7UBJ4khj5T2X40R6/jz1f0kDMEiLRb6gykiW1kzsLtHmUMyy/MyopUTztkTwHNEEHkBzPUyANEjz/wT3hMz55wA3osxXtsx51MT83Agj/w1Mp3ZE+IUQTy1NBh9NAX9RAnhIUC2YAZfRAgi6nVnQg6dEYaw9A1W8jwNJDjVHcxCONaIoe8Y9AVhQlSRRCKjCn/kH7UIEDFvA9+dAYjIH/qOYeyqT69BMgW5REvy8V4UFHgXGSIBEq5xBMS4eeeHQdy9A/YZRO+8MQjM9EHyMeLkD0DiRPQLQYTbIVfVRFwQ86djJQiVGb1OpIu9BF3ZFJCYRMCdAdVtRHqdRK4VNTs3RL+YH12A9MI3U6f3BShw8oTXRNa8oA4fRNBTUOq7NOYxVZDCHGYIdGE6L4EkRIx5RXl0/8CvJMSycAo4/yliXs9CHB6HMrXws8IhTr/3phWvZDVDtwWdvUMfIEwCCC7bqDAxLQA3JgGXMAD7J060jSEoN1+H4QShPv+9Ko2wqyTKCDTa91qM40T5a1U1PCKqJgCYJSVmGUQV5gHw5OHyXE3xLkyxDuT+nxV+N0TN8x/dKvOI7BEcDLzAaFOpf1GD6gWaszIUggCTBAyfbjIapoPydRWOkRW/+BjraVSmlgApDgEnwMCRKAXDPvIs8VTicpZacmfAzg0ix2EohA6IzRECCAGeBmMqDp4VbUXgsPX+0zJeBjAPqVQP91Owky+CAACcYqQq4nlDJEQUxgFYr2UB0jjriDBZdvBHOKJMgwZIBQKjDgB2LnAijgDv8SoQtwKmUZ6RD04yq1D0yLYyImQQO+BMCo4PZGpESTDQOrsgwLrwvDBAazNSLEg0rZQAXACwiSAG5swAJEBFTVVnILdfmoD45W7PmC7ftQAhVOoDEgJAqRDzYgoF/5wR8kQASmI4g0T0mNY0XJMI2oj16NFATh7nGxtk61lsbK6qzANmzx9ECg410171avEgYLpl7l1EcBCCU6QgaGCi5EVgS5Q2+bzAfxkB+MagGyRfNSqF6jdCK4oEWE7h5GQHF5NJnkaFG78CH1j22Lo0boqBcwlwM0FwlKYRCqwMcQIHRrKvxEYh2S1UkF2HEdI9YiRE1Tt6uqz3VhN2+M4xP/R7V2lwDR/IEC8CtaVXD+/s1j0Rf8qPErBHfoIkTp0kp5AfYfGqQFEuIdXmAB4iFC0kqUEgSA9CECOgYIHKEWeqGlBmAVykwM4EIEKEA7PEWBhKEClLYFOA8AkmAMLgECDIDM2uESuk2fdAAJGIt0rqRjLqELdmEdqGAykkCqLuNaJqEFrsQs3EEfMmBmRYALeleyVAATDODVkAMCasEelK3cgEHNGMIJTkUGDmBUnENJDoBzTSB/8OEYumBmIQAMFDdE7iFzVQAJGCBLEUAEisAC9EETyIwZICCMugkEYIAZmGEBBmZENgG8RAAq4KDbKAAC9mGWDSHpLBloQiD3//jvGEA4IYThBMDL4N7vOPRhFObAhOHoHlojBnagBJZAPeDjEB5A0sZgDkalWd2hBXxsHzRgWo72AooZCFoghU9FSnxhFKIAENxhHY5WaYmAP3P4LB/DXvhjei5hBGi0iJvHMUwgCW5hgksA1YShB+RGK7gACSjADkSgElqulhxC3uxhFsA4FS4iBK5PyzjPCNEnES4hDVwus36iC8RlHcYAAP7hDqwAA8jAFzzBQTaCj9cCAYTAGYSBEmBAxXwDE/rBCVAgITRw8WYgd4gACB7Aw/5AEe6gDmb5DvwhAOLge0HNiRlBA+zhGGogPf5Bk6kgGuz3lJEgE4xBo4AAdP/1YQYWQcx+pJsMlyTiAMvuYRMmoFxsQz74wRYgYBPkIR0ugApaQZAOwB1kwC1alx+eGVQOK9T4oQswoOocA5u1GVlQ4XF24AJKgH8c5xBsgQJUYADMgNN8IB0aWxgm2wm4QHq4dhbgAQz2IQlmQRgigML2uZ8NIQkMoDjGoIcJ2kBhDHogpAWQILSit0JRAp+y5XwU5WBCYQWMJkYUwQTSA2REABeU5gCgo3AyQgrIyEga5SNat5EZT5AVodtOW+tYyh/wAQtkBj7a15rMYhOMYHF7VbIm4FH4YDYUgfxkSktYiiG8oFk05U9I4gAQqw66+LdKQS8q3PyQgwq0427/OIAGVOCN9wEJiiBLvwK48EEL9AIVXEAvyqQHCHsLXgB81ldRfKECfgTW0CAJMIEIGAENoJUQV/UYKoAWdoDEWsSf6wdwpcwOtHmS7IASBIAMKMAIfKVHikfSiockMqBu/wFj1wEEfgA25iANjGYCzMKoouAG9JmfOeCj9sAdWmGgmbugeVg8akRCKEQGaqShUTJ68AEAAuCzPTkAEIVF5ArLG8LHyaAXMCZgyGwyTkW9VWAHgsi9jYT/SEIYDmC1bIEfTpt/SIIUJmMf+JsC/Pu1zGIGODl8VtQ3HoU59KJlW2ELkgAITuV9mgUuBmAHKFwEpqEWJsCdJ8PW+0DA/zy8iUNcc8ttHxDgCVJcHg4L2ffgxbFqHfhhxregxgdGzM9FNyZBbIAGCDChF0rANGrBH0b4+45cgeAiAGxBJDwZCkDhmqO8X/mDi5hKGPTALHLlCmpjAnLuy3/AziiAECw2A848zeVB0qREeNwczm+AAxygeKITz1/UuaMnoUcArW5MbA0EBLkIi5JtYRJ9fAbAiMiCUvhCDBRhAeQiLD472W6PmCALuwgiiDpd3HxDSk4bp67kD/YAn7YAlstZWwigIcDAAJZd1h0lnezgBaiJCmrssLCabXr9w1CDRUKYEkRAF6ZhfjKxakYgBBKnZaTa2TGjDWjgAy5BCHhAEv98g69Rawde3MK+dwI0QRMEgBOgI1Hk4xhMyAvaveEm+wNEoAAY6t2RaCVQjTuo696v8g5sd5LqLQNCrNBTYQwQ/h8i3lj4AcxJewCgOh2IRh+i/OFb2wdYww4ongLcHBUwvmY2nuP1XB5mAYg/6TgCneTl4RhKDA7EQx+0e9FTwuX3ogK6gAg8u00GAN8dd1kaBdIZhectW3wWSujloWSkavCRfiey5R9wpiE+gRFsoeaGaiJog/IcawmuXh4mYBOgdev3wDdA7BhYYgcSIuwBQhe1Ehf+3eMn79+/EUC81OLXzwCVWvb+yUPFgY0IJKbwKLh0KQ+PEx8c2jnRYAf/Khcg9vxzBmCCJk0DWMiT56vDgAfHsjTYczPoPXfuhA35qfAmP37HKvzEp2Onu3W+dEQ5EFSeuzsQliRUSGnCCkX47ASAk4IIP2cUJrCoJY9fhh+oaoDwYjGFAX125qS5SUGFDy++KES5UfgwqikxvNxUCDmy5MmUK1u+jDmz5s2cO1uWJ2MBEXgzLhmQkfUmkQUyOt8y0EmeHhUyegkrAaLWMZ1A5VEwwkJR0Ql6YMCVZ0LELX7wRsjqBUAEmVTy7pGY8CCVPXv37uUUk4ooKCBbeg35cKsXCSNvat1BEGrLVEYj7PGzQwCFSyNdet07kIYiWZGgwhsC/nOMCZNQ/2GIPBuY0Is9ycGgyHUPKLLbAGTcRIl09lQABCb8/HMADL3YYUQId8hDxD4Q1NKLRRixocIlDMCSiwMiXILFEIxsIQ8aE/x0jAsxAPUPAC9cUYsJE2zBDwXwPaCPJklcQJQMF9jRASjw3DMCBgJm9Y8vTvXmAm3RGOJIHMcFxdUMd9xxzwyTvJHVDDNgsGGUE/iwhzutzOXLDCUYsk4Lk2Sw1Rxe+TZBe76Mchg+FAwAiD6GJGFAdy0c4Fmooo5KaqmmJhXaMCUg0UJrqbHIWmeXhBDXHXq0M4kIF9TixW6qbAhpcFs56VCtJuxzySQhwNiDCLb0Up0wkEwySS/+ef+n0yRAAPECBbWkYscHk8RhxxDUikDKAFdMtYkIkzyAXyx76HMHBpcAIcIOY960noEK+WLHAnMY8s91++xTwQQUXjdWhrbIk06HZPSCTwUguaiIIqgEDMQ+IYzwYkUXZVQjA7nkwocRSKxBASTttHPGJkRGAMIO1R2wpCLCuIBrIwBIpY8MIjADxCQH4NNB0cxQoQh1QVlkh082y2OHCyBdckHGqXFFNBDMlEDR0zokgYIiI/5GhxdEEWoHBCD9kEEGwtzhKGCR1jLpAjdYGkWm+lCQxLYLUGDRqYYfjnjil4G2ABAhNJgQPKmt1ppkT0u2VFb3JJT55u5kHtRS6cT/FRc/2z3mDJnVpea5O0GtM3o0CEme2lK287M5nHGtIw888Ljjz+oIPX1T6gkllPvxrgtF+lL++LPdPf9Ivk4/0pt+vEXdVXeP7/zEOHIubsCCYy7kG2NM6AoN33tSBmklvUGoRPXAq7QTz/nt9rzKO/DT2685i9jHIsGTQBKYZJHenU4e9nGdRUa0HdBhzx2Qk4czEng86SGvcIrroAc/KCrGjaCCkMkK5SbzGMz9A3Q3kRwLXce+0inFdvZZhzvggbvc3Y91RHnV8GJoO84x7yb+QMg6eCePVjwNIblLCv5KSCbg6dB57tgfB+XRj/WN6DHZ25wAt4gRN4yPfOaD/4UxcmFD0q3wfb1LoVYyaKYG7EsewcPgV25ykNt9ZYs36d+rVPeYe9gji/8giqFqAZf1ne4f9smKM5Zij0cGJXXukCTptJLAwt1xeiDspCc/CRlDyAAeHKSMBC5QOc5c7o+1G5EdWek+J7JylrRMjSw3WUsyXXGVmuTl8bSyPC66sZaoQMXJyHgy8bnhgV+JzC9LeAEJ+O4ASBgGFGHZTGf+UZbatOUtLbWTm/Qwl+R8lTadCMp0qlNx8DAEKT9zuc4Is5ZLuSUsLVfOfOpyn68k5y1jaUf3/XKc5uznq4p5TPKVzw2SwCAKM5mUERwMWZbo5jazac99pjCjFsUBEP+WEA1xBlOf/oQiOteJ0pSSKp4e3Cg+h3lPFK6SpBbl6DXnecfsIa6c4+ypAyfjxeRhlDLHaycnLapLmRZ0M7SMIUn1WZmYqnSqVIXMO0tJmauGcKj/NChLa+pVWoJ1qQbNpDcPx9Pl9ZSrkRGqKp1506S+9KyaweYlnwpVom6zqnztayddOtZZRnWmee0qWcUK0VJlBR/48IVjH+tYvJZUsXtVKl0zw0oWfjWutZRnZf0K2sS9Y7SkLa1pT4va0m4mGclQiGr/AY3YQkMhrE1tZV6b2tOythjFoG0yXsva4LYWMsLN7TsmY9zT8lYCElguc58LXXq8YxazYC1zeRv/j+xqV7jCha52vwve8Ip3vOQtr3nPG49OdGK3xWDueKEL3/hKAL3ajS9974vf/Op3v/cNrWcAq9euItWbuZTpYId5zv/6Ux54wEMyH5wLDnBgdUEhqGQvjOEMt3J7Gu4wgKf64Z2y1bOe9XCIMXtZyCBEwJzVKGITbNmTynhxcC2wPDyABzFCOMIcYKNIM2riIAt5hhwesmRBe2KVYvSZqsyl7z4rUwv7cHjdhKhSwprTrIDOsi7usE1FumXC/rHBD0amhIXKul7KA4kFbvFm/Qtnv1IvsZbRrEtdup1QQewrkivhgWE6yx2SFZ9SbmVmjefEzK2IlAQ29FD5OeQv/wPTzlkec47dkNCTnVmwj3Fqm4H85jiLGsRnnSWlrXpHUubZMyu2qp+fCFcsPyYESEBNP/9MJn4U+o8xJAroZDfDBAbTdcvThz7ujNMgg1qymm0wjhRaPglnlo7yYGwq3iRDKLt51NymalAMcQAhTHTc5D4YM5hB7iRAYAzpKBwRhICEcst73gdDwrr5fAAIJCHd99ZqgSU6ArOGGpa6HikrL5gVohwCFO6QwSHEEGwirvmNxT52NvFnZFl3VpjNxgO0yYdpCYeAVrULCj60gIGHhc7TXORyqLsNcxAG5QCMmEU6bp6OVuh85zrfxS6EIQyf6zwdooSAJXq3mlkYIv8dPgf60HEO9ZvzvBW7aIUMqPAJhaxmC1CHXTpkAIFPXLyzMkBCCXZJPMzxgyH7aMe5H2ePXvjDHaO7H/bWzDvaGTsJDJfBAEDRQkB++yaOjZCnLSLooERABStwDLPxyGt71EEEIigatRYAJHf8g81ZwUMYKv+yfTDDBk8QeQiMl+2ExBEod7hfdxZoznimOOa0b+lNIKCJneOD6vpohbF3/vtWMFboOjfEAnoHAQm44xn4OMYxdM5Ynfd+6lU39i6mPwoZNEIhENgCzwU1/dAYotVOhgett/CPBr0Sq48cAQJuYQ/gzQEIq5A760q3uSNmRRj6iALDhZF4pKNWl5T/E5NgC9GTPAGoFTLwAWdQNpU2RLzGD8/DPbVjD3PiCyaQAamgcQz2eUVzL0CABDYgbU/0NKuXGuuwCNjBHHb1S3JVezGoOOKEBK0gKNB3fdOne/jgc9E3dftwE0lAFMznC8cgdKMAfNC3e1Pne/jwDK1wCRaRBPBAdTvnc/ogKEAIaLF3E2CwD2DgVZOROiCjHdXhC5AQAF7QfKmQCp0DETfBWJljD76AD0nQAsG0OcZ2E/YQHsvTSPyACuYiA98iUgqIE0MgBGIgAKgBTKEDPFrRSKsTQfwwJ+IUPAwELUFxhi0hThbXC0EkTp5XeQxgATSwI2uwaduhD8KgFPJA/xHl8gdeECHWMncWkolPJYO56EHpsA/X9wy/OAqIAkyGsHRl0TTOR3w6p4WX4HOj8Ax3IAzRYA+a4nvTV3XA13vECA/ZuA++sw/L9wzZuI2+1wpAeFWd5TsQ4CIkBIMPRIb74x30gw8moAFtKA8HkAQywA/4qAmNABIXUG11eIdoAARYIQ93QAgH0w5j0HAdMwkL0AupAAnu0g4aEiSB4zEBiAqB4Ae1EACAEBRokARagASDkwIhYACTsAR3cACi1w4p4AzOUAIzIDn+cAcL0AKwJw/HAAmcKA/CYAId0w6J8EKiCAQMwAMe8AFIgAFMwAElYAUMpA910HZUAAZ/oP8IZvIHPoAEyfIA7qAFlEctB4B6+aSLZ7lTvbgLv8gE/og1QHAJ+wAEEuBRl5AB5RIEt3CN5ZgQ+6BzzzAKhMAMSEAGHaAFPhcEWmAIBjAKBhCXBiAEcbkPBiB9+2ARQGAIzNcGIEEFuKAP16eF+hQPkikB2XNZcUGG0HIPxhYFLVAkZQAU/BAdXpAKzWKRaIAEGqBzfVMVV1EWAgACCHEAwHAHJjAddrABLXEMfDAAvSGSD1ALqLABjfEqaCACZmAPEUAIxxgVAaAddqAHA6AGEXIPJrAcFPABsKmdz3IMRzE1ybMSd8FYUMAg8uAJRgACZhMUHkAD28IAX5AJImj/A04ZAolwDPgABSEwOh0gAgKwB6iQBaEAAr5jAmfwLddhILiIlht6KvLgl7tQTHMQDIawcy0QBDp3GnaAAzpgoorAc1q4D6MwCoEIA15gk4bZCqMAAIppAMW5A14gDPhgCCnwgzfBDMLQD7swAgdAARVQo58JhANmP2BYEBdwP9zkTGsHAamgmsZWAqDwmntgH7NZC9FxITfBBRiwC7jAm1FxNFqQhllhk1yKChGQEr7wM71hAibAhoE4AFOTFa9QAtqhAxNgBrYRFSywHSuRhv+QiQgBni3xG3DQC8cQCCjgGJd4E/G5B0izAJywqR0gAFeQFfzpNUiABNuCAF9A/6CJoA8dgHkQgwpnAqFOsAKSYyGpgKFzVE4c6qsr5ZetMKtpEA3BpwUn+gyohJyaYKJe8KI3EaMz2gFxIBz+gKOtgKM9agK60CtCSpnPKg9HmqRLypMXooxjR0vGBwGhsQAk5FBZ+o7VsYpRwAIbCZsNQqazKRzu0CzTMA3+BxWhcAAbqQECkjtz8wOXQHk/IQw98KeNVQI7cjEWaXJ2UAItkDrCQAhckJVRAQdzcwx6cBfSqA/4MAfaAgSnsAdAqR8kgABm4DRZwalNcSQIYSlUwAnJgwf9OZhxiQAWYAES5ggG4AtZEAfA0hO0oBI+ARTuQCDQuas6iXHa9qtV+/8ZwRqIYuCi1WiiOocDOyILeOkFv/iLUaqWu8egYtALSYMsl6AFo/ADltqVYlALrfCtOrcO+4AQl2AbwgAilwADOhek+7A/EPhHLQkG8nAB+2CQLJZA8XoPwoAGAyAD9tob+SoCXiAc8jCb/woKUDEAAxsIZeB4WqEDInB6FcOwDrsDELsJI7IUEZkV+tAC23IwlXcIZHAMHvs8IdsSS9ECSbAE8IAPOHAKQEoKjQEAfAotMRSfvVIBv8sPNwuqQbGz/vkEjbAPRxC0HOAIJmAm1HoTSfugTPs8FlIhkaIIUvuCUmW170tUwVouASJ9tHuirWACFFAIaRCIQTC2v1j/jgoRo1XXfMdgAJjQAS2gc0EADLtgAFVDBhmTCo3Jc3m7t31bAR1ABF3Qe0BHuFu4TwawD/EgD+8ABAaQbPj0Cls6jfRSAvW4Em7Se68gHbUpAopQCwgLAvpAKZ8bFZxQMQFgC7zTC/2wCQhgC6ngC3a6A74wBBbpDJDQBxFibNuxQJaaAQa7uzVRFQMAqvcAnhngBQhhACmwHXYACccrD4ZQArPwA0QQOllRJC3hqVBiD8fQAymBenhQBZTHAGGgADXSDARqBRXjBKR6EYHwE0X7E3S0qwQyFpwmWPBLyZRxCeSoCYygA0tnCGAZBICZCFtgBzWgCcdKDemwDr0H/6OrWEzPkwZikJjPkBOKmQJorAvT8JmLyViMZQjMsDn7YGx3MAIdUDVv4KzlyDtqZku9ExoQIDnwAAGxkmIIATLLgQ9W4gjXhgoO+wCtsAWUR5vRISbCAACXIAbzCgjC4KbNJwBx0A/OQARiwKDTQSBK28X1w7lAIAbTiAZLYMU3cZ/BIa/H8AMpUBWh8MVYPMbyMAMQAC1DIAJqzNCQKQOuU7hBMcdAegz0OX7oqQEL7Tp8PIphMAgOcAlIIAdPWcgUgAFxIDkM6qA90cj+8LSKgJ41emSVrNPrE6wyegAigCwtYAha0AG/iEpOjANaABIIkHt86aHGhgql0DEY4P8FielYO7qYdrCt0+B7urzL7gCjrQB0WiABqEACGDAv5ah5bhYUlrAPw/BOEjUGASVTM9AxoscM2ZEVX7sgAJAEz9IDKiAGl4ArdHuQOHnNoUsUdjAByEKY+uCY+7AGfjAHt3ATQTkAvdIBBzMJGhKz8jACVAAldIQQADCXEuDF4wsJWUxEJXAwKZACWVwUp1s2aEZ4PXkgwkCVzDAJY8BAnccDSSACDIBpPMAIQLAGX1CgxkYB6rgPjqAFtBAoLdAAXuA7uaoPm0AtmGDZhuu+c/XdOw1nNWgIjDUKa/mErUCivWdsZLt7BIyEUYoEjLWKvNcKzkeOVSd0Pld1c7L/y/jgD0DgOkhAouWND713hJcAOcvWO+cXFFuABCkwewjBfwvEhlxkbZkYkdExDdQQFxducpryRviwIq6oM/qwFGyoHXkoDIhEh0uxIrJbO/+gqQe5ZhXUfFpDR8OWMURhnZFc4llRhBmjEFhI2rITQw02CB5gDJjmBh7gAUyAC1jUe4sV3WrjD5p7E3PChsEMD3E3tS+mV2Iu3nFGBRXdc6OAD0jYc723e40ly9e4hMf3D1SQe6tIfM534FR3jfwtfNCohJtCFAggA/Ddc7sgowtgZbNUdiWQPWycj1eKa7hkaPfQLHugn8G26DkdYr0ahkkxOl0oBATTZYgF3B8X/20TphUAOBRbsQEfnWSJI1K5NE5lDmeWAAHuBA9Rx+u93iAyUAKJKw+fsK7qzYTHfuwkqt6OMANEoQXreoM7R0EzSRTuIAEjUEt9Fni+Qzta5XIDBjrRgen1VDonhWEzJqV7JVVBcXUt0L4M3mV4wAPJhEw8dhOakgIUQBQuMAHEcCDpNOu1VOu2DlqkNAILQG8JP1ELQJPDMwL+qPARfwlJAAauo0QPL5kHE5eN0OxT4TqlyUqGOHsKhhArEh04LEGuBPAZJhnrIMKJ24GsZGESBuU1X/PFJFKOMFGHYAa+pvKelNMEH1oiP8n/c00sx/L/Y4II4UrN5N2y9GQbNf9idQUn99A0mrVOGtZNvMN5LC9hXw/2HIAKvlAdRGFsCrEdPfTzf0W17Sj0SoZseWVkcSxwuXZJa/9qUTVYoDT3k66h8E5SRKEQwVQZhaZHU99BeFRkn/b2tDdocnZUudj3Y35h6S5Zgq9xFubzWK9OTj9ZjQ/6QN9J/FVe3GX6p4/6qE/6q8/62eVe6PX6ZmAG1iUBrJVOyRAPzIUFWJADQOv7OZADu89cth/6oFVavIX8xWBcyT9a/hVpMzj3bKX1bE1Tc2VYFbY8KR/rIkYUEtZgNg/lEjbwxU/+kh/954/+Ra9g6G5SdO32tkcUOCZGyCRGUD7y5X+W6f9Hfcb/9vrv/wAhT+BAggUNHjz4T+FChg0bClQI0eE/iQQjDpyYUeNGhwI94HHjBtZIWLncePDAUeVKli1dvoQZU+ZLhDVt3iQIzyJOngln/gQadGZPokUxClVJkAMHlE2bLrWIVOpUqlWtXsXK8cJWrl29fgUbVuxYsmXNngV7Fe2FrAy3GviXQO5cunIvGNjaVu9evn39/gUc+G9RwQLduYt6UfBixo0dP4YcOSnRwvIOJ6YoT/Jmzp09fwY9kfDgowwlhkadWnVnzauvjvaLWbFr2rVlzsJ6+vVGfvw2Gpzc2/Zw4sWN99Wt151D3xqBcxQo/Ph06tWtS67lvLVML9e9B38HLxi3woAAIfkEBRQAAwAsAAAAAAEAAQCBAAAAAAAAAQEBAAAAAgJUAQAh+QQFFAD/ACwAAA8B4AJhAYdXWl8eCAhQRkVvWSvLuLHMx9Rva1W5uLbU81q5zuMeISqin54QNV0yFRFbNRCDg4Ta+foGDS5vRyno2MRMHBCOr8jVyKn8/JXV1seOdFT3+HBpaW5AXXiJfH91mboYIkmyn3tUbYEsWX14goO62e51mjWPqx00Nhf82c3t1TmotNiukXIwTo4lNkbStSBCGRFrhaTp8vA9OTnNyijp5+IyBwWgrLU3R2rk89fl71a0wahRS2ctWA54kYSwmRmXj4vM8+6Rn5rq8ZmixuBmeIC5w8IUNweLkqrEm3arwRXR3aT07fE/SUwNBAZDXxwyJif7/EsIEAzo9i7Os42gdUeLiRhEWVZifxVhj7SQdQ2QonbEu9autbkGD0SrrJnJ4O715djc9Nqs2fbs/vvX4GkwNUBOMzDY8JsbEzD7+zPZ4uTU7imWcDlvW1IIHieIYD+LnrWsy+PV89hiRzqQtd1Jepu418+5paN2kp58sM48PFKVv9bnyZ3s2OYvIEvk/fyJkZA+ZJZ0dHTa8L7du6nG1vZVgZ/H1MckRmsFHkjE0eKQhWfnvYH1/gjLqnL56K7+9NP99fCEVDD+/NnmyMHM0d4DBwUCBRfb1dj65sm+6Iz77GRXZVi64kwbIA+tq8LU1/L749xCbIfF19vb+toXMkOklJ7M19mzvXTy/fv6/gXU0t2mqq3+/MrT197c7dv+/gb++vr+/unK1ub199IyU1n649Tz8+v97NqpqqT6+vua1vT76CCaksTO1+b28/bC2ufG2ueopqr++un+4tS84/jW0tTS1tT9/RYGAgXK2uheXoz1/On2+vry9vv6/en99Q6urq+yrK+qrq/++gWvpqqvraRkEnQMYIxe5DBuaKQexoBKqsi6Xjgafny2XojkQIBsnOxe5LBkKMykXtCkHoAabtyw9txabtz6/vwCAgzC1uyuqqzG1uzy8vT6/vQCAgTy8vz+/vTW1tTS0tT+/vzSztSqqrSqqqyuqrT2/vTC1uTW2tT2/vzG1uQAAAAI/wD/CRxIsKDBgwgTKlzIsKHDhxAjSpxIsaLFixgdEvsXKqPHjyBDihxJsqTJkyhTqlzJsqXLlzD/2ZpJs6bNmzhz6rQlkGfMn0CDCh1KtKjRo0iTKr24s6nTpz2XSp1KtarVq1iH4voHJqtXhGC6hqVBtitXMGRpmB1bViDbsmHjjkWrVm1XXFu/6t3Lt6/fv4ADo5RHuLDhw4gTK15cWLDjx5AjS55MGSYWLAYvZ8ZcUHPlz6BDix5NuvS/CBEMoladuuBq07Bjy55Nu3bKevUM4tadu+Bu28CDCx9OHPZvgscHJhe4vLjz59CjSy96K+Fu3NgJxso+vbv37+DDW/+sfhC7eYME/m0Xz769+/fR3cHjbb65pVj/esPfz7+//8ny0XeeQfA099+BCCaooFX1cUdQgfktKOGEFFb4UoPNQaifhRx26OGHDWFY34O5jZjfhiCmqOKK/Yk4oEDzncidgSzWaCN/thCTI1eh9Ojjj+252FuMvdF445FIsjdBJsRsBMaPUHbEnpAwlsgciklmqWV3QdjFY5Q+RkdeefWk0k+DVUZ44pZstgndDzRMIBaYYUI3Jm9movmPhle66eefth1AQyhbPUmnlM/9kgxCDJDQxCWjjDEMCPBUGkWB9aRz5W9GAurpp4Gp4aWhdEanKKOIOJPOH6lkEEABsfT/8wCmmspYJJag5qorQTOR1CREciHUwQS2gGFLKPWQCqapix7URRy4TTJFBGIIlE468Gh6K6e47urtp72O9OtDwXJUEFnFhmJLsoci6typzkKwHSQZMACBerhlq+aAnX7r759PBeyTQE0WbPDBNfUYVpQcLRyKPMq2C2RBPQps8cU9BvVbK0gwAARukEjAwR8R6pItmlb+q/KuFzdF0MEwF5xwKA4DGVePEEu8LMXqtuzzThkDtXHHH9dDLwf37nayiSs3jZI7+4Ur19RUV211WA7NROfVhuZ8KNdUzwS2sTTFbPbZMAftkqIDTgKCvfLUIwsIEdDQTz+xRKKv03yD/+vT2IBX7VBYOXGNc8Rgjl1xsWDXhPbjZ6vdEtvcuQ13PZNMckMEMaQTSwd79y26SVDDN8wwQ52u+uqsny6LPLHgF4k8qFskjyyt5+66LLz37vvvwAffuzxAXXvlMAsw8Edu6dQTSQZNNGEJJ8l0O/r1IQkSgzvcc9+d1IGHHxZe5JdvPl7h09z1k7hEWbPO6oovv/wxGR8h7jGMgVvzuEfyzxj9qB72BtgQ7xWwewJxRwyGEy6EhAtyEIyZ2BqXo4ItbiZN+lFYUICCWBjKahwMoQhHiAIMRvBnTpFcSgLxixYmw364iUXcXCQQARLwhggxIENamMBf6II4DTzIA/8jSMQmTZBrJsxgz0yowfXBD0oIKSIKm6JClLDQhfZrxj8I0zwZ6YI7NsShGAeiw4V0zx2/SCBESjebIJLEKQapYk0IRoycCcRdFAkYRsYFEg74sSA34AAMPGCDBMQgBvcKRCBucYsF0uhFAwnjGCfJRtKBxo0FwaRI4Mgzg8zxH02C2B0zoseL8PEjhUiAKhPwjwQUQg0QOKQsYxAHGLBgkY1cE5ma8wDrTfKXCqnkQ4QpGU02zRkLFEgy0ajAFjISBhy4ZSQiQbl+6RKY2MTRwERXumTGwBm/6B4jGRmCGwSCBdOsJoqw9JsfZvOd7DFm05JpkEMKJB7xYOQ3GSn/H0gixJrwDKhz5DlAe/4Dn/p0Bj8xZU2ACvShwSHov854xgRW8pDca+ESmgBJIekJoiAVjkT9RVEE/qOMGEXjLzZaqUo9qKUwjWlLQ0pT4IwUUCUtaQxGUAl6+PSn9CCIT4UK1J/W9Kjf2+a3ckpRZ4yAC/iI6jSmOg2CRNWqUc3qVZHK1efc9E9MneVOWcEKfAjDIcJIq1rT2tW2AlGp3grrLEdA1q0yRKtadatebQrXXclVlnQtKz4cgtes7vWwbeyrrv56yMDadSGFfSyoPoHYCp1yqUxV4PZGYAMbSDYhkR0sRCSb139ElawCCa1qDQvawrKjtKkVrURWW9jY/9L2tnglSQyqOhAu0ECZuQjuJ2JwhzsI5BD0/EckMFGAdFTCFRTBwAEIIo1osOO67PgXWQUb2e1uV7aOuWxcM4tRx4JXIaElLGxtK9rTsoK9uGUtQiL7Wvma9rwPie9W9avfiGQ3RBvCxzwEcgsuBJcLMTiAcf9xDDUQ5BYHQDAXCkARafxXIL8QBnYv7K3vhta7dY2MeC0iRZr0J7NnfEBn+ctf0wrEC14IbmeFgY+6ZpWswXWvVq/L4sgGVyDBve4/6qtjfAT3yLmAr2qFEY3B/rjG+GBHLribY9zOFrdkjQEXDrCEIjiDCzbIBT9uEY1pFIAGYLbBKZKJZi2zYv8arFDDl6NMD3cIgwu/OEAkDqBnaRQgBn9mhStogA8aiKoAeubyAT6xBD0XwBpxsq4x+rDhSlv60pjOtKY3zelOe/rToA51qKOK5Cq718b3uIdWQVzW3GjROSX+6nRQ3D0Ve7bH+k0yjGVsAxrb2L1V/nWUiYxrUif5H1Ue8qoFW+pjx7fJTj4rlNlR5mnU2NS0vfJtoxENNOeDLK64Fg2mQQPcFIEGukiFKxTxCoHQIBqd48KbEdy8X3DBHbrQRSW40GhF//nP0zgFmmmACUzkZs/9brTBnTeB3+5Z1BCPuMQnTvGKj9rIpV42qlV9YxDjI1PHiI7F/kNrNNpaycX/1iqMV87ylXvXvTZgRWdnHnNW25zVocV2cFvOcy90FrX3vW2qQXwPVqc6qhavNH9ZwWQuCCMfZKV5zGM+9DfDOepT/y602aFWs05jAaxoclrZIQ0Ns2MBXK9xXcm6gGi8XK1cT7rc5073uk8c5jVn9c+3m+qqY72z00jHMRbgGFk/ZOT+KfkvTh70lBeWC1vWgeQnP/mXq/3mmM88d/Gq81zw+fOgX/neUR5Zv2P+6MOe+9Lrmg9h2GAaUn9z2O8B573nnay0V6t1zdr1stLYrNcde2jXio+YR4PJUTW73ZfP/ObbHe833zvu++5dmgdeTYBBgUjmhzX+lPwWDwhG/zDWsQ6RkEEDjWiEKlQBC1isHwpSOMUp2tEOf9j//vjPv/73j/9Z+P//AOh/8qcEg7B+BmiAGpADleALAuF/AkF+EBiBEEh/FFh//OcPFZiBGriBHKiBEviBEAgMIggM9LcP+6B/9Gd/JmiCKhgMKNiBMBiDMfiBMliDNniDOJiDOriDPIiD/KeBF3h/ozAKp6AM4RYZteMRurOEqnNitAZ+4kd+5od+6sd+7qcK8Cd/KZh/oxCEXth/ARiGA1iAB4iACsiA/+CA/wCCEgiEF9iDN8iGHziCJNgOLHiBK3iCJ+iC+QeHPEiDfhiIgjiIhFiIbviCFfiFQ1iERwgd8/9jeM9RctwDhXw4henXfpgIC/BnfyRAAiZIh6AIiiZIfqO4DnmYh0HYDuLnD0pwBuuXie23icrQiSW4Dx64DvZXgXIIgvh3iif4hf7wi/snECwojPj3D/Y3hPYngr5Ifhy4D2s4gR1IfnTojBkYgaFIhwYRgYbYjd74jeDYgdk4jtmIf0V4CrXyHI+oWOAhie5AifZniY0Ai5ooBZzoiftAjqK4D6TIj6boi8aIgqvYilYIi7JIi3Zoi9eIixhIgbv4gb14il/ogsa4ivH4D8UYhMroD8x4itaogdDIjdO4DtW4DrdIjeS4jdIYjizZki7Jg/oYk8BgjsqAjo/BE+z/6CnuCI/A2JP4d35XqArpl37wV4ECYX/+Z4L+t4zA4H8V2IlO2Q7kN4QiuJT+YJUi6A/BMIQEiYmvqIkIMAqK0Il0OISVUAn7oAx3SH8omZT74H8iOITkF5FSGI0biX/rkACz4AuFUAijoAz0RwIkqAwYgAGd+JHtYJVySZIz6Q8bOZcc2ZhbmIsdGJEAeZmYOYfA0I+o6JOe+ZmgGZqiOZqk6YWKAAdlEAWWsJqs2QKAcH/BEAQtoJqsuZpR0AJBoAg1mQ6g15uflwqjAAP3UhU4OVGSyJOluX/nd4BD2QhFSYFHeZWzoJSzwJRRGZgkEJVTOQpVWZ3SyZRayZVn/0CP7acBYTkKglmWo6AAMKCWaymVjOmWcAkMi0mX5WeXXZh/wFAIlQAKhaAI/qAIitAOwEACyuAPsxIBCYCYvjALALqYWemY+QmZETqZDcmBlomZGpqHmsmZK5icIBqiIjqiJOoPQaAAyPUKKhoGLHoILYAHWlkBRlAEYaCiNioHclAERoAHRMibvtmbwCmclYURJUdg4ceHJUoGF0AFNVAp0RMFSoAACBCQ/ueCtWiVFSiCbriFfdmJyTgK5AeXJKAEQoAMsPAIAxA90cMDmuALvkCHgjmECnAEQ2iCgkml3mmVd6h//ailFkiZDloJAJAMhNoEFdCJJIABXhABQ/9woEPof31pARkQAXTwifjIf+9Jf1pogRroJyUKmidQBK/AoqSKozhwCApwCl/QAjogB6QgB6RaqhigAD36o0AanMM5pBVRpP+AnCSqpEzqpNITBWuwBloZjPugCEnZkNRJmfTnp4nYkPanCIXgpRIaprNQoGQKCzMQAAEQPYTKA2cACpUAp/Q5ChFwBKfgC0yJp114lioYkPfXp3WIfwmgDIpQBFEgAKuACfawABEQAp14CA/AAHHwpXtJrRbwBAwAA/uQAB2Jqb9YgVoYDPVnh0bJJp8ampaAAyxKCqQKBLAaBvBwCqMQBbDqqqXKorBasqdQD7YKekGaq7o6EYz/1EJMZaQWmaRCwAYBYAQIkAZZUCkmgACVcAqF2aUkQA/zcAqu4AuVQIQFl5enoJvB4AqYMArB0Ik+JQYk0KAYcAydWJjBsA+dqAhVqwhKoAR80ACrmQRSwH5XcJ59MAEW24mnUARocATMRQJfIIKF2YmrsArA8AXkCrWu4AqF8AWK4AvrZrJOi6iJigHyh7enYIIYIAMiIAajkADBAAwEEAB5IAYWsAilkACHuQ5kCQyoaQpPMAQkIH6uELUkkJeN6wqn0ImJm7iqFLZkuQ6JK35fkAAbW7zGe7zIm7z+0LE40Lw4cEgQAAFhgAPwgLvwwKKH1LwxEKskOwqV8A8x//ubuFqzFXGz4ZRTOoukv9qzPxu0M2AJ8FC0lVAECtAEEdACnWgMMjACZXAJlxAEevsocCB/WgsAq6kOMLC0AMAB2TkLGFAGCYwBJ+C/HxAHs3AKDkqAWRAAluAFUqB+jZADCHAIRdAAj3IJh3oIo7C3lYAPBiuCh+AJHkACBaAAeOAG6nAJNsAFUaAOEVABvqAINhAFNuAG8GAJeFC7JGAATaAOljDDvnAKwfAFCxAFQyAGjimYE9AGIrALDnDCiFC7qiuYJAAAI1AAMjDDwaAIPIwHUfABCbDAAAAPCXwETgwPDPzACbyZNVwBCcCPyhvIgjzIhMx/HRsDOGABnv+wmhUABCxavadgCdj7CjhgAEfMCTgaBpYQxT4avjNLvhRhvjnbq0e6sUrqs0ZwBhfgAJYQBVJKv3BAApgAAAY7AS9AqYcgCI8CuyOgAHFAwzKACAngCgegABuAAUEAx6vgCidaBC4KA1ArCK8rBhksBBQQADyAAOuXfjmQAwfgCSGQAKdgA5eABxhwCHs7AV5gsE9rAQGABWJACQ0QAXGAAQaAGnEADBvwBL+8AE3AAAmAAYCgoBPwAwZ7DDbgAYUQxcray39MkftQ0AwgBhhQsF5bh/Q3AQeQCHuAAfWCuoVwAE0QxmjbBgEQy5VwCCGwuPQ7AhgwAo1SrUfgy8D/IK+FfNM4ndMgKsksWtGDoARWAAQeC8mWYKo4AAg9QAqOTKou2w/hy2efPBU0+y+ijL6kvLO/egE+28reaglaIMIjYACdWADSkAh0MAEnEME6oAAdUAw0rACx7Lqwm7gzbQE68AFwMLscAADIfAP/qQgE8AQz7H8WYAE1gM0I0H7cnAMGIACWGwIcUJgNcASKys6uYAENAM8F0AAzLF0RAAMQewABcKjVMNoBjQEfAAMTYACIEAfHUAl9ecEOOgIcsA5f0IWeawHJQ9EG7bUkUIETUC9iMAEE0AWw+wWiPcNE2AZmgLry50pEyAEhgAE6wAAq4EoA0AGdaNM63d3e//3dhkyqGLAIg6ADIQABQ427RS0HOIABfG2qoyoHloC2Tv3UUW1RaoABkIABN3AEh3QLZvESU309FTUQL0iZipCaRYB/h3h/ZCAEVMDBUfCtRQt/APAodxwBKoDWao3XqksInE0CRGAFArqVm83LG0DCiTAEL+2/q+m/sWyHa3vNToAA1EANsSgFTAAIA0p/NqAAdkC/RzAByQO7JCDPHhDPIe7ZFRCgBNAAo3sHAXDFYcuep8AF33qokjsL7fAAZbDdFtsOHj3RE7AIAF22W4jWM6wGh1AGI+BKoQu7ewkAACB+Z6kILXDElwAACTAKZkzdH2Dkx5gS/Ccb4A2Mkv/cvBiwyDIABBBAyeoAterQvEKgBCOgBizLsupQq089BiSABTSrQFCz3/3933cCyglR4NHJ4JzaDooAA5cwAqwerT8J4T97BisQAFFgAhbeAV/aiRyeqHcNBx8e4iPu6lv55EMAvk9QBEEgzPbMAcCQuAGaAF+glmsrAbreCTie4zuuloD540VgB24w5EXeifIMz0ieqAfww8owC08e5VMuBodwDB+grkgrDJfww4hKf/78yw9Lf+69uaV75iZpgbkeAZcAv5egAKgbuntAAlVL555bCUEQ66dQCX40hHDQAsjMwNZ6kShR6LFx6F+Y6O29CGogA3Yg1DgQ6ZUw6Tj/IASDAACYzrI4uuno+NQH4OmgThDMRAOk7t8xwEiozhCqjox92Oq+kABRwATK6qwUqH8P7ipAmwZp2gRSKggygLr+B+wvkMB56+Hr8OQz/APTfAqHMNO/jAkyIBBYQAKHoAUVvJQgPX6t6AI1sJrnpwEp4ASa0NidOAoqzQS3na4YwAoKKqChm+SbDc8YwAVdoALAkAChWwFisABTLvdCvm7ALgACW4qZK7D2J39cwO8Sbe0NrPYUn51sHAUzfPkS7wsUrwwTMAAMPLsUXwiZywUAMMN76g8qQfKwYfJeyNNhcAgjkMghMLKWkPEyjwOvYADLT8lh4KqWwOnh6/PD/8k92yMQQ2/qR29GJrXq97eF9KesVnAJXOB/PU7rDi4EVo8AUJAC31rjIg0DhaAMRSCwtgwQMEicKvIBzrp1BBp4IIHhBAMxBBWM+EIC0w8rLYaQOKTDTYhZs/yFIEGiXTslZzb5sGQpSpQmAXicORCA5KkgUSqcUoTmiKsCiWAomiWgiQcxExpgEYPhwAcVwIApzCNmQYCNo04pOHJqQ5wvEwQEErMvAbB1ThOJmOVLkY1LREpOyMAgQQIShZRJhFPSlysMADiQIBCADolKvgAA8Bc2A6I4rhZEAEACGN0NeuKQ2LfP32d//0SPJl3a9GnUokGvDp3a9WvYsWXPfv/N2vZt3Ll178ZtKcxvDIBw4OBk47elU77UDcfxapCTlpzkyCGlTmu6A9m1b88+hgQWCKPdjf/njhaGG3BixIgEhvZ7+PHlz6df3/59/OXHuyNt++Tnk2ZRhAh1RqhEGZH8Oek/1sjQIIsATliDGlh8CMCSKzDgIoJL1InCBhKMkQGGf3wpQgE4FFHmRDgSGOWLMtS55JIWlVFmlSLc4OCLdYg6QIEZI4ADGBLWQekMWGBJoYGXXjIBgVO4aCKZCCLAqxJFuNrnCxssmdEGBRgyJsyBihBynQSKQKOCBBaIAq9REuDKlQ3ggeeSEBRRJJgvCmmnkC8wkGHGSyIAKxj/YFZ5wK5gSAhmrxESOasQX/zBIAg3VODiw0IqmSWEEPAKJgEZmriEA1Qt0zACGNpZpzOp8osNN1lrtTU13nLVdVfdovjtt1d+kyOMV165RBlfLvkNB2CFFVYdRU7BjjtqvQPvNHcgQe+I9cAo4FZwwxV3XHJv3Y+/0fxrB8B2QioDHgUS8CXBBddt8AINNJBCiiShgOKMM47BoABQBCTSGGPw8qWSdlRsB5NKSnrRlVX0LKSQzyhO4NV1QnLFlZBOKsnIlJJMI418880BgUMwWMUePa+spABfgNlHjUNASawSvOjBpBAStLo4mHY+rujjQtYZZRSiPq7ElZL+20eR/z8D5SeYfbCsCE2kC7HZM1cUuXgdvWbBAINCEljFlXUQm2UdYIJZJ5hgjMGkJMtU5aILFfZ5dZ9Yy1XtNsELj49XxBPP9YRDfmX2FWZjUMONUXxpoXHmgv01DCAUOKWSaandztrwShsPjAlu4DYGMGgw/HXYY5edvnP7Y43BkxThoqVLPnFYwQVtczDJRhpJsl8pzJKK7koOHGUfZKlWRhF/ZhmlnX0WTk6ZqalXBKG5TzmFyL/u8jNuz5RQQhXjj+83ByKhJxL7UYj2G2gSPisJ0ekFbEuRBChiXg1rV0gqNQu6+SMYSxNJSdrSDmVoxUhEoVtIPkM1qp2ESAh5oP+rgvG/WZzkC/u4WAT3EQx/AI4EX/CHZUKCgQ4gIoCj0B8JDEer2eXQdrz5h+J8qBs8tOALYcDBeiBQLDUwgQifCeIQixWG9RBLDkwYQbRCJ7rufKd0oonBeOhhAS/cAAZFKEIMbqFDNKZRjYKrXbpuZ6/cEQEeRLjEBiwIPAathgwXUAX7jIcMWCADCsnzW48U8TTqBYhhDaseAoNxyM8pYh8Q9Icy5oYm8cWteeBTREXSpwRYqCKUfeyjBnKwQgURSRntGMUq/wQoYNRQYdVDkDIUGLKGESUkCVLgZ+JUQ1f44iRLMxKCqFe9C4ZwQfMroGg4qMyTdOZiSwOcBoH/sS6pEIUAnqgRDVtow8LhcI2x09XgfnhO0IxiBG5oiSXs5E43jEAZKFTEOtt5T0u4YYnIuiIWSUcad/yCBoCQgQzGeVCEJtQ+bTQnaPLoDznFSwEKIAq7HvoZJQhBoxvlqBA8k7h29HA1+xgcSTtzEoSgdB2fsdlJWpaDjmp0EEpYpWdOgrUTpvCEKLWXbe5o0QX9dDdCrRdoBATHdjDzM7hcjZFK4ieVpnSZwKgEAC5RRex1ppDo5GpXvfpVsIY1cTvs6k/5KRosZvFaAHVHDJawBIXGVa5zRQ1DRbqah9pAHYKYBR3hYEs89hQ06iNDYQ1bWPV9FHEN/UxJ/3FS/1cZKbIsnWQ7znbYw6oPd+3AKQo7E1jcELVeBdSVaB+6WakwiKkObUfUFgQ+yVrzYwH0k1a3Klbc5la3u+XtasjKVbP6Ih1oTes/xRPQGBw0PLaga3Odqx/yjGa0wQNNCC5hA2XAJU/rKipoRIMgCKIwJBE8J2O9+9jRwBa2DTWvaLortY9+dronMW9jA2ukz+ZKse4N6V1b8xmp4lWwnZHqfBfUGSw1zLMoBF5vHfxgCEe4sf6dsGls014K42Yvo0nrAYzLxbauZ5wQsAVzn3tihdrVwHQDoBvKoCJFtMBK3P3CRVnLYH8srbwZrnB61YuQhq4jw/zdLG4MXN/WTP83v7ziL3tFGmDWjrSQBq5XZ8R30xRGWcJb5nKXf4hhC7MGw7naMHH9qUXTRFeNACCxiVH85jWqeL5Y+0IQrmpLZdDxCDhVLG/olkAfItk0P+7Mb3O8NEQLWDdHFumY/QFkHos50hdutBtxU+jHVpbS+cVyn738aVCHmnBDPg0OfTvp1SjDzMVF82hEfFA2h8IW7oFzrXUo5+n+2QqXKAIK28GFUwUwyxAWdGkITVJL58rGAp7u4BwNaR6i+tQ91g2mIbvpjzLI06Lmdre3DObSmPq8ZF71mdf6jxjQQN0HDcE/hvFuW8dbdrgeLd2KEAUm8ElBiiiDlRLAm12+DW7/X2PNknVTX6yFxrOppW53xR0gXq4mGI99rWpFArhYntfZwfiYA2dhXtsa3Mj9FbBQbSYakYPGtgD+W24ZhORLf8YznzUSXlf6GRTiODeqods/6EsaovXXdrH56GhwihqSUrs1sMktbcQ94ZCHHDT87LBat9hF8iRXjSGAABhQIG+wv47eRdW5DwOOEKkYvLO93DmPE/4PumH8vdTduQIhPmzQTLyy2GOQWzwjlVObMxhP8zjIpb6bn9t8ehdUxMkzfWmtsjzluzrmyCecmz/jfNgnpHlW7X7zXub84D3s+c+NztmJDx3urim6aI4+GmTjVOmyafpsnt6aqK/8M1Sv/7pxtZ5QAIRd+OA6V3TVDPfUG7qcpaGbDOChjqOYhLMyZ1f9EjB9YT+6R5X0Rwl3r0BpFqKBwFiaX4SZVIIvcBQhERvdzjK9A7zJDh1oAgdgIALpV1IkYuMeF/SQgBpjMPEJiQEMoULAgAXAP1+olNsAPH9wwJCgpn3ApWdaGqJhIEUIAktogTiYl5BwQLzJn0NLuwmMuM2isnbwhQQYAQ6ALIYLCdi6MmVYgCZQB0soBbxZmuXBmrjrrPyKGkfqwbOQuQnUnSiQkSNYlwQqCQx4gDoQgwWkG/raBzjgAKw5qpD6M8DSqqX5gAI4ISJ5nrloA4awDAYJnOUDF0qjD/8ijLqpE67sEL7gGz46zI/iQ5fj67lwUxwL+wIZyIdKOIBEiINoOqFHcqX6cRXFEgke4Z7PuJiRahQS0osHJL9RMD9ryi8GmoVC+J6BC4lVWAU7sAMFKIBOdC1dqp6sKoIywAuEoJ4CHEBfuBgExL/mwQ0HhEDreZ4S/BO5iUCmoZv1mwUmABESCDgQxBtfGgUSFC2gMrA2rKwXFDiEEJ9VEgYB4AkOIImguUQWM8SZs62QiBpJIqk/q6AUOsYRuIR/UwQYcBE+GZWGWIQ6GIIFrBe4gwMmSIBDvKkR4h48w5o48ULLIBK6uRgLMACkMMNjQsNcEZc1nI9o1L1KEq7/OrxIjKSd4hON4xMX8dGDT3CFU7gBFUCkWSiJp8ESvDibK/GFQziEBCgENQCgbgwgTCgAoCiJmwxBFDobkSEBUAAF8SmJU5hJUIjJpSkATFAYRZiAAijFxNDJAhiFIriYU4DJu/g/Egigj8El8dGfBLAAEEAEEgCKzxCfYzgGhGBCDCDK8aGqiClLV8ALPfGUUHSRi3nJMjDGBNiHK2sti8CEkyjApRnKYxS4UByZjlGmwkwOqBmILziGU0hMEewaqWBERYADK3iaILACeWHJBBCf8iGBecAAvACGBHCFQ+CZPkkAG7mLUVCDz4mYYqiEeFmHeQIcNfAURZiLDAgB/zHgB9Nchy+gnmCoACbwBWV4ms2YB3oIps0wBgxAiFH0wjiJyaIMoIRkiLM5xfxbuuGbLoQotKXyhX+oh3rISPVcz9e4Q45EF3LhCZCsBC64gdRcgBkphQSoBBkABEuIgAowgH8wFF8ABU6AhwhggAy0i6WJAEUogACYkQoggQW4E/0kAVvCgCiQUDk5gg4JgUKIkiC5i2AolUvwAC5oAQitkgcYAZLABOeDBzgohGOwrjpqxSIZvE1RBys5BU7oELuYgLEkAQAAhLsIAUCgBwDAgyrxgAdA0J2wASuwLkMphgXwEv0UoFnAhAVQBx6tAEHxUoE4yw3FkxAJADqygf8yWEdAWEcejQMbaAEAXIU1yRskRRMkPYUR8NIbIIER2IBj4IQHQIMIsE9/ALYIaIEQwIMLUgbkbJ4QCAKmkYFkuIQjOIQRIIIywJMKjYAyrFAOLYMj6IxM1VM+pVAByAtbgptTiBF1EIE4mIBFAM4RuJMbmL7jZAJlADYe9QB6WAAmCIEIEIEDMBUiGEU06AU7kYso4ZAnAACkAIA7aYGnspeLFM+/GY22GK70ZE9v/dbU6MhbWcZSaYInwAsvsAJQ8AUYCAEMEAAGiAMajFYimIA2EIGmeIAbKAQ9sIFaFINSdAUuIEsZwAcUWhq3GAFBKImXjIAdaFAbIAAZ4Mf/KsQEADAEDPWHA5CB6iyAJnxCM7iDq5SUEZABztiAePGkreCCduDHEBAAqWBBBGQBMdgAQJibIp2AATCUwqgDEiACK8AAL/BUDDAA4JQBYbiYTjwhN9mIHxmCONADYdjKfeCIQ1iYD0gASrAJEpgAMxCBu0gATMAEInBXGaADOGWCIonJIqUbJKWEBtiIFcpUnTUUCJ1QrvgCYAuCHNOTK22CoxADSjADGwCGpyyCEQBQpcDXBXgCBDSUUdiQNhGAl0SECngAA2AaADiCHiACPfGMpdEDz1UGABgBDFgEQwDYAsgg49RHZDkbFSiDQxhaD7AAeB2CwigCO6CMOFEA/38NAA+IgykA3oYQToUUA0UABW8DK2wFn2tql35AT3CdXurVD3LRn1GQgTsogDodAS/hURF41wmVWDHw03oVgCFoCgwgWSIo2grYgyqxkwgYAgCwhADSk5DwAnhgCDtQkwL4glGAgQ1YgEotlFJ4yjgIoH1gxY5tQuBEgyZoCQDdAIPdBy7A0UaxASaAoKVhgi88RgWoRSI10gRAUntlCAjdiAqoBQQkSwwAAfwDgCaIyYY5oREABCbcADwgAT1ghYuxsnUsFBWA280Qi8NwkQCo1PB9AJLYXISIyTtdh7c1g3itiD/VWYawVzwYgjKYylEIgSPoW0XwAiZoQnydgP8IJRQucFESoAQBoAMx+AQZaEKGWJrNPVwdGAwASAYbjIsgYILKC92p1J0WsIBZFYMbaAHWVSB9FJD6rZLZPWMDYAru7dilEeACqAwSsIABQIpitZN6XMDl/armRbsAid5urV5VVs9zuYUHADSx+shPqIQF4IBCeABBcIuKEF8SOAA9KAm6RV9wkhSJjdNDuGD8yQuqRIMneKoQLQADaIIJRYMC+JxMXQABkKqNxQvxO4BWTAAvlNUnLEWeUJEexhpvxot9GIUH2AA/8QdF8GCbqYQIqMViaFtFQFJOZog+iFsSWOF/FeGzQQOtnFsctggyFAOQVLB9GAErcIVKQIT/IW6AIhaACYXbCYWDG4AoGSgAGTrIdkBS6ilSACaAJuhTuu3kpBgAPKiAfW2ezc2xk6iAh64EPeACIs4LRcCAEcBYsagAMdgCPeBphjiEUwDjoj2CEGCINviBR0KImsCLYRoFPYgW3SkDQ37CQCzUuWFkJrAAACCJfi6CIDjjAaDkBhjFLiiAvrzmVG0IhRwCKxFnMRCqUT4nFOSskxAu6V1lv77IVn7lsvsq+QzJU0AEOKDB6yMSQZnQCwbmer1XcOpTTGgDDvCAhj0CvCmEIjiFAhAAFSgSq25CufAJLHEDG4g/GzCSQBkRt+ECGSiCUQhnelToDRAf6hEEATgh/wCg1vwZhR/hgk5UBABQ2y8YAQH41wfI5n1wA0DAYhLoZxVm4QRsigQkAXoYGD2Y0BVyk80ojI3o18XeB04ggq2e6M347PENgDiIgxCwwgTYAEEYU6KpJyaAqAg4AkUYhYEZRCKoV5XWWTwQA6hwhQO4BEB4JD3pTIgOghYY3NQ9JJ4Gzp8mjKFegC4YgmN2gwRwiowoiQ4411EpBIu1i4YJgSLQA0EQHwBo39qG6ATg8L48TiuwgBNgCFMIALI2a6RQilHMb6zx3bvt5SjwADgIUgF4QpC8667KtXP8oG3t67+echT7hV9gq8CG5a8SjXWdT1+AgwgogCCmkc8u3P8L3pjvSgDRuAQ5TYB5mIx/U4Zi7RD8KwMvIQJAUZEgbgHdRYMdcCc8WAecIBQigGgOOVH/u4t4wQQmxm4FsBM5hdEZ0dQVIhLJ6BArEREvlVME7FPbnBEOgIOiZYhViJdCqAAOOAYvGAycwFfniwt15rgxX4AvSIAyqAAYm4VNuQQF2Es6vZJ+LUsAsEFUqRwa3IzpcU1FKFMrAARFcIPnO4JCwIP2VUgSKIANYIggsNAinReKZYLk4M8qOvTLYWNjsOgESHRl8F4J7UY92ADAOYQNUAconZ51bInVhlBQXwdM6ACSQIMZgQNXsaUqRMAZ2QEFIOvBCAwPSIDDTQD/NLAqdWh4Wu6QMthcYNhUSwhrHv4EJgeugIOmk0CQKE9lKj95urJyLN8PV9ZyrxKNBVyF5llARejKWUALhEEIt5ib71K1fxiaYHDOvGiLUGweEiiGaBm4/NmL87ODL2iAaq6Ei6mEU+BHy3jOSgAFPtGZF6FF0yTN5jmFTizNhgEFQMEbpzH7QrAbG6HFu0GMSqikkzibklgFU4QbEjgGfnBLlPwe/LGZjyGKqNTp/pmFj7Gli6HMtUHJStAKiRkFbC4JqqGbBUyMF+EJiJ6mnW5Li5iHkvgYzyjGxEAUnljAAUxetW+ZkkCYswhKZUgAO2CaWfgCSwwJBINoVwAa/xvBEp5oG4hOjIvBBGOo+1UYm0LojFGh+0IIylO4xIbg/LGt+3UV+0L4GKkA/ezxBbqH+49Hp5AXeQgyoHSQcpQvf4VS+eNq5Q5wedb4/rwerZBgIbeAZz05pPAXEA9cwHn5jAXc/eYBiEr7gI0aVQmUr1PBgs1qOKtdO4ez/ClSpghNgUqV/PmbpcihPzW+GgIjOCvYF3/BlJ0kOKrdvnXrfPkqWEhRO0UL/VkclSAYzYY0T50SmvCUIl+uTnEkAazmx5oafVXSyRFiR46K/FVS86XgKI8shVby2HCsIqQ0146chbTMkY+zlCljWLEdXX9rP6pUNiqtIjV+V63CtP+AQZyBwPZRDLav4bp2I3N+AeaxElVfW2cVGhUMYsF9nxcGI0EiLMefFb+qHKXMF8eGBYNRlFvR4knXW0V7XlhQkVzOwWcVnDtL6SnNWhl3lOj8OfTo0qdTr249+ql09er96+79O/jw4seTL2/+PPr06tezb+/+Pfz4/379+u7uPv5bHXY2b8gxtnMQCTgggRBJhBRdEzWUE12YHVcWVTzRxJFSNDnmWSWrRBhMUb4oA2BVLCmSwAcFzFKWP0U1BNxas5Tkj0+jqFSUUzJCJNNQX0C2jk4W3SWZLzkBd0pZHgEGnEb77GMaUTAWpFFDSgKX03+1aQRWWBM1R2RtZv3/I1dQxwWpTBCWEJGUlgvh9NA/zWFGJU+jEKXMKa7JcEkTAZg2kJIcddeRkgu2U9JlawGYQAI4AadSMOuQIBMJK/ojmmwyBuOalhyBBeBzl0JEGn/9WbeWihzRxul1qaq6KqvUZbedfLHKOiuttdp6K67s4Yffd674+uuvGglLGGHGGHssssgSuwqy3SVrDGH0SEtPscZohAEGhGGCibTGbquRsURJq9G4wo57yrTUriLtssZggiyw8boyzzzbFkZGCjnou6++SijxbrW+ClsJUQUbfIqx/CqcA7bHOPwwxBE/vCzFhW17McT0OnwuYQ7TezHIIdMrr6+rVIItYdjS/6vxMduuvPK2JLsiscfzOOzrza6A7AqxzypL7MADVzw0sdIaXG7QlfhsbdJNE/001FFLPTWxMpP8C6y5ar011117/XV6u953y3fpmH12M85wd7bZ9LkdC9xuy/0L3HBvB3d32+ldD9tsb2f23+nADXg9g2tXTz/99N233osfTnjddd8dy+R2Rx7JBRdAAYUGnXtOSyuS/8M34aQ7fnjnm6fOuQayyLL36X7vPfvedtM+O+GJVx4574Evvt07pOujT96k3154LLKbnTjzivcTOPTI23489dVbD/vZ12tPvTPde/89+OGLPz755ZPv++n/NDM6d2C7/z788cv/HX32if/9ywOAm7c9//3fLnv0Ste4w+mCfdeThzz897fNqUIVsIBFAx+Yue2dbjtpQMYDIwhBVbhOgRVUIAitRzn+CTCEJjwh9YqXNRSysIUurF4BuZO1+dGwhja8IXvq5x2xuQN/ZkMPClVoPSHSTnnGOyL2Vni9fyAwiUj8294Y6MANwoIaE9TeB5GBQSo+EBYdvN30cOe4FBLRf9/ZXndKKEY1hlCAbHwh7YRYRjjSsY56A2LxcKjHPfLRhnP7xa688wDxyJBy47ljLNg3x9k1cYDbaWT1Ske5dJSxkW48XBEPh0AAPpF2m8vgFBuYOQQmEISx0CIoQek6SN6xcf94497/zmjHWYYwj4o0YPv6qEutLdE7M9wlMIMpTPj8MZDdGWR4uBMJGpBHb/boANbad8BSRo+CmHylDIWIwDRispOOrMcms/fN432SixK8AClDeMotarCBq5RHN5F3R1je0Zdk/CUabynLON6yevuspxJtqcRfDrOgXCOoQROq0GDep5i86s4IRjeeJywgkb484wEUQINYso+VZktFKugZybNBIgOi+APtgoe7d4JUgLi03iWjyDrPaaARjbhiCBGISljQVF9fjB4KGpCAVFSTeoSz5+zk+FIQJpOW/VsoVG2F0KhStarwa+jcjPmPiOYSPAqABwCWYMDv6CKj7uDodiLR/wF4WKIJbIVHBBTBt0ZGc6n/M1srMsABlM5OF0WEhACS0YRLtICotpPoXWX4xHhCYQYBaIIlLBGFJpggDTi93T/8OkLa6RQasGjECR4bhShc4Yt+JRwKAjCKVJxWO34tXiS4owtdAC4WBbSrUlnYVKfm06q+Zc9Ufyvc4dbKoffxDlfPQ4BISJSQXX1kKX8ggxikIxWK09tpC8c3vikupHtrbT1aQQURQMCve/Ou3iYxCQUcwWyReEAMnufE7TwDfdoFJzy5e18opOCxkQ1AAKJQgszJAp6PE1zy0pFANVIuDWkAAWTbKtkrMKO+20VtDUgwBljFUm+GNFuBiTg6i/86cZG85S1xU9zMrqq4xS5ej3HdgdzmlqcJgsDaIZ+L3+0sQAYhTYfiumm2zWrnx5ikbTpoK17yjtiA3ZyEBcoQj9xZtx+TVGwkEDhC5lVOHs2orny3w9/H+uACfAiAJU6QuWHI47p/Mxzcvrwd8+otDY4NsAU6R4YSPON1I8QwCf5gtxHXQxebnTN+f+idIdsWl0e164lR/GIXB3fSlr50jGfMYvFgogwKoEd6YOVXefR4DKlw3QLgoWoOxGAM/ZAHASwBjyYswA0VkIcsfiEAVZ9gBYiAwAXGCwRZQIIIs27CUDEJa0tgAKTNkEde9yqLYewAAIqLxBNGMYY7PDb/AHj4wzOY0YA7bKAJyZBBP4iqtzE3IQlr2IQDoqBmdKZa1gBw9R3M8Ic/QOIHLYiB6wBgAzo/QgKWcMMaGtFAB6qXBgFQtScmAFIUZBgCC9hAM+oxDBpEoBKy4PgnomCJBkygCG1tgBr6MQkQlCEOso5AARQ90EjTvNKXvjnOc17VTEOUxrRaYSxK3Y9hGCAKMajHLW7QAlcToAm+OLUALlGBaethA9shQAAYAAHxcgACssiAteVhgbgqWx4jsIQNjg7tKUTA6xMYbAxSUYAAhGEMGcD1BCJgA1k8Aw1NOEDhBPDvemS8HmMOQBKk4IMAD/gCHfBEyiMBgH8Hdai4/zjBJRIgCzDA/HEpaIAlDGDThatiEk2PhnYWgOxUUDzQCzDAl2WRd49zXA/0EUATli6LAdwbEiC4RAj8Kgg9hHSskK45LXWu/OUzf5i3uAUPj/sdZJ5xdDGIDyOFPoEAJGAMZqO4HSAggB8AeRKQQMMnWsF2CGzH9wwAwgXY0PWg/mEMrrsBDFSqXVlgvQkV+IPrKMAqrBwAKEAcjMECAIDrxAIp4R8t9N0PbIfsRUAh6I7hpYC5qZqq8QACaMAmwJwE5l0CQMIA/F8BnAAT2MAwWEALsN+cMUINWMIVdNEGQYIEwABKpYMNesAftB4CGsAYjMEk5F0hfBwI/gPWaf/YJEzBB0DAyiVCMSQOxflCmCGfFdpc82WhFm7h1jxf9MnY9CWT9WGf3iBQj8VdAZhBq3HHMMxBBUCAAsRcOqiXAqQfCOyVdkDCCrxfK7ABeRECmllCMsDDJcAAZ8lDLIwdB0ybADxASXGBIOCgAByA6+BCAyRDMhQiLdDCuEngJESACliXmGHgIKqaDKzBGmhACgxePUwbB9gAJFBB1y1ABtgAAEzCIsDAGDRROqRADZAWNXRRAz2CAwTal63c/GXYDwbhEFKgLGQCBW6HBTTAFwihBXzAF7SCI2idFDbAKFThFSIfFy7Upo2jOfaRF0YfeFAfrpThGcqdDEAABLj/lwRUwBhgRPlNAvpNwgp0nZIhAR/KHwSkIQTw1aFxFgq8QBxY3HQpABhYgAxgghs4IRJEAB3IwzA0oizo4xZQDrF1gQrsjSo+lrs9QRNwoAbMwA0cXStOgsBBmQKAAgAkQCY8gT3IQPc9Uj3AW5pJgRQ8kIMRY6Btx8qJAhD44Ou52iQIAQVOQiagQSFcHTXyGxNmIwho3ffVQDWGYzieo1d+JViuRzry0DqmxwR4Gqjp04qBU6mlwvaJwR9IYQ2EHxp0QOI0ox1GABDwzSRQQUB23fblpFHhFyS8wBtuHxeEwLSNGweMgQ0aAgRgpEbSAhrcgUeOnQtux0i2mxSA/wDjeWAiJIAEQmMlmJ8MHIAejMEwDAA7yMAfqBsCaYAPsNUJ/CQszEAV2OC3EaUEYAEEJKSGneEcjl0hOCVUbkcBUKMQVmUrXCUEyGX3xRNXnlhYVqd1XudYik1Zokcy3NihnYfevEOPWdfXRQENpEMz3AAA6MM7QJgiDJ0A6J0s3EIDtAHlYJ3WlRR5tWEZOIPZwMDRnc0kUIINjAHlwEHb9UMmSIBFYqQEBAAMOCHYteIPFCKxoUEAYALSBUAI8JV2NFYTcGYaZEGIKgEOZADK9cMvAAAAxABGdgCECmEGXAIHdFMzOJgDBIBghShpQVkAWGY9LIACqEE6tN4fTP9AA9hAKlxeUz5CNNYDAaCc/REANq6c1o2ODxZePV0nl3apl0JVdmrVMYlheBxAbElTOYKHO6JbP8hCJAiCrMEDDASZLPyeOgTA2O3dM0QCGghWGzgn13kdJOiBrFmCLrINJBDAJeBJ7rVaKkBCRUIAm62AnvyB+aHBJVjCA9wAHmxkAyzAY8EDEHrfuvWXiPLCJRrBIEzCjF4CPHSAdWFkcnbfgEYAHHRTPziYBriAW2FiFKCCejWdqvUn3wRVoA3DAliCOjQAATTlBHRBAdTDOxTAC6iB/RHCB6iBlUIAljaAhvHTl4aruI4rDoXpQwmSegBUmv5T4SzP81CO/uH/FzO8g+vYWj1kWT1gDT++Hzg1DjgZzv80QzO4WaEZUuH8Q7p9F/JcqJmSDnpJKxSkAQ2G0iNcQOFcVyxEk3aZTSNNUip0h4NlUCME4wO5zpluF3ZpEuEQzm2NzsmSTmy5mgxFgnXZErneLM7mbNeYq/Sha7qi6T8UwT8wk3N5mLuGZ8bFFgLpQytipjwVDiTMgW/2a/tQ0xtxEu0krLpuZGUGjgVCLBTQoDDilHROkoJRk/HEQsjCwk6V7OuM03aFU/QglRPVLPskjs3qrN7uLd/CxxduJ1KpBwawY9FymGKBxwLgQwE5HB7YnywIwBIojiAY3St1k89drj2VB0JJ/+AzRMAnVE/EthME3RQ6pVMK6VjhpIHCKZwqrG4jvNMiXdRSkSEW9q3t3u7e/m0Yxsq6vlQ/eYdfFYEGwsMDmJrrCMDDwYPRcdJ62Fw5SqAsfMDnUo8UTawqjJLpHs9uqW0akB7pwS6kNRXmtgdH4a75nm/uquPu4lD7xNB10Zl3ZJxLeQ3/0BkUHaxi+VPRSmdvoa///i8Au4fu+qwNPVd3gCOHacf8HlQL/UMi9ZL4Ht8QBTAFV7AFg8cAj2nv0pAT/c6W8lIZou0s5djpkJIIJ5V8aO8FrzALc2EGb9U/zMMu2csq0AzNdA29pAwGvEwOEwu9GMvLPEu1LM142P+ww2CLyvDwy8SKEtNLCz8xFOvcC0cUPvQRPuBDLuRCNVTDPdyDDdgAK4SxGI9x11xxFl8xGlfxP1xxF58xFmdxLqQxHOeCMAhDGqfxeNzxG4dxFnfHHP9xLpTHFadHGodxFB8yIrfYCw+SGu+RGWsxF3sxGI8xJZfxG+txd7DxPbjxHMsxHNexHg+yeOhxFvNxIP8DIGexMJxyHjeyeeCDHeODIScyLdfypDHyLvUxeFAyK8iPKM9xeOiyH/8xHqvHI/NyFnMBK+TCITQRBsDyFUcDFnvBI4uyNVgDtkwDF0SCBdiAGtCAF0gzHdsxK9AABniBDWzzAdSxLbezOy//FC7rkjB7By/7shoDM3jMMyAXMyHvMSWXMitgwC0cABdgQDMcADtAczRYQxxfcjR0hxfkAgbQgA1UQiRggDdjABfU8ThHQzmf8yeoQCQcQDQIwzufNErvUjyn9C7zMiXbQDTQACbcwR1kNA3cgl8VwAH8gi7cAhfEwBLAzQGA8U9zwTcvASvEwAHQgC78Ag0Iwy/cQgyYMwb8AgE0tS6IFUtvNVfHz0p3tUtTMhdMAw0cwh0sgA0ow0QPNAbEgBq4ghfQQAHc9AEsASZMwzSk3VwTwBIUQQwQwC9IAxcswQHcAkVP9TN8wgHowjxEg1Z3NWRHttZ8NVeH9RgLQ0xj/4I0DLUazPU5H4A7uOjoTIA5xzUGsMIXq8EE+PRUT8AhqMEVy3UMFIBRywNGcwEuHABZSzZv9/asUPZWW3YYQ3MlOMMBSIMijAEX0AA4q8EvxAAm4EM0LPc5g8EEoLYNKMLGefNFH4IzTPdA3wJtQwANDAMXbDMBcMHH+jZ7t7d6uANw54oos0NCu/J78PMo2/cau7Ie0zd+F7Moi/J3CLh3EHh6hHV5RAIB2EBkysM7HABoJ9BSY4A1mDM+LIAwmCkm2EARjPRyN5dcMzgmYABjR0IsLNMh/cIBVMJ6xHR3zPZ3FIDQeke0vpLO0AA72HOAo7F793hVgaF+y7ca+/93kLMHfoeHge/3gN8xkRM4gKtxkkd5kZcHgovHF98BOqsBJhwAJ9NxNHhBODd0NCy0NFz5HSh0JkfDF69yHQsDOwjDAowHHX/CNKwHPuS4kntHLuB5d7CCMIjxnfP5+zx5kvu4oQsTfHNBKC86o4eyNEgDKqDCDEw6pVe6NLBDPuRDkzc6p9N3k7c5qLc5GoN5pVe6CyTBo4/5mC+ANKcxnE8DHr96rC8ArHP6I++zraOxG9+DaltDrv86Gg83sA/7sHcyp/MysSe7si87sze7sz97ox96WMJ3oc1S5tAUTV3W5r7QHMWC62C752TOQUqwuqIVdrXsiRnadK57JrH/u7u/u1NJe1gOUu26xwVogNh20eYElJpyO6SpV74DJRSY0OyGL0HlkwrnjcKvGLt+cMPrb46BJ2aRO5qCazuisP86vLxvIXxvzb0HPCxsjsTHbr+TvBABfMCnwcDfU1JVPOpuMMXPXPk2V+/i08TvlvZoLsyrMMSHLwjnL8xvvNDHT8dvGlOFx8cH/L7jlyyZmBlJcCu0ggaBkso3Eivxj8/rfByV+8R3mM7j/Lbzk/6ae9bI3MtrL9DS7czXSv5W39C/PQ6BIYtth1u3Eu0w9giclXgkfb4v/TZlbsyjvTRBvdRPEdVDgdWfMATTrcSPPcs7r1qWEdg/Fdm3j9k7/z1aqWXCX3w21Tvcf358ZLDcq5D1KcACWE9GsSTSe2C4a87mrDy/X49IJdqB/Y18Rb3CaZHn5EDnVF5mdtIr4ZYA/VQ91F8e2T3pNJJdPZqWGSzf/AMh1EBBihhH6c+jZRKIve29mhrQY6lWQgABvEDcddgIM/xanj0Zgb7604roL3wrxYACWEKLam8RKIDqg8e9Z0Eg8mgOLH3sA0S9ev8EFiyYLp1BhQXlyUMo8GG9dP0EtmoFSxW0KlGaWIpyQgOKGgkgGIxY8F86ggtTJiwoi0CyZPDgRYnzb+XKgQfTNRSo02RPebH+yRMEbyY8S/AiVCJUA8IfnAqB4nzY8v/nQokPJzmgqa7JKIpV66FoAOQPgRcxUmnN6nYnXK046dZFWRevQbty7+L1+xdwYMGDCRc2fBhxYsWLGTd2/BhyZMmTFbuzfNlyXXdTp8aNoWABkwBFYmgtooDGT7wXNFCpYclSgCZKEeTQZTAWQ4Qn6w2Tl6qfS74QhW+tl7teqwtpUgQI4LFJkxNCRJKAwHt3ceKyaJWxQXXSFAZAtBv0yVOgT6C8Fy6Q4UxXumaEAkSVT3Uh9uzlIU2JMCQheRYogqJY3nlHoDFSEamYtJ6AYIzh3hqILrk6i+tCCVXTCygNVaMMxBBFHJHEEk08EcUUE8MMM804q5Cgzw7QZQH/eARxZ6HTSsuKLtZcO+GMR7KgyYQcBEKwIOR2U6ihdMbQ5TaDokQOvSoruoAXB5wrUgMNrrjALBL+kCioq4KSBYwWvivotvDGEyhKJuUJKj15OmRPIfd+cYk++3CrJ04rt8puoQkC+GKMh2JJpa16DhyonwVr+OKPOx6MUEKdCOpwLg8pnHDDT+/yVMVSTT0V1VRVXfVUFi9zcVMY65FRoHnKUGAegqLUEaVPWWMjgBMQgCKFmYqcJBMFLoGHCba6OmKD6DgYsx9cnqCpBRom2qCNDZQCpB4BovMAgjllMSCZ6PqYqCJakKghihKogWXeNKAQqYgWZINhDHlkWUCm/2Rg+ANNGX6QoYkfooBHnUtsaDIdN4EwCJI3iODgEjhkgaQFeKKLYwxZZGkjA28tWaAehJOpoCSt3GNUoAICSMCN6CoIeQI08okggmGGWUAd2WxIpSFMAlBq2uPik2WYDQQJtKBJflCqiQP66YeSSccg4FIwGqDpAwgy9JTssvXSsDNW1V6b7bbdfrtEVzOja7NYOZtVgSIArcedESz5Icp/eOURp1+DRSANCWaqLZMXuKDIgBvG6OqSBOShIRE45ANhAkA30EOfeqJ9nIvYCIjlgAi+OM6ADI47IAo1KEqOlgECMAIBeuu9twY3vpDFgggsB+OBSC6PwAY0n1Cgj/96ZMFBhnyujsWhiMWbuJ5I6qnYpjH+yKQBItrCIAo4nmGmjQAIqCcX2IoYJvXVXZYB5nroawECWUCIAIJhJmhCBmyRxwrKEANZTAB58sBAADAgj2cwgQORQA53FHCAuCTpBydoRjpW0QQulEVrXIuKAFZQj1vAoGVmsxDZOKXCtMENhjGU4QxpmCq51Q0ndaOQXT5TACnBTgY0wMngdtKj1tSAJgyLggmgAIUVGABB/ktEISDhAEO07GBjCJlv5HGAJ8hhDBvYAEKqGIL8DUMGR5jEBPxAg6sN4wQewJRytIQ7alBDFaqwl0gq8IeGMGEEt/HZRDgAA1ngogwPEAj/d9RkkKuF5xKXaEIyFACBiomgZYAAgEEeAIB+jAEAGxBIGc/4BJTNr370scPkJvGBBUwCBRFQgUAi8YIEYOpik8gAESIUiwLwb0zOSxYognO1RWbiCaBIyLmuKBJEcY0GNHgCAf4QzBa68JrD4dQ2+bKXGn4TnOEU5zj/ckNY/QVvemMTENUwkNOkhkcC8RESYQMPEwwLCgaYjcea0IUvtMIB5BLID5igxUisIDpN+GIYx7i9gOZPFnoIgiz8EwHYOMcDwVSOBGqAO1hgRI+8S4AfI2GFQNbDFidg2CXwMAxcyOATt0FTGT6xt3o8cgot2FEqJveGK+ZmA0GASD0w/1BAfThtlA9lmgxO2R76NYo+1ZTFJNCggjUKTyAiaRhNLsEBSEggkjLhGYQWiYsKSsSYzvvfPmcSCAg4c2tPiIE+ftAE/KlwhdjEa19yQk6//hWwgQ0n3iwIqF8IogkLgNIQUdMrIwILdz54jhZyAIWgnkQXVRSoPH4ggGGA4QM3CJ0IGRqcrmRUHmj8QXgkRyaFtIIWVHgOKhqBjI92CQW29OMwAPCAVjgiAhVwoABGMNOa+qs7n8hNRFoxhbAJJDcVu6I+3mGANQnEGAUEpSCi6wCWMa0MTc2TDBQkEALUZ3K0QMMBYBmBQkxEJGTdCUDp0LI4uUQXBluILDBw1/96zOk2E5iUgyCQin/E4g1NaO1eGYyfbrJQsBGW8IQpnCK8+fAXmFhernb4TscWTgOQRYAGHACbNUABEExwBpma4dDNdhZ+LVBDQkgrRtMGdLcGu+oXhBMn2DriNZaYQSNgAY0BhGQku+1tKwYwsIYI4AHcoel/ZXEL7xCnIs5N4fZ8CgF96AMQAqBSZ7UIAO469LvDKAMc3OKe8tbjvBCaBFU/cUDhBQcXLxiCH49TD11yoCRUUsgPGmsQWdDgA7PsCZwELCYRNmrHDm4wqTyUTbdUGNOZ1vSmCbMTGf1iAZYQRGlg5OG3gDgDt0MANaQgGx4MwlBHoEgfMqrZP0j/MMUKbAIm0iFNBcSgHzbuh2bPqIcjpCMVMhDABnXxAHjSDhoucA7VkmGEM4jkliLrrS4BMAZ95OISxU1uQ748hx/ArHrheW5BWtFlgYBv1JHAQATi8Ix3OI2MDoADwWQR3jaTF1NxDhlVrYrAShQkA1GAAPXgkADgWYIV2XPFDxaii2i1UyAL4MIYDPAEbdUjCGp4xwQaQCmu4YAGFB/GvOW3IUtf+myUpkoLO2RpTt8c5zmPsKdBI4C8/cKbByg0hv5xgU2k2qOwWEEA4rXGKKjDY4UYA7HlEYkU+6au8ACNXIO9gasRm2nGnp4M6klxdtMCGdB4hAP22YQrXLsB/9mWBZQP2YJljYDukKBpk/RxXodBTN1bfoS7hakAsDQBUQfCdzqquG+R+Xt+WjQveqda1asenHqRIIIlkvEPDoRMFkWwRHSisCetHGA26rAEeVMxDAMsxRIbOJChTH6CaCrAYwGQOocuOGmZ+36HOhf+8IkPN4F8xhIAeLao/iH0HfX+AkL4qCow0ghVNKKJuYnF9g+CIF1QD09YTpJxPATbPH4U/bCwl/jzk5CVROQ84Sc/naiyJIbMv68tZI+ghyP/UbXwPHqvz+Kjm2CELOymV+biQmgu+BpwhwSwAItPAieQAlXk+ECDrzjD+RJQnoRgXqivEUJQFZroOOpiN//eIUCqRwCxQiEQ4uUMwvyoL/3UDwrYrwVVgicIIv7KwypcgkrwhFDuLyLIIub8T0KMkPfkBFRakCDK40MqRAEfbFM4hOZeaAFfkCUqUAu3kAsjY1aWzy3oYQRwhFNYg/rOUAZJEAsVsDMiAglfixY+KgTTjwTxL1RYgmwC8Ajtz0LWUEPgb07wipu0Ak/yYglh7gkPUdIekOhqrg+7EBIjURIFw4UUwgzTLw2hYGwqDQrd0AnhArbkkMjQrw4L8Zqq0C30sP/4EC42ca8AEfhEpf2y0BUfrC/Qhq9O7QqnkA0n0Rd/cQsbcROhcGyg8DxUceaSUCsC8dJsDgofcZv/+opU/PAG3SKtmrFsarEW+3Aaa04aYzFTqBEagZEcy1Hneq/TelEZW7EqsokZZ04bDTELEzEZzWYb+UL+rjEKIQwb+ZET51EWwZEbp7EXzdEgD1IL6XGRRGaqJoEhGZIWLa0hRGbOKHLOJuE89oIe77H99sMlOJL5DFEj65EKv7Efvakd17EfAXIg0QadwhElG2wkEZIma1LCMIEe6oIedpIe5iFXBsMYjAEndjIojWEeMAApk1IplZInm9Ipn3IpkXIClEAJmPIp6SEoh5IncaIojeEpg7IprRIpidIrd3IeyPIqcxIvsvIfmhIst7ItsbIstXIn6fIquVIo6aIu//+hK+1yJ63yKfGyK8myK9/yLdMSMdXSLxKzKRdTLRkTMhUzLhPTJivTMiWQNTDx/OqwbBpCBPMINEMwG5+RE1/oCQHjNOUxAgNjHIlRNesCYuQPMrqxMELlMm8TNyHxNlDTL4KPNevhEjERFpoIJBfCM0dRM0ezOEkyIO8wJDNkOVNzJJsxJpuTQmLzEwnSAV3SMCKyNyctN8NTPFPEnOjGAF/kFjvlUzojM9Hv/GgQIE3TPK5vBkGKO8UxU2IuVExxJvNPJF+S/lzQNYcRLx6FHVHSLhKDOgfjEH9TJscTQiOUMsozh9BpEFdTnjRAMz9q/epxAVGiIehzBvOoNP99L23WM07akAdf0z8RVDXFT0CtMBrrwkBhzkVlNB298zeh00EZTEJ/FEgZg0IT9BndARNsSit0YR4egNT2IjhBKgTtpQcXUT/rk/rmBRnVc0rhYgip1LXwcPuAQxE5JEbXQyXejwer5A1fxEy3FCHqhxJz0TdfND0dcDrhkTT3Kkj3lE8HY0jPcwpjwJRs0yA2sIhW4knzKEo1kQU5EC7S746s76Oy1EMblRCzsxoPolfMQhEaJVNcMCAFdKjwEEa1Y0WdU0Dd8KYaJU43sjfjkeiEcYXuFJv6dDKWAFeXwFYrE4c08jPgQQBoAEomRHB+LTUNJ11ITwkqiydYEQL/RSaPNCAFJik6LEELFiKtPNEgNuhLDQJBnBBq+gwlWswgcKEB9gwlWiED4GFZtA7jYLEggsORdoNK5LUgSMkgkAkOOK4jaGIBIkJk2uBSIsUG2zEn1FM/K40RvRQmd5VtlsAdcNVhcZPnFkAARgNHqGJw/MJw+Gk2LGFYLshZtQJaVSELjiZZo+BaFSJbXUI/NvFA3tAgtEdTjyQUzrVlCEJdQ2AMcMIZXDYdboN6oOumfHBQioM3JmEF3qQgvAhCDEAQGOUQouBxFmkCnqABQIZg589DSdUR7TFhrRMCpXNiVwViJbZsLZPnZqRGRuAXAqVYd4RjQ0zV0mBI7CkH/xpiImUhOHyjGZph+8pLBeVhE3xAKU5ACq4vCZJAIHwGUgrkOERGQRwyOIAjTnwD2eYsQTBlGGRhThSEGUVGIlLBJVKLIm52CLasFdgA0OqkcxMkFUQ3Fip3DDr3wLKHUUQmcDFlIhHog/4rFpzmNpwmut4gowRCaQUBEG6gLTBVO1lSIB01A9OWVX6hAASAeivzJz5Db3RBwxSAHtZzY1eDbnEnDVyASHLgAAQgEjqXBlqAC/hLeBrgOYLgHRzChAj3a5hACqTA+tIgDSaPJjigNFDnCbygCS6BCSDhB2DjBkojHR4AypogCohgEgZgJnhWIGyhAWTiA/pFdDagrv8u4dco4hdQTx3U4SnQtSAugAoATftiARdO4GAq59BkQx1iJ2SkaQGeIIFnwVCiIwEaZSKHIQSIID1oQAE+yOLOjNiSqgjU4AN4DEkUFmGhN3oPNHvN9hfUAAO2GCEVgnsLwh2OAnA2ZXzrwnCs7REkADaGZX21aBIQzaqC5wNk5ynQoiEYxRGYLglE9KMgYQXcqyHe4AUg5Lx4CXwiIAQiIRQUIAiCo67gIBX4oAYuoQLk93FSYQEwoSE2QAAYRZ/wIBVIiaJU53LmIABYuCIyYFoaQkEywQF8x7yawAZCZgEqB1meoD5SwTUS4QsmoQoYYMvM65An53pEpnUE4gj/buAWULAfpEG7NqADYiBRnFcQs7g0wfhUdHUJYkBXuTmML1CdCqIIAiCIBCKNH+s5osA5rLWJ4nhyEC0BJiF4VOBqIkECUOs3xkCylug9P6pxbimrzjUtGuAPpm4FEgEIIkEWHkDFmqGzEvqCAU1kjjg4tq8hvIgt2mAOqik8EgECZHnfGiIU9GzLdCmSooNnZXlgBKK3rkZkTGpjZOAAFEQkVGByhCAREkBKykLP/mB1M0qZJykZ6O1AGMVpgIOjrzmLozNso7o1xTlFcPUXfkGIqNocC2KMDeKc07ke1hnEgMUjtgSf1lemkiV+J6ALQCGpBMp5ZAHIVNY9kQEZ//rgBf6gUSqGXA6gAaJCaTGpIcgsHcJsct8gBIIplIB3aiyBhEtjA4gAIUIaAkKBAsTEpGsAXXdDXd0KUIKDGLwrf8BAD3zIJWwgBJAFpgSiD2pATCZBCLrAh/4rEJnMjMDgCdQgFd6BGYTXoeoACIYhWeQHt/egZfwPP7UZwrS6VHIVbZm7HNOJjM1YF+hCrP+hS4AFSJZuieJZANokWRyOrd3axVpGZFIAXpxgXj7KrvF6DGbngsmFAP56clYAk/6rs4AjzCJlEhB7TOQBqcAADQQgdD5BAW6hHo5YIijbsiklN1D3OopWXVv3pqpFtNGktCUiN1BbymqqHvog7v92WrbrJMvGgwAEQEEU72n87HqGYQUiaSmiAxEg4DZkVrmjF7pVxJtzNceju6ttBXzx4rrXGHEwuAlqQy2AYHL44D/WqK3fOoX0IQ3YLgAG4Ay6xARMoHE2OxRqIA7+wIsoegVuAIsE4GoAwQqA44ITe07EiKISwYBkQQWMdbFZ/AO+5wXkSCAoYZUjxCX+7Dquph9Cu4+CYw46ADhSq5Cq7gk+YU7MIttowL3MQ/tsegPYrB8+OWr7obnGIxIeapFSpxCKFpvz6saVs8dNxLnDOdUlkef0JtTG0DeHvHwRpzmSwQlyAHzkqCuafLyhXCD0IRXSgBecIwqiADaWSGn/VacemqENJCAq/FrMWaDM9TvN++GC+UUgoFYWKGGKDy0CPiAG0kGMkHcKRNrFI4AE6uEXLhZkHAV5XTnQ8cy7/gAhzssG+uFf3KBcwGDvyiLEwX3UteIHnEAPaIBR5KGJgQOgzIhBWqZzy0DWgqPUwTG5abPVSWTHM97VY6TnRqO6/YLWTxZx6eWfS6CLSO80DsDOVoGWBAAOZqchONQHYCM63GANBOIB9mkECkQangA4ZGEFCmqgZGCDDHvY2oAICkSMWmyEFcAGfi0dQik3YKKSBqoJ1CECzuuW0gEF00EWMkCDCyISZCDfEyISCGA2LqEFlisGygAf5GHkAmAU/4hmAhRgtgslAHgpItCFq4RKdNg3XvvhB8oADG1Rm05dbKeX4ykDV8E5LxsfEvEGWJ9v1o3VN4GzSzSgf29LA85ACOLvOGJBdF9iGN5s5tUvDTZfA5jVeYznGcQUulKCaRiFPX6jHzq3fiCiGZgmNyjeU1OLb3lX4Y8jEt47IRCicyWPIVTQZW8KU5DtSJBEcJvBUxViGCLB9oUjEN+M+wa/ZhFxbMf/FE10NSX/Vv8hBsAZENCfCys2XDus0Oym6DTUPRW1QwuCXIk2PwqCXgBCFSxqsAqqQlZPXr2F9dL1YwgxVkOI/yBavHgxXTqLFd9tjCiRocaF6TxCTKeLYf/KlAwVWpRYMeTHjCVnLnTpUOO/kBYjscQI9OK/ikGLGj2KdKjSpUybOn0KNarUqVSrWr2KNevVJUtidP2lNazYsWTLmj2LNi3WehV/0fgJFMODX2ybXtBQ0KBAVVCgFI0VaSHLWM0+DhRI8DAylzJn/uTJcChSjCMtvvNok2Y9zJklY5TnEjTFmJUzNrsMUXTDykRfTi7q+bXs2ULV2r6NO/ftJb+6LtENPLjw4cSBW4R78WfFpa3uangOXcOFC7BbX4zlPLoGIUJoFy39GjzJj+JbuhwNdCjo85Nje38PH2NT9LOtLyyOP7/+5WG5xnB3y34CDkhggWLdx1ZkQen/stx9SrXSnHPTTUhdUO45uBCFGlb4nnvlHVVeZR8mxB6G8v2zXn32xcdih0zRJ5t9Bs5Io1J1TXVjjTruyGOPuKUW2juqmejgfK8t1d6LR65YpHVI1kXfU9WZ6J6RU0Zm45JNHmXkWFtiWZuPYt7WEH9SlrnRmGquySabQaUIJpZWaplklkmmZ2eOREKZ45N4UumkklfG55mfFirppZ5xjtZmo1qN16efGqXpaKWWXqqbMcYooQQZZOQAKqgIeIoBBvOcimqqqq7K6qqavvqqq8bQQ2utQ9Vaq6ZL0TrUKqvACiuuvP6jKa7FCvuUsbPa+g+utwo77LPQBissqq6E/4ptqBhYcCy00GKCCa2VVAKut/R0a2666q7LbrvuvgtvvPLOS2+txxzT7Lr3NoNpv/62GWmiFwihHXRCXDBkiwovzHDDDkN0V199RTfJJEyeCWnARP3I0b9tghUVo06d5HHJJgNMUZNPPaeKQLC0XFAaUCT8MJd51oxzzkCJ+BEUaejVcsutTBJloHWuaKjKUoV5sqNsxYJoU1DH1nTVVg+I4KFmLsWyyy7DIjPNOp944dhm48zzQj4DDXPFRcNoVNKKioxjx1e7mSCDhb4YE913/w24WhAhZ/eTd31dEDLI9HVUPw+dDbnOI2q2GuU825dGGjDnVRAtrbQYcuFM1//td+BY6+JQwmkyVJg++qg2UqCmz057WBQBoAANZW+doQaIw6I440Y5HnnxHX6XWVBpW7S8ThZljrjLnoMOFdOjL1147WnVVwQTUcADPvhRyMAFRN1HkUwy4Y9fvpzavw+/jRf+swA8C0gme5YRQxEdqDK/Vx7YJa8oColEJNLxi5Q4ThaZ+EACGBIY5k2qMihoQALGQLzK1aNijpNHLMaQCshMpHH9EBFJQDKMSIwhHRKZ3Go00ooMBAICqslcQTSwiecgIAeQkMVoNDKJF1QAAm9jkkg+IjcX2ix+Z5kNATxxiDBI8RVSxAEGypCLhehAAYfAgReraMUW5KIzTCz/I+1S9g8aKIAJCaoSf3qXhQA0YY5NcMMa/uedAOJkgDsDTQXh0YRLRAAC6ZhEAwtwkxK9sBkZRMELLphBjaRkEiuwhCWakIxBCkYkC4FMZhxnwvJE4g6XSEAsYqHEScVQFDR0iQ1h4YAAyDIKToAE0dr4D41AogFDLCLyvnQSPh7NjMKphwy6KMVkhuEVOFCDAhbCBAx48YtVjMErFGATYmqzanNL0EIAEAVMVERvcVLKc9gQAEtEQZbwsAQCNCAUEp2ET5MRW8ZuEosKXrAVVWAABAwZAUTWYxjDuEhhIOI4R8bhD5GpDCRWgAgIuO4NDYDAGGLBng/FooSJTKQI/xcSChm0AA8bQc1qJEI8yECCChwgpEP6kbkppPOSUbCEEyYhi9VBBBIvoINL31GPqaVscPVA3aRooh5F0mabw6lHE5Qph6jKoYrwYEsUcADGqJJCqpaIwdaYCtZ+6Q1pKQEEPH4wVm9CyZwaQKcRzvCILIDPBBoQYUXkEcETGvFNSq0HR1uSz0eOYRKPSMQ/M6GABw60oMwrKkr82g+FMvQ+M3loRC+zhBeQ4A8KOeULd/YQjIZmZwQQgA1KAYGHeKQZE9no42YyCSqwUiOOS0MKGpBOVDxHCANw232AuhCe+jQdqQBu1iQSEk8eVYJJpV5Yr6IxKTVhqlKUalTDgP+Dqv7jqlmVw1ajCo+NpOO55PVXclgiA3jIgC5Ewl9F7uJWBKTBBZZQhwlyIIsJKMASyRAACCfhgCPoYY6fUCM8LqGCMYxBFpPYADyS0YQjjKEVAwjBH/TxjkgIwAN/iIQZwKcANQBJoYPlQwSAMAkaBFQWsuiAHJMBhwVjQAFbeEIT4PEABVdwoZF4QhRoOAwYQpSG76BEA05RyAlcQh1NCIBFK7jZSUwhAiSQxzMWsIH8fu8SekgHaxnC4hEcARJzqMBkK1gEBcwRBmNYCBhO0M4BGICVENGAXC0xg82pAhKtiEQAwHeJSniZp0MkgAxAOAxZKOATsoCEAhbw5yb/YAAT6GtClE2cgCgE8hOpWHAG2nkJGxCqvFaRTT8sUUUD1NQKQNgqDiyxEEtQMQw6sCSrgQDebJJ61yi7CD3CR4+hrnUo8A2AEeQ7gHbucAJPKN8wDMCEMUDCAZdQxiQWcYlL9KEeR/iARactg1vUYwIfgEErpsAAIGyEAC8AAgTMsIKFHCF3qZEsgDk8Cf2qQBYYWEEk+B2BBKQYDWiggTwK0IQL6hMCAJjDH1KhECFHtB7MEEAbHCLTIrDwB1EgAS7mgO8MRAAOz3iGDH6wywPoIhIjSIVN8huBSkwCBBFNCQpqEOJhECDg9YjBCX7gOBDAg84M0QAFLMEEzr2s/xUTCMAPQJOAS3wiHYSGgKFjkApZDAMNn6iYHGNQD0E0IQoxiIUgIjoJC0SgBZGQxxEiAMIVnADrQ7AB4ZbEa7ScWoo0+IEdwmCIIVQR1vWAx6x1sAAcjEAHuJZDeEuX98jTKJ6A+McI/vEA5biP2BrIwJ/hIccolKAvizBAYYYxASpPm8MMVMARFoICClzQGk+IwUfYrQYIKIALVt7ABqR8gzbXgwZPKILwE3LzbCdDBjEYbOoF6sFnyOIDCxhGJiKwAMdNYgCGgMDNiwAA1HoTiCvIdpM3K4tnMOEIotFFGYJASVH8YQkNCEEIJtGKD4DCkZv1oAghgQQRBXOVIP8RN7cHEHBKAvAArQAC6RZcMuRSC5ECNRAFPKAXBXEBWcABnCUPkMAGLVV1BVAGIKR1XFeCU5cOBvhPqZcA5xYBcaAPzBAJvPQHGTAAIJQ13iF5TaQOUUULi3AIr2AFf4ddhCdrUmQBIBADgGAHQBAGjrdcOyiFkycU7vAEZUB8T+AORaI0d+F5liRHJSBfUGAANwZITaB6DsB6DaQCgUEMFGB8P2AAHJVPZvAFfwAIWYYDZeAKlBQBEdBOc2QDxycPjnRB9YABpQRziJQOTQc+2Id6EaAILgcJ3Od9L1AGLWBR80RJLfAHwyAANwABskALCgAK7ZeHkEAIhjUBc5D/AAowCQdwAzEACW9wCaIgNpAgAUPEYjvwevVwc0PQSgoYQ1hARPUQQzNUGRfwAhWYFy5zARJABxwoZf6UCTUwjQUgA6mQdbJggluHgjcXBytIZS6obvowg0PUdFGgWHu1RFNoOz0oB49gAJakAxAQBqTwarF2eKvWarnGGvAokPshHwVgCYBQD2ZVAClBNXxSbCeAAC5QA5agBX2xAT8wQhuxeqPYQHEAGpnwSKnwAxvAjfoAjBTwBWMwAS8ABrL4B5QUAgjYEM3gWTdBYqABACMwCUIQULH1ggy2aPmGBgJVid3nSDLQBJvISZQUUfLwDlw3BjjQAAWgERKRh42G/wYHEARwAGAHsAEeQEj18HGXQJKvlQ4EkE7qoJbJEAB3eHNiAGQCgHIZAJYMMgkZwEqqoQEDAGFrkAMxkwYX4AC8OAyQwAiaGAlC9AcFMHdZRwtosG+TwHUacXNRNgFdUAhp1wXHSGh/ADVoeQmKgCcDiRvpgGpy8IM6oAVEMFVeZAkacYS0FgQ4oANE4IRh8JqgQZq7iR9D9Q+CAA8YUA/00ASCcDMO2VbGhgCbIAHtJAUa8AMCYEK4oIYc+QEq8JEvUASpcAC1NykEQAEQkAoadgAGgG/oBgSeNRPrIVnyIAs5SVgBNW0xxmDUx0AB5WWTIAFG+QIF0AER8AX/wP8SG8GURPQOR4AGODAGAvCL9RAJMgAILLYBgMAEMrcCDyAAm7UQDKYCCoB145EBBpAKj9N0KvAHFQSX8gCKP3CX/hRcEiAKQKCXPpA+UbAGLyMFA3ABH9hKd7mBnVkAAdB8sqBijCaZ4VgDC5VvmCllXQAEwaWYO8FgegADo8mbaWGaT0gDi6ADcjCEg7cRloBVskmbhuCEcpCbwHWla5ob6KFGMpASv1AGuVM2EJOcxwYLKSBLPDAITXcEI6oGeDBY1Wl915kQxPACQ9BhDiAAKTEBLXAEGiELUwAAOyCesQAGDZABG/ELIwAX7wCSh1gApRQJKCCfAzACD9EBoRb/n1TZD7polBZUg042BgpRQq0AUTJaD9M2Q4QQAFxQQoCgSfWAlmhHAIKEQROwAAuhAh8QA49jSAygAicECXjpfTVwQaAhl/JAAwHQAQsBAk1AdAuROXE0R5ZUgQMTBQ8wFEVgCYqQDrhQA0O0SyOwYEwQASpQMZOZgjWAfqmXmTvXSrggRBCQAbiQfuunEQnDpmnRDPDwhDjQA3YgBzpgBcwUA69pmjEgRTpQU24ABEDgRfDAINHVsCf7KGo1FNEAD8LAEvUTDXXKEMWGp9QAAgEQBQYACRMQBZfQTuuQChtZqA8kD29oA584DDLAX03ABS7XD623AThYD5nwBOCj/w4HABFC4kiWBGEWNQymWgD3eQlNsAAKYAOtyo2QIAmxGgeDNQBRAAfjgasTt0FTNgRSlm1Ip2ALgQsNgAcvCQkRQJKNmE7woABLMKJBNXMf8AUioYpuIAb6VKvysK1EKkfwUHryBxGZowEpcK7qVAIQggmfR3YOUXXDQAnZFgUWAJm0cKSpAIwN8K8RkJkWsJmgQbBD5HmA9KdexrAoWxZZil1P+F1YFQPwkEtkh11eBAEQsFXYhbzuBbzTmxVqpRIbEAUithBqEAUAYDSecRecsznCYzywoQsr1xAPMRQh8QyddROdFFQM8RB5NULM47RWllzsNU+DsRP1CxQ0I/9ep1QZJQsXCqGiCvQ4aSAFsNAInNPAFeNBEZEQyoU/kZFcJjkk/zCiG/w4aWU0JnuySvMU71AGGPCE+XimVORMbCED0oQDVIQD3iUH1qQAd0W9N5wowxcFAhAZuiAAAfAWXAi+ePGMLkO+5WsULZQ8CTNanIQU8kBb6aAa44QR7JUZwpQQd3dEIQFcugBcCiELEZdBmdMI0QMLECxayGMjU1MRkSARQKUaQEVboDQfpbE3OHzHUpEOudACchDDIfu8r8AECPkPXiADzARVpKAGg0wieOzIVWG9a0VURRUw4VvELXPESBwUH8UiT9Ig8SSzFqJEDgMa0GPGPfQnnFz/JDwzOdiTx48MyWUbPu3UTp6AkUORDqygALMcPgpAyCULwrB8wzkCFzL7FJbMNn0Ryjrojn+iIjHSzN3kzOPhRtBcGxdRyppzyrd0zdWRS+SxXNfTJRsjzJBcF+c7mhvBL4hSzOXsznPSzF0iTxFhTx2jyTl4I1w4KEmBNFmiE9HsyeRsKG50IacEGap8z8PkzgpCNlHTze8M0fJDzlmzMUrjIEOCXPUMN+Ub0MB0ItYsOhrk0cAk0EaEMfDrGvv80CVtpRGdw1pznPIhwi6NwzDSGjLSFCym0zpdMSwGecZDFdNsEaBRMUVd1D79DlpcTkTxz3ty0nvT0jGd0JtH/9OCw89LMV7MQNVVPb3eki/vMg+lYgGlQtZlDS6tgtZprdZr7S7UoizAYgylMgFzjQGcwillTStwPS3LQiuncAp5zdfxgi5tHddkrS5wjdiJjdjswtVj0Srgci/3kiqRHdmrci8YoNXB3Nh4DCh2oQFlXBCNUMZ84RdxMzJbnbLQZc8dMx3I8DJBI9rPsdU/zScELSiR8iVnAhoT5M1SfdLvuNnV29C9bdvBDcsMQk617RR3AdoMPNqZnD233UT0VNLGbETTsReqINqxDU+45Mwdjc+/nSP/jMvjZSZAwttxg3fRTDcMjSHGvcxy4zfRDd/vPNMXkAMHoXRgMzPyYP/deezUXxXQeTLRqz0nFzEd4qvdjSDbdALgBu7P4FzeDhI7asUSQ2FSpl3gQKJX7vjKSJIlDh0wJkvbA649kCc3Jv4k6T3T9b3Z+K3fShc2/m3SIW7jcDPO1UxPSy3fM3sBCt4yDX4nyr07LK1B/xyQzhPJdZHh3rwnHbUa8V3d4C3iIxM6M53b8IPix6niEQ4eLt6wvikZ4KQ7BL7cGqA4ekba0DzhIu3e1g3lwbQQ3JgxAeSQP+7coi0QzyEe6wFKfPRGWcPibk4Zcl4PPh0LiZsgzUNcsLve5C3VS8Xe6SHUThLVV7MQ+iCCnmBJ6BoFTMAFnnEAMlBTlgQPn97/PlrkPZ1u6uyz5WAuhcJWF/WzrBV835+t56GtCnh0NMsj1LJOGemwAEnZD0p8Ty1x52yz5xrQ5/KQeoIG6DnI1OF8QsrTWBtKSk2gBsJXEc3jV47e6+bd4xZC6Q9j6/EkzlazEGmGAa8QA+/OsWGgBi1wP/VQBE+AAe8esTFwRfiwEAfARfAu8PwuRrmk2bCed8Cuw43KkDd95uikPvxlCUqQA6UNQEg06fcUC1pbA9nWTvYKaXIwBj8RkBs6DArm0/XQ2sjwCA5gCeDTBE4wCKIhD6w1SY8QUBPBRxNERuktXpPCYqAxAu308gWQQZTQliv0OIl0BwFwQeCeMinh/xDHLqBsgcWHcs+frNCYXg/RFANjWl1TNWMacUxghFUzjAEnAFRlr0zKFAPORCkIz5sIsiK6AE7iRN0PHwAQBj6WtAYWv1R2LBulIRG6EHsLpRF0rkLHp0GeAQknUAFjkGgZcgHI4ANzBPPw4ARCMCQf0arHDkE8/xEh8c2s8ULpEMYT0ABMsBGRUADJMAK39wIQ8Afg8Q4xYAZm8LcZJGxTL9I37SLoPtWXru71QHazlkxRNbINobxgdMJhAA9AFQWk8ITU5fbHOxNyz6ZA8QP2c+Go/ZDylQXpYwJCkPIPoREptBARtBHygEETdP5PKwsKJqmy8Aef6EOgZBk7dv+MqiH1AJFumKx+/YYNS5euYKQXFfqNGRMr1oULjhpYcrOmETReVy7IkhcrksR6sSZlilCgXr1UY1KlIrky1sqEM1fWK5huZaR6CRPerCdrGIAd/ZrdpKGgiCxZC55A+NMT6CQLLYYoUCMz5E2RK18yXQlRJ9CSNsmeRXvz39qz/9S2dZtW7tx6cd/WdbtW716+ff3+BRxY8GC+NOHFCBMGBw4IEIAACSMHnrx/lhIrXixHTmJ49XTBSyyHVOLMm8PAS0dY9WrWrV2/hh1b9mzatW37Bcq2ngx4MnSttIv7ggY2AU4gSDMjGTwTOeTRaNDkEhOdwwT8kNGkCZcY0S//cbnZz0ATePCOpJJlgEiqd++swxkTyYw6eFiBJkTxYgiElfLkLSgjhnRGsCKDJkbox0BL4LHhlACki6CCiCKhKIsAotChkUaogUaIjyZ4MJkAQKnnpJTqkcaKP15aIoBKdKEhAGGiUCcKGgpoIpkI1OgnnQOeICAAS9QpIBWgZLFgR4WAeoAJSNrQ7hIRxrppkgzwGGOHT/qbQAFpmlCAhg4AGMGSEWQhIMoQjgLgAV3cckeGaOiiSy+y7EpLNzr33PM2P/9c6bDEtLDEkhYe40yeekBLTAlPLImiiMQsqQuezUZ7xYBCrYDstNT+BDVUUUcltVRTX0MLgwWbKODN/+D8Gq64E864wAF4LEFAA1ye4KKfSQZABAJIHIiAhElWiGDHflZoAIgxhmUiqgme2EAWLxiA4B15DiiDBln0OGIlUxpQY4yE/MsvgTFKGqOfap4aI4MAFkhnEhCwHcYCG551oIKobLpAiAACuAIBWGBRpRENNLAggH1lOeCSBCYRIiV7RYBAJxRqSOCPjbGdRIIIWkhFHwDacOmOADA+FtuppsC2oB5XukOGGPqpGQIjZ7KpjwDs+KNmIP6QZYIIblhpEioioGOgejJIJZ1HHIABAiTM+GOMVixIBAg+79Tza7GDExuuU8/u66Z0LEtsAR1w0AIPIDbr7J9kFsNBif8RGoOAs0BNkwOQHl6JbLTT8AIObcUXZ7xxx23LzbMf4HmAcsQT7yvWCy15sAktoNDghzcgmmQCN0gY1oMxJnnkg3DTCeWFOMaY4gUI1q3nRxpwYMCGevTZoFovmHBG0T6eKMLcdNCt4ZJL4GlC3QVkyDqDE26eZBEOIDion1RwaeiPmC6YYeCCD1ZFlYUByAAiWSYhk2KLQcB4JRQamH3jOP6YhI8T6ylAANSQCgI0oBgQmAQKupCAl2FMZmMpgM1wZjPcxUIev6lZ1ibQADEgkAYRUEHSqIAtocwkIa2ggiggsAQzkEBrGYBBVMq2FzqFrWw3vBNeHncqoLAtDG7/w4EB9jC3w9kNb3rjm9/qkQzTYMAKalCMZjRTt7js0IpXxGIWTZWbf7jjCTJIigLcoae/aK5QAzMBcqBgACEtCB4R+ELqiJaJD6jgFvIgBgWS94MNpKIfnkEBBb7wBz7KAgwtKMSxLhGBZJBnO1SSx/32t5JmpOMOL4hBKkYAgK/EqAmK+GM6huWvekQiIQGrAcEQAA1qpA8KUNCDSkiyAADIrwCtcET96iFJj9Vgf/n6QFYA2IAvjEEaT/gD/x7RBZVU6V78MUs6phEgd9nMSDhBTyQEIIxKDmMOMFjdI/6HQg5ERRfyiIQV4DGw7VkJnLEDJQ7lebm7zLOGWgxV/w8REwZCwSMIotFMMgJFGiUowBJG+EJkOrPEzQxCCUSAAA4iI0UqYg6fF8VoRjVqp7cUAB4/qEflWsXFzBHHOGcAwYVMkIY1/uAfy5MH6RzggTnWsR7yyAQFZsfHl/ymD4IcgzHKgIMD3GB1KwiBDEvykptEsgHqooklMalJK7iEKbEoQBSioJJR/qsnF5haAIxgMISp4pWxBIowalmxAkwil/zZpS/HoL8/ADMruigAMcfwrqyVboFTSRI0o/oAANyMHdZcSUGGgaPnWUI7bvgC6yJQiJWQE64Ne0ApM9BOCwSLABsQ0A3xNMMq5sWec2HLRiF3E0vs0ws60IEVpP8oB4EuiqB7u4xk6sJEOQxiEBwAAg4Id5mK6lC1x0VucksVOUFYgh71mEcUBAG2khZnrGkYgHYQkIMfCAAiPYla6iAgCzqGEKcUGMIfCGC7VPjnRxnTJhc2AB+IfSBbNCGLUyd5E6fcjEA9kshDICEBQwirX3HRCUV8EAB4eCIHC5vBFYTQhgwURBaQ4AAMToKGtk7hA1HRByUCoK5QPHUMSPrAF3qS12Ies6/LTIBPdBILMn1XHgl0QxwUcthMliQhSgsBBPxTD9PZgGJdKISilLa9Uo7pJUvmjy7mYAFBbIlKaLHTaE9bzy3nsC7UVS5hgHKYxQThbQYYQqfg4Rb/dSTGoXvTjBKZOFED9EAxiSGFHCiVlzD32c9/RhVQkuIbz8ggTCTli+aum4IHOSEHIIJD1GgwglRMYqbjLe9NM6GfP8gnWvWgwRN+oBA0AUAAtzuJAoiwEmeM4DdN5SVQ+tuP/6YjFj/4QqUlUQdhDSCGQKHII7JQnkJpR8IWaIANUjGMO0DWliaCwztuIYARz5VjJ7ZAilfCYmMis9LLLICMVzIBT3BgDP7hQwCI0K50VAOxsdBJJvr1B//4hwi1NFoBlLxZuE7vZnxoAJPrsYAM7IBEV0atlrus8NPiyeGADsyYY/CKGJgZB1VRM5tv2zfirsQSpkkMEwrFic1I/yYWfIZ4ylWecrJEAx7CcNUC4MGFV9GwHsOx0AmkAAtq+CAKlriCPDAQBXio4xKzSIc26QsGBTCwHrviQjraIwDyWIILRtKFIRWwgZmB+gnlgccBgPIOIj/1misBkDPS8QAB+FEWi6DPJVa9be34yz8UQVj5INWEACThArFIE3kChB4ccPgoB5AOGoJUhFSg4GfYxkpC8no7LjzhZrJISripdM6hkOeNQJhJJYUhg3YBxQtY+WNP0hEkDKghCpXYCRXK+ZtIzOFWFC6n/WpQtXkyvOFdbguiV87RukQhBsIFeWh0u6jFTPQySmQbKUgh3OYPd82uGn72ta9aoOhiA/9REOY/XL+BmnN0OAuTws5h8UohCIEpkZBHQiwsC4j45ydlSUh77K+Q1DNF3DeNP4S7iYNgqrOAqfkLC9wpi3qoP3mgCFcCnYXZhBz4u2G4i6u6CbAoi5aQCPeRhXoQEFurh6ypCwsbhh65v/7wDwvUBRI0i1jwI7KwQCoRCJ6oh0rqCVmIhO+qh4FohmboQNy5nw4yi7EBPno6Qi+zKO0DjnooAzUQrufLDCBQgDeRAQyQqOe7MwW4wSsMg9HAG+H6g8gIgH/Avu1DwzS8IkGLAgHgM12gNhp4tbS5OQ04mDtMGLOCgpvKE3vSCd/rw7JRFLegwbigCA1JHzxcmCH/K5ufWIuxcES6EMAmjJz7EECFU5QUrMQvi4sLWgA9uJlA5CIlrKEvE0VKBBsvG62wUUMaYgt8eELEiIFZXAw1YAKQSodcAKNZfIVXWIxXsAJASIhciMXjw4FZnEUauA61aMVmdEYeasIzjItXW0JDtEM8zMNX2jLfA8QjZMT7W5Kbu4A8VIU7hIVFVJRGFMAUJLvR6jpqRBxA1EQDpMYidDhTJIsY0IMFKIg8sSGbsyEsQ0VmlAvT6pN7rEY1bMJmWIBHuZVCKRQFAASy64kFMCiILA9PEEafCAJPIDawKw8FAClmfMaSNMmzMa7UsrlWOL+FcUkNoAjhIz4cCsiE/6vJJtSySawsSHjJl4zJerpJUqzGgSxI0grKgiSbeuiAJvg1JTQtgJzJv4jHmRzFg0Q5LVPJlGxGrZTKurBHnMRJePTK0jrJsjTLfBKzVmBJimDLttSNrpSnozQbhSstA2S4SVjLtmxLf4QLSsTKwgg+gRybbkTKxOEKHtzE8rMomcxKm+tLqzSuvjzL1bgnuCRIrpzMzNTM1WqqdJQKnUxC0QJEOgzNwoxM00zI0Xw4wyTJryFNLONGP5lLPrHM1NxMx3RN1bzK2+TN3nSNxyxN4LtJV5TLbcTHeqBIqkxFkgRMvrxMMvoLsZTJ3pNNMKNN3AAz34TKiLvMoTRD7f8Ez/AEDGMwBiVQAjLYrhxQzxxAADIgA0zAhHmQz/mkz/q0z/vEz/ysz1VYBfk8hmPgT/tcC3qYh7Xwz2M40P9U0GM4hQY9hf/EAAwI0HkgTwtQgvVkz/Rsz3mghw4lzwRVUPn80PokzxGdzwjFgBI1hvpE0frs0BeF0RiV0RmFUfjs0EqoBBul0R3l0R710R8FUh79hyAl0iI1Uh9dDfyET/pcUP08UH44CswUzylFLimdDYroSZf0kOCkzrfkKO6ci//zDy9Vyyx9SS8dTuVMC0ZcU898zr/0x9e8P8WZTatsTuakUi61TSrl07McjkQsq4PRxoNkzXtaTOtczeX/hMrrDBuWTJ/0QcRGSIM0KFTUDM2jDEhMrUvYjNOo9FTc9FLnrEqb1MzUJNXB6NQ+VdU/i0xdkMbB+NNyRJg7HFRDRcKES8k6HdU3Lc7sBApHfVREVIVJrVRRvVQ1vdVkrco0TdWHY8U7DVVOXc5TnUxTZTjWQMpV1dYw06Hs3M29GA5zNMdatdSoqkzCPE5zRVeymEfMuY+bUEtA1RCEeSU2JdRTbFd5mtNNtdVeJUhnvdZ1pclmNcmokrH2SAg7SYdKgil90AeEi1apANhtpVju61YAsJHmLKNrFNf128M6WcV8tc7ulETQLFmzYVcABNaDiVRtdFNbpRORvaF9/y3WoqzZ2NTVadXTuTxJzyiAMvBIiIQUJqA5tjgAJvi5QoGHKJAB8LiJA5CBnwPJpW1axqzYq80ikpK5BQBVWNGAV3pJKYACsTVFga1ZwbTZ7km9gliAAICKIqSLMSXEUnoJHKSJdlEUlkQGSU2Dl3ywuQCA6RpYe/qKD3SLWICImWAKHIkCpwOKg1AIkzVN3ZCIdvXXnS1LoCgCBTgEitNCDDgBrpWHIjiBQyCN4TqEE8gFnTgAIzgEw5HC1M0FicXa2tUiLKOBNuxWPNULnGujQokCsd3DKuoTklVFkNW9Wyk6SmvboYFbtHgHnbC/l/qHAKqqlyoJwvIj/3BUZP9IAxOIgiYoFAcDXMEVrdPqEVm4g/K4hGSQkP6IkQJI3PwiAKuLy02t3Es0203cxp69CSbAgFnUQsXAAC6UBxk4BFlsvjCIAdAlOwQe4MuIATVQgIS13Qt+HKK8CV3AWBqAzepqI+24le36xk+RWwOExLFQOJHtR7LIj/Qy1yhNWLRICEhoCAg4J/sDoAtxiNTT3vaSB5ZMA154EK36OfKlSFQkkxzKSZ+QiyQOzCPJhDKgpliIEZRZnWz7AnAcC20qgxDgijrBMi42ymstRQ0mS7NcCeMbriyMs8OphwCQKM2QvjeGB7KLgtF4Y+WTKEqxWgwG5HxKV6CYHJB6VhD/NgJaGTZLMAEN4ENKRKe6sMGbODuZVb20MJfRyo/9uj+bEEEUtmF/yeF0pIQGgAE3UIOx+OG8vQBecICBKYEzWBgJE8wl5rKyeET+Q0VGlM5BLpEMaIGbSb0lEIAKqLRsU4OX0on7AxFFeD2Z6GUu0w0y9mX+1WBlveWi/NZWNAzEyELlC4NXqJu7cb5y7ox0YBTR0MLpO42zs9JAhmfZVDjekAF34NneNamxggLlYA4N0Lr29a5/sLQj0AO+4w4FgIdkOICCkIdh2ICEboIj8BUDSCr/iAUZCIL44I36oAHE3KUX6Jiomp7beYABqJwRUEroaYIKIIGBWSRj3op6/yhlDOCE3NOFH66silApaoCFRlAFKUiDSYCfRlrpc6OxEWCdDyCRemgFX0MgSYABDtAOG4gB3miCBYCITeOCMiiPqvGPO8gRplTAeiCGa4sqWXgmA1mkYI4q/wgCAICEDPAA/mgGG7bICEiAFTADQLAEc9ug8mgB/tksepOHYcGSy91ZgkXDMbsMLbiVE0CUIkoGgjKoxp2USrkUOaABTYEHTuGMK4vn0CaVdP0HVbkVejjkRMtnBICCAUjoXIG6HjQAJuCXS1CGYfgB51GDW1MACDCIE5ABZwA1VZsEmAEC94IXAViBngCEFtCZDd5kGdKHengXnXmAq14JfJCBSP9AEgkZJXNx55nGATeoAEUhLJfIaQtxAwQoRw0Bakg4AQGIhWH4oLmLn9ZZ6qYOMkiQhAgYgv8wOpUQBgXItUyoATdQBgCKgDiQhwJ4Akx4DnACCm6Lqv5JhMiyAAUohBiEN514BzfgglaYggiAKxuOgBiAiLYVRojIAGIoCQ7gAKroGvtpABL4A2RNbFEtScZum7cJgh5Qs90iqAeggca47H+wlNAAhEXYHSP3FNGG8uViRl2YnMrJrInF5+JYlSaIAhN4pUUwgEqaBAyYLDk6CddZCWIA6TF4r2taLzV4BQXgAnmQheCZhKLCnVBjPFhrnueJnlSYnhV5gBNwiez/KadwDGWlWgldKOVBUplgGAO2216mDqv1ntVhTYPKQ/GeuIMGyKT4oSNQqOEBKDBIIHWiwYUyQOl+wIV52xgJGQZ5CNxJuAMFcIaokYqbKIAXEIuxoJgUo4oUa2E/Km4Sl4VnUIBPKAhI2L2MSYcfaIJNTwcdnAk4aAH4I1p5eIa3pt39tWbhLNibYJQfepsR0AEiEigkv60YcPKFmrNBcKJOIYW5kYzUi/J7B5S38CIwUgAx8ta10JzyeJA0Yik2Ugd1SAYdKYQBoynyqqNfqIfYSZ4VMAD0joU+eIFcO4INkAccaAFfmITc9nPt6BVYk511gcF+6K9U6AABKIiT/3CDCKiEsegqz8j1RieaASin876mVoCENxArg3lUlnqAEUiHqIGdJygmMnF4URelAdhvqB8vSGgBOOiRVvcX/Tm3eogfSJABS5AQTSygYrq/YMfwYOq68MoALBgvWhAEAPijUHb2QDcXZxiGDEjoS2iBmQgCjn8Gom3NHM/NcPe4fXJseNCCxtiMdGeUvDEoAleolXh3DICo0cgzzrB3fNd82ogcjwIpkYLHjbUuBFgwS/gcKNiAkZS/fhAvhzevnJqdFdiA+V2CjE8F0KUBPD+WddvgZki9m7qfkL6JO7A8WrMCPzqXAAqA/al5tYiFUk5lK46CBTjvcwtiSCh9EP+QVA1ZmAcQhJbQiVBQ+jFg+lA/IVLvtQK7sDJYgJWQtwqAgI3ZD/9Y4mkHgwYIAA/wmpvIBPwZA4DQl65evUlIGACZZOHDF4IO600IAA9ekyYBApD4A+lFhT8EF8j4M0bWBDccBoKM0W9CAxwYbkBw+G/mw5oE/9nMqXPnzpk+fwINKnQo0aJGjxZ9CC8GjldBdOhwAgRImDDwZiarOkjJCAhy5ISRA49gsq+DBlkBQioMqbVWB9ZDKncu3bp27+LNq3cv375+gT7EKcgSvXrzogiqOfSCBjYBjCDYJMESPCkafghwNjBdqn64HHiAICvTBxX15GWiMGQMgScQ+hH/JPDidSQBBzbAGTNpSikIsRymg/tPHooGCcY8vPNC5QgrnYOfjjQABgRIDjoSHBjrH6UGalLVi2VDwQMAY1LJk9cKUgqJlpI0kiJlgIYDT2KkCq4cQioAI0ajscU/6TzigCHVDXCgLJCUsQBBmVwHATENDPGHPLH4N5AsC64gQkwOQZIBBzHBVg+EFUCgEEM16bLACflFUk8kDXigEUce1QPSGLqBgBBBpsgQXCQZeLEAHh795hNPS8rEpJM3/RWllDg5tBQOODyFwwhDUGUVVlpx5RVYVpEF1lkhjMBWW1XBA1dcU8IZp5xz0lmnnUPVRIMCMuhSjy4yKEBDYEIx/5bBYwjA0l4APAyCQg25xULDkZOA9ocsYChgWj0TcjHGMDIw0Uw9eh5RTzqyEACAAPwNg2li9fwyQp8OxVLccQ+llM4DAvSTzjCLqGEqAESMAckAI/Rz3kMFNPAFksO0cQkH+RF0wQXQuFARZZZY4sYZmZwAgK80uAGHPPX412cbc0SiyyIBUGesIZZCIoOD9XzWkaNxfBgCEbslAN4DHPzRT6/1yEKLGcu9Uw8YEQDQmSyUJNKQQ7JMcoMH2b0zyQoMVPcCHTiCJDEBTcQgjxoRlCGqQgDs4EsMT9JcM8134iyUUjG8EkOWFjDxBVhX/ZMVW2F+xSZBlowpBw0ncP+bFg5i6TNozldjnbXWW99VUzTwCDPrAvBwYTVQhR4KCzUrBBBFCSRFcIk6TZBQbKWXKpAAQcS80Okwn1LWRNnp9COLLQpscF56ek4EzwEP/WYrcg6l1M+uBsuygjqbj7DjxJdcgp1DzH4x+TDERDAtXNYig4wQJ1zVBDxXnDEJgxQ1EXAsGI5AUETwqAPCdClOR6+9BOX7BwovxIEkmpPcAbolVuBnsIayxNIBtxYV0GvhFFtMkCwWRFBIdgWhEAEdG438kQyd/b2BOpbIcIQezhQECRobQMcTlU3aLIA2wQnX6iSTKDDlFVW50le+QjSjnQUCYlJaPZimpitdCQj/EKiKJZjxpgKCMIQiHGGcHqKLDUQhWARRQxQ2YDaa1IMxsJghLFShihlCAQrnYsa5gAOX9DwEiMOpSf9Ocz6CAHEnuwsODJeEE10Eh3DNcBNwvIdEH4bHWjWcoQ1nmIY0ZIeKTArO7pb0m/BALjBRvOJNdNFDWtXsf046Y00wFoFPpAI8AIxLTuTYx5vcDIAE5CMJS8jHMqiBKQvEYFgUoIt3IDIGkrzSAsPgiXcwQwYYYEtVOlkVnilgQDIpJClLacpTPoQGURAAAf+hCwEEgAazCkq1NEDDGt4QFlDQwGmSGEYkvrGXOiliD93ky5ycCzp+/ONDxNjMNRrxl/+w/1YXuehFMNoMJ26io03OeC5uotFUa1wmk/xIpUH2hJziFB/5aJCOyQESSn2UozoDeE5CDvKUfXlILiK5SAYy4Qf/SIUXWqCGVyBUgWFxAiDeoY+CygEHnqwKQhlqqlHqM6Ma3aidTIhPgujif7SMoS1vCYtGNCKHIh2pAP1XT8Wo86VHfGYTa2KtRtgwpzb8YpPQOcBRttSlNDlnTV16M6K+iY/peQcTjuDMogbVnkpK6gc5qhc/LUABlGncRBQAiIHgJKtcnYgnADFUsY61qz/gI0at6ta3wpUubVVSUQFDUpOeNKVQaCWeyhlVozLTZkxUZysuUE0uqoKnSfVpOv//Os+hQkmmjv3ogP7xA3gAYIoDlOxkH4vUqsZ1LlCKImmhScBZrbFhIfUTlRr2U3SGNrayne1K6YoUQQ4nPWeEIUuD2teoQnWYpbXJMZnJW505FrmbTQpnOxuXWV3UuclVLkxp+5PIGoWt5ZyqTo5r3e+C15QfBC1gqCvM08jiQvIk73R729Lg5qS0zkziSLmL3ev+9bfVPYpipAvTXzrRv0K163LBe1+iaNeJ9p0necPr4AfTqcFX7eWGKmxhWcTTSfAVMHyhit+ZXDi9PYRhemqKX+wKOI576a55FXxcFbvXxbf1LIRFO9cBOfPAA/HggWvs4x/nhR7zGDKRi2z/5CMjeR7GMAYGmuzkJzcZE1LGRJKrbOUrW3kVq1jykLmM5Jlg2RiYwMAEyvzkIc+EHvSI8pSH7ApXHPnNWLayl7F8jGPMOc96zvOd+9znIUu5yXLeM6ELbehDIzrRV0ZKkf1c5EBj4M5DdrSR74wBHttlCUsIijvc8YtfADnU1pXwXjSggVzi0oY5HNR0WTzg9Xr3s+ttRStU0Qi8SgEKpKXvUJdpYv8WEYspHjaxi03qq/V4xfs9MY19veBjF0XTmu70PzrtjiWAWtTaDi2H/2FqVOt01UCtqlRdLVRYE/XFe6T1YWmYBih4lqqs3qP/aDbYZxo73/pubwGTPeFk/28XsvstsFykLW1JWtvaktw2w62qYb4ihTEoRSwO9ypTAtMz3S+N8Xpbyu5covqLK81Oczf80+52u+Gjjid/4x1PsDZW3rjlK4BfiBSDaxrh115Cpxeu8p+LN+B0kTjIc6lSyTJ73klftjk7LkBabzHqsFCsTYINWA2jPMFPqifQabvcbDYRutt1ujzpiu+MF3zTPpn2zjXd9beX8uF1YQyqESvunr7Wv8y2eobH3UyH0BoaRUcp1W0CxRz/9+ECjIU8hkGQVIxhdzD8TZ9iDXeHcziMqShCGaLQOEtEIQoy4MLB6lEEGYSeW/CIAhO4AN0iMCEKW22c6Mtmc6K4/f8ft/gH2w1++d+HUOhDP3XdcSrufDaX3w8xWGCBSthWzJAauCR8GlybE0G4UJDzDqAuoEvH7UgeiTSQQRMgFYvVll3jwNdosYNTBAUcQpI861kM1FCGaQykAArAgCQReiX740OfHAD8yV8BxgAGtEAu3JhcxMMS3MItGJwkSdv6UWDOCB20/QRjUEENcJUlCEEO8NLJad06OURxxRcVKdNDsETz0BFnbYiy8NEkQB8sPIIPVEQyrN4Z2ESyEAQRbEDp8Z3J1Rut/A5FAIBIyEIkQIIE4MGHDEomNMAGpIIuZFtSYKC/VaBf5JsMqMFEdVL9KcBAMAH/VUXSJNQT9In/DBxCRHlhGIAhFdnFL8TALdyGAMjABnBBDOReFvKhnMidoGDhTGggB36eJSBACPYXy1FJsJlg1ckR360gjuSE2OHEFMnCHbQABLiJDKrNE1REEyRDMkSBDv5DJJzRjuyODwLhU5Vck5RIOsSCIDQBJhBEbXyAGmxIaqAIFB3RP6zAC3wAILZcedlVHxrSsAUHAsXAJ3mSJFnCQChjJ5ECBsXAWNRDFLhFGzoj0w2FwXlaAQjABhzAbegBF0CgMaKjlMidQMkFYzgGZKRBFsBDMpiABsgDhjmEwQxDJAxEjFyUPMSI1eFYeuwIEsnCeWyIqYAH4TzEvuAITvxNn4gE/xmVEWy0giOATHTJoGRwiwlIwQ1VQQ6kx9+kQzMcTCQYgAFgTCREgsFMgixAgKUMAxPVQz/oUUFGB1y8A04aTHoQQACcAhV1gAGoRCi8gA2MQf80wz9gjB4cgB78QDrgWHA03jPIAwy9w7n4Y2f8QywwJAmmozqmWHAsRSe9glcwIzzABjxQ0iDIwQZ1kjUmAykkDQZNzZgMFFulnbTRwAZsAA04YAz4JWCGZWEqW8C5Qzs2xqGkwQxMRD3KA6bgIK/UwzAIACCQn+DEgCckgzocAHTEwgaEYhMcQT/IgwEQy0B8ChykwjCcwOYogBown0MszxA44T8UBzxYQgvMDP9ENIButgANDEAAXEIE8CZByKAL1EAUGIAUpMEMmZpVGgplAIJp1kNKYkwDdE9BGEAIjIQB+GUoAkIqyMBEBAHyNAAXMMFEhIBH9Ek6AOQc/AAPOkREnEIRXAToKAJ4XGU6KMQTLAEXCEA8BEc/+KUBNMECYIACLEAUKIAkmYFEoIErpEJrjAFs/AMgMEH3GaYW6p1DWIJC6QBluIEdhEHPWMJatiURjAkFlcVXTKMBUEZasAkc3py03UIMAMAPxIMzyOEPtIHPdeiQ2tiSYMC20EOvEYUGPsYZFAi3rAEU4MITcIF/GsANaIQDRAAJTMIPgI4apMMKNAAE2A0TWAj/DTzBBsjCAXwABKQHF5QBDciCHpRKPayAa+THQOiCQ/7PAwiKPAAAADADMzzBvYzAL1xkRgJeKzhGFCDKFn1RJMxBC9CLAgCATW5ACCyIAhQAQTBqIEAAo0aACqCK3BRBPRBCDZAABODCC0RAAsgDBkTB49RkP0xCJvgBF5zLO7zD7kDIHkgIBeyBJDrEJLxBIPwBFA4rQbRBABSBbpDPDVyoPBAAF6RCKyxCIvwBLgRAHOjGJNApxBFp1xCbJdwlFwTBIxyAIQBBU7RJPcCDVgwCi3qSXJrFIOBBD4CFHLhFm1ge7uEoGPTcHC7BBgRpDIxrwmbXkoTUPzyAwwbi/zRpwAau3kVYghbs0g9kwHlMwgR0QSFYR42MhgLUaSgYxxhMwWyMQXrYBw2AQWmchl+u6Q3gj8M8wbNGFwpQQPM00RktQBk0hQIQAEHsTqI6YT3QmgMEgBs86g05JwGM6UjIgv6phMxCAqeGh7GCaiu8AQeMBLhKYSpAwhwcSaseQWvKg1/6Sa9MAi6UASgUU1xEggTYpi4Sa3BkwgvYprGKgm/8wxsIwB/8gUK86oXu44W2Ah8kAglkjnd27Af0psLiBTJW0NSEgQ4EASSAAB50iVrCq7zSa1ySRVucRVqsBSkAgQPZ6FHgnMH9QiYQwA3YQCSAgeTaLoH1xBPIgP+ehFLETWwAgN5FmAAC5BCCjmYyRAAohKxokIYK/MKmqMYY/IABCER4LE/p/ICagkELFILHgM4nCs4PyUJxVEh43KM8dEAoqkMmjsEiNAEA6ALbTgHIvJEMZkHbIMAN3VoO4UEIEA5OzEjdbIAB2M4HwK16HGuoJnASQiVBLG+roghBpGR49MqlPMEnrCIxUEBH2G0Q1QMBZEY6RAIBJIKbxkJKDoSKmA/CDAMXzA88lM/4QK7HHEjE3i7uSldwWAIEXMkBcAsRhAW/jkU6xGsYuAQRKNTQlAkpbAURbFBbjMm7LqBQtC5fToEAhAYYqN0N2y6TFAA8rNXDFkDDFgX/k3rCGbBNFJhA8a5VeMQC24IG88Is9DZP9qaCPkSOGZSOMZQBGByAtHpMCLhpLeaRQRZH88iIPNBAAAAAQdgAb6aC7QCAOkzLJPTIIHtqKyBB25gAquVaD/hvP/zGEjRARgyw7SgA3A4D14IqJCTwPUJlcITstr4AsIZHSi7RqdTGV8HFQCyPGECALh6tPNwCLMlNRUSAB6QHChfEQoDCb0CCADyoLGDABxTCgtxAAuDCHKwqBnLx0uVXGO1wD4MACbTAvoqFqRQxDsyrAikQKdgrEyuB6bJFFK/uXPAcGEDgAjRVziHsN0tuYw0GASGG774jAqTBAIAiAiDACgTu/8rKQn7M8mjArDxo8GrIBpluiH3MjHVwAW7oxhTcIuNZXa00AL8gJwjwZnroSB5BawR8gSWDzGxOwiSkQANUhAkIgQZswgDkANQCgdRuARrwB3YOgwIcgMFcgAP0Ld/6RiwIQBsvYY3gQgMM67kM8Kw4VDq0RumITyQQQQg0g0Vv8NEmbiIUwm/8xgYIQH5sABEg5wREQCXkR3dkBCSkTyFcCAFswCg4xxi4EkDLRbn+wZVgLi2AQAV0bsOsczu3qFyWoRykJA3ggATV6BQbhR4yBWbYwB/k3O4JdsK6mp7IwE8EylFcwCYcdBq0RxM4AQJERG7IAg3AQCTfTSZkyv/eHOUfRIIZIIKboulaFc4UAAATkOmtfgAMEEQMyIobW+9J44hCdAFwo8F9vAKyTAIfdEFM80EE8EeJbGS2NEHwtk0OEMOkQsAz4IAC/MB5GAAnbAhbq8QK1EDfcm3f7k5UO3AcQ7CFXKcBlOA7pAMuGMCrOrA0BwtqXIdItcIKwAQgscQpGChcF8QEKEAl9IrJVshnJG+MLIEM9EAQFLI3A3SxmasRY+4FKEELkAAFNXYLgJ4WuGhYVAUGQA08pMUfiEWJ0IXBPSAYCAITJIA7AOYEhva4Glc0zAQZkw1qa0AVNMEJfCQs+ADwXgE1e94lNIE/pEJtyDambAFBGKX/taYH+VEErfaJnvwgXKDpRKiD7REtRABv43jtIiTDJTRIGdzCIstOFMjBygJqMhxnQUyCFzmARVCEE2jAPq7n/NiAHqltLEAh8ARBCPBP2vKPjDDBA9SDM+yyZ5x0P5ii2tbDhTrEO/zkPMLDeTrE+FnrQ3CriPdPbRDLBghCjMSqArhCSMmDBWyPMCjAKTjwGyQCENzekYMzcDkEAjXFWlCSEeOAJYAHAt3Cs9elNTZBEDdQA3WSJdyCDa8dji6BATABHHDBARQBARzABEQCshOpZ6EQ8m2Ak+eQfEAnFJyBEGzI8xLEjvzNjhzT7uRRIxLRD8lDcIz4Q2zIQPSK/+fIwj+IClyUUamvbC+NeE1fk6mZGggOQ4X1CfPhGHJOwuPlRz8Mw8H3cnbEQiRIzDDAoENAkR6dxt/0u8w7xMvX4o70D0CKhEDgRHpA0c/30HuikSvXwdG6O4JJ1/8gkhEv0oleiQKYChcyUhBXhdTXQxmsIV22hVuAxStgPYnPhI+DI6jIgB2efR4mfYey2D+sEpS80nWNlAzR0MRNHbwV/NjJHMFtWIsNocIXOl5NHTYRvEwcE285F55o3BghHk+EQgCULze6e4r1ST8lkgHyTECZSi5w4SRJ1IlaQRAEByt0Pg5gvhowASA4BAYswF46IATynLX589obZtuTG/9ILZZd0V3d39rdO6Lem5zf99hR2QTGCD4sOCcwudTh31NnKT6KLQnf8cRAYIbg8v3kJ5/NvEMQaBW3eL8leFXD8GpWfT+3lFWepgP3e38hllVNYECmSVvCJRztF6ar1Zfc45e1aPz+a4C1qBtA1BM4kKDAfwcRJlT4r+DAhQ8RNpQ4sZ4sWRowZsR44YJAefIIphM5kmJJkyUhnlQp8SBBDFEUxIgV6907ghBx5tS5k2dPnz+B7lzZMGK9ogNjFRTpkGHDpSx1NYzV1GDQf0uwLnG3letWq1/BhhU7lmxZs2cPPmj50yhTiBzhxoU7tCBblj7pNrQoV65HkBKfmqT/mpfoQ8IrW95M1e9jzZtoIUeWnNPtYMSWTQYGXE+zw8tWlxzs2nVyadOnUace+6DqQqNfpcb6WPVxysOEbd9uPTix35WzdQcXrrIm8OHHkSdXvpxiwsIi1zpn+lglb59YR2d3p5p7d+/fI8c4+pmyROP1ZjIPOZK9epMz0xf8aBG3ddfVcbqfKPL8bvD/AUTNv/ymq0sho6IyUCesEqLBwQcDjFDCCf8bQQ165slQww057NDDDI0xRgkhcigxBwQQMDEHDDBYZZUQP4xRRg2PqdHGGmfMcUYXM+RRRxZVVBFFfuZxxUhXdExSxxuZbNLJJ3H0sEZMMGExSiWxzFLL/y257NLLLzm8McN/wOSQnwRp4ymrJWKIQTsK4YxTzrLUmowjjTTi6Lzc9BuwN92ku+8jKAgtlFCMdGnqzz4ZBSwd3xqNVNJJD1v0rj/LoyvQBbNqEzuu5gxV1FFzikGtRNES6AINGpFCFVVgiRUWKDSg1NbDXpUVllcbaWS3W5WzVKDOPAPW2GOZE1bSR8naak2vSI1W2jndeSBRXbDNVtvaeBIII2R6beTVVwmd6SnMkLW113FVCdfX16QrLNPXuD3tMj+nzdfezB5ViiSTtMW2GV1+qQ3ehdZ81p2EQ9PX4Ye5204yVeHCUwOO0s24IIs1Ak5ZPjUuMOSRSS65Pv80e2L404TdEQ/il2GGrNoHaK7ZZpvTullnnavo2eefe95Z6KGJLtroo5FO+gGggVba6aehjlrqqamu2uqrsc7a6RG4VuuBA35SudM2Y2Aw5rPRLsu9TVE6ULhQ1zZsKPAm2jTtu/FGWGw2yc4q778BT0hidI9juzm3g4NbPZAF+67uogKP/Ow1aWizgA0EkAEALmhoWPLP83aPvfboVRBywlkqjLrSEysv3srsRp2zf/s7/D7yUqtXUdB5fzjhGAoQYAMuDsCci39+6V15mEUf/VzM7lP23gJb39221/H9lSLSa3/8dvy40x3f5cmfDBOwbnG5/PUD/+h6AmOXbpL/SRga4490+hkoncVmsr+qj57iDPP8ZT16kYVA+jEGjwgkFmMYg2xEEotIpCIVCMwfU0jXkD2xj4MdnFP6PBjCs7lPbq47XbxiAQkBwOMfl4BBPy5oFPzNIQAQUOBr5PEMkSSoGRokoP76RRBZZKAJTYjACPwSgGRw4IHyEMkEAnAJLljwMRmUzw9FmEUtbpGLXezOJCChgAjYMBI/0F89dGGROdQAAhAgSFSWIhsnBnF2miGdLCDBBHgooh+ECAAWIACJDEQgAfXo4UBA0IRLAACGBHEMUmJBrIH8xYuVtOQ/zndJTW7yIJMYZAH+8Af0DESAFZGFBGoABDeesV9y/3wHHa1IuklYAB4doCAkJBABIEwilwnQjABOoIcINHIgj2RgJOkon/FxkpnNdOYz0waJGjAAAiKxiCwIcYlLWIKRqZBAAGgBgktUQBYgiEAFUFADMRYxBOpYpCxe0oIABECXk1iBOixxiULWoxVsIGQ/UtGKFYyThpeIAAxEWY9hTOCgIAhAHgIpgUuUIQpFaMALIhCBAgSgiGN0qAf+kE4OuHEq0DTpSVGa0lBB4gXU1EU6ZCEPFASAibQEwBhoGM5xlvOc6WzBHxbQhBD0gwmXsAANotCCYdzhoBag6R8ciB5I+DMBMIQEEsaJizkQEqoCmYQ5EzDTkULCAZf4RP8qxtCAABSgYBWxwEHTSU0kPHSVKrXrXfGaV8lkggLUNGRSVhCACvxhEg2gpgACgAMtnPOrPa3BSB0RAA9AIAMB0AEGIsCBSfAhAiKAokFV6dVBDsGqKzgnLgn5lEzMQZsc1WUrcgkBZjCjAXpwYCv4EAV4RCAQnrREAnYQgK7qTq/FNe5xjYvafcojEg6tAASGYVgIIBYH5qzAV8eZThFA4KOUrcFlMzuJKXR2GCpUZAW8yogIeKAf6UBtRP+Zv3Q4lYnDGCQdJuGAMc4WDX6IQSoq+wA1JKK3hIDHCBrQgagSF7kNdvCDORkLKAbgFf34QxDSycgEWGIEOA1ADHT/AI8HDDG7AdhuYPHwh8oeArMAmAQhMhuJYTxjAZfAQ1RjQcMEpKIIloCBe8u6T1lM4g2CJexbASALAYxRFsNAgx5iwAwahqEImf2IWiNAgv5AmMtd9vIWZROJBlgCHpbAwzCyeQl1cCCBZkjsOwSQjCac4BI2QEEDtutQLKg4ABbArGZhzAECBAAe8BjpGCooD0GqQx3wEAYMW6HfQupiErSoQQBIAIH5uSECYFgyBJqsACi/Y9CWOEFm6xGJylJzy1929athHbnScWZY5kLjZpLS3qboYjbpiEQk0HSSqBzyJkkpCDLba+yBOPAfJJlKHdMxlXTu+VKxtva1sZ0v/wySZI4M+VMQz1UPABarLX9Rtr+q86jARKXZ7Q0MQ5KZATau0nTZtve98f2fp9gxHT+cXVv8ZczZwQeI/B5WOqTHr4OvhZgiGfQlFHHreueb4hW3OFr2Tcf2+nspmBHJIw9CrFj2CzqyKwm4EY6QhjOmgTHw3sVhHnOZ48VRBIEhcLr373oQ04f8zrjqDHRw9iSmM96GNx2Njr2DtQ3otKGX26oXvRIexXqIO1j8dCIvuS3TOTP3utf3o3HG/CXnQeT5FX1O8mQeTugjITrSW6JupF8deuPBVN1XF53eRB3qU9979mB3wm5N/HVCqfrXER9rpzBr7a+R5OxmI4/2Dv9DFlCtHXAsUrCl7K+COg8JsW1S8NE1PTPvaLID8Xfyxuv82//SSyQWXLeCyCISj6LgUtoadkvtvtkIR4+xzx7yRwX7KfIYxh8q2JTnrecfE4zhwfz98sRP/6SLR53wwz4QTMQkEguIAgcWYAAfCkQWNNBDPNjT8LUXIAQC0Ufo225Fp58kHc0YBgEu0YL/qj77s4a2UxRqAULghqRCImTBAiwhAfWvHuCPgYhv9XiPWf5BwoqozqooHRYAECLB2DYPFyxgAGmN9QYD4SLhBcbg+QhCEKzhJKivBVPqI25ujpRjCV4AAhJqlCbpL2RhAm5gDB4v44rACshtdtBFMwj/SP5mB5eGAAJkA+CG5YKOrv804+yETtyuaNwAqF9maawyAA+YEIdw8B2I6dw8z1E+whQ+bAz+YQFKDjiCAIn85cVGqoDEzd+arwYTSjMMwAvmj/Bc8A81CQbHjjloMLSawd+AY6FuIAbiiAz37R+KoP32gyCUzQiBKOyUEAJmYwSfDwXpcAo9EeA+goBGkdaysGC2UNOmYKSS4iDMTSQWYyA28BK3px+e4RkaYAkWrA3/4g2dkDP+QQ7pTedqhwZtUIb6pdn2sA8ZDBCdsYtkgQAU0OUqIowMqhJosALI7AGe4R0wIQqaoIbGYBLiTB0uqwxi4AUCIAoqIAh6YBgi/0GP1OETLEIQLKEJFgERVkkWngEDougSIEEWBAEemkAGTjAOOKAVqOC5WiEDBssA7sATLOET4KCIhuAPLAAA7NENoAsBLUH/rEkeigAe1KEJEmAMvumgkuIjOOoSOmwM0OAHLEERAOAH6iyRiigGiqAFxmDIFKAQHsWTBqufBmsB6EmzQACQMgAEJJKJJmECmkAdTsAA6ECU0mGzAGAxiMAGUiES5qDQbKAZFmARVuhrOOq5IkEaLUGjIq0CehIERgCoyizJLIAVjc0iBKAJuOkEg+ABIgEJ5jL5cEsEgACKikgFxiAjR4CbfIGjYCAVcOEFdCCfuJEZoAgeZGAD8P9hiBTwBgPvGUFzi3BhAOzAgW6onB4gHaJiCRrACiBAFxQAA9RAAKJiCwYwAxZBIPpRD/phCSigjdxRHubgEPohHhQgnMogFWTBAPwqFm6xAQoAf5YTAB7lB6ygHxCyIRnSIfkMB2jgiGRhAUbKApqAC9KBCM5sAIrgH2DImgggClxODTgyEiTgIn0jFpohJmDyByhIANpgMSwiEkwBEMaAAxThALMyKLmTKCGgAULBBr9qzyoLB57BDRIAEhrgE+oBiqqSMzYLnyzBBgBKAihBHpjhA2hgASwBA5ohAOiSmgYtBvqhD9DgEepyHEmzL+shFUbgDhbAEJjQ2FToAWL/QR8EAQbGYAH88gX+a8FaYQq2i7l2EBH+gADKsxmYQKkwKwZwoTX/IBJi8x0agAD+QQ0CAB8iQRZEYiu1LjTdNItwIQMuIR4cCKDkwUq9YDFK0IbsCRBGstDgAR39gAbQ4ylvwBmM8cJGYBJeIAHdiRI64CR3sAc9dBX/wCaWQAJsqMk+YAmGICHZoCoFyS1HwAuYq1MhgRA44A+CUCCKIMkMoAmWIJSSYhhWYLDETRC8wCvFYJWGYRiCwBLkrAj+QAGW4CN2oBIEQsyKaKSUdIi4UiC08w8YdA4MMqBAAAYgYA9/QRcEIRpoQAZ6yJPooJqusi4hYAFu6g/Uiswu/6ESnlUWAGAVyu8GLswL/kso/+AJlsAVNqAh3anQfqAu/wA4IkEAZHRSY0BJh8FadTF/ghFKNY2IjIgGXhU9SlUWaKFT93QMrspCRCGhBIEL5GECoiABicD3iPBNWVaEmkwXkooR+yFNh0EQIkAROhYSQOABgjAV8OcdMOAGIqFQheBQfdMGvWAEIvMV9GFZ5+AkDZUaWwEEJosB6dOG4BENliA7Q/UPRhUCdNX4UFQOx6BV0+FVKQ9MW+ALbdUtBUJXeZWkImEFGCkWAMAOIEABaOAjAKAAZqIBKOEAR8oZBECFZFRaF5QNBisSJuASEjIpt5UPdWEE8IEAAEC0nv8Lf1IxFgTgEP7gBZYgiOJVAFbBUC+MCwBKXwXhAASBFQTJBhSoH8ovETTxLw5WRiehaGPgDZusD5qAiTpJYjMgA+DxA3QyBGZiBA7gGTYWK2rQY1dgBIpgVRlCBSegAWQUD3og41q2ezuI9naUA5YLEgQCDkaANbkSTA9BDaATPRxIAH6gGd5hDNSgB48WqEZsADpgR9NhGH6AExhDEBawIqAIAxJoGAyAOutBAFMBIb+KOsUMdvfQIvxgCSaBALbrVT/iVS3CRJkg4sRt0GggHeQzBnCJBMZgAyfBAG4Mig5BH1AUHgWgEt6BBgIAF4ZopDzJA/BAgrwKBK5TzAb/CySWQAEygWr/YBnrYXW7tBJSYaZwtR4ueFUPEB0lgAr6Zwx+IDXTYQcKwHSdSkZBISZSYQLaAMq+SgYkBqAywAwQLRI6YEj/QR9GAEnf8Fcl6AMgAIZebLsEgACe4a0sljrTQVdvsYIjeGYb4BDSqgD+wWRtgADMgBGZAA/os1dJyHs1eXmGQQAsQR0eUyCGYQHgIRl+qgStgMykwWcLoAlKeQRmltBC9AsW8WiTtAOMDw0UqQUsQo+a4AcWMSrwyErzCRI6uZRlQEbjIARaYRIyKgDaQAVSYQ/lQRYqOBUTIAQ+4nIOttAA4YJkYwGSocwUwb3mAIW9ymQvQQY6/5cZFCAejK9vGZCIAsAAdBjGgEAgUDGM4AGabaBBFekTvgqhdFUgOsAasInRXsAABisqtvAPNJYJRkDMCLIMgAoQOEMAQCF3F1EeVHS3CgCgvPII+mF+BrLMRqEfRjkBNQqPFMCVOYGC3hBDD7M9N2ukSs0JjLcINsAoDPkZEPkFOOEe72AxWrkgQ8AGvDIBQ8CSJQCTS2qTpfpzHOJRBqYgYIgGu6oS0WMpQs/YqCJBjlAggg1NEkUkiA0pBuIXhrYS0yH0JrApiEnXrPAJE2Rofy8qICiI9Jog8HqUsIUhoiISgpEQtgsHMwMY/wFNmiGIJGgORgHR2svzdGGyOf8jhgS7qx+l9hgP3NYCjg5pLRioLZot9BKFtOEtBEXbIOqatZuhGRDC9/7ktGntHRab7qY6t/GGX3rzeZVCs4HD2GIh2FobAFkbXiSuhzAjKTiQARsQgfrFZ8Va+SwjPs5I4lDCJob2UZICEubguW5iWIoJq+MjCo2tACaZgmJINS9R3QYi2N7u1mQ72n4xGbG7KvhDHqguvOuCIKKPGYNuvNFItwn8b1ZCzG6utUfxv8vQv//i5/zvKXiODK/IKZ6v+H4R3TKctB2iPYduljjsr49pIogpMTBvhXaLpIzCXOaOv497/HRuKfRb+VKOKPRD5Gp8ez6zwHn8YVQCJGL/IQYdnMEbPAcP7sgjvF+okCJqJ/Vo0X22Jxktw9s63N3YY37GgBodwrqxGgqbAvMOSBcW7CBYfHXmj3CAA8LfbvdufO1KDnd6PM7Hwi1wO+EiInbokIDc+nm6xzo2ccgDnAUJh9/KHPooaTwgRelIb1krA8fpb/VWZ8mZTiJgqPUELiGIBfuI47k1HM7l/NPBQnsY5yZkW/BCQiL2XMprZ8oZAiQGoxTNvHH67+AKPSE8BtHrUHsm/eUcne0gvUAkne0ovR8svQExfe00/SQEbvE0BdSdHTZyveb8D1JePOcKgrg7/b6dUGXfmw51ncOVLtO3jnVw3emqB8C57vDM/wLgpO7bzd06BiTvVCPd0/3Z7T3ror2+pRzGX9zbJQLbabGqj00lwk06PoLgwh3Zx53vHufd0b3Ose4s4p3cea8P+e7u6n3dIV7w7r3jgUKYISGUjA7J/dvGBwIejYKCzIPZHSWCGuiGbMLKRVkWPDzy9o/uxG0WHSX4PL7nfV5tyG8OUgyuSX6SZK8e7qCI4OE6sf0dAEBZ1S7s2msJniCBBIIfmMBng8i+uDK/PTo5B0QeOLcApP75fv7s0d4qBAIDDEBvMWgIG4LdmkJJDUkAqgG7+y0SAEARqILoBkJJ2yt/9PUj+pIDF7shyxW2Y8GGDWCAnU7sSRfVU6/30v++8i1fKOohCLhAed/h0MMO2QViAUbgURagA7Dl2Tzig12cIEp/KZpBvEbqIwQg4vA6KhCf3mJBEQkw1ai8HgTAkW/bCWO71C+/+IsfjzggBgigDRCtAAAgSzFAeKIABwyA0c5PEFhDFwpABhIDBHKzGTiABGhPAS5BxCgIAA5At6hzfhSAzEYgFoIqGeCzh5hhDPi1XmOgYQttALVzGKcUIP7UqydPnoB8kQi1gCCgQCwBlixxSTXnToAmRYg0CQBhzL+PIEOKHEmypMmTKFOqXMmypcuXMGPKnEmzps2bOHPq3Mmzp8+fMidZ4JAqUoMwYwo0UdRvQgBW/WTJGij/6JMaJrrqjYj2cSCIJvCaJPgzrMGneg9tjBEgI1UqDjYgNWCVLh2AfLGOPOiXqt4vZswEHZgEAoazOYvqjoDRKkMFCAPr6Zo0AZFAgvIw6VnyAsKfhgQAjOGbim0kApZsxOowwiPQ17Bjy55Nu7bt27hz6979c1IGtbIc/ykCAO0EAWPSyUMRBZ6lEZAkFBmjIEbBugtG+IaRCtOGurIIiGBYYGABAGo21EsnixCHPwseRI58Xh+AQ2N2xBt4vHGFywNRdsMY8xEWAR3PPNOQU/KNsVYlAsbQygpYQMDbhRhmqOGGHHbo4YcgziTXJZcEEMB7xBmHXDooNBBDKkHg/zEMISMUAUM/16UTxAiyQPJBDH1810x7HJA3EHGufFePLEPBJ998aD1xiAHvMMPEL1n1IYB/ANYjIIH/rCfUgc/cskN5sSxgSQUPRjhhhSHGKeecdNZp5514zqaDAQMxc4sCBaQYywRtpUOAGak0YwWPkwiwgSJQxjfQCm3IE4ANRQnA5hwrNJPKDXG9MFE9AqgFQgYO1lWXby2osJ4AD8RSDxEj+AdZZF9SpgeQAuDyAhAMrRKLPPUQIAp5Av4xyQow/JHns9BGK+201Fb7miBeoFXQBg+kWA+hzaTzUEQh8CjLBgDUNd+OA8l1AA1RWALPAw5K8AY88MAwhizM4f/7QCpj0BDAJRComs4kU0RQcDqReNJEExyMYWuBEwyoawwB5CPLCqWQV0AyG3nWULLLNmvtySinrPLKLHc4X10FQbneeukMVPMw554Vi7pQ8jzQO+/ILDTNQ78s7s41zxwzzV0hbbDRUM8nK5QtV2311VhnrbVIRi8tM881yzKBAjTYnHTUPwddNNpF1xUL0jZjZnZXND8dmc9Er13P1nz37fffgGuo99q6ZBBAAgTWA/RABS1dUD/90M04sVB6vXeYkS0e2duWW/510nRDLvnlA9EdOG+lg5T6SoOvrvrlI7keO+mwn2777be3PrRysfyRuOaNU/545JhPLrPlo2v/PhDnlBvfNuiYi1487abjfpvrsqOk++wlZR9S6t5bL/74Wq8dUjr9lE517WbXFVJB3JsEPtUiwc/15e67ND/5PJkdNc+ji1/URjc3zOVvPgSkncz4x8AGVs18IAHg+r5Xt3S8Tx7x654CIzMS+1HwI/lryf4ceBP/3S1pAJyeAE84P6PR7YAcnF4L6UfCGtqwWhZMSe1ueEMTlk5VJnxhDhE4PbAlLUe6M+Hb8BY+HjrxiVCM4rN8uLeaoRB6/lNhEa8YGXlI8GxD60fSlgjGJkrxjGhMoxpv8zapjCEVC5jG3QpCBABM7W4/3KD66iJGyRCGRPBoTSocNwxMyCAW/1npIuWGMYxUgXGNkIykJCeJk8kMZQzESSRBCtACJkSiHp8EoWQG0oyBZEWUezPhJOZgg1IqYDrzKch57tjFmxEgYqlIXwwpycte+tKXvoPECjzwh0jMwUHEkoUA7tAAz8hqGI3bG1+gacp6hEseshAj5AZilBj0IxZzQBwjxSiVBfwALZCTiqwcNAkkNGs9OfqlPOdJzyj24A+GiwADljAHCOBIHgQ4wRJ2MJYlCOAAAXjABhbgCaJ4ASwS0UFx5DE2b/YjKxMwwx9SQQAZOMgATbgEj5ghgB887BPpgEQG4JGM1lAhAPp0hnK8mMN62vSmOL2dAlYRCQl4U6VigP/AJCYRARv45j++YgAEIDGHCABhGCtQaiQ6cAgM3KAZwzBANCKTCkM9rAnjGUYGiiSXQzADDXqAhAVaEAN0ySMSaHAIAApWD12aMad4zateq7WBT2jpjf8AwWMIw1aVEhMFNfAMJF4QBwj4Cgh/4AwOmPEBGligDfXwQjLgAYB+mHMYAsgDBCLxq6VmgAtqqKzYyhCD6mBzA3c4zmjwttfa2va2z9pBJTL5kQksox5lcc7DilQETqzHkDGoh5Y8s4VdpWMAkDgTQerCyBEUQBYgiFhGfQdOC4hntIQAgC9uEIOhckARReDAP+y6S9y6973wxVC6sqOLj0xiBzEwQLr/lkQApS4AEHUJDeT6wJE/oGEv6TDADx6gC2KBhxbVEdsN/jCBZv7hDm2QhQEeU2FF+EJhhInYjtAnw/ia+MQojo03QXAigdiHABFIbjPkwQyyNURWI+BCuzJwiQgAQj7yWIAMtjkfDDAhBsN4hh+WMAwQ4Iu18lgBvi4BqXqsoAnqKIM+0uEFeDAhHZq8a4rHTOYyo4TEkHCQPurRAQwQWSqS+WTaBiKLSUBuy0ETDJGXJ4+sSOWTcK5HV5fWVVkVBGCTE2MZzczoRju6JBj8CJHR149mbBNzw4JczcSYS7ScJmJzph3M5KG2qb0tczJ7h8HKuMNHu/rVJiZImP7BKDNFoy9pfZRHV60Iub4YxQwQSIWs1ly6U6+HmjKTMweNpir2itmXAQEAIfkEBRQA/wAsfwASAbMAHgGH8tYcn4154vaXspoEtppcJCwYhpqsSkpMknoEVkI0+vmxdmZUblIEiIRA2sYEi4kMcoockaoW6urs3tK8Ojo87P5gXkoE/f2b6tbEDjYEgmpUempcoqKk2NbQFjsE2vhk+vhBg4N+zvdZXl5c4+VOOiIM2eZB7f0pkpKUEQ4Q9PxYIh4k4uJ0mnE52tqE/v7M9vGZHgQEJgIE/vg0prbEKDgE/vJc9fpkjowo4uacEgIEjp503v54lm5E2uqcwu5c7voMAgUEAhAE/PhQ8vwMomo89/t3BgME/Pr68vV4+v4Nzs7M9vb88v50/v5V/urU7vZ08vKE/vZ88vL09vJ5+v5X/P5M8urchIwMnI4YvlpM3tYcdDQw/ubQhqwc0PTU9ubQ1M70ioAY0N64lKyAoNyA2N7w1MDkZGSI2M7Q/OTgWGTQGGSA7ORIXuJE6PrkyMocXsLExtro/PQMwtjooHBc9OTgWDQQtpqAhox0bKRsyOCMOiIwcnY8TlYUYjRA8OYcphxM+Oi4cnYYkqxMnqwQ+Ob02ORgzvaMyORQkoZ09PDgiFpEYJQo/vqIppa4ioTQYkxMJAgwzNjk/PDgoFxE9spYmKwsFhJgVnY4ZBIw6PC4/voQdJRAipoY1spUnI5I/urg4MaMbLQoqnA45j6A9uyAiqLo+PyImmwoJCLAyOLstIQwoIKAOgpA9MbUSqREyvY8ZCLM6ORk+ORUxNjcHsKAPGRQ+vjsmng4Hjow2tLgtLBI/PD0qGgQyNj4mEY0mFqA8uTQ8vD8+N6M4sbkOixgjIaUoJSU+v7wuqTQrIbQiphI0O4YFjRgxsbkZCJ8Dgow2MzgBgYYoqTo4pqA9O7QmJ64tLAYDhwgpj7M+vSIyN7Q+uLM+urc/v4M+ubU/voE/v78/uLMxtbs1tLk/vbs/uLU+ubM/v6M+urkxtbk9u789vZ09vL89urc9uLM/v6E+v78/v4U+voE9urk9vZ8/v4E9uLU/v7s/vrs+uLU+v4E1tLc/v70AAAACP8Avf1796+gwYMIEypcyLChw4cQI0qcSLGixYsYM2rcyLGjx48gQ4ocSbKkyZMoU6pcybKly5cwY8qcSbOmzZs4c+rcybOnz59AgwodSrSo0aNIkypdyrSp06dQo0qdSrWq1atLz53DyjWh1q5g9+0rqLWs2bNo05YFyxMcOLJq48r9yrat27t48779N3dt3Z16A9+F2/fvTn2IEyterC+f48eQI+f758+wTXz4vGnezLnz5negQ4sGbbkn5tOoU5dWmrr16dVJxcqeTRs2Utq4Zdvezbu379/AgwsfTry48ePIkytfzry58+fQo0ufTr269evYs2vfzr279+/gw4v/H0++vPnz6NOrX8++vfv38OPLn0+/vv37+PPr38+/v///AAYo4IAEFgjTOggmqOCC6/DH4IMJ8tfPhBRWaGE//LmjoYYGbeihOwaGKOKIJJZo4okopqjiiiy26OKLMMYo44w01mjjjTjmqOOOPPbo449ABinkkEQWaeSRSCap5JJMNunkk1BGKeWUVFZp5ZVYZqnlllx26eWXYIYp5phklmnmmWimqeaabGIkzj8cBMGBgG8a9KYEKRzQX50HifOmn0iMkMKeff7jZ0F+ojDgoYbyGYSBhy5xxIhIKBqCiFMUQIEEbXbq6aeghirqqKSWauqpqKaq6qqsturqq7DG/yrrrLTWauutuOaq66689urrr8AGK+ywxBZLbDpU/MPPPffws+w9QzjhJ6P6IVsQs84yG+20fOYXDxRKfCOuuM6qYAWA3yoR7rjKguAEgOkkUQRCQeRQgQqITqvfBfLS+48J+DZKbX4t/JOBCDMYFEET/lT2X8EeIOxAQRFU4M8VK0y6XzxJFFyAADBYUBDAT5RAQ3/ftiCDEEHooMM/O6hQRQAa+MexykEEEcM/EXzg7gb/HPHoxh3/U4MPBMQgRATRLhCAf/H2IIMHPjNQ0A88BJAA1O1IHTEIAKTwMg8Y/GNAf+m0g0AMNZxwTzgD7AyBPxMMyl/aNthwwgn/QLlrgwACOMZEt/jF0w6ziGfrLrf8GY54s4pboe9+4ryggD32tNMO5kkkAcMFjO/3wgvplG566QqAPjnlfjbcOhLiwL56ftzW7k/ts9vnggsmkOD77ySwwEIHxHfAnwIw3KC8CsurEMUFrhN+XzpGEAGEs+PeU4W0ud9nhBFKEFGQuuVWEf3xl2OeeTtSUHGB6gPj10ADD9Rvf/044BDC/pey3ufs8bvPwEKXL/7IQx4NOd9+DpjA29UpIAAh+QQFFAADACwAAAAAAQABAIEAAAAAAAABAQEAAAACAlQBACH5BAUUAP8ALB4BEQElADIAh7CmrLCsrJC2cP7y6P726E6IxE6aoE6axE6IoLC2cNT08LC4lJh0fPr06Jh8fKQggKi4lNTs8GCctKausKRgIKRg3GiKwP7k6AwEGJZwUBAwQI5ofBjAgORAgFyEtGAYgKzInGCQtOCggIZ4fKaspExaWNr2+PLi6Pbi6GCKrKRwjKaonOz08K6umOz86AIOCPr0+JJ6gJJ6kNzs8AwMENDOwL7G0AoGCBoCGLzQ2O76+N7y+DyisLrI0AIOKPLs6AYGCAYMKLqqrPj40FqS7Nj88ERWYGS0yEZcYKiwkOb0+Ojo4HaSyJB0kGSieLzI4CBggOj40AQMGERaUBgIMLColEJeYPDwoBwMEJR4aBQEGPjo+PTozLLM2OL2+EhgdP72+LbIvLbI9FhgZFBOZKLI2Jh4kAgYIBIECFyKzHBkbGA8bGBYGFiOtOr6+FjigKCqLBYGCI58gI58kP7k1LpgfJB8dPzkyAYMCA4ECB4EGAwIMLCwjKiokI5wqPzk3OT06KyqxLKwmBwECJB0fPr6+BgYIOT88JZQfPzszNz06NDuoPbk3KaerKy2uGCKnLbA2EhmWDAgQODgQAQEGCAgwIy2xFBklFB2WFBaPKqwnGBY1AQEMKimrAIGCNDi4BAQYPri6AQMOMj04KDqgKqusPT08FiiMPL6+PTs3J6wuNj00J6wlGKKuPzs5KCMrBQMEKyq6PT86Pz86PDQwP7y/Pr+9Pb6/JJ+jBYCDPbu5PLi3EJaZAIKJNry/PLm3K6ynP7+/Prm5Pbm7JJ+fPb69Or+/Pbq5AYCBKqmnK6ylKqqpEJaXOLy/JJ+hKqupKaynPr+/F6KvAICBPL+9PL+/P7+9KqqtP7y9AoCBO7+9PLm5Pbm5BoGHKqqnPrm7KaqrO7+/Pbq7L7K1Pb+9BYCBOLy9Nry9AoCDPLm7AICDAIKLAYCDPb+/BoGFKaunKaqtP76/F6KtPri1AIKBN72/AIKDKqqrN729JJ+lL7KzPbu7Or+9P769Prm1AAAAAj/AP8JHEiw4EB/BhMW/PVPl8OHECMei/jwl65fFrcx5CZMmEBrIK0RDClSocmE8uQZTHmypcF1617GdEnzX7RoBm/WpBksmMGeO0/2HDr0H9GjSJMeNaq0qVOlCYH6DBq0KNWqPqde5Zl1a02pRAUC9Upw6lKmXpEyhbr1qdqrY92OpRpXLll16nK5O2csWLywa7UGHdeuFq56ff9aBUz1Zs92OI2iDew1Wk/HA+vOpRvM8lOyYikH3ky1Xbt48apVc0rW3GliqrMmJYssmz1mfll7jYctXN/OTdPKtdp2dHDQYgUjV0h6uXO4z6NLn152tvRp2LNjp869u8B74MOLHh9/z7v58+jTdy9/711CcPDBkQ1vMr58r96eKeseEAAh+QQFFAD/ACxIAfIASgAuAIfu3tzKxsQWBAT86uT23tQKBgQCBgRGYkRWalxWYlwKCgT63tT69vT26tza5uT+4tz++vTq4tz+5twOBgRWalT2+vQEBBg8pLCgwIDW6OD07NTy9uj+3NAODAheZkz46MhmjMDOyMjw3ND89OggIsDCyMje6OBOalAYCDBMZGT87NhajMxAZEzq8OxUZGgYGCDa6NBUcGTW8tBQcEwMDBjq/vj28vjMyLwcCBAGDDjMwsTy7OBehrgyTGzw1NhglJxahrjO8NDQ3tjy/Pjs6vTS8tAUBBhktMhMbmTs+PhUZNBgIoAMCDAIGCBgnMAwEEDg4EACDij63OD0/Ojk7vTG8sz29ujs+uj61NjQ6Njo7tTk5NzW7Lzk+vDs8Pg8SmTo5Mg4VGT22Lzw8KAsTmT2yMz62tBGTlQEDBAMBBjw0JhYTjj4+NBCXEwSBgjQ7JhY4rDAQID+9PhkpHjy9PhKalD8/OhCYGTe8OBUaEjQ8vT27OxQXFhOlLRWiLTW8OA0TGAEBDByZFBUYkzs5NT07Pg0RmT05PR2lMhCblja8uBQbhTo5PTW+swybjj86PTQzPDQ8OAGDChalOzo+tAYwoDw0PTm0Mw0TkhYwjDc8NDIxthciKw6ThzgoIBMYkwgMkAUDBAQEGBKZjQUZIDEwsT+5NTQzJQCDjhGZIgGBgjYzMTIzLBMaETI0sxakLRQfEzEyLzGysjy8uTy4tzy4tTy6uzy5tTu5uROZkwCCiwCCjzy8uzu7uxKZkzGxszy4uT+/vROZlT65uQ2Smzu5tz29vxSZlT65tz29vT28uTy5tz+/vz24tzS7tT28uzu/vwGAgT25tTGxsQCAgQKAgwOAgT6+vwSAgTu8uzW7sz65tReirReirw2Tmz6+vT24uT6/vwCCiTa7uTu4twOAgwCAgzu/vQKAgT64tQSAgz64uTu4uRairz2/vQGAgz64tz6/vTW7tTS7sz2/vzy5uQCCjT25tza7tzy7uxKZlRairT24tT25uRSalQAAAAI/wD/CRwokJnBgwYJKlzIsKHDhxAjSpxIseJDhAgtatwY8ZrHjx45ihw5ECRIkig3JlvJcmXKlxJ58XpGsyZNmTBzMuzVK5/Pnz556hw6kJjRo0iJKh0IranTpkuJ5srlq+qBqlWjKnUmz5nXr1p1IkPWjECzZvzONqM1IOxLtQKwyZ0rgJbbjQ1q8eOXLt2CBbSwMcCIbgItWn0T34Uo7Ra8x/AePKBlDSMzdOho3YMMbzFjaZwfA6uMMVo0zY/7en4ojR+y0KMtm0YNT/Xqhstq3Wu2bFmxYriiMfuXkBm1aBFw+b63ufNthbnvWUM3HV20AsMRFjgeDTO2Wo+fQ/+v1Q8dBITfhg9kdu1gsHjoCoQXP7A3OWyWCR4kfrD7fPr/MNePNfEwQw894WRnGUKm/Ucfc7SgY9CBxVkWzoUVHOegePAgAwB+/BEn4j/tWYYONWcBKBA8/CyDTjDMXIgRfxhBYFqKKqZjVnWmXVdif9xhZg02Gz6XjgR7VYeZhAoyE02Q6MhV5G2JpbPXWaPpd1k05JAzVm1Trlbllc1kud6WXSIzQG22qagQPvg4YEA4/1x4oAHUwKknPvL06eefgAYq6KCE+tnQMcckYECMdtKDJwIUIIroVJRWaumlmGaqaaVZMcSMAtSE+k+ooSZ05oKopqrqqvsxNM00pMZ/Sk0A/9Aq0Ku45qrrrrz26uuuE+2zj0DdFNsNN9wIq+yyzDbr7LPQCossshrZY+211uqi7bbcduvtt+CCi+1CBl1o7rnopqvuuuy2225DrFro7rz0smsqSvHmq29+Ke3rr74v/SvwqgEPbDC/+B6s8L0kLbxwwQ4bDHHEAgsUEAAh+QQFFAD/ACwAAPIA4AJ+AYevn3tTZFhZMhZ3nLgFDC8dCAi6uLg7YoJvSCja+vo9Oj0yS3HR9FglOEvV1cgyDQn52syDhIVXc5eOsMminp6PriBMHhB3hYqOdFYNIUweICtzmDJ1cnApW4Czx66Vihj8/JT393CHe37l1cMRNl2vkXMxUpeqtNi70OQzNxfp5+Ds1DXLx8g0JSlvXCbMtqBji73XzqhmZWLp8fBQTE1STGrTsCOixdrc89rNyCjk89bM9O0/TVafdEUTOga2uBuSnprnvZTk8FZgiawNBAfo8p65xMPJvN6uzOZkgRW92eVCY1aXkIyfrrsMEUbI4O3PusGr2fc4P1r07fFidXbo+Cj6/EuMkqlAXxMHEAxbQBjV8thVg6NSYneLYjv05tvY4GSutbns/vyVdw3oyp3evJ0dEy7Y8JvIpXRhRz36+zaPoXoxFisnWxQIHSOUbzpnlLVSPjlBEQiqq5jDmXaEUybv2uciIkkwNj3Y4eeNnrNyXlPZ7x7Jx+7G1ciNtN3k/fu5p6h6lIJUWV242cbS4KJzgl6JkpG52fjG1vaNhWi87Fz99fDHy6va8b31/Qc9Ig/E0uF0dpHL2Oj+9dJzi6mvq6z+/Nn77GKRwdMCBRf658kDBwbM0d3zy8P66Kqlk5jKqJesq8P+/gZ4bE9Ee5qd2fcbHw0+Y50ZM0ClyATE19svIUzc1trW1fP+/MrM19p8tNTa+t5akrTy/vy12Of+49z1+dL+69uqqqT6/gX649T+/um65O2jvmy+1oz6+vv29fXz8utqMw+ppqj66B6mqqy+8vyijsTT19/G2ujC2ufU0t7++ujW0tQaSHz1/On8/RcGAgX2+vv6/enS1tT+4tT65tzy9vaqrq399g4Yctxe5rAYgHykHoAeyIDkQIC2Xoi6XjikXtBkKsxuoOxkEnTG1uT2/vwCAgz++vTC1uTSztTG1uyqqqyqqrTW2tT6/vT6/vzW1tTy8vz++vwCAgTC1uz64uTS0tT2/vTy8vT64tz+/vz+/vQAAAAI/wD/CRxIsKDBgwgTKlzIsKHDhxAjSpxIsaLFixgzHuzHsaNHjgg/ihxJsqTJjhpTqlzJsqXLlzBjypxJs6bNmzhz6tzJs6fPn0CDCh1KtKjRo0glAlvKtOlShE6jSp1KtSrTpFizat3KtavXr2BfWgUGdazZs1PDql3Ltq3bt3DjLgxGt65dugjv6t3Lt6/funIDCx5MuLDhwxD/BsuruLFjvogjS55MubLlm8Iya57CubNnzpo1Xx5NurTp06htqpjBuvWMz51du05Nu7bt27hNL9jNu7fv37xzCx9OvLjxrGKSK1/OXIzA5sejS59OvXrGANizD8ReMLv37+DDi/8fT768wABLZFlfz769e6Fb4suX/w/H/Pj28TvY4qG///8ABijggAT6d98/8e3wzxKAvOfggxBGmJItFFZIIS4CfXHNNRRCcA0/IIYo4ogklmjiiSiOmOEXAdAi4YswxiijQCZ+UQAROOZIxBcUpujjj0CW+A8E/3zBooszJqnkkriBaI01LPSzxBa7VLnLkxSqII1IONrCj4VPWinmmGSWaeaZYuKDz5NfGvnPLv80yOScdNY5mZNQSkmllVjaouVH/3T5ZYVhomnooYcKxOYuRlbJoJ2QRiqpW3hGucQOZBr550dESGMkiFWCCBQEFpDwhKNyTqrqqqwaVamUmI7/qemWnHr6Bai7iLqTNQN58YCpqLYq7LDE4vTqpbZAoOkXKjRLq0f22NOsCkZ+4dMXI3yCBhEppHLqLo8WK+645GZ07A4d5iiQNESIFC2O0gRqbU9GkiEHB/94G2y5/Pbrb0K4WoquskSoow5II8kjD0f19BOtT5tAIEUNn3ihL7ip/qvxxuMGDCsE/EDQ7knyoNPPPxxxYo9PRBLgSsXAYszxzDS32uwmmwjcYwEcKYzSySi7u7JPBVAgkBcCJRtuzUw3PWcY1H6hs5c89+PzyQiP9LBPaahQEIVLOy322BJSQG3O/QSwxT/8fDHy1YAqLLc80VbJkyaH/ENBIHE0/6CHB3kskQDZhBfuHtQ4R6k22273vDCg/8ytcN1w7pSOJoHimE46POAguOGghx6dHXbgbIQ8lzIqso7SPNtRtLDDrqtQYItu++24kW466phWm2PrrnMUrTSx2zN7ULXjrvzypFGYuDxqQ/CkNSBuqAIR9QTNEY7VVns8UM3Gyfz45AtG5Lz/OJ8z9FtYA4H0IFp7PdYdsdv9p/xUHlT4GZfv//8qQZQAB1g5/SkEBzjIAyfQwUB06EMfnODEfSZIwQpa8IIWRMgOFATADnoQIwQMIZoEYsCEZGeBDXzgysrDwha6kIUfjKFXMIQ+Ot2vWiu6oQ53yEMcGgkXQGxIP/+IMDSBDA1o2juJEpfIRED1YxpIlKEUpygQdVTRYFjMoha3yMUuevEhLAijQVbGgoGE8YxoTKMa18jGNrpRjP9AIxXnSMUhFGQIdhwKF/bIxz3iEQaADCQeB0nIQhrykIhMpCHpyMhGCoQABSEAJIsiSUkSpJKYzKQmN8nJTnoSk44MJRWjGDl5EKWJqEwlKkXJSimSEiQMIWVMVEnLWo6klbgMpUisSD9bomQlvgzmL3NJzFF+BAr9IIswYamSZQazmNBspDSAwcyhONOX0cwmFVdWTaFc05baDGcMj2iUb9ZSnOgEIDmLYk5apvOdhYOlRwiyzlO2M5XwzKfY5Dn/zH/U05r3XKU+B8qSKn0BTjyyxYdIRB1++sMf8wwaN0tC0Iq+BwKbuFKRKLRQFU3HoRD9pfCSKBKLmnQ9QIhakTbUUREdxyMKe6jjCAKtk5z0ptM5hAqUtdINCck4MJWHTK1myoHU1CQ4TapxoPYFGrL0py/tyCUAQAJEEIAIKABEM0qgMk4Q0aZKDWtu8qBSDfmUodHxyFRJ0ABG1CM5GChAlIIRAXuAVax4jYndWrJXh4SKHwjhwAhw8cN+qICjUF1JX+MCy1cAgAAo4AglykAAJHCELHYNGkllmdfOpmSxASzhQv4qECIRpFk//IJhEYvWgop2K4tJSGMfm4CD/10CAyQY3OtECjnP+pavIjwTQQjYPRF1r0j484cKqnSNHt7PIEGKrnRd+pIFTGAG2FBIY9GQW468AgEH0K3w7vrb8mokuMIdCHG9F6LjNvdW/FAuc5173IJM975BgskBrptd2QLtFdxNgGTfEF6UocOf5DWvkvbhoL2iN1ENqZKFJkxhLw3KHwmtsIY3jN8Ol4hCMGFBHmZwkGC4TiBrTcBDp0qAGTCwH+pIR4IVTGOGuAm59M3xcyO8iw1XGEQUwrCPhzxhDxs5RCBuCYkZjI3+EsTEEU3xii8hhRbLox4ikDFSa7xgBzWjGT/5cjMeSuYym7nM/2CEP8BskTO7+f/NcI6znHmiMIFwpBkUaAAgPNIMDBgxAHbdMpfnxIEZ7OPQh47OjYHI6EY7+tGQjrSkG63j7m2IF03l4aQjXelO5xiIONRJnVH2D140Izn9aFg/eJHmftACHYGm6KCtEwwGN2QfgPlHom0D2oI4+MHAFhOJelSiDQWZRyALEpGXzexmW+gmJsBLKe0M45Cmupf/aNhESTJrWtuaIbs+NFlu0+vhFjDY6B62hUlkbFsIed0/Qoiz5z1vaEt71NP4x0Ovpmqipnrbt+w2dWrtEESHGyLfLk25FWsogySZINQ9ti1oBEJEkdDiB3l4SnZzgIIsoAsXuEITUMCawaECFZn/oTa1mcnZf3Bi3AKHUMJfMnPCLPziMoEwQTROoxAlzd3zAmzFISxAeU98JYlABAqQgIJ/oAAFeUiAbGaAhAuYAOXCUHkSGRKBmKuq5reOzM3Jtg8SC8TsuA6GMOiSmSEc4Op1CV4/Q+L1mI99bP219aFrbegZaEYCC0BFtOki927Sve6zvjveEcIageyDHpmhCyMYIYzCtxzxiFe87Rr/D3pAfu3BmHzlub0QrGGey5pvmsEN7viEGzzuAT19XlPPtNUjuvUEeT3hi8f73vue97LHK+37ZXvdTyECDnBGPpbPfIIs3/nMj770p0/96QdfrMPnV/ERXRcRWMIS7gi///gJko1sEET86HdH+dfP/va7n/3XD2v2y7X91UeAGMQIv0PSL35j+P//ABiAAvh/8adU80cu9Wdw9zd+DcF/4TeAEBiBBZhUBzguCYhoEYB+++eAEdiBATiBOFWB4nKBh5aBDMgQDugOHriCxjApogCCh/EkcnFjGNZzJCKCR0GC+xAB/qd/DeiAFAGAGvgPQ5iCRniCWOEOAnGETGiELjEDliAQrfAPBuA1/wCFuZALljADgRAIBGEJYcAIBgAMrcACwOAAU3gQLOAO3xcMBhAMVogQ3zeETtOEQCgYMhgXNBh0JYKDRqGDPGgMPoiCdygRQsiARWiH/FcUSmgQjf+oiJDYiA8RhUIENPAAhfMgEMIQBlkYBjNgAF44EBTgDp8oDAYQBvQQBmV0ECNgANkDDGNoAAqxD/mHhEwTibYIF3l4XsHFEsllVmbFUmd1ZB7mEiQ4AxfQg7i4iBWhjIm4jINIhEaYheIHfv0niO6QhdTYiNrYjd64jUqof9DIjBvoEMZgCSogCmGADW8YBsQQBtWADdngDiygAmHwfZdoCfOgAujojuGnAvtgCfiXD/vgDmHghm4YBgHJAlPAAsFgCa3AjyowAirAAgYghm4oClNwkSyAjiPwfc7Aj99njeNYkiZ5kiiZkiqpkvl3MjCHG+jli/CFYRsSjMJIjEb/ZowXiIzOWJIW0ZM+aJLnN425UI3op4zd6IPfuJRFKY7hiJIQEY0JoYJbaAlN0CzMwBEqkA0qwBFG0JX9MAKdwI/7uIX1YADEQAFbSE3BoJDU5ACWsJFVqIozwAJQGJLo2AqtcDIYaQCyaAB72Q+MQJFpZgAjSZIrmZiKuZiM2ZhG2JL9kInEQUAuAWTuxiEchpMdppPb1xrJ2IL/wJSiOZraaI7Y6Jjil4UIMQes2ZqumYVN0AQEQZq0WZu2SZtSmRD4J5C7yYbgV5TEIJDfF5zf15TEeZhzOJy7GZwUEJzusJsCqYVqSZzUmZbKiX/YKZwjiZrc2Z3eiZq1SQy5/xCZRhMXfngQlNkSlukPmKlhmrmZLZGAnul/AnGbtkmJDAGUjqmaB+GX/vmfrRmbs2mfBFqgo5mbCCF+zVmL2KmNwhmc2JmNWbibuYB/4XedFjqS1GkJFRqcWYicvLmbaimcE4qc33miKJqiyxie40lqcFFDGtE90zKjNDqjKoFaM2ktnrajPBpqLGF7kVdrZXcBkzAJ53AOPHGkSqqk67AOS3qkTRqlUjqlVNqk93AP7ZCl7bAKq1AIjoAQISAEnZAIV1qkAlGlaJqmarqmTvqkbrqkV+oQVHqma/qmT6qleJqneGqnbHqlV5qlbsqmgjqohFqohnqoiJqoheqnjP/aqIxqp0qqDEqKJIHBZhohZs3AC5q6qZzaqayWEpvqDwbjD2o2ZnJ2qqiaqmcWn6sXpIeGjEV6pEn6pk0aqIr6p1rKpV4KpmJKpvdgpv+gqMIapZD6pnHaEHMarHVarOegp86qpXy6powKqE86rNZ6rdiardpapY7arX7KrJJ6pJQqHI1yJdNzrug6PSrBUdfwJEKGC/QWr/K6Egk4ea96AUuqE0qgBHa6DMtgq1R6pP66pP46sOfQpFqaCEZaCGegC7owChAbsVYgBJEwCftKELL6D1C6DgIRrcWKsUiqrLX6prH6pBSRrxrLrCPLrCzbsmpqsC0bszI7szRbszb/e7M4m7M3a6TnAAsHRhzlmq5Cq64TYgtG8j7qkFBm8j5M27RO+7RQG7VS+7QqUa+McK8oixP72q//Wq1VKrBdC7YGi7BZqrDnwLAPG7ESS7EWqwQg27EHy7Epa6sfOxAZK6V2WqThqqQny7dzC6krq7Ms+7JhK7iGe7iIm7iKu7hPyrM+Gxhw8lpqwShf4K48kivC+FTveV8/qoPIyLh+yxDU6qb+mqVXCrPnsK8le6UZm6Wl2w6v2w5m2wiOkLaj4LAQyxDACrdwS62sq6RbG7d3uw6nuwwge6T3gAJFmgiJQBBKYLwPwaVZqro8y6Vwa73/ELxLGrg1W7De+73g/xu+37uv5Fu+5nu+6Ju+6ru+7Nu+7vu+8Bu/8pu+yaAHDZAFERRB9pAFDXAIRVqxQIAH+Ju/KsO/h1CxyyAG/7nA/ikGKDAEg6MVkTuD1mINQoa5mdtSm5tf9Oq5+Aq6ISu67cC1pnsPqEu9yHsPrQu7y+C6LVy2Rkq7DysQDusQGnABb5uyvqvCwMuvwhuyVmrC0Au3Ryq7k5AHiRAJBLEMqwAR0tsOKHwO2Huk2Ku9TNqmNyu+WrzFBTu/XvzFYBzGYjzG7qsHGmAEW8AaCKQDOhAJ/XsOk2DGfqADM8DGdcwafpACVxAJyqDADLzADgzBkVItVYJhoZLBGrzB8f/WwQkoEFMgAiAcwguxpID6Dy68vW26r79LrdTKvAbLpf4KC7CwDEpQCEXwD6PwDy6gIxYxsszADL9rsC68r/5avp+8Cke6r+uAApEQABHELhOACPvqAHPgxKvAvBubwpw8wqnrwyPrr4UaydI8zdRczTHbAEawA1uAQPhBxw6gAbAwCXjgAQhUzuaMA36gAZOQDPLwx4D8wBFsJ4S8C4aMwZmryNLVuY38D48cyQ1xp0ZqySyMybm8DJvMzNQaCYlwy6E8yqVcBKOQAwVQAMATLxXhyrDMw7LMwrRMyuR7y0eKAk+AAkaQBTzQCcnADhRAABKwr37QddF7zImQzOf/gKtFzMzB+8zLEM3W3NM+/dOMmwXywc3brAM4MAP2AAurkAXnnB84IAsIxAkV287u3MDwLCmNAgFJmyH4nJMrkRn73M8g/BAOgAL3gAiI0ArOIMpFugqToJfPOwl8rAzJ0ArPWwu1sHxRgAiTAAsojdYO4ABkitYVGwmRUAiFQAYPwAn/8AN8MMMX0QoO0A6R0Amd4KQoTctKkAydUKTMkAyIUAtXGth9jdZFWqQOoAALgARyzbwvUACxEAUxoAgQMQlu3dmTYNqR4Ne1gAgoHc6AXdaIULHzkA+GnQzJIMrKvdzMfdqT8KzQHd3SPd3UXd3Wfd3Ynd3avd3PeoVr/1wEM5AA4o1A6dCz6cDG6O0IR50A8sEJsMDOVW3VgjzIB6XV8wJfXY1fLAHW9efIkDzWD6EJDYDW7IAHHNAAmqAJQGAEZkAEmqAHRboOyjAICa4JQ5DXg3AAUSDKnYAHlYAIqa0JBJABrB3Oh+0IY1AA/zAHVfAILo4R33wBGpDgsZkFlzMBpEwMRNAEBLA5H74MKCADnHA5cMDXy0sBBXADRq4EiQABe9ABpqAFBXEPC2HYokAAh6AJGXAD2WEPF84EQ54OBwDiCjAEwz0JLKABeoACyM3cbq7czs3dcj7ndF7ndn7ncu7dOBADpxBBQJAAsrAF5Q0L583GOOAIVP+Av5cS6O4N3/FtAIEcz/JcubxyUIyS3/CpEvy9ff7NsnBbsjELEQ4gA1UVAylAAH8wDxwg4kouAhqg5CygAA2ABLBgBBrQBQ4ABCQezkBwxg7QAJXgCp3AAS1wA1Eg16YMCQXQBgzgsC9+ESPwAARwA6MuSUaAAsQeBVFAAURAAkjgB4dQWQ7ABN4OC01QCb+qxP8g4yiwDrbdpCOgCCQQBQ5A2wORpQqxr6/t7fs6CESw5nLdBZ1Q6zfsAAdu1k/Q60xXpHje8A7/8BAf8XXOCTOAQA5wAY5QCF3wBOQNC9VgD+W8BYJwAdtszukgylQd35GeFZJOwTJo6fiN6fn//NXCENb/XbdHCuotK+oG4AQnEAOQYObzwAIZ8OGIAAUtMACIAArFjgiifAUa0B8ZAOGRMAiDMO5SkAiWjfQDEAVZGgMx8ADLzgC3++wWEe0wAOJhQACV8ATKYAAFMAFRMAdEMAFI4ADpXAkOQAqrDQt+UKaTIBAXwAPr8ARcigLKEANURe1MIBBu2w7HehBPoAShUABKv68yoACmPQmd8NmwMAi47gEZcALJOwgXYNrJIPGqv/qs3/p4TvEWbwiO4AFUkAAd//EhrzaAcM4nDwspX9UrPxAz0CwOwAgOwAN6wBqcsRMtr4cwahqH1mQKQcntMAlSkAVGYNgxCwZC/9ADA3EjFSAEVlAFNKAy9qAyBHACI5ACXEDvoq8HAvEC/xDMQ7AEhq0Mq8ACbNDqMuAHRgAQGU7EwKBJEydOBvWgaDep0BkLBbAwGFVx1D+MGTE20UDIiIYrIyiQuFFLyYgHcP55ShnFgQEnf9Ype/FgAiIKBUrC8gMSVpgCRJqgQIRoUqRI/yK0QKIEaaRzMRSRiDJiapR795StW3duRAo9iWBFkiKpVy0oBW4uWxcggBIlfvwkw5MuYRcUSgZxqGZE4DLAy86d04ix3WHEiRUvZtzY8WPIkSVPplzZ8mXMjznN2LIlxil7eDrjwJEOVrJ0pB0VGpJAx2vSOkwnk/9nwPZt3LZprWqtcd++Gf8YOeChZ8aMKVMKL2fe3Plz6NGlT6deHeOXL9a1b+fenflvbNieDx58+NwFThEmTVJG3v37c2CE9Pjn40yJAv8qWKkS4AIsWFZZpaivuHDJgwz0+EeJF/4ZAJELljhKmVWgYOMGRAxowQggGkCBILwETOoehhw6A4ECslhklGgqao4jIwhxI6SRFjzpARhWaumlmGaq6aacdurpiiciaYUYg26KZL1/KCACCaPWi8qFDqq6KqutoGKCCAI0sUsTDUoyQC1E2HILLj+A4OSCwbroAi4mFOgECAnKDGyw5TLTc08++/TzT0Aj26wzqRJQwIj/LUibLTUdHHFgCdd0wCHR0k6rLTdMd+sto+N+G66445LzblRSSzX1VFRTRRU88ZxzL6t1jMhCARSUOQo++MAo4o0CfGBADReIIIIBBjhQAEoBCUzBQFg+UvCfBh9kooUbouDpCg2QWKYVBQ4ZZAhEHAAggxs6mWQwrQ6L4QwbHrCHEzBCAGGF5rrg4YlVCLjCgVwIQAKpBuGo6oEHHfDAiQmUWAYKm3AioqRVhuyEhUQQGYGGOg+bZBUWFJAginMmSSaZMLKYoBepqIJLwE46GaSLSBCzJIsH05ogCgHPVCIGFw6IIp9O3ORqBAHCGCSsrLLCs7BAI1P1aagzwnVq/8Kino6TSbfw4wJHPKCCUk3W0wQ2HEgxhLQdEkig0mT6wTRT3hLA6LffMPrUOOSUs3pvvvv2++/oWB2PvGXuWY8GTYxA4VyqydOVV1/VWCGoiSwhggujjKizQGudxSjacFugqlkNJFlGCQdA4aEBDA3O4ICjIsFLGXXPwGQMe97l5J/8mDM5QDOugIeFDCRYkoZ/VEKp4IMTXrhhJyEmJPhOOIByhDhQQWTJc1Z5iYAOQs6HAk2oQATlq1aepGWQDovZgQAOQMJmnFfRmSCq8gGCgC6GxqALPEApafdYmkaaBhnAJZA6jYOPApeDtc44gGs6CEATJhW2SYxNUjpQQf8KOGGPJSQqAbNx29twoym5zW0G+/iHCr5AHLwxIjsOpGENbXjD5QjOVeS5xzKWxAF7SGAST2DgYHQ1hgKkgA8VqUABOJGEl2SBE+nIQhNQpwBwTcJZ63jCRyaQl1XURSFKGGInoKCBQaynKwbQQDoUkq52rKsiK4AEQhCCkZ9oJC+diARIuNiEhGiCIw/qSSUQ0Sw3NGEVyhhTwijgLyWsAgUg6YQM0pEOAkhAQIfhSlH8oIDcaYIAJkGBWA5BAiQoQyvLyMcFMoCE9cDFAfs7gQEeVoucvSURT0CBArh0ALccphUGIMAQjpKVxOTpgI7BIQ6L6B4cZoE00yQNpXD/wIknwEKaOHjNaEgjC0Ul5R8mPGHcmBOMT10hVCxoZjvd+U5V6bA5r9LKOfBgDw9BpYhgAEEI/lGFKlTEClYowhkc4IBOJONcsnSASf4Bi3ag4AnrqEYnEIGvVbSCGUhZRpFOkwykqPEc83DAkhanjGXUriJqUEMIXBoCIQgBQMxgRyQSscdO9GESbMmDH1xhrk4QhaRFAZBN8dUKFigBEcxgRlMk2bJktMyiiNhkOzqJiGo4AEAtg4vCYBFURNyjqyQtpbmWgYKeJiIRTK0FVVfB1XusAhataEVRtjKJdnzvBO2IBDIRo8xlMgaeDnwmeXCYAj9QU7FbcIOAGpDY/2pas5oagAVGyHkbFC5nBi4cAQ/UiRwVDFa0oyXtc+TJnPc0pAluFCTjGBiviuhCF4+g7SOsIIR1oOB0Xh3iKpSwjvVo7BywwCtw1yel9axHGVux1SSUtgq1LsmvcnyELkYhWxf94wmCwYgSrLpIq2YFLksDjIDgglfl6jO5rj3HTCKxivX4NbhWXUfLBgOYdiTidMp4Al+7BxcAISYR6wjMfJcLF660jKMpbQdbDjMCDKBSQEo7x2EAG1jFlNZvhS0gYc9xCDxUYwakOQ5p8sCDC3TlCg3IA4lHjIPjnPgCAhLDZXVjzoyoIBgqmEcj5oBiIxhhBsLQcJGN/M7TLv/HPeaRRDpkUL7C8vMfs63tI0ZxW650VQnEFRBX1NiOc0Sisg0BKuPWs6TDZCW+cYVuItLs3Tie4brXxe6VhaCEInX3XPBF1z22u7SVSfIJeA3ZJLryVnO5disoWMU/pEu7huCVvok+h8ISEYknQFpKvt0yRBHDlR6u7x4RzYsSUPrT9pzuKA6OxAsg8aCNmafC7bgwhv965KhxuGo0HEwnLgAaO9rRDYY46Xk0gJDcBXvYi1xGjW2c2Rwf5xAKUACurX1tGya5MFwZzJn/4SENaECf3IbPegpRBBAUQd3rVrcj5CrrrsS7K+cYNbnnTSHDSu0f7uEKqAk4awH5IQ//7Gb3amTdYY0MpisaGSCkwXyOrUxt3l3ZSr/fM+/2Qhw+bOm3xXHVcY9jnDyHYYv9CHCBg+e7gaPSNbZdfqqpNQYj8CE3RiaBDsuSE9oZ2Ucwhkzklwdd6PHcR3gG1+1J6EETkpgEFTQxAQaauxBgoHrVqR6DGAT44fImd707Tp5V5Hvm+yZPxyl8mIA7wOpWL0QjUj5Psf+j4Ygpu8TdU3Fyf1zjFwd53vkOcqpxch2bdPPDoUn2w3un5UNnfHViLljEl33eNsf5OHWO47mpADjwlNs1Gv/5vp12astdXwAEeY4waCIAIzc8eZa7XAG1x+bJtTDZuf51wCs87rvu/7vfuRJ7ZWTE4uuQde2VjCu/Jqbuel/5zAuYcZW3t/cSXwdGPM7AsJsn8rpG+A4XD3rwo/Y9hoE8zSf/j5vb2AA7b+FvVBAcdybgC54Pf/1XVfRWOf/ur+ejBhoQ9khoADdAgfK4B5EDOwFZpKpZr9pTuN7ru6lpjgeED+BbjkErPloTP/hoDO7bvV3bvqpxQAj8uNwrIkEDs30DwcKajg60PxcEQfJbDP2TvKVJv2fDPJ6Dv3bqggS4hl14QSDsDtH7OFu5Ak24ABSorwvQBCBAARSImX84QNbrwBZkjr5LuKpJuV1bsnYQELjbQMZYGjEMQVyJDuobQfOLQr+TwP91GLXxo0KqwcIqDELQezwZlJqqybv1QAf1Y7+6gSce3IVdmCE6LMTAwT85dD1lQAH04wFNCIP2IBlNWIKu0IoZ5EI4/L5tAzksJL/u40Iv1MDUCkMydL5LjLsv/LsS5Ds1FDm4c0NoysQyxMM5NMShs8MMw0Prw7g97EPMOw4VCK13kgDhaIZmsEVkbI4h3L/lSj0piITgOwopGMASOUX3ABC/AozyiLT2ao9t5DDiu4d9Cz576ze1wkQyBMWw+0DA2L7l2sbke7jgmz0VPD5vnLWZgzR+m77lkz6FEwxvdD5ayzhlUKtN8saFi8Lli7cNxJXgWxotfCauILt7rJr/rLA+wYA4shPIh1MaFLzIhJun6jPDMWwHcUStjVTD7hstXFS+WdQIG7ysnaMbFtJBHOqCPLgGQkxGnpwbRKTF9+CvJTEpR7sVwzjJxsHGUWuwjNSYc5mJkbtHKdxHkxxHlWwvwFiHcyw0WTtFvBKQDmvHoPTGNFtKWZvH5to+FCwMiIs4fBzHlJvAiMM4e1uGdyRDWou4gkwE4Ou3eZyJ9pg4gkTHu7NKfaSau5RKjAtMPKG3kySwtnQ9spM1j8SIwmHLf1hLqRnJD9SI6gvIeatKfcOIe9zFlRStlqS7l5w9PrzBTWGh0eqCnkRGmvzDPyTNeSyM5VJBVFRLjAAl/4R4kDyImUjAMxKhvaNYjxJxrnvIg3OJGYwCyworzmVQLkg7r07IL+E6TuYcDOlUKAPIgrwQASJYggtYABRIBlggQIl6x3UIAzxQmAo7ijYUr07LtBEAgCo5pidYmYmylXN4gntQq1qBuPMKqTA7nYniCokikUiiAGlApaOAr4Z4AgH9t1gio+NywoZAAQOcy8BcB6hYh98iMJu6AB5ws/QKsz1TQPdpBzWxCxJYnJhRKzfLg5DJi8FYxIkSEUzrqJ1ii+ZCM2Wohp8ggEsagEQA0EgoHAhDhSg4l6zoT7iYAB7QvZAZSjDTp1p5Aj9wgj6gkFFbhf68hxiQgQfptv/sbIeiOMUBelM4jVM5nVM6jdPGkNMZ3EXIbIjW/DzZnE1DrE3YvM1/2M3l2M3GOb7DUwBL8AMEuQHaOx2tOAqnnK/0ApBz+S7YG4yYAQxXYBySUwJzsSkVpbfqnIQlDbNIwrSoSgZm2C4NYIHBICpYcD3gg0+FcUq7LBwAg4XTyc8FiNJJKLVIOhcpWS614i8nHC+oQDMEqzjjVIZIUgADIIolsZVIa1I/y9LxOopOUCW+IhF9ag+8WzQStcutXC8AtZUEdK+YUQYg4IH36gIJGAwbLbz7MrVzSMLTkU4lWJxzAIz1Cq4ijQBNeEJYqITFIaKAXQar+BioOAwts9L/bmuPJUkuRVQGP1gFMF0kEpEk3TrTB1kuczmMNgXBOk1ZlV1ZOL3TOM3TVhSMhvgHeZAHQL1ZlxNUn/QbwJACUYAHB2iAJgAQAIGSosqDojioAc0vFnAAgxwQqhrWRGgFZzgKRDgJB8gLrlCriTE0ImIqpCiKkaErtQoQFmgFtTqKg9KATsCXomgFdgAQT6KYRDgBKSCKkAmQllGrfGABV1UrB6CAYBUzxomEgxpWJUiEecgHWnVCV3AFRKgFuioKk2yvZGCBVYiEpGUBn03bc2AGhWIBKHlcPjIC+EoG3QqzojgKJagFZmCBtlpEJ0wEEjmHgxrOositg2IBV7Cp/wkFWdNlCMCw0qMAgkEQkFZwWhQgKTH712SoBg/FMz/4qk6Qz53Cs+VFqH9ABBRgAQ3wUNZNBD8wgnNpCgfAgI9J3vMCM2Ww0kXqBGaQqKhaj1qQ3FYoJblwgiMQECcMkGF1ABkQmKZVKy3zuz5jWQROYAUeoDSMwoycBJq1WZyd4CPT2X8gVKs5KwUQBQcIAw+BBSDQBHtApU7oFlGaABn4BwLwUBQIAHsggBmdAAlFgRVmgQK4JEciAk3IgK1NhE7IAoNognMAiXepk04YE2lY4bFQAGnQhAEIAymwYYM4hAuoE2cApXQomEEQJUnwkO05CiMwiBVOhgBwIw8Rif9g7YJDQIouEB7/IAACqIQI4AQCmABYoIAlMD1/cRhN8BCtUIZkaIJ3qWMHUACDkIBEWA9mAOJ0qBNXMAOnm4AGQA8gWEJRQgJJNolWMIMJqAUSCQAg+OQrqIYLcKMquQAqgJ9D0AACWACkKJk+XoJD0IpFothzCIBDWE8m1oQrmIcIkAE8yCQKsAcnVhhA0gSTUQIpqITTQWVfvqQFwAkaULUhQgQ/aAAvuRcHUISPQQ9NOADzaF95NYICIOYB6AQK4IEAIAAesKVMyl9kQAgJ2DJZSYcUGIQBiAIZ0OEGKGApXGCADuiUbWDIDBmb7QcKTuichU2r8c5V8CVNaIH/KECEH8umIZCAQkYlJ3mQAKCCEdiDKnGACIhmBWiCwK0SDeiDf/DgXrKEvBAzvooADsBfPyCAGjgdAmgCKKCVJ5iABWCBPZCAXuAiA1AAQiCEDOiDbTaQOAiEavCDV7oAD1EGYDaJtK3jWqCQAOABAREBGgjcaMblwwDlEXABJ0CCFygAzBmCJQhcAhiAjy6FKIgDS7goqULnJ0GEtK4Wn10PtgDdqHollpBroolmAKGri3aAOPgDRIhXvoIKsW4HUGaBB6gWAUFlnnGCG3AAtUACAtCDn8iCQ5DYWnCS4KyKOOhk720EQ6hjlqgSCsADB5iDs14FI1hhCqCB/lyA/xOQ6SVpY1SOmcyVi7IwyS5IZUUwkJQ+HdejWMN1ALtNk7eOAS2girSIEZsGkJzm7AGohbTO539I3gB4kDacyMIQaPRO76Qxv37LyAiWYIWObyPD4KcZjI1VgEDoA06GEGT7hwUo5Jt4gWOBEI+Og2o5qAxAAVQG4EzIhC7ZHX/Z57yYLwrgBCWNmJRWmAuQBCexCxim7Gr5raI+6qRe6hsogHKm4wkIgDDgiqI2iQFN56ttNClAAgFhBg2IgTkIayZQK1wu6wcZAZ2IAisFa4vRT31+ksRN5Em4ACYgkD3I577eqfqKgNwhgBNgiWrBnpsAqaDIAh5wABGoky4YAP9OmgRQxqsfjwOVeQLMdgEYqIoov4EGEItIEOviVILc9rWQLgBREpYwMISP8QQByGcDkG1FGAAUAJAAuIJO0AAjuAFElgF7uCRNkADH7sJIIO5vvQc6lwoDkYIWkKh2ICJxPgoZoGMC4JAFQIKyhoNeYAEzIPEjAJANN4BBqN+PNnQiKOKLMkDmUG9hD2j25gr3rln4lm9lH61gCAa6iYDlGvY3FRCf9QPBTQSZ7k9DU2wrKmq4QGXsaR0HeKWdboIGMAIPToRnBSkzYIqwUgak2AO1qAUz6AMAkencrl+oEPCJhosR/9I+kIpSMIV6PzNYwIMmWI+i1q2JkumigIv/u1WYH24EAFiAG8BlARmEkNgDAb4QIucBkagSkTABa/GDdjcJlBKBK4CLXY8CnzX2ZYiQg/JZlECCWuDym2+YeJUkBWAB9FyZO7+CSYCFQTiE7QrPBUgEcHeBII9yn/bhoBH6EXXfVfBZEEcEeBdpzPGE1M4Q2Y4ARa+GaugCPRgBGdCDMkcEXL6o9djrKHgvpJCCtl2FQ1/qnyEmHjgdwNADkA9qJLADNvCDHXd1pq8KNoiRjm1yCUjn1t31G3glCJMAJDCX1LS1wGIgb7y5ml12zhetZn/2aJf2pJEknz2oBtADJ2mKrQDwDFEADR+Cj+6AcBlpRGiFPTiAAZAL/32Bi+VSzz4QgJsINcPFACqoBX0BEDMQhfC8iaNggTjAnNP5dzAVeJeXhCW5bB5YDxkY9d9iJDLxLXv5dh4Q/GC9AN2m4ZBwAYEZAY8vcgroAFPIzyoBkD5I7RJNfQZ5gChweVGA+Y4GiGphCIga8SBKrRFxJtQK9QBJlAA8UCiRIUJColpKVk26MChZJDeHlilx4CADigtURuwZgISlSwInkhkgcGXSpHXKJvDY2KTBCAFcoqBY50CRBESeFiJCgcfBHAJIYNVE4eAFjwZIEF3QQHFSpBEySEQBGyCSFEmrVnXh4CDCUAfzQlJctkwPjxFaBiCiUMADkA5RRriAM/+YjRFCNpWtItCkkwaGLwoMmIBSr4QoUkSd6+y5c7vQokeTLm36NOrUqkt/bt1ZWedJ6OTJ+2f7Nu7cunfz7u37N/DgwocTL278OPLkyv/t24c7GPRgzfdFsLv6uuknk6Q0iTRJD4GUmtJp0oOCR5NlP1Hcq9RlEgs8/zQ1wC1VSSIDWexxOoBEgTSaUAELLJN0ckEWBDTghx9m1KCJJnzBAgSEAq6CQhbkDWCAAhS5gYQzESTVSRYQNoCCHwqQJ4EUKCSy1ipApJNOeCmmwwkJKOSTywGIkKgJAUsIkk8AA6DQh1eR4NUJBQvUUg0FPSpgDwEYtbMKLEZcAKFjYHH/hxNOYWTYQAMTsKABEkp0osAEiPgRACf2HLDAPfcAwQkS2k3SziR+lBjkACwUAKEe7ajUSZGItCLDAMtQQAQBGQxyhV04NcEDLE9EogAVKBQgDQEkdCJiLZ1I0WYYeCihxAWcpENEE0rAsgoeA0YSSQD20NhEIoa6msUESggK4RIliehpgAMooYxdevwTCYXp8OAVEAsksqiRZ6apAQ0QKsvkeA0EAMQ6KmoySBfrcOdaZ+u4++5y8RbHrmuwnSMbbfLquy+//fr7L8D6NvdcdNNVtwx2CZMWG06RcHRvO+espcQ9ibC3zDrtJDMJgZ1MgpsSiCDyRD4OdJKMyM44/4CCMh134gcskbzY4BF2idxJJ96dc+UqySSzqit9rPJEIonIdbPHkxRtEiydFB0JCmvNauDSDtwq8jzziNx00bXUknXRQYe2ajKwYK01IvlUU3Q7Dq9lxDnK3DrJvfeCCdatjLXCzBNqdnIzgQ4gQvE9FPDwhJ6hwVz0Ws44wwxIypBdjcgmLaNMKysrgUcYX3n3zyQcTbLMPY7fnMwTiLiCMiJgPVFLMpD/LCuBc+NEYNH3tOOHyZ2suvc6JJWEdj7s1KVE37ZxDCbOsKCAwt4iJ+O7mrKvSiBOOq1zTuyrRPKEMjjR+y68AftLb2v24lub+e27/z788Zs/8G3RSf/X3MHo67//P+0oo8wT/MeeohSlTsrYHsvqdDll3CMSdvvfPdZxq+1J0Ds4YSBY/veZSShDcX5wQh8u2MGGTfBdHBTf/zSVk4zx7B7LAFMeIvaa12TPQJ0IjXXasap17KkddmlXxugWCZ1IblWris0BOaiTc2gvgE8oSiRk+Bq5uQsFdAMg3ZTAsnvppCR+aMAVmMGMtbhreRwMHyzOEYl7sAws5/ihxJaxt1ZQgARIiI0D5QabSaDgVkO8B07wszMXdTB4DXvj9vS4QahFUIIFUiLH/oexZw0xaWrkYdyGuDM+SfB/fOIjn+J2LwvikW45SaJ3hrg99NWpla58JSz/YynLWdKylrHcn73OQYt+9EN+vvwlMIMZTPrZxn4Gg+P+ktka27SyHffwZBU5iILOtBIFl3OhG8/RqwN6RyeRCB9OnqA77zwzfXti0B2OEEUUqHBPRBwiKq94wNCsI4Chm8Qzk5aTKR6Qh3RDgcdupYRlRHFVeBvdNCNRqYhxkInWXEbfvPO/PT0vbowBn+48KcXWGHKFQPyMC+fACQmgQIxridsk8nBBHqZxT/+roOS8s5Ep2YMISJgm3WLjGWmC5Zl065u7DHqPJ0hQjUx8173k1jB8sqyPDjwH+CJ5QMbwtBPnQIEMG/q9f+xMUxbFSWjAopOl1lNnFm1jQ8v4/79cesaWbn0rXONaJ1x6Zpe9FCZe86rXvcZrOvuYwQxwg7PBErawhj3sYPORD8cxtrGOtY3jFCtZyYrRsSpzgOPEqNjILtaxYjRJNaqRNZzZZrImsexmGXtaZygWZyZRLBjAIITZ0na2hSiESUxS2ctyVrFixJnjYJEM2c6WAcZlgBAYkNvlYtaxq33tZDurWAJxtrfRJWzgHKDY1Zq2uc9t7nRhwdzx5na72pVuyc4LXfOSl7mWhe5yzZvd8bK3uZxdrWYla93lUveyq3VG1gIs4AETuMAGPjCCE6xgBDd2HsHgJV8jLOEJU9ivgBUGbvpBmw1v+B8c/jCIOczLEf+TuB+MMPGIbVPiEdNmxfWoBy9P3I8Hs1geK+4HjHn54GDky8M2vjEvafPiIP9YxLwEBghAYIUlWyEETg5BkuPhjxW3+MZV1vCTs/xkalDDH172hzpu7GUgrxgd6CBzjWljZtqMmcxtJnGV1Twbebz4y3aesoZ/DGc655jIVb4znnnZ5iHXmJeE9nOI0XxlHPdZzHhedJjRvGK/UrrSlr40pjOtab9KGsLA+AeEKSzqUZP6X8RkznQAG4wItPg3nX61pFV8V1mbmcp6LnSnQR1rXBu51v3wtYatoIZRELvYxE4yLwKdZyLvmdn1iEY0iK2LaeviEY/gBbZ5Aetm33X/zfIws6wVfetOV9nXQm60uJld4nKfecTAXvet41zkW3tb3CDmpbnj/e12k5gWds11qYPzalDrOuAGPzjCgXNqC89g1T129bYjnuKC30bdJLbNuBe94gzrmtw/xviPfZ3vJRvb2MiGBpAXrfFnR2Pa1n75tbN98VdX2TbeBjfBww3vjXd858v+OazlrfMe19zHKde3ulW+YXt/OOn67jGJ343mhPcG4BenOtazXupM3yYCu+kljmedmxR/OtQ05zma3zxiZd/16LA2c5vN/G6NjxjGahi2sXVxbBA43enylkc8oJ33YlND2yWexoj1QZt/T5zEXubw42+dYYmHmjeU/weyzi1f4sxXXOyy/uXVdR5xqgP881o/Per3ynXbeF03vQSGCqrOy1Htw+xBvzrlpwyMxqecxH3W+dz3LWuo3/juxra23kGga3nbuui0EXzJic1lKgc5z+Nu+9r9AXntS77zlPfN5W/MeddvvueTJz/oJy56z6f+OJVvP/zjHzDArv4fF8i5blpAgXpwvOIG0IAK4F4/8EIzTIM+AAMwmJld/ZjaLVrBrdgrvMEBJADdtdk0oAMvUEKQiYG/WZz1zRusvZiwZRkmhEAVVEGSoV2NRd6KQZu1aVkIYFuKjRgjQMADJIIYdFyrgd2N5dv62V74hZ73BSERCqH8HeHXsf8fEi4hEw4H/WHabdyfEv6DBtgDDUxBx+EGMPxf7fFeM2AAf8wIJ3CCJrDArwmastEdD5JYBE5gBT4aBsaBNBABfXQg0H3g5f2DFaxAARQAERABJxDBBqAg30kam3FfC0bDI1SBFhRAFnBCFiSBDEIYJdrgPYhBsw1h1LVbvpDZD+bh2BWhKL5fEy4hKZYiKqaibkDHpUUh/vWGAQTWFL7fzFGAAogBv4Ha7uXYIY4YArKYhuXZJWBAB+xA2PXD7q0YAbpBJYRZPYjA7snYjcVDPCQjiVmjP/AfLdzaHv5hFmRBH2bBBqQg2wXjJvJfz/XD3QEAEfDHN0Zimy0dL9n/YC0AwjGCXTrWnYYlIL8tWz6OIkAGpBGqIvydIkEeZBOyoqW54hTiBhFwwBTMothtni3i4vWRWY5Zo41t5DAW4z+SGC+8QAPYI5rxH53tHOIxWj9MWT3YIajtoR9WwBmQQQH8QwpA2TUu3zWCW/WlWA704Sk0gpOBwQfE4z9MgzzsHj2KgTqoQ0bunjWWnaHxEi20G4zJo0BmpVYipPwZJFd+JfzVnxQChzO0gAY4gHCsWEWigz/wwhUAoj0Mgr/JQ0iSBxFQgBmIAi9BAw3Ygz2kABOQwA68Qg9MILZxgD3MIQpg4oiFJBGwADrYFSVgwAEAgj80Qw0MghiIwRQ8/wAhiAEo+CERVAJTCgMbBAJiEoECzAAm6hpMEoEqVAEmCAAnpEARgAAjBMKMEIEMJAAgBEIL+OYllAAJJAC21UAgMNo/hIALcIIb8EG0PQKx3cIrqMB+2IMG5MFm2qASAAIFyMBsXMImEEAnXEIR5GU7aoAdsEAWEIEGPIEYvAIANMANEAGodIJW5mdAgiV/9qd/VhgU2sZY9ota3uI/+AMHFMAUoIM+ZMUMoEMMFMBiMgINEAAF8BINBMDuNQIRFCdhTuAXBgAt+AMUhAdINgMHEEEYYGI9XEIZEEACNIMKEAARJMA/QEEB+CYGqEMzjIBj9EMzmEEBhEE8UGgDzP8AiXUjbFaBDTyAOCYZBjxAHqCDOqRBcULAPyABIGyCAEiFjJrBEZDYCjipIVSBdBbbK3hAFoSBhlGAJqyCGHCnGHznNl6Cj5ZnEajmidEAEeDBNFBoFwDCJQCAJnSBOjCCJOABNugnoxLhfz4qpEaq+wiDMLQibrQex/VDYCVHgeIiBBSAlmqYDWppHEQAL13CLZiBAbgoAewAqL0Cce7AME6gDbKmP8QDD1xA1MkDI7AAERTABCQANUADG7TCcNaAV4gBEwQAbTBCM/BSrvLCJZiBqdKlAxCAKxyjFeTAH/rlGKYAH4QAJjgBCnzbP3wBAbAAJSDAACRAfNDAHFz/AhkUJ4kFgZMmwbQRm7Wt6wUkwJldAgLAQQKMqncGgOLxgo8mwiVAAAEkAi+VwQN05yW8QAY8gXxW7EpCgBzU4yc2qsd+LMjCmqSOLMnKD6Vaate5HqhtKnJ0KjpAQXAyJiMgQBMAggaYITBIa16+AhpMIC/B6j/IKmUmQBAUwBj6pSboqrvZmLO+AAEcwLDSABNMpihwQCUAAg8YQzzw6gOE4QXorF7Gg7TKhDRuqx/+A3/gAR9UQQjkwJHSRjM0wyA0ASUUZgIQQwRQwCAM4xCQJC+tgBxEYt7pwicIQD3+2iXQAa0+QD1SgMGK7YwqLMM6bD+UASS46sRWrHzS/6s/aCzHhizohq7oil8TNmTJni4wnexCXirAdOqNCkACWOTMekACmEG29sMlUEJeUkLPJsCUDaeH2i0UrKZd6QOZ0YYNIkICgEILzIAG6IAHKEArZEACDCoBTIA/UAMNREAGEoSZ5a5MJOkK/GEF8MEDFEAKMEDbHikvxe0gEEMzxIAGtEIXRAIEQEIk4MFifhsvzeY/nMIJWpsaVAGXIgIgzIZ8Lq4SiAExBAAgiAEvTO7COkEivNgLtAB8Zu4/XAIaCOY8Rmxrjq4Ij7DHoq4Jn7C8qG6l5Qam/kYrmCVaUpzmkVhF/oMN7q8+2CAh1K4InGoRyATvtuqpYkDw0v9qAUQCY1Kji6nDbDCCHASrQYRBAFDDLbCBAVTmuvYtl23vJUyrKIRnDMCo+NrnD1QBGjjiBogrueIYL6iAGbBAM+CCAliCFMwAI+xBE+BB7PIvMITAGPhlClRBteVAEqxrJVAgOrxCwA4sCNviA19CGEsuBb8YFDxABlPsBnewMfaDnK4hCX8yKBchCo8yKROHClMaCwvHQ0bkQGqeI9PCMGZBAE7DAnSBhwFAAcBpM3SLKNxqAcgAL3Goh0pg9dKAAjyYPEihhv0DJZSBrFEAAbDmul7vraZBAVztK2BAFwApNFcCFQtpK9QDNmiAXHoYL71mbKrBGPxqIxRBDzz/ACzIAzWgCyAkGwYUwBAkwCt8wNNuI//2A7S5gB8WgF9G4ivEABG4AzLqgRtM6VLaYBOIwRekQMNOcCKE2QU/gaBS7BMManFG5g0zZtGRXyiXtEmrXymntErjxin7VSqP3W7Eou2lZT/Y4gzA8iVwgDT4ZSXQQjz0AyUAQJw85o8W6adIgwwQ5z+0YfVeAg2kA39cwAJucBlAiH1KgQrQghhQQgnAqJfhMhKIwSW8ghloAidEwAJ4M7H6BX/IZT+icxWowQq0ABH4QBFcQg+M4VlvppeRwUPoMxlc75z9GLRhAh+2oz1kgS+8wiv4ql+OJC3YcMQCQlCT4QNAgQZI/24G9AEvwewlZ0AeeLS/yoMNKgNJjnQonrRqg/JKt/ZKt/R0vLTAIaPpAYehAcM/L11krt2pXkL48jbwGuc/wFjHNeBH7p48XCA6qNihmVhy0wYvUIOqImCk9VKOCVvJ/cMo6EKUsaSLLZs1/hz0Rd8kGpquzUZK6qOuEfePSSPmhVlVItoMrzZ9j65r3zcpw/ap/UML2zb2/YMRMAf4uRsnhtyPqQOYbXAYIylwIwAXGKc/pOOYJaMaBiPizQbYNRojqENtQLd0GwAyVh//8ZLxRd8oJFk5TmVP1oa6jfd2vzgB/iNW0qA55xjiDfeRiV8yarV8J2F9/zjo4reQo/8wyrJeag/HW0Bc6E2kbbgDblwABDdDGkyBjXFAFshi+aHf11UcTLcdbvBCqurlf6uYFZgpzL1ckqnsrAEh9j3CPzwCtU2bbWDbgX7fmAvHDqL05PGccmDekP85oP9nkfO3vJgun2cYAhpBnPhlBHBgjMOlLPu5lnPql1PDHYjC+ZG5FSAftVmb8nmZyprekt8db/DCgaZ4rHUeceS5V0o6p5JuoMe6rKvioPc3XtE2brSYNaJblrcPJf565c3Yh40dOmpex3oiKMKPq7csrM+6sz97/NU6XylhbeBZznni+8wg6YZ4OqoYjktkx/p4smd7szP7oUM7uqd7wkm76VL/2NQdIZsTGU2L7HCMnri3cnEsu7rvO79P2KDf3zxQXWgN/MBnDRIa/D8QPMELx4IFGHE0PMLrhsIPfLxMfGj1O8ZnvOqtris6ecLlAsiHPMi7g8fLH8nbhjGkvDE0ecn3hsiDvG28/Msbh8inPMnf/M3zhsqrvL7A/D/svMYHvdDLj7S3vMHJ/Mgbffud/M/z/D8wvW/IfMyPPNX7PHHkAjGAvM3jfM7vhjG4A9DLi8+H/dCXvdn/ktcpfalxvdofZNKTfMqDfBi4Qy44wJh1gjsQg95bAt0TA84ThyUE/t4bgwo4gCU0QRgwggFQADHoRsqjPAvMwBwQAwXoS97b/0Y2rPzZbz7nm0/aUx3b++fbg70xJL0DCIMBhEEnTEMYvEPeE0Pg58LfD8feD37hz4EonIDiW0Lj54YxZINtPMYM8L4l6IveB7/md77yL3+8fD7zAwfbsz3sq0ArBEIgNEEeOIAKCMPusYABBAMwCEMYsGxw1EMwqIAlBIMwzEDhO0AwQAEwgD8W7kZkGkAnzIABUEMMPz//938wAUSEf+7+FTR4EGFChQsZNnT4EGJEiRMpKnR3EWPGi2HcqXAQiEKTSfNUCDPgYEaeZLlUsFAx0VKYKQaEqTA2QwU1UQaAzbM0ZWGTPHk6qfA4p2JSpUuZNnX6FGpUqVOpVrV6Ff9r1okCCWr1+hUsQ41j3RGzpKKVpUBCXTqwZGDKDH//+o14KdHSWRZTWBjL489BkzC4DGS7m1BUGBV+gKmwhDRsZMmTKVe2fBlz5stcNXf2bJFsRmLu8gUzYCnSDMUq5uQJNqOVu5iHIcY0KayvUXVhwjB6EYbWQlGuFs8QlvZzcuXLmTd3/jzsPs5VLx68mLf6wK6esWs0Zsz6doPZwyckLzF0Q99NEtSrJ89AmH39+hmgnbAJioKK6RZsaQwtB4BJhpF/GLnvHwPkkQebMIoyoKDRJjLAtLtMgg7DDDXckMMOK9qnIPGkOu86S7I7T7PuMvquPIRQ1M48ESFKT6H/JpoIZA6hWjHgImPcySUXsxqysSBjmpCtoLxsJCZIYswihoKEvstFsGyCjFDGhmTLK0liPPwSzDDFHHOyfS4IDc00yQIghzbdbPOHOPPiEkYXNQoRo/DU1MhJANh80005twRyLO3uJMvQPRVVE0gnG7WDNSdtBJJSSp28lJjvnLxoU4y+69EYTEUlZo45vtPULEuAtDEvQhG109VCEfo0TzJtvRXXXDeUjr5eff0V2GCDBQGEEEKwwgpjjyW2IPoaEhbaaKG95BVlj01WWWDq6TUeuqT9FtqEhF0oWn/8oc9c+hYEN9hm+zkIWHd9TRfadXsll9189d2X3379/Rfg/4D51ZXggq8SyFmqiv1nlIYfefgRZH19VmBpX3ml4YwzRhaYfsxd0FtpQ2Z35Iq/RQcdk1Vut+R3EUo4YYrjNZhmeF2uGeecJZqBA6yK1RjiiK2Y+StfX7lFY40l9tgfkFsG2KCYVX66H3lSvtdbeVmeeGR4qc63P65tdvehcXU+G+200ZauP6/7AQYiuBf6OeOg1Rj6V7KjDlhrYI/OWBeN7/bVXr1j3jtkdzu+uSC5916ZPnTk6WdbrGEOt2vEHxcb2MUnpg9usTU/HF+i1T4d9dTDBLFthBprllwHImA9oWIDdxhiNVrWu+9+ezf6Fl1uFxxvdScXePHSv9a35f91tw2m4+UhrxraYOiSB5iOPSc96+5lzlv18MUfv7J9zD/f/INYdznvFihwPCG4NUCwoGKRtbaKu62gl+t7me/3b6OIRjSsJYQQQOABtQBEPxiBvLdtb3rz4oX/6iEGWkChAAkQg/SiZS9h+UMdwDreu/pBC3SM4AFPEIMBFDAf0xmOcaUDH/loWEMbSgV96FMf7LJGHxVowB48dJ0BNEA7hBTrAwUgwhKJ4AY+IIt/lnNWBH91ieAJ8ANMJIIPhIDAWrSncvHKl/bCYA8z2oMIBgjXv/7BCw6cURrpSEcWUIDBGWyQg/7rlQdJ6CtGKEAa0tCEJpIBPpRBoABPAIT/AVqggj5ibWzeY4jZblhJS17yITk83w7bljcNUEABWTDADA4SOiP8w4gHKdYbCsAJTiwRjQwQAgR7Fca3eYxwVdtW2IxHL5RFcYRWtMIKlJiFLBChACkoAgJRsMBfTSNk8TAefXjxBQWIIm+veAEJEtDBYIVRXruMFijFcDUoPCABztza5yi3xykarxkv0AQSqtaMEhhBDOvqmDym0Q9PPKAXgHhBC2awrnUp5HKYVOhCGfohTRpxfV4ziBH6wQQicMCFcntXEecWAlam4AyfGIM9OFEBIdBFe3Ab4efOlTfQ9UodC0rXtqYBQvrYsh9WLIYAlliBMxgrCct8AArE/+Ce/q30pv2o5jUn5zltclNY0OPjTeshzXY+U4z9IKc5M7jAenjOqAzEaa86No3JyeMf8tjWglCoQmo2w4JWU5fk5PHPgA40DymLh/PExb4YNhSwgW3oQyEqxLbNQAMs+Acw8qEBDTjgbYt1WSoNssoC+IABaliBGSsQgktsQgOu5AEgxEAJLVyBCtIgghQAsSAIQMKMDXAkLTDAARmQlAnxACQRBgAIc/GCFJxAYyvSSpeLoeEBWajAKG53NwQioQFLvIAzKUAENFZCDP6wJigUQASLypETxjDaNrtZNXm8wgtDCAAngMALSjTglURAQnb9IQMMyEC1TJhCd4mgh//y6nGrdMEgEo5ZgAmI4RIQMIMoCGAGYfgDCJxQbRNoAcIRtJITXQDEthro3j1wwGWTS6s8msEEM6aRtHZdZAtwIAZbPEC4GUhAX3knWBvfuJKE5STjXIZYitJnH298H+MoWz+PXjazCDAjA0KwCUiEAR3QkAEPEkAJAWgiDP9QQQYGULUSQKBqEpCC5DhQACiHwboGaIYBCIAIf1CDFBgwqwGIkIfjXQwBlz3DwxqGLAS64QnxJAAK/DEFJjTDHyogwASq2QIN2OEfzWAEHkTRz/FCtVeb8EIWjGDCTTyACrRQBwsWba49EAEK/bAEGlnACzY/QVhbpQ8GG5AAexL/IAGXGAEBFMCIejSDAniYgTp23QTAFIAF8dAHD7rgq2Z8QQMK8p/VmBAHbMijFQWYLwIDCgUWi0EAJejHNCox45f5FcfpVvf4dGyQiEatID7+lQGyoABHurujPSjAP06sXGQBgBTUHIETEkGJYXAhAQs6hAJQJmn6nKAFGuQAByZn5QMkwB/NUMAVdC3bbTVDCwNo1itAIAAkM6xhzn3AgXnhDx5EYEG84EU8oLGASvCCEawQQT/U4V5KU69X2iQAAYSbiip74eL0OQQNJKd0GuijHwGguDysjHB/8EIBFAC6r2TdDwwqQQy8uIQZTpBgApyAPpR4QCSuRoUDUAID/9jt2AlwTYt6RFoFLXBFFBtth45dghQSSAACFTnQBOShBS8Qgxi4l9B1Px7yZ2t3QYrcYw1QVLJwK4C95cZRhRRL3/94pTQqkFkrkMK66VAtAQo+jAEkXB4LNyEjSrBEAmhA4hT/h5Vfb66NX0KemrCHNApQAP8aFwQI+AdmiedF3/KCBxewGi4E4EoCXGCpWlcqJSjNx6eWFxCAQK8EnBkACtiLBQqYQTwCQIUF8d63/sh6rBVQTvqgUINiJ7vZ+1A1BA7SjNLh7RAAAO1BEwjgjt6FF3BBA06A7xyAAKwLjaQB4QhPoAgKHUqgAEZLmmhMkiIPBEMwfCzvx/ohyP84gQmgpyCMwPNqJwQwAMl+oACyYA2qwAo44PzWxaw2QQBeb0GYQAE+KwMWYHIYKQFoYeJQhvdsTeOAAPgWoLWOR5xITt84wQOq4BEaBhMO6AGQYIGogQYi4BXQYNF4ARpejhf+oQGwSakmTRT4CPgwLe28wOrYjwJQ5u7YoQV0QMpArB+W0PdyEFi6DoPSSf9EgRd2LREoB4E06HpyCgH+YIGgrmrMylviABTQgRbQxR8oYQRqTV1uya4SwPDEABjkwQsKgLV6p8ZE0BVfUWdI0FkczQFQ6maK7B+KBQYxKwQQgBOy4ImYgAZISa6orgdhDwgvwQDuIA/6yduOMAn/0QEQ/wgIXoEMCOAJzmqlSA4NCsAesuAHslAbXIALm+nNwvAVEGAIEkDmwpAXVODn2rD7Vgr4ZMxXKIEOd8Af4mHpJKeBhBEa+jDtepAuoCHrpkqr6o+r8m/sEHHX+o+BVs7c6GMTMODi5Gqa6AMIC4oTeWETMgDtzIs+RrEUpcnsnoAVPxAWV5IlcaXH/sEIgMGiMCpx8E1zQO/kqkCJ2sAREOkQ0EEdVGAASqsHnQkI6yHbWqEffqiR+iEJjfH1ZC7r9EEfFIDhGCgC7qIfjiYaZLAAAsmMfOAMmKmNLiEMmwEDugAbeIECNOEC/GEGfg4YNDENMMCCPua8XsAe/0kIvRCOPhCIA0SN1OhJHdpPHTqxKMXOfcQo2OzP6zLoH6xowRKRAPrvH9SBA7JgCuiDAiKBF2KAE8KgY1qBCWhJBrJgHm6KAvAJA+TAkeSBAlSIJFlMB5igHhiB1BYRbCLiryZJInqTXH5TOHlzOCECOBGqJZNzMiyPGGhAlGbgr07JiBIGJ5lvFDQwCwyBEjwhC05MheBPIxXAPZhAuNynKaPRtKJS4yiAFvRBHRTAjDThCjQqgD4hBcDSHoIKAuRAP8TOHb8ADzSBCEQgDP1BGOLRaligADTB2EJIHuKwvOAGH/1SqUArvjToMKXOXJbwEi5h/sCHENFpg25BA/8ckvXaiRE4IJD+IQDQQeaMgBPkKAvoIVjUgc5OTAEAwUAwQLjsQQYWbzZxAAdagImeYBN3UzmTVEmh4yWJYBhJyHHehQWns1eMJWkaRheQRZrWamSaKqkoxz12aVvCKhQXJHRG6HjcJYCYS2nwJoziQVugJXq6lC7G6qa0ZnLWiud8Jaz8gRFoAa2QqnP2KWWmIXvIyq9+ZZ8mp6W055YmxqjCCKlaZlsW5zZFaEEEVXSWlFM7VTMsb8gkK2+m1Gbow0qvNEuHpgPPClrurn+u6lfkasQyMnS2EmmwVHiEZ2nm5aai6FWdBa3oI4RgtXN8xdIWpHJCRh1MSJ+epmP/1upqWAalaGmEaEl0GIhy8nRMnyZkGginMlVTIclTx5VcJYOEguHewsZmZIeUNqdYshDldOERUpVrjkdTeUmPhMVe+KggzIVaIOYfclUXBidY6KWl6iVWwxVTsyqXQkxh+6HpEnVfEFJfpiqP9ihTN/ViqYhjO9ZjV6ZcQ/ZlGmdOEepae4VuCkJgd9VhKXZzvmVfV6pf/eFiHkZ42vSDWupg9XWlKDZYEBJP03RW60Vo/cVn2cViKzZjxVVkm9ZpsQJmHOJy8pVpzAUvo2hm+fXcYNZej8dqrZYTObEg7NRsTtZpfBYvX/VsvbZpBLUhnOZbeueX5iJzfqeWkrVL/4WWXuyWe57Wb/+WKcjKODUKa3xNjGRqZ7NWZl9WWmKWE782bJkGhqIlktxlbXNWa42nIOwlbWdIIeBWZFpmbrWmVL8JbwlHb1uKb48TcFvXdaPicFBX5ma3jWZ3ZjT2XahydnfXdsHnVUvXAzeWdL2lcDYneI2XcUkmedGNg0p3YDKHcl83Mt4FfqQXsFohHw4iH7aXex9iewuCe7d3HqqhGhzAfM93BNLXAZKBGcIXfLsXIbbXD/zAfNXXAdI3fVthHpzBGciXf8l3HgJYgAeYgAuYgP+3GhDYgP8BgAkYFmChFfTXgAvYf/nXGQKYfyeYfDeYgzu4gQeYgzPYgP9FeIJL2ITHN4EvWIArmBmYQYQ5+IRjWIZnmIZr2IZvGIdzWId3+B+213r61no51ViGh7l0FW+OtmCbgU2LWGA/VmCQ2ImjWIqnmIqr2Ir9xTjfKYgbqmRH1oulth9sB3DkVWgykpL64+o0RmAfxvHsdnjbWCVjl8fcSY4db2qZ9mJT0o6duMaYZ4u9olZZ949zZvJQCd7EpXpb55Bthm7UeGCPeHH5th6uFFc1l2oqd5Ik9lfn+HKC1XM98HbBxY0lKZSVF5MNa5BT2XoLufLI5jhJyGQbeYwJVmslmZKL2JLPGIgjqWzF1aUgVlpNVo9F+ZJJ2XeRVHNOWZWX+W//C3mRWycP8Bh2LoCy6INuBFZ4CDatNplrZO5mi1hjOped2KdvnFeKqBZc6kETp2h4pWdyNXk314h5z1iGmNmeAdeZDetm3CeQX4YFYzkEcFVgtRl6Wcabb+ebG+Yf2pZheeiT1wmdpWUKWqDTNnl583V1/Viea5KeTXaX77lDpkCkgQKkcwUXDQKIaMCRuAdCGAL0HuDE/iELCkEI9oehqwYbXDUUW0YLiYnfpKGkDvWmfDaM9ilh3UNmhcVzwDVd/GFbrOEBbmCBvOUVeuAAzQjQKHVhO6ZpfqWBfGUTtKAUdoA+4iEeXmwCEoADJFAamCCu5EHmZCDi1EklS/p0/2YgGKbAeuw6Zz6JBpDt3QoCQtrVBXsAxuLLlRjAplGmnbpGrTqnYcbgK6XBjEoKWKL1q2spVlNGHf7hPdL0Ua/KW/q0bRE3qV7sBiZyK3vg4ugCZeq0cSlRWHDqFUqABI7BVwZqB9QaA+iDGYgAOKqGFxzA0aRaj/g6fFRgCg4EuXHm8rSqIPb6ZgY73x4As9RgpOzBpLIHcc1K5gxVHRghZehF5jDhA1wpBaqgYeKEcnAOZexvGr4aLmlB7K5t8XyFGuCKvimBgSyIPiRNmoKjakipGSjBrJh6grBhP4076Fi7m7yFEUJIGMQAEBDNeORhE6mBcoQBrjCOF25znf+ZZriz4AakCedkQAbUQR1kgAM6Bh9fD2LtiQoOYQE26JObO21mIP1wvGZOqR+ISwOyd7r/gbCPKAQM+7pzgLOEwACeLh4STQPCYLgJgAWIlL3SpY38ARMsgBPSW71HQQ3UYFtegAhilAcKCj40YA4EiQcoQRE0IR1Gi3KEMQI4QROogBf2QLWogPH6gR9g2h40YAZQRuosShM0AFzJ3B7SIRSiemSq+gDIuleojwkCFAXe0RsPMBnQAS7xgAlSwACV4MKQqaJFnBe6gAqenBGg7QQOk8VPcQnNihEEwAhwIAOi+cZ5PGdwwiN03WBOiS5OsDQNgro/z6MeAKQ+Qcn/OEGxDYAHTOgdQVLXCOAOcIAWXiCFTNFj4gENZBoAhkd4KKEE2kxyvEAOjvAFCkACxOATHoAAuGABzeAK+iEeLOrAyMDdB+AzCSAMOFMpp4ED4oC0ZKC/AAEXtEDwgK/N/DQNCkCq3YUSHPxcFo8HM6AXfA2DmgAdmiEQNOHSdUABNECF9C0DnuASMKAB+jwUDU/80IAEyFoe9qC3+6ESpABd6gMPjpDFSeujfZ1ggMJ8SNrndQXYe8UINi+aE4TIO+oNkisLio8T1qCmnR3at6zsrvEE0MFABEAPGA8YnjyJ/sEXHPnTUtv/olqgRLS2M2AHZE4YsaGi0kCDLsEF/zqg7XlB6kI7zdNpD2iAtJohFGSMB/Ug/hZcnf7QqoWPCLpgBngQ4dwjDUSAFui7GaKPGkBeFBYPgSYAEMwOBXwFZfihBW5ADNCrt/rp1IhAkOgJXVicFsTAEiKuz4cebUZ6Ck6a9j3k8uTl6BUg6YvdBZv+F4uv9O4mDHignKL9BF5h11yhapYQdPzBBvZtDa50BOaacl48AYxQ/D5gAbqJESKABjZRGMVAH8avvNpPWJmA39JBA0gr73NKLxPAFlpAGfoctQ//Ehxcp3kwrQGiGSU8ffoZ7NckQLMveERN6wfhAQoxvFQQKHiwXr1XXiQkgNDiCcVmMjjQQkdJgP9HXpta2AHW70uLTAlgHrzZ75/OnTx7+vwJNKjQoUSLGj2KNKnSpUybOvUZLOq+fU+rWr2KNavWrVyLaviXs98+DpyYANtp4N8MoCBCvHng4wyAAm4qqLEShocYdBUznHg1goCrfvJwaRmQoB8jf/1WFOCEZZTkySNaJABkkJIXxAYeJBDzqsSCxPWY0JiGzrQ+fRw9GgzAod+UAnGmyQuj4XMAGfX6XXqRIYEtSCIN2pJzA/PBSxgOkDa4ScCEBLxuKejULx7MhIyENRAlT15EFIAqXrzZ+9ULEjtCpQEkxp+/kujk/WZ/qYQ0IvbsESGywA792IRTTl0diGCCCi7/yCBRVE0VDFUNTkhhhRZe6NNXBu500z9prfVTW28U4AMDaiDwHwNChALJDjqRQcAJlwSWRz/TpISYQf7Eo4YW/7lQRAghVFDBJnKcAIg8/VxTgBFiBOIZIPkF2I8/h5wmz5XAyNNaYv3spl4GM1BDDRRs6Babb8AlsMkDiMnnyQPJ3cScczdFN4EY2SHAhBi0XHLJApXw8sV3SkaEhJQWYXRTeFq80AUQN5XUTz2UrLcDIwIMkOQ/zbxAQI0FHoRhqaaeimpV+0wxRYSpvgprrKlq2FOHH7LlFokmOkYEFkJYA4kegLwiAAE3zCgYYTgmIJ8/1KhRTAEF/MPJf1n8/5AfAU+Et8d7YnT2WWgd7KCOlQooeci5/XT5GhWvkJFBItToYMaZYpRUzz+/BUdJCW4g4o8waRRwg5cGvdKcwf1E14Se8ZRRQBO08AKAG3n4c0sDTRz6ABJiXFJEsjiFV0IaUswwKQe9XaJSAnE+oRwvzShwxaikyopzzjovGMw/Ue0MdNBCK/UVDbWSemuIIYwxbRWS/TBtErwYQIQ0nBihgQG8QJCFqM3EoQct/QRjkGTafJBFtVmcwoBBTPxHBAfy8OKPAS342QwTPADS25Vk+91PM3tQsZc8sLlNhCYaWKIBILTg2w8vL2iAcj+HcKIJASycYoTYBzGS8E24CP8gcaW8xFCAPZo0gLI/KihATHh2PKAERSqYMdhB4Rk0QgGET2rPP4nrEU88HNDAiO79MNHCDA+NOnT00k/fU6szTOEA9dpvj/O0RvNkq1q4ClmF06NYYcUZRdCdr5IwySyGkpEz4qfukkUTjZDkW9GbzOqoEx66/aMe6JgYJeDTGxsd5HnNoF/80PEQJfGCEUrqDS1oIb/IUeIfFaQbOtChGHTo6SC84MVlbtLA+hikhPL5oJIYcxYlMWIKYqDIBEcmv2Y04x+eC8tBLpidIOruIcmz2Ya4h8QkYmgK/2DVDJigxChKcUEaoMBZfGKQf2ANRODrR1t0MRldiFEX6NP/EWOMuDvChCceYpzMP+4XDZup0Ih0NMgHbyIfndRxjyPTh4HQmEE1FiiNcqxPIG2WRkIGUo84maIjH7mVKewjKsHgIiQviUmk5IFsRztIPiLQs6N9MYxgJKMVzEjHRK7xEY+YzGRYichD7hEsB7njQfJISz7yUR5+rCMhBYnDVIZHloOUnyo7lMubZXKZzBzKJGdwvWZKc5o8OUsj9XhFUbZFf9wsAgjkk0awyGeP3OQmCEBgEI3ocpbrbFQgx3lNg4TzZvKU5S/rSccuFiiZtBxmIH8JloBSc6DTVEEwpqACYRB0oZj0YRY59BODnHOiFJ0oOOUnzjPuk5YUFRJF/9v50I2G9I+7fKdG6QlMRjLynsB0Zz45BD2U+pNU+wwLQ29aoSPidKc8rYpOGWnGZvmDhScFKR+7CFSSvlSlyRRpHZNaK6ZiUXeLbCr0+AlTp9aUplY1qle/CtawLhWnfLTmHs3a07SqdSgOxQk8xfpUmEK1q9dkqlPnildaAuWhU0XmSPd6RL7KVa+d3Go6EwjXxCp2sUbcKWM3utbIInEelK2sZS87D6M4Yx4xKAQYhADa0AoBDGBohQMsm4/UqtYZrG0ta1UL23wohbI6oWw1bovb22J2t7zdLWsx69rgtra380hGMmABC8uy9ra/7W1uKdtczDKDGbqdB2tb0f8K0ob2s6F1QAyiS9zwine85C2vec+L3vSqd73sbW9lsynZ+GpvnUg5p5D+Uc5zvvWx/O1vYlnKUv+WU39WCAGg/IvgBCt4wQz2r3wfzMx1jtKVkiljgy+MYXwGs7+/VIMawCgZMbKSErzQp1JPbGLBQtaqEI6VSH0WWGTqhJO5bLGNo2jUCUvmjec7ZYZ/vGAAE/O/gfQwiEch4keQ2MRzlTGLs6rMJ984ZzfJpmCBSqCfTnnLQLNpUunYFje68i5AXqc8QFjmUQm5mP7tsBoojGRdUOISX5VqRDe8Yi7nVJ5zVF5A60lMDmJUz4QGGg0KoIIs8jHMcD4fXdM8MnT/PPrHa8bzY90MZzHO2auDBaxLr1roq9AXGMAwAg+y0J/+/CMLCgiDgaZhalSnetWtDmeobx0rYgTPh0KRaAgwUWD93QV9Ab5lUQGpyxaieYXNOCwPLwEBMzCKqhpOIwTk4CRb0ukSF6wHI8SWQEED2pj/lJ86HYrNEtbw2LVc9kFe0QPnnNvDkuEmaC9xi/DoBJ6UkMN0/PrHSd/EhUPGtU+R0g8j+MAPW8DBFrYgCxzgIA94yAZhPKABB+hA4hzHgR9SYAx5PE/LBi95g1RQABrYhK1eXFoB/sMJTmShCsQeMipLmmx/aBsiD+hP5j4D7fNs+JgQwfZe3P2+EsS8/2qUQ6wqia7hc9uMYgRAAR13frB4J2Deb9aFC+CWBSzcghdp5Le/FWZXgbe72CZnUD8UQAiOy2LuOJgBDpKhgfoowA842LjDH74FHThAA4Rsu+EblMUs2DkoIejBA7KQhWntR0X7zehMq8Ruao+q8v/Y77UTdQlFNIA6m6h6Ow8lh0T9VR79Gs1qvOCZ+Bxb3zgsdqPQgYsUpGIAtrEZPNOIMDup0QpqeAF/sgBzLBzYrf7Y4L9butWnD9rWTj48V/pRAI7rgO4cnwEnMJiFvnf87xK3hzytj34EkcoeVrwyUBoPlzN8Ygz2kEYFhPBWWvoDgPKEiT+gQSDxkEzFtv9f4eF5qVceEBAcLCF0uoR6qqdUrCcaCVA8UyAHtbNf9ZRUl0dTOPQCcdAEFtNIxqZhwecl4aEGVfByWeALQlIESbB8eNR8Z2dHNtdP5GZr1Bdl6cdWCMcJ2tdx0DQD9vBBnDADfsdxDydxnDBoPOiEWDE2CmAPeAATNcZ4jlciapAD6WAP99cMEKAB9sAJegEIKXEIePAfRpAAGvAfBnBmJdQF6UAE/8ApzOEa8vA1nMIIcRA8GqACv4QoYkAJMLIDfWF1/RABcDMB5aECGnAELfAfHABCEZEcjNACBJAYzRAeofEMO7AjrVAAsPAnI6AJmkAEp5AAtBARiCAlL+D/BIhQJYcgA5fgCaWoCVIgBr20QrzAARFACQjwfBFhBA3wcpUwQsKQAumQDjJACs6xGuEBAmMQcz/wCGP0CCDwCozwADEnDSxQQP02HUagABhUQmYQCLxwCWZAAadABAXAAq4ANx5zCUFQdS+nCWHwQcwRc/bgDgL1hEEBUj/Yd6QQc0vQcH1nD+HBCRu3BR7ACf/AAxDXcAlZff9okUaRRbIlhizgfj8Bf1mIAGKoIrgACfhIDTIgBWUoAJowCXlTiiOwPM0jD3vIAzPgOhkgAfexA+HxAimwAwmgACWgJEyABzjQQwvTMYIoHYyYAVY3AkxQLixgLOZBACqgDixA/wRGIB4dkwAyQAOOwxhnxokCAg1xsAeSZnyiEDhMQADKQAmHoS9vQAADMCAKcAhtEga0MAMXgEE3wQuB0QmUQAejYRARoQF5IDmmNwUpEAHTMA0AQATOqA/h8QkWYA888AhVIGK6AAJFUABMYBBY2QQocXbiSI68YI7laAbCoA4cQARZoALNwAGjRwn02ACMwAh6kAUzgA4lIADOwwKudpFW0Q8CqQKKwHdDYAQSpwMJKQ8L6XAeAAB76QE7UH5VNZzZWRRXFAH/EAEd2RNt4XhiaC12YQVMYBJz4wAEkAjLwhJ3cAX1AQGQcANi8AKWMUL36XB4oDW80AVU8Bs1Of8gU9ACc3IQEVGKRHA3tpMBGLEY1AANd9AEW+MGerAyCDAEH4Ftg5AKidFP6JAfCVoAtSAGniIFV2ATjMADh9AvqJAAJNkFXXAJm9CUccKKBkEg8iGYJEAdt9MJ4RERi1hCChABlwAA7AEWJghPKyAHWdAGrFRK/xCNzsEYr/AGzgGOCSCO8VOOgaBD5qgknvAPJ/AxEMCelwAjSKCjDzAdHCAD8EEYf6WdPihxm6AIq5AAAaAEzGl+8vAPfvcC03kBhLADEUeROzinicoTwaABeKACLYAHRtEWGNBz1UIEFcAA6EMKRLB0RMCe7rkJd3ACHwQs9QkKHFBDxhESYoD/nozQiO0QopoghtJSMDcxHmJQDyygCUjQF33AGBCQOvZAABSwNRpwiJeAoRqKB6OnHHyWHw0ACDRJHbfQAq3gDzBRD0AQAJdQBhmwAxCQBpHgBpeyAFKCAZogAQUiH8g6HTpUAxEApA9QCwkADbxAAyyKAXBQE+uSMPD0CXLwD0/aSpMBAgjwBxToD+/Co1m6pXODmqIgM+bYD+hwq1tzpjDCLP1ACWwKCL2jCVaXQYSlqERRnHWKATGnhjoACM1JGH8qccZ3mTuwAxOJnSOrqDnBAvZwCIhoDwZAcjwhIroCNZywBugjA5LSG+FBC6CqAa4GERbgMejZG71hC6vq/wktoAIGMBr5cYfEZAtJWUKDcAHm0QfMQQC8Sg13QKyN2Ac6UbBc8BEPoACKN0IgtIkT6A/NYAZHAA06oAHMUCnywQQyEDBmAAVMwARvaQAcwCkGsYea0AVHKQ+NEKz8UQAPIBKrWB72WqQYUAmY8Q/wJnwGgQkhyQkqIkYeVrAHezBlsLBnBwUCUEPlCLEP+6tyMBEWW7YYyxhZChYvUAAXoW8ia7NB4Q8CqQOK0AhrwAXWKQss66c6sHEeAAQ64AFwS7PgWbzDeRauKVv/EDxFEbQlUroxR3NAoAD1ABNntrSbkgDNsAlNaxDWYAH1aQApkGgaEQr4qSkGQAp1CP8cAqIkI3egYEsNNTC2i0IJkJAnQyWhFaEBGPG2ccsCIkAALjKxahQao5G3V2AG0nuiOiIMdkk3vUgDDpAfEUADSqAcQxUGBDADxjQNbjpyQQoImjukh4AwPHowCDC6/RACNtAfWcAASMYHLjClXmKCWQoFBTADE7OetWsGonC7uWumZUuPGZulBnEJvHCiHLR429sTx8ucyqsDS1ALDwe9Cym9HrAGReABQzCzOHCo2ivG6WcTjQhjwaAAfkgUIvIPJaIN0dIrjgCsV6AnKjAASlmH8euz/VCqgqgFUtAdKgCflfIbXSAFibYQLcABMBEMaWKrD+AkjCCVvLooyMr/l7ygCJowoWybpMmKKP/geE/woRucGOrwls4BvHlpOW6QGPIAvND6GwRAObQwAhRgECdAOYZ0CZ+gMaRCCRggATdMOzZEAxHwl5zwnfUAAP/wwx72AS8nDUOMBYDxmfHQD1BABOuwtGeHCw9wARRBA5pwArRbmBJBEWaaCNyKib3LpgmAAZTwPzxwAYQBT3e8V/bAcYP6Dx5gkIFnfjkBTdabNhowx3QcsgqtncBgAOyXRUzACWEAUUrzBjpRxKMAmVlgCNCWBbJKBCKBI+XhyPNLn/+Ajgogq9JwAhU0ozjJCPWQtzLRH5zgs4EErNxIBJ9BttDmBgRABABwB3oA/8F9oCSvkKz/0DFliAAEoAd2hA64jMmgkgncuo8KAKfxEM91SAkEIAEX5ADBWpVqNA1Gepj9oA5cXAZVFxFKgNOcKzN5wAlcqAihcxAeFgK8UtQV8Aoz8hjVEgwXlKXcmqCNoAFSrJY8Z8VnutdaHNCbWjUR4G52vL39wNDiN7NbMLPPS0tGeITSmwAJoNo4IAuHytHa+RpEUCP/cBZZEACdxkhfVEpjpAtkZiBsZ1W/tDv+cBJGxXaVombvFE82o3YdOE76p3NoBnXtlNzys3P0FmchpguNTUcXZVjtlLTykH8dSNoj+3YaJ73MyZx5oAHT8A94kAeycJAdt3GE1//et912BjEPWfA91nRoOwFfwR0CbUTcxe1jOoHcbEZtzD3aOGdEiPVpOtIhRtVVjLRfylZtNgdSafTdbxbecUbeW2Xei2WA7IZVAO4PuZACeTB+facDK+qnxqAAGS298Y0FhzDAAI7bVgYWpEYgorTgpCRG6GNXJ8bdRPZl061LUR5LsfR7SgJTtndVgiVkjER8jTYKt3AJtDdSeUZkAPffiloPFBCG9qCMwcMJp7CzYCEPFACJ+5hqGrCzOCrkF8nnKHVFCb4TOkbcTE5YZQ5kw4vmTh5XDjhkLa6BWS7id7UTXU5LX95ojU3mjH5lZ45SaT6nB5HXmhenOSFL4FT/6n1ukVomp32FeUSlPDGG6Nz9ZIk1WHvEgUqVeZCmSxiOE1nG61NevLg+TE5mWKr+hD8LPndmRrBeV9Ud7GAFUNgNcFTe6PQFkD/lYId+7a1e68p+s/yF7OO+b0NVQucOKCW06NG+WER17ueegSBl7Z5GUvPO7KAGZQtG7k4h7Mt+5PteaO7FWw7gXQRv8DEQAwSfDJcVW/kgXK/V8BEv8RM/8Q/vDKmlExRPWQbP8R3P8RQP8iEv8iNP8iUv8h5P8CZP8tur8iM/D2QD7gA/nL7W4GN0F/HO7op1TqwEpWMkJDkP9Gl2x3DFZDLPg15Gsi1X86lrBTgf9GG18zxP/9w///RV32Clbev5bvRi7GuuxGM9dnNWH1ZSStz/AGJUH1Nir/Zj74TPTu+fZu3UvfVYr2OuZGFOv/aLBgINzmNoP4IYFvd5v1jJXpGunuHQDupzP2X9cGgqIOh3JiRwFg099kt4z3xarmF0NOpZlEY1FOXKTVLnNApmT2F+X09DBfOYR+LocG6Yb0TFk06Z/0EaoSR9mR3xwFJS9+lX5fpzbxC0YAR44AZi+JAy12qTqSQeMLdpM8S1pkYecGoPSS2cYA+sFgbuE/OKr2e6JlDKbhBCcmRjZgWVv+uXP+nQZ0Sbz3+WsNRi092NghOiL96TEQLdXdVmtPqtf/42A//77iQ/AEELXT1L6bLk6ZcwXjx56PoBq5ewX72IEhP++2dRYz+M8uRt3IhR5EiSJU2eRJlS5UqWLV2+hHkyoRENfmbM0IEDx808eLJ9pGlzhs6bDlIY8xh0J9GbOowivRhT6lSqVa1exZpV61auGFUUoAFM4koQIXo8sGePCBFORaxY8ecvYVyLdPt59AhSY969H/VKhCAnXTp7nC6ICVQgAa2NfOP6awaIll0QIKJFI6PFnjRpRJKcQRfa4V15l1QQ6JPQo127f0HS/cfXIyNGFzQR6fzi7jR5LBSLUY1XbGIkgPz2Wxg8uGy/Gfli1NtV+nTq0xPq64fHD44tOnX/6tAha4eGeP1oEOK+Rb13HA2m9VPgZ0tO9utxaJgBrPp+/v39/wcwq4uyUEEs/VQq66y01uKECD7gkquf1iSMEK/j/uLLogz/CswI4PoRQwzaQmzMr7gYgWQCMSizLIcCCuBMGnuwAE204ExDLTjWInRtI7uguwsdCB4YZBp11GGBCA7yCqQFQD60sJ8ZBBCgkg8VKo+05fzKMLbmMgIpQDHHtI40N4bqTqd/wOOOk/IK6M6+73SwJ6EsZGHPO/vsOY5MP/8ENFBBRRrLHibGQjCENwrwgQE1xkirAiEe80cMxvrhpRmLBMqUln/iEssuWuSBTAyHHgsx04SebCbC/7gCQ0IMdfxB5yNg8pqmU3QY4YW3hihJ0dTJ+qksiAc4cYOPyx75AIS4jkyIFlou2QQ1Xp9MqB5GQvRHHbHALC8YEjn6hxde+nkPr4Qy7aIGx0bQwIhmmrGkhQTEkOfShC4po4EbNMijIXPr+Ycic+MKbeB+0FkxnohW6/VCiwaluOKSKFwzJxV0mCGBHXaQRRZ7yrNHPfB0UGG9GexxyJ6TcXIEPI+3EPlLi2/GOWedTeonGAXsUSCYqFIqa9FG1Vgh0iJ4UQESaTjhQR5gmtGCCQU48wAHSIjQxIi4MuKAiM2AQMcfDiQAs5k49ACEkTjS0SSVBHYcsji5PiJGgf8Z5ImABgyIuIAWRQrgJB0K/CiAa02auLQyFwpw45fLRhklBGe/KiAdDZ6Ytto+eAnkAEAkHBIFWobMpQB7AE7SHjee0JaCFhoRmxMUtPynGQcIUCFDdS6ggZI9cCPgAIEsugSDCwCpQZRaeRmhAEvMYMMBQwLgQJMLeKFdGgK6EIYaGiL4yB9h8Ggiup3XFzMul8EDoPAGCAlZZLlKni+GUzjJwgidWO7H+zimAypwwh5L2IF6+DQ09jXQgQ+kzkXy8Q97ZMEB5ErUGx6QgjOAQDNZYIAVcAGJMIjhEi5YQAIoIQACIOISJSAAAZ4ghhJA4l6U0EIDEsA0DciAFwb/aIAK4mKAFuAAGlLQw0RqeK/gdAgdwABGiCyhN1pgoAAqugQASLAD6DGOEhaYQAIakhEQfOIBBUgCA3ShC8pZIQS+AQIt1DEHAqCAWqi5RCgOIEZ5lA4QQ9oiJRBAgDsIwx9pkEGIQlGAPb6iBCRIgEUogYYtbqlee5viDMRQML5ErzgUUMC9LjECAkgBG/24RA8IMIGLiMBUmxDAEBIQiFAC4hIxeJ36ILhLrQTHHt5ZgweKAIAB7OB/CfklDnRQiCGkqTsATKZODnGBOKWJT2DCIC+1uU1uouRAEbBHBA6UwWNl4UWcWIMQrMAEDEjmEmRwwhNWOIAdbuIOV5CW/zUgcQMxvAASO5ibP8LQgC98QQMnkAsHOECNMPDgQxBoAT+b+IB0FK5rYpgDFTGQghlMCwMd2OE/pPXFMIYmISBwERrVyMZRvCUNIhBItw5wgTv24RJo2KNH6vZHOdwgAbesY1xY0ALOheIBM7zEJzKABEmiAaRbYgEVM4kOTvoFlAn4BwQKgAJbnkYUd0nlFilyJHRMqwd7nIIAamFL5V1JI92EK0x86R0geAAEhsiEMXFQpwB+JwZDSKB3oLkURwRgPtwRrDywGVfGNvaBwdAAHlTQghbsgyUgEMJZOMGJAvyjAo6yAinYsllOECAR8/ypPU+QEAjsExBM4MCoMv9iCzk8ARCg4IBpMvAER2pCE5uRRjrCwKU+9pSPCckkLYC3rhGcsTgCIek/TEqsIpwxjaNYY+VCoAAWWMQSg8CRTfUYyX7A6o8PKM4td5uQ5tr2kuhIao4k8gotRlIdCSkrMVrgqeQWbC7+oME79pWGIdiyCPJ9xVkjKY9M0cAeidsjJTBQCUDgQgCm06VjNTwSifjDZTqJHycGkCYccIIx+CtCDLKQBR/04n8f+aUOHMHMBNAMsXutFV42vGMeB4oF4fwHOLtLlsxu8AwlgFwF1BDaEvgjHrWqFWqpdYfVlnefYqBAbB2S1dqKYQQtuMULFgAISpSgCx9ixMJGo1P/4/IlucvFFC/8MQJN1FEMJE3AdEFQBAEwigGPYCkmQoCH7tbjI98Nbx6fWl70nhcJ/1DvE9h7VEC8N76pkcg7ZaghdPRtVJmEUj+owYJ0rKUzBdjtJQ6M6QTv8S4vKEAEUImBPfJLhyzYA7bC1OMNd/jDOACAB26wBBKbOIDqSfEFZpBAmi0wxstcQgLwdGOWWYjX18Z2daAYtnn0Yx724MBlFfWAo7lgLQxgQAniEKLyWAq1PAxDQvTJT38C1FxE3BsjtBAGGQzgzi+ApK20RJqdupmKcNZWiATJhQS8AozkPSkIPnCsU4TA4jlIQhFkgIFUNaMLF2iG5y5hgID3/wMKBSjOJhqt3jxkhAVH/YelPQekhuyB48DxxyUg4AYU1OqS+sq5gu/CNAKIIrwJaXUk/SECGdDChApeyCBYwIFA3CXD2e6mRTgBTA/cghQ+Peaxt+CIRlBzTx+RBpu2QApDKDMBCXgxA7E+d7pPBRiQDdrdFYAfsoz7aCtYCxYYED09iCEeKjjMPAEBb3m7doU69MdkmRAbXrxgEDz4hxh4sYkMSAAb8ggGB6ar00YbvKNwZkQJbugCWb4CAVwYnUQqgwlIVZAIK844rBn3w9eFHDW8gEAGJiCPKaEcECpPbwwygJB+vHyGMkcNzfv4gC4AIi7RC5xH3vtfWIbxI//mkkQXjt6PpEtoiqYy1h7LMwcO0EAF77l63XepdcQGUwcxaIBe+Yo/spsdT3RCOzbBARVIAQMKAP2zGflTwAVEiX4Ig3+gAI7oBwr4hzA4kHEiFGIJgQ8ogBTgA8r5gQLIgiTghRhIHN/iHLUBghUxKANIiC9ogTCYgVqJA7GRBg9ZF4OSASz5AkhIC00wAOcglTlrASPIsYTIm9MbBCjiBQz4wQsQixJMiyb4kMqgHBfhnwb5ARBoBhYwoHTAgxnAlNPoLnmYA65xAxNEATEoHVooQQ1whYRgAYBBh6mKPA1ggQlJCBlgC3vQhLmRCHfAA96wCAo4hcXAL3TwDQf/OI1OSAhGwIDqS4hmSIPNwp4u2JvpG4DYiz8GZB/VoIUsyBM5KTGxIAKdIEXw4CsiEA9UnA8dMBk6mYhs8sRalD+JCAACuQgVIIIAgKKMuBgNDAFMqIIqaCMrKIKl4YWIEBpp4YVt+RR/gD8JUYfQWA1G0JbjiTNCRI54gIx++DziOhE18x2HEAaJMJdpmIZxSUe+qAcrbCk3srgQEAJn4QWxmIiM8IdzQUdeYBh/YIQZKJeAdENeGJWIoA2PUAdGWA1/aMiNgJZ90CTlCIYN6Qd1sBT8+ghGEAYvmURG0DVz6Yd9SIgQyZedwsdds8UGkgh5wIMnqA8S24ICuAsF/3gC9SAxZdIBDUiI+NiBoZgT9tAAiKDFlTTKa0uIPMgCGngICaSBzsIIDASSsqAcynkEQIvHi1CIqLBICVENjKiI4zC0j7AQeUiOWyGuqEhJTkuItYwO/Yi4qsQuXbhKi8sWDQES/dAHvxCNLfuvqFCOjcBHPVSzHrmI43gObHqrafgHsbgQjzAXUPIIt5yYo1wfCZSHKcqDm9iJm5gBFaCBQ+kHS8CDPGCKmwBNIEAuBdhMzySKnKCBQ0AUy6RNHhsLuJTAoSnKkwqBNbrKq6TLt5CH91DMjpCYi3RIiSAYi3iYsvQIfciSthw4IJkY0oCWueASysRHeKzKq6wCu//cNYvQB+wIktBIScK0yIr4y71wCChqyvfUkJY8TvhElIVYzocxHzyggK6szNrEmbfSgMIwoLSwh1NYA62cAw3YLAL9h1M4BKFJCCBQUAIlLU5wUAMpSv/U0KzjmYu5mMqwnHmcx8owzBI10RLlsLEIE9cgFEh7BREV0cpQT5XcEOhQzP4sTq1UnxOlRRW9UdKgTo0QAcDRl7/YUJ0hF7kjiYuY0cfUSosERiU90inlpQzN0CX9h1d4hcrg0i4FAcPMQB4VUwaqzJAw0ha9hEvwUi7VUhYViRqNUpXMUTDl0SXV0RIJ0o0IjTx9KyrNGSkN076wtjedzyS9Uj9F1B7/M1Q3DQmeGVMUDdT4Y1GK+IuKAJOvoZD1JNMz3VE5ddOVKBHXaM4y7dNEdaAx5dP+PFRTZdW4iohU7dNGDcZH7ZEUrVVbDROK+NGJoNQOc5VfLVVGDU9PPVNQ7QtRZcgL4dNWZclVDdJnxVJnZdZpfaB5mIdCKAQGAAMhYAAh8FZtBQMHcIB8INdyNVdydYZ0Vdd1Xddzddd3dVd2VVd4/Qd4tVdyFVd0lVdniIEYAIN/BYNi9FZvTQZrNdiDRdiEVdh9dYaRSFeMsNZqkNiJ/QeFTVh5ndhqsNZ0jdhqSIZkaIVWsNiRJdmSNdmTRdmUVdmVZdmWLVmWmKB7PVeN/0VZfKTWm+UPaZ0KEA2Bt4jRL93VW51VWhXTYIRVE01TEfVZiwMBIMFVHIVaSO1ER9WQQg1MUsVRnL0Zov2LtdTar3Ugi1ujsaXLRwBPrkXbtD1Rb7TauNBSuvTNR6AcNVCDuNiQ+eRPteXavNURHlFbsO2lK63ToBVawDXcCAJUlLA4uYzbs+XUWJ1NR03RlADMYX3a11DR13jbsQU0NqJbu/0SvUjMoy3aSC1RviUNwsRaRJnaw2UJQ5UJwi1Vqp1d17VdrtDZkqBKymGpY6yLCgndRSUXj5C+qgVT/5rF6pRPWt0yMEmzsbiEV8iu3tUFuu3Vyi2R5MjURwVd4v9VzFp5VUKtztEYOAtZiCjRiF71CO2dLlm93ZbYkqsVVOeUmAxRF/d93/y1CmCgAQJp0USRS7l8i98NTKctTi8p3uW91bpgCJBAXb24rzvdiOglW7m03hnNy77QXtUt0e5VLMVsiPDVC4hoiMA0X4a4X+YMS7PMkvatXf1tQHQxAgXIgsIojNtTAAuUiBnOggWtoBw+Dh4eUALNAgWIjciF4SSWq3/ghAMmGouTR4vz1gFeYOF94A4r0XkJDkAAhMRgIjG1kG4JEYeoFV/xiy29SjWIBkGT4hBA3/+SgSUhFdKYLuM83cXyyO21CIUpydGYF98gAKZaSzl7koa0xrT/RBT7XVYllokdrgkcAATv4Jg8aICfaL5T2A5Jdoqj+AgD8AH0uDHvMAoBS1xGNuWSAIavYMpSFomyGIPEWYvbCyErOF7sHTjD9FsOeYC1SAtZ8mK3MtHYqBXfcLWPmIZDGIRaQToQ+E0OjOVTYIA3ngvsWQ06Hg07Xt2vPFY9Rsc54Iwp/JDIOwUWyEiNaIYXWCVDPsJbHl7EXORTTtGIwANYCGVl4gkN+Ij4oI88aY/3UABCqKacHAo8+BZ4NugY5kPmE7dFaWJe5oRuLdQD6ZHktAvc3EoTwcdvsYiC84sIZueKeN4VmgDnsAgT1IQJoKqG6JvjeIVbUINiSBz+/8kCIjiFItDTIcSe4ICGx9hLB7ZaxQIJFN5jXGiABhDDyCsAGXgS9UoEq9OIKUCABlgCU1FRvwjLaWzLIFXWgw7SLABK7/gHnZCFLeCEhIATTZZkvsoCnFSPsaYZa3phrobnfjgEe6BAVv6HounAM/iE2pMUiwgGtwQTxRzMu5mQtURhDNULjg5V5ZxRPOMLsWiuSiCASYCylZ6vWygGLViLCigCQUsCITBhnOYA1chUhxQ4b8EQDYlgsYgItNxjRTDqmPKHKVAALFK+gCFfwHgAFHCDSCjSIPmSGoVLxxS43H1fi7CHr9YTHAgZZ5NkPVFFGGPr6j4svkJiuT7lh//4GYJuzL4zmhBaARmRFGrRgNuggRvSgiuQgsIIAxUIUHswAMbIlABoECLQA/jyAgnYoWeMg01Um7RoARXYiCG5gdjziDngKHTAABrgAMOYhgiIZWLwjX/wLSp8CLloLgcIgGJeab+oDDT4hyzYALJdsvreLCJogtHAHl7AhTtwBaGhBBfggn+ghDqQgC5YCwpQATyoqAjsB5ULAzxYC4Zrhh8iHHs4jI3u7WEBq/qyIrjRoQ2hgABIHlnKCFyQgyZwgyxAgRJIASbghAA4HdXhhAZgKwmQlYVMAzjAKrkOjn/ACR2IH3tIgV6AO5FBJr/an/75n5Y5GfAooDHXv+3/1W6Djoq04IR8KOgnDm81QAAZ6dZNICF0UAcO4AFb0gJNmIQJNIg8AAYmaIEZxCG9uUMZoASA46LKawGAioMSGJVDCKILMXAEN8MFd0JiuAtjUIAp8AcWIAZ5ABbGoWqJ2PDTYCW+oQFlJr8ieBw3OAOWql41wIUUoIFcOY0LSIgWtydXyIhXoHEbrwNNQAJGCITBYIFpMAYNSIYgfwACcAVeYAECuIESbIERiLxKUMwgqC0nRyXle4J3gkOTvBAzMDp03oG4wIUH+MMQoQAiiABqKCsMwAVp4YEDoIQycIIEuC8Df3OuDg5OwAlg8wAVoIBiCrtkWqYLyBNoCvQ1/7gA8NiCQv+aQwd5cMJ5YFwJs0CLtJCGLKiAt2ACUhhO6Nkt1PIHg0qiILeAAyeiL34BC7gJDQgDc+EASXgFNHCohLCDiHKrIdms2zBCYgjDIKMiSlCELtDGePgieuJKeWgvdEgMPPc0h5CHLe2zRsmuUaDbS5KIJnkSbofxffEChrtxhuOFW8CDC4gLWKIna3gAFfGIANieQMAPS4lO9hKAJwHdpFq+SFNPsch4ApgbRjCDd/AISvgHN08IUPiNdTkXYNADo0YHHsgGcwGCAMDrJE6IrQMxD9ABQ/CAQu8rHEi2GrMmGDuZQkAgVww75Lb525UsyrKsvjsLJhabz/9asr8xoM4wLaRXASpLiE1oejGArXGBqDyghUPwoclyBUeCmwUpgAPfaDnAQTXLhTCkhb55HgjQAIAgwEKevH6ULAxI0G9hP4IjHjwRc2lPhwQRaNBC1/AVCBcFfDB4pGvUKDVqInAguPBLiyf/Aly4tOmOq4Wv6nBJQAlnAl63FFDw12+TgITWHtwARBAmL1wKNOkRw5AhFIhi/PkjeClGhjxbMzypNzUeJQwwAPnjxWEQOnmU5ExQ2I9CCzHoxDbDwImTpga05DEJwKsZjzAL/yFOrHgx48aOH0OOLHky5cqWHR/GoRnA3jU7dmzBYW+hPc1FYrjJ4sOPZnsF7en/iF3oQgLNW0KLZnh5N+/evn8DDy58OPHilFnYO9QPMYvlkUGEePMApI0CnNZUscKByT+GwAwWTeDvy50TCyFYuEGLCQe7C221pAWhxaYXCwC9KiEB0EKxGadC8AASCSAmliUKzCDGBYN8txAvDhRQQFIHxYUOOt1199ATtPijQgEUXMCDGLTY9MoHD3ACwCMi6RJCCEyIoNI/8EUEk0w02YRATjtxsYNPQPUTDFED/HMUEmLEE88gHCxEjQoPFDABfwwFOKCFBFGCBgkJfPWESgyNUEA6nNhjT4QDbgJXd/0wgSA6vEBAgATxzOVmgDo4sMCaxvHZp5+9TcWJZjgA/+CBB1iAFppr/dhzmw6zJXAbDrIsKg0OoTkSwBaxSZrbYX+CGqqoo5Jaap8X/ONAPw5wwkFizjUGnXQghYAAJ1nwYUWbC31JSXiMfNGAef2gF4YYBrSQAIn9vJCsGIzEYQApAwBCyQsZyNWdhVOliQQgjNRjIIIK0tBgP7zwwggCQ1RrQYUagWkVuoEUcMESI5a4wgP2ZPGDSI+4YAWyMzAUSguAiBEABzKZ0Ud3nwiwI04+/kTBQkP+UyWSSjJZD7rNlHDfVGUdAMiV8hAlZZdf9hNPCQJM01Y/uDyQ0FtxfUeBAiNeAkADculMcF5zrFHJlKYinTRvgQ5aqA4ceP8g6aKNblFEI7R1WqmjjlBxAae4jaab0mOTXbbZZz+mgQLLAaOABjMAAwxkIGCCwUcMjFJMAUS04QgEBVyBDiN2XCCGrwnxskkGJxS0CSRNSKQFD9j0o4IbA3x3yQuDSDGDPLzo0IIXwcSDjSRiASgHCssSRAweM9AS4kIg5yEPMDCJ8YoLhaPzF0HAaCgVMJe4QMACf5UYjQ1EECGNNGW6cQYuAtAQTIcENOFPMwrHLUMafylSwBAJ6J7TjxQQNGQCtiAlnj8Ka47CsxGULKM8M8TRwgyCf0FAF8L0Y2UFORcvpHCBqfRsS7iAC9DwYJetZMFzyejLA2NQgwW4Al7/U9kgBzvowQ+CMIQiHCEJS2hCEhLkH5fCARA8oIMYNAA0OJAGaQZ1tdDIAgc6CJulbKODFJBJU63RDazQZsQjIjGJvlmOAThhMcRQwB4GeJVj6GY3kJCkBAXIwgYuQQYCaEIaRIgIJYaBOPKcYBrEgkRSBqOAMXHiBFIJ4CY0IIOCoMsOLUAMAU6AOiqpbo6tc9OCwkWJHuzFHoXLHRk0oYkmLGshLGjBDqZ0iTgdYFv9eMUr1KCNT6SgefbgRBLOwAtKPIV5LHjT9pj0j12IiRMlcEFOXuEF830BKG2ZXkJsIYcbuE8GHKBEKBwpDRokQAwy6oc+1CGCUTIvEhwK/yBXvDRAXryAAJFA4AjcMIEFxmUhOssIujhQJjxcwYG0uAQl/CezIioxnsbhFTqysMLYfO02RKjHP4gwqEtJKjZhI4IOBhWbGcxAUpTqh1jk6dCHQjSJgyCCCpyjgn8wCDFyW8xCoEOSkYxCF7p4hBWsIJZwMUQdvCJIQeRBp6nIQ4MbVGk/gPGlmE7lnQxhBAj10ZB+qHQa0xDKPzQiFDVu8Es2XelUOPJRkjyCJCbph1AWYtOC1MNcf8TKTxnxUnn8kaE4VYe5vhMPNa7JXLxiiDyQysGbDvCnUxELMP7DUIa4tR88zQpO2UkAUUwlooJd4nL6oYBkILSgCNVMQf8L0BAFPGFQicWnBhaiAAfMgLE6uI2ktqABbJhrsKIdLWmFAwwVZKFczpGbBiDT0RCQBKoi1UVJ79ofmLaUZQyxEE3nCtM1DfA7RV1TCX3KVqo2pCBEjWtDdPpBTsY2pFEtiRqQizqV/DG7VNUtTNnKXCJiVYQ3/Smd/jHA8W6wHtP4hz7kQVyxsBSs9cCKebXSCAIQ7FOl3S9meBUGPORhsYu9FA+YsJBsNCAPmpmsCrAAhIVYAsCalcVtKMyDQzCXvxreMIcLexjniK2/0AFpbEdSWyLCs4TE/bAHVzxCF3cQMSoO7Jo4Odsb62KqIYSxijkqNg7KGMhBPuEG1Rr/4yHXtB40iMB34cnh0upGA2WacplO8eDCUkDKVLaHBg4RDAwBQcqJmTInuiy30D45zWrer5NT3A+PRje2JQ2rfpHc4hPyeMcitDOIgUxjm4BAF//AcY6rq2ci1xnJfOYzrBCN58R8BxjEkEYAnJvoNQ/2UwRJ0kq5Wtj4xhi3BDnZMveE6VOjOp5O7u976SzkV/WYMiR0raN/7EFghEulWHF1rRVD4/6+ejK1LmGkk1vTFqf6oXX+c2Bn7WMhXzrZ0p62Em39Yl/HWtjXBnavV5znZvfZ0diONqyDLZlhm1DGTf41tZG4bGuzeM/Phna7623vy6z6Nw5CF7/7ja54/6M74EdmzKeQTd9/+Jvf0BY4uxmdbxAGB9myRvS9Oxzicg+cig2vOMcrPg/jzGMeDhg5yUcwApI7AB7waEUrQu7yl8M85jKfOc1rHnLFxBwxLx85M5iBmJKbPOgndwAznJEPZ4w8H/lAudJhAYuROyPqRlc61asu9atjPepV3zrXu+71r38961oHO9nLbvazoz3tal8729sO9n/YvOY6j3vNG7SbKUyBMfvY+z467neI5hs4cI7zKE78bYYPm7shRGkAL0GSf8TZJLz2NGJAjfhQb9DhCyf3uDNfmcuDPvSiH/0HMU5riGP83VYNfGTwjneE/oPve/877VXdp8HHNv+qhic97z+Iuks4/vHRVYMVYkz55Coe9DDWvOc3TvCMn7v30p8+9fes/MNDfzKud/3et7932Nc+/MnG/fCtoNsveTr5H1Q/kS3v6YW8f4PA/+hspVr89XsY+es2dvaZzVTv9tb+Zd/zSZz4pVl/rFjcFNmnmItKtNTFpR4wUN5lbB/edR/37QP4GeAGphn5xRbxnd8ApV+GHR77tdmRuV9VLRpDzF9I1V9J3B/EeZf6qR8BdlAIapoAet7pDSAHQplv1VTcNIgChpv+fYm38dkEUgbeKYYF7sP2+WAUdiBsxdmKEF+nVZVuVd4AOZziKV7nvZUIehdVjSACXcKKiFT/+eGWh6EDWuUUvJhgw21Q/P0f/EHDPzDCP0TSkTnfvPWhFGYaQ8yAB+BBFuwFJ/zDXihAGJjXQniAAhjiXvxDFiziqKHDI0biIfLLIqpVZTDhP+SdE0IhIJJiaXmgFd6fSlSVXOVgwQGZFzYZGCaVGK4VGWahexUW8KEhicGgbuiWDAQAimlSHELgHK7iGBYWNYQOEVzBHv6YokVGAZaiaDFEPXiABkQWY+mQDlRDCjRBdxiBBmAWQpFjNeBBGMSUEaSAH5AjOcaGOYaB3fFGBU5BO7reNOLjQ8lKAYiR82RBIQjB/XWHA1JVA3ZHPTRZhtVDe90gCAVIUkyFOvCV/25x1ec0Q0YgT+OF1Cd8APPYwySewV3dRWDJgAy0DHa1mO2YGohpHAdpDyxkgT2kgzTIwIjgRRrAgUL8g1hsyz9swgPsBwfJI6ztJLYZJevl49lMBR74gSzIQkHhQEKFhgNUlmE5AD79k2ZogDzQggKwBkDhxqB41j784WOoAEKxAAfQgAIEQBiowCcmZVwe0T7aA/NIw61kRyumF/8d21TEje18mA560ENOCfzd4lRgRVvwQiA0wP7MEfCNFCQUAJllwRkghiYtVT+UZMv8VFitIratm4wJ11QwAgakAyzYDrRoQB7wlDUIQDidFFfyUwlAwpbcmuntycVBoFwe0f9UuIFU/tMW5BAOcEJDZAE+KZZkcUJMuUFoOOdwDqen7KZjCEN1CkM9sgANtKUBqKUBaCBvgufY7CNIFMMYkEkFhAA1DIY/iIEyyUMz8IL2MBQt0EK4WJpVFRW6tGczYAV7igG64FQHVcmUEAS6WAgtXIX2NMNCoINEhMLPIOhCAF+tjNIGVMFIJIEQMFS6/F9J+gM18FR7oQs5NYM6qFRGXAUj/EXv8OexIeQGxecLFEAnAFc/cAAH/IUtPM6IyENFnpIUhIECGNgHqRHL1EPv9M4/9NbqIWV4Ks1CCApjqUACJMBnXIo91BVs4NMW1MaguAY6cEJsZOWlUBgOmFf/WjRpYlinMLwlB8jAWQKLm56lk9Ip0uxjCjCAGtjAeQrBg0ACEWgCD9DCNDCCkCqAGEVNCxABJxgGQ8jAlAHB53CABCRoMyhAVEDLXuCBCuQVsQgIgcpDgHBCOjSmUARImaRCAniEIzWmhF5CdXCCIVRBFYSUFYTAQpCCdXDCFYCVZsrAh7YAMzATL5BCF6BDXtzoKB0CIMQBoB7CX+ACJLiDAvwDTWIDhpyLP8RBCfzOT4UJLBjB3jhSHnCIPygmVc6AAdDAVAiTDHACE7CDBmRDFrxN2xBBOmSBeb3AA+jGIdAAT9Vpb/ZDlOqAARiiGxBCoowGOsCGDjnABYSl/2gQhJZuIxXsRQDswD8s1L+l6T+s6d4NAhOcJUJFgAx8Z8Ci7O1Fx0ecwSdowa0wgBVAACQYyyu8wQKQjwAQQBTwQgloAgFEBG0SCCMIwM/wAktwgD8YwB3kgXoiiwoU0BUIRQkkCxyG6qfyyjREgApQgz8MAg2gSwtYjDpcQDC8gpYkAEFgxS3cgnS4Ad58lElAy8/4gzCYwR40KDACH45skhccwD/YEgFkguakgybcgBjsaxQkwAIRACI8SBYYRlbEAy+owB006pcQRRMAgjW4i1ysHiV4gQQkwE9CZDzsQQEYgRj8QwwQQA0URDO8ABKgAyWUALakCTABnxToAf/npWzSDIoHAMEtGECPhAYNMUpBOYIj0EZibIFryIOWxsYaXIAObcEODFFZKsaaBkMwzIAK7MNZCsONnmzvkm9w7OOtRMh1BCQTkALCvAIZOAEi+EpO3kgz0oLjHO4LQMITAAK6PK0KCEs5LYwBdA5WzEcYXEhyDWgtkqHrfIEKaAALrOLZbona+gPbIkABvG2JmUQZPACV8ucRmAHC6O0l8K0tHQCXvEEK/2gXtCcupIHN1Ez/NoMMdAFWxMPnkEcn/B8uIIDmcm44bdBPZoJOhK5CTMMexEGCbEUffYeBrpMnZID86kdPjMAd5Ff5kk0NaQbwFgEADIAMGW/DJu//8iJG804sPjmAEAHU9U5nY6zpDEwB9+4dLrxAYcyeFuvxb+xjFmQB81RAzFpBrtrD83ACASTC4QDCjQwLehzuIdwRS81HRLBH4tDEJfhsGIkRERhL6hyJg8BnBJCJJrwOLWDAP6zriFACAJDADtgW8L3BFsGtVKkBEAQjQ0zBAyiBGAAjNdwCTfgD4Pot+bwBKvSEpUYAfVICAuTkAmkuVQVAAMDX51BCC4gC6lSVLaRHArjmBABXjyptHAgV7LqBQsTDZlKTE7hCgTZDGHAC8yAyL4xABsxAz1KBQvDTHpfKVNhDZuFAGBgiB5jpbdiDUEgD8jrC+HBW83KxI0CK/21IDQlKxpp63wy8AA1cwQxgwwzoc0dfxnieAQBocAWUFCkY2JpkhCIz8kJwruZCMrxkTAssgxi0ggJsggEcD+1S6m21pyeLwXc0wxecwiDAThPgQQK8CSXQgDQcwH+ysiv/3iV8wBZVwPDVsknulC7zcgD4MjD7AwqTzzCniwJgGC0sc0Is0OGqVDSvVbpIQQQwBFEFSC1s7msWJlUVKhGUCTwPAJ0Ik4TOcyJMg1vEQWs9SAYkAjtJARJsAgLUQrZ4tKjwsz8DLyzgQaI0r0EjtEJzVtiUBg4UgSMsQZcu9KK8MWTMgHXiQiDwQEYzwpxGdmzPTQj0wHTkqRYwD/8DCEEJxAEgoMVFzm54NAMEH8F7yIHmhoIF7EBPKG0LqIBbaEEYyIAeLPK1kKtxxcMxQoAceEtBXMKDigcvuM4MxIMyeZETkI/PEMwAcZK+lEkFFEEIYAIWMIAHJxO6iLCycIBg3AIbQIEya0EK26wx/4iB+cNZr88vTQk6f0kZQAK57psESEBbZO4cAfYU75U/cEBv8zJWN3EiLMRDJIJEkAFiJ8kLcEAkCCr2ynbEMYo/hwEQ6AAATMAObBYNMSxjOQAVaAYgEDRpdBYVCAJClTblYMhuMIIwyDET0EATzEAw8F2LS/liQEcP/IMPLIIarMDeYIEQhAm1dMghBPf/GWmAARh3UjBCGtCtCrQAE2TORStAJV3CJ2SABLQXI4hAp253d8uDFwEt5WaB/uRBM26FE+TBK7BuHsgVJ2HCnn4kJ+xNFjCALaSBFPSvDpjBFYxISZbTEtOCFgm4FxA4NQgpnZw1IDjzHDH4AJWmJqwDUKcBWLSFNezoyIRMYfrDQ6wCOgSAh7NuTczMp1KCFjhBIiQJLqTABUQqF065nzSEoBSUB8xBERRCA9SCovTDhYQGnjTAJArCjzPKcIYGD/yDPSwBZxUn7zLG9gWDCoQvDyABPTZ7s0PHVKcAH0SDLvxAAfxDEjzuvWpCMsgD0erBm7C5mcsDSxhAj0KD/wI0DxEcrlioAwTf0WE4TiFrQqMCyAOkQ8ebOyAoAqBqAAXgAZuKqyYkU1qkQQGkaolAFW4vahYETN02azrYQxjQQndsZj3QjM0zgQxQ6iV4QReghTCQ9ezEMKojxVWcswz8UZC9gF7L5AExhGtCzqfgAuDU507FARXwctKeC1XWhDyowws8TxY0gQZ0goUIPbYo4bwXh3H6c2wAgrhvAREshz9lJWd5ynFCpZheivUuVGF54vapgFrqARJAARQYgBGMQN7BfYtDByZgwqzme0kVQRH8mzrEVzMwgoWgC0+SPSMolz9IZLhEKPxlHnyqFE4xF4f2R3vywiXIjJHpYf+C6uccQRd1uYiL2CpWcCyCdoenNUMzxMyISsQlJABa+MO1zg4jUKk/MALCvNS18pRzlD5QNWhcnVJPJ5d+ypTniwF/0Ela8AI2tJQ6XH9BZMT+gK7ovn3kC8dCNIBB/b0OUBi/WyVU/hOFVRZA/MPjQAcOHDoK4tiycIeGfg//RZQ4keK/KRen7GNBQ0FHjwrCzKg4kmRJkydRplS5kmVLly9hxpQ5M2K/ig9BhNA1iqeuf7oeqbHykCjRm0ZHFoUoUSnSpklTIp146ZKunTxHWVWjxibUf0v9+Stac+nXpk7Ppk07Ua1asmv7XStwQ8xYmnfx5tW79+jDbHhUzBD/PHiGChpMHlpSoIIxY8GGDwEDpjhwYMKFD8vruhLjFBUXLwsOJpJvadOnUadWTbMosIiuKeIMgTXrTl1Whp7tuzm2Ura635ZlK5Oq1Z5WdVXhypsp2Yhh7QpvG7ztdKbVn5pNC6wfkziA6kpdPZ58+ZJF5VHQYM8eJ/bsNSDuF6yf+vfv40t+qJ7Tv/vwmdCMO5hGC2affWY4EMHAzGvQwQchbJC5r256JacQMMwwBBBAyG434VBaazVeeNFQQxDM+g27FVls0cUXlconCw1mgE4s8SLMUceXlOKuHx/dWlGzfzQbiyjuYHMpmCkMVPBAFQ7cUcopqUwtAh61I+mh/0te+edCDr3k0MPe7FJJxNS64lDNNWsKy7nrYIxTzjndogUdG+nMU889+exzTrJ8BJLPIp/6cULOInLSySoZbdTRlyIYsKXNDrWpnnqsC9G3lc4sjdIV3fywKOj8LFVPUk1NVdVVWe2URepserW1f4BkqTPQElT00V157TVROF/VtNVhiX0IOhWLTTZOX5ltFMTz0CoT2GdNumiixhprVtttc4yglXnyCVfccckt19xwnXEmhhjAEKKKKoSIV4gVVmilFWaYiWiefeeZiF9+SfpX4IH7Ja+agxHWt+CIHHBA3oeFYAAMcPEdt+GLMc5Y440vPtfjj0H+uJNO8G045P+TUU5Z5ZVZbtnll2FeOd10zd3XR5cURXCGixTk1uefrUSWTw4xxO3EDpVN2sWwisbNaQwJVVrZiUiFFeirY5L6SBxTunUKwXDFWuyxYdrnykNnks242njCLaxLtY77rLWPe+QRufHOW++95YQVO6FXZEvSmXANm+zDETcpmAhiDZzTfnJae223b8SR71KPqsjud58d82fp0E5c9MdVrZUzrzEC+2vSRm/98H2m7ZPoDS/EUMzL8TYRw4hC8Ec73IEPXvjh+XyNa5K8PhBXYVZn3fXngd7nggior9566yO6XvvtP3jjg+/BD3/78ckv3/zz0U9f/QjCD3+i9eGPX/7/+emv3/778c9f//3jv+CfCCxhq9Q1STTCABsjoJfAsRULVUSpGpmI1yeWdEqBFbSglDpTmH1MgR6M+Ro2MjKFC45wV7DzW6oaaKwbiSqCeZogcEgYQxmuJoMGMoIMeBAHGYQEgTP0YZW01kAWLut32TGVPKL2N9Jt6odNdKJMOiMMYWxkhwbgAEgs8kQtOiiIlZtQ8Yq4qSMmsTov9NwW0ZhGkjBPjW2sUqgyN5JLIVGFbUGiP5oRFjGEJyJIjEc8GIHA8NCRKIREotV+h0RCQqceYgDEQ/LYj0b+jhfNEAMtwnJIs9zRH4R8iCfLGEZquZGUTzRgKVEJITj2hiRz/yxSCs/SjDSwRxMXWIof45GGAiRgkFEzpDwQiR5FPkQdHCACEWqJKX8w4gFECMDvIFAATTQhk8DcpDyqKcxgUTCV3fTmN8FZHiSqQx3a7AchL0GJOxBgBujARoCKxEld8tJYhSRjH4d5FiSigxa8oAQPNBEJdJChAENIwCswQAAU+EMdYfkjAKTZBXQoEpSERMdEo1YTTHUlOjAM50dBGlKRtmSc5bTnJ4t0CVIQoA97RClKw5KGB9CzH5UD5S3z2ZR99vMFmoiAnS6hBQLsgBIIUKgK/5gGAUiBABelqDmdmtGvbDQ4JxzpVbGaVZHSoaAJIMMDAgAICnCiAAWIAv8gkEgJOZBgByi9RBk0oQl70AA8CCjALQBAgAlcIq8TgMADNECAY3aBE5wYBC9GQIAGFIAIBEgAX+OqCRTIAx2veAMBkIBEvurVrumo5SP7cQkIEKASJShALIiKAE00IAt+eIAFCKAJFhRAGvYYqmmHAIi/HuArJu3oGbUaXOEOt4m4eABbuToBIHCCBcxMRQKmIY9LHDcBKN0tIAwgjSUAwq541etm/fqABsyAAs4EBA044YDE4oESea1EGQoQAFr8QwxItCwBENEPdICXEloIKH1/1Iy8ouCvHXgsAjgRhks+oAAoqIs6mtEIAgzhryRIAEQHIEqOepS4Hfbwh5//94qVJoAHUtiEf+VqjyzM4CFqtTBKAfCPCSSAEsfdAQIe4N0/gHe3CeCqQTHwAD84gAAHeGuRR0BbIiQAtAjF7D/2WwIC7NioKCjKJlRLAMZmYAevEGoCSMSGGgAVAlnw7AFe0YN/IKEGBQDPUn7LRBDPmc519tklYqCJARDgAl527D+CQQta9EMdQSVAFGBcgAkAwsU3znFed9zXAvu4AHBIAAYKMOQiU6IMBOgAVWggjSxMYEudHsI5X2FUGlf5nGIJQgG6IIZLJPQPqXbCY3nBBgHMQB6YvkAeNh0Ee/yDDSJ4U5ylZWdlL5vZUnLkRHiBAU5EgER6QIdNmpHk/12KYQZ6uK4R7HEBMehSB41IRwSakdAT9BiiQC5AI4hs5E4fICz+oIAm4OBAHAvUCJyohBiKitmHUIMamJ7AP/CsiS4Y+rGXMIMUAEELXeLAA0XGY1nxuxurNpvjHff4eMTgBYnwghEc4IQ0/nGF+f4Dj8wsbC3fGld7yJcWcSiADqChgHQUQAAEWPcDDnDhrmJa0/L29AuOSYSgF4USPUhHe7JxyYAjAVPUgAaDkZCAf1CCAAT4hKqp8vB2wpcTKSBAF/KIaQtrXMMfd/vb4S6TmpbFJtjsR3Tr/hBGWIoR2aSjWfZeUy8mcaI2AcaQ4PyQabw0ReeUZD2K9JUkmv8lHsIEZj8q35S/Wto63Iz750Ef+hVep0iFd7ziH1KPTEY3uoQSi+qp8SNMefLwlydSrMhCn5NyVPKSjPzpm0KLzHuSSFHjjhdmWl23tD30zXe+2xtnJIhEPoyHvFP1c3pOMrro9k25kSGVIo/MmxOlT+1HI4iQhUhoMvHtl/Pz4R//Ohtxw7Cyvu90mtPi06n7Svl+PH2JjCqKooqEEXhBDArv2KLl/eSvAR1wuEbFd/ZP+8ypmm5qw15qw8yPk4rij+wImwZv+6rDk8QCUDKF+YJJPECnJlgpRZLii9CCBTuHw1zwAW3wBlnDgSTwlyqwk7LP/QiJLDYQBDtw/PT/CQSFUAQ/ECIaRz9OkJvi7DekkEKmcJRmMPGqCoKSrQZxsAu90EyI4o8uUE4uqo76oRkYQQygjADtgkQu6SE8kAkpcPfIT0ikyv3cEAHRIQVdhTcIUKqWyaXgwp7wqPz+roiuSURAhwkn4qK+8BEhsQjHUA5ZxBFZzgE0QAWaoQQ04QCAIADMbykQSwpYDPMyLwmLwggCIP9cBJQU8Ed44QUUq5340KOE4w/tohkoINaCpJDQoRlioLZWi9eGRMMm8U2o4x8YAQKOaZog8Rlv0PIA0P3SIg7hMB6CsPaYicn0yxWLT7QWIAFwkQ77QRWN4iHKcAGXUC2KSgn4KJGU/xAp0lGTIiIdpdH7vCgiBA3z3iroKAEDOM//QhAIiZD0rAkUCmAG1JACoLEhG/Ae5/CEilASqQ+JGIENmIyyvFGzPiEcxzEDH8IIBsFQiMIeMfAsNmoO06IZEMAd04L9FrAer037GnEmy4SMGsh39jG0yiDo+rG6As8MQTL8CjIJeYEaWmAKBNEhmfL5gEEDpEgDiCAiEIsTNIEU3YQSNEATCCASGEEOPIATzi0skowItu0SaCAdOMEAHIAU5aAAOGECKMCWGIEH7EETRCGPqIATiEARFmAGogsa+uGvNIEIdIAXqCALpEEBwEMVLWvGEGrGMCAQGKsJ9KCsso4F0v/A5NiJ0woLD0qxklBAroggEmjBriYsLCSDsXwKGnQgPrIABeKAE8MAAIhAGohgBoygAWTtEjQgESZi0R5TrAqgyPgKyALhFIhgAWQNAuIqBUjhD5SvH8XAHzigCWiBERCAPU6gPiIAvSLACBhrxpqhDNiDpS4hDWaMr8SNAlDumV7gAAABbkKnKe2T41hgEBihBXpo69LAwQQtLHgBAC5AHhCQmbbrKf0gD+JAGPqBBQ5ADEhBES6qGdpyZ+RgBwABCCKAEdLAD34EKilAAWZApXjzjoShBUYAFjlAvuoj1hzzDSATAySzAL4gsWwJFIIO/eYgHqjgAorKDyZq0Pr/gRdigJ36oRXcIAFwAQGioLqgAToYIRg0QAfEID72KA324KJIhBGu4BDEYAFQgBcaoQsoQjhlNAFa4AvA4zgBAdO+gBEyAAWmCzuT7A9AK+YKcw5oQQwQYASO8g5UYKwcwB/MYBDwjK3gq51cwQw2IT5XTQk4tB9ogQMCgQIMij7vc1PfjgoiAQL8Y9j+YRMwbQqiykg5wRIuagosgJfY0wjiCjdBU1AfghdUQArEYAowUgyA4AJwQQ7cozBZAAOQABAuYQRIUZLeqgPaqh+0MwFogSpYQQViFDJlFBA4wACOkhWm4BJewMDM8UEPq1QdCVMuoQQWTZI4IAy00yXP/5AXgGDnCoAQEuAOpuCPaIAF3qaZlO4fKIDaMKAJzhQQ0mzROAIB+aoSsHUOHoIDcsEOFGDxEEo6tyQGeIsCZGCPzICxkKkT/pVEaIAZeAECSJECGLYfhjMpq0EGEEot2YNTYRb08OAfICANSAMYqIIRCgA0NYNE6oEDJItVXZVAjUA+JUkf8kAKdO9YIe4imaxXp0AOeIkR6sFDUcBYiyBZQwsAZkH5njVaL8Feq/WgrjVbj9IJutViE0AVMUUkm4ESdPbF+oES0CBdfzYXtNPBLkUXB0EePJRe7yAY8JUZaooNANVi/wEbeIASaMB5ZIxge2DR1GEENGEQXgEAYP9gYf/hbllABirPsig2tNSWF2iAvthgCoqCQ0GWGUSLFIGAYeuBEsrWAP7BGP4hYOsiHmJ2d+OOEv5BFCJCDJqhGZCoBiLBWJrBJvTgEKIWOxlBAxa0AFgAU/boMM6JGtqSFnT1aS8gqJigHvhpQAPgFzmgAZTPH1SgABxAMmZtECAPCLqAFlSRr2rAbx/gBCp1DirpdDkt6EQSwlRxeBlKTImCBYhABZLUDWbAaufTWTHgAtDBDsyAEAAhE/2BdFnAVgsAF2YtImYNDuBAGVFiBjRgEwDg3zjgZDnAEtTKNJNsxrgUUo20AQAhDTZ39v61pmqABVp3Bl4gIWlBgtv/aQRcgBT56h+IER3EAANSQAz0gREkgXel2M5EizURlQbYQ+W+QheRCTRZNQBOzhIoCwqSTtyYiT3C4EKddkO7lxLMAJkagBGagQf4kgnCsd78AdzSgQgoAS2JwB7w4JLmVyt3bg9OQAxSeH+7tSfXdhDyyG3T4JgugEjnY6xwc7La9ZHqoRlGSxMUIA4o2IL9IWRJxJgKgBQ8uNN2QCXwMmEXtmENoDw9SwtIAYblIduCrpJ44AKYSRoWk7wigKFqoA+O9S/trbBYCqho4Ar+gRcugQMiIh0EihEY8h+IgAWaYYq1+cM+SZ9I8vTkQWjVMCUliQLLCUlipR4AD1Wc/xDzKDCFDqmQiOTaVgicz3H3Ks8fBMVP1IFWiGLxPJgMgm5zhcaaGHEN9YkRaMDB7hmfPmnx8mnvJE8zMIVCiALyKMI15AGgJ6Kft/mjhauc/YZUbPIrwYOclcKkbq+I1NmLHgKdfbCeXKM1iNKBfO/3nBWcXY/l9A6lz2KfJck1AgWl906T+mvGbkIzNEN3LVoeJMP0hIkFSDQ8LrrufEklY+XvlGLxzmlzcQ9Ejgekxfqj6BGr00JX35Acp8NIptGsrykUCyX/2rrz2i76IvAlFSkiOIGXWVAi4tkQHVopZOnpkJQoJ9GbzToibW8irAkZx/qxw4keJ7A6GGEnh/+yRXpvDm/qrX9QHbWPB0PJqk5SKA3bmp6tr/EpCTXpApuBF4BhGmjBqUubRUBbmCYIsnH7eYyFCv26sX/nJKbPmiyxoadKNybRGgeRFb3PG3GqCEmFuW1RB4/xt8NoIpLEJNARo+IM8eLosEtyJuE6CKFsD12QonL7vEdnVLhQsreQleJ5uMVILY7bCOlPuf0PugP7Gp/7DqNbhaYb2XgjrK8jqjoqsGklSZq7OuYx+8QbvvFJstE7wq+mnn6EC7VE8LQEU9T5LVAFpSEPAJ8qIrg69V46pVER+AjpjzYJp7Lwsvt7+Rax/iz8LhQxlIJlHLMQDCV8xz+nakapN1b/aSIq+h8WLyVRBfsM8ZC4Qx5S0qtFKRHh8RovBe+6AiYTz7tjvMaRRQH5osY7z3FwnLp1nMfJvFmIIpAAAbSwmwGpkhfooR/2qASjz6ejj6KssbJtEvIo+V37lJMueAYwyQefageprw6DRSJVkM1RMGuS5SPrs8whfYGUMQ0GABBM5y2qeyRKoLY4gRclpabiIV+JO8mLZApawE4ewg4ad8/TrQnqCwR5gQJ40wIVKSzyVbwN3XEQPcvRxvMmpdHZUMAjfdixph8cIAAycWsIRcxRWyJ61R9C3RLIWfxCvRWUoh64esn/latjFwOkk0QmtZBQ1tuh6x/UIX33YLzS/wLaQ3a/vVqe7foJQzvThygHi8XRiT3fD2c/woADRAE9vtryuObZvVOkTy9ff3ss0iMCCIkSgiDoLpgHOoFQgGlitY7lCm0EFgC0Xtqi+0HUDaWxG+fy4lFalAiR6j1tgB2u9b3lsYbk/hIK0uCS/mEQeKABRkCHskAFOCAd0kEK/oEDrmQkAEARMIUGOqGSpHKv9YsGKJMIYs2fNMA9IiAeKKA9Vmwfn3IKRtZ8ZYk9BkEMLN4ojpWGn4MXFMAdGAEKnitf1QG9EmzlysoPLsAsuVHXNczkFd3XzQhvXP7vfQYYw56ZcIAWDBgFaCGawkAeqIEXbMLf80ABSAIAxP9SGjohtAogEPpBH3ggG9AhDhRAjnmgCZrhAUQBHaCBB3LBOzUjrVd4QC8gAdIAMfzhAvqM3I+k7AHh7FtBAWyhBZgsXxshY/lp5daeEwRWBMTt0PM+0dt70WFibwB/+ptl1lw93f7gH0TyIXI+tuuhzNqDlxGAJP71H//NDmRAWdVW1P+BBQJgBDhAs8qAWXsVpaFABuSBBhoBGhYgGDQDIEbEeYVhQoJ///z1+zdCiph+EOVdAkBgAjVqNFhAKHBB3j8xNNhdgrBgxqsSQw4iXMmypcuXMGOuhEizps2bOG3K3Mnz5c2eQIMKHUq0qNGjSJMqXcq0qdOnUKNKnfr/ktIDTZoKFDgAyMggiAJpyYPwYMY/IBealYFJIcIlShkStJJRrx+lGAcSpGGB0EgAOxz6yeNVpsMOtDfrtXAg4+KCYIIFvnpjECFEhg7rCr4UoyI1YTSY+WtGgdOEfxlHljyZkirQnLBj63TN8ift27hz697Nu7fv38Bxewjwrx81aBpYeC0+QgGtf1AEYJu25AKvZi4hzjkEkcIgRgVEoQNGowmtNExGL2hiNQwtaOVpAcAgRow8eRApYWhwAmIaEfUAc8EFBP2hkj/+XDLCAoAoKMUMdiiACyQJJEBDK80oBEVeqZHUYAmVABJccbKVmNOIKKao4oostujiizDu/8TBHP0wgiAHESzXT3PT/KMODZxw0oV1vGTXD2L98HJKICNkkQ4nEYiBThp7SENEJWLwAkEWmhARATpijFBAFgncB9ElZRBQpjyMPGCPNAGIUeCBCS7YYEMzFGAJLyU0YCELLBAh6EEdLiDGJSCKGJyJjM4W46OQRirppJRWyltN9yF4GU0eoYPOZf80U2RLjZbaj6c3IWimTWYqZJOmC/2zak2q3odfTZqlaGqjlvbq66/ABissi5jKA+tNqAr2Dy8jGLlricnS6s+snOLnqrSgUgtRrdrSpOuzJQ4r7rjklmvuubW9ei1sLKHgE7iNrirvrTVZhlO01UZEr7ckgv8K3In98ssopaD6G1S478JkW7r2ouvwwxCLm+q6AMsEb7y3zmtbTvjq6/Fs9S6Kk70hDzxpwbEKhbCRCjs6U6wGRyzzzDSvWOy26za8kjzo2Lpvtx/nRG2y8cQTtGAZ7yt00igvTCJCRa/6b74pHwxz1TY/i9B9DO+sNL/HgswvtUBjXfPZaKft2s39hK0zQp76zPZNZR9NtNFIs1031VIHHLLOUd869cdEofwiuFt79DJLZSMUdslj//x1zGpXbvnlRXlaj2YQJSurxbH63K3ok29Lt+JHayzbvJtDTjLS9nbMr26GD0Xt4Xlzyq6sgpPINe8f7/263Lnr+zrlmCf/r/zycKPTOk2e75StrYKdTjxOFMPuu+SdT8490s/XXmzsn468W+1C3e5i6rtLzTfTxZ9YrOrG+2028/jnn7Y6HFipyQWeQsgNEMKI5kipJb/jVPlQxiwJTOM+J9HEk4gjmGmQpgGAiFAwbNUMSpjBSgoAhH3a5o/NTaQSCdCb4l4BAIP07B8YwAoRFJAAQIxseorbjT04kQ4FzIAWHCDOwYrzD6/0ox4v2pyopESBbNyqHteRQQBmpTT8qKMmn/Kbpy5BB6zY40u0qIuZ6tEKBUzjXujgBS/q8zf9ufGNNKOBDBjRjxnwQCwIGcBKWCADWqCja5g640L8xQtK3GEG/xBEQBPqIyKkXac+UBiEz8hiCSRSAIM4O6J+TgCIunzuZ/94BRnych9KIAAFtGCECPzkMVDyziP3mwoi68GBSMByKDShwAVimaJ6NCMGXRADCwYhyHr4oxENUAA2nFePnhXriphyXnFu5SlTLrIeGoAFLSLivH4M03u0+GUwgTE7OJrznOY6gH2IWA9G8KIIEpAHOSnAnYWQwTKMQIg61IEgP9aFnCsBBi2A6ACITIENCRDDziCiRnnQAi2j2RwPmiAYBNHAD6o6FZsQ4If6LIsXCvFoM/wYqhrQsR8qUADOQnItKfGsGc044wP/ccY/0k4h0BxKXeojgkCQ1EUipP9EohiRhhpChBE0oEALflgjfflDHc8ZDc+eKgZa+IMXybrPFOQAiFTSoBZiUMdI0VE0CjBhcz1TI0SCmqg2ovOtcPUVCtZ51Bbc4hILOKM8aFDQfpwEIS/4x/+awYhTEOEfTQgGDcKQBYTsUBTyoIAlyGkHAXi0iAHgQAFUQINI0IIKc2gGDYhgAAxmyh8cyIY/XrBDTcygTUbIAgGawItGRIADmuhCm+xxgZJOAT/DpOONLOEPFqTDHg1ApD5Ga48m+AU/y7kpTjWgAqHUgwaEEMMDShCkF11ADBgoAAFIMAUEGLUfMUjBFGhghFSmwRJZuAAHLHGKOJWgAOlIhwH/WBBMZmlgBvqCQBpE+AIaAiK8/4MGfJhQACKEIY0Y+Ec6vhteAiS3d3HNsIYj5VKPqIMRLVgmDVTAi0vcQQVFa0ZBEkDdhUxhqei4wRLaRIIdQCAOXYUICyKQz0YQ4U1dAAQAiNAEdORBAXdlwxTc0ISTwCGFPkJtIBrxFXlQoQkvIEIDxACEQyBKExNoUwN2cGSXtAUh1ECtJVhQgBmIgQoXIGpvHwiECEBEBJbQzUb+0QBKlCEvQjkyJSDwjwNM5EUa6MQ/zBsqDCChQZfIwAn0MwFA0DgBjECAmhhRAhJgWgSEeMJjeIGBMBjLHyL0saDy0gwv5IUScjCCGO4g/4VNvMBPHJCBGhOd6fMOkpcbDrawe4NIZxaHEZ/iAAt4oQIpBAMhzUBAFBJQgy4sZC1B4gpZjoHpB3x3c3mQQXcUAZH6kEIRPBvmJRyglR8i6sn9AIY/GGEGFnDgx5xYpHfqgxZKaMEgjJDDDeQiA5fMl6bHSY4IDDBQrwjYXsruRzwyopt8IsHQAGhNUPjIGU//Yy0u4oAo7BCHgfKihQ0CQHIJkhIIyGEHgMCFHB4d8B1gWg6ymPUUXiCDaVBAGtIIMgAUgVSDUMICNr9ED5rwBCdMYSR+asEU1CiDkeP4IS4btta3nptHQ4Mam3uaEdzSkJW0Ig5VnciDziwGBP8ZMVYi6KM8ypvQ+S6EF4yoQR+645Yy0IAHc60tV/DDCwos4U81mS+CJNGHNrlZIEyMADDeJVQOMaPEeriCAQbxjzRGegYjictu/NEWSisKKFTQYwm+y4hAvIgHnXg7syUghma46U3SOMA/hgMWtIuhsiI8gnOmdA0eRIKcEFGwsk/OlcrOAB2ijQFeEqCWADxBCrS4BF7v4RfOuZXr4A//U/yk/BGYYQoQyUMAtK+BEyCEBoFAx3P+AXgghDAh/kASAf+LDkZgAAWA8F/xxgvUoGRnxAF+IFQRkAdSAAglJmmyEgMFUCE0YGfx1g98NRoaMAUkJ0IUIAKnwgFhgDz//RBeNUQDezICBDADLIAHfsQsTjADVsEVuuEP8MECplRDQ4ECl4AASiAGZVAAL9IF8oAkhVQSGJAGL8UCNTYHu9QPUNBHtGAHCAUIZiACfoQBqycWNBEPyDEDWrIACUAWbkYBMnAJGGAgZBFqBKACExFM+pd14jeHdGgUJfAPQJcNeUBdnjIFcVBDYsIS+oEQ33UJaYAQukcDneAP1IAQYEZOlNBCvdBg9pAFc+ABXWBVJVgALJARDxUAD8QIkIAQyRVvZJFfTZAHPACGDrB2EXAfeKZgg/B8/5BpZsEJ9iAoAWBDwLAR6UAE7qJi9tBc4CUoBoAlvBFkRKUmQkED/1MAQ0D3D2bhIs83ZFzRD+cRCmpSF/oADVIXGjxjd41GAARwAYewORTgQ7xDTsz2INchdaQ3jH7SDACAi5qAAu00ZJpwYUN2eP0gSL9ThwI5kEABU4mzEJ7SazaUTytRJOWWJSAVK8+IIAhxQP1wCWRwASkEEcAgD/EwUDRhI/7gKQMlK02Fjf8weR1EUz1TVWo0edTET9AwLUijYn6gD/WCdfPWD8Hwgs2AkINBCUhUVbpxHyJUkQo1FNqHRC/kIvIHUyKkD/KAASxQVRChD/rACJqhOUi0LM0gDw+EH7SUZ9tEE9dxRhHJCDBllBAJGYDwKfWgfVXFM3gnQoKkPfMEmZd6SSov8zvUA00p05W/VhwPFDL0UotINEj/sDnQBFDX4jN+sy+y8imCZJKbsi/y9w+QwZELURdihB/FkSsS13mKszldqRtdCZpBYZpIZEyNCCNY1E04YybGwk+P0zOasiE2VBPqsBLeVxNF85vY0ja7s5fGqZcwEwwHVBdhCSszYRmT1xKcYxlPtJjFAVCLuU8kUg/8BAzkVJj1Ep1IA5bO1DZ74z6D1DoIgZXhQ0cI8UBiIQ9hlxuJORM51BODBAxIdBEwYkUL4REnhXw+81TQpBAk4ikIUgAGRhN3KZxX9EDBeVKpAhHGBJhyeJwrERAAIfkEBRQA/wAsfwDyANIB0gCHk5KUxsfENk5sTmZNx8Kx3ufeVmZMAgo0sLS00PbU6NbMVlVVcop8uq60Tk5M3d3cJhgU6v789eHUVnaMEgMEQmZEyc7MvsbMo6Glj4B6jo6M++rcGRkXQFo88uXerqqoIjok8ubUo5+c4uHinpaU5OflAgwEXk5MVn6c7OrnLk48paahRmpFAgUg1tbUCwIEzMjP9uLc/vrv/uLcPko8/v7uhn54Llo8nqCmysXEmJqcvsLMWVNMTlpMnp6c/fXyXlZUjHp0Ml5E7t7UDAwMzvLUEh4M7ODgOlZE9v78AwMRjpqMBgME+t7U9ubcYoqx+t7c+ubc/ubU+vr08vL08vLsSmZE9vL0AgocaIpwKhYoNERo6PjYdpKsxMrY6Or4kIBcOF50PJLE2Nb0jsTIJFJ0ToqsTGZkqKSEoNgwJnBQcqBwYIC4Il4c9Oz4wKKUps60hJSIBBAkBgoomp5k7PT0GAok1NzYop68RmZQ0u7I9uzs4L6I8O64SmqIOjYcMjZEXI7EppIowDqAioCU+OL0wKJsppLkKiYYiJ640L7w1PDgXJJwBhwYYj7QtLqclpaATHZYxMTUXHZYPBwYVEI0XGCIMFBo+PjYFhwoorq0EDIolqiUQpJwxvDgMhxAioh4VEIUyNbw4OaMckI4YkaI0PC0MgYoQExoVGYU/Oz0WIqsEBxAdGqIwISMVFY08L7QiKaQMHB80Na4GApAoMR4WqCsoOyw9N7gaI64VGw0TGBMOFRoYIykyLjMQNSA2L7A0uTUWlZoXo6w8NTw1OrcXJSsWJIsIiBw5Pj0GJKArsTsOEyEqoB4moC0ZJLomoCE6OD4Dl5k4Ng4Ij7I1ur0YIas+NTEiJSg5pKADA4kcmY4YhpQ9vb8/ubc9vbs+ubU/vr8+uLM1u7UAgYEAgokxsrM1vLUXoqsAgIE0u7U+uLcXoq08urs0vLUwsrM/uLM+vr8AgosSmZM+ubM9vb0+uLk+v788u7s/ubk/uLUSmZU9vLs+uLU/v78AAAACP8A/wkcSLCgwYMIEypcyLChw4cQI0qcONGfxYsYM2rcyLGjx44UQ4ocSbKkyZMoU6pcybKly5cwY8qcSbOmzZs4c478yLOnT586gwodSrSo0aMG4yldyrSp06dQo0qNirSq1atYs2odOLWr169ft4odS7as2ZD10qpdy7at27dw48I9S7eu3btX+endy7ev37+AAwsOXKUK3sOIEytWia+x48eQI0ueTLky5RQpFmvezLlzQQGgQ4seLcCz6dOoU6uMwLq169cRVMueTbt2wQG4c+O+vdu279/AD4/7N6648ePEjytfzry58+fGg0ufTj3APxYJDnrbzr279+/gw4v/Hz9+HfXz6GcH8Fch+8F18OPLn0+/vv37+POn388/cYwY/fSzHgvuBGjggQgmGGB+DOrX34MQmvZfgAO6Y5+CCjaoYX0RduhhYvINWISB/+hjoj4YKgjOiiy26OKLMLr44Yw0mhWiPyyM2I9AJ6KYIoY1BimkajfmaCA4Pf4I5JBMNrlYkTr2g+SJSiro5JVY1vXff+tZUWA/CkgwnwT9rFNlgFmmqaZWW8bQ5ZdRSECAmPDReeaOa+apJ1ElpNBEExX+50EQL2TggQcTzmBilXs26qhNCJQwg4A4uhPDBhm8AAEFGQwxYYA+/vjoqKS2pEMJ4EiQwz8GFOBBBkws/3DFAi/Y8N8MilKJoHyl9uorSZFKoCqrBdhAARAy+DMFD4VKgGuSu8b367TUPmSPPSZe4M8ADLwAxA/+3HNPOLRmcCuuk0aLZrXstlvQtSbukAQI6fDwQzgW3ePPDye8EEQUuPaT7oHwrevuwdWuE4M44sAAADk94Juvvv6EwwOnUKyDa8FWIuzxrwozDAMRRiyxAgY+uODPAyJ8IAIJELwAhTcbm9nxxzg7uqOwKBJAhAlAm5DOCv6IkI4J5PwDtDpMN+3001BHLfXUVD89XM5YdxYgz/0Q8MANQiChQjo+FE0ODR2k3cE8bLft9ttwxy333HS/3VvWMW3wj954u/906N8erEfxEUyI4I8P6Yzw0+KMM97344jJUIMMyfoTQA4WWABDA+lg4A8G6XwQwOikm2P66ainrvrqrLfuujkwXL4q5LTjxc7t7DyhOwpK4PB5CxOgI/zwxBdv/PHIJ6988rfX7nxd8kQvzwEtlNNC779jUc723Hfv/ffghy/++OBHf8ABz6c/lkZJiPsAE55jwITijddvP0fq57+VRQKJe08J8PscEx5wvwIaUH8IFEu4SpAOwxmNgP5wiAEnGMEEWlArK2tg0RLHv4ZQ8IAXDKFVMmg4xI1AhCgcEgkPl7gUurBGD+jcP3DQwhfasEMjkCENT3jDHvLHHwVIh+//aFgAHxoRPUAUoj9o+IAjOrE28RBICkZAxQDoMB0weEAKHlCCbjzxi56JoD/SQcYyrqAbNCSjEsgYRTC6cTPxYAIHAIAyDDTRBT7Iow44kI43+jExF9FAOhZQjwoKJIJUWEA6NPDHRh7GIoJ0QAeXokgAiNGRmDxLBQW5gEP+wx+VjGAbM0lKBR6Sk/X4RzwWwAQNtFGMHSylLJFiSH+gUpGuVCX/LjLLXiIllQIRJB8BEMVX+vKYWQHAIjGCzGZeJR71sMAneenMah5FKdOMpTWFIoNqRjEj2wynUEYpznIGxZDmTKc618nOdrrznfCMpzznSc962vOe+MynPvfJ/89++vOfAA2oQAdK0IIa9KCd+Y9AauAEgaDroblCqDgV+g+GOhSiz9KHRMP5HxPJIAYB65GPFnWnkpp0o87rqD4+mlFokdSkMFUSSmvnBCesSAYeiIKZXCTSnvo0RkANqoxmCrlDBQincXqRT5d6IqE6FahE7RtmDgUffxxhb08Fagi2ytWuevWrYP1qVPFWg8lRLlk/MOtZ18rWtrK1rHCNq1znSte5jhVruPqUPzywDjshiKmADaxgezqDu+YMVzVtQj/22leOHWiwkI2sSElk2I+BY0JNqIEHtlafmHpWppXNmUL7gVPO0uezqL1ZaBEmrBh4dLP9oNN8Uktbyv+ulrUdlUJpY9vZ2tL2th87FDh06wGB+Pa4CAKux4RLXOMi97nKRdgGPAAOb/yDrzZ77nGjezAFUHdH2NUucrnrrkORd5vmPa9618ve9rr3vfCNr3znS9/62ve++M2vfvfL3/76978ADrCAB0zgAhv4wAhOsIIXzOAGO/jBEI6whCdM4Qpb+MIYzrCGN8zhDnv4wyAOsYhHTOISm/jEKE6xilfM4ha7+MUwjrGMZ0zjGtv4xjjOsY53zOMe+/jHQA6ykIdM5CIb+chITrKSl8zkJjv5yVCOspSnTOUqW/nKWM6ylrfM5S57+ctgDrOYx0zmMpv5zGhOs5rXzOY2u/kvzXCOs5znTOc62/nOeM6znvfM5z77+c+ADrSgJ/zBAg56IIUG4aEXTZRE2+8fAQEAIfkEBRQA/wAs7gD/ANwBgQGHamVWd5q1HiIs2vny+ubXXYChrpFyyqt5VVJWMiwy69w9mZGJ07MzhYSE1dXIc4ulOlJ0DCVPdFA8KTtRYGVwkG4N08erMAwJy8bJSWWAeXx/1eJpu9jtMGCCXDgXtJ56kK7FiXhnqrbZ+vltBQwvUSMOubW05utZ6NjLFjth6OnpudDnQDw/e58MOiANo5+cXEc2/PyQPUNayLq1aoYSNVmMRFJZNUEUn624kYgepMXfa5G8j7AE2vQozPT4Qiwp5t3sSmVO6fWV2OHpHQUFysc9taUgeYiKm3hZ+9jHjJOo6Pcou8HB2rqh5Pr4pnxOkp+aDQQGyeDwssUr2fPSanZ9hH2HtsGp2fGfBQ9FjJGQCR8sGj4FIitKZVBOrrW4laI9x9f2VTc1CRAMjm1A/v3WWFV25r2g0d6cHhEOr6qs+vwwq6qWybWXHQ8uLS1W+/tNjp6z5PXW9+zyNDo/VENOX3F2cWUe/fXw686dtcLbd08XrNj22ezt0/pYxNHjxr3j7fP0HCAO/PyzoqB8NQkx58jFLxoq29XYTXaf9f0JkrXdboFSuKKZJkx2REhF7tpzS3OOdmdtx9PIzNHfkap31tfwAgQX6OfQjYVn6NSxak8TAwcGGDdL+e1f1dbUrcZpvtZ0/vTT/OmpG0txytfneXZpq6zB8v37qaaqo6C4xqyx7v78y8fs8/XWvNbPzNfZlr7Exdfb8/Prqqqk6v38+v4G0tLUu+T509ff+OkXhlo0+vr7pqqtg2dd1NLdxtroztfnwtroBS9x1tLU/vroUn6c/f0VBgIF9vr69fzp/fYT9vb38vb2+v3q/voFqq6u7fzn0pDEoh6ADHiMHHhQZi7QkOrcIMqAoOqYYmSkYLB4ULDI4kCAYOawcL7IsPbcHHjcZhR4Rnggol7UHHggoIzg8vL8xtbs9v70+v70AgIMwtbs/v7kwtbkqqqs/v78+v78qqq0xtbk/v4M/v70/vr8/v7s/v4E/vr09v789vL09vL88vL0AgIEAAAACP8A/wkcSLCgwYMIEypcyBAhhoYQI0qcSLGixYsYM2rcyLGjx48gQ4q8SKAkgYdBfJhcadIgSwL/YI6cSbOmzZs4c+rcyXPjSgzwUr4cSrSkQJk9kypdyrSp06dQEf4USKWo1ZdRs2rdyrWr16dT/1UdKpXs17No06pdy7ahUYVE28qdS7eu3Zsw3x6Me7ev37+A5f4MOtYqQb6BEytezHjn4CCFix4227iy5cuYJ4aNzFdv5s+gQ4eeYRIo5KtGPYtezbp13xel/51GjbTgSte4c+uGSrokSs6S97bcTby4cZqPgRu2Xfu48+fQKSanPXxy9OvYs7ssTZj6be3gw2P/n+5dtfjz6HWXtFAvJZX38OPLnw8/vf37mFc6uBekv///AAYIIH4EFhjYT/XEkw48DDbo4IMQPmjghBSqVU89/ziIAQZMMLHhhyCGKKKIFZZoYloFpKjiiiy26GIBJ8Yoo1Yk1GjjjTjmqOOMPPaolD76RCjkkD4WaSRO8cQz5JISHunkkyAxCeWUVNq0ZJVYZumRkFp26eVFXH4p5pgMNZghg2SmqSZBZpq55ptihgnnnFnKSeedPPLyjwoaNNBAn32qMESffv7ZgArw4KnoiSZw4s+jkCZAB6Sc/OPPGEAtqimFGPiDATMMYsDCqI8AxQsvTPjDxKas4qcnE5xQ/0Bon4jwWagGFHiaYau8ipdop5BCymGwj3Jiwpm9Josdmrw4mKoJJqgKT7OnIqvstdclqi0GnHgoLYN6DuQmtuQWl6hAnQ7LhJl6Nlnuu7g5+E+6qa7b5rnw5ltcvfWeqa2+ABPHr6r+BmywbgPbi+bBDLOWsLwNRwxawhJXHBrFFmd8GcYad/wPBCADxrHHGYexgh4rrPDPCmHYNTLJFTcTyEAz3/UwzBn3I1DNgTTjsqr14ouzxDX/leqG0g6tNF31drrq0lDPMks/Ov9DdT/+bBXtsF8w6fXXYIct9thkQ6hQmGW7CbFAC7et9ttQGyQ11QJdnXVUwZoArEDE9v/t99+ABy744IQXbrjgCT2KzOLIPCoQ44z/vXiwi/MNKUGOW3p3sJZnnrnBdNe9z+hXl2766Q3covotTDngwAtRyDqroH9qYHuuWqyu++689+7778AHL/zwxBP/ySe7f4LIJwId77zzriOy/POf/PKL6g5IP30u3OfyvPbTHw/++IhQsrpADhBzPsChWz36PqfHb3oD79T/jlL1q/FOA56CCo+opAIKg1JFP/sZ8IAITKACF8jABjrwgRCMYC96Ub8J5u8f9UuFBjdIC1ps8IMgVIMI1TBBEKaigyLUYAdxgIMRunCEqXhHL6Dxji+MsH4Ba9/VrKYz+cWvAVF5hwb/HEUsAQjAH5wg4qMKKJAIOvGJUIziE5uYQP294B0pJOEEt9hBE3bxg2q4Yv5SIQ95iNCC9kOh/t7RwQ4acIu90CALZyjCA+awajzsoR59WDogPiWGWkCAIAeJAC0sgJCDXIAGDVgcBWKgH9NChBpSoUU4fvGDl5ykGkwwBwapQA3yOIUIy4hAF3Zwgi5EYwVf8AUVzCCGjGQfHndINz7OL5Y9wSEGYTnGLxTkBWuk4nEcqYJTMGEWbNCfG2FJSU3e8B0Y+OQaVSDNMqJSg/LAogc1qL9UAJOZqZihDPNHQhx8oRkY0N8kUwG6WdZyj7bsRwF1mct3XPEfahgIPTF4/78M5pOfw0xgNE9BiVm0kkEmUAMk+2ECROFBDSrYBzyY8QVI7iOMx0yoCE2QJHtwqBmnQsQAc9EMeJwDUZ8UKTxUwIRAIOoW7xgCPJLRDAugYFo23Oe7dGg6+MWTavO8X0R0qcsJnnKLAoEjUQ9ISVi+UJ3krCMuDZJAYf6jgwTB6kC06hQFIsSRDJqFGqKZiltITwUxvMUngUAMFeChoZSIZh2ZMIcwinAIKqBFNIGCAUTEgwkq+MQQAvGFc8zBBHiYwSQ/BRREYGAOM3jruhygAhNsUKfl4mnpfPrToEpkqUntxVEnGFo0UtGAl3UqFte4Rvu1VqgHqSpAr0qLrP/Wdqu37apsqSpQFXxBGTOgBLWoiQENAqFBQFABCiCaC8DWEQNi9SZEi9tKSvRDDcQwaK1yoYJ3qECSc9gQg/qBgbfOILx1pQUzLHAFXiCCkrBtZ+iohgc8qCCeQeWqQmBLCwMuU4VtDLAbZUhBKR7wtQ+kIi2emcYAIzDADDHwbvnJQAc3eIKAlYdarfuFd6SCmi9IBQrQGsbvfpgSzm3mPrqLRWrigLKPHGszoIFXvELDxPvAQI6h64B+vAOwn2JC1zBgQxWkE7NqQmAMJVK6uvUDD3PorH9z25AB18/KbBSwhVUpYSxOkZ8uPKCAH9zGCHd5qg608JVpMUG5qoH/Gdxl0C2+AKq3SvR/34UoJb4QD7HqzwT28KQJkoFQE1xXrkNI9BBoDN5owqPP0fzCIw8aD15AFx6zyF9836TkTS+kyf9whSsKUYg+OMGWDeAyRLC85gGz4dWwfvUHPvBqLjuRtwrUMpZfDa1Yx9rWWdbvVyOoawHbNtfFFjAatylgNSy4qSPkJzSgocn+NtXDqXWm/aY9xjBzk5se9uCCPezsMtNJyydk8tV8JupCuMHUqFY1Q9pYSjWqgQ0muIK+932FNpiADQWOIq4TWGxN47sN/oaWwr8A8IA3WNixJXay9cvqh0/82eSE9gmb2Ux8SpWSC55kBnmJ2jquUdwe/5xkykkew0UmG0/opjJDSie1dl/ABwOQXyB2roFglGIeQJ9HQ4TBDnYQ3R3uEIYwgAEMdKAjGME4ARwUYYuqV53qQtjAPJqODoMo/etg/7pBkE52dxTd6WhHO9BlAQxYyGIDJ1AE1a2uiGNk3elFB7tEis73vvu96GUPPNkJAvS0pz3oiBf6QJSO9MQHXSCCF4jjy/73v4O98UHngOY5gPfK/10gRVcU4oHx+IjQfBY2x7nOee5zxA897+xAutKZ7nSoS33udLdF1rfudK+H/fdjD/zZDe/0tbf97XHHvS3qfnd05F3sEfG85wUf+YEUnvjocDzQCcJ4d2hf8dWfPP/Zpc/3y3s/85vvPPlD/w/232n0pUdI6XY+umY0gxn7aPe7T226c5yDaoGgAaQ3EaS3dUHHdEy3dT63BHCADw74gLaADyewAbLwc6WndNv3D0CHed/3fdindqUQDJQAd/gQgRBoCxOIDqWQduyAdhwgDN8Hee5QfPNwePPwdzbYgUBnga53gIqHeE7HgTo4hL3XfuywgdQne8KAdJKHfhg4D93neE3oeniCeKWggfFXEPMXCPV3f/k3avt3Ov4HgAKoeBFRgAW4dQg4D6XQhgz4gBAogRTIg4r3hE0ohEMYdB9YfCE4gicAhw5YdSm4gmg3fC8Yg/+AdDRogziodnn/2IaEmIFrOIU1iA6Nl4Z5qH1FWHRImITdR4ma94RRmHiUmIHvF3RXSIUIITU75wrRQizIEAWLsw7rsDggMABQpgKo0A8a0IZFyBBC53g0yIaUQAlLsAaAWIL4gAUbwHS+aInuoHlO94wZeH1lJxBtKAuy4HShKAxtCAuwgHZhsHUnMAIRaHUmmHVst4jo4ACfoHkrwA5hMI6VeH2dF4Qz6Ig7GInzoHmQSIjFBwzy+Adh8AdmtwL+KAu/gAgcsALXN4+l8Ad/EAyysALgKBBKp42ON48CQYNFB3Xfl4QCsXkkWZImSZKs4ihjQAdaQAnAIAzBAAV0MAZJJDez0Iom/7AOxCKLskiLj3KL9bVzvPiMEiGM2Vd4lFAKx5iMDph17gAMz4h00qiC/NiE+MiE/5CN24gO3fiN4eh0YQAM7lCOD0gPyogPu8d1bPgH6PAJRxABKyCQ83h99uh8LQiNOciG/OiPkHh4wBCP8/iX7LB5pcAECeAPBcAB88CW6DCPlOBzpaCNuQALGCkMGpl4HPkPHskOIKl9IvkPJxmaJ7kpA+AETqACkyAAWhCXLyAAk6ACpikHckAQrBgIrEhNKqB/fZBz/bBzO8cMvSkzvUiIRZl4w+gOPwcHCnABRPAoUeAPNCAEWSeRGPiSsnB9nFiJzjcP7jCXlah001gKh/9Yj5WohCoId2uwBgfQnM/JCZWABi9IdPPofQ7QABGgAz8HDIq5fd6XdoF5g0foDpRgCZpHeHpoeEj3l7CwZ2OwDpfgDzYAj8KAAh6QCKEYDF/5B6WAAWkAARygoT4HdW1Il3qpjbUHmZyIiY4HdpmYiZoyAAPwHrI5BALQhhPABDAaH7R5k7Y5NTPTD7rpBP7XM0IJPzxHlBFhlFY4D56wAczpnFEwBjQQAxQoC9WpjaTXefYYoN7pdOBJlePJjkrYhuh5B1FABI2DRO85mEXnnfUJl22IkAWYiNrZmGEJoNxpCQTKASO5n3WJjyvgDrlAAetwCrkQDH9AB1uAA1L/wAEW4AI7gAsvCXWWKAXAEAIucJ+ICnUiaoE0qJUn2oZFx3SXuKJf16J5+KIxSgVyQAVOwAkaOgZ9sJs6+g+1OTo7JzU1N2o3NwCk82R4QDWsOJy/2BBGmXZuBwdLQAREwANLsJyccAPMiAgOgAGWUHQRCXXgOI+yIAWwEAwm43zlgwjEII9SIAy5QAmaF3ttuHTEgAiWoK5+WgobMAJIQARjcAPPgA/HYASEgAbg+AuUUHTaiAKZMAx8oDya95cYqnlDAAt/QAnz+AkOoIJhwAHfCo7gqKHuYJFDsJAhOI9/wA6/kAtxcAkiUJBhwD0UgAAviAEJ8AAcILLooHSw/zAJCaAEXVAFmseG2ug6EvkHucCW2ig9jTqP0oOQ6bqgS+d44Pinexi1xaooMAqjrwoLpcAJTiCbrSqbAnGr+5Crupp6vupT9SWsN0msXZekxml4ybqszboEI7AH/iAIG7ABDqABtHgJceBzSqCa/nAJEyALVfAoE7ACjXkLavCcl7AFKyAF0CAAIMABRqcEW4B0CxC4l1AADomcpXACJ8Cc0voM9PAMzyAEAKsFl+CgNkB6FnCwOnALjyCzwCAFRyAAHGC7AjBEJAABn0ABqwsBKyCCj1AFdhC4XYC4zZUGgSsACBkG7JCuMlAF4YoO1mMCaQACcUAEUXAJl8CoYf+ADi85BF8gABgQBxOQu2xoAzYAAP5QBThAAlpAAo67AiwQuCSAA2GgBGnwuNyjAYdbkIn3tHUqtVLLKlBAq1ebtVsrmwBQkzQTCHMwB/S3D80ApGA4BE4wOvV1tv2Aq71YiQjRosQHdHCwAcwKBkKwnlI6gVUgA4/JBmMQAByQuR3ABxaQBpeQAcGwAmNQBcAgC1DgD3EQBp+gASTwBQ7AAgWAC44lAw/gAAsAl7LABG6gAdL4B3lgBP4QBVOwBPQQxscwgRRAAjogDA7wCBEQBg6QCRHABygAAw8QBsGQCw3gvFLAPxnAATOQBiRQAIhgAmPQAI0qA+sgszBroYb/4AIyyw6cKwUXmwsY0AVKcLGLCXUwG6lN8AM7wAGlULscULQIcMOGcAE0DAu58MA07ABfQAKHywG3sABF7ACmQAIrYAGCQMPUSgcaYDL5eJT3aMDCnHaKEgQxKgev2oZa+x5QcAQDsJsDsDMSTMFcaMEY7G6mxsEdTDUg/HNTCwyl2IElPA/KyZxjMAZREAVcgAUnUAQCcAo+ZwEw4KEvIAh8AMch4LilMARVMLgrkABYzAGfMAm8TMspINBqQAKnsMRx8LiwoAEykMV5kAOx+MXLQA/H8AwxUAQkoAqa5wBXQAJx8KY6EMdzXIwNkABxeceP6wAAAJfkSgERLQsy/xDRHEDSM0AEkxuWobgCktwFp6B5PkcJf7DEO8AHM8DJHPCXmtetHBoAcDzPGAsLCMACfIALrEwCSiAMK3A884gCJkACImABIVADKyBJ5gu9AImddznMw6wodtAH75HMDPweQTAEVRvNA/GrTnY67/M+3Aw/ZZh45xd0UoAD62AHwaCijmd0QOcJS5AGUToG/pAAPSC3DBAFOskJOumhSuAGOsAHmhACKcAHpWAJGkAHN6vQ85iuVWADQzDJC20KHmoIROC9DkoCES0FbQgJRpDOX2yC9DACRpC882CRwSADDUDSmgADnQx0KY2QLM0BmgAAjsAH2kgBNrCgj2AHF//rAFrwxg6QKwgQjwQ5j7fABAKgBEBHkZicAAGACxjgAjTcmEWnoQvAAitQCijwAvocDIL00V+QBSKQdOQ6xI8i1qwcAa2AAiEAAaVgdALZiBxBzGriBO+By/9ABznqqpyggpygAlTgAFUwqwPQqgTB13nUU3/tU6Qz2B2IdCuwBWPAdltX2Inn2Ey6rFEABlhwmDfQA8Rtvumarpr32aE92qV92ql9swIgAkVHCblQBQgAjmZgBQ5wAzQMs/or5fM4syEICUUgizSwBMo43MVtMvMAsTKgBczt3HwwD3ms0hww3dV93dltA0Td3d9tn7FLrY9wCTYgkU53C5RABxT/8JfaCHXYCwK4YAHwzXnOJwxEfb+cHYuX8ACIGuA3PeAiULsOkABjIOWtLAIOMAkyMNIwgAMRLn1TexEWniYYTgVokAl9QAdM0Add++FZK+JUcNdOkKMKIT8tzllUowFL6IHoYKlT7g9QcNzex9g3CINMegLc66wMcAGcwAhCEApuoASaB47nyr86cNOkzQeP2eSTwAIa0KinPgEFoHQvwAI4IADlHuoFIAWWCnViiaig6wFEwAkAMAIjEAM5QAigoNC4cNMzEAEg8KYroAkVygGUAAuScAiad7sfbd18AI7a/QfzIAN28NHhvQKU8Asa2pqLwHl/YK2tmbLz6DoZ/2AD7LACTRDp6+oODmACESACUuC5VY2QNhAEAi7Wmoe9K48CbEACIBCCh4QDEbqfNRHrZDLrk3AEVHAFdoBzpckJjxnicqACAHAEmDCbnxY/xW46yI7jQCi+wJALX7AOFCAFK/AHa5jjR/i51h4FzuoJFYBEoIAGCOAGCPnQOMABSG7upV2MGsACTAALL8AJcXDTpuC4SycqNsCzHODgJLAIlgoFSiCWFQgJI5AH2s4JUZrO/1rG984CjnDT9hnxU7wIkB8FGM8BGn/THO/xgx7yIw/7EcABTNCLf5AK9v6hYVCMiAAATA/JS7wFelB0GPADNLx5wEDLExAGS6ihjf8uBUNf9CKgeU/NAaIi1ogKs3bg3UtthiNB9WMy63mLBXIQBFDwzK/69Q2MCTZAkzOH9i0OEP0ECtQgzN08hAkRokOHMBglTpxWSPlTCtjFhAznAQsT5sQGF1F4KHqmy0OULVeAIPDHyZ8NDhyUkJh4q8oEDn/+2KEz8RMUlyRkcJCyAhgiDSQWoftDaQgAf1EnTFwRptSGE/joVSASJQonQWg2YJDkbx2JAlKk5GoQYUWuXI/8XYJwRIBRDQI4rHgKgQOsUghgrphAQQo6pG4xpFm3bosOSn/YsUNXip2wBVHWXbqUNiYHDAkeSCHacdIYz7KEhSGWAIIUGzYM5vr/IgCHlDCwoKzzR2Lm7T8ovDyeXKoUwn/JlS9n3tx5c4YMn0+nXt36dezZtW/njt3JACrhB4CnIkeOE05/ZI0ZD7699YHx++2jX19+wYMKM6ID9icXUH+UkGIe/jbaD6GOToBjhBEUUQQffBgUAo1ffoEFFimAEWYFSygRRphcPqmqomAsk+KTTyihpKOY3HEHxRVW0ElFBxz4BZGqOjJugxEghGPBEU44QYgNHEAkFww4CGMyuMJ4KxcHJjFOFlhiojImFGMyrpQ/jJJFlskqxNKBipYshZLJKosRBQdUDAOd1WIS87OOKHHAyg85QAQRK1UDEZaO2FnhQqeM64gh/+EgwKW44+bpLrvo0Hl0UkortfTSSW+YBDzzxgsvvCEE+VIAKTylYjz45BOoPvviw0+/hJK7KBcbGrMBGITyO3CeM5dYA59nILTFFgiJ/EwKd3DdEhgpjHMxQ6YYCkPJaTkwdMnLcoOFMuMuuuigUtDhEUJgh3WQSHeE2XLLEpPdyJ0VYoqOHeNWcCeXYLR0x6pAK7IkmHw5UBEY44K5qMSNSgl4oz+CeVPaaYXR6I+YKHGYHVnm+XBLXkuhKIw/XIwpI167XCwAazkmUFJMmYu0ZZhjlnnm6rSg45NAzHPiuwECGeKRI2JSYoIh+tj5aCeoU3VVVve5zyBYkfvnD/8pmLhEBhbWWWGeP2DViFdKfCUXQnqCjWGDz6DmuluCS3HRxUg5YKejaa+drKgLGQoX1nDHJddcRYwVpqJmjavIxVzdkTc6Z92xuMUz/wAZnRUoUTjgDpV1G5iHGA74Ii6jRaejFQavaB7SVGR0L+MQKkUWw/8AJl1hEOq6W3RC+CHeilpfmeaXaRZ+eOInpUQDQVriRLmIxqjCz3mOECQi6iNSemnsVw0BV1j/Wei4I9bRQotLjuAy8YXQOehCLIRw/3340VBPoXkVetudyYRh5+1/PrwouaglhDKRMg4a2ge/92EBDbxylDBml6wHKsR7COGeo/LzwIPoah4uAsb/Pw7iQdA1xFHKSYi70sVBXPHnH2kaIENOSLvLuM5+iOvgBP8wBByMYQt6KIW9aric4BVPiEMkYvECGKmvSU072cvePrYXNQAycAJjiNElJjDD9G3kQmgQywa8+MUNcPFL9EPHZGbooslMhn/C+Mf/JnhEJBawi2D0Ihel9iEaIi5WUNSVBzNovzZ6UJDe+9pySpg4PUqNhZG6XxrZsRD96DGKDIGFLDoii9k5J4hF5GQnPdkdOEZKgtthIvacWMFRus5qNuCVDS7xheMkMlIdAQY7LkKldRlHlCtTY37upxxfuiOKUjujBhlCGQpu8G1fghsSy5hEKALzftNsjiNd//TGAKJPP8u55hv7Z5BpBrCbAMTf7C7CMkOO8JPrZGc7qRNKJD6qlEs7ZTRdp4F1KME4WlhHFSyCq/wgUVDueN2Xchmu6KSvl4j8ZeKGOcJikvFrAF0ms4DhTOlgs3vSnKYwnWNNj2ZTpOpkzh3BeT9xejSKZuzPHwYZRXfGVKbthOcmlzhP+dRTpH8QwBZut4IxCCCWicNoQvXzTBGmD5q/JKEyYTrBKKJ0V7scKUlFys2OqpQ5IH1oVUfZHJN2NKXVpEwYzrk/bM5UrWsdYk2jI0+cxken3UMIDi5BgeMcJwOXwAEwfKhUjHrNqIAtZjq7SUyIKjORKyOsV9MZQP+sdvQ5XNWoV5VY0hHiMZxRG6dynhmG5GT0q2wlbWkx5daMYkcgyaFPKZvBtLmSESEUuAQIHMUrEFzCDv0x0Mq+Bs0PLRKjyCyhi8AJq4MUcoIaJFALEbpLZ26UqgSKGq4Mkj8OPLQh0T1qUZP4Nf49tJFppF9CUHmgi4rQe0B8ZGUmmNdGTXeXjcoI99TowH9A85gGCW4pvmlePVaGvjOUTn7ImcV5UCaq7vhtQ/DHjtCyDI/KRIgwOFBhNuaXZVJLrSdRi87r9CMQrHUaE187H/o8UbAIoQiv/mERR/2zgtBNqsb0RxnKpDdSxI0lByecq9llMTnJ8uVGkDq65/7/NskDHuF0Eaofb9HOwh2UaKS61l0kWuW7InxbhlOoMQ6gkbxbSipFe6uR9HprhB0so+saBd/Gwm2AHaMzgQhWy/1hZMtw4m8t/fshAhGZoARqXRJnJzFJGfiPjE1wogPNYI0wZHb7E2a4vIfHDubHwgjhABvT+9QOd/LD16PPHOYQiEDsQwWzmAUBCMBqVB8tECp47TlaqwHfpe+hQPQtf5CoEAe84BK8mQoHmGJhuXFNQx+iRC70VhHVpKwjDJxdjo4Tk4pwyzLqKmiG9LdtcB6z0zfOQBUcYIEIXCIOAgBBGHJBiQ6lCR2y+AMFtPAmPxc0UBiTBX9QAAMQ4GJk/5LDloUBLQVh4EZ9yjSKUQDqwAzBDnZ/mMQk6LAOlFHmS7P7577M2p9wseNxaZMbZYzyyHmUqGtVickQ9NAFHHAJ3sdkx5V5VZl5wIUFmrnEDnKiS/0BQxYAqwobGeK/ZVsMYPMoncFLNK1PEIMCmyn2oZGNARbogAN+Tdg/kCWDU5ypRIA2UP4GVwoLZKIAMdmQtQAmiy/QodNKMkgwAFWtiBY3q3vne9/3DtnpMM3Us94HM2bhgBAcwiVjmEAchlALJwSi1rfO9e/S6jLvAvsFNvAPBdauk70sqTKqSZeK/oCOEl2b29OWnTkPpbGtJbjmS2qWwTDJEZBdBI9M+f9MyUvkAFNUQQoqUpLF3CR62Nkb3/QqaFUm8yXZ/XsRe5ERwS+TcKRP5PQUNWfG8Dc4gr144g6Agg1KERNbvuL2BJ0dLdu2JIB9punyNmPHcMUiaVvlIZajGr10gjoRGgJKqAMTCIYviAAd0KUyypCOmRsHqgz/mQhheAidYBZkW70wwAABqAJLEIYviIMwox0NwTqtc6ANepN5kAWw4xKAIbuusaWNCYO0WzsNERQuqSQT6Akl6TR3eDq80zsN8jshHMK/iybqQDVYCwQ8IAANiIIxoIAXUIMGeAQiSAMQGAAVkLxU24dz0ACEWTMQew7vEiHjIL8M4INgywA9cYD/FbCkFXidYLCEivmEjoCLd4uXPZETRJiWGnESXiEGPtkL/+vDP8CQCxGUmICLK6mcIWiYmLiQGeSAL6GcCyEddujDMMiAB6AlkbMcWYiJPZkTQwA4XKjDTyiRDrmQRLyFmCCGWxiCbbkdB/gEJakK43g3WKAYDgg2CIiXnAiDGiGoaSEUORSYP/gEB1CYmHgIq2gchVkBdsjFjqgRS7CE41gRO8yFjlCcT4AFa4yRDcpFsGs2CACBT5iEWUxESqjEMPgEPpGCT5xF3JCFomjGaXSAarwhDagCCxMZYYAF04sJEuSAW2DFcYNHGcABFTEOUESE+2vHW5AcB1C7lGnI/3fTg6kQhl/IhZjItzECwmIiQpEcyfA6wkBgtSwkABhAhhBQASfoh3NYNQdAgEsIgFlrBhWgjy78wgizjjF0M1hgA79wAAB4gF2sg5YYjfKjLRvQgTHwh9GgjackgQAgBhYwSqRICw3oDQhgOpYggdGglzAIgbmAAFjQADt4hH94DA7IBQqIirTIBWFbh07QAXvLBGQggRRgAjrQgTAAChLogqowgTS4hC7IgAAAPXZwS7NIC8I0iwCQAkMQAxCIBRkIg1vIQT04BRnQAE5AQAHwB7+wSi0Yg0vwpz9ggd4Iy4aJi5aAgDDIDBJAQNwIgwaYCwHwS7QUAAQIgAyQgf8uYIIEgEsOkAEtkBwNsAF4McAJiMYvmIrQ4Awc0AMZEIEvYIGtJAEQmB0K4ITTnApkqSQZ+ALaSIG/gAJk8AfzxLoj4IQtEAG5cAtZeAW5IIHXgIKpCAbqFIEZSIBLIAEcQAcZSAWEu4iYgIK50E4pIEEdCE3t7JOEHIKpU089uUoSANC3FAA9QAG1m4B1yE09mTpOKIChwAGee4BagraMAUkgJEkXHULrQDVUW8K3fIABwAMcnQOcdII+8AIiEIEBYIac5EIvbJSerI6fTAgHYAMSGDYBeYU6eAFYYAIZ0IMXQAYUlYEEkAUm6AIRMIEH7U8QgALYzAUWYIMGKID/drS3F1BDeNwYKhUBB3KABtDOITgCCKi3BXi3hKwNrXMHKaAAJeDQROCAGWCBKyBTdkCENG3QB5hS3/gQWBiC5IyXSfiCLFiEKbWNUQQBHYBNBzCBqTABZFg7AMjNFeiCL0ABMUgBPjCBBEjUGjArd6ASuJgAfyqFDLADM6QWrkERFEhTDsgLv1SFKACBv4AFRMCACdCDOGCleUhIJfkEUQXG57TNKsA2JoAAPZiBKCjUBkAAOk2BFSDKCLAWipsE1VwHnOCAF0CAiTgCO7AAF/ALLfAHZJWBI0AEFlg7oly7R+iFSXgBbpUBE6CNZjVYIgOGYEPATdUDPWABJtAA/zXtEmb5ErB7N0S4hQwYVA9w1ReIApSxAztAgQXQTgfQAL84gnalgASIlxr5gqGgvsqTKoZ6UZzluxiVUVGwgDFAAKP5N69oAAGggD4whAvIgD44B1sjUp7UMJ/MPCUVSkp4ABt4BeGMgqjgq3ctCkGtmup8AQ2ICRQIATugUj0wAQogyv90CQ34ArSwQGtRweZcVGF1gDjduYhQN7RsEXcQVEIFjR+4AvK5hKiwARyggEKEBUHdkAuRVg6YBChYuws5gioYRRzQgS4Axmo1ARaICcstioTs1F1kARy4ArAsClvFAM4DGCaYgElgAzXkEuMQzvTsxX3cC1VAgJbbSv9OIAER4EsmkFm6oQRRXYFLnYoX4ASUyYVt/VIW4INXZYFJAACUCVVynZ2KYwETYAJ2kwLPdIl1sAELyDoOWADe5QBBxQB43UUTINd9ZNzMjQLDdU8RSEgXOQ46NcoLWV8ZYAIoAMsN8pIVADtLMIEx8M4q0AQYmL5DjYl9LNtE4INJYFa77IWY8Nx4gYr/9EsdGTCbVaycHWHJqg4knAVRQAIS0AFR0ISeaoAXSIAoKIABIAAPiAApQDX6CARca5TOog5HCuI5mwfJHcpHwIEVoAMTYAiqiYMM+BBBjZIqjYMq6IiyjQQOAAAtoIAHIEqU6cijsIJLEBC5WQEDdAP/cT2CQj23CYDPVPiQLxFULaEEe9MEijzUif08SrgFggVGBxDUDXJeOviCWiI/Nf2SKqiCfwMBEJgKB/gCR1gBQNidP7BcogA7VkVWRKgDEeAASr2EB/iQIWACzgOM141dv2CKKX2DU0jDYa3iMNhd4zgCBEBGCBABOtWCIxCQFUAHWHjOcn3ft/gFCjjWAtaD+42JQ3WARwABNJwBcgUZ8TwFREBfSrDknyNBKXhWoqAAKGBfrcNePjhUEZgADBDVcQMYCjAF0ihEOm1eOlaCgWTb25BEWWCBU/BTYWgADSDd/gRdRQ6BCWbj+z2FjfBcDAAALMY6JigK5rMsiI5o/4m+rOc4YRvGYQIIAb5CNRMgAhsdBTKgCVZgBWbYh2boYYe6DiF2JI1wB1TexReYChbwJxGKA94NVC0Y5epkgjEAgRUQUw5ggkfoxbJFQKKAxltAhDiAgLmBRrjAABm4ggZwVTr1CwpAAGSTAlUA0Yap40woVIbGgQgQAYVx3gjAgUf2DYTIRQqwAXtJaxzYVBxYZD6IgEX4BA1wixmQAXaQAnn9RLDDAIDjABSoA2SFhVxw4k5DbDp4HlnYVd1QQ1W+Ai9FAQBYWViOAzOoCAqogk+AW1z+AsHQAy2b0ggAAeBziwph1AI4ZhGQO0P9gZTtAFww1xGZ5hoxznXTuv9gGIKBtGmE61h+xWKiXOPLVgK8jYBQ5gCAQeAACANZgAItYIPHyAUT0NB5doAHWDt7ZgE1UIUEiAnsXGRDHQphiOC20IGqHlYESBYASAAHYIEAwIUXEAAmcOKHnmj93u+NMkn6SIISSAEfSIKPxQUcbQMiuEICIINzbYZAMJqTPo5t1Kp38qohWGo9YIgJsINJEACqWwHF5gA7GA3q1INggIJhA+VGlIUJKIDXYdwEPQUccAn75pKqGU6wpFMbuNAJ0IlPyBrH0INcwKd1IFdBZYsC2JD/pVROaAwBWV691MTjiMP45o20AIrNUILBSUgpuM2rkYFWiLuGkVcpYAf/OsCBP0hIJxnPHPKHsQaZG1oBD18H2JQCKMgA6JYFi3nLq8mAUpBXeyk/TOLpD01IuJCBbC25UoCFe70EG5CBa54LwcTI4e3xUgDmeaCDiKiCXgSGrStgHACYddODIzCLS9CC/QyDpaYcLi4FPQhNOteJIYACDa3dMVgHTujKXAxNugBUIucrV5+ALzgCzgBPMy4FxM0FGdgMG6gCSojQ162IRP5zGzBNwRS6CZgLO+jxOBg2GRhPJ2YKWWAu/i53iN7Z/w7wAXcBAcfRD0jwGv5YKWiGZtiZk0aQMPjh6YBoXVSfC7kQXkkWZNs6eCGYlNs/nQgXegxHPQeMhgmG/0J0EcD4EgfgyF0Mvrl5GGJIEcA4kyGIv7Z8Nw9h7i1pthKhjCiZltNznRuSEkxa3FiyFljoD2RUmFaAc52IP6tIOY8xK3icB3asipKxiFLoCAy5pKGzu8goGNUwJ6H7x1wsk0M/BfSLRp2AhcpomAthG43INYKpJN3oRTiGnYcAmBJJPfqim62rJe45EgVsNvVxG7CHBYSwmLwRIcRmmMMBGIvppXXBF3zxq7Lnv+jonXcbnXGfeKpJOaUDGQB8HSYzd8mvqlRhtSRwAUfoAwIXcFFQSXifAReoggFwcFQ7abvjD0nad8tqm2VTlx6cedQ3Cv+RHW6BeLfpCP+BF/90GJC1kTEIwrDDv0RhZTsGc5tcUYjLcDhP57YpWVFG8avCmTegj/rTqwi55ZWq6Jx5MKsxOo55o0cukQVonATYOQ6qCYMM0Ylnw7deFiFvwYixwyQHev+2qSS5zEiMQAjoQ53W2b70Aoh5pUrNWwFMlqxclP7QeSAFHTpgKwhKmSfQokB089Cx68gOGDt07v7MczcQYsiBH4GhK/UHmEWCpVoCEwaMw7yawGb+GVhqyB+IJAeS/BOs50BhwmiucBfTnZSe6Iq+dAcM2EOXBQluvAoTI9iwYseSLWv27L+0atem7ddv1ixRm7KEEUWGBAQ2MGBEmRDHxY8wA1Q0c+L/pJmGhR3dOZ3Hlu3Zsew4rMA5L1gprx8/CnN6dSBmkhBtwkQXZqBFiI0trqjIgUMuSx8dNCjwmgPjoD29zuvJTopVd785BBsiUBbqMOxQ7yQqEBasP0HRVbQqjANBiMEwz2SH0KI7dAYtIoSI8LTFP2H+jJwadGNE+F6BjQT2T6BS+lJW5HSHfV50LAigBzv5YXQQfUKZVApjQn1FXzBxRLHOOlWEEYZpK7AzEle6xVRSKZV1pJo7TQ000gotlcLOei1ZdJVJ8DG2gjCZ3TRTeD7NpBFSBAVDSW8DvQYefRc5JVUpFV0lC2P/aLVjahpFNiWVVaL1GFuBaBmIKGxE/2GFE314QcQYGhBgCiecQNCHCoE0o+UsgRxBySe5fAIdlmxRQgl0ffrZ5y2B3uKAA8QYSswnnxxKjKC3LPoopI/+8suigRoaKKGfOIDpprdMOumlg3ZqKTGf/kIqpJMSegKrrbqKgiaFftKooIggMqmthjqQ6CcWOOAqsCfkSgyhhC5q67DFOpBWqLQ6e4utgSLCqKPU8sprLnYKqmuh1AbqJ6GTfgsLp5U+CymhpKbFaaPmLpourcM6Cx2qxER7y7r4/uNsqOKKaiyx3QJ8LcEFG3wwwgkrfG2ea23JJQEspMGEE3gQ4EQgxRAQyCyGaZnMm6gEokE8+sRzcjwNq/+FMsstnwwPzPDUU0/MvNhsD8w4x7wzzz3DjAfO9uDhM8zxqAMzLz7bs3TRLff8MtEx1zPLCCPAAUfVV1ctShlRew1PPPC0U0bVWWNdNjxL25MPzTnnrDbMM8Oc1tz/eH0y0zHDTTTKydyNsj4mx5M31F9/DTXd8KijTuFRy82z2jq73PPSJyeeOMs7Q/14z2wb3vM+oYs+Oumlm3466qKr7JZbW85iQRpuqGKYW3jMocIQeMzCzBzMsN5PAztfrrJaPNv9eeOfK3+88mA3jTnKiWsetuPFHEOPLbbgsz33ZXTt88mcy9w2zN4fcwz33K+xRvOHu0z9zoE3TbT48M//D7b97ac1OfgoT595+5CXP+P9430G9F8AE6jABcZsdax7mCgskIBLbMEOqXjHAhAwBhzAZQ5z+B3wiCdC5jWQhE8boPQUKD0Tug96lmNh8nhWj3tcL3vp2573bEY/8o1vZ+ajxw3xsT4G8syAJ7xfz8R3RPwtcH9O61/j+EfEJRLNiQd8n/BYOMUtqpB4IHxLnEygQX/4YwwJaMAQ3qQlEDbAbnmCR8N2ljTDzXGO+mOhySBHtMC9jIdpa9rikjgzPxKNFzPDh/YQaQt6ABEfrvje9JDoM+/ZkHvaG6LPmPe4GMZwiSxLYd1GqEU4YimLKuvZWqp4vFSS0nCiFKEp/0k4yky+spa2vGXDvgiXh2lJBedwkwqYscbftZGUxYMHIoaWtlUmjhdawMDX/qGzt8FxeXjUh9B+FrU89jBn+YjZyQIpw0Eq75DZO2clvQc+5XkPe/h4BiO3N0Ry1ux4mxxgJ4tIvU+ysJaqfEws30hAUJYwlMx0JS4BWsIUEvSfCX0oRPP0RRCCLBD/aAbImqHRLbGxmsa0mxbooAJpapEXLFiAHXfmx3/MkXr2lKThCHCBFTgBpkyMxwxhFji/cdJ//5jZy6jHx/zxYn1lK5silqDOcsatbd5D5PmOyiq/SS1tOKtCEMBGVRiCk3rkyycrDRrRsZK1rGY9K1rT2v+WibLOd4HoB2GYodFm9GOYrAseM6UJjwWU0QR/NCEzTtqzOaIgDWREBjLISAGYMcNu92xfEi7AgZo6D5XUm4Fh/XEJHMAjGdycm+bgOLM8ClVwKi3qHTgRhTEYVhBLUCokDVePsD2OkrY4hhGioNvVbqCzVV1mFRCQjnikVJ/3++oADRpQtTK3uc59LnRF6EG2ummtc9UoW4NXUGkugAWp8AcChpY0EtJhAV+rBwESYILkzs+N8OBF4OrxTRKWLLKTjVky8hePZLTDABGQAhyZ8IWYoaJp8UiH5gqI08/NDA4V8EeaxqDbLfjhkZmU5Ddppox6eG99LogCJyRMBE7/nKCyMhNtPUwBgJfxNGrxQEX0/Iazb463ZMpdaHRzrOMd8zih053oRdfqlrlmF5V2W0AC4KGCBAgAA3bLGzwEG7WfplcNesOZXploYhjPDGd2PFlkaWo8+J1MFBIAQU3twbL40iy/bjOwEn3mjHo42B90YBUAkDGGKVjYoztTM22nubiZdXgTuqVBDDwRAxr0dnBx44VjVZw/P+IscHx8L/OUCUf5fXS5Pf40qEO9Y7auha0T1a7PugtpeDTAHxrQJsykHLV2pPcL4UtvYqMQDH3cox54gAEZb/CCFAzgHvfAABF0+4IEoDmyfHBCPZKQhsRSgBWo4LQoPACBWug0/x4ocMFky9AEEvyhZC8AAK0T4A9kuMAHA2gHIejwiWlHwQSs4DY8nHEPB3PiBq89AJnAMIhB2EPdmtUDPJghAByELbIgGEAZLEDs8pUB4Jygwfayt7523EMDZPTHA5yQNA0g4B7FOEQrXlwGMkCg2L6wQRUQewRWyMAf6zjC0UThAjUgQLfbbkZBcSzqoRO96GUltVpM/UVUF7S72nSAAOgAhJ3JmmjpPoXJUEAEK8DMBJt1hjNgIIFrW2AMEYD2DIgATXggABkgqIWznRBZB8DsERlgRR6TUYYkkGACzQibPn4d8jKE4BJKeDECGnAPNmAAp6Yg9j0IYec5wMMEUf/AQR71zW9/L8EDRNgCFgYhhDRoAGcYuMQL/lEFG4QN4C0nPATS7L0KkGkDGRfiGtoBgwTgbBZbgADMgnuPdqC8ZCuP/T1C4A8c3MMC6/BHKuChh0tAU+fIwEA+UEACEPi2lUI3OvjDL34swUXp5u8H6YppvL2ywPvMQIA/XgBHXpRXn1C7R3pPATMNUMDN9uB/GbTBfxnfB6SADxQDDBTAAJwMAbgADsDdTNVCCCzAvd3DDETAEFiaPvgNHniBP7CAE7BCGXxABsidGFBABmhMF4RB2vSaBf5XxUWAD6SNXWTAAOxMnfmDbqXJFCxBDORA7JVPCMQeBojBANSCF/j/whtUzJnhm/dsQu1V0vpgQBo4gT7ATBMQwQA4gSkggHyhXPmQQQdAHBKMIcfVgRfkV7YpoChcwAMMwMx04f4ck9eMnx2aVR3eIfnNwvkpXfpFjao10D703AswA8zU3/9QD/4lwCnMDAJYWdjYAwawwAiWICqgwggSGwF4gA7cYDxsIg6gQmQxQS3AwIitmz9goKUVmMwUgz3UAQmsgLj9VxKIQSkIACbMgAywIhusWxTIYMURG85koifCTA5GATJwAiG8VgzsAZrRTMQRGwocAin+QBJ0gR4kgQtIgROuXBQm0vq8AAJc28/8AMV0YT7gAcolzcqNYRmUYbG1AwJw/108lIEHsKELPGOKIcAcNtRA6SFA3lIeBqRalB+QJR3rpM4+qF/PdJc9uBEGCEACAAFL2U3V4c/95R/MPGLc3AMT0EEZEIINpk0w+sAmroAngqLcSZYTIEAjnIwdTVNlFUM98B8qLJkavIAWiAIMQIMGhBwB/MAEOMEsSgExfhMx/hE8eEIF9Nsa5EAUEAEPnEAzoln55IEBmpkGYEAJhoAGsIEN+FAZGAER+EMlrIEibM/ViCMrsEI5rkAtkJwzuEICtII+YKIYQlxemhwCvBovlMEe4OPDxSEA+NnnECRivtJAIqZBflGpJWTqMJ30qNpDttqrpdJFAtAi6h888P9ffs0M/4nCB8ggzIjCExjgJr4hmF1As0VgCABAIFyhUvpMry2bMqSDBjQAAsDCCOqmO7BCE/wANxZlJvoA25TBJoQczjRYU96ALqyBB0QBhcVABWxb+SBBDUDcAfQlmmFAX3JWzHgPJLhAiPFAWuLDHSwBE4zBALDiGVzAEapYO7iCG6xXPAzCHrjjXhbDPJZmYA6AKJQAmhmSivmjQyUmgpbSlCFoY4LQY7qFQjIdzzjdkqWBk+lMWpiUeaFSzlxd2Gjdq1UeCbSCkiWAF4SNBUQBscEbJ9BdPJhia3JALWRhLxTYEMSBW8pMPhAAEhiikgnAEcBRFkLeDFyCAEj/gShewB/AQ1DC4AesQwbAzAv4w5LiTDHcA1P22xLYggJcgD8AgCugQRqEAMz8AQnoAU5BnRv0AStE1iXogFJ2WBGkwW4l1hhgQRns3tDMQhc8QPCFJTyEgAsEQjx8QBTYYDsOQDHwZwgEjij8ZwM+4MwEF/wY6PclKKbO0kcRZIP+zoOiX2Rm0dx01wtEAQL4aAlp6Ne0AybQwSmUzD1o3yX4gwAMAfXMwQ+QEQwU4LuVwZRewjrMwA/EaC0EICes25GywtLMTD4AGycgFgiwYgM+QC3gXxdQQC2wQjEYgM25ACE4aScEABm16CXijLFt3hIowggYQZpkQhkU1jog/8MlqIA+sIKxIQAC1AImSkAn+EDemM8xjMImIAMy+sMNCMHYwB8Z4UAyXJUX8gIeuAAZLQAAvN5e4gECNCoqPKoCNmC0wkwXVpalilWmYupiciofHmQ//AOEKuQ+WIF7TaYOqsFaYChLXSTRJEN+ySanJc39cRiv0kwBwUykogLQgA3H4Y1MFg3kqBlVmdh7hc18JY2+JmVXqYMywEM+MBI9pOV5as9SLZE4fZNY2sIyWJI8sY9lhY0J7ZM+fFM4Kc7RyC2nXeJsLm00lazenmxAdirrtAXLgmroCC7pwKzwjCoLjJQbYVnx4KyLxUM+wC3lwIOx2aMCAhX1NIEL9P9BLWQT5d7D3VyhPfCC2thYZ8HP0rqRtZWBAUwczwQSHnBtI2WcIoStPpkM1sYNz5SBKMTT9jTS+uQD3kLtEdkDN4nTychPPcCYHjWP3u7tgj5v4LqFKFyME1RvHwyAW8BF+vUTL6iAHb3RAnxBXrGFYUaNCgCA8KperaJCO7CBGuCMA5CAEhBQKx3UP8qSK4kNISSApvGMySmCItiCABewAA+c+Izs+AxCDAiwDZ3TGsDB45ivqMqSG9Fh3RhZAvkTLQ3PgUovCDOXW3yvKBjAGLgDAYTAf23vLBRuP5nSpjJP+WLw59SBDiJDrcKDvV5BFECYPyhB6l6wqBqZBR//riRFngyogM/MUDsQsCKd0wAPQhkksKY21cCtzxNrnAS3jUI1kGEOD0OtkhHfkSg5VAZ3cAincVqxjgqMQgXIIAHAQMvRFfeODkN6GizF0f1eGNEwDQ81lykZTQPFmRd3VdM+GRd1UVptsGKi8RkTsRpH8tH1g++MggdkgA982xu2CceQTohy6AUTD8m+UUO5V84kjZepw5MxLloJnSAvk9yM1wJBWSI7r1oxchk7svdBsiT38kPVDgGgwAUowQBgwBg8XOsQLvC4zTRB199QUQyXVSxBMyQ/ci1L0Tjx8ghpcKcFEAcTkS+H8y/3AwBEZRRcwiX08CWQQCrUlTJr/0AuQAuyGAp0LUyi2MqkZAvDqNU+M8uhZIs+K8qhFIypTEqiRApCH4qpBHSiALRD24lAc0vB3NJE/0OirIU9E0wtZXTCiLNHe9HKIqQJsMGYQAEOIEAagAAIqMAcBMI5tOzLvkMqqIEazPQ7vINz3bRO6zQt9DQt9AJQ98JO33RQCzVOo9VOrwVN0zRQ4wAO3HQqRPUFDTVVR3VPQ/VUU/VNp8VNy4M87PRV6zRQ+zQtpEVYc/U70DRZ93RRb/U/3DRZw7VPM3Uv0LRZ0wJNyzVR98JaaLVf67Ra0wJVo3VajPVa7/VHJ/b0CtksqIAXgKATwAACZG/rvDT6oZ8VyP80Tdv0UTOXX5N1Ww91aKdVUqvFUqtBUz+1TEv1X+u0VQv2arc2Wns1WMO2WMf1P5z1P6hBWqtBT6t1KoR2XvM0bOO1YHO2Xe82XvP2O4T1O/D1Vsv0ULP2dPe2b2P1TL+1Wz83XHc3d5e2Ykuy6OCB7swCIkS1ADzCC7yAACDAO2CACoDQPmC2Zi+1W+d0Z+sheKvFfWu3X69FXLe2TqP1gGs1NICvzczAC+A1DgR1fdf0VasBDqjADLABE6DCDJjAHCBCg+d1cKtBMpgATVPCEAT2TXf4ZuPAgatAVN90Tdtq2oh4Tb8Ab/90L0S1Goh4KnwBDmx2Tdv3c9d1b6v/AIs3t40DdXj3cujARQe9wLF+XK5FgQb0Ay/QVUL2Q2bPNJBDV3/f4X4TNn//NYD7tIAPuH8ftWj3Qnzz9hDMgQnQAhukdS889VRHNRuwwQXhwBCgQCMMAYabAB7MwJwzNTT0whckAxPQdC6ogIj3dJ73eE0H94EPwQtodipQQiB8wY7TOI5rOVBfkI87NadLdU1L90zP9AsMAYv/eFEnuXiLDlzkgwqIQhuQgA6IJglwwO9YOTFRt5m7OoLq9TtAwwt8QSDMgIR/wRzA9xykAyqYAAYMDaPfjpLRNA4wwRyoAZEzugooOzykwyScAjNkXyAwAQrMASwEAsyggLan/w0Q4EAupE0z9MIQfAIG2AMT7DgzWMBS6znMuHlsKhnlocAqzELSwPgMrF22s3Q8nIMazIDQ4MEQrN0n3HShA7sajw6TEwABLMB/jQIZpIAU/M5bsRFrM3d+Y3xACjs0OHUgiDhQU/g+qICeEzkGaPgM3I5fibhTB7oKwPctqAAlqIAaMMHLM4MDmABcET0s6EOG4wEiBEIvaDgTMLq2f4Kqz4IJ4DiFs8EL7PjLq0GgB8IQ+FWizMEq1IMDYAAvMAEisDuN44EJqAAefEE/IIIKEIPYY8IQ3AKNo7zKh7DGdxABSIAjmOQla6/SacAXCPVbB36CCrs8gD2y9wI0zP/BDAQ6DsgCEPQDzOTDDGg9NDRDhQ+7Ciy6CQSCCjgAIjiAGhg7oGf4tSm4Jaw67qjAC6j5DBCApi/6EMCD60f1FzBDhdc0BgxBVANBLvSDCQw/tLu53Bt9Lwy9CXyTPczA6vdCIOC9CaR6ieNBPzR+UEO+9A7+LMyBJSeCD0RWAPiA+WkAkj8++RMkcXd1L5xCm5uAnhMAoDsADgBEHyD9TKhhYwJPwXMz2KhRMyQZhheBAplARMAEExVqZpkwoWIInkZ/nJjAwAwIHjVfAs3AM0ONilxDVLx89w5HSIdqmMRzyAwDQTW81GCYg9BkoF63VKhwgHCGilvQVHwCGlP/RapUTHv1UtPrX1ixY8mWNXsWbVq1a9m2dfsWLtp9c+nOmtN0brNA/fb18/vXL8V+Gt71unnzLeJ/hw+HZXxzZ2Q1jOOmVVz28buwDiFLzny5cmjGtGjdNGxYBTx4KtUw4wWPWVHV+0wkY4KjpRrSGJIxVHHu3Rd+8PLBTFYwoQp7ueKpdhCzOSIcuVRvHDJkhj1iL26qaM7MBAp49lCoacbERL8vRk2AxxAIxySp9uzBi0rsnVQHquGhAAKPFwy0+iq0Ag08EMEEFfyHrrruaiavQPZRATC/muknkAsJM6wxtxTLzLHHJNuJsgVBGwvEfzh7Z8TPNFuwrdFKK8yr/8MG5MgErbhTIxWHSMMBBx9p6QUaNthg8aYBj0yFloZ2gqaXF3bCQUo15OkllXd+xHKyd7LsSsUXCqrSyywhk5KWsID00iETquyxTK1Kg9M0sGC8E8889VSrwbrGurDCQPtphrAX39IKUURJI82hKYp4FNIippgClA96XHEzyc5KMUQXD1tUqw8+eNTRSA/4oDB5ruTQy65cdZU0rcJalFZaHJL1HzBzdXXTx7rSKslU9mHiCxUNuvVSHpkcEstUfk0UUcagnTaVsIDVklkzabyJ0Z1eTfJFXTtbkds0/yHtQ0P3XJfddg/sk66xBBW0mQZC4w/ffFWLIQY4/IVjhP+A4YhhkH/4G0vfe/VdWLVBBgFYYIDhGGWQ5hhWLR6LEzb4YtXC8phjkMvqOGH+6qkHX/rwzRhjjUnu+OOXZcY35ppDhsdmkd3dmeee2WoQMHnnDdTeyl4+2V986MGHaXxssWWEGHSOmeYCZbaHX1uWtqVpfKJ+meWZ+WvO5YXTElu11y7OOOyq0YYZZ5pX1rg+mX2+G++83wL6L6GH/ksFDRTuGGk4umaa669xJmvjwUnmlx6uuUZc8Y7bRvtys9FC22CO65477JEZptrum2/OOGTSR9eb9dZb59svv//2q+izAHxN9LQvXmMNrRGfXPHcD7ZaZn6VZloRRZiOuu7/z/PNnGGX/3F+ddvF/oeX5lXTR5/PQ2f87bVfDqu+my92Hf30eYa9H9lnrx1heD4BeXGx+NMCg93XoGdppSP3Wmr1s1++DDSzGIxgck6jXADdNrayiY16jRNe+Pijj3jQhz7fix8FF8YLta1uZfB44PDUV0ITwoh97vsb/BCmBTqooHMC5A8LFnCxEUAsYAHjXeUOtrgGVs10P3xcDOixjDXgMGoxMAUCWIGKZFgsZtDTV9hOlg+UifAfUpzZAK+WjnQ8QgvjM9/bVCZCts3tHsUAAADi0QwWhFEfcfMhx05YRzsWKIVimR1gWIivBfhjDMXqHOlY8AIb9kAQUVDk/xj8kYM18Etug0yd+TYoR/oVLwbLOIYCXKBITnACDDEIgReamAy5mVFmFsvHamDgjyhwwh8ISM0Ie4i216ggDa5ERhSQ4Q8AKAMBYbRkya4XN47NIAr+6GUVUNmyYqgRAPBIxhvjEUdjmu6O2dQmn+gSND3ukXY6W5wWWPCOWPICe1TjBQ1tqIALEGEMnCDCKxkBSQeqRmXoZNvJ8MU9kyUMDymrmwXHFgNPeCIH/vAHJ6JABCKAYRBLzBh9njiestXjHs1BBSrK8IEUDKAe6jjZawjggQAMwJTYwxkV7xFHVOiDdFe8Ysssyp97ECABpzAZAhrQT9WgLItxtMdMUf/GtuYMVJr8IQAMZFALC87BC6hYWD3yscZ2uKKQGAPQKae2Ta9mM49hAWc4CWiwBSQAHipIgAAwMEZ2MmwE7nyoEPKQBk5w4QQx+GBzPhiWjHGPqv20JjyuiE58RnB7g4XHAY1ABE4I4gQBKwJENYAAEdYnbBPdKka3x1GPojQZIiWpSVGqGlPm6x73SIcFFSvCk82UpvYI201z6tp61KGnY4tjUfWRjvqMlDj1YG0c8fAaf/JnjRs9btvqw4ti1MOqyngry5oTR2x+Fbt3DOs/xtqP3C5sAXRAJy+04A8NqIYZM6whXBXgUB70wBN7eCy/7vHHhX6hmjNwwQrGoEj/HTihHe1oQDKjoARWlEETbjgFIwVwDjUoMw0DGEBqMZCGZFLAYhnjVye54IffBWyUUGAoEXwAYFEkABkOLXE7PjCBOFwCAnu4wCVIQIdASFOkJQ2AE3SHAheAYAwC6EM7GqHQWLKiFu2wgAAW7I9DzOHB/hCAhPXVDpzqtDn1gEEDNKBQFgygFmUgQwaqsI4j0LaXNtZHGru80BVI1R4WbIcmIrAC2Gi1DGXAgyAU2lTVUIAC9ZCuFgL8R0XumJLZVfQJt9tde5X1Hy7EGTP+4QABvJBj8XjrwuLq3h4w4AJjqGcMFsCCOFIikPpYRRToINUFRGAA7cBECPJxDweQ/+ALZbAACWQwC3XIYB2P4AUeWJABJ9iarauhAwVgo+EizLMFHn6G1qKWiShUQR94QAAEktyI/NkDCZ0YQEfNjIowH+Cj0sxyPXTMY/6ggAg2aCIrDEAEWIgQAFsAsAWiIIN8zIEFyECAMpjBgkgMQF/FuLIICYuAKNAirQl4AEeRcAkcZIwALniBwTQwgUDUIwSWhQcTSGDnOMejHQaAwAAuVwZMpMEEqsmAeOEBgECr4433MIEA5lAPB4DA3UBc9NBd1+ixFq2s4V3ceAHgD0OqZtP6gkN7iaBMhXY4YIfIHzzuAQBjz4AI6OCoKHANj3SI4rl4kIES/rHrMKQW7P/CqEUxmgBrMQeAFfURwZRr0TAjKLIFPXhG06KmARuj3AKwPlka74GBLPigoySQgj4OjG6Wu0wUHiDBJZCBDCjoA946SDIBSCAC1dwDE24wgZIjEIb6mCAKUkhyG2CtL9rqlDjweAQFbszij4o5BT5QzQckoA9U1AMFW/iDj4cQx18/oJoZE4UBjK2vMhjADqwI6C8E8Ad92Fwdg27HAmTADCQzHNJEV3/ejA7Ono7xH6UeLzqZ4fAXqC3q+Zq6QxXKiRv4IbJOYJ4UqpcKwAlm4AIG4MBEwQ1EIB3UQRRcYJcuQQnmjATe7h5m4BAUkO5gLfMu4RKU6RL4rmGeLQr/3gsfBg9qlMgGqqkYLODxUOYFXCkKSGDcPgDWjK+jPupydKzv4IF7DMEFOODYLCABXCMeiqEdKOAFdK31Xk8QwKwYaA/hUGvhCCsfbKABMsb3BkAUyKADBqA+QsCxOGGXSOAPLIAI1uESYOkSHkCELGj6Vs76yAAEeQmQSkEfAM0ZxI/0LA4V/uG0hG79CnF9uqlvGIQuBGOF4C/+WABn0AkDBCABYEi9bGgJPM0FiADrFKALZglfVsEFBgAVrqoBy2ABSEAH6gEPwKgdUCALwgBlZqAQJKwMDiACfCDzQADhkqGMHjAGIGETbwALFIEejmEZ+KWy4oEXdI0E+gAP/1xA3JyxDzoK1jJmBxEuy1Sj3fhDHYSwFFhBybogEFarGO6BArQAwVpPNXZuAJygDKjwn7hu4eIhpLQQGz9LFJAgAxCuHjRgC1kBX2ZADGqBFQhqq1QjHiPACUJqPNIBHsoAAALAqQYLD+yAAu5BupQgyxzAwkSgFvrKEEeyZ/KoQRhxaL6LgMgJdxrAvLgo//Cl005wCQ4AnmggYEoPCAdyFEvRFdwAEDJvx1jRFWFRFu2jFscNFyHvDg6ObswuHQ5IAhzrBhTBFo7BCEKpshSyCbKgD5rgAnwgzHatGj9gGHygObKR4VDGHnRMIH9KCIfgwEjP9JKQAASACeaMHf/hwR3DTB6tsLZUQx0eYQsjUh/HbAAC6gUmoInwBQXSYAUOsrUikuyUQKTqQx3UARUdgeWsaZUwUiNZQAksyBnqQY2qj4RIUjXXZWgCQRQIYA7mgCLmwi9ok49qKW1KLeIE4BNUKmRi8oriysJ4YAmWIQcU6QqcwRdcoA8E8gUmQR9MwA1I0cpIwAQkkgLwIB8WYB2UwNZa72RmYDoBrA22AKSuIApiDh4o4en2JQZ04QYUSZEUirJsgCufMQlcIH+i8RmzMR6OzwLGYA6a6DVOxgePCh5uIQ3QQR9WaQHSABFEiAIeQaom0RJwRg0EwAk4Sh5h6/bOLx94igsJYQL/amEf+zGg4O3RVGDi7KEOWKButCBC88UBooDZVGMOshMRiGC9AufPMlIZ6mAB7uEFMGCVAA02PkiAzGJJz0Yt6qdJGcd+nnRKnfRjqPRKmXRkbGdLtVRKF2RomIEAbs0N+sAJbNM2/yK3wKfUXoATEACd6OgS8YWf4EE4aXINdOEHomALqKAYfGGh/AHD9GEGNBQVbkoArlMUBIDzGmDtbO0CTVM637EdyrMh+XKh1kEAQHGx+gUOPkA+FwoNBqEKEKA+lIwEhkAUPgAEiWAVJM8aB4B7ngkBkGEC3M1ATaoWLMYePqH7LKYeBqyXzqtCBeBCVURDD6xD8YW2UgFE/0UU5UgUHvkxMeGhGFDADdZhlyjhguABAYxMJfGlFXVpHb5ANRAhDUCQBEphNQAtNBegHhYADwdVglbTXsGUXlxz18q0FtKUaKZUd8orCgRpq24mJvkjaQ5neQJoeqbIZVYJIfPlg+qjbpS0gxZrBBRocpYmeDjGYsfjNT4WZHCHP1YpexaGelTKbAxre6QHQFy2OQymsEbIYl7jqOiDZYeJqw5rePhDbbQHZu5VaBVkXpJBX92gTM+0L+bl0eSGF8LLEjfoNQ62PuBgCRSWaewJn3b2p+ohs8YnITvmgPynfzhWalZJbOJhENUmvfAlH/JhjDwmXxCrZn4W/RZGHf/kVm5PZozUJmRQR47Gi6viFmV/ajzyBbbSb2gXtzLmZS5EwQKQ1kz9tUJYKIZUoG2FB39OVurgwCqR53PtyX4yaLBOJx6iKMM0RqYw6WmcZnIUIWpk9nkmc2VoV7e49m2oJm4zpk6NCWxON4s0JobOR28JaDycJ3WMV4wYl3nXIlD24nGxNWkpl49yx4NSk3AXxl9aFx+SZ2F1JoNoCXUyLXXnMXEZJmsSqGn4ZXdpiabWRrGuFDc5yGS81h6vSH5JZny/R2fdRnV8iJj+t3qal4CdV1BmYR9cARMKoUwHgHr/QnC8VJIqKWxJhnsyc6YuJ7Pct5l4137pV6CuqXj/M9Nhe/diuCdnSOZ/tShoo6d8m4mCezZ3s7esuqqAb5gs5gWBFZiB+8CBl1ZQIphJbThk1Cag9KV8yNdh5+Z9XbhlToaF6bdmvDFvn+d+XwaF6YiGL4mJZ9iJOxiKuKiGvXh0xClKcRiN5wUP8OA13UAGVMAJEDhQ6CIEjMZuAgyP87gdTDh88izAUivPUqstiLheHRGEzpiIJ6h0SIeRtbirCBF8HlmGsFeM1yKR0biA1ZiNCcCNVUBCgPgv6HgIboGUb6EtShmVSfkXVvkXbiEXHACWY1mWYRkRiMGWUzmVZZmUHeAT0AANZBkFUACWP4EYPuETWPkXjHkslPkf/5jZmJ8ZmnvzH2w5mqW5mq+ZmG1Zm205LLDZmLcZnLUZm5f5mbvZm5nZnKE5nMkZncUCmtM5msNim785nLXZnDEZn78JMBpkFvp5DphBBaiXLpr2jK2nY1JreyfnaZ6mYwUYceuBX5JnoZ9GEQCGszTHZgZ5hmNY6A6Zc8R4gEH4khBki/LZpOe4L/ahn/dhDtinNudiTeHiZVLrhiSHopOnobeYsCA6Bo7hGG46eSz6fEXnLcKHqAdIkTlahUEao3UakuOHpBfZpDFZjecAD1AgARIAFpQ2Jc+CZKN0ZhK2axg6BhSZYQaBiNTXafzlYPh2iIu6dIi4fGQLeGNYqf+D1qE7+no2p6DdoqSnmqoFZY0JYAZ2CQq4mmm5lJBlRqybhqzNemHQ2nfGmq09xq2PWqPtxobjVHftmqmXV6fvuqkxm3hAG7BvWJPxwAGymhj4AhHbR02HeAgyN4aoBn8uBg7WAGtXkLDCB60leqHXGg661mw8moRk2IyV92DywR78SnocWaQLeYOgO0sVF3yi2rRPm4BT2y7wgEJcmqyWFB7IaQjSCbmzSmRze7d5CG1+2yqD2xYqG4qJaWNOqbP9F4lJJx5WqQEe4XQ/J4Wj+6kZeaQjua8vObOXWrsBmzYVEbxj+yz+aAzUAGGo5mBVY+re6ZMUigawIGrqlLf/ehuflise0HoZlmEUKmChYIkLsCAhVRe2yMZiuAeDzIhlEKuCJvO3+KO5xvsRWosAZmwd1sEfHqB7Igh1yeZ257G3wVIPbasBBEAUsLUNOUEAAgF14gHBSCAOJml8FxzM3aXB4SUlk7tNowABKA13fnO9tFeuYGmhxgAnY4Cz8pYXeBdtE8tm4cHE5ar//KHFDeZ0YRz9uIdleOGlQIdXzWfGrYvHS1ZftIBCXSYJLmAFrOkg8QDHLeqvuGeVMsxwuzbI44Bs6mEWZEAL7gFbLzQeKEAGAkEfXqMM7iAFIKBtF+fLw1zX28XRgAhnlE6t2GqDLtxOqY44OemusCAG/5S8DNoBFcSxHZbLmprDYYRxoYxAefABJ01TO42P8lKLLWWrFNtBNcwNxItBzsidF/xJH14LHlhB+/CpGPKhFmrhpU6m21FB0lGB0i3dCewhz60IHp79mcbDIFUjwPh9lWrBCc4R3tUWX8ogBFYOZcogDyKAAxBsC8JAhFBgA50gi+YgAcBS9Ap8109+T3o9NeFBNw3GJc9LZeGB2DuNCN5rBDbhrvxACB4BGkQIFWUAwGAgHXnpyreqxAchBxyLEBThar1mBExTDKKADb/g+JyBhuoAGS5BDzLOH9ZBB1ghH9TqBRIgCi7BEvhtHVK1muBhwBbq8+DBAdwAAzppHf8CIGPyAQ+i3h9sQAPkTbHycwWCDh5eoJD8gdtArvPMDOEbgQ60QJHkLQR6KQOaIV/WkQMU0gA4U9eU73QR8B07HwbwYAEiwd0yGuVPH0YcLdHijw6MaRIrkc3b6Z3AQAia4CYDhgVMABsXQPPJgAQCYDVYgAJQwd0cxgM40cOa5ogwQRAMsB4w4BKggLB+wN7orQY5IOUioA8QNQFIEQCiQPtF4Q4coSExQQmSAVL1wAK7oA/0ASx9gBWKweAAzAQuwQY2Cl8qHQP+qpoaIQoA4kitMmUQJEAVj4ALCAPKHCBRoJ6KNFGOsEriAoQTePFQoarn7NECdenwwAhQq5j/JjeI6s2KoCcevHaiZCi550BALo7wesL7BzSo0KFEixo9ijSp0qVMmzp9CjWq1KlH+1m9ijVrA6A+ff5bwOLnv5/MAPh74ZPFgq5sRyi4QGTMGCJEuGAZMaKOCY5lFjgaIKrC354zBAxA1bOMEBd1/eB7jA8OnEyPnLAqVu+IDV68xBhApQ8jynYEIoi4R0CACVasUBDRwaqMpixS6tVLFu9eOzpKZJMQoY8VnhIoTfzw4aRMuwcTWOnj1dMegQvr/Pm7xCTeCyI+WLWzQEJFvHhlmpDw4TDFAHj1QvwY8K9MCAgb4+n7WE/Lo2jxULgY4IQoK11iHQS1jNcOCgJQ/1JPMTb9I5NXVE1IYYUWXohhhlNZpVRWHmK11VhsfRUWV/+UdVZaa7Hlk1t0yRWFCz2cgBcLJthXhgGk+CAKGZEMgNkMaQzACkeDxOBBY4oo8phkAKwVISIJDKBPAkr0hJEOTpDWxWmYdJkPPChcIEVKmpAgxT33qCCAdZfcdOYQ9tgjigdx6KOFKff11AAC+ugzHpYXrIAYe/e8MGVsHzDEUTtlvNFKGR+o15MGNoxXBhIZrOcTL/UkQWYtWlCQmCYRhJEMPCakwcFABhRQqH5O1NKVhrbeimuuutrKYVIf/rrViEAtQMdPP2EgQAIqiAiPWiy2qABdYCwWBRd+1P94oz457ljGLpvaVhiR4w0yCBlxTYEPk5HB8WSg8Eh5GAtKjJdECVqWQUCX7WAigAj1iElEmcUYgmYxCyBjwj3KdBFHO2dK0VOdSrCygCkI9aQfaF1htEKRuR3KwqySMiSTo5BKGsEA9sCjAQIyZUpyhP8SIMERAzzyRamnsmdSHKwodMklUUTBiT840CrhrkovzXTTufZK1K9SW9XAsz+B9RMvWnDSADPG9uSs1S5GwcMSDFzgDyMxxFDHAs6VcQe3Pg4ArgBOIGYPuQwQ4Q8nRQgRAyR3CNEADJap2QAL7bRjJTyhuQAbal3eg0ICIrCHQRq4ODFwFkOU4UIADZX/QUccnUOcT50BOLFAAnerSYEMf45nG8eF2vbCD5Z9l8Yc97VjSAS4iDIplfq0DA8v7YSwKe09Kd8GAhikzJ5sp0InihjzqiFIIOzBU2cGG7H3r9Pmn49++khBPdTUUlfNIi//aFGsCgkIgME/0HVFx4rPjl22EVSAE36LwQLS4IR4tCEKcvtRPuphAruhYmXkGoERhjYGTgztBkLAhAsKUIt6OIATCStGArQgE4WIgBX3+JIIipEaEahDTJobAB5QQILP3eFHfVnHTVAQAdTVyWf+KQAL23AJGzjnT/8CFaF68q/czUpNBqkFK0TxweQUbzzIg4d8YvbAxIhCAAgI/wArbGO9MCRPSKVABQBI9REvtoF65FOfHe+IR/W5D1g94YpX6PeCKCCgH/rzY0/6ZzV4jKAHgkAGDxRBj2XcIAqCEIJJrEMBLdhgSwDIANJW5QR9UDAGj9GFC6IgF07kYAQwTEAULpHD3JgQShj5wkfY9IV6KMgEM0REGqTwERRsYQgtbJM/tKCWemCABJboCR48MDF42C8K/qhCAx7hNZ6I6RCEcpcaWBAImcSjHgiIAhEugYOeFOMFE6gP8upxj/kkMBn/Sp5tJJEGWLAiUA4gAjX9sYUB4GQM2YlQMfDgBrSIJY8MbahDNbTHD8GvVmNZgD/GYIKxDMUniLSaZP88MQJFLOEZ9MCLEMpgG3WUjxWoUA4rxgcPe6CiSPA40mPWsAaQjuAENGpQTD3iETX1hHZ4uI+awmkb6NQDOnhARUruAZp23AM6EfpeMvQBDzzcoxj6QBoe8OAcjVE1TF/1CFvssSd4FKMYc7JPT9RkRW2ypxj3mJU2x2Kblc0OHmFaWU9qUQs1zU5mUxXRQw+L2MQ6JaIemmhX5KcFZRn2axz1X1dsA4c1QAYftrDFY0YQAxa5i0V/6smRbEGPzXZWMvpIRyLFMtRx1mO0cmVWbG37vWdV9bU+CVQ93WVIjuyWRbapVR+Hmlu2xAO3yS2tsBQL3ehCl7FaeZb8PgH/HY1qlC1aYMKzMKtZyHT2s6FV7nB94twjKcIWz3jGY1YLh9a+1o+0m+15L/vb5bKluOblbX/z20fb0va7LKLvfWG733/ZB6vPla6DH4xH6oKowNs1UVBYxIz9sWhteMELh0cwiDIIdzwktpq7yiCKDqt4BKMIbfmIW08Tyza2FO1KfSls4ODyV8Y85u2A+yshigLFuTY+MISPjGSlNUPCVAvuhWErFP92ZW1UrnIMCELiLB/4xGWosodjQK4Aw/i1NxYumWfc4Nvadse63fKBi3zmGiftH0TmbYWTjOc8N2Uf+4haP/jBD6vsAw9WOcc5rDKLRCu6H471inGjLOWf/9iGv2yOtKUXulE7P1nMmIZ0gCEtFRzb1smZ/rRhTx1cOTMr1Ze+NHP9+2pT61nPnZYKn/0MaETPotCH7oeiFx2s+ZYa1pVutaVnbRRZo9pWqjZ2Pdr6Zh//2NjKRjaEq20hqzSjGa5wRQkKIYUBuE8Dn7iFAxxwi3SrO91B+YS7ibHueJ873YhAxAY2wNN85xsNaDi3u/+tbqHEe+C3+LfBPyEUYiicGAY3isEXTgylHHziCP8HxN2NlIb/g+KfULjGgfLuhXPc4x0XOcdLDvFz31vf+h65ySculJMf3No0T5+2ue0KMYBb3NqWKGWp/doPrxi0gyg2tj2dSKQLef/YS0+2pkVNFDlLfc5AN/ZWh65ivwIdQtO2WqxrXfOwT4hmVXBHFVjggMQNgRnn+HWi+6EBWNfKHl+PMTwko9rOlrS8wnZ632Pt9wYH3uvMRcrUOb30qrd6q/TwLD7okdp0rYHCsN60psWOeaUZ4pyXIKAGo3AKQ7t918GWcnbr3hW8b/bxe6/84J+l9DnH/uiWJzzUh83q3Nde8bxlvOMh/xhFTF5Yrv+64DOPfA0FIhBJMEAUkFEFKaiAGf3ghYfOESxWH1dEGpZyZlcPGdDyV/tBxnTTjY94E9O41ZNNOvoRzHspk59F7SjGMRy/WeH/vMZP9uP8ZT9qyZdkYJf/IYHgBHngAQjQAOhkFdZ3faWXdBjgD43mX98HfvgAWrn1f/5neVH3dGS2fq4WU/t3eLD3fsamdSVoNVt1f+Cnf4CnXaeWfoSHdAI4gE/TD3MgJWPgAPaTBrfgIftwFRAIez8hAGnQff6FUzrFUyOwBoqwNnjgV/mQD1nGaVlmGz82J7FVbFuYYD1RWvbQFx0wABHyD5U2WQ/UJyxlNTDkXKyANDNYfpYWIVTYVSlIPjLmRE5gG/X3GM9wDCpGI3jgE3j4AixQC4UyYkZnZo34Y0AxfjYoiUjBZ/2wDyawAP3ADO+gBdOniYLGZ3zWAEkIe7zQAP6AASP4Wn4FB0uQ/wZxwQkZRANrsDZdQYVWiGBYaF8s4oVl1hVe2BUN8HzIwAlVEFN9QTJ9hIb4tYYM1hWEqBAEZB0PQFN0R4JyCIJegwcXAAHO6BOMSC+Dwofw1A6cdQxFQBFjgEpToIrKdYiJ2Fu+CGTu8ohnWE+TiI9FUYlfhQeDxgz+iBWhKIp4aGpi4QD+oAHvtz8uQgQERBdpAziqqGARUmdAl2XqMEPfVQ8t4xzToRFlkANkOB4YSWm/JSK20ScXc1bwQAAlsAicgwJjoARdJVeUhZHjARTAmHR8BQ+IIgAqUGe4GFsysYdQVAw4BQMNqUGxWATIRY/aETI0BUW7CGSiFSFdl/+PWRkUlTgH/bgPc/CVltgPKgCKoUiBpiY/+nNRhESQvOgWFxAF05IHF8AJN3ACfAdF9Pg8PpEMpChtI5mRLOIM9dAniVgMSFAAyRGSZThOKvUv9sBfVYWSCKCSv8iSLsk596AEFMCGI3KV6oCT0QFr0JEPMNAIMvAAQVli8UiU4qhOR5kD/jQ4eAEG7Nhmh2gZ+PVj9fiUNKiV+FiWAgmWQhiQQ3h5/8AE1qEGY9GWbfEWRFA2nrAHnMAFd2kw1sEJX8Aaq+ACOLAOyMACqLA1/iADtQAhZRCT/hAFdqMPhnABHDCOEUSIX1Ad/jCTgPKNIYAA+1QPEpCYY0g3mED/EVEwJf8gCpoCAv6ADDnEJwgAHWpQTREyJwoBAgMgVRRAAemgDHhgCutAIAsAWJIgCSwVPkCSL2HQDgDwfJewFwwGHWWQBCnTBGKQm/AAADAABerJHVvSDi+ADH2zChfAB+vBC2oCCS5Ql5B0U2uwOC9gHf5AAYXyjvqAAGqgTsUjKSkQAJjEMpjEUmUAAw9QBQo6AYEwFq5RNDKQDL+ZlQLppsMZkAJ5lp32E2bhDwhwgor0nGVzNpxAA6BlADDgNQ4gCDjACjMQBXbwM4IApfXgBFvwADKxQF+AVQtAAn9QD2KwOg3CAlUTQRvBJg+AGz2hhvupD43wHsmxAAxh/zAosDJewBA5cgkFEFMIYANz0ie8gAFjMAP/UAtaR6EC1QYkEAbqoAwswALOYT8UUAszkABDEA+gEgE+0A5t0AWs4wH8oCpfMFq8UAZkQB9zcAggQFNmUTX2UAf0ISlEMAcdARdDCh1btTdjAAqctaTLIwhD0BMyQAepMqVV2hPtgKUfcAkPICZusA5VgwhjgAOoIAowgE7S1AUP8A8q8AONAA/MoAHLwqb46KbC+bFuSoFFwQsqwAmP8AhRoAJ7+VoMSU1FcwM9gBcJYAgxdQ8A8CMzcAhEkiMR0Af/Qj/K4AwyACVqwgJagIwtlQcRsAJ4IAaU2hNKUJ63YzBRsP8O3/kCcAigb3UP8MAG6pEpKUOIGHAIwKSfuwoCWCWhLImkCioJuzNHfUA7q6AsLTmkgSoAUpAjiRkCAGAfMqFh46FCAzEftYCRGgBO5GEefYAHGUFToNIqK6MmTxAXoDBe7XUMKJAGfxAPKjUmK1ALYBENqIAA73CMA6seaoK4rPGtm1IGHrApZ3iIvDAEaYABiHEfuNWxyBeyfDacvbsPZ1kUEKoGTmq6UsaQP+oPAtADS7BT/mQdyIAMm7IKbmAZOUIfnqIfzuAKCYAIXKsFVYBipyIKBuBJ2yiN11GeEbJVmQADuGEPXmADDbEANeADPZEJQ+MPKZMpZIg5hyD/C6jQAAkwBlnrMV2hENyKqIbaF+JzH/VAAG9gCU67OiHQBgXwAK8rArXgGpdACSzLE02gO7EBHn0wQ8hDHiUMKgOANE6ENGoyr5arLsdwDDMATvpQD+pgEhpxiKNbuqcLtgagHnSlAZzZUsyTHB7wAHzYkwmQKiEQBRSgtrq7uwIIvKFYlsJLFI/gD1Zxssnjl13xlkQwBT2QJHYxAhsQASvLsjNwASycIylwvz35CM4gBwmQivBwD/nht/GQSSZhS3PwA/D5t/GwMuOxVn0CKGVgARFgCTAzAKBiIKJwANPav5yCAS4ATA2QBgKgAR3RE6liGy35kQYwAQOxAD/y/ydcgqIGwAIqAAFDYAIsQAkJ0AeFgqgkwA69tVZ1MDTK6w9HwBFVEAT2IQpnQAKR/MZMDCo6QDfwdA9nkzY4xVmSMQMwkIh/ggdeAAK1cIgsBbBrOinoUTyqCwCgcaCuq8TjM6VSCANRELtVnI9XXImWKIqOpmwqcKfJYxZszFsMWTYHcAFj8KcjQAKnAMJuDMc6Msdg4QrO4CyeEhIoBA/flMmH4bRLDA8IkQ6H/DF9gimN/Dk5wBBtoDsDUckN8QT+Cw+ZLAX60ABeMASeXFXjlA8tiQPJkS8BUAZz5APjcQ/WqgIJkgAvwKwqgAAvoAFxxTMTYLD7sy+2C0XwUP8FAoAYxPwnomAeyqwRttEEr8HEdAUJHlA0s8hZNFAE/rEC94EKkOsE30ylVZMM8gG25XwPGnDO+pDODbHOPYEo8GgPxdAEQSTPv8lYcxoUkOUPGfUPX+APlpVIY8wDPbAGOdA3V+AMAOACzfAncZCKbny9pswpYBFObUAEe2EPCxBQHEEzGWCwWWUAPNgTX5BO7FsMIeAFEWKrsbGqTtAELgCt08G/K/3MZDsE+nAECCBNaaABwQHUMOQCseAEK+PGHDAAYiAGCBGqKZEPYkAEIoAKxeABJBAA47EAK6sOMqAFUxnHnKImn+sEdpABHsHIWdAHPcIJK8sLhxAFoMv/tcewBHDxpBcFCvEkAEDwJxBgBjOEm6hgAMANDzNABHUNtmWA15iiKXy9xONxiHLgAGthD4UxBIWtlYe9fRIiP7xwP2nJDGOQAGEsxtECnUuwBrqQAADlAMVgFpywDhQwHkEa2hMw2smaDj19teA5KwhiACTAAckTJltDTTKwT+yLBwtANNbR3C2VCeLTDgtQNBebMgdKhrZh3MjtoC0dBdfKEWqiEFrCj2Ig5E57tevwBYD1QA/eByy05BwwHipqHfMylaJwAdQouagBA55UBTbwJ+Vh3wQxpusQBRgwKC98D5A3ChUw4HaxVlbwpA0wTj2JiKiQD3VgHU8ix1k6/zoXTh4Z/robDpXK4ABpYB3PGg+nR+KSaOLwJxbyc5AJGRQa4A8OkDyvRc2chX8YGFpmKGBm6I1s5i7FtWpTF1wYGVuH3OxUGWBa9y+RuVvPbndd4Vzbbne7GW16SW3Q/BjAl+449e1+FGNdJ5HYfpUJlmW3XuIRVTUW9lhdytjyk5xVwxmJVOzjFX7Jnn71BSH4BWdQZEgBOHXU7ojXTlvM+Y152Ihqxoh15uznBe+OCHToznqQQQ/sTnzJ1fFTSe66uZr2PonUle9Mp10/B+M9YYGr9wy1WPJ52mYWSWL/d2kTr+sLX2TpkA60xYj+NfHGx18sCHmR9xjHMHxs9v9qFfmN9RRjWRhtt8fyYefyq+b1u25+Mw8UNb9ZN4+XnObziXTyat/zOj+H8Zh4O29eRG/0306Hu/V/S38Px9D0mwX1U1mCVA/4ch9pW598XZ8UdBp/F1/yf3d+wnZ7iy/57Of2hY9bOglbJ697ledqRUF7hu9gjKUCIeIUk2/6b3/6vKe7Ob97tkd1iufwH8j5rO/6lg/6mSf6pP8Ulbc4ve/77cCIs3d8r5f6r2UbavL7wG/3ll/8BAgVWg+Dz/93ty921OXrTiFzBldv58b93c/9iDBxtyBw6gZxCsduS0Fw6R9vEKf+6u9uv/AL3n9uKND9Btf+6S//+c/97d///fcv/gDxT+BAggVvHUQoEOFChgcLPoSosCHDiA4jXsSYUeNGjh09fgQZUmM/kiVNmmwAEt5Kli1b1qsHZ40tmjVpjogB0yU8gjt3cvQZVOjQoDBhjhhBE99SfMcUxYhBVOpUqlQ9/vxnNaTUiCtFfgUbVuxYshxPni2Z8iNVmDJt2sSp02VPokCr3h1qtB5SpUydQsUbWPDQq3OzThXJFaLXso0dP4bsGC1atRh50qW6Zg1TpvTo4QxKV+BgwodJE7UHDynnpfRsAU5t+PToqfHitRxtmnBp2oxL496o+CHjyMWNq+z61XbYyWcrX7w88K5m1vhuRvUpWvdp4NxR/6seUd014Ozb8fYmajs7Yt660WMFrlF4QeLH7d9Pvlh5PObNUbqPCAN/UuKlKuroac2612JI5jaXbLNNrpXUUSco9VhKJ52WIqznwpX00YelelaSkCUPpxoBDls684we8uBxcKVi7qmFFXtujK0lCmG6cSgOSRyxpXxWOpHEe0A0UacCY6yNyQsFetI8/Kak0rHoMCoQIn+2HOORL1biJR4mHhmDE04GGqMj//5jKTle0hAAzMw2Q3BFBQFjkkgIS6TQQiYz3DAemE7UJ8Yg4cGDDg1MKxKeAmGElKUUFVEEH0XoOeaY1waBMc97QoDACXhw3GnHenoU6kd4SjQxHv99clwJDxYuqaJTnkg7McoosaqyV18jg+ZKgfroQwVjHUiAltuuEGCSPpwYQCBj1VyTpJTmujLLBvzB4J9HpRpBgQuIMHNLGoR4sdMbL2w0UqpQCVGoYupZIIot/REAkVkUhSfePEkcMrbUUkNKsw/s3TIKNDj1qYwnHIkWD6lU3anRQ9shQAB/7LXBVX3qwQMBDVx1yZ52yujCDFZYUabCVltCsk3z9PRN5l9vxnkxYUGiouee+xCgGV4eGYIKOQZAOlqPqrUWvawgcsCfRasKlwhy/UEmijFoACxI9exh9193Q4M53qDyqScELxpUL0gkIdxpyFQSaGZUSUdYw4P/rDnZEpmFgyoDCYh7nLlVVl+GtZ5HM4mCCXiGpEAAKW6T9QWSH72xnQ+6cGOAeKJxmWaWYq65Ygedzjn11OsLyeeenfBnpTEC+YcKpHv+iOl+GriVddO8NZOXwneqOgoelhB3DC7Qveee1PRBxaV6UEHlnnnhQYWVldppR2KP48kHD3gvhLeYYlaqpRYh62kAAVQcPLR5PHqs5x6YUKmleRMSYOV9lmIYgQSIsDVKLcMIC+Pe87JXi8BBDFHUM5GemleLAZjvRitbFUvwgKR8rMw2ZcgDCXQQozIswAbVEwULXgBBl+DBC2yAQQEGsJLmEcls2ENF/VbSv+ZBSB/W/3NCLd6zM9UV0YgcGUAfkOYETqzEH3JwghPkMEVM5I5p1zLMQ0xgry8MzyXFO54n9uCP5cXgHvWKwjq+pA4TCEINyLiEDPBggC3JQH3waAcKiBCFSwhABfBAgQv+4CATCCAQ8ZhBFJCBjAfU4lv1yEf7/LcqArAAB/XAxAUakQY3oEAFaYBjBPAAgCjwsQuHXEkMimA1GvihgGuIwSDaEQJ7XUIDtUBF4CAwADz8gAnRg0f7VqIBG2QCjgUohheQ4Y8HoIIXyfiBAUi5DgTskBW3KYMECuAEB/ECYyTQgwXSUMpLOM4lgcSEBVIwgBEVIwQiW4cGUCAAWoyBBH24B/8MyLmCYljgEiqAVz0a0QknPC2LR0RoQiMyhisgrQ9NhAcnoBgIOTDiH2da2hW3Qx+vAGBLFPBiS6pGBDAI4QADpAFStMCCfsAjD2nAwT9mQIQMOIEAFyBBBurxyQVUaAbI+EIuCRGFX4jCAwEYQDtEIQMlFKMNEWBnxhoAvW+prRl7moMKv2lIVBBADCBABR5C0I94NCIBTtDe/3KwyB4sQRF2wokZEhAIeJTBBRD4RwN9IIoSrKAWMCEmM+BhTBDUwhBEuEQc6oGBMTDhHs5IQBT0gIokXAAEToDJkAhw1GiJKKsvqEclX/CheDVPAwhongBGq48yhIAEOFhJZVP/ICp4YEANMGrEBQbghASsFg8SeEBBZUNEhRa3iK5TAUQ5oQIq/AMKVXAdtarFO14JRHgqiMIjHuGPP6JIXAPkhNW4gAWkCIASKynDHTJQixlcwAdOKIMBtsBOerEgHcpgwQKyV4alKiG+62yHBcwrChgs4q/sY4ETblivdfjjEgiox2fvQQASqKJQSXDBClCRI7PWqCUxuMPGejATuCqABH/MqwVI4AOHQYwAJdADKwBbzcHCIIqikAAE1JcPkdUDslZYWTuesEu5bFYHomISAhYQWhYogbSjqkcxBPCOGaM3BBNwQoUqCwLtxcY2lWUCK16AgAu7YLe3OgxtjLtm/4S6jokrWW5zgzCJATQ3o9Mtj3Tg8QJ/fOEd/hito3wUrnGOYQxRSEBbw5VGvn1UH+0dAAMNQIoZwmMBLFDGLA5hCQfhQQsUmLB547vem65jHYuMY/Qo1Lz29Y9EBKADDjDmBkDQMBP+QEAtaKuGs15TrVEgQlvxgSB8jIABu+TJyRKghwYOQBQ/WIGC4xFYeBCzQTjepvlEVoYyJEAVH0QCslmyWaQehhf3WKoq4PHZmGEzD3Sg7QzS4IMBlIEMHah0ZXVA39ryrZQccAIKLqACfbwAAEiClZrZvPDUbeEVS1Quc9FQBSXW2c4b0R11D2rdR3CCJFFgAVWKBwYsJP8AGTfoQbgEcA4YgSh7kIbvpCt9aWfIIQGcflUwQX0PCmihDB4QQS0I4AJKxCt7ErxHq4EZWjq8YNatSI396oGAS0AgGfDgNVo/bIRS8mAzTDF2qEZ1j3Z0AQPNxkOGa3EbYhbI2vHAdgWLse1ufzseuqx0rCRgDCfkaMK0XrcKoUdaUexhHZdYZill6DB8r0rf7FQHDIgwAFagIA1HdiEO9IEADCzHHr9LM8NF/6vdQhzOKpADFoIgBWjhzixXbJPNBoJdBAjEo4hA0RKsxoMeMOACnGAEVNxgAldFeSWQlrQDLc0CZzgjv/pgBX9l8AAYzQAGlBAA5Y0agDveBkL/8WA1AlwN/kS94O+tIJEzHoeBQ0gBFR1OayoV4AJyaQEpo7jDBorgBhW4qgxNuCd7c7ESuCxuy4COqTYbuDZtcoJ84DENsB5vAzexsweYuAcBQwQIsod7CLcBmDDBixeYEDi/Qi8A6AL4urd8u4BoyyM36Dx4qCy/CjAvQAEsgxHC0Y7R08EpuR0qSC4nCoSeAQBGwIQqurM10biNWwB/MAGB+AJ/0AIU6YHd6wFPqAAzmYIYoAA34KZ6eIFbgIcZOIRIiy/lW4BHmIV6SKSgaocF2AInuLqQoQAlSJ/4IgEOcBQm+BJICT94oaHy+ztAuA0HiMLaaj99wIAEcL+V/yCYEbAA8CqTUtqAGJArBRMFFygABupAh4GqMviAS7CBYVJAeMC2Bpw6CGwHCby7cKMtB2Q1yQoRe5CAC+CAv+olyzEbgfqBKEIvFCCBFbC3xoPBFWQF7kmAU7ANAZJBUUiABngAVtCH3OCoHaTG++jBQIAofwjCnrGBMrEiPLuM4UqAOBEIZhiDBBAbl4CDJRgnHjgGfNCFG4gCQcCCe/CoZbIDV1EDAXCC6jEh9YmHlaKrezABvokjuoqNBSCBMIAHdZAYA0AYGaAr74EJK0CAQCiUVakcTBq+lSCANPAHThCAYFiJfJAAf0iA6JGYFKGJO9gjQ7sBdPmtLbkEEP/ol7SxAczCg8jyhyM4rQohJsrxggK4jQeMst4iEVCJP7uprTEISX8oAFYYkn9QARVyiUAQAA2AFInBAxlArRBYr5WwPCZwkJlahyhIBUFYAanMB1ryASFqyHSsxrnUGVcBCyroA6PBRtk5GotDmm9EQq/oHZm5BalJMw3wBweQCjiAA6Rwq2cothEQAleoIXvwoHgBkebJHnb5B+4ZFLhZlXrAoMfBo3YolELJER97MniwHzz4Bx5hCevRkwJxwA9xEKSgFKRAihM4AagwPnhAK9vAg3sIohGBCQ9rSEgplOaBviEhEZeYkfRpidSYlyEpkNHkhSDhhUfREJ64upL/dE7ukc5RsQfoo6F78IoOqoUhURtW6D65pMv47A3++AqkkQMfFISVuAEH6MG/PEL/SEKnqTZuyQrhEZAkDAqZ8AymgMxii4E+SQ0HcU5GFB1IipEYiY3DyBWiUAdDaYntBBIiYYkJVYZ6yAq+sAXPsAVKWRCY2CjwwQ0dsZXRuaGdGJHlEMznFB7BdM4iKRDavB5GzIrvg02X6Y0CKQZRiICY+hahkM8nHQtjMRYEgIKsgAYWGAInUIF/iCIV6APpCszQexr6SLOqUFDXQJAGhQoK8bJUyUixqdEIqg0Rfc6i6BCPKUmWcIYgQdFnoAdKsY5YUhI5sY0c2dEHiZF8/8jIoMiReMjQwwiSIXWQCCWKQfmWCLWNIFUP03iUe/iAN6ibJg0NKCVVkbgXQdACVBgNKNAYf/iHkLwoMAVQlajUIIkBIdDNXB2BQeCUQ9kNNNOz0sGW2HPSn9CTkJoQ1rwHXtVVnIgBVyiDwJAS4qgLmTHW3hki7zhSeECENBiDLe0OxCjVce2N1BhTPcMM4sqIjKPVvAiSQYCKeJVXbssgrvAdmxlVq7jW5UBWC6yHMoBXeY1XehVXYR3MYLVWNAvHYT1Xg0XWUTWNfAg9c0XY9iDXi9WZdA0Jdm3XcBVMXy3Y4UoM70jYh31YrSDZK4EP2TPYhG0PlhBVlhVXjP+lWePg2I4VigqUHqNAFY8t2a1I2YUtU5WdzpTNVsFIV2HVjnytC4QdGEj5vKR10pql2sfQnd0BiU/Q2q3lWgdwAK312g0QW94kW94UAjRwAGL4hbX9hYm4BYnQCLeVW4Qghrq127ut24WoiInw2oXoW4bQ2rpFAzTYgLIl27Ot27XNhVzg2sZ13MeFXK0ViLslCMn9B8gViMh9XLzlXGKoXM2N3KpNnU8oDtIFi5tdC6moB6hIEcZsTKTgVZRV14wIWuJq2ZcAWZdg1mbFCYY52ruQWtRROKZ92ab93Y0T3eT9CtQtjJ2oIZZgzJpgiuu4XaENvd+oXcH4vnZxCQD/6gvOQIrDOd7q9dnqFQhYmY3snV3lncv1HQnmDY7Ced6sYMzqoN6FjQ8xRVeEHQ6XLQ9iHYzvGxufsAfvtRPwHYESGV//ZdrekJKTtVgI/l/kZd8Kjgj41Y8CnY6vm977RR3g/QfuzVFqzYoKzN0bgZIRxpV/gQrOWFAH3Y4eAZus8NUFNh0RdgnScRkmmdDQSMcmiWALXjPQNB1s/c/mCFBplI6oqYw5GTbI9IxKAQ38pWLFwOHjPZzU+BYbnpgMio0WduGlwAnz8LKiLN8mweGWSId46RNGJc033pAA/mHZE2LjcN+M4JsxoIMviBEmYAFv3FjYy7MxFYA0EJ6Y/w2KFGnWJViCKZbjlEUbsluVjJyDBNCA7JFgnxhPmKhRALIOzdhNyYyKxKmHdtAEEhgCR5GLwpnWGE1jSDGfrICXwaurMkAAf4CApYSRdriH/ikRCGHlEJ7j/K3jhKo4J3AAOuiFlWCWh0sa/3w9cNy4y9iWbhEsKUyDPSolTqCBNXBk7R3mqmDPLeGEdRAAFNjJS2YFg6qKR0GAKNAB7RmSecIApgRjBbgBMymTHBgE9N2eU07l7DycGB1W3AjnrfwBmrRBK6uma3ra5YSBE1yVPPnhFL7e6irm4loiLU2AAnkEOlOapDniyVCLGO2JrBCQRblmcPmuMrEa4EMXOf9ZDxEZke+UU5j1FgIeFe+jaaWbCwcRrKj9vPOkhZQEJhnJJiLoBM/JoYypNV64EQAaASNYJE4wNE4Ag34GGwcJkTLQhCwYAk7G0BB2iUdpkAG2UZawhwJBlTI4gJqEiVmKAgwAkWKAgUbKjSCxBwsQBPMqktzYkIEZ0nMdooyODN/xiGe2HSbKijFQotqhAnoDzFn9nfq4DGYopUNl6XEpqTz4vfHCDrbQaw296TntafEDph8tWmwdFV4ualdjxGJoBwAIgU4oABgJLQGotaEGIAYgAn9wgQ1AlyLI6huJRXtIBn0wZbBeTaY0HZte7ZdQawqNLcs6MO5RhV7DsSr/WGefMIUG0AAKoB4ZZucmHVN4SIaeiA3hMWw7vuOL6JkeTK6s4AQncB2lGWnKgFiCYIIt6SJExt1wGRfeEyNO4AKoOKO92cM2UgOsYQFe0II6chCvLhN/SAPKs7xaXIlVOIRZCENFQgYnMxT2Qe1XUyFloAI3UAUSIAEHwIRxQoYE+C1y6oL30YdksB4EsAJxOrJQq+f/iQEPIAIu2IAVtQ6kCLBLuASUfC+vBusyyIRMvJHDGgJWcIAxUAOnTAAVgAa+4Uf2RAAc4ARgY72ToYONIYIqHxHuqQIbgEYTuUQQkIJx4Zs4uKNYIYAIWAEMkwJWaJ5L04J1kAQC+IEX/zhzMDSFrImCwqqsWhyRGUiAIQDm9qYSlOQITmAC04soipIDTAAAM5lsJN7vgfAofwAAACee7zoe3xsDRujNBYABifmFKDCBMEQGCuAFFdAYCtgpEnAyeGgDIthDLfhFPLjr6GGGOrACePiCQ5iD3HayECRx2AaZE/+kuYIHV7iB0bIHDZCYRviBQyIZ8LsHkTmjCPCBYsiYH0+lVSKCFjgBQLUFnGgEYV+JBiABKXDyISihTMQDPDisPrDyKECAGznzUOSFBKgCtNmWKogeLwiVdoABrbSHBRgCfUAb7rGBS76hbKoCJygGCeDuIMKcemgDLMunRqqfF4iCIwiRSv92AUmHBwdYsjAkAT6w62ccEg04uEKhT0rHDxV4ASQ65mxEPTmohCMwmlAn6QcuCNpDgOUKE5a2GnL2hxto5BH4AUOAF3usKTEkQwNA95WgOedbgAiRFZ8jhFDx6l/crKByFCWQgQF4HwdZAGQwk3WwATxgRqejMFUoEAzzK+G0h6yjLSjLBwAwhXhABUtWhyGIABGAHtsYhAMopRZYAsikicb0tqy4h518gTKwgCzQ9xzYpiExhAvo89RnvTJohAiQglUxqz6IhwZIgD5ABVNGZaOKgw+5wdJEAMuJh2+xt8Xbg23aiZ9rJk9cp9R4gfarHqmyFZAJrci/hxmYgNz/J4AJOK+rM1GgbwzEpsojiAX8fpqeOVuKe+Y3gwfukgMHCIIhgOZoDkyMFgg+SwU+Gy1UlxQF2COA8IeMk4AlS0YoIELEn78oyAo4mZFmAKsyBlIMgAdvAQtnrhIg0qevXj4tAMoQiLDCYgZWBC5cusRwnQ0nrOLF0xjCS6B4qFDVc8XiRTsCblrxgncPyaUMzZLhsWcigRMnGjXWwwNAQ7p0iIhckRNBj0h48QYVIRKlxRJ8z/DZguMpgYp/9u7da6ChjIUsQ8rkKJARniEifVgZuiClVplGETLWM/HDSbwGj2ox1uS3XZtLAgLp02gPXrt2CDTgvAqvzB7BrCGq/9aYpMQQVGVQqNT4goXNewQSyCsLD4XaKCREFH0TplgTGaj0JatX7x/16tavY8+ufTv37t6/gw+PXaN2Tlp8+KBSHd4/KlSEoNkyZsurAQOccNLoT4UcB1X62PfPAOH1U6CBBx7YwFX/LIjdI5yo0E8ULOQUm4XwwLGEWjz04MEFXGAxgiddqGBWPVdJNABjBpAyQE5asKCMHAJYog8qeGlBgXQAaIGHGDo4QYALHFBW4Wga5QNPCAhgllM9BLCgSjuYuAGIRuqo0w4M6yCASjxqUMWKavcUQwFq8ZSRSQKUdGHlVTGc4AIRN2BBjy3HHDPCCQkAcWU9R+xliF8WCf+mUWI+OHGoE2WY8Jh0U1HWQJeotNPXEFg1cEkCKo5WTD0adBmaRsmI4gIIjG0C25V4hRAFQwxxQoFNu4FWVAImwKNOGSGQsMI9mCRwyokaNJBPCCCw8k+F4jHbrLPPQhseedldYYN9A1LHnnvwHXGtD/f5oxGE7tnQhxxyBAgegusaqCB5DTLIoAr+IMAeAPtdaGGGGy5xwAWc0DDCCMfBA9SJ8KS4KIsuwgOjMtHIoIRI9+DxyAInXvGIIT/chwcMAVBmoT1JNuBFLTfp41uUv1ZpVq7tlIGBALDoA6ZNY5ZZhVkwJ6BBAlbGc2IMMUhAxBg3KKLIMUbwMEICStj/VY8zAkBRRh6D5gDBYKtc4EMtijIaQR8nQqqPpCLxRcKldxUDhAA61KJRMcWoIIAeqWn0gQv3idKaVRox8+QPbcBzcBwCSMHKAgkEcuNvp5glJLK+BSsdCnUQUMdhDE4breefgx66dZ1fJ4cpV2CbbXvvoXEEgNf2ES4841JRxRHnMssuu+5mG1t1C/hjAnVf+LNAvrEhpBCHy1SATBRhAeCCTfpA8Yc+M1ygoigGTPC3w+q0QcQXqDS8RR8aiSJBBgFodM8CY0yCEw446CMmPCQjINyTKxNAAln6EMB48FiBAHKhjya4oDbwEBWZTsMK+xWGBDqAx5GGtgYPRMFV/5xgSAsGEb4vmOUIXeiD1UjQh3tYYAwYgIcKDkGEIeijMIgqQxtS4APp2KwyNnhOpUggBTyEgBnwsEQXviAqrLAhCi+4igYuQRZUpA8i0rlfO5oQAR/gZDSj8AAInAAjJ6SMAAIAoT3K4AENKAUAJMABBUUBgwcUgBdyhJfo6mjHO26HdN5hj32o0LrXyYEK8xKXE6gwACrYgDpBUI+6dIcgd7GHc5GkDi8SkIak/IMZUUjA8VSDkAsQYXm6SEAUtoCFMtxrg1XACdfuY5HuUUcLj1BGPTgTE3/whhWjaYcBSMABuRVDC6+SQS2Ek6QlkQ9JUHqBb8biEwKkgSFbkP9CToohgUt0IRnwSEo97uFA+7VjARKEBx40EoMRrGENH3DVq9AwiGK0YYP+sMHJ0jaEYuSFIXSYwQtjSARcDICGNsQhXeDRgB3qo4dhyMcPGOI/kRgJn0CIJjLo9RORRLEW6riKKDyQgSJppAxkSIETXkAHylAOcmXUBAkuEQVCTAAEduHlJTjwD170Do863ekd9dgdeEShj4a8lnsGCY8xBMI97jmXewjkyAR1TjXZuoU/NHBTnGrAHw7YpoWm+I904iOsYoXLCGJQoaT4Dh7a9ImRLJQatNrDHrzQZmyk46Sr4M1lZsFJhfRRIb3mij1J8euRCrfRq0wxNjg5p1j/n2GLx9pCYDmZrD6SMthOUhArcRXO/ZSlGrsekasiKadqklTYeIgqGclIjT0OexV7/GO1ebUHRCuUj4ORNh443WYZPoCRxPqUp8IdrrQm+R110EEKr6tKVc6lAkFoJAFDONe50uXUpxaId71bEDyyigHVYcAfCkLrZw+WTlu45S1iLSti6ZrZ0fD1r2nNKwXtEY/tIhYnic1ibOhaIZwwKCf/UMfByINaSdbDtVjJSWFDw1i3wEUR9KCHwNRqludoJClZHA2HJTkaLGnERoplz/2kw9nCLTC0Ho5rirkK2NfuljyrneNolFWhxCZJrzh14wMGAFzjEjfIQtZOcPMI/40JDME+KmCuHDBhAy1oBBp0cAB175M77Gb3p0TGrHTgAIfHjvWx7JXquyyEX8yS2XecO3Mk0bxmNMMZHueELJ0jGwMUa0S+qjNzm9W8HjdPi8R7JvGF1sNm+cb5zfCYyhAEPORHQzp08HiBAF5laQE0QJsMWkClqcOQf3DiuthtwLPQ3OUvjxUudo5zoFlt3D7nVJINArSr0TznOpP1zgejr6LJzObrEPp4qhtPr/3M5lpzNxn/+E0UHEBYIEc62tL+TnzRHN/4NhLL/SC1s5CNFekU2Nud3CO0R0fHfB1bza6OK7tZ7Gpz67TI4ha3rCN5X2NPO9/6blaRvaPtLP93e94Cd/NPy/1n0qG73gJH9LzhjUd5D/zdf+bcbvdt8YuLp9/d+fe2S328xOKlNKUpQxlK8+OIazzWW0a4t6UzcpLDHC/BFrbCpZpHg38O4ih/daEPTkeMAz3oouM4t7Xziex8IulKTzoxiJF0Bzjg6Q6wANSrDnVEOKDpWt+60z/R9KWDPexHR7rYrSP2sZ897WB3ACJQgAJNwD3uUL/FLaxO91/8wurUoTvf+T73vt/COoAP/D8GP3jB833vgEe84fne9MY3nuuSnzwsYEH3v/dd6JoXD93Do/awf47oHu/kqVOt6qEhG7/V9na6O0nf8kpnaGAWq5hHkNhfc+7/9TRXuR11vvPfbz74e+R3n20eOtEHnPT18LLpFWEL1Ne69ayv+bzBXQ/Zo5f2kbX9wX6NV4YnnPdEzuOwHT6e36Nf+Oofv7So72vPEf3nwL4KTt0fGziswflhzT4+xmwhEF+I9SUcsuGN7okb9j1W0tTeyWXWVbiX/LVaBH4fZtkYfU1WnhngBMKZuY3b+nlgpLlYrqjDX/1V6P2bgmjZ+aEZ/ukfXKzXnfFcBjKgzXWgW/0X+HkbAtqCAm7fDBZWzzkcDSoWDr4LX9XXhRjh8WSgmflc+H3gEw7XzGFJPIxgXsULzm3cCRpfdjCBeM0cZoEVPewfPkwY6sma9CVa//HtVQEy3BKqoWrQF/aF2apdSJKQlxOWWVoRoHyVBjn5lV6Z2F/V2LdhIBwS4bFBYSJ2W3FlDKhRxwaNAQt8QTykAyUyAQuMQag1i+jJX3XIkQAIgGXFWRiOYRne2RnWnP1xl6DVG4B9oQYOIBLKlxxqn/+9lkaggBtQwjbd4bm94i921RBqBB78Qz0YgD+kgQokE2J5lmj8onwZIAduoSJSo+jAAxMIgAM4gRyoQDeqQCB8Ah1Moj5g4yRURV38gxyI2qihonY0gD98F6slDxFwgjzRgBCcQAxIh/vhjcJhEv3V3Eb1In/hhaScDP2F2y024BSF1iDEQDoJgQs4j/8/AIwcoJbvtAMKkEAY3EM9/IRo2Bih/WNUYRZa5QMeVIFARAEnUAIraBTCTEQtJIV7SYcB/JMTpOKV9M5kLUuepVs1AuXNYSF2TBkmVNe12EcfCABq0cEkNFWApI6/aSEQqg5VoZE8KsAFrOSrjAENDM3B/GBJImERXmBsoBUv4E03GaT9ECJghSUesAAbqYYFGUEGZRBD3ONFukxSZORGduRH5t4h5iGaJQERUMC9deEDsII2cUQtJBPe/IoL/EAcxM0XwpZqEBh7rNZeCSG+BeVnTuN2xMMYUBe6VMW14Adqmc8hCUhUfgcnduJN3VQUjIEQxdk8cogCuAAn0En/DNxDGWSYIOKZahxRuN1haNRDUuQYHP4hVuQFk+gS54CWyyxnnhEADMRB/VhFPAzNAdCjIPSALdBDD+SAPoLbc9hIX4ZByT1QglGQZ8HWZYIkN4HbYBZON92DDGSAXt5DLmJAPRRDY7LCT+BEUtCQDYBAQcVDR7obYpnIrjVIWdhDOeHXZ1oosIUHKqQjdVEHUjqBP+AEJ2yjOgYSI2UblkFSJ+KUCTDEF6jiVeBmD4zAJvAmFgzCPWiBq0SBCajDP5iAAJhART0CHgiTPzjHVThANK2DAMwBPCCCAPxBhfxoicyAq6yDguhPPUjKAxXWO1LkEmnEO1YUDmCAWsRE/xywgl8NzSYQgSCgQdJMmBDoY5JWlABcSl9aQjhRQGUiQhr8ASugwCGYgKsIgAoMqj8UqkYswA0M6jpwwi8gVj4UwwyQABiJyYLegyR4gcdUVFMQ6FWgEsiwgAkgZ5IOKl1QAAWkpBZExl1WQSaxwAIAmAokwHe144Va6FBahz5wQiD1B3W8DriE6IjKwatq4omyI77R3734AwC8qEbMIxjEgHd2ZVlxxE1owgUASRMQQSQMwEtcQiQ4gwqkAavWQ5VOYhmIkyUQgAcEQECJQsTA0xb4mByMgRac2Frm2RBIDAqRQCuUwQE4igXgQDy0axd1hUYMAiSkATLQwAmElf8i9N8IVCkOsMI9fMAl5CkKZIElsMRgJMEFEElhTsC3egAJpIBqsQAF/AQhRAFEiEIITAArJMVGWYQNldduOAEqcMSJWU4aJM4CwEBV9CUEpCkqjZM+FEMIJMlsvOsCiEExcQZGVGDK4erVjo4/2AcWYMF/HJIhfSghBRIUHIF7DIAPIOtTpaj8McO8PMIj4EsI5gtCpAE9jkEGcYEfCEwC/IJPiFQkOEETdM0AbA+9SgdHJCcMGI9tlEHE3GxA5SK7cpETdJMs9YRq6OuV/EQxEIAMqEIZIIHWdJNItCvIdEWCDcIBZBAN+MFYCQwLNAAq1AKZyEADZGTHfqxsiKz/E4QsB1REE2TBL52rdCmOC8yQJkRAGFyJOojCB3TAACQJg0jHDPAGz7KAcMRVRwrtzqIA0DKGRooARgGAIxRJYolUIgxAEvxAMOhDqBZJP2Jt/HIHPGjtAHCt1x7SfeTH7GwjIkmBIYlH/DHhdaSCP7zDO/gDmKLZCGjISnICMrhADxyEArgBCTCEQ7As9tjH454IR7iCKxxCjSCnSdyDHPDtx87BBawDrFyCDIDGtxlkZRYDHpBrQ5BAHNwDuUbB3dRP6f7NcyxsGkQB67qu01iCauTIlGykRaCv7nJALaDA7paBFa3NDCTAYXCEE2TGRjqjRTjCYKjGbswCPEAB/x045mvBzKhuE0OBTBmwlPKuBhl4q1nMDQsgg0Kgr0gFQC0QwA88cWjKbyCvR1AdEhbYQR8oFRXgh7jwBxZoACKb6GtO5QBny4P0g9vepieohRFEJDJwgYwqQAI0qWik6QwcgisZwBcfLgu4ghx0gSWQj3SQ8D1QgBJ0FAgMwByUwC7iRP00p3Ss5WjgARJwwgrhwQTgQDfBAwaMgRMB0OSGmD7EwCjISd5CWGTNxRFjBRRUgXoyMciKLBRLcRtEwBCMhhUfxm44phtzcX1NMQn4AHmVE6gUThmfsWhwBjJUVENEwRXh6TaJghyHTPhcjFbk8QFAgBOsQghoMSALcv8g2wMhU4EhQ7LZ7u+4YEEQILI6rqPaUqW8xAp1IAAnXMoCZ2UU8MASMMAF+AMjCIEQHMIq2MiJ5IQGK8wXa4QsKYMzxGr9lEG8KoE2zQAMEJBNdNQDVOYaTihJSMpzjMbBOoEoEMAExEHh2EgUDcAWdZGX5MTQVMBC3EA+xgAD0MAgKG4tLEq8PkB/Ju8rBYJGrAIRLEbv1gJnlPM5S1c8QAELpOk/x8NoZEUdIMEChZxGrkDhNKaXXEU7AADgmkV/SlA9OMBG+tXfDsDcAIApmEUZVAD64kUdoAAF3I2ePXQ16mp1xIM/LFXtAAi62AcnCBHtAAAjOAE6pq0jQdL/rf6DMAkPLxAPlM3R8eDmQVQARU5BDEhCGtzMC1BCPNi0Fw9AXMHILDjDoNKPuiaqwXpBBijBA1lEr2jEF4DQjRlL/lTIPUgARIAuCYBAPSxAo2F138AGXw3NKNAoJ2SiQ5Q1PyELL5Vzf2bBerKUCPCCCvwAERBJFBOJXfcBXjfaXp+MX2PFcBhm0JxrFDwAUExa9bKWkABJ++ABBRRAPjhAx1a2HPuYe8NAM8CDd3qrpyxACNhAXZB2aZc2TimVA0wAqJXtazMIJyRVINkARQbwJG/XnyVAKLIHM4xBAoji8cCBAghxSh+DLtxAKZ0SAGRQU2jEDLjBzrpPyYYp/18HTZVGQQunafuI0y5ixQIshJHeRGwsQEVtECcwQR8I8SU8AB0wUyb4wyWsAxrZQ6W4ChT8tZzFQFgxgBDj9xgc97maKTGhAh5oJCV08JkLAPYk+AW4AytwRhcMwYlYcZNe641Ebld501ZW6lXgwW4IkREujjI2ID9hXTujUgHYzz14AENUAQUArhwVJsg4tI3LbxQkMuzYRyD4A4OMQSFRQSBdS0fj9qxFlVWqTlbdgtxaSDoJjEE8Q56MgBAMAsxoRFWIBh4MKJmYO4rN9InYwwPJrka0QzHoDzzgE4OgAltehczRlV/hAbrHTTzMzRrK+z1EszmNwlt4mcCcQP/D62MxTChqDain6Nd97pY9YMZoPFBpHORGFRZt3cg9xJVt7ntHphhmAJdlURaLHfoU5RhOaBPMuGROkMlNoVZVUEdi/HFsEnv8JoADfC2yD8AQQBc8IFmJDpVrckf8SSMTBY/qsCgaBfeF4J94Thh67eDQxMv8OaH3kSSfHTn72WcnDQ2e7N8O0iETRt/Y01rTr+LXG18Hzl89wIgE9vzdV4c3qsCTyZEasIDed2ORa1vRXSElZ0sv5ouXTZgYYr0iaD20yX0Twtqz8rzk21oMmL2qJY0tdmYaDhy87V4qSp92PMmt2D3e3/2y+4MgaEEyoBWl1aOzIN/woaFUDc3/OQmMwJzTIJSBJD1hnJFc7gv/CAzCIKh99H0HwVVoxmGo/f0DMcIDBRTPaaO+5llt8q+Z75uF7Guhofn+sSH+hRT/7ZN/DJDcsAcdq5Fc+d/++aMceCi/bidfnN1h9Sfi9ZNb9hch9w8+se0ZQPyD948gPIMHDwpECK9evYUPExKUOJFiRYsXMWakOLAgRI8QJRrs2PEjSI0kP05EeFJjSY4JI7KUOZNmTZs3cebUiZHjyZ4s+wUVOnRoA5srNy5sGBLpTqdPK3pM+pNgw54uY7Z0qTKrzodcoYYVO5ZsWbM3iaYtavNWW7dvf/369AkRog0bTuTVmxcNGmJ/iZ19/zp3LkHChxHPjbuY8eK/dS2g2bv3rgMHjN/KtLyZ8+aJmcO+bfvZ7d/RglGnVr165l+aamE3EKnQJ1aD9mLEGLGb9+5Bg5qyponUdnF49uCVKdMbDpwRcHJbNVm7JNfZUL8yzS6ce3fvYq8DhZ3W6M3izW3Zwrceny1FI2JU/84zonHbv20dY9/eVvN79xCSbrv5LiIuq/AITFDBBXUajzycbKsHPfXaw4ceW3KTj0GwFDLQPoN+U0S/9NxT5AQ4/kNpQ5bCC27FF2GMkSIH16rJvtx6622QMjSUkb4P4WlHlBx5y1Aph6bzUcklmdyQxhppakDKKamssoEcsMxSS/8sraSySYu6DLPKTDLZcksxu/xSzTXZFOxJocobbqsOgexKTSBRys6+Nvns00+b3gwqzpmwyrPOPvGkU0/j/mzU0UcJenKfSWUzCUgB6wwOqXg4jSfRApMcydOFDC3OUOtsg1TVVdWUlNJMPcIU1p825VTRVH8kNal4VCwV1wH3ZFXYYV8MtB/ZeGmnDHvsYQUVTuHRB9qP1FFHH30MmjbbUbUdyFs84PnPIFZqQW7adtq59tripiWIU+k6HZUXePJxyFyDigEwGWcPsuc/Vlgp9NbZgJ2T2IMR9s7YSj8gIgpk/MkAWmlH9ajadeHpdtpuBRIIuRkejkIAKeid9p7/GS45otuS2v3nXSTjPc4hFNJARuQh4Enmnhf8GUMWbA8KgYgJnIBn3pQGfklXX11M2Omny1rY0xeIwAEVJIgAodwjt902nXQwxhihbpk1qAwDLnnAoC9wlje5JkhQu99ogbYv3mnLaIOEDIyGwQUpWEnigg4G2LYYAn4ggoQw4kHlIU4xxjTmpZNuGurLMc9p4WTioRoHVpog4oFaUIKX23i+Drvug8guW/AMCudo2nnLaCLtjHk5unEkjbv7IFE2iUAKh0AePXTYETqZCAnijifghSAHWvJOC+4x8+uxlymoSbnfRy2Gq9ZHg3UmiYfmhx/QR+gJOFmnjgT8IWEF/3QR8CeKKFYY4AcXhmAlhCgcQAD4+YMCA3ACchqRtVq8yxl4kIA/7IeBk8WNACVIwQBGYcEBrI8TyKiDAOK3gjKQgQQTuN8DnEAAD1xiHRSohUFeV7h6VHACOCCC4iIwBKCJAglbWEECWGDA0EXgEgD4wCUmsI4jhMBmUXiA/vjHClMg4w+OO5DBspdFLVZke93zHnkM0gYiQJACnBtCGkJwjxDID2s4cEICkOEADOytDCFYByXyAQP5NSIKOBhAAn6AiQQgAB480xoCFfgyrP0hHnWIggUsQEEXXLCCF/wfDvrwgyhMggl0DMElcIC4LXBAAkRYQeMclw/BEc4hKv/sRC2ON4B4AK2CGaiFBpDBAVgObQD3OCIFUIGKhuABAVuQQhvfyIJaWLFFWNziM7O4MIN8IApfwMElKNCOD6xjHchAxiVAIDQmOOEHh7DM3ggwyQGI4gMkWITgGhBJEeSBCJdgoT8e8LyGgaBoDBFgApzAioZ9IZIPqCQGLegDob1Cf4fABCZIQAEeyq8MelwB1pQIMHXUIw8XQN4M1XkGjw4AOc9qwgU4Yb8oFGAAImWpKAxAAhA0pBj/iwIJ+CA4CnzBHw0QG62cCU2hYk6a8GiY1epwCQew4RJfGFctxJlJczoAneo8m0yLAYMbACCHoRsdp2rxQnjE0iEzTED/AmqhjwQSlIIazKAlicCEhqIAohSoo/zaYdHajWEdRKuHOsrggQjgwiChK4ATzkAE5NmjcRK4wApYQbMU+CCxLC3DAWRajyEQwQUoWCMfyiABAWhAAIj4KaqkMlTVErUfXvxiUPjBj0AcgSEv4MTnjqeDKPwAD/bgp9D+8EYBnDMD9zCFPxxQDxgIrxjUjEIGnCA4AeiQbQdRoz+04JAvBENoK6iFDASACQukrQybEIAKaEa0/8miDwk4xBCGENEyICELIlxhK4ph1i0Q1lMgAwCzwIuz4/WzDEIgAR0GgIryyi90O3BCGdoJgnZYoKfKpegHbGZLjuUKQav1MLG6/9i9ocQ2EBqorT9woA8VghJkEJuA/4gQ3AQIgApULe496ne/FTihHefjZzGSMIZL+GO6t8HDPaAAQSIPIY8pJYEeJkxe263DBS6YwAZjTM5D9CG+dl2jfeXnhYcRgQ8DuFZDaAZBOjRDWgM2iDYJGNB2xPQBXmWFNmVKP/sloL5lIEAa+siKDYPKch82NKRCzL2hTKrEC0lHnv7Bi1uN6h/IYZ2lLc06g6gjWx06WrY0bZB6vOwgnxbIpw/S27HxqmIrmRcv4jEve0x6IeZqtUGkZbRqjcoe6NJAAgA3oKhQ7tDFflSiJ7XofTSaIX9Vh6QfImkkeYxblVt1dVjnqf9M/8MhpBYJqjPW6rIdJBmkMjWob10xT9nK0tMqN6f1YUVOc+7NKIhCA1DxvEKfytj9dhSyX9uPWcziHBqoFkLUMctWy0pX7LJN9ArFNVDPymisA5q6bw29VkuEGQYRM3RTS2g7+ZvkrWqtF4cy8IIfPNvdsopAeFeflXhkZRDh1U+95RLTURx6q+vaRzbGK2/9FQ/5qIW+iT2VkZec6UuiUbIrdW2bU9ramQq6y2GWcY1lfNU1fxzXgc6rqsu8V80UNlOikpSRdLhjGdFUwykXLA8pbeZm95ZKtEMV65DE2k3PyNO9F/VsG6plPP/6trD+87FpnGXUc4nXwz72uRH/jOx5L3SHgao02hQkJFqxO+Xfbiq004nzIef7Szafc86nnjagD1XJjSWUge9DA/W4B6eCee1Ja73VnNo12OWD+NNl7DjFKAbAbO8pPIAr3NpKVjvIdRuk9WteNbfVP1iue+Ifh1njFkk98tH8VWNs69YHPkJ4gRyKVZzl0pGOcgSiD33PutnuigfDV8Zt3s3aHlZxyD/y7eeG6R/KDSLwgBWKRh8YbiCQw9LqpmL6b9TOb98OLfaCYvbiiQhSimhWwlN27/Cy7fcSRfh+DjnU6AhYAXE4gQlYAANaDtTqSGsEJh1mAQF+Qfw0jiCyL9sewvtKjdtg4BJOYevIr/cc/0/qqIUZ/oEAWpD45qX9kKQhOk4UYMAfOAGUjiMf8qEq6sH+8E/oAoR3JO0f6qUejosTOJCxRmWGEAAI1i3V7AEPvIADBO3+SsIewg8KtCAOKc0g7gEFZKAZRI/pLPDk8MAKZkAStLAKGqBxMs31aG7hJLAjro/mVgfyoKUexg0KjoBzII8X6iEGxQoJD6IhEMAFw61yam4HsYIJKIAV9IEVm+1uMs5dFBB6OC3cRAIh7CEZ1m/qDAJcHAiykkAMfECscI7xeJDmcuZwukBuEMEEpC8d7o8AZEAFjgMhegsPYGDHcs7r6iEd4IETkxHIZKBoHpHfCNECJ+UQZ4ACwP/lCiiAUx6R7sIuDCsxFZNmlkgRenhxHGmr3LguHzYqBpFO8Q4iH4oBARBhW1RR7DpEFksCA4BJWsqtXgKEFrNjlmIuYxJO/FACAiduWxowDiVAFlBBDukQ13xOGRGS9PzQAB4A7L7mcGQAZ2otHxyIA/oJIeFBHcLPUzgRFVqyx2QgELIRJs6u3wqRexpgBgCAc6oAB4SkfkDpZCigCqIAAIZAyKwAHooBBRymj+IBAdSgtmTjBSAGmLLKClOsIerBAMiIFV4gBBBgHYzJIDTAH9ahUmagniZAFEIAB0CAEziBBYAAASyhHmZgDPxhAmrhDx1zq/gJX+5hLznhCOr/QSyjQAiDyQtQAAhYgChFUxmGoA6UIApYQAXogIBqwQm8oBEA7QFQoS1v6zaUAwHWkhW+wJuER9Re4GG2YAggrAAi4BQpQAYmoL34sgHuAQYWYQC0CeTgAQjqABatsx1cAX4u4Q/mwAvgSwbiwH68q6YMswFkAGCOQxQkgBLgYQhk4MhAxh/WTAUQIDiBzQaQgQWcoDarkBNcaAaCqBbmoA3nAH5I4A/soQ7ocF36DwMc8xIo4R4wQQaAQAXHoIoagj13zBSiwB+CCDZNANAoAZdcwAecoC7FbLr+Yy/vDQJqIc2qSReTjinZkVIw4ENRTB+oEAN4YQhsQLzGAAfq/6EO6CAQLCEBMAEFLsAQ4IEAJuAP3rFeEMABXkA27GEqmwAA4iEZ8g38CMALgAAenCU43TMOMiAfNOAs4cEGKAEREgAIAKYdBpMVoKAB8IAfLBQq5yUODMoF3gEeaKYyw+UF4NFZmBQR8EAFfmAS9MELDEE0sZMFZkEF7s0eSGsIVIAFUBIGfiAscwgqnwVjKsrEeEEDaOsd+/PN2sEg4uAIICwvMUBC/0Ef/qNAMWEGYCerVsCKrHOZRLMYCEE2iPI74eve6uEFbOkDbuBZfm2Z1tMD+PJIGdMU8oEXrjQQEoAC8sG2VsAeEOBzYKABGqIANOA5X8EJMEAS5qAOhv8gHsLAQuugDxbIimbABVRAsxLAATABAVTgSqMl9+BhGJ0gv+BhMFEBAVgAD1DmFOohBFCIEKIAA+ohDrKJEBKAH4wLMpVlM8/RZZbS2Apx4PCgATAAAPQBCsyAGdIJguzJAnR1AObLaggABjDhCpSAFRxCD2tWBYagAKDqQ6/wAWhGNpCPXmAgAfBgmV5AC+JBHdoVBbyAmyCoDT4AhcwGCXCgFvRwhuoACGzLH76JAhBBA56lHZBABgdWAhjJIK5AC6LlbFDoFEUTWFkgGhwAAh7sAxyMG6uIIU2REsSSWOtQBV5RH9qhQvnBFXPv/vCAOzMAwp7oZGBHWXjGZjj/YABuEgVGExX+o25RYVPLwAKiQA08xViHAAI8FxCdIATO0h5+FVtMcscmgBK0yZ7WgYBU4GvzBrrQ1o0oYA4MQjTbgRDUxgp+IQk00B8uQQBQoBtfqP+KAQrYwGwGU3OB4C97gUytaBhZQQXG4ISc4BTLABBrQXJTtFK+07O8q8cgIBBqCmKEhx9rVGQtkGSfEgAABgFaoWZxMlxidmZRIUxvljbzUAtqihY04HNCoBHGRWeTFcVQYV6MDwjGwJZegLbioUCltlelpaZkkBfmS2s40WvBtlKuxQSACR54SGvCz39H5W1nSW7HNzSVCRVEE2/PsTgLFgb+FgPyCwHw/6hbJZhTvpMo28EamYEJ7OBZDEKAXFAP7OoDWKodAvgDAMAhEMC7XkANXiAVruUeikFS9UE0XaFVP4kSUPcojbIWTnF46wBa17ZXXfEfrlbQkuEfdhcIercWagoHVMAMygYRWCBxZSAYZGAOkgAGkPKDIbafGoJ6M4ZOMekm6wEPxmceulcCpEAKEgAFkhWFvAADCkwGzvdq09cg1neLWaF8IUAFQmAB4EEFIEAKas7vIsUCS9YVYdECboAZEOAr57QNYGdmWaFduSwNHCAeVCBK6wEREIACZgEeFuAH8ljUHEKFb80+h+AF6EB40bQYTIECruX+riABsJEh6pQT4f8hECBgCO4VZwIqnVxwUGvBIdQoA/LNfASBkVQgASihLDFgFG4goFVhAtrBAXb4AJ7Ib1mhSsGvSukFHmbADuo1q75SH6rgCFCBItVTUNEZHqpgilHoHiwAuuZLNlBgDIQhcHwhA2y5U1SICVAhDhKAc5yhYo+gQMOzFowyGQxAAualCujACdBxJ3v4FJggTg0iHfZ4dAvgzkJAa+ogBI5jo+kFCSTgcxDnFADw/hwgDaQRHpjgCzDABcY0GKarX4GgIexhAdLHU7LqE5iADoQJBo5gfBGhGDABApoBfV+ABYQXCijgHgiBnA/2DQIBBqRxBqaLcR0Pl/+hEHeZAgL/IR6ySgP+mXknoHdlVmuPuQ5kgaKFFgfuLx9kQDbi4brWYWJJd8mycbNRrHMAwGFeTIxtwArDa2emFQ+mGhUqAW5peQjuoRHWgYUkrAlSigVMAQRYAVxwm5uO4GRSqqlyBgFQoAwIgS/NQAYS2pTPhqUc6A8e2gEG9hRN4GGmC3LuQYDIaJlU+OiM5mG9iQKm+LBMGqWTwJ5YAAGEwY9hIH3KWR8gzAqTMxCS7DGPGQGGQApM2SiZQbmsED0D6ji892TOi2fsx42+dsKANgYH+Afe2yBm4BAAJywFgJsoIF/mQMRbSGc1/BIoVgUsNDhBNBBQwWXYkwniwQY4YSvz/3qU8aCvzwGwAQDQJqA27yG3iWAB3vcvPeidTaAK6pDq1jGXXWUfrNogCpD+omUCZU0kMq0eP83SQPbbDgJgM6YAr0Ug0uEjE5JfsnFUwu82GgLjEKLjwC1nHgIuxTDUOoUXcg3uOgVbsu4ObW3dJELbMuY55+G5w03S6HEhpGXcQNHLEQKy6TcpVQ8egolX4M3QmSXSQILXUM8lRxL1PNFTpo1eeKf0Vm3/AuRx7m70rnyy38QpR9LMpQXaQm3berAe2YVZmjbWVGfTcnFsgIZZbGUhMFIkJrDTHqIMIQLON0b6VmLWoqcLWXLyaL1TxNHUpWUGPMBZKs0J6U3TiP8S4WLO0tQBAeSB+GS3bLbQIOo83kiw1TldH4S9Qx7R+Rpv+/rFIVhRIOocm5FmXlymQ2wd9voBy4nCtZLNxLDiCGk0VZSS5pIBORZAC/ShGb5G4C/e5lJ98WquI38O8kCwnLlFH87cJ0GiOLLuOQUgDJKyIZIxVmLuLyGINg0E66Yl5+2x4gMkGaMn/5gm43Ht/OLFV/wuKCBe2VyrHyj+8bbOVOZO4+oRdUCQ5gQC7Can4k9H5ZexnFvOCAUmQrblP9a9FOtB6CEi5u7ceZyA4RUC6EcFYxQl6Wm9FI3+bmLO8mxj0CMxH0PWRqN+PM7hKxcPGM9e+F6G7B+C5T//TfJdpvf0ZN2G7/F/MuHADu5lh+oi8ef4Xh8RktklcVtYnvSbbRn/Hezvb9r2kfeS3tsMz+rDkBKjnQINDepx/UnOIeq+fvQ5nxbn3j5WfxkD/u4Ffta+3vHKb1REECJA3/4gcRkLL+6Vf+SzcXVMJ/m1Rf/mnPjEn/uzTTp8xfxqP/ZvX+xz/+53f+mKLfZ0/SDw3WBWQujvPBmSHdspHSDiwYMncODAevkS5oP3D54+ffEKqhtY0J5BghcbDvyn8aLHjyA3dgxJsuRHjidHZmRoEmVKjjBDwlTp0eXHiCJtgtQ5s6fPnz5f/hSZs6dQoEiTKl3KtKnTp0v7SZ1K/7Vqv31YG2y0hwqVSYYNO/57+HFhPYrqJn60aBAnwYIHz16Mhyoi3Jok2YK8+7Umzb6ADeokGjjlzqCHB/sN6XZmSZ5Qkx41CraoY7+RM2vezJmz1c9Tse5rgDOePXv66toVHE/tTbv/eF18yIpVOtfwit2rnawt34+yTdaT63ZgsXzxIMazyevePbJrvyounPEv2OmYKQPuTPPy3Lvcw4sfT768eaigQYvWSjDZjAS54KVbDba4R7vxgs/5gczfmBX6pAOPPRrdM0MBTrjVGE0CvcCeRRqkAg8vsg2HCAt1XaRCAjjAFRZBBtrBCkh6kYQddZUlZl11iG3XmVCvsf943ow01mjjjRyl9xlWgWgAYjEhAPCAPoL9I9BYR7aFUXDOOFMPATKocI8JMnjlURkWZFALRQPZI1BE9xCAABADLQREHU6w0g6UQ7glIAp1sIKKRfWY4oIXONRyWzFnFYRlAVumyAtfDfWGYl/YeWfiUIFxB+N94OEo6aSUVpqUjlbx6GM8TwKAAgQJTojRackNSBF9vPwz3JNjtqMCBJZ4aE87TWTgRJ+mYeRQmHWQCU9C9nixgpozUBBIqQYBwUItI9qjGzwhgOBEWsNd1E4btp40oF7BHYqodYrKxKiLnD36nYyWpqvuuuTpKNq7+5xjxa/wzKCFPgg48KsXIXD/gkMIDWzxAAppRBHFKZYkMEQ9xSCgBkGsogAPExSwcs8H/vgjwBDtFFuFP1Gs8E8xL2QsQB8EJODPOkPCU48oHzzACh5I4IDKDFEgE8UfqJzpxJZy3RMCDqysOkOV9SBgggUU6DMDEZfIIEobFFQRBQCfjOEPaTl5K664JxbZ4rczSsfu2Win7ZS78GIlr3EI8Ozgr3VIABEAN6T5az0oyMBPFTjU4wALFnGacn8A1PXCDwPpIUMxFpBwCjwmTFDLCzfMAo8OMuAhJhAPnVVGEhM4QYAEQzCRgArwILKxsj8fBI/QRKuzqganOGhgxV5gkFrHYwQOQwLMDJFArGGt/3hoojG1NC7Z55mt9vTUp4vp9f3MMks/GpyGCQxenVkLKgj8MqEGD7tsCjLIRCBFsfU42FtzYqqAwg9SOKEBBgPhIcEkV0DQPdqRLw1Qgi7+w8AcZACE5OAkaQ6gGMlAUIt7FAN9QBDD+E5VBiRIa0ACSUIJUjCAMtTKCSFwwRBQca0MlNCDrCAADIZApOw4ynmRKcwN0UWZ6vnwh5TCHqa0xz2LfCAKGYsCESZRCwQg4nxqiAjA8kEACEgBHhQggCQsYZBiQIlML3iAExqAgX8kw38AtFUxGjYJAz7Ef4iYw5geAhcHaWAS8ZPWGk2hhgxu0C4d/CA86iKKPZCwDP/YqiABBNAFRLowkDGcYQ15WC4cQkWHL7JhD4HIyU6aR4g6Osc5uFcMPCDAd/oogwEywAonEgR9A1Ea5SIwhDLErACT9OKYnkQHDCzuWHqYAJY2RrkJsAJzrNCHCGTgDBUgAAUCgciEkuACGwzAQKuDxxC6MAQVsCCZA0lLO6JVizIMTR+4c1A9mOaEfNSDFTawQJZKGC1WzMELQ2AFZMQjvUs2ypMADahA/wHK9IiSe/fAhAzOgYpUJoGbpxwI+iaCM38gAAK1TAIJ/uCQgYQJAQuLHx3w0C9/bEEK15KBANZxMn3cwxQmC2kIkKEVukykDB4QI59e0J+dxcMSVar/oTjJKYoQfAEKdEBFypZGASd4IQqXqAKWHlnPe65wn+Hp51MwOdCuelVtBXXXvC4il9MoCT8CscdwyqCJCQzgXBuxj30+Ap25jGQ4+AmJ7chaD1IVREF/vcuC4GqZTD4mM1z9qmIXG8SwqmesBimrXgLrlrWG4AGo+AdbGvMWwoKkrm25az3yCpK9RvYsXgrsqVbrG8KwtrCVPGwO/8nY2tp2Ro7NVFY8QhzVRgcTl6DAb4rk2YiEzWskketwITVXFU3mMmNDTFNgq5FwOY+6Lsnu83joWuJqEijYVR54xXbbTVoqt1VZD29Zax+94JU+hmmtb46L3L0Idrnfaa65/8grXe1cp3nT/S90m+ei8BJmvJPproIFjBQDLyq65RUoVd5llUAEYg6kMU2JvgPajeiKOjpR7qkikha4cgSw+DnxfU+FHf2mqDrFjZR1PXvY5g6HviLmrVwKDGKN2EfFZosLXF3s4pKQNrw+PHD1JiyaCl84w0ZOziTr290c46fE8gXyW1JspBW/pcXLVUyIvVzYKLvIxvXAMZlPi0kUueTHXQ6yy3bc2TrHiDpHZnAnlYw29I7GLryolo4jYlYubWs5H6nWZuErO0iFhM7yzTN7wdMXiEB6wXd2saBp7DXjrlfSRdq0fAUt6sEuymUsma/ydkIY5XJ21Yd5sZIi3P/n3P65IKI+iDoIPZcueYkmiqaIcta7GJBcus6gXg1OqltpThn6tUaGNrFpjN9DTQTUIsl1nbXN2hMRqCFnGcmyD7Wcjtz31W72MNhoza6CYqUfDVgIwUzWh4GgQBLMchnuIjLVt6p1VXuZUEPakYkVOMFlBPhBxi7BUYPsx2YaMMFF7vGCdazDH72QJkbqgYc51GEIdYZIQ/EKDwJ4Id/wIFjOMF6LWiynHoM6K0Y6YpHCIbqjF+lWZD1ymno48xwEcecsVMaJS+Ag5SSgxKmcCXI83MMKjZhr0pQOj2th1jnjXLhWJrnch4xOBqZTuMZWaKUBDWffX+ItW5xAAWb/KCceoyNBGDTeJcEYJBlw+WsNh+MKlUWBmKIC0T3QJ6deD8ceeOjKkdi9Lnfvg3v5wBn/4IGDo5ccBlLQB0LKx++YNessomZLcPBQdUKI8SwzEIPmyAIX5JCPGGWC1g8CAQ8V0MHyg0zGPfhWhy8VRJqcGq0+iiGsEcHDAgDAwz8QMQYQJDP44+ZSQZitlziL3iAJiawG3lH34SDggALBGRsGMgQ74CEf+viHmECOARYEQvMEqMMclPQrNg2kDH2rYJhcoPSIdPizcMc0rDADMJAqcUABXdF9DXNABlFoh+cFTEA+reAQ/OYBMiACDsRqr1VDvMYnV8ACsnGAhncP/6eUGtJXEKa0AlbCeI0HSlghCplAMH+gD7KBdx4VAsPyJDIQUsQ3LGv0ELs3EDqnJM7gAFVgKHNjEM5BJBHhc70iFzNQOvCgDogEKHhAeoOECiZgLPAgJ+CmDKxQC/VwDx71AThAJPYAS7lRLKhgQQWBCu/VUI8GD8wyHHVRaB6RDxTiHBGVKxbBBl9AELY3LBNXDPZWB14BBVphD/fQN+dwG4HXDg7gNwmoDxQABBbhTcm0EBbhHAPiicnAJxZRG6o0JHOTDluYDulAel7xJL1CFw+RfYF2eVLAClDwBfGQDMMxAywABUeQixexYbohh8gRD85RGxfhi7tIAcASeP/xBzp0NIbwkAy2Y3K1aFwsaD0uuA+i0AAvAAC1QIPTGA8OggcvQDT1UCxF8ySYxwow8HeWED8ZQwfMsIWSIAAO8AOXQAeuIAcU0Ay9AUuF4wUvMAYNQDH1oFD2YAFR0AB4EijtIARghwcwkDFHgAp2xAmWYw8UcAWCQAIrUDIb0zFK4BX2cEqy0YgyEAjFUJH+IhAYwAn+QAeBEFG8gAC3oAIUYAJRcFIhEAVVknJpADK/cJImkACX0AApkzFaMAQFQwETowUEwQRVMD7dQnFkRARQ9QcaAA1mVyzxwAQAIBtbWAaEgAAIcAkZABFWMHnFEo6x9AL3YAECAAQWkAb/60AH9+AAQ3kJHNBBK1ALpsAGqogAqaAOTokMG5OOP+AL/jABvTFvAqACTglVIMAEWoAT+eAwYukVMwAAGiAAGFAHWhAFlKAC/JGXYsI/9XBZ+qAXGhCISfMwKKCVi8mLkvCYXiGZmFCZ/mIk2Vgp6IVhXcmE+VEPvlgMM6AEqWQADzAAFsICZnl6+WAACzAgNvAHbBAFZxgh+YYHFKACyqAMMEAE/uEAG5IAcqAMVmACtvQAcZACpoNPr1l1KEAHTnBK8TAEj9BK3BkIvUIALmA5L5AAmYk+xYACBaAmBGADIGefEBAINqABe3k8GKAwbcgm7YACbkUwTbUAP2Az/15gCDJUFyBwBB63g7xYBkKAIKIAAyvwViknCQ1yBAPxk5cAAnggLBipBgNUB1FwcQbzAJejFfVgBakgNCTABwTgAYH5AuljAEjkDzLzmUMAAXgwA+5jbzDADPDgIB7XB6jwVOsQBRFIMEr3jbZEAiBQDBLwBZgAkrZkK1egBRYBBJLQULZEQkkAA06Akf6QJxbACRqgDwRwAx0yBFUAJERzJnhQDIPyEOUJMjNIMACiBAhwD43ApqLwpkOwBSswp06AmcnxIXoWnJ+UW3NgBRpAC4MUEbIhEI2IWYE0AO5EMYgEkgxDpj5lCg3QUC9wMuvYAL+gDHIAA0nwEIiZAP9A4AzK4AUoYE6XIDPzSUMD0Q4GQAFSkAb9MQGB4AQ/gAHxoAK9MgMe8DOEAAAQEQIOECbGsqFgd60fkAFSUCV8iAFWoAb6UEEoUAXNQCta8o1pEgILEBGSQAAvEAUyeQROcD80hAEAMJ1OACQkNCBzwIVJ6Bw2sAJzAAN90EoYkFDPZBDRMkb6kjS38KLS0qnDwgRaQVKNkBrj05K0JDTONxAfYJ5bk3Jo0gd1gALtlyYvEAL2xgJFpVNI8AVhVE5tNQAagAOId7HH0qTScj9i6qth+I218QELkBpQoAH10AhHALJLOQaniaztB6y/igreRFIF8EJHRaSjAwF98LT/GlddqIojjkVSWssK+fBvCZgP4dkOHjSxgwe1nuMBOOAEDgqEJMg/nIICZjsQJtAAfCMDgeJI19SgQ5APXnAEFcMKncoBtlpyPyBP2VIP+Acq+Pe2ynikatAOCvWgGuAAmjscG+IAJmArZcAm30cQ7+kEHSRG+WpB5cNWMtAMIRBFOPEChaoPyVm4Z9EELuADAzBOgUmAP7MmOwgnolBFHPMprFNy+SIHZqAC+DcB3QRS8SBH+TMHEiAnCNAKcEEAYsBK/mNwZ5c+A1GnG4ogTTosrToQGEABOxqYm2kBmQACJZQHtmID/TdOGICRCgsyRBCjp3R2X6CK21cPzoAA/6fQDhagBSYAKNj3v06QBB7AAWPEBhGxhQc8M15gASWbDyf0fcmQDCORt3obVnjQAPsBAl6hBhgQAkdAJPnQlmVwACRkIEl1GrRiB32QAKdAJAnJvnOmiAOhAlUQPzIzIMG7oUdoVYAzfB9AQsNRBwswl1sKD44kvM5ZC0/7UUAgOCs5EVBqTtLCN0RguTPgCPT0i4bpEMPrBAdwwQNQPgkqA7yASBSQDEHCeq36EHfEsrfCMIXbDmZYQTAwtrSCgDOwABsKAWryAaTMpdHgAMwqoFoClvGAAAtQC06AB5LQB0MgA0SiiyrgBUkAAejQkhTkThoAAIYCD1BAC5qMWf8043waoBUbQgkoAAO1ESRlwAhvG8ADsIMCoclf4JQOkBx4UAcMHCW/kp3qkA7NTHEkEL5VoK2BIq8ys8xO4KvjmgCUkAR10HJIIAHmJEbYrM3pR0k8XB6O98M+9wNByo8A8IsW8QK9ICA/yVKsQzAs1SY8Waa5sIXhh0RJNRCngwemYDDrMAGzgAAAok0ksJNQuSEYYBFSujJCPBDrcwlvkA8h8ALwQFI4IKELM4nNgEiZWQ/q4LLtUJFJ5Ds3ClXCJZSXMAGoUJkaUAUq4E0qoJwV86UgYKg/IJNaMKYYUA+zIAOWcA8wcAkmIKVqmRpziVkw944go4JPcwTbKgD/KBACcVBDJlCo0PJ3vhgPtdkfMiMbooAE88AESFSmJpAG4qoEFNCIBeNWS+kPGkCOUaAG9RQ/F5lw/uAvMSR2WnLQUHV0+2GmLDQDDSADGmAlF3MEVNkbiLCSC5EEQ1kFCDDWKWN5cNGazlcPBvCLmh2o6qdwUfDZmIDQl6AKT4LQIoONA30jBW25HOcQbXgPmomZHkXddsEwFAGHZFgigkYXw5EPntJXiTfdtcFtp/FvE4IKrCCrZJgMC/EjDuRs/FYGFVIPQ6ABZdAOpYIkEzKM7c0pxRAR6TAnBEF7BnGFqYEH71QLfOIQhTdn/YOFa+QECQKHCmp8unEaD9EO//eQgHNWHBahex9OF6jgTgMRhryge2aoeX1lKoP0icdBhxXUDgPB3qjmEMP3TjNjiDSu3V1oMfdwGiBuEV3RiEcY4e3A38lRzNuCEF3RiX3Dgbj2TtOdGms0IfpQNHgwiqzgJGvUEO5EIDhebs1NI+h1DuxRZ6nVEBPBLQTh4huWd0kiO5Eqal1GJOmHGr+BhUjS5VqOaM1VV2gYbBjhf6+Z3kL4D2rxt8r3qsjSgBtXLQRmEMFBE3hXWcVgEUbiMg2VDslQcxS4Y/YQ3yGxaHcBc/kV0B/hJL7mV6ayYXEuGIVTQ4ZSIjgRHH91EQsREUueDHGjDzZoZ/Y1EBDh5v+4kRyUbuZnXiNpvua6UiJpcRnKvmNOfhHDbnjOkBFS5mn2cRZ+DlpTtsM63hBzVeq1LmXp/W0GoRZmhSSRvi2yc3g6UZ++9uaLpnGH92HKKhBYGO/XRyIUYUZiHhKZPnPRUXe8pm6t1RBmVaofpvB3Ieytd3fx0A6EgHHxHvGSjhpE4hpq5RqRmuPL1uzj4QMon/Iqv/Isr/IDMABv+/Iy//ImX/M2f/N5WwA6v/M83/M+//NAj/NCP/RE31VodfRIf/TkUvRM3/ROvy5JH/VIT19PX/VWf/U1QmVahfVc3/VezxRab0lfP/ZkX/aS8V9uZvZqv/ZsX+lL3/ZwH/c/zf72cl/3ds/0dH/3er/3Vf9cfP/3gN/cfh/4hF/4tDb4hp/4iu9ViL/4jv/4P9T4kD/5lL8ukl/5mJ/5UBEQACH5BAUUAP8ALP4AEAHUAXABhzdOcltldnNOK7nO5WKKs0BhgXiaufz8lFAgDlVOUlo5Fm1iM7GfdzFggdXzW3yhJGNhXgUNL/rp3bm1tik6T2V3gNTHqtbUyHl7f0E7PYp0YISDhbvZ7pCyzenYyY5wGefxXBc5Xenp7CAhKjM9D46NFQ8jS8vHyvzZykUiGKSenPr7Us60PzELBkNOV6mRezgZEKi014Z7hOzUNsm6sbrCwqHH3ZeQjh0EBc/IJLDAFuT8+7GeGZ+tuFRTbtC0j5xyR+nynMjf7WVORXVrc7nCpdnhatXeoRk5BZKfm4uRqg0EB4yvG3lqXFU3OjpCWuj2Jt27qggQDjUpJOe7qtjtJ8zz+Wt+Fvv7M8OZdayrlzAnOq61uy8oT5FvPiIoShwUL9nh6D1hEfj3dsfX9qva+Nrvoo2etQkeJFdGNkZiWI2hdh0RDazM51NeW9jw+IliRK+rq3qJkbmUcmJ6nNjx1EVzo8nH6mWUv8TR4ujZ5bjXz/318SwZFImRkgsRRipbGVJ4oOXOnTM3Qcesqf792bijoI6ow7vmnHiKp9vW2OrmzY+EaPb9CBQeMAIEF6x+VMfTyeXHv/711KaWoGNODc2uc0INBfrnqdv+/CAeDLrqVMrX6NXW1MzR3qurwdTX8O3z+NX7+wMHBvL9/KKgt6mmqejVs22EVJPC2myJqOn116vCdszX2bvj9cq+1H6WZMXX2/r+Bur9/KqqpBk3QO7+/Pbz9f78ytXR3ZG35P3rYEl6lNTY3/X40oZWNBtQetLS1Kaqrfr6+/fpH36y1M7Y557W/Mba6Nz4/MLa59bS1FZuoP766AwudPz9FwYCBfr96fb6+vX96PT06v32C6qurv76BvL2+dz56e386rZeGEyuyF7msLD23KCM4OJAgFp04KJe1Bp04KIegCYsxB7IgGYszG6g7P7+BMbW5P76/KqqtPLy9Pr+9Pb+9MbW7MLW5PLy/P769AICDAICBP7+DKqqrPr+/MLW7P7+7Pb+/P7+5P7+/P7+9AAAAAj/AP8JHEiwoMGDCBMqXChBAgoUJ/ypsVKnosWLGDNaXMixo8ePIEOKHEmypMmTKFOqXMmypUuVDRte0KdGjZubON3U3Mmz586XQIMKHUq0qNGjSJMijSnhRD98+/pJnUq1qtWpSrNq3cq1q9evYE1SPXGiRg2yaNOqXZv234mwcOPKnUu3Ll0CePPq3cu3L1+7gAMLHky48MEIiBMrXsy4MWPDkCNLnky5pdR166Tui3q1c+fKoEOLHs21H0qr+PB5Xl2VtOvXsGOLlPrPdEnaCVnrti27t+/foqmK5X1wN2vgyJMrDyzcJXHjVpdLn069dG3iK59Db169u/fvLG1j/z8p/uN48OjTqwdZPvy/Yc1Nc19Pv7796wTbqxSxYQOG//+FoUh/BPonwn0IJtgdbgLpl9IES4xSz4QTDjIIhRhOMIyCHHYoHW3nhSRfPyfUc8ItUp2QwYoZODXMMDXUU4OHNNbYG4gqwVfDKBBg0J+Piojg448QmNigjUgmKZlwIc5GIoYUlgVlPaNMcKSSWGZpF5OnXWfVCaOcJSOXWpZpJlijjIIDDm/M0s86XXZWopQ1MNnkmXjmCdQA+/Ahww5uZkbeiFXNGeOMIN6p56KMppRZavPdhhttMh5a25WNZqrpoIRiZVk/h1rqpaKblmqqQa15Opx4oFY6Jqanxv8q60H4eBkUpWbJOBCps/a6KCmk9MPHZgx++o+rM/qq7Kw77LOODMTyOhKuoi5rbalLLFGPG28WG55pyF4rrqZ8/DOLLZFmB26uyY7rrp7xAUWtru/Wa+ZU8MH67bHs2uuvlqxatiuu/P5rcJIOqqRdjGTRe/DDNUpL0lSHltguxBhzKLFH/Wz4nlQVO5zxyLHaBl8/E5gYIxcCebwxyTDLJl94MVJ4bD0TlDjlWzH3nKV4w0zA438/ihCGfwAWqWHErRWkW4PbqToqqtD5PF09x47yj4ROdawiixdMBaZAU9rs3YQEoQ2lQRNC4zY0GLotkNtl10M3hXcTlHdBddf/bbVR7QTezgZcBWP44SqkCeUII2CYtQqdBPPP4ZTTZ/gFnfQSTC7BdIJ5J4qErkgnpJdueui99BI66YpwHozoy6yeeeq9kE577aWHTpDtufS+zDKkL3PB5Ib//ZLgghPe1T3/3HOPCglEL30CN9wwvfQ3OM88fc4T5Lwp9wgjDPi0xOE8LeXHYQr496z/vSlxxCH++uivv3788duvvynz79+/9+3b3z3wZ77uGa8lyAuc8rbSPe3BT3sQjGD71GeKDp1PfVxQAfzgR0Hxie99+ouf+OJHi3v0gIMTKGD8nMcOdkCQHcJw3ge3J0Nh9KAHHgTfAweivQOepB0ESaAC/73CPAlGMA4adB8Em2dE7t2jhFwQgVREgL/2eTCGAQyh/ISxQlpwIQxS4UMKB1jAFq7wHi2UoEAgeEVr9GACoWPfEn24EiEucHlGzKMBi2hB9N2jHZ+IAzXGSAsdknGA8FPB89AXxQloQYMXCAUHtwg/LtrvezDsniILaYoetO8f7IsDDq1hNGtMEHx0ZIkdichHHjZvjUXsIRM99MTyUfET1IhDMDJzAVNIMWgiyAwcJbCOeUxAiv5IIReoUYQUwi8UHQuDNbCBIhHAxxMnkEbHFCEVLnQNG1xoRzBFYIoTpOYWYeiaJx64vVSCJHAEuYU85dmOUGAAJHukYRM/0v9EPe7TI/40IEHQR1BaUOZ8tBAGPuAzgXByIZwnoGIcJiCBOFxABNw8pggaqb44SCCF6jtBRSdwC5Iq4gTD6JwIsjmBMOAjip1oHxduQYN+iGACfKDBSuMQCkWE4QL5k6U7PwLPgcyTnvbEpz5hqUZ+RpCpARVoR6JqkIKi76BPHOBGb9GJOEzlFh5QhAa71g8JLIOcF+Uo/NYxge95Qg8alEAN5EGDONwiDhE9QSh60AsRCEMEndCQVGggRpzS4KN/DQMtbiEB58VhqCgJHD0DhwGpKiSqCLUqQd9nWe/N8pVCbV78CpJZq7IRi8wjIAFLq1TMtjMh+XQtVCFojVD/PLSk7eCC+S5AjQFGlIPBEME90nrT+4mgHaa8RzAkqaEatGMCJPXmSkNhjTAIVwTYVUQcYBS0e4igBiK4QBTJaYqLFvC1kA2JZG8huMqiF7aY1WxBOftejkiVjKStpWZP20PVVlG/BnWqbBcSW8zOVntRfKgeRBCMKUbRa2DshweCG4dO+DUUxkRiHKTYj1uAVxopvcdHJ/DcvIrAGhbecBiWgRmUlTScE+jEVHzaD2rUQAVcqG96DSJE5E1WHvec6vY0KxD50kILWmAAA5DM5CVrQSSdBaAB/ajPGooPfUzOMpOJ3BEjG5kjV/3HfvVYZPlCUH0XrF8cylfIEj5R/xjWMEVym4e+ONNvgOUzhSLVV0I508IacS6h+hT5QEMyj6D0I+iOOdJjwf04yPYdMpHlGwctTKAImM70pYugBR3D97KypDJUr1i+S0NX047kMpi9rOqEhHnMeSyzVXV4PzSTz4+TDLOdsXi/Tgr61mjGnyk42YP5anCCDlxzAQ3KyTAvWiGNPmrg7KkOdXAEHsiIRzzy8Y98ePvb4FaGMmIRCyMEoRGNkIW6ZdGIZ4DAAbFoBUjErRBte1vb2hY3uMFd7SMcQd3pCHg60r0CELSiFdUGCb4XzvCFc0TbAmn4vvctkGpXu+EEWbi4N75xbVcbHiCHh7c5TnJl3Dse+v/OB8T/YXF1pBzcAvF2zL8982czusfSricGEr4QbNu72xP/trjJbW50r5vd7oa3vD9C74TYW+X4fvm++/1vWQh84LIo+MF57pGGex3fD49HxBkedJqz3OIYH4jGS64Mj6sj5CLPB9s3fvKUr7zlUpc50Geud73bPCGNFiK1rf0Rwp+95dVGhjpaUe4gpMPqAlf3CqDgCU5U3OJ65znIEW/xy7v94vEAPbjh7m+APx7rk/eEMThBeA4oQyAg9/vhEX950F8e9vC4/ew3b/HcW/vj+Ug82kMf+s7PnucNbzncYw/1tY+c7sEnvDFWzwm3i9vttee84f9+kMAncPAgMbz/9tWheMab+/SRzzrlOfH6lmee8LznvOeLD3rRfxvbIC895AMuecqvvvXtF3uvNxDjl313B3+5d3bZF3/qYHlvB3zkp3j1R3/I4IAthwxjt3DKt3wn53xyB308N32cUH3Fd33Fl33yx30IQQ/0IBCH8AZ8wAeChwEjWHjjh3iKV24gcA3XgH4BN3kcEAviVm3kVm1DqA7kBnIcwAHLF3LV5m3kJm4M2HIiyAlHEATs9niNMHDPUHDkx3j5AA9LSG5kEAYD4G0DMH3e9oTRB3Jb93ZxB3IjyHvaNoLeRgZkIIBCwAGsBw/xkAfq4G0ckA+r5zkDMACAmAd50ArGAAqe/7CEiohyI/h04maHHziCR7iE2gZ3XKd2KDeACLGEAiGKKhgS9IA1/9AB/xCDM1iDNniDLaeD1dCDV5cOBReER1iELqcMRBgLSsiETQgPbBiFyjCFFleFR2AGkPcPj/cMXQgCA8AJjIdtHBCNseAISkAG+YAMyKCG0beGcPiGzCeHnECH8WCJeMh8S8gJeTCHnIAMyiAE+cAJxrAB9WACbeCHeeAJB+cJoICHeWAM8DiJ23aJnPB8mMiL6qCJ8cCJ2zd2TReKHDCKE1mK71RPoZCRt0ANM9iJHFGAiOeHRnAAXoADaSIhUnAE77aPyoAMscCN8UAGrBeIUAdy2raEqv/He942ggmZDxyAh1IojAs5brGQjPZgD5hQCXYjISSACNqIDPPICUvYCnkABtlIBmMYC3MYcpYIcr0jiGG4iymXk0I5hz7JAZ7QC57gBmkCDVLQAUGYBxegBX/QBkGoDudoDHkwAB6gAREQA2SQB0KgDNM3fXBHitW2leX4fIo3gi2ngQ9pkS2BDdgQCpUZCtRwC9jwfTsXmQoBkhs4kiVJJRQiBVXgAIo4hDCJh2y4iX4YDzhpDDqpDDzJfsqAlUBZjELpei9plDmwJtCgLfXQlIG5k1KJlp5glVi5jlpZjlx5kGEID185ckYIfWSZmNBZjWHABVLgAg0oVo9QAdP/dwGMYAIDwAFCEHp6CQ9hQANTYAJ0IARSKZ/0KJshh5gN6JyL+YF46ZjDh32SCRTytJms2GNA5pELAYsWhwx4KJo4QAIOgAUfkC1M4ACpk5Z4qJeZAwrG4I9L+JUy6QmBGTrTt4QXEAnoiZ6eo6IX0I4DkIeveYUzAANUogPPcJQLAAJCMAAXcAGqV409OgJK0Ap7uIQcoAgXsIRq2Y4jyI250As/mQfIkDrklguKQAYD8A9yqQj+mJvIwJcZAABoSQZESghsAJd9aZ7rSAbIkAdBeAMZcAMjYAPVqAytc3DelpZqqaS90ApQOgCpw5qckJZ5QAYt558IGqAqMVkF/ypEB+qZCaGgidegJIkDSBChM+A2FdoLE9A4EUABitgJW1ABg/AIj3AGbTAC9HCq7NiOCVAPLKgKHHABblAASygErUABdMABnVCq9IAGA2CTyHCFH4ADUsAK6GYP6QACILAHA9A4pnoIQhAJkWCVQpAEIWCXszoCspoLIyAHjkAPUtADNSAF9RABHRCNpiAFSYAGLJgIgckJRWKq8BoP3CgEKsAGdtmOeRALHiAAYpoBOGCqYtqkSCgECYABwZABBlCNQjABUuAHUgCsCXAT9bCrfnCK9GCrnjAIdGCo6lADI3AGgSmBiAqpinoS8hSDMSgQPUaDlncQknqDIWcEIP9QkiRgBklZD1LgAA5AA33QsBYwBNl6ASTwl52AAY8ABjYgBBjQB3TqASkQAhzgATQQAQEgBH5gnv54A1tQA3mgq8jgtHPKAYrobwqAA4DgALRoi1BAA2xQARwQBj3wCHIgBHsgpHOJj/lABpIAAwTAAZLQB39gAxdQAaY6AELQBFNwniqwBOZ5ARsQATy6AdmqCKbQsO/IjXIwAuc5ALGwhB5Qnm3gARvgDEa6h+J2ARNgArrQlyGAiJ5ACDgQu+cJAUvQsHkQDwGQB50gshggBBVAAYbKCSrguTD6cXGHEsHYvAn4bCvLsi4rRDCLEDM7fjU7BiWZJmsyCmvwbhj/MAQmqgUmYAMWMAUfewFFAAYysIQ0MAIG4AovAAN0qgh64AcjYBYmoATTlwAQcK1PwKbIcALwy4dWeAQtgANi4AACZw+TBwFpMJW9EABPsAd5qwRzGbve9rcGUAZ/iwdl0AlcEAFKAI9wewgcYAg4AJc9GgGJcAEQIKaas4TcuI0YkAFY6pImygCxK7nOoK3ixgHIcAEaQLWsGwE2sIi027BLmAAZcJ7tKATw0AlhkAABEAs1YAKf0IA9gqXlqLyyRxLOG4x/52Ps1WP2dLKfF4Gc8ATACoj/QH8hCZX54KCjIAVrwgQgMHlDAA0syIJ/eQpTELitkMVKIG5A27AV/+AGP0l+J6AJHeAKGAABWOy6FqABpprJp0oGq3eFKfCgDGx1DkwMT+AHq6d6pvC1F5zB56kMpwADIGwBfQDC6hsBPdCmcFsMZfC4NlAG5IaNyFADbLAEh4AMS5iHxowBW5CV1Ta6sWu6+GgMrdCkyOABDCsEkbMFGOC+K8wBDXgTOBkGuZABE/IIAbCEboABF3ACJgCYUoqBQAdyzBtyJHMEmvAPg/APolARkeVoZ9yKM8lzF6i4GEAPcsB6AiGBc+xtDpqzL2CsTDB5CaAB0jx9L2oBJEDIWXwGiBy0HFAB5wy6A9wHqVAGcTAFNeAHANAGFtAEAQAK6lCoeymTxv9whQKAA2iwCVuYDg4MBaW8eh1qCoNQA6usAuapDBwgy4Ery7RcBLaMy2zQwbwchNdYwkMcBxHwCCgMD1KJDFMdC/zqAQsgppIbzTwZD/i6BKZKJY8wAnY5AWcqxMgAzhzQC0kADTLQpwFgq1o7CBeQBAWAiEI5c/J8EnBHMqMbBhkwI/z8QwkURIKTxjG7gMJIj+X6BNU2ANwIz8obcnV8AMUKoVggANnis02QAXYJ1nh4AYPMAYVsAmeQbe8bvy8wBTbgCp7gCfhLpxeQAWeQAIEwq1t7hpz8jgp5hTyAA3ZjbmMwAwtwBBCQAFjppwHgAhY8AhvQCloQAW1gcnD/TQBl4AGzXAaR4NQ9wI5w28GmsAR0Sm5Cyo6imwZ2UAbwgIic0NvMgJVCkDrcycKk23acANat4AM+oI1cPQE4AMII3gFlcHB0Tau22qMAEABYqQgZwAUB0MH+6RJl17zv0gkCUQQV8Ab/UAf9jDyQPW3VS4C9V9lh0Asu8Ag1oA6avdlnx4EOeqlYMANsUA8LDCGBi8Xp29p5sNEmHLThPbVt4Ak14AjbfKQ38AQUwNvsXAB9mwcBcJ79FgRj8AFuIwVSMMw5SwNLQOHG0AO2vKPYfaLwmQ8DkAbQAMLiDcLlbcvoHdVlsN7tHQtWyQkVELVOMN94yI5HDAB4CJ5y/1u1G2ACHOBx5CayJBuWHjAEDVAGNIADqeAKDs7IvIoBPawC5ryjF4ABFNzLepmoJ9HhZOwunSAHFeEGSZANKSFEKa5zrkjZ6qCXYVAB9ECDiYltEhhyihcPIxnaUBBwyT0KV9AL7PAIsPqWysDa8cnkIysEyNCpDUtu5Gyq8TsA8djkAYBtiiuyE0LCe4iXV3gN9jCjd5wmJeAAnsAFbAANj8DdQTgAjnC3+FoPpnq8stoJmhDkXOAI5w0PAw+XZ/AI57mjEYABYQABqxqeO3qev6gimYzErhDgvYAB5ikEDZgPoIABaNAGYZAHSB0GSfCXEwAGcInWLuACrqeX2/9eAGrgArJ5xLuaooXNEqrehGX82AOBPJJNEBuYmCdAAfQAqh7PeZxI7Hs8eVjwgysQBEfQO7md61iJORI8icjQOlnZo7nNAWWAcq7noiDnuz7aC4V6ntl2helwDViABWMw92PwbmnZo+0IibHQiIfYCaonjY/IAZ1zq1S5u/Gwp8g5hsoACqCAOR26hG23hFxdjaQzgmHPh/EW+KGnci4ahMbs2q2Ah4yvidyoDns4gpijjbEAh0ccA6oLjBwedB5uc7Qe9JG94igolKDQAxHfA2Egx8rbi+Z2lDt9eiuABcrg7ePGjiBvDGfYqn447O1YgeX4ifLpc/Y6qFNJgr3/qG3JWIsCx6wBXpvVCZWxKfk86W2A+I42aXF7CJShW4w1WImcsIdyCKNtd4Z9y9UDgHIMChBkjBmDl4cMGXXIBqpTRwZePGUHPYGCyMkiJ4Z58sRSp4yDsTweNIQowyHfyZP/VK5k2dLlS5UoZeaDV9NmTZg5de7k2dPnT6BBhQ4V2s7oUZZH24XCYJElQ6gF1Rmr8CjAowoY1cGDupWrulixjAS5Zq+RrHTpZDVagSXfAA7KOCGj6clYPrmcajKMFw8epzx68yCDqOxvX495PHH4yElIPIvICMc7YiZtOnvXLoNwgExd4M/xBniMl4/xwIN5/pKhyVAysgEJGTI+/zg6rmqLypSp48QYGTxPrPMRjjg8Tzy6ypBJ9FRzABnPnjxZVA3x4MC+efgyTI1M2YDANPoYKDMAJVGeM1HevIne/Xv48eXP56nUqEr7RjF05c9/wIgRBnBkBO22guqf7Vpp5YhVgggCBBAchDAIM1opECzkLNrLq776ogmeyXSTrKaT+mPoQ5sUPOICCSGM0MEjIuOIk74SmgyxDpHzDCod1YnnH8Ja40u31uJJyKKuEFQHQSPp8u5HBD2bzMQnSTSMqyl9hEovhgYwJowC6KlAiAFIzIchlXCib00223TzTTiTsg+//PYzkT9jzqhnzAroOYNLNLtCRsUjjDD0UP9DjzhCQahiMVLDr2ry8CR4hsMRSDPvZA8eFS9QFNFEY8Roxho9y/FUILsyEk0mhVSJSK6aNPDAJZk00lIoZdvOxL7M3LBG/jZkaK7PVMu0VjXjVHZZZpuNMz867bPzzmGNuaoHIXqwCrBgbXpNypouEler/kr0sUOVzj23L5eS/AdYhsxUSTK+TkXRJkolPbVD/lTK8d10o6r0vJZYNXjVgOHll8eFgfX3QCVV/RY5TJN19mKMM9b4J2j/ya+dae8MbAA0KOAtDwocAU82I28CK48BRuS0lXHJ5c9cf3Pkj92CIYbXKzXpXVcdIYTYdNN9f2b135W6MjOlntuF2GD/hlVtGOGIa+VVxw7z3fhrsMPGuOOPQzYxMCXokSMMxzB4JAm+TE3Tpni/qrumsDT9KueArZZ66VXvPnpuYbvVd9/+cua5b69kkvpvrSOv12pgHc76KVU/XA8esTv3/HP6yK6TWqiEcOGRGqjj4hEXIIvZM8IjtRtoePI2cUO+s64X8pydPlpNl2+3KenAfUa3aYEdj7pnqhn/WWd1Ja+VcR81r9Ri0LPXfnuYPva+KU4CvimPMLiQ4gmt/HoigjY00sumNMGKBW+O1DHXXN8Lx9F3HyFVNevr2eR9s2NZ8Loik67oBiIMmc7TzlQa2Xnmd04b4D/aY0F8nSl6UfER/0cMaKMaaQVJAtuQbjD4Id5gKVC8GSAB0eTCxPWnPbnCyI7wEjjcIahni2NXyzi3JM7p0GFAXBwGGaKMd/klHyu5UkJYAiUjTo977vFe2ZyipE1taVjagcdjMHI0+dEvIcrIx62Uo8UsnitLW6ERZFq4Kx9Jxi/hGqDQeEOYmhykXCiBind0c8YGDgwveDRVTSQ4vsL9RWZ5fAh7hNQXKbGRMLH4Dd2QERnijHCEXGFPR5BIor0gCXa8YaH/+gMo0umOdiwRJW9O8iivQCxdCYOiznBivx9yDl7vK8yZoqjAreSBiYakl79ek8MpzqeKTNkk/Aqmu98JUB0KysASoP+xBAPEhQOxgAsHpnOQvhjDE8chQ2B6w5iPGIMxSNIIQeChmxHS5C0D4AQlT3IQRfqxRycjwwTAUINYyIAeLqgAAMjANt7AxRhImgAFumka5fTlMfGgTT5OoQUAcKAgv2HMljYkrr6YJC7DsUhYkCEEi9hlAEJoRRhUUI8QcCAhcZFMXHLzkeOUsUbaQUYsivaY7+iROjZtRR7JQAcAZCdSxohH0R6FJE7cYwmPqIcJyAAKTySkaLExE2N0wwFkTIcvKHVIrBKyoWAsYwJLoMcjsikEDoSUAyKxQxngUU5jSAkZZ3CBQVTDm8TohQwx000kIgGGOxhpnV/0wAKyySj/WSopd6SjbGUp+6Zlgk9wMAkWBo+GEQtlIA65mIAJ2uCRnipDCAsFZzwGIhmDcEKdHIDrQBbLm4XWxCPcSkg+HPKbsAjBtw7R0UklQx2/giIX3BxBLoQQC8aApjdCwC0nJjCINqDTO8jIgxB2Q1EOsMYDDMioRlRDpi1xiTrc1U54aWuekirjqaAAxXN7kQfR0naMQugpXC3CmOnQJUeOCQtjINKr2XnXGEX1K43O+hUkeaiURFOBC3LRiwDQwS6QMXBGTlK0iCpDnPTsCyfoiRAdFaQvisDAEk7wmUTYhqLKoatdgbNQGuWBr3d1SGB2m4eTnLRohkUsf9dZoMY+/7YV8ZIi4KhnWShX9k2hwMbHmKkVEGEPeS5JI2jz8IQexKIVYFaQJ1rBmFzkYqGMuUAnUpMHRSzjOuosJycO0okL9MITcElzbcAaCz0oQpyMOUEuFATgXlxAEbTNQyv0cALmGHYEdzg0BzqxjDAYY7AXuEAYenFdDrhCtXaJxXT1TN+DeEAFACjDQgMThjBw2swH4XR4zexTT9yBMR7wwH9JnGainSQXngBzdNWR5lbMVs9hoS9jytwLxmCVDBxQRDDwiRCN/AUUF2iFJ6DNgUZ3ohO9+LZFLhCJg4RFMbzpgQuekwQXhGUZJ/BOJJZsEDL04sxgVUYrepFmZ2s6D//G0He3Z5uLEdiAA3sAtzrEDRK4WIARgWgDpw+y2EP0VUGtmLaCJHOQPg+AyJTet0UsdAEI4IEDFs8DY9TkZFVGWeZRls8tRJCfK2/2JaxiSZc5YSEwx4ILDm2FCkYBU2pnQAlSiEAHIFCPCKwsAfV4BAV0HII21NMEd7iAFNp6CA6oYKoUCO9JTwCGtnagDSNQQj3qEQgOhEEYUoAG+56bAGi4lQuDOIEUHrEEP8ihAq5YRgboQQ8DkAHlhyfCE7LLgQGUTwpQHwCGH/GIEAxA1QBwRQD8IFsI+KETEJCD35WwAagfIgzwdsMjIsAYsdPDoWQinwoeQY8I9CAYhn//RCBcQRiE14MeARDCCUZQgVF84gkVkIIf/EAPyp/hC+E1fg8cMoAA/CkPnu8FBtyeUQxUYPQb8Lsa/mK+qrtADqAwBrufcBA3+CEs1XzEGcIQ/kE8gg4vdSthXpr2ARgEPziICqiAVsCAwwOAAVCBBGCMovGMC8iA7+OAU5g4DsCAvFNAmVKHjDMG88E9A1g9F7gKAFgr/Ts3tjs6OvgI86kHEnAsDni6qosuioG5mbvBmQsd+8i5Vdo5KYqdj/o5/IKGetiC4WBAi6ADOohAE1hAaCAPN6gAD4CAjLqADTCoJ/gEVXO3ETiBTmioAcgAFZi2g6CL8GMMw4oAAPAI/0f4hAnIAE9wKQuDAF4oA/ajgQxguK27AEaogDJIgDjQsybEgC0AjwDYgnVSvBHoAA5ohVgIABdgDBlIgAtYtQEIPYYIvQtYgAiwARrAAbjbABe4AC2IAAOwgAWwAxvIAGFwQJniBBWQguegATawgTIYhE/wLZhRkE6IhCb0AByoQw9IAVZjiGDoBAxYwgxgRHijjTvwvEsKvRPoA1sEjAKcwk48hT5gxAhIBGOogUdQgpoKu6N7wpVbRmrbghPAgAjQBWBkNRXYgkhQgT8YgFbgAjRYQBfYgz0Asw2AgIEIACUIv5oYODGjgAqoiQCogAvQgECwATA4AbiqlLDgq//A4LTrqoEkiAA88AAFCAFPZAN+VEMLyb2uS7xPzCZPCAaUyybzQAbJSqInw0GaNBEdVAoevKDHaQmfuy/R8oQROAQh2ABoaKtHAIAIZMQ3zK7w84A0UDhOG8QAQLke6IElWIJ6GIWogwA2GI2TUC2jy6ZIqIGt8y4MwAAVgIZRODy+S7hWM4Y3ZIw97EMOYAO3S70A+ATCiEvIEwIGZIyweIITACuEq4FVi8EbCAwIuIFNzCZJoMYyYMBKzKjxyigIGIXHywsMGEAymELyyADre50DzMoIiAFJgAFblIQE6IAysAi7jAAXUIQNWEHPg6ty8ryY8bwIBEmLuMaUK4P/JOsAChAIThBIENGNCguGKyyDE2CDy7tKLsAAuDsBJyCPTxiESMAAJfM8oKyBHigAMng66MOKClsOxYgFlCk1Thi6E9AAO3CFJ0BEjcoHMeMri5BB1EkCVjuFBcAD5gQDG9iDJlSQ8OMCNwgvD2iCbFort4O7lCgmmYy5mpxQnosPnNOsH3wJqGEJmXAZ2fqyT+gFS8SAAKCNzlxNDtg7xgi/E3jKMsCzJnzDHqCASJjRAfCpg2iFw5JPcVLMJeiAAUCsFa2ACnM5eMDDxboufvwDrtOAAiiDSeMNxqAAbEGGN1QoT5ABIugodciAEwgMoDwBjCqD+POIBLiBJCuD/9PMLr5SNWBQ01VrNU6QAkSEC2XYTDaDgGzKws9YKAxIAI0AM0WAzKTkgNPsACGAt8/wUgVsp+37PHXwPN2oASkwKMFrLP9syTMwqBpoBeP8C2NoN8DIQg9AzdYMCYecKydgxKGLBDnYTiW4gDS4gQBQudDL0V4QjzZIjW4TzGTbOyusqy+MgCcIOHhrLDoYAD2AgRrQAmA4Bv7MplwAUA6wqlZARrR0gaLhTyVog19khLqaCshoHgml0Jqcj1C40BFKjyVqiQ6lmw/NQumggDOIxeyitVVN0UEY0ilkNWQ0qH41gDQ8g5MyCEfMhSfoAFcYON4QiQrgADBQAsZwBP8umAApYMSaUIQMWEGLUNI9YFIPmLgyeAIMUKwLdAHJOMTTgMsf3UAIaB11wIBRHFOZ/Q62a0xDhQE2HcU43bzW5IRcyACwi4skkALGoMXsegIu8BHFJL4ayL1phMo0YERCaAG4cIO+4gQikE4OmAuLkNkBGAApkFgO6IUTaMJL7c8yaMwBMIEYaIWnVYKDkK0KC4xSUMcMqKvAEIlAYM58bVUt+AMbuMeou4AJSIAnKAkMcKh0mkKHus0TGAQD9FSG3AA7sLROAIWE8yZjgDcLSIPEowQc0Mg3jVYOyIUtULgIUAIdbcNIcASh/MQzOIMmtAASeEgX6AFSipyZNNf/c1Um+5AHDMAXntDJciWfL+uBgVi6E5ADt+vGAXCBQ1AGFSUDEjWGALw8CoiHRvODqGu/D6wHF4AHCcSKMGi0MHDeR/gCIpu6UZDbXkiCoxOT5xoBqlOCvQvbL7iD7quAPOi6w/uCAeiEDLg8OnhcjRDRo4u6SBiEo8O6MPhOe/Q72FQCa0k847MBZeCrWNDPNuiEHlDA8g2AHmubtso9EwOzmvC3DxwBMMuDACEDT1hGZegFCGgrAAAAjSgF9omrMwEMr6vg5jw8A+CEAgwDN0iEfIgEN1ACWMy7LwiARPCjbHE3ZAjaEkW7RzCBdQwAV9g9RB06g/C+ryMDjKAA/+JzjKfTyh5INjJ+BOXNA0dwuwYo2/ATkLYiWM8IA4s8g7Z6ggDRTzJQBAhQAjJxhDb4jwQ4PCXIh/g9PApQAzngAAlcggSogOg9BCdKpvmosuDFAGNpV50wXtIBDIOwC3HaOI4bDuhqRI4r217ACFM+jv4CjTzohU4otePwhE7YEAuxkHSrgS4MA46TYXKbDsAQAkXoBdaQjmjDql44iWNkrXyLhMA4iMEKDH8TM4OQNWgTAl7WDT2zC1O2s3zLhWlbqALjgGBYNDJQkMAoCO340GAyiL+wiIG4L5AIDMUIL4+Lh3GziLkVAiVowLh6lIGgkVLrhWAgt+RABotbYv+a4QRFuICDoIAOkK/v4IRekAxFyAU0U4S3sAvG0LPTuAj01TSE4A8F4WbAUJBYBg0Fsa0yCAZrwyuQUC+UYog0k61kY4xlkDN6ajlvimmPUGXZMolc+GiQ5oBUCR9OBl6lEN7IwBrOiqxSbr/HcA1x+Y3BuKSmcgxhkhm8GCTuugiseg25AAUbkRJZzgPDysc/2o2MoBfIaLm8gC3Z8gTkcDWDyIeJpmV+Xi1jQM9yYli6gKjPoI4akiuMuFFigq6w+Iu/UI3fYDLAoOzrkSPCMJpx2WimEgL3YaFepAAD6Cnv0KK5eK6d1qlLMrFLmibpIDcVMIH3opTVHrgS4wT/FCmRUnsI7VgV5AARwuCu13CUEbGIpgIs1P4qsCoWxsZn5PKRmImNPNANkPCLpM6LeNGIGSEaM4YK1bCUfxiAqJbqoxDewLCcq67QyjIa5ICK9psLzvkWsOaKVyqNt5CMMimQhTpu2VIH+FoVwDCGsVSZuIArc1LuHeEE5RiZuZ2Ip7pmM763mNEL5DA4w/7QxIYncdES52YIdeOKPNiDWFgwLqkOfTEvNjqM4YiNONqSwIgLkJCvnOYNvxwFOiCD50pt/oCNjTgZEwMP3t4N2TIGB/47uJAJvVgn7F2tuaikk1C3x4CZSzIWFXuNwTAp4doRoYEkOVonlOIKwEBp//dpv8m4CJNg8P/Cqc/4i7AAlg0JDHmip/NGb6MQ3nHrhFbgCemQDpZQZQWxaUJnSU5rs0sLakW3aU5j9AtQiUIv9DRT9GVQBEUQN06j9KA+9AuYdEXP9E8/dJtWEFAPapXY9AuwaUu3dHEzFBd5dRAQBEHgNEsndW5rhVWPs0XHs0M3AliHEAdwgFJfhmEPaktH9WJfhkJvdENXdV0P6lHH9UsXN2qvdpum9DTjtGy/dW1fal1XEEhv52prdnF3dGiP9GUX9WAI92sPdZWwdekAdXRv90FPK0Xf9nM/92PXdEtvd1C/czxvB+HFB4In+Pcg+H5IeIVf+H5Yh3VoeP+Fx4eIxwd/8AeVWHiEb/iHXwc+SHg+GIZ+qHiHd/iEB/mQN3mNr3iG74eM34d9IHmFVwmYX/l+GIYDOIAVyHmdz/mb9weNJ/iKd/mLp3l3cIeEH4Mx2PmdbwZ+GPmHT/inh/qop3mMp3h/IHiHx/qnf/ph0HqqxwdpAHmY1/qW34eK9/p+EPp/kPqMR/uZZ3l8GPqEL/iCl3uGr3iVcPmzl3iGp/uql/q5t3qqf3vAX3mAD3iQoXqgSHiWoHrHn/jHV3yMj/zIz/iv53uVUHm4X/mclwW0uIy0uPnLp/yKxwIsAP20sAd7wIVCoPyFb3yaN/h/sPyJp/3H93uFf4f/dwj811/7vud73t98uH973K963Lf70Rd+xl8J4+f7tgf+mPd911/+w3+P72kTygd+37d9mrf7oc945Gf8xx/68Jd9u+f+zkeLfwB90R+G84d+x/cH0/+Ha/B8z1d91p9+6pf+31cJ7gcIfALx9Sto8ODBgQQNCizY0OC/fwcjPiwY0eHCigwHIuyn8GHEkBI7esy40GJIlAoxskR4kaRFkiJn0qxp8ybOnDp31mzn0+cGmv12FhzWb9hFkQX9+WMIs+VBd+6gItS4lGlThExHTu23bt2+fVdXPn0osCkWLOnspWvr9sCBiSZfFvwqUGrBZ43a2mObTpY9ffpgfuWz/+7pRo1WNyLmqXPiSMc3UVJ2mbOjZMmQcaLM7PkzaMk/gaZE2C7MUYmqIfYLtqFd0qFXJZ702nEx3pId+fjbZxVr1oP6ghs1GDYhR5n/zC5M6/YvX7gTGSM2qJev30aB/R1GeLh79ZKKayNvHFopxMjn1VfePNny+prubXaOb/++49EyZh4UMUJFdROMIEJHUvnDh20GIaVgP1mBNJJsujlUiBcN7EBVR/zwYxs+xyGUW0dMIedhgiusMAaKIKAIBRTSkRdegwaldY09JqYIAj+DITRPPyi0wMEspOAjImvjhUeXcvgpuSSTTTr5ZGj6lXZQOyPUkwCBMdX1j4BZRv8olT4aLAFNPWXW88gJWjkE00gNdTdJhRdKCBM/aZT5yBNCIghhiFkRiRGJBfGxQhVsLHGoFEuUgAVci5EEXoNZpfUMMSQsYagUV/ijT3d8+sjBDtIMGRx1GEYoG5KYQbkqq626+upOP92y35QF+WdKBlLUIFMNA8L0kAoZ7LDPOv/wGJ5YC5FaEC4VZtLUYcktpM8kjigRER8azJKsQ+88VWxB80T70UEr5DCmFKPggMMoD0jnEZ9FlZpgP2kxsMQooyzB7hWF8AOuQUz5OMAORhFJ0LFOdSTNbQy3lx6sEUs8McVR+jQrfwZVOcE/N4yCwS18/tOrl1UtpEIKO5D/Iu46Ca8pL0b4pIpPswVkApFvHT6kjwV5HuXPPEI2tNyL5Rmncz/E2rbCDIfqEIQF7JIQxAFN2ZJRXQc5bNBh/riDRQ44LKGJBSgaUYK/XhHE8FQDy+mgzN6hVFy8D9ZaX8V56733xLLSiuQw/k1QkCJTsHEBQiSHF+wOs+SowhJlBhAuz/TQM4oWjvTQYTN2QpPBDQCIQmEBOzSjDwb1QIPDAEIXxPMSJ+wzS0H8aFC6hk/44JEEfdRAyguHLkGHLfz4MsIEqdOTwbZbMy22DlCMocAoUx/AjyGX1wOBLfsYkvIOhQARQjI5utDDQWMIMAoaVezVliyFFOIBG/mO/xAGQQPPogIEYfGzCBjuUIgggKEUmqjH/WgQuRFYIROFeAEFuDAmNHVoKPHCG98yqMEN3sdv6DGI4BSUuhscRHHVYZzjmoADCfgjGi6gAIJogIM0TcMFj0AfKdIwhIKcABohyETNTKcBCBSEBhEYAD5IUTt9EGEJPaBdP5phxDfw4wJgiACBZPiGHWjAMB6IQAz0EQ0wLIEW/eBDAihgi344zFxOgwIL2AULqmmgD0IQSwK+YIveEUwCCohAG/4nhQEcZAYwGAUqnvGMa1yjLbiwABviUBAVjCIPPfrR/vrXD3544A934EcQ2JABo7igHhlAUAJsVggG0CMATQnAIP9CsQ+jXNCCHLwlLnO5k1vw8hZBWQ1EQniQCUghAyKQSJeMVhDfBMsW/6AfwTyCAhi0YQcJIGE/ojENMHyiED+IgCgKUog5hEAUzWpAJlCQAgIxxQUYsIUSz7gO2C2hAzvQRzPAkAtcMCABfQDVDdwgkEnwQyAuSAQ/CgEGJRCkEIuIABnw0ZXnRW4UZSJBFVawCxMQsh/6eOgdJiEAA2SCBik43yMpcKGssKAFo7hCI2Qhi71U4wACIMDN+jEJBeBUf/wzyvwgOkCIFiQKrLNFISxgAiGscqkScRtk6qMqXVJ1PRisqmd66ctU2Qp5RzHIBERJIC75qlTrEEgz8UH/AxIkQ058GEIHMrGFNGVzmxPARRYKMIvDrLKcNROFUfNVJnrIwRZrtA0fBEODRxSAKQnYQLMmoAGcuiAOBJkEDO6E0EKM4BMC8VcE0DfRGYitHqP4XBWgYC4KhOJ1+vBBKfgBBHSqQANnAAAuSkCHlZ2xHzNw6QLsIVO3YEIBbcjpKkvnUwi0ox+FwEQEBBgEovaDBjB4A1KVGoa+iuKpLYhmki6I1fF+5qrk5YlWaYWZEBaHCPXAJh/IWjKYNHMfNMhAWz0yiTTYcwR38EghJtHZcZYuLOMEQPi8YLMoOGEHh0VM/i7Rhlm8IAOhGMEiijAIRaDhDeOMQAcK8oQN/2iTm+IsRAQ+4ZGCmAt6VYABDkjggDHkgLWv40cCVOAPC4wAFAE4gTo9kYHWvQMf4toF9TRRBRA0Mi3FLUM4nZvXdH43kwYOggnIMFRLVncKDSwEDZbKz3IW5FNymqp4z6vmx9hyzY5JL1f7IcxOTGEEnUiQfBdn4X1Ac1v48EAL9rADMMhAnF/sJgMi8IYONSsEO6gZlX/XIJfRSyASuIQ96ccFN+jDF1uIAwBsIVJV0G4dj+20iefBDwtgUVQsDhsOdIAFS+BACg/Q6BFr99ATdHoQn8iAPAohAFw5uCHzWMEH8oXRteSgBDslQJRF2lNMqmAQV0uqUKc7gIhY9/8Ns/CmmBnww3+sw8xRbTOa3azu0qz7zb0MigUREkKPYQBbEEnmqZDzvTeQQh9NWAKBhuGCAgzlBazbR+fAiE82QEBIFlhCCKxQCDiEmg9p2MJ35HAhgvxDilyIUSkULeo/htgdAsCBAcK3gN35QwWETWgfZtiPUEihAAQ5zKCatoToYeEDh0LEKjQAg0gQJAGhZoqYcFoIRjCWFLbo2jCw8IxKlPZQL8XFD5YgyX6c4X6k+JQtfNSDfUhgCkd0aAS43G1b6CPMQsAFOcO5DkCDqjjwSXO7223evM9Eq/AmiX9U4AIpDA5SBcF3qqKFwuFggEz1kANv+fGCMi1BqTH/2BQf+lAmCLygnOLTazPQWCZoYECJ06KB5SL3BD44He4RsMJR5tCCagZ4BI+oxwZcIAf5scEQmoicG5xumH4cm7Q7hwIWDLkEJJjBdqathwz2YYumWKAFNnCgICJwCFJAkSlYqAaN2QCN8Y+CFfJTYJkGgQ1S7MPMzZhDmaag1AEEVe0wCEPx3A73ELyhIB745yzYnXukG9+p2d4V4D9oFcbARJVcSXPl2+ENSJwZRzwxSNKQwp+4g/ygQQwYG7OQ082wXrJ8hcIcBAlGyjLFzbkBCj4EGBhMgApyzVSkRSO8D/zIAtUoU7h0xAnmRSM0EiPJwl/IgoYMwzBsRWRo/8WfHERxdAdThAVTEERYHIbTBcdLfBDEIKABtpkWioQC7odMBJ5RIAW5IUSXTOAy5YxL+Mam2IY0FEIUKFpH4AJPXcg6sF9U1UbL2MY8iMhZ3Vy8HAvWyA83VcRJfA0WDBd0zBTVgMswaASPGCG9mKBzPMcQ+gtSDIcA0ksLER/XwMQTjspQTOE6GNa5YeEBdiEupWK7KeAttMMGsIZFDEM7iEBF0AVSnMAGHBN/TAkwAZNFvIAkrYMiSAEG7EM0REMCIEg/EIEU2KIAlmGcJaEsStWjbNIkmBhJCIaJ1KA3euMYXM+GyMRTCIZgYEFMyZQ6xpT8VEctUSOMxCN6nP/HCj6FKt7jk7giLM4HPJ6KUghFrVwhQiDIBIxJmcQiMvpDAowfNABcvKkKOd6dNT6K8XQWTHDjCqijOioSXCQUm5SjOVaiRjbCM7TjQ0YIGtpSvtXSSYYXK3JGehwJPs4kk2jVPkJMNV4VFzpGS0IISx4GuQHlkyAGj4DHBCYeuAhlxmBGPGoJAaYkAcoju4VGPbIJTV7lfdhkLLLGS3BcFrLHTl5GRDKhS9iGyCwJYiyLUMQkU5LgWiYJBlXlV96NOy5lXV4hVbKleWAlX4aGVvLjU+ZlU85JWKLlYAYMVkDlYf5KclileQ2mYqLZS77Hw1hlX15mZmhlJ2xmJ9D/BGdyppJ8pmhyZi7kwjIsQ2m2Qit8JquM5meW5maeZmme5gXU5gWUJm6a5mnuJm/2Zm/mJmyKZi8MJ3HG5jKw5j9spk24JnN25j8EZ3OKpkgoZ2ggZ3RSJ2ZmZ07o4wbcg3feQ0R4Z0QIA3mWp5J8J3qmZxysZxyQJy3QgneSJ3o6iXe+p33C5z28JzuwQ3rmp332Z3+KBICm537uZ0S8Z33ap3zegxZoQX+u532WpzDEpzCEp38u6ICuJ3pqKHj+A4WKp4d+p4UOKHreJ3qS53iWJ4neA4pqp3a2A3fOZ4imqISe54reA3u2pzAgKItOqIg2SYKaqH/uZ38K6YoK/+iNFig7HCh+moKC+miDmkIceGeOSiktTKmK9ug9mMJ3WoM1fCeXamgc7Cd74miO9qc1TKmHcumWhiibxoGUTumG+meT9uh4suiceiebtqiLZmeM/iiISiif9ul6FCktIKmM2sSAIo6QnIAKlCl6SmmcQqgw9EIYaAEX2MIFGEIniAAtpCmbcqkIKIKUToA8TICOxsGVyul69kAPnEAomIIKVKgwmIInFMUFSCqHuip6WoMwTKkpcKkpuCctSKiZqoAniIAwWMOVvieh+qkCwqKMBqqgPmt8GCqi/qiipqcKIM4E9EAezAMNBCuX1qqZSmqwqkCxnoAEaEEN2IIHGP+CCHQCs0opjooqqd7DBEjDBAzrjl6prMapq0aCCJSrCtxDDWBDDdzDwW7pvcKpq66nrPoqlUrssL5nD5iCNQSrqtLCCRSsMDyqs1orVl5MtHantoaEoFYoyepNgvaqCHhAv7KDCISBCGTJCUwAgkjABNzsMNxCv5rCBLRDHPSCCEhAHIhADYjAYYjAPYhA4IzqCbjDCfDBzsaBIhSEBNwDDdzCGdHA0nIBKVxAHPRAGMhssPZAJAhKz4YCLRKICCStUfhEPyjCBBzGMEyAIhAIPqAqzokAF0iDPyzCyLbsTJqsViaqylar4VbMy36nMIiAo0qpIuwtv57ALSiCB8T/gQcsgwgArQgsA8eKQDAoLdCSQg0A7QQAbS0+rQhQAxcMjiLEgQRcAB9MgM7mwqiawt5GQiiEwgms5yeEQc6ygzVwwRucgCmM6s2urszebi2mbiewK3vOay8Mw9Iyb9KKgCdcasc27uHKSi/B4qDSKOOCr8Q87pZyQcyqgClwgQd8rCL0QM9mCTGO6tN6gBbEwQRYqgj0rM1+rJTqAbsGL4GIbg2EAqqKQC9QgxaYgh7sLQ2oQM/mASnEbRyoABecrQqwgwYD7j18LAM/Ldmy7glwgQKvLhdQA+EYbaXe7AWogO4m7TrQAIiibxeOhk1iQPn+w8r2MA6zyuNOKDt4/wIfTLDt1q81GO2oVu/sxiz/TsAJSEPBhgEpnEDV8q8I0IDkJm0YrMMEBC7uYkMvzAOq1q4ExKvR5sHNKsL+gisfWMB+ZuoJPK0ehEEvCEMoXIDO9uwJY0PsYoPN5m+nvvDNYi3ITsDWdmgQayE2IO4rbgAQ+7CgHmmI3vAlM/I/5CiHYjJ9pme2ViyPYqgmi0Th4keQFiuLLvEy0QANHx4XIMg8yG/kdoLG9gAK628e8OvyesUy3MMtLEPSKsIJDIMiIMg6FGzWzkPcDs4ZSbEEcAE2xK37Zu1RYLGt9KwisG8wDO0EAC8K42471EB3KELpvjANMCP3eq0ieHIj5//dI8MoLwHFJK+sJSuu4nKynLozkwRoSDxox35oypryoS5JKk+ol8KpMPSAFs+uyOaofhqvrwqD8TZoD2zsd4rpmcpqBgsrnK7nwcappJInnJJrsLKortqrsD6qCngpjloDQ9cqpJbtR3MsO8gqfr4z340GTwMFP9eE4pr0fQYrA+SAUR91DuiADrCADoQppEaEPo/ojW6oPkOqdzYoUiM1U1MsgLYosZr0SdOpfZp0RLiqSIA1ud7nfR7olg5zv370R3MBwwJrsEqoq5L1P6C1nppCRKC1X++puZ7or3bsX9tzRseBVA+oThdgT/P0L9HjU8CFiUz2ZIejT4KlXJr/RzwmFGVTNopIQz/q5WJakECgYl2W5XTAiEakJF5GZk+yZEssxlGqx2K3m0+IhGPHB2IcwBjYwzM8h0yZCFcNN2wrRzziAi4MlxCuhT2kxUm8Y3EvpmvDiNcWx0moYGkH5FkO4GhjiOGJx0LUdp/edkjktlVFdm/7xQ0Kt3FbBmRGt0Egt0ZiR1qgZHt3N0Tid3Xgw7hgBBa29llON0k8CGPajXhjJnn/Q08/dmnQUmSQYVJ4bWj3A28r4kwJIRasgGO6d1MON0ngwgFYInNn+Cfe92AOA87pd1N2Bz7QUnjbJYBz98OoxoLEhkRs4lLI9oG7aIIveEr45Gn8A4T7/+M/9MJrwARv94UQrqOJbHhm26N4ffgBKGJb0EiGfzeHwwifGJ7MCDiMfIfWEMQjYvZryzhMLMhXocpLbOIjvsiO8zhsKLiPf9A/BN6NA2NBmFBHSPaJoMgYmAgIaLiWeDk5mnZHFAIu2MM1VAMW+PkYgMABTFM1HUlTHguLq+GEo7ZmD59BsN8JsAGOjwSkwDcEZg14vMhhQJIr7AAhTIEI7MPWxMSbI3icN/bf5VsDYsmdJ05Z7fkBlMAopEuiSIFqabhXniSZUzqqtAekIHo1XAMWlMC+jAkSgIAE/MiZiTapk2AcHAqZPMLHhXepa3pHjGFBQEA9jElD1sMg0f8AqMuiqCu7SnZEBqhOuvcCG+1IP9DPqtOAq+NDrE/mrDN2rc85BPrHPeTKCQh5vOCbr3sBDrD7oZiWA4BAPygRiysL0JigQbhMaZ9K0RiFQEChPyB38omfFKT8EkzNtQMJjq/YWURKU/zPILADQXiNV4DbosVTU4x8aj+KiCyEw7xIhW1LUeEAv7GfQExDV3QKx9NNiZeENDQDIYBYP9yCPtwAFwwJE+ZPC/R7CmBX0fDjwGshedt6xkjExnTMx6A5WPU6QsAFEMSYGRzAB5QJE1h8eP9hQXTFJ+rhSAR8SXw3bVRQyfsCMShAmZRAEKDIFQSBuXG81BsZcGySBFD/APocoUHofIdERBSOPJZzjdX24dgjRNHHExW0gLeFhW/gBbntSZr3YJorzJ9hu2tVEI9gjY/0+xRgV9a8fNmHb0Sg/QcFjlf1A52NAOKkucMnBFxAPBI4QPJZVN77AwpsAT0sQQIkw8gZQAWUyRMEYI9oXj10gQgwRRM0QQDQQz0kwTBkAJmkXEE0QxNQniJIH7PwU609wIWnQ4YDhIQWNSgsgUZgVjR9KqDVq0eHFD8Jg24MksJoCT2Npfp17Ffoh4k3HUnhwwUnQAB6Z/gVGkTPYAx8/vw10QCh3j8V6zIYNJDJY9B+LzLMItUxykApDTvs4OeBzaclUkT4U1Gv/2EMUvPm6ZHiMMDRYfg6+kuJb1/Jfv7crX1RbxS9CaRsecAhZBaNKW9ISZji8IsIof3+FTZ8GHFixYsZN3b8GHJkyZMpV7ZcuF07zJk5t9uA2OM/ESMmeLyFod6NoBNGCB7c78ABIDiQOMAiAK4DEBJScOlIxMWOQgoe9fAnwoSSji88rA3wpFnNJb65jKoXx9+ECBz+DWvSpOOEJerI9sPlSwBtB7JkpUuHZQWKFmiE+LMQoY2+RTf4+PMQoQd+JhlkhDDwaUaCDEwpzyOQROoIH5MWeIQLuiToA4Nh+rkggjM6agKHGvq5px4cJsguAlde64eSoo6aJwocaslEH/8GInjjqSUy4GMdq3bs578Y5oHqhH/6ecKHjsbqR4IRPukHrZn6aeuFNG7pJxcpbJhFkrvygiGZHTJQbR4lXAvqsjTVXJPNNt1887DMDOsssw1eM3K00vrRsJ8JpMjANdbOFCo2L3CwzjopmFhhhRvAW8sDEziYRIEKduhnnRsyKIkffdbpc4s3bIEAAnzeoZQXUfzRZ8xCTqFAhH36aSYDA2bpCBdMFFDPPffgk68pf+Zxwc5+9OFnLQAw0KfJDSLUxxcKPmGwI5AiiMChWt7ARQAAgOpnAxf48OiGBEjZBwIMIhyOjn/0iSYDFVZscRZZ+4mRg0xaAuMTfhaJIIb/jiZJYYBb+wmggEI0SISUtl7BwYpL11pkC1D2sbcjibZobpiaCtjBLlcymWCKHcKYgoZZbm3LI5rgfBnmmGWemTE5N+us2NfyVPLKCdgANLzWViwUB7iwYsIBRptYwrollohACEoNuDTTDKTBR58bnF4i1FlIjVDqTFYdk58fHnnEIaen/jS29GrrtZFfWxhgB2FdwKAfaSb5a4lH5GB2EI6MlUDa8spzcKR+bJkFlw8CqdsfCJII6oQMQkFX3X6kdgpeeV+j196kIt6Xi6ciuKMj+R6hB5q+Axju7LRxEGWWT/2R4IsBLg5KHw+cTnuJxz1oQWS93tjnBmieMBjT/7L8oRn66KWfvrHMbrmlHezp9GxF0UjzaBjUVNvzH0GHlk09Hg5dg1EiVLOXR6lFgVJTf794QlZCUhD1a3yGM0BV/siAEgoxAQAkw0hXW8enzHMA9Y2iCFCAgj3swSj55IsmCcBAIWx0CCgRaxqrGMSTBietwUziB194Q4TA5jga6QMCKrgYWTwwBcGkqySb4wc/BqGcz7kIKbPTVyHAMIHeRYAMqYOBFebnEUo1RSjzKMs8xkQXj6yDHxb4goFIcZSODM8VOzCewZb2BFsMhnppVOMa4WQ97GmPTjkbzM7+0YkpjKATRupI+VqjR0IdwFC12YUC6iGFKjRqUxjjw///vqWpZkygC4LBh/7e4LVS4YNSeAjgAF21HSgFJUK4OIAlWuAQHUywGguITwvaULdmJGADhRAAAS4lDQ2GcAskZJYJhQISFUZpH5OAw+P04Y9w2WIfZCnXO/qBQ0wqYGotGYTnBkMvL8ZIFEMs4hFRxyQYdOBbUCoEHD5WmHn4sSw32EIYjsJA+3EBH0cpDxh3QIi9nNFY/zEGA0PDRn/+E6A108w/tHeLm9WpMIQB3zDy9I8b1ANvCd1Tn4QmFLLE5gPqsQcUWoADMazCLj4Mgxz28b9bZSoN/WgFG5ozmns2gQho2Vw/bpEBP8QzAxnQ0DD8cCZc4OIZ6jtU6+r/gQQzyGcAthBWAmSgj5t8SgWPwMBxKNCDtPRjHkxl4eEYYALXmEqYFUhGMiUAAwwc5QJS4II/+mGTc1HqDDuIxjQoUAp0ekQFGdgBKcZFAxwkYxbvKuKQIpCHCPFjaRLoyBlQRwN6xKEjilANOv8BgSUowiOUgGcTYBCGZCbBGPsYHl5IJoIw3OBTkaCPQgkTUNe+9p82K+icOPMZI911NHllwwT02FuKDgpC+MAoDkjgAArO4VCo4McpYjcKeAQTmmesmqxesIR6TEEF94RAE9IitZOOCUqsokdc5MWnn2IBC4JQADQaAo0rBAEFMCjYUmWgMfZqIABTFUFd48nW/xPg4BFP4mpgPolJONBhrAeSgCPoUUjP0gQCGtiHLSSggLjOtQt2/eFeFxijHczCH80AgyGAVNhq8YMIRA0AVvtxgoYUUjDruGscRjGKhpgLH+uAw9noEQBZSaIPpLVhHfpgXSngBU2wVfKSoydb69EWoSsaTT0S4Jrb7rHFFR3MAcZAQVnY4xrXaEQ6GDUPf0SItQyUhkfwIUU+GGkdaJlo8+gcGoV+ip/NKwQu3HMNe4zZV1hgsZ3Z2k+yUFZDeabJYKSI5dauI9FCuXKdoUQtSS9aKIVms6U3rdDbDkOiK7oiYXjUWqFIg596vJKkmdxqV7/Jydk7qGcS6sdhMP90BOWVqB41ZL7XcNnPFEzHNdjDKAiBD1My9iODbosxUY/62T9NBwXt0St7oBerC0TzWvyBZztDezAue/Oz+eTHBX7qrs3b9rNZ225K11pD3dn2P1LNJ3Y7+t74ZvWr+d1vysTaoAe1bbs1JAIR1HowGrrABg6uby6PmT3pkMU1yLwC573m0MF192CS+W3f6luUwo64xNH7D01ze91lofOyOf3JfK+F3s8++b3Rielvg5Is5Zk0a9PN7jynfOPtNswe/V10o8dpoLPVDM5Cbefbhvoweyr3lg/gHvawh4LG5vZgUo7mnnuk447++GBCXu1e+WoFJg8KTYAu6ra3XdT/z7vTy9G49pM3PbjzRqMfv85uoPMd30cX/OD/AfDCF762UcdybxXfz4kO/TXa5rQ7WEZ3duOd7piG881xvqJtv53ToC+My0xeaImmvOlNh7vbc5znJBOd5pDvuuFYmGTC357fht+ebaHOd8Zz3tRBcX3LKW/52L8c868PeqU9T3uuhx76o39e6WHPfOCrvuWsX2D3fn952VPr89YnOu7Jz2TOENR626O1Zaq/In0ca4fx3+H7LZ/yQhRih/e//w7HD5rWVmbvEqP/BHDfGI8ALS/5CnAADXBNlE9NbK/8ItC1AE79NiAYLCMYLvAfMjADc8EDP/ACQlAERzAEFUER/zyQA1NQBUOwA3PhCI5gBE/hFDzgAk7wAz+wE3IwjyhDBzthGX4QCIOwMG6wB3vQBHMwBHPwB4uQCZvQCXOwMJ5QBwtjCafwH4JQCK8QC6uwMXowCnfQC7XwB6lwGciwCqFQAtMQoK6nMAqqAi9D+ezu4drD6optBWzO8uZBFhrh6q6OD6UIDyHwMZAP8l6O9BLQ+ERt1woxEftJ8dgkAP1PDSfxn9gQ/bLnDdnP8YSimGLjyyRO4hqhERglENlt0ebBHvrQDxuBrUpxARuDEA+Q1SCwEeluERHRFiWxAQvwESnRF9OIAnfvEcmHF+tu7WCj6s5u2mTB2Bix/TixGf9AURkb4RnwsBcjIxb9D00sChdr8U4Y0BsdEfIgkRfH8RfPscmSLv2EURO3kbXYKjaUcRmbEfMSMMSk8eyo0RrNERvzbTGMcfGWLxy/sf8G8v/4MU0i8RrRkSHhZBngCBMjMo6ezrfaQTCurBD/QRE2oB3CDTbG4BOVkRQ1zbcQcR5EsQ/dQxRdcefcsR7H7xndcRZn4sz2ofe68fg8TTH+DwEZ8BYTshx/siGHck1EACLdUBg9DXxyizBAzdE0pAZsaGhA0uzObiTtDB+eLuiEBSWvTiVZka36DiDTzQCB7+XcoUl8A90K8tnEMvgo8hp7cgFfkTIUEiGJEi/TxGb/EA/poiz4OmI0RiEBOtJInHKPfM3duAwIWsA6sEIKjoBRtk1Dtm0tMQYthKUa7GEMcoANDAIuGODYNG7mPKIk2GrN+MTe5sH15k6PqIWf0LIFbEBiBAYSrqUhHCEM1qIjZIwyM68jWIZSAuFb3AEfeOMMZkEDPJMelGDCPskfiAAGKon06DIvq9P8BoovoWz9dGYETCEDpEBE7oqPgMsjFLOURsEgRkEKoGAF8GHNOk3SZCXOyKIZKGgBtqZ1RoEVQpOFrNFw9mE00Qnduu4fsjL4stJIxgV8BEI2g2ISgOBjOmJ3oK08ti/yMm3rPuIFTMAKoMQd3uEHEKCSvuNT/05ArWzhajYEBmBANqfzIK0TRvttLxEPoRDOIxrqoYhgp0IDMQllDGajuLDgA+CCCUBAQgHUHy6mmNaMJmzBFmyHJqhhF3jAIUigCqZNB3hgSriiI5z0XMYF/zpCH5qBJLoISVfFFkhhTI2ki8R0XGqyI97hHYQlmeQMa8iUDxg0nD4CQjPBdoxFH0jCFqKBJpI0npSK22jiYjoFSnbHnf4DnvBBQCCACNzBLM4qmOAAgLCqGV6gAuQAAELhGWOUVF9tRpmOEXFNT+wIj+bstzhPMdUDC3LAIZjgACbAcmRlNNbqAhyhBmAAGuhhcjrGHwh1FxBgFKwUCgKtLSagaP/qAQAkhmS0YBQe4Qn44KHqITguxg9gyboCQB+aoB7ooQKu6kIA41KGwQ0goLoeYQRKgizEox6WgBBYdE8LoU9bRgKcQFPoYQD6YRE6kx4KRFcpIgPq4RHuYBG+4hF0xzSO5Swk9UJogC3yC2ygKYAopQbC4AuSSNkEsVRDNqBONfEaz3v0hKbER0le9dfQhwSO4AAqoZAOaQLMZR/0gzQK4T8CAx9+oAU4YAfWjCxYAAcU5ezaoxBegD7QoglaIBlsgRBwoAIyoawiIBD8gRrYwHO0ZmokoQUiwAD84QQiYAIu5gYwq60SYBZsAUSOs8I+pmy24zicIDabCFcg1GD/PqzCTKA++sGvrGohCssf+GALRgAvZoNvFcYEksF52IqShOMHQmAkakIDNEQOngDTJqAPRAAfvuNqUk9kQ3dksZNG1y8jd4ZH/yRQtOyPZkMKpGAJioYBGAVXkQlnJ6AQ7kMm9qEZoAkoykN9jFYZyyoG6qU4YaCV6jWbktYEVEUfNiABruQG0iAThKNbxMYf3KBc98FC67VemoB6dwCFOHRz2kI+UmFPJwESzqYhPoY3aKkjtEpN+eFubicDSgGZ5OMQMqEQMMEE/tVSC403ZLMQFsBWpEgDnvURRMQj0qUj4mAKQmHNKEt0K5iNSLZGT/d7UhdofgvzuMxQaix2/5GGUbjABbqIWUYgBnIXaj4lbDoiOohWCtZAFpY1HZ7hGSQBTG7FwOKKBmBgB2whab0FU6A3TcvFKMbpcSBsqqKBD17AOtz1wyg1Y0IiGSQAAYB2LfQ0KPC1ADLhTZlEAcApTzPgBHazH1QAAphkhDQEqYTjXwwrxzpiHgqYDnagrISAFCCsCbpoOJgBjrcAbcuqQcXRgg95ejDYdBcRdVM2NVZWUD54DAxFE8yAAXAADRZlBSbghNUUd1b4PpJIc6BJYoppBhhTDKCADnFYElLgaQUGDo6zXoN4EuaAiPsBiW0BiUlBmJY4cvSrD9LgUz5hBNbWgT/CinlDi5kkNv/T1wu+mK06psLAiUnMOCjiYI1FIHAI441NJw/QuFoiNxlqNk3NjFKRCSRCwAr4gREawmlwAAe8xfcQmZ6jJxRCgS9R1RxR146mIBgej2VByR2IJkhldgl0gwZSwAr49xT+IAayCImqhZTJwsywQAGcRgzMYAzGoAR4ABNgQCbY6kJqAGrBRIhf4IA6AnrXdnqRaRIEAJp/uYBMoG7mwXtJ4Zgd5IphwADOiA+6pJAFBkJVpdGm+VL4IAE0IJ6aQR98YKomwhqSCalmwV/AAHUajcWoaAICYHKQNF3StBlC4g16t6cxRR9oYAm4iOfqma1j5p7zuWQnreBIw6FGAW//JopPejS4iKY2sGAGrEsMdoOnxVcBAAaiRTlsUpQPsIAYOvN1paDGeCBpI7ofFiANjKJeAWuIqaZcgrileZmcsBcCAiCLTCCJJIANgBhdVuwjuioZJpsD+oEPnAAHgppPv1iKyMKoOwKte0BNVQA3sXYQhCFCBKJgCiEITsfupKhcniBW9sHMmgADjIJS7thrOaB2jIUPBsEP/oEUhLKtw3tN3lpO9LnpcisDdgugQW08ue4jP2AJrNQ9eIANRuEKssMgwHMLSoNDQKEj+CC6ts8fKA4LSsBpOlMTHACrtMYhytVINDdW9OEFXMBgoPdcyqUkwrUCQCxyHiV56mEE/0phBEIBH0Z7SvhhAhxBYjagIaTgBEagBwyGLJwqAGaTSaaAC/DJb3GgbyhgbfN0mqDkQgZgjz1gBIrE5XrEHy5gFCogSj7EIIJ1ctYhABJAzshFKsVby+GEvJeuZF+jHUZgCaIX8Forki3qIxlFgoaNUYLgAFZlLS7mU/ojRY2lGWZhNuch0DZ6o0HASDM0nnYzzmalGeKpY440uJrhzjkcq81sH9YszuxFQzplQpc02awIQsZUZYIiOoxiLbhigc7lXCz0WfiALlblFtyz5gqVhWxStlkM0zHlqiwKQbfc1tWky0uX91hrrnXt20BNr3WTy7ysPfys4uqvPO5RHv8l7hmwbNtcMUNlrhWbLyjCziAvrtJWz2Vo/TVG8/La7tbD/TJyXZ95vR8ssremrrWCYQNW7RiHPRXpMOvSju6evRnCbNjysRoV6tm9PdrjrlCpHeyczSAxbatWZNtBqdsTsUA5TdwffjLwGa7rZO6aMqFWre/u6jz4nOPHIDZsMYo2OjY6fgyUL0IkakLtznna7mL2sfEqzeCT3d/bsjVrjyBZ7/RsXuMUcRwNGeIhXuLLu7YIkiKnrsxp/f5iQ+lH/uOz795EfumVvvlQnuD/neWrXhYjJOaxXS6zPftw8eRrfvZi0tS670V//uHd6HrWPmco60XbkvMKdfq6vif/YVEcqXMX6TIObx5k//HaG3E1947uYfLs0b781H7tb0GO+p7n475Q/Z776v7W57LwdzLfLJTmB//mDJ8SE5/tpTCPmPAHVXAZVDAYcvAFjcAI/Jz1QUD1k7AIM/AxUjAMRR8LnfALlRALcx8MdzAxbD8LQb8Iz7AIzXALgVD4ifAJid8IHMD5W9/PXxD2c1D5pZD40TAMOR8dPf96eI+CXx4nOyI2GIX8yT82oH0y9l7zZ3ETIb/xrz38/14oxgAEyr/87w/aaxHv7lL7cY8aAILarYEEb23ohzBhv38L/zlU2G8dRIgM+/nrd2CMrI0cN65YMfEhRYckS4pEeHKi/0qFKUNWRFnRJMmVLF/SvFkTp86dK7Fg2ZguaLqNuHAp9HdxJE+YNWU6fQo1qtSpVKtavYo1q1at1AQWHHhQJcOHFYctvFnxYsaOHT+6dBk151K5K1OKfKqz5Vyle/v2/ClL6FBZRY8mpbvT7tbFjBs7fgw5MtSvYGmOTcjQ7NmbSNcKFoplBVLETP2aRohvX0J8dWPa5Km3teyl+Fgn/lf7ryx7vIMSLWSYYmm0TolLPo48ufLlJCkbFPtyGMMEUkTgTOtvbeDPbvmSPj039VnbITGrlEgc9mvM62/mTtzv/USfvHsPxgU84WiUm2OPlGkccwIOSGCBJrWDYILthP9VXkz9qFCPKXU1pFBGK+wCAghjjLECCB9JlNp+SMkXX222iehPbfs59N466CG0H0L8NJMbH/vsw48HjtwRHj4owDDALKSoFlFCkzSzDykL2ULKLdeZ9J6Kh6mkjz9JrhRjfCXi4kUBmbiD0Dz02fNRhg6AUEh++9U2SQod7OCebVGSV2JeBt6JZ56LKZggg+X1o5kIbCSA0Do2XVbhGB/gIIUUo4yCRhXdSQljinSaeGJSI+KzIm62uRhcQh70UU899EgRBj6FoAAGj7T182OQNxa6zjTu6PNCPaOUioZ1T5Y0Z5YT+aMCPZ5gOSVrtXFZgChgIuVTOvYIwGijYvj/kp9CbLoJJ01zonYpna3pSW655pbEJ4J+lkQhfxBIocg/mpn3WkZe4PDoEkvUs8SZE31bp0qb/isnPi5iOtGPbWTSjAYUhJJjBHfMydBFL+5jm8I7vGjbMIW8QIEoCMHRwhs7WNyPO2DWaSmLRA7MUqH9SJACBXIQDO6chWjg5cr9fGQJvo+OIgUJaa40ySVvQvTianQKC1GWJjV0btVWM5fugk2NdegN9dwgM3v1jnEvEkcc8EGpTIBQpNOoVUQKPvIOc1jFCRm62sq1HWxiwjDYwLAHJrxRyCImTFzwP+tYjB7GCGnMMUIevxBCJmbRHGQ/8yCkMrgW1caQeBZZ/7qSizQ4wYUjYdg0p848f5myOyvMAAOjRWwIwhXYVqqQBEp3a9vmEJEIdagwzXR18spHlvW6Uyt0Swb1ZCBd0ysdcAAQOJDgABY56PoACPqgMMUSo2SQzA6FKGDAE9AswcUbI9TzSAxJ8sNPAKXWc4YthSxABzhJgw9OMMAO+CC9eoxABKJ73CXaoD5J/CEMOWpVlTSwhPcdYhb8WMQITjAFaIwCA3FDwSUGcMApRMAKmosILignCn804wR94MAs9OEBKdBDgVbYwY84kIlC/CACHEDIDSAQsUc84gkwSog+9BGADRRCAB3IxONaUAMKlMoAtqiSBEIIDQhooAHOSv+IonSlAyz4hjC4mAcb6iFCT8xiFr57Ew0yMIsuNgMME4iGL0aggvmN4gJ6YIO+UFgIQTxiABl8xARI0cUm0EOJn/jHLbi2vEyeywK7ysBWmrc1RCHkAqVawgkUx5/rZW97IMCCAPh1JppN4CIQoMAOJqEAKQihGTeY5AXcoYQvMJAfJMiAakRgggAI0QQsxAchUmCyDLwAIRsYQaoUgoIU2OCWKTgEPip4B39c4AabO0EE2tBBMDxCBP44wShqsA8TQnAIadhBt1z0whDEMBoJIIItZkEDHEwAISqIwACawb5M8AMOjzBARDJwg0n0gQv94AMGOOfERTjiBIVgQAj/WAgrHKjOHxMwqD5EMAWw9eMFS2gWecaQglG4AAuN8E0jcCEINhzkHzUYxQYlgAA74rGLfADDJ6KhjxHgQATSgEA9cCABfWggBMkohAUeMQgJ9EMJbHgDKV5AAnnw9BP80aRZy1WENexADo0hyIKgMhE/1GMD0NiAvF6kF+zdS1e6kgITPvICDcDoAiYgAy4NMItmSGAESmDNF7c5ARJYB0zPfMMbtjDQfgSgApP4wROkEZ8vxsAWmkOKBFrwiE7uwBY5csQALvJEpJjgDBErBUKmSAAfAskFg5MZPqTxMSUugQ1lyIQMIRqfeSBwA5N4QQHoCAM3KHMShT0FDDiw/wNMuSMpHaXADRcRgWO5AwUt6MAsNJeADfDDoyLrB7O6hRDaSQEQQeHNRtBWgB0oqRBd2kEdd3DH1RZiEnyMRjSMipRTtKAH/juFQXExxAEghA8wqGIThsCkvUHnrBwWkAVuIAK7MoYgEhAxXhJyiylMAaVTkIBDDDUTiOgVX6Uaxdo+Agcc7K8eETAs+24ogS9wwbF/24EfIPDbx6VACLO4ARHWIYIRtOJjk8zXErZZ2vECaRbrOMEicehahEiAVKN4xBn0Ybg7bG6KAcwmBShgsoWASFUveIItEAiMGPJhBJ7Ah5L6cYMA8IMGg/NAGgbgCAl4Vn0MLUCJOJWQ9f8doov8cMEGWEPeIG0uvTvDgxXd21+FYAIG803HNexzACrOYlk/qFybhCpgAk+AH74w6hWDVAjB3cGqEXiDRCZR4Ux4gA0Gjdu4Ooxs5FhgX57EykCaF5eEnKAefuiHXE8JIBkfoGwO4IGO1/ARItxgSODCRUL1EeQY1IZm23SyNEA7sykgYxYeSMEqtACAIL4gAKTtB8bgPYzt/mibT0wABnA4gl0D4Zz6iMYWStEMHUnYvQKgQyZ+lAEc9JBWCHkhBZKhj1UUeBUj6MWsAA2BftwCDDS4QUQVMIEAGDAifEgDPQKQR5W9Yx9R0DFflwCDHpIXu+9wh6X5q4pu7cz/SwpZwSv75YCN+OQAlTBvP0hh1crVURR3fAMHJzGCT0xjGny8InYjRoZE9lrMbjKuP2iwBINeJtl0X05aV1GECvyjDnWoyrP5ZBC4KgQD9QjGP0iJAXk9r0LbxgESHDCGStRDClBYwQ3wuA/h7cPcBsgEur+gbnxIoMI7mMCKW0iDKXjdH2nQAgQ6L8QvhOEsjquUxqpkcD4sdgC4PMQO+OHwUoB54riouG5PIAMpgPRuzbVlwykxglVM4wlK0FL0wkKEDSTAEx/Tfub60QyS9toWYCLFOzQgAGP3Qw/lncXQbfGOdxzdC1Q1Cy6ZbkYeQKMekQrKDBaAXzsQf+9F/zNVFFBexw8XEAFipw1lBystcHYe0GNq9wZidgm64Hn+oA/N4AJsJTZ1B4KQkVZBkHdW0HdaoSAmxi5l8Q9RlgEIET0LRDV5RTbb4wDPQAwtgANiUAensAQ3wBAi4AezcFg7gG4jkFkFqD7F5A7TUAeOUG39wA8T4ANPEAZKMnpwYBb7gAGh0A/SwCn+kE0DoCQ1YFAdZAIDUAhDgAG24A8b8AgQJ3G3ZXwo0AcQpAEatzESMQ8etwOqsT449wM4wAWkwAc34Ahe2A+DCACiUAg08Ahg8Ab44AEqUBs14AjZdVuYQAE9QCs7EwCkMHQC6A7pJU46RVDQEADA8zNYsP8o+tJXJIALRyAFYdFT8KSEoycH0sAPaVA/hcAPtiaGEKg+Eph2FtBrbBJsGqBV/fAEiecaISiNjVEEUlAPjrB3fIeCfQIgL+EQXFAPKoASXsMF2ZYo3PYMzzAHjIIKVrUE9DBJnEAKRXiESahNCsUPCTQKXLAPTsIPi0UEpDALmzN6pfIIFKUa+PBE5KVEk2cFHGQ4aqgjjxCODxdxYdYPbKZbEDQPAvAIhxAm6+CHrCFEERADQvQIO5QB5DYzMAB7EgAGAXAjHuBzaPCHf9ZRaDB7tvGIPXZa2KUyCXADSDVspXIDTZBfTRcaM2BIuzIKa1AUw7Yr1TEkSfMm/PD/A/AoBRaABj1Aa8I4irk2gcg4ifgAbG/SBDjwPnJgMOgxjW+5GKuwCJaljSeIFSnYjSzxLr7yD2EgBRDALiqREZ/hG6GhLHQiEbgxPJzjDiSCMwGzGeYREifXQN6CmMMjLvFBJHdzcp7jby9DOn3xD8myGjeyJn1jFklBU/VVH7yRJlLSN48pmzhRe1HygXCJm3mCl4GZENIRBkvgAr3ZDwnABiKgeNczBoQ5FIYJmeyhLbahMo6JmZ4ZmWhBmZtpmQphPdLpmOvQmQFzcjDTF6SZEKaZFAjTRP2wmtLSmvZwNGGIns+5EtJZFwXjmbmJn3jCJyrojRRiEvPiIIKp/xH28Bmy8BGYUhud0y7i6TbQ8R2zCTAEQyLv4R/DoRL02S4VeqEmoqHatV2qiQX2IRgHYBROM6GZ6ZkkAiqYSaExdjz5CaPKsZ/FcRdUY6MnhhBrQaCCYaAggaAKKhIMSp3e0S5xIp/N+ZwYWqNvkZ0OWqQ7gSkdaiIqsx9jQpgkmqThMp/2iRPoyZszGKNhyjy72Y1kEW0WihSbgqCOqRhfKhcamm1XYRpuuhcamh5+YRdMYT1HaqH+Yacb1hKBiTxiSqiflCAh5hikcZ5riqL/4aKW0R6O+qJ0OqddahtwGql2cqeCeijHMxeKMRuhepuOWqil2hgKgqiNcRNPlP8mT4Q/sTUlmmqil7p4t/GnpuGq/JAmraoPktmnjwoXj3qrYLoeZwqokhGsh2Kqy3qqCgKNjNEJ0SqtiqAInaAIF3ABR3AE2Mqt3Eqt0iqtwSCu4yquDrEMyyCuraCurVCuJkGu7wqvhkcS5Hqu9Yqu42qv4nqu5NoLvZALudCt2Kqt2oqt4NoJ4+oQ8RqvAXsBJdGtCauwwdCt+nqv8BoV8Iqt5AqxGrsYFlsS7/qx8voPIsusJesUZLoYyJIRjcAWstAIH9Epfso6sWmOtpqpfvFE2MMW9uCy3QEewfqgeCp4dxpKWJGsknqjJqu0B8KNqiow2TEGLMsWLysaSUH/qU/qpbVqJ8PKEzl7ADvbsyDxs0DrnGNLrFf7HYxxtFvjqUvrtg6BsitopnKbp4kCFEDBsz57G1nKtr9ys9U5F2pxAMrZo23DpJ8qrH9rtoiBtjOYrMAKpkg7qG+rtHE7uf55F3WbENoxGIOht7KaM3TSuJ7qqzHjF4JLuJ9LpOoBqqehuETauHSKo6Pat5NLuSVruYEpHcMpg6Y7LFB7DdXAo7JgmI3KqHJzs99JKwqKoeICKpl5cmZRG+9AJ9gzvOnosyYiEVWSGbMKLvE3pLwzOrCxGqRQJdoZNS10FBURnyqhvH57u/F7FbkrSgsBIeIIKDoBtYT5DMS7Ao36/2gIqqHv6yLMe5n5qxkMoQI4cE0s0ZkPoSTkYb3SMhSNUA3XsAJjELoIEQ0edALDMAxzNifgi6Tja8J5kb83og9asARLBVqGgh6jMS8m3L4T8b4BIr85PBX0yx9m0YJsEJyAorgzxle6cgQfch5NQ8JpGprhuxRV8iMpWSoVQAos/AbYqSUQsYGz0C1ggj3PgAWYoABFvAC+0DbocSuL0CqSY6kI0ZmasqhQswE1NgoTgA/n1Q8noIe5AW9IoQJLgEJgmMWcEavluZm0WrQ6rMgyQb8uyhDvMnu7ixPYoz27UmNSICl8sKcrihBLnKbigqE6AcVAQm7/dBHfKZ18kP8CZzALF+HFB4AF3kZjGVTGqKTFauwqOvEenbky++E4ScEH/yABQNyYeSwFFdBvhpACopAJtgl+GZACqtDMoAXA+lHIblx7ZTupi8zNJJG7pfsPcoW/ylovq/R4rqgvTOAA4ccHNIIx38QPWWwLtjAP8zBHjKl5ftYMzSDI/fBEebSBDkEKSjLDGuM5fDDPYNIM+nAjr+lvpNAM3ZRHf4Y9QSMFkQIF6QAFJXAAMNIMSgJJaCYx+DNH/vChGMMHm5MbTejGdKIPNpIktqAs+xB+BQAATKLQHjAFHDWFqgdfCcEPFvAEqbM6o5kUEnGeSfJEVZJHOUPDWHyb3dzNjfz/GtEzPe3wujN2zjkADdCgzv4gArWzRGBYCCTgBxnwPj2QDTCwBFJgAxjVBPtSD0pA000QAAnRDCTARfrgBLoyAhXoJGECOQmhAhlwxdqnAdBQAfjACO9IDz1QAziAAxHwCAyWowewADiABqzwDDWVDmNwAP4wbO/oCEKwD/qggAPAD1qQXxcxZifgIxOlQ6pjAWoZAbP3IFMQULpChviwc/vQTr12JRbRD9r3P/oSAQCwGXTDD00gB/vgAp64Dgg3AVIwAouAAW6AAY8gB/6wbEvwCAVgFi5wUQghAoNgCkoq1ev9D9+cSqNUYw0LuYynPUhgBlQ3eZLyRT0wC/8D/wC3pAARIATBFQGxQAo3AANel9cUYFxjRgQrLEwWMQFbUAfvQH1GNAVWYAsxHCuqIQ1JYghT8IcY5HsdpU/eLQz9MAkIYEASnFNLcAVR1wjXkA4fUdsbtNpSoNrgpYY/8N9IoTEmZAKioA9DEAFfAIZDMAR5xIhGqAFfEAqiY+LL52/9EOJXHOLJgMdNNMxkCFbp848RMAhRjgsaEAGHwBB8oAFRTjO5RQkZYE+TEAUjAAqDHNXsvcg8/BpyNcciBrjadi9EA4tr4CGBJSSFcAomwAHrY0D/yFhJMno2QArP1EN8QFJTsAgeFAMXQQRE4A5cwERiNgUxgMcXwZAp+f8INWALhgDnpKABU5A+S8cwKaLiLN7MBoMROYADMA4CLGtqGTwEGvBP+sAPalABHWRQhWAJrS2GMABBJrRN3m1QCHECMCAEtvADLcBkzQBeiBMRHfXf2pLHrV7YXvciF1HYtrAPwwZBEfMJy+IFH/ecsi4BGQBBk6ABByGdeM7ePAwRKTYILIbVOoE9iyLoS3BjK5CHo7BD9CME9CgBJhADoZUCpJ4EEIAxC5kCHGALR4luil4Ic9CQpUIP8IQUKqMxo+EPyqxf2jckOKSDA7APebTinccHqHEAo4YDVwACG8EbH5EBE4cQcZAAIr1rP5CUwtwC20RebfAPVmUCQoD/EFSwZDsQ4vpVCJiwxpHGAMJEHqwRByuGD8qs5cKTkYWQAJYIfmmgChwkgXnQcUDQAFZwI/iTAHAEDV6yM0knAU6QB3GTmfzOYUFwBCMwCgbSyBAxbUA4x6dk5xMxYyRgBgzQ1n+1Ak0wTRizDztAhOxjhBE/8TOjTbPgBxVgmuNT9fUmATTw3yGPcy+hfimT8hex8imgXzKQAEOy0PNwAlKwSLYAVAYgMuiR8wrgeA6QDo2QtysQ9G2jAgnQwRKj7AWQDGLWAs9+/epjAVE/9VV/9Vin9TzCk8gYyRHBGtqnGmS/MYDiMd/N8BkU9WLpKrgg93TfD8t2EP7AM47Y/2qiEAUAAWfHrH74/v3rl7DfQYYNHT6EGFHiRIoVLV7EmFFjRTkiNn482E5kuw0SFR7EUO/Cvwv1MCxEqFBmwgMHgOBA4gCLAGg4HIB4kWZgP38JmykwMIvfohFcEkqA0WEHoRRvdvjzN2HQG1KTFBAikpTfjy8i8O0riE9awqIoYLSxhRVrnAw7SG1IYMtWv3VnCwmgY8urgR3zEuKr+QFHPU0gQBxgcSVIAg37Zvlr5qKCvkURBhRiEGIHQgs42mRC0WLAv0IWTAhJKAmGEFuGpszax09ChDtnjfobomEWwX78UJgYsK6fbasy+WkosANfP30eInwqdCGCJ6y4gP8UEKVcwxBSpJpB3+GO1JATG0z1IzWMoUyQ9e3fx59f/786RyqI2q+ikUgyqR/5RBghg2H6uSWDETyKaSaFavICJ51mYGMJMUDwAIcz4hJhg368OkMpppzqB4UUbNjhKAoy8UeEKW7YxzwahkjAKt1GCMAWtDAIBS223IKLqLnquisvUta5IYx9CllAFVv+IiATw6arCRMBRqlnFClwwGGBA07wMK4JIghjKd4K2e2MfkTIYIk2dkhtgB1aey222Wq7jRQ1e5vOSAn6AGAW5STBgQ7ibBOFOOUkUKADW6bTRx8MfPizn3m8KyCThFSYwq4ocIiuIBU0eMLJfRqiL0D/V1+FNVaK6vingjdkfWjAkiBSSD4u6lEhoX9uqCeOCCWkaQzFSIDCHntKYOOfK/y5IEN6pMgDH31I8GOfaBDkYjoP+rDhMn/SWAIaaMotyh+mAkjo0RTqqecRpwLla9xw2epHhQxC+UeGvPbxh5F6lniEjrP0sWCJJQ4hhY91akonnRz68NJLHQ7wp7Ql6KFgH2ncHeGEhLT4GIwJ2BiAFA9Y3ofhEThJiIY+esEH1FDwobZkA3tNaAFo6EXTwINAtasgtFQYIQxSZJoAhzzC8BkrDQIgjo8F6IWgAqzRSk2V0QpKCx98YcI1bbXXzohWthnSNaKZIJBCBGEVkQKC/4NmOvYAEFZYAQsoKgY8CI6L6mefGmP2hxSC/dk70OGwmsewdXbYISF+9JkO32aaOQy+6SJEXCblzFYIH3746YcPWxxXXR/lXqfpgIqxwGIMEMbQ/fB5/Hnd7ErNXmcdfUrvx0esbJmlGX/QUs70w5xfcKGZ1plEn4T2CbR4A2tEiPvt0YoJK+4D9UefZspLqNLD8GHebBQusfN9s1E/6W3993/bbf3j5pXRwrAEFyRkGAtyARs8sqC9zeQAY7iGPWQxQVmkwx6AU4j3kIWs6RhGQsqJXkI8iJVjSaiEiUNL6f5xv/tZTyG/q52zKtYIWTSiERiEj5BMF0Lk4U9YK/80iPXWUT22lC5QKxTfz1joQ2S5wx3+cId8ZrIWoAmLXwo5HiUycIthhPAgTORfGMU4RlcBUG4xQQhD5NNAtDkQghKkIQ3TgYUVbHCF/yDiz663QZmUzh/zOIgU+SjEs/gjGmQr23SS+ELE1cRZFaSgLACnHPadpHUvnMl0qhcoKuIrhGxxR1qsuMhh4OtsVuxiP564QS6ecibI48wWJmBCILaKjLfEZS4pYsaMoO2EWEkILh7IO2LyznCDpKX10FhCNCKzgWxEpjIHKRd/FGISxeRdTWpSROR9snOujGYyf5g/S/IRIZ+EyUyIOB8O9kMD9ZCDC/PHQlblT5f3xCf//3gJEgkBsx+4EKY2BbpNK5LzWA/54UHHGU5oilOaDeVmNQsx0IFG1IRkA+dFIbpQaLLxhPQBaTplgi928m2FRbnjJ794v3omNJ8vhWms9lmfDSLvogV1qUt7Gc5BQvQie+QpsvxpvxYGVacOMepGybnUQVbObHhsFT1L6suYVtWq9pkpP4VqU3kuNKdUxYhR7XjCn1qxeEpF5lATyUSeTiSpH2WqSJs6j6eaVKodvWpe9ZqRrGKkE38FbGAVoYgjHAEEPzmsYxxgBCNc4AK5gGxkgzFZyoKEspfFbGaXsdllOJaznJ3sQzI7Wso6drKmDcZfIWuBIzDWMa91TGMv/9CLXgTWtrfFbW51q9uD7La3u7XtYP8qXNv+9q8NCaxxO7FX5jY3JCPZlX28OqEDAA5wfwMcQWn5zI+IFVk+LZB3ZVKIQozBuuetCUpjwlaGhre9PT0oXNsKxKdO1bn3vW9f3TrViFaqJhRMBwVvWEfxojWu0ZxPhPjr0O/Kl7oTrFiE57iComTUnAsWr1wbzGCPGpW90z0qfkWMS/0iNcEQpaZ/D1BBewS4hgN2IXe3i9QLezeN9jywhsUJ13n8t4ISnrBaEUxj+A5Zvg4uZ0KHXF8Gh3jETw6jfkXaQCnyNybKeaANLZiOalQQhyM9G/4+rOEG4s/AXZXe+8BcRP/FfdSJGlTzP3EB5Ajjrp0ctHAm87xQIZu1bOs4YQjNRjmyyZe9K13zUqG86P9B170HSYAC16lgCWW5xRKWJIV7GOZAjRmvcT4zXDXIRPyZj3w4dcc7+AJm5QD0GgEGsp3xvBAQImTPqbt1A9XqSVWKkg+I7Gqp/bHnQ9cS1+/jLqOVjau+dvUfKgBWIE1cafOuoJh0/Nuq9dxHyEmI094eaU2xwgd/ms0QOBDCVUQ5SHQqxx+YU04ot/e0f9ouHc94Bu9295jQYbIfCXgJPn596zszVdT9aIbsEue4vVBHHzTAwSM4gNHiqU9xUPR2UYkKUtQ905bLBnkZHc0rj4r/QAoJOMgtpu3AA3xgCVJw2BLQAIUvH4uJaoUo6rwZ7n7LZFz1GJpL8HHuN8TF1uxGZz8a1imZYCABuPk1QCv2jBI4TAqMAUEei/jvgA88qB8dXUtLWDx/aAEaH6NHDxTij3GdQC/vqzgNHqF2PJPazGk8enydHHK+g6TZMWHgMOhmN7zv7YQUwoGXwNSln/BFzEYS4br1eNOzrTdex1YIkTInoVBq8ISTQABh8jgPREXgQwSZB16U5w+AYoEYGfKSFEahiSBIUevzAHiExmw/hUjDlR1W5Ts0yAcJPKELsyCFu9gwhIEwzARkwAr+fq2PNFDADXwTZOp6Fb0b8yV6/2H/eN/F7/eRI7SjxLoBQtaoVMST4Agt7xITQBDn6eyaZ5NXP31Gx27tZ/4tm4+XdUApnIK8EUmBQ8gEeVMI2UgENEAGeruBgSGK1lMAhymBIMBAyeA2svMHgDOgtEAeD1IOSkMdDxqkN1OI8/gCbFAc9ZGADDiEWeAD14C+CsuglxkAKTAZb9M7Jcugf/CeVYmv8SPCjdAVZTK8qWqQelAQqMKwfnigCiEBncgBLpG/QkCBEXCYBMiEWYCUDYiTJeACGamXGmifZoAAeqmHpMCFBQgAUvC9eXACJYgYJ6CXB5EQzZMJQ0gBu9CANEgJDMAHDVCXhxmAFsCBCIiAHv/Ah2GQN9kIAzcAAGxYELxAvmAqBEvAASl4ABuaINxZnTSklzOgtyGQgaXoAlDAir8IhDsRAK85GBWAE6BTAcWBih4YBHrBAFI4HlNQF2iogL2ontRgEUQCjS8IhRLAAXp4hBHInOhRnwjkBzgQG1uEgTNAgyXIhRdwgiSohwDYh5dJFwq4E/RIiElIg0RYFXsqwnbEiCM0MXZakJbgkpVgIPYbAyl0gBWohFEYhZ+QgBSYpXUgAhfIBK94hFzwB2IZBQ/ohw3AQz7IgAwoChEwgQAoBLIIg4QghCkIA1twghdICIjcSJnQvOhZB53ZB0aAhh7wvSQgAQnohxPogYj/SYESqaSEiAIYCIM3ML2RfLol+SdfUAw0cIBGgIIawh0JIIEE+DURiICX6AdTXIovAAWimIQFCIRMKIRfeAQz1IJ6oAczjAM2aAV8kIAWQIONPAHPkBlFeBMlaDidTAFXyJxAaQ1HIANc+IER0APaSUE+GIEJKIQoiIA34J5JaIEI2LwXwAE5mA5p0ACZnIcnCAB+iII/EIWE8AAYyJZJc8fQFBDoSieE+kA/qIcNSM0khCvE45JRuBYmAJwXqIyYuYDnI5Ed2BE3SZEUSIVMmIApMAvDIAQYeIM3mIJZ6ocAIIKMBAAhkYAtkIrxSQ1/PLsaGLoUSAZb2IBBsItC/9AAFygPIZmEFDAAT/Eh2RCCffiBPlAG7kwA2PmnIFAAHDBKCcMdLZiCbFgUGNgBW4AADCiERbBKs5kEAQgEUZiED6CDHYgGXxgEQewHSInBtOwAT+mHAPUHQ9gCPiAF4pCJKHACUcBQvuAHD/iCMMAT2Li8fsjIw/QHahiBTzCQtDxPhHgBNtjOdeCDz0kIJagLW8iAOPgUCJgx0UTSXCk/VoGmWxiBQZAR4SQylqsQNawH+aOjJlgCejm7CBCCQlCAM7gTplDOgLzQG2gCxXmKFBACUrgBIpgHEUjFQniBR3gEenGYYlw4FRkA4jgLPtxOvPhQ3XCERxgA8gw9DP/FF/WchawEAPiEHXwAqAWwTwfATyzwg10kDgmYAiGYhQAd0ALFhwPdygVtUH1YhQxIgqdQgAptARvIhHfAB4DzB4mEhkPYB62zgNkwFL7gg4czARV1DRaViUnwgkRoOCLwgTWViul4gbrYAeXQB0JEGO8kBRVwg7UY0iNN0m79h6zSsBOoBz94yHowQxnDtSi0EBZIvDUAHCK4AXygN+UAU8JYihEYACcKSBZB07eb0BTggB3wAAUQgQkgRzoNhGSoK21LCBXRU3xwB9sYCIEZT14sDdP4B9A7z+hbwNloEQlgAxXwAze4BYUQJh7YRAYQHAkCnA3YxYaDCtoAVQn/SEXuYcWD/ICt1AeJDJYJbVU6uQRYxQoPTAgRQMQSkVesgAoWWQusaAZDCIFkKARByBNM6hArBZM5gYoOII5nHQ4sjIAAMJsbyADcGJdQuAAA2DxvZVslFYnomlL5SIlg+IdOcAn8YyMsyUcL2YUtkYIqWAGylY5iRYpMWIotiAF9XZEdCM6iUw4aSAErsAU+cIIJaIKkyMgQeINASaUQcthMGKKCsI1kmAWBoR1tkZ0haFCNhZFhI4p+YNRKIYQ+wAA1KNnamYE+kAIp0AEsqKEFWIE4cEZbUI7itAtQ9QXeOAtIKdWczQR9oIYM6FkKBVoWwYoArT93aIYbAIBM//ANzIAODP0dCp0FvqxafnmBFCAiPoCBKpkEGIjBhHiBUGGNFyBHUylbW+CHJuACFUDWvWtb0ZQyYUGQDFiIYXAQu8kj0oHCA6iQnHgGKMgQMViFDvGD6RABuaxX3VwEWXoKGGARMM2Ap/EANDAAiNWHCQAAF7CbGIGBNMWHWaiAHdChFIGBPv0NPvTD+NyHZngByc1QAtiBA60A8Skd2XAFDIWSRwCA8gglXPCFZ0BZHEgXLkEDM5iEpixZEUCDM7heGegHbBgC8sAHRsABISbVHdCHSZDe6aDetGQRiA3QZiCEE6hEtSUbafgHPkiBFNiZN4mA5ySFFe2jZgCARP9ICCeiU9Ew06vwh2f9T4ZhAwn4B0WIgCdwHH6gAR/wgTwQkgAG5WaDGmARFmLhgo5auwa+CQh+BgZYglFAheqAzYMhA8FACg72YBsOYTY+mCXoAVvQBm2RAB5ZEKWdgkdgRi5QU/8rEiMxBCRxOh/hAw3wR5eYhSkRBGRmRH/aSbvki0LAhEBGi7WAYnzDBAU4O3pZgCBoBgnIRS6Bi6IYAqkEWbE0hAWIjgVtRX14QRVw41adBbeIY3dwAwzQhx+w03pIALvQIT74nXfq5QGAn9wY1j6igQjIAwbRHOvogPKUCqzwWvPQByLY0gxQgkEIEvUJ231oOFAOYFE+YAj/WAK4TAi80ZvJkxDdsYdr+LE6qyM+2L+TahwhWWZ/6wffM5tc1ZRLQpakQ51f2x6dGx++cAeSYjPoWYinbhUJgeIZaoRHkgU6sqTCA6m86zeOVQioXuoCzDg4Y1hAy6N1WAvnUVMkcmudux8hOR0qMqDTIa8IiAFtc+m2hel/MLkCsqIEeJB/uF1keaBq4OkfazEM8iLfI4plTiJBQ6SkLiLuS7peOTqM0jgUOgykdiFT+yHHYVj+codCmLMJaoQIUkpNOyec5iBVK6joyzOuwjWl6j7tQ23JSwigrmFgE24l0mTG9KLB9tYSIzkkm5AxoCEAmyAM4u0mK7Aba6Yn/0SwtEKePhMmT4yksNY0O8Ix806wreopnCIrdBUrvEMzCQG4XGXul17SnYqmB4KwH6vuOrrumzIpvgmpNuq+JCywaOqzSjuAZ5huCEsHwElwNDsyJlXvAS/N9fbtr+OjA+qXeoCAGgm/+nZH56YI7Oa2rxqysVJxsJIbHfOlDAuq4pHxz0ZxF99qFmcn0zwqE39v80OmjgNgEe87Enertmow6AaxHOMoi0jyloJxAlzvI+/BFS9yHQcrHn+rePS4EUycglgmIQ9NInevDaqU1akU8lqdCF9xHk+2EndxJ7/x8SqE1Znz1VmdFFfyAK8xHG9zvILzN4fuPg+gsQLzJP+dqeXqLYdIrroFrM36K8d6dMeS9EmHdN36rM1Srr/CdEa/rd96iE7n9EZfhuP6B9rKrYOIrFwYrFM4BQ9w9Vd3rFwIBtQiLVoPBsgirdD6h9OS9FyvLIbIrIa4rIPwdWKnrEu/dNLadNEarVZw9law9UIP8/sOq3B6IDrrbzDbvR9fIk9r7zjP84gSphrCNPI2wWhioY8Dd25tcfe+cj1/8iKv8SCXdpATcysfJP0GMhv6sifPbg5D8leSi3FvBEx7cAoLqnRnx3U3qf1a8hDH8q97tAWrd/3gc10aYFpaPwfLsp6OMBwqIYUvMn+Ps6kOKqzQoELwBVhzsU/EgiL/6va9iZ4K67SaZzLMS/KM272ap6Wbv3mIn7JqD/GKx++Lz6W/Y9IFyT6Ol26PJxwCgyaRl3KSL/njDqeUX3n+piBZ0+3+i3qeT6SvZ3i+GW1ws/qVKjODaO96EnR5Z0ei14ihx6cSk4lhiLQFkiY+eqAIcjEZ6veMS7TvIooxS/eyd+r7Q/fp8B7XvjQXu52XRxYYeqVto3yekvoS+rWEI4W5xLWdT/utKygwgvv9SQhSyKuMtx5oUwE8qrIki25ZaLEJ8nsC2yC2urWFzaBEOoyxy7j/XrPFx4XGd3BZU6eigAAj3eNZo3xKA7uzyKjoYcoloEO+lgnugSu17yem/6q80dcfYRmBq3JuAzJsKcgA1odyKk08LumSI8AgEjR7ZFmntV67YeMZ1y2bItJDhQiljKqez1EcgJDWb10/XLigNMLEA1q9eqOkmOk3zJ27fv327fPXDwKEfvgGWpxncSRJfB8vfvzXz98/lf1cWjzZb54iNvUYQtixwyKfIXgyWVxHcKQEHBUy7SMlcSS+f/iGkhRJEqbMly2vYs2qdSvXrl6/gg0rdizZsmbPor3abm27DV1fWhxmEYIUERKvkszb78ABLzgcNqwnxcGKliddnpQbs19FxUz/zas60p+/j5Q9mtx3UiMKGG12QJ0oeSVJfYYohJJIENekZ1BS4P9gOEpwRMYnMVLmeDGvSHdQR+6ziFEv8ZHzmixRRHBdAjRWLEpI0QEo1I98XqSolYzUaJMWDY+Ge8vj1LTmz6NPr56r1fXus7Jt+xam3Bv1bvwbhrf43r44SDiARQnQQPOAA9FEI1VUJO3zj0bDwRRUUvP4gxE+pDTTDCmkXHbRP8GR1NlnQ8nFh3Ag8qERPnI1c9oOG8pVSCG7KDDbA1DYY88VUAwkY1Kz7PARR//4NpI++sDkj1QfrcOHLbMMpA9LkWFmUoc0sDHATjPNo0ETwUU3nS22xIQPP75kwEUGN3jHUzMa9WMiSPhIqZlmwqVU3nt78tmnn3+aF59b7EX/2E8G9WTwkn6F5sWXXwBikcNNBkazSB9LICrPTGtmAM0SXIQxBTRScDHSMEQ0BI0fMzURwJ18pKEEPv6kUQ89W9il1EgigjaSByM0hJpFHmgSrAgL4PDIIxS8IZGMLLQwCipQ4GjPCitY1IRsBnC3UUfU9JGLRf5w9FETEGDQkB/SJLDEIwZAp8kECTQUgEkfSSNUAjeQQqavLUTCBQ7JRjDAijHxY8EIocyLzVIcQXDfCX1MsMQIIoSSBjT0SOFJPxNoEkqD69yQQHuAopyyyiurJ+hWxXXS0BIXtNTedxE6+p8ZB1TyEBQrSDBFDztMsgAAs+CiQASu8PPCEmC0/0LKCzCIkok+ClCQiT+WEhHNBF+IQBkNUyzCzxNKeHQDDG9saVFnNgA10gaKDJRAAtNo88UZ/dyCgQiFZBFCMqT1U8gkfg2Wjj3ppIMFFpNgDRQfbHS0D0fRrALGHRbh8kEBSHsRgS760CBFPVzsQwgOWkrQQgRt+HMBqf043A8/i4xQal5h7iABAh3s9NRIk8BRQO8wwO1REzjYYEshFkQAACn78PNDD84zYkLvLcBt+Nltshy++O/V8U8Ra/zzQwVWjM+Vy+zl5Uc9G8yv6H41j5TzKKMMPMoa176gCTopxCnQwIGkGWAHzZDAFpSQlKABjwYpsMIOjkSDLSxiEf9f4EJuiKCPCTwhOPiAIJR2hby4yUUjBIlDBlZxAUcMwCICKcQPTNAsFRmuEjhAgwPsIQvGOe4HLUjGlrAkAnwEAAKY0xznvGA8XBRPa83IQEcwpIAEti6BUuKIQD5yOwp4bCiU6QnwfAc88hAFBtNpRhMKkAlzpWEHs3heBGJgEn7w40nPMwEZmvGCQPyDgF8I0mHaZ8hDkqV8RUjCIhjwD/YhUi1sGRT8LNKOKQxCBFMYQTuycrMy8QUIOJjNEpbAhACtQANLICU0HiEEBFptEVuIwTv2IQHk7cAPFXiS2xDAgR3coAm+WEQIBlCIOSirIcqqga7c5pktNUMf/dD/gDK38CJVJmAdGyqEJULQrJHI6AM7dADjGFcNLPihI8P4yC05MIvLhcIEoOBcFKFoB1HoY4qrGuEVjzcdJSVRIOMSwRYmMC4l9SM6PZhFmOI2rn4QIg0fIZ32LBIAe5npFHzEiIwmQMoIcCB2X8BGIV4QgBLqKZIqXakipTCKCvyjfCt938tMdYFRbKAf9KuBJ61CklDqjAFLkAITHKeBFwynH2NCYAVxFwPNRMcGs0jnPmwhEhT4cgceIJsWjnbMAKDEIv0K0TMJog8P9GEI+NjHJwaxA1vgMQH0AAA+CsEAwZFERjzAAVEZlyPH3aAjMYnOLznijnjOsyD1BIId/6SYAT+YBHJYPOFKkigTyuzLSgj1AAzc2dC88MEJf6lHKSOgBIJcNCn80CgZ1gq5i+njAiYIaTOeEINJVOKXelkpb1WqyCT8gwJ1kKlKadrTm6WLZsGoBwZcAhP8fQSokKoENHDgABC8II6koBApZiHZWehDlnYcIfJmIcE3gNcfE5jCG2wBqwkQIYE0/EIYkrpWkPSjMwPYh0jsSoEdFIIfKtjCGzBCCjq+wa4hCJI0TCKjGfTBUyU4AAjGsIAgRIFqO6AMIfqwg30ksR+hGMEEXKsAN0LRjf7QZz+kIdlM3FKqGrkoSTRCAxgIYQcmagYfKuCqfWD1jCfZIxlWQv+ZJiTAFqSAwI8T5ghPXOgUnQWwINAwABs3IRZqsIVmqtLbLxuyDqtYJJj/Ydzj9kMEI0iURDJwMed+Mn8HECUSAkQMHCxBDEHwAA7OYFUJyMEWkq2gBL4w3hgrEGvJ2FofbpAUf9AgARmgYCEwYYIATI8PGAhFVfT7kXnQMQyFWAQYrCkEB4aaH5KIQBgwU7hCrIAFS4DGQ/YHkUIoIASi8Ec0Gn2hJGqECBkg0wtw0NhCRDGfj4WOAPBwPBtsuB8hvqw+NABSizQjDY54w0eCnIkGW6QQjADAhuEkCRjAA8RNPoUjQMEdREtAaWSgjAQygIEkcKdNNyszv1MmZjL/g/nM+4nLBOqhgu/Yp1TDkAv+RrKOA4xBnCSAwjOewQM2SOEKsWWDux4RC0Er4AykOGtBTYKCFDSPMiTAVD1qsI/xbG0EAYDKLQn0CN19pNt/mU09XDALRiyBHhRIAgVWgTt3RcAuCBrCEigwuMLhohGNq4QUSjmKBazAHe9IA6bo8dR3uEM3Ce0DadMZgH/wo1VkosaaSpQGbrWOC0rBh9gXLhMa7PwRibgQO6UzC6FAhw0OJAnkKvBOwerDAk+eKA0I5AhhRIAT9DSBKEbS78uzbLirWEU2Aj7JSrYEAqOwi0XCIIWOqCT1cMnfGFpPrWo841pmCMI0jsQPk4yJ/x+F2NCR5GISPszDFuXWBz/ECqIjmYQg+cnQiUqyD33wAR8N3scs4FqIO9EpGvhdK4LeNKYe4eKHjmt96yvMmGjKZXr+qMhJgG8Rd0xDjoX4x1jxOwwldTdOSkajQNc5LillxoaYREXwwSz8HXlA34WUhob4C0Xwgz5IQwTiw5sIxUdMT2TBgR30yslgXgf2ieatQpmd2XfExT90ghS4QAn2QwJIQasVx5HwhdT5lSzQ4LXwR1403MBFSM3sIA9OxW71VOoNnKsRh0H8ww+lAw02QiM4DmV0yA1CYQ823G5Z3hTyR095xxDioJ7kBUFIQB/0QLfsmweS4Z6IgAiI4P/nYcUP2szqLQV/wOABKA7j0GANYgsUxtkakiAOSmFNpdQUWiER6oVB0CAdysISQgEWOCGc4OEVphQe6iGjVKEeZmEgWt4j5kV2Vd8flmEnpscopOFaUNLLrOH9WGGEsAZfkB/58QUgeiKa9UM+raIqjgFfFMcTcqAWNmJx6OEY5qJ6uKFFXIDFkB5lvOIxIqNYGNfJUOHq6QcUFgIu8MU0UuMBAOErvqA+VGM13iIj+tQugmM4iuM4koQ27YNAMGIyquM6SpIoEgpckKIPkuM1luElXqFzSSI4WiI59uIvvoc98iI7CuQ6ChxaOOI9DiT8aEUe3qMvziMfuuKfjGH/PyZkRb5iQY5FMGjkRi5DLizDMlzABRzBEYBASZpkSRqBESiCInzkR3ZiJ8BkJ7RETNKkTP5DLuBkLtBkSK7kSp7kSaZkSIbkR25kURqlRrZkUi7DUTJlUzrlU0IlU35kSLaERlrkVV7eMvpjJREHZfDFtYAlWNYiPXZgeQRkIFIG4K3DGIRlWI6BlBDOQ0JkH0pkFOIjVuJlb2GkWNxgHD6DLOQIHTaCDVYhWX6ZWZKjUPiDPhSi4vjQIcrCbxCHOp5lXlomb+1lWPSlNh4ADebID+UIYcYZJ3ZiOC7mIRriISIEVATiZbrma45PZvJlV/qDNK7iLFpjYc4lMuIh/+DNw23eplwK53DqI2waZ3GpoXlswHIyZ3OWgBeUQHRK53Q2Z0s053Ky43Vq53VOZ3eWgHZiQHiK53aSZ3ma53miZ3pi53GypyHJpmbyIRDeYGuu4zhGpC5OZHvq536WxXuChXzGZ0Pu5jHaJ13mI38iaIJ6RXxMkkO64V3uIWJCYj4C6M2Az1fQ4y7u4w+ahOq5Yjj2o2Eq6IjyJ4OK4mg24/1UKCRqaA/KxH/OJRtOpko0RSGVR4fio4Q2YogOKIn6KF52kpmZqIlugFDwgZxYBC9JxFqBiF4kVY35A+ARob4R4Zsk6SxIH5Q2Sb+4A5yABz3eS1VkRnAMBR4RxP+GeAQeUcb3jUSGPKlufilTFBKVkiaj/OidVmSQDimR8gQMNAQ9LMEAlJBcvCmDNOlkROlQtAmVJl8/ZNtNjIIcBIdiSIOSJAAOvAEpOEacplSYlgSTCkVF8AM1tZIc3BE/XEoA+Muw9AE99EBcwKlTiOmchoc/iiie4qon6umeCgo7tYCuocCvVl5FONw6UESZkMSGSCmd6ma4ScAIRECmhkISvEn7ScQQtAB67SIu4uGRuMAo5EE//AAOqMIO4ELoGIxMDMMcJIu9nKODeKNetAm3zuhC9miu4qsH7iqviqJAREcIWMEkDEEEVF4XGiuxUqmyKmqt6kUhhM4dCKD/kZ0EQQyDE2QrlqKR8OgFvfYlDcxPUkBOBFhB0hQMlQ6BAjxBBHAaKVConB7UhNprnebrzIYivwqKRUzCr2oVGxSA82gAQ0TADgSrCUTAEuBAANADPdhLP5xAKS2B8WQBDhCA0LaAGuyACnjK6mzJLQlOh9BQMuXEDlyqBKjAI3SAXUVABwxtBAxMAMwGBLiD7FAAnomsXSnLI8RQ4VhbG4RbFkTAIQwBDkTAI6jCLBwpAUVAIjAADkxHyIbAKNRAH8BABESABdhEPURAMggVAWRCsBpPZfIozYou5tksnyZUCijLEpxAv2gADkjAIkRAAJwCDvyXCiyB1brAI0RC/xhQDtNGQAFMQgroWha0QAckwcz4AxssGM7CgOAQa361wOfUQD0Yz9iW7dkyQNoGq645jdW2SyTI7SRkLwFEwdH+SLjtbd+abSEMAd4KH0GUVMF4biZMggCY7TtoQx/ggCdIAx7pQxFEgCrMrq4tLvA4Rp3e6ugqcCTtK7/mVD/kLMDCgNbCAMvVwyCgAA640eJOLRzgQCRcbzT4AhhkwCRYWzJkQAmnQTJhbvD863MYmVABT/ACbOD6QvZir/ZGbyawawe3QA0IQexOAhVEQAOcAsfhgCgYrt6+zkDgAg6TLAfcyTDgGj08wsBEa9LYEB5tgRMIxCSggE08QgGMqv8UlMGlvpVk5id9LnAbz1RLlG5byEUEi0L5Gg8MeHE/bMj8cvAOtC4IP8Ih6EM0lNok/IAUGMASbAA/pEG0qkT1UUQhCEAE2MBBFdsMX4KuXeoNpy3aqm0LNAAPS+0OeDAQx24hEHEDyEi70EMH9MgPBPBqVMIfiALJxhCIjKvxjGrakqwV6F4LOIFStO7c/C4/0MAjEEAfyED+1SssbqUbQ7PKxLGgBMckNK8VFEIl4G3gog4ZDIDn7kAPZ0LrDoAQ4MAQkE7i+sMtCW4bpN19VFUpyMQFDEyQ7MAZeAAbAIAt1ECk7kPgUkPTasA0me389rAfr04Qk3EU/K4/mMj/CwRwmaQBDpzAxzDXPuBawcQJHrXuIRyYBdADBGRztMpIC3SBNryDALRAKNTAGLfYBBcMpzbrN8psNNv0n0zzJLlW84qCXQld/VpxBPSA584CB48zDrgcDcwa9doCZbSurskIBtAac81EnMRJsdiKHBTCMT9CPUBAv2CrCExDAlQX6n6y8bBrubbuHig0PzB0AVgAnj0tUAyDQFRbqsRBUrBvE9vOKkzwADgPLozAEkhAJZB0IQAzp5VvPUBrAVhE6wJAJsg0irLxTVs2yuR0O9zCA+MXCRaqRYyHJCqISzhGh6jIjNqjTCimXkCFSHijopaJd7yDd/iD3X2HYiBG/1OswwEPxHLI68RmLGUEK+cGo45W9mUjN59k9ma/oeWZyGeztsOh6OpphCRGCPup3iVexj4qiMvGxD802GyrRHVjhkCt3n0RDm53tnrTqZVMUwtUTWcH6HQ/c3Lbd1pkdlvcYFJIxoY+F7LK6i5mIRohq4x6N+AdxmJ4RHDIKqPcRkbEq3YXq7yCCEEodUxDOGX3YALfd4ebRX5zNkDyt5dpaIEza3Es6qwa+IGvA/jkxX01OH/gRoTfDMcCR1VQyP7Nykx/6L16+I/35zQ/sItDqYl3h4qjNn8w64krOLNuaCPqW8tmKIF7h43uqC6ex77ZjCnaK0XiD35OIlcyI/+P/zczvkUuciACh/kai25OD3mCF/mUHvmnBuQNLjnDereO8qKSk6CUQ2Se59xd+LmDhvlZrHEe1lSImuJ8ekVhZvcnlfmXe+hC3qWKfrlPCWEfsnk0D+kGZAhBfDaTfyouQldTBHgVeuqL47lZ6YPDUAaawjhTkMebTI/vmXqBvzhFuCKOAuGA+wPYyTdJpIg0DMObjmmYMuq9BCSTRxOaGiwVHsn0XAT2CfitbyGiakSKNMNMKOAPKsg64GI0ZYJD3eA6/EOT8MGdQOGF1vQCd3q22dyrToWoyymp57ZMg8edT2ZQxKIHOELYqAA9qEESQMChkgc2VKoHPEEzWTv/lRJEDYDVQLiotd9oVei6GkuEP0TBIwxCasjEsSP7pzL5ZMcJuJtUkyqGlLohnXA1x0+PNLxDtT85Y3RIM3jArD2CvFOpCmDAyxqJBbhROPIBDHwYNUQ4BtzDUlj5prdxp/eEoHZGe1GDnJY6roPjALpDsjM5Lg6HYlREdFDQx29GZdCJwrcNbSKIRdSAG0Q3HjJ5qpNEMwzBZzB6bOP5b9Nod4TCsd74QVnGilGBGxUCEHBuqlMp36O4mIJINOgDJeDALOyDO2jBeEyDCllEEsjBQFTFOkwC0JN7mUji0IvCDjQYehMEBqiAjTO9uxOp3AsqHwgAB9jCMCxJw58E/70nPuLL6dazBHAc6tenQNU06bxWxjuc1ROc/cbymvb1w9q3/brXKtyTxjwMgW4Vd5xJPx5mPckzq7pTBm03QxQYDw0FfdbfvsU/L3Ek+8L5wypsgQQ8Gpx0SFMkwaoQx/ME/QE7PGlEh/ALIkD0w2CqXz98BREm/LeQYUOHDyFGlDiRYkWLFzEubLeRY7sNkwTEIhXmCR99NUbVy5BsVoI4bHDUqLAEx5sd/DSMghYiGY0UoUjNmyJCmqZ6Ee7wo0Gv3qBZBQtNYlPvEScJKXo8erSB1D4POOotsZKpWZp69bQseiIiBY4IHZLIacYnAdVP/vxhgDaKEYBkBfXp+//6KMIkfRjOZtgxq4abQl46zCqkocMODYY0QftUimabTDQgIJbyhl+UR/Qo7CjIr9CJlPUG2BLglkC/df6i9VlCb8O+HVtujIqV4MajHiqW0ExWIzVrE3fwTu6QaRKQysgfFZiURdWOJio0LQlAit8pKY9IUFbdr9CPALYEdiDFZwg0aD1IqdhgFsOJ5JVLS+kRTwpJIwbJsvBjnxvqoccNfWgoYAd8DuqHH33qGgWCfWyJi485GpTQtvYKEOWrlHqwBTTEAgAFhyUSweeqHhqUgcKvUKugA32aOIuCp4ZRKKMhiSzSyCMn6oijjxSgB7UdmgFtn35UqKClDPhwrYf/fjSQYxYNBJjHnzMKoOsOUkCTZgQJ+iGpmSFq6MqWddYphIENDNqHjxYKmHOEGlpJgM0aJNSAkX786eeCJ0LhIwUrdojLnzRO6EdNPlTIQExUQlivmWZgkMRSf5pIoCAV+mwMF8h2kM4yHHy5AAw8XyggEwug4aKfClThZwhP+tkBPgstkEKEfkRA441mBGhjh3UQnaafeW4Z4Y1ZwLiBFFIygIAUWz7thxI5dgAgj0IsGC86yjLBxTpRYJDAFlsK4c47Nvjgw5FzYRBmGA/YqAwqQbSqh5Zv07DAHz5MeAM5C6YBIwB+LOg0ihZ2IMUYRySwoADJBKghCTzxqWAC/xUImBAfaPlJA0+BVLFFv6tEwGeWYUnMJDB9LkjNgiV0dWEQCTyIQIQ91bBlmBEimQUGQvDpRYod9Um0gi0T6gfJrbnu2muNlPSIDwE4yGSEO+yk55Gz1NghgRMEc2EHXBhIxO1j+5EAhlXWkKPkPABmip4lqGliCQl2WM8fGtDq6iqbCplDDpTqSSm1L/DmJ4jUrtphH/32HGUUrU7QoI1ZBGMUqigkxIu+N/7hx5cuJGjsscpWnQ4CLfiZZAsJJmE9kyLcwOedGiAg9REREo/uhQ7gWwcDLd501p2F/VEhrCX22OELCdyZJoFcoomGjz7OslU/LgVmj113p0uDhP+uIrcbAloKamICPRKwBR/pMrE6Cb1gCLPYQR9wICBO6Ic1b+PHIgAQKfy5rwc7WNMFIDCZgtWDER57SoXokombeOAJs9BPWTJwCw6N6Acl0kdOjvIGKe1DA1oo3/f4AIPETUJyQqjAhPrRBC34AwVTeYQchoGPIBXka0104hMjEjaxDYEDOxiAD+zkNwoZ0IEe+BHd5GALQRUkh3VYlDEyQAoPOIEP/WhjNPTBhxFQ4C/+aEZgmhCBAeiNJZGbnBtIQSFSCAEAoUBUIbyYDAkgIGMjc1TGKPQmDqBuUccaRuQIkAnXDeENttBHxCRAvNvNDTKZEKI+ovG7QgiiRI3/eUc/GqOPZshjBJ3CCz+eN6zdvWkAOwifPl6QPLp0rwt8mIb4TnBMGFTqBLbqh6CGsBioqCd3O+BD0XzAjzkkwhYQ0FUQJwAa/xXCOpmYRz8m8YMGaHII3YuXQQKpn0IUwoE9M+EEJ3MIW2DgE0KcTA+mZCEPKCsh/khAJlBHQhNu4FNhWAIASMFCWxlKdg07wYb2ob9oTAOHKeij5Ag1i4MIEQV9YNMZ5JA1rUGRpS3dmhQ3soF5DCE2k1BAB2zAhmNRSBpvE0wh7RSzJgxhSkoIQEE00AT8TAIGPcCHNPCRKH/MwwV5+Ec/AlMQlDajBZWhZSTCoIlKJXEfadBA/z+mtKhZ5LCTIyuEArQojWiswVR5ocCw/AGwE+wDH9GAwBDWgQ8/BGAftmOAD/rRDE1EpgJcWJgqPdgYaIGmIE8FwAAMoo+fsWmgb9AHTUVqIQ3gCWADmMUIQuEP8d1BMCblkYRwYgBVUGg1L0jA/xY7CzGpaREMSBkGaIEbDEyAD1M4wb9wEBmoqFMUpUnNEGRQEFt8LrrzSEBSLuCCUJwAB57Twwhq5gEBFNIfNxhEkKAVxBT2AxsYKEt0S4aBBW0AL3PBXHSEl4YJ6KMIEXhDYyhUw43SLocpqlbTlhk1KQiDBhlg0xMw0I8hOMulFbbwkGDqkZn2shBR8G9wzv9ijZ7CzQNAfYEqkjEJszQFG8NYBw1qQi8USGEU9AgAXcLit4Jkrx7QuGsO1XCWOFDoZynxAz7O5yQueNGaMHhDfjYwT0dQZRDT0EcGllAPDUSwH8Ow4wkaJIVVRCMB0GjKhIjXOzAsgQ0Q6MEsrvZY4HnMFsSzzQQggON6hJGvVVOBfZYwgPmAlkLlAQM9ppCBXt5XHz64wx2J8KImwNYC/jXIaiYxZTYs4BA7YMNuhFGIG3Rnd3jBQBwglJIMNCEGc6oTc1njAjnMA331uCvonnkCfmTXFvPQ3iiWcIKD8CENiSBFYBBTOWFTiSmj0LXvzAzI+fKBDdBYQgxIgd//AvQkyy5oGIDxgQEVbPR7VwnAWSaAj3387BEUCIAw9JGGwQXAD/Sh8IXxnW+JSHEDw5BGQmiL1oNcFSFXJTh6DW6bgiyR4AVHlD/UjZBEGeQfOWQJHwL774S4A+BPbfils6pSjmctvR9XokEOUqGsUajhFKIQnSrLRJV2OeDzmMc/YK7S9C5x5zKfOEJW6cwur3yJt5gWwfeRdHUH9Jx4eWZs2ljZCn38H0m/tEKSDq2DrMPkU1d4x4NE2ySidR//0DhCvF6hwGpNa0tk+8MLYvWEBJavFbJ6eoWkb73nm9+J+vc/1K1Eswf06gTHO8mhVXKAJ2QfEd1xP0bO1lnQ/0nllR15zAuC94Pwgx9Dl7mlPO9w0UudtjZ3o0H+rfl3VB4hbh+G21V+TpV+/PNZS+LHWXbT9STE7T4vyDySzle+FrQfDTYg6ffRe7RTaEpTB/zyV2r0JLI+9Cqv/NK3jvazozy91G89oqQOLYRfPe6ONzjB955+KGa4IxtI+crfj3Kpf33m0Kd9/TPfxnVMIWNGR/n1vW/+8G/mAs7poG/5FqL2BBAfAM/lHDDzVu7SDLDjZi9r5I5C5sE1IsyNAsvlBrD+6IQ+zmI0ng/+BjDgKPD+BJAC0Q7yRo75gq8g3MEdUBD+WG705G70FOIBs0b9fPBr2G9J4o/gajDgaP/r8OqvBj8Q8Yav4LoO/zxwCRHwHwyQ5QAwARViAR2QAaNQpQrw5w5QSBgvoCJuHlIv83hQChOCD+xIumaB47BwBQmQ+mhLBeXPBLNmBqWu7ipkBpVw+Wqw4XJQAWUuDZ3wBxERCMPG/SoPCf9QDuWQQiauC/EPCcVQDTGP9CrkDyVxEqkvDp2w/hbiEQ+QFJNwE1nPDlmOCOnQCgNwx8AQElcKE/GQBZcQC3nQDylRFjXxFtEvEYHRa/jtBiHQFmuxBTsuUXaxAmnx7dSwCx8xqjxx9u4PFIXEFO+QFDkRFZ+RAVnRC7fQGclvAsMwFJtRFrHxEnORBpdRG5eRGpn/KBjlEUnC5hZepuPkDgvxghzjUaWmyh/cYfW4bu4skQARgk66L/5ErxlicfmgxRpnDhSx8SHyTiKosSEqMiJqTwU10hyl0A4nIh6xECPNkSQzckguUSQZIiU9chZ7cB5h0kjq8R4VLg0Jbh8bEiL/keNY7xWPMSEC6ercbiHI0fQs5SBuLhMbruSeEP8o8hAt8iVNcqUoAiov0iFY8gNBMipJcipHciWlskhY8in78SWzkipjMi0vYhgrJDASJ+VSUQtnTkyaYYtsARTxIkgILwsB7qpWZh22pfEqDh8cbzX4Qd3czo6CUuISxcsgDvMgEh5bUiU78iRBsTKh8iKu//KJVNIy1fIzQZOlhjHzyiIRngKqAtAIWS+9kCN97pL2ROBt0IoZs+bfcshzbiQBRGAveaQUCO82tIACDIntDNAfJEA2ne8jz7IiNhMsKdM5M9MimrOJOjM6Q/M6sZMeYYomMQi1KGQYGs4OVSpI/u0F8IQUXOAeqi4hNioBliHwDlLhrko/hq1O1IMhlWADYfAxDmQd2ghghuCumhAvdi4BgGUf/IEaDM8Xy9Izp/I5LxMiprMqw5Iz0dJBszNDNTRJtjMhVEALKuATAm6JwBOqsnD7eJJKSIY+eRND9iqiqC9I1sfF2KOFrMkfXKBSUC6Qbucpfq8ZSgw3E4Uha//SBQ7UAA8vDs/uKyf0QdHSKyW0QqVTSqnzQq1zQ7EUS4MwpgyC87SLBobgW05gCJ6AAi4gDQLAWPQCGgYhFDBAvoovA2YhKKjkrIbBBQaAH5phBJiCK3ZgCCaAxtTlfLLsBvohCc7C0rBKH0wKSFODPlJiPKqjfaDiFAppxzAkDuYhCmohGd7GoCpHGEghAbQAB3AgEmYCB6DKLysPIpmTSqkuSjEUMyG0pWY1S3EVNLfUIwCDBtwAQZ0MTZbAE/DhK/ADH9wBWgKgBxQhjfqBCOJgWxKlNWFjH6TCGtjLBQAqATJgGt5BW5uhD1SAThLAqfTjW2yjaoigFPRBBez/Jg2AoCAqoAJGCQIR6VIRRTAExclaYhloIAGUDh+4NUvqoQdIxf2QsUGv1Ekxk1afdEpvtUprNVcpNkP5bUS8gAv2gUfwowbUoCD0wAlCAR8EQwoqRw4mYQhiwXvC4OqSwA/4oQlipBfG43+ERzZhyQ0U4ahs9j1etvHQ7qImpQa0oZCSDgWcoJoSApFUh+P8wU4e4RAWZny+Ak9swW3QJkjpJpOIcuQsLGLFEla9ZmIrtmy1dBELYhJaQCuWABpSxQ1AVmSLFQZq5gwqoDQmJxHqriDigjUwRw8CgEJIxG1yoSAaY2enhERmIS4u8CCmAINIoWhDYUrWaBJYZWlJ/ygUXqkgcOEHIqAH5sJAxUR7UiQBFOFe54YBVCETGBAgyXZsF3ZrmrRrXtdsbVdXt5NOigACXs8fQmEETqAxrmqNJjcKUiBfZG1qiUDQPPRlVAACFAugnmlL0uAGElRbmcqpcPQQZuEFbmBOh88+KSAGAsOsEKUC5ACAMLeQHsgFbIF/rkIUMuFt5qGNPJZw+SFIg2pCYtWlwJZIZvd2BXiA17JD10GIDAIgK2ADAKwfPKB/9mGmwiIA5CBRMMBbClNFC0Kx4qBo1qY3ZmEImiAl5GAfmmHG+tSAvsK/Ag5djAaVCLUexkN9gY6EsGHXnuCADKEZ5qAWRGF8YKweRv+jJXIhfyNofxnwf49EiTMigAn4iaF4V2mSFoOE48TkaiCQKBtyCXOu42iQ/CIyPq9n5g4v4LZFFL/xDp0YSZgYI9YYiuHYdqX4HP3RAxxhOH1uiz+wi5fvi30SC6GFH+ewIM44ItOYFP03dtlYbOO4keV4S6eYMU8xIZogJmyhK2CRFycTE7VYIisEL5gUCn1yGy/RVd24JH1wQpczVpuzlLGSkUNyk8nSkB1Z/eZ45gRZDtvIFkSq7KhwGp1SPLXylz0ZFkN5kkUZHF35jSO0dhPZM1d5laH0OZn5lRWWmoO5lvmOIx6C37Ru5AS5BqswNV0uMlEOL/5wELWQ8sL/UY3nUA9RzpSv2ZAnEjqNEZnN2R01WTVB2Z5FmQe30CcF0ACTzpy78Z4H2SXxcS+dWZsxoiO6GW2zJpxZD5jBcRVPEZ2pT52z8S8DWpOlDp4x2iwVOpjrOZ8F+g5RGpn1+Zz9wUlPEaDb+QQ/eeIKWpiXsAhTOuAgEgar2aEpImwaYiaRkBytLwpzeaJ/To+lThmX0agrL2BlkB1p6+cMmlUfzykHMFGK+RgDmhjDML3wbpzpeADtsJAv+h170BvxUo9R8OOSugmlDqcRevEaGqgLGKIZYiZxOQL/r6aXcAKZugGVMRMRQvbKMWAPQher+hBF8Q6Z+gTBj/bAOmH//3oVcc4WxVqSwbisSVqlMHkODVEUBw4vk7mk4/oKMTEdFRmvhXER+WAeXsjajqjxXsgzCqIT0ggf+IHMdDRIgiQ8bePjdi1wDyJyTiM7CkoFBgEb9EAxpsQfOA8M1mYL5jTgZtBOMon+OttOBEa6YagetkBYVi8JB3AYhg88aU/5DjtPFo5KuKCqfU10bC1xKsANGJIUJGMOuoOvPEAxSAHmuA4fTgBgD2IYdBMqMCECtCICJvfliNCy8yIOoPYRlkAGDEiqHTgBAmkQD6IZDpMUkgBrWEYfKsAF3powEXvxAuofQo7jCuEFGmQUuGJYEuK/WQJoJzGx9GFebtC1Xf/qYuchDYagIHZAbjzJtwIIliCAQsrnd8i4GLNGdjDnIGwKoOYl58qHQkAj4hyYDSbgVFLjCN/hHQAIIUOv9QohQjRpYWhqSjCgU8r7/l5xIfaSvYfu8jZ89wwXbn8vDVLA6MLNtDDQXWfBpioj6fQDaGHuINanQgIAW/8BF16AsAhTw1cOnhElAS7grZxKjmIjYKeqy2kL47pPKQK3MTRuHaIECQah+f7uD7XOAV1cH5ZWAbjgH5ZG0NJr5MTJR3+OQiCkAMrO+YB8/RbxhWyl4g4yGi4gcP/tBl4GXUSkjf6hvCtrYb5OkGahP67KUa4FSR8OH2RmAwKDr57gE2z/wx0QvHAVbjHGJtQDqivOuI1IdhoAwMsUJQOmqx9uYQh0dOGkMTDOmAHxrumkdR4c8I5uBi+iwR8CeXEKyBb8QR+6gi4yBpckROV+blIz4XEmTyDC3L0RQgMIgZD3gQZIBifap/t+b+Kk4dia4Vv0YRLWJIdEwZpoypP0gUJe6QZu4CD0uxkU/tIjpzvo4mY2eAhKYQuSAUqcLuLSi0ivbmV0nfweaT4SIA+CougLQtptg0OqJr32Iah6uY2PvSL4LYfKIIDEGgYWIRoudcRGhL93gAay7DzRhx64wLpUAAc2QAVQ5HPioCCQVlgS5aIiLTYHYB+mJ96koAdU59LE/6347GM0HKUGzkNXaMAPMMDGkkwOAsMH8AY0tuUgNEAFFqdt2xQv0mAJjKMGjqof8Cx74iABHsEPAOYR1B0fNAD2AcAfTsAN1iA5QgE5liACksFwHiEPXocUCmHCbOEM+4EatkAEZiMCCmCNWMI2ZDMBagAfrCsPsAEGgmMU4sQDmsDKm0U1XiwDsEFgZcCg6EEzuAT2C4BnAmAd1igTbAEgoqRIZkvDkkcb3L1LcENKvR77/GmoVw9DPy84IlDgk+DNrH79aJCQkGDALH8J4rCRU0HFiAT9VCyhyIULBHz9FI0QARKkByezSNHIsMNWkyX0NvTjuEEKtB74/GGAtv9EDj4NGUPwXPcP5L+vYMOKHUu2rNmzaNOqXcv2a7u3cNtt8JDB1j6Q/pZueUMqgQR+zUzswFlIQxJRO3E2S7GDlA01fFqEEIXCSVGQNeSApDGznhtSL3D0mBUmQ6FmWySg6VFojqodPf3JMEQDwj58FT5ZWELBlooNhRg86iAhRYg3pUPt03AB5I0bd0HmPrFEBL4mG5oNSUQKpAo/IDHE0afh0QAUCijsqD1Jwyd8fEZgYhCCQCEFHTIROVHoR4FZ+JBSGAc78AGDKDuggMMjFExiQQE7oCQPPpzVM8oSS0TwhoE77NPLE5OgEEEBwRWQCR9DZDLLJDCMUo+GfAj/kEcFtLzzhGbrFOLFe9iMIAEDr9GAwxLQFCAKHxpAOEkKe8wCBogWhJCMDEPgs08fJ6DoUTMaDLBDIYU4wpoXHRx5iXrzCBCBFfzMEUIm62iwxx5P8MGPBsL0dNduGJrIBxB+plBDJk8WYkEtOxARwDvvjHBCPx2Rsk5PXrVl6aWYZqrpWXHBNVcGs+xzmz958UEKKRicwI8HT3yEzySV7JHJEwGAFAUOLqoxCwowWFEgDIl81E8YEIDEACP9zEPKVYyIWgME+iwCBhgdBkdAJv3kRQ2WU1kI0QsL3HYDcPjtIAEMbezQSwCk7KNCHOHFgdNSjmJwD0gWQOBBGjsI/4tBJO5AqoiBJvH6hi0TANfHI49EIIKOeGTSjABliJJaISIe8g4+rXVgbgoINtNMDQFYu14C/9zCwA0g6eMBALN40AQ++DzLTxQUJNNfA3AK8MYOHigQ6iy26BMFPRaF4cIO66zDIsMRhFJIEx6rcMM8CeRXHIKFwNGDEGA87AEFb8AgwW0yqOBBAv3y80IHswRHgdReEEDZJXwZWEYmS/pqoBXZpGbBAv0kQVEA+BzrTxoe84GAFZmQl4QQX0hQyCkUZOJjwER8su9llPaz6eikl266W53KxSIHs/DRz6STklrDBv5c8IQ0PiVAyjv6MDAINr8tC9IJbrz+zzpEJP+AU4wHY/DJqCidMOlvuPzghgsD2NJMFLUO444/L6ixQwKPrkOqePpEI8MyBhKkCKj7MKDBpIo0EY0/AAyQrNtqZJJALvrgx7hOAAFSxK0QXbDcKdDwBrrYpQjF6gcGaLE2UWRiHkuBQTZmIYEpSOBlmSBMGlTxD0MFwBaTEMAhbIHB3+gDDlWjXT+IwI5stYYAO3ChPiogh0K8AIf6+GEmWrPCCbjhNq9rxgtGEYv+QAiDlUnGLIaxFJ/ZAgN38GEBbPETKfIhDRYown/4EAU3CAEAO9CHPlyQhxOwax+rCgAfWFQPquAAQgT0CahIUZlM7OAEW7AFKYYggfzRDCT/85gHBpahRS46QUUosQANTLQ9N4ThCfJoxhrbGEHRUep0oAylKMuSOrkEUUqv04AHwCABUhErGtGIwCf6MYwETGAf7xBZAjxxg7rYYilJsIgn+TAF6/SjSztIDD6awYfUTCpVwdkAKNTDTEfMsh+38kgCNhC76OljGn2QQGX6pQIZ3KYJWgAJR6KhiCeEAiRYScYOMhCHVbGhHScgioCC8AfL9QFCtWkXBtIJqROgoAUcwFY/9GCZmDWBHw/qED74cQoAJIMfhXDBLHBBhQgkwx9YO4E+BAC5gfqjGY4CSWEOsQMMbEAfKjBPIYbgpVtZsBBRSIQtKgCVeVmtBmro/89kSHVQAqlzCMlIxsVelgw9wECKKoAW1XbVghoIwQRv6B3ifrMPW/CDHz6QhwaGgJcoTOY3/cAHAe3igRa8QXM3WJYGXsCd5U1qHuEsxMuAdqAd3CAB/KBagqoaBhOIQKukUIEwQye6UTr2saUrpVLWERqK9CAPO8mLBIawA6CxgSKq2Ad5oFGRfugjDRTRFflIlQBoPKIHIJnEHDqgDDZAw0W0IBnNrrOEEySAdTeIIB8+Ww+y+aQFlr2kPGqXgX3cQJgVsEY/QpEAEdwmRjuoAUUoUoDu9MMDbKCHFAZAijvV8Qz9OMoS4iCHfYjnH+5wgUj5kYBb9K6OEcDGBP8CMCkl0M4CjxiEBDRBj1EMYB9Nq+5mcHC4fXwxAjswiBwuyZNkCaAG+AAvPSpQXX80gSJoEEFe9BqAfQyBSPWAQAXUYAsD5eEqC+pBEKEh3jc0gw0U+FAoTpqafryAIurpHWkjoD8f44AeFMBGTJbALn9IYwgTcFhaQbIFEZBvUjzFS3ki4Ac5UPEFKbgFLUESMBE8wb78yOwNgJyM+46CyCAJDYNCgQ8VQENX/xhGVyoF2T77mS2SbZrIQCKq1yVLSyfBYD9sMQt9NKNpr3O0lRidLX2AdNGzkIY0biYHUpDqVIReFu4wiA9KD4OKJ82LIFvmOnyECi/6KLShCY3/D9wVWgOx8C5IbPFL0+ojQKTQ3qPXcaqvgiRAePHHbb5KRWP3AxtUBAlXsuWPWpOKZsEOTydapg9aq7Efoo11dF6XyH6UtxnZ7ocmCR2ReYAJAKH4NrjN/ZF18JoPzQiQvAUpaSR+23z+IIU7iLbuRe8jYF8VlTQmqo9g54U5y7qLomcdOlLRsl2vI8IExhwbf7gufYrpdj/axg+aEe2uproNKSxtC9jsmc9/jjlkUxcWyf5jXq+bF066MilKRZtSpOqKQnDuFUoBHIN5KXro4MPYnjRtz1TkuZX+wQeiezJ0Pz/2lHsO6mQZGieTUkhae970WZPq0ksPXVcOmdZ5//0cd5RaeD/cMY+kZ0vrabXFbl+XF4tfHSRUHAapfn48svfke4o2PLijczxpN/2QN8dH3a0k956wfSngtvpupXHSkPzH7z3Zs+Fxkpc97zkqx641SDAOlk/K/PWOpTlYJCvrnI8Z0v+YuNF77vd3BMzpZk820u3eE7hb/eWvM/xXuEKz41FR51bH++LBrqd9vPz6c3cH5IGPQcP7I2DE93pPTn08JLYd0llPO+iTnvVC44P3eZlU+vHCcacjH/zhn5SV8IF8xwO99tQ2ZWPmOgKof+ZneW13UmyQAfJ0d033cjQDeoxVbYdEM6JyaooHexo4SlZgBWPRgSAoCqJAAP9hkQkmeIIomIIquIIs2IIu+IIwGIMyOIM0WIM2eIM4mIM6uIM82IM++INAGIQtGBYEQIJiUYRImIRKuIRM2IRO+IRQGIVSOIVUWIVWeIVYmIVauIVc2IVe+IVgGIZi2IVf0XxiAXNjUXZquIZs2IZu+IZwGIdyOId0WId2eId4mId6uId82Id++IcPCBZmGBafhIaAeIiImIiKuIiM2IiO+IiQGImM1RaSWImWeImYmImauImcCIhr0YmgGIqiOIqkWIqmuIZfgYZqcYqs2Iqu+IqwGIuh13qNRYmyeIu4mIu6uIt7SIi1uIHAGIzCOIzEWIzGeIyvp4rIuIzM2IxLzviM0BiNtiiN1FiN1niN2JiNpaOM2tiN3viN4BiOGsiN4liO5niO6JiOZ/iL6tiO7viO8PiM5BiP9FiP9niPpzOP+LiP/NiP/RgQACH5BAUUAP8ALA4BEwHEAWAAh1RuhUBSX2JuarGss9vg38quxN/PLre4pRkKELrlVPz+BxwwRzpVImOCmiwtQe739/P6Vnyat5Sw1kR1pX2i1kqKwJFwMiwyFxFPgjBFWJiiSXKKoGJwhAQiXJK1vbfHXdv121NTVCtGcc7T1LG1j77Rwh4xG1WGtwkcQDtonoqeuQMLPG2bx9DeMkJFT6SkqQYuXUZ/vj9ihOPlUH6yJLK5yRVGfKe7v2yKuMXlt8C9v+X2jVaKzCxTeT8WDI/A8XF0a6mrox5EYomyHBEYFTA2N5aKnBsfMIW98YCHjoKv28/hqHB7mff3lOjo6NbzWZaeo3GVmb/OEdr07tDy2LS3uJG572ZSBJrC3wQMCZu87Y6MlGJ2DJafv6a1v1RocK+Zp05eeEZlaIO5vae6z1RPOys1TYS52VR8srC235yzvXSHiHy674+ZhzFun/j7LaXPhjVSZgIDEJy8wgoaKtfS0+L0VtzgpgcOVKbEYo274ZR+FBg0YFKSxwIIIqWv1nKy5M7WnG6XrgQQJsXTTIqdngg/e6K73n2Tj4260/n82bKWbC5onoqqpJu23qe73aO/7YCMrKPC2pa70wICIfD8DKGYoEJuVNvt2Nr1yaq3gpqxh5670pW2057K7KK70dTT3Pfz9pGx73Gqz5y20tzypPb+++HWx9HOxIaGZPLaHAw+bJ6+4IeLfJK805a23WpypGqCdBQMRLHDxo223pK23ovC4gwEDqKrrqK20P7+dP76/AwHIKSswfr6+5q+0wYDBNLW0f786KqusKausYruuNLO0Nb2INQwgHBQTBBqIGDmuNi62GCg8PTE2Lp4KBB4fGQ2TBJq3IhsnLrQhLK0UCameDZ6ICYmyHow0JJGUNjO9CbisNbI2Hp4KCbEMI7wOH7S1HoWUJK+3Ja63NLS1Ja+5JK63KaqtKqqrKqqtJq65J663Jq6zKaqrJq63Jq61JK+5Pr+9Ja65P7+9Pr+/P7+/Jq+5Ja+3Jq+3AIGBNLSzAICBJK65J665AAAAAj/AP8JHEiwoMGDCBMqXMhwIKqGECNKnEixosWLGDNq3Mixo8ePIEOKHEmypMmTKFOqXMmypcuXMGPKnEmzps2bOHPq3Mmzp8+fQIMKHUq0qEp7SJMqXcrUntGnUKNKnXqwqdWmVLNq3cr1pdOBV8N+7Uq2rNmzFsf+E3sVrdu3cM1+VbuQbty7ePNCdbpUIN+kegMLHgyULVPCiBMrdmn48OLHkCNzZLtWqeTLmDMr/NsYqV/NoENL7gx4rejTqAmXdpy6tWvFrF/Lno12dV/auHPLva27t2+psX8LH/4zOPHjyGsaT868+crlzqNLDwl9uvXrF6tj3869Lu/u4FXb/6WpPbx5t54R0h0/svz591wfFLTMcuzc7/Dzl5VPkH7V9ga5p9+AUwlI0n3+EaggVwZ+lB6CpS0oYVShAGMVY35daNqGE3b4U4UZJpgSaRF6aCJPJKZImWcqsnfiizLxI+OMNNZo44045ojjPzrWKFCOMAbZUjlEFmnkkUgmaSRCSBqk5JNE/lOOkFTClM6VWGap5ZZcdukllgR96aVAXFZpZklipqmmmAZlSeY/bJ4pp5Vr1nklQm6WWSac6fCp5ZyAomnnngzdeVCcZPYZ6KInDUroQoYWpKiijHZEaaUFPZAESVsm+qWfnUa0JkWOjipqnWaNoKg77lxqnqNBxP8q66xBvBDEV5py+ieoXfLq5qlpklpqsMCqadYD/A3gjn6w0kqrrXaF2uajif4jK6usqqMOq4aCSemvBDkrbhDYlmuuQNxiqW2WrHqK6kefHsrlC+kM80AVVYRSw73DuDPCA1fqAHA6A+zjRBDlOFHFAzoM8MIABDzQr78PvFDFLjqEokO+VZTwgMdeEDAFMQQQ4AQoA/iigylVDMDwA+UsTMAAuIByygBBTGzuzjz37PPPQAct9NBEF220ucMaOy24klLLp0CxlqttutXCORDTUI9La9DotqquOuwu6yuxHsW7NJYvpE2wwhA/MEI99RBQhRP/qEyAQAQYPEAdTrj/88AuLT/8gFP3PmDKLnW4vPG9OkzhMS4jEBAyAeX44ss/HHNcR1J8m2JKw1EfLfropJdu+unpJm22pqjzfGWsmmhCwuy0x4oLLna2vnOstPdOAs47q95l0bkLnc4L6KCDCzHE4PICMeXi4k7z7gzzQr/psHo7MWq8oMbtDjucdvjhE+wwLuiokzb6w6iPzgva9vuCO2p0n/b8uuev//78By+8lvTCVRL6d6UBHGB2B0jgAUmQwNsVb39BGAADFUjBA/jvf2Eb2gN3Nr/7BY4YyLsd+uY3jCrcbnrWIxer0gbCF2zve8cT3wBmeL8apmOELkTe+97XrwFoS1sOPJ70//pHxCIa0WgYzNLD1EKOJjrxiVCMohSfyAlOfGAHCsiiFrMIgRZU8R1gDKMYx0jGMopxHmhMoxrXOA9NLGGLW+xiLnJhxjra8Y54zGMdn4hGPYqRHexYhyAHCcYm4jGKhSSHGAfJyHWccR5g7OM7pkjJSlrykpjMpCY3yclOStGPeYQHPDjBDgnwRyCexGQVrwhHLXaRE+14hyNmCUo8svGWaXRjK7nYgjnW8pfA/CUfIVlLQDbSkZNU5B0RmcxFHhOZkSSmJFNJzWpa85rY1GQwzShKUpLilP84hzjHSc5ymvOc4oxHPFaJxV12UZTMfKIYm4hLXPbjnv0QJz732f8PXbbyH10kxSckmchOJrKg2kwmOSZRyXyQA43qRCMzw8gOMDISjRedBz01CsVESpQc+MDHRw25x4emkaRoBKQVrIDQbLr0pTCN6SbHSNI6dpMTk5gCQdDJ056OU53s3KUC3gmPeDpxniat5xr3qc958LMfJHjjPwN6CIIqlJMHvWomC8pQSjoUovGYhzme6NAxVvQdGc3oRo360ZCOVJlm3OhHo6lSlmpVpnjNq16xSVO4cnOUnICHTgfi08LyNKgKEEhieTmJSeghrPMQ5UclKUiPcnStHX2HJO95CBUEoAgBkEBUt1gJV7agHZx4RC5A2sTGHuIQSjgHOWrx2o//rnSj8HQiI5s4jnGAMaRa0MJKgyvIe7oiEazohEPJsVxyYOEQpPDCDYLbWC3Mo7G5kAA+JBBGViRypY31hz/AKsjeorG3TRRkW0PK3ieyFx+9ja9850vf+tr3vvjNr373y9/++ve/AKZvDZJggiwQRB/8yMIFNkAGNHohCRfIgoQlrI8smGANZPjEJ8Bp2A6XE7GK/QdjJxHRyMJjssSsbDLf+laUEpMW/ZAACrJQhEEswJ+thIABJPCJR5CBtbXAwiRQ0IB7NBEfh3DEOTh6W5Pm1pCD5K1v33EOfAR3uFpQbz+O64irOlTI7DgEB/ixAgnkYxK1uO4kHvEILOCj/xOsYMVZmwjeSYiXvOsw7zzQSw71cvS9IXUvewNM6EIb+tCITrShk0CEf2BCICCIdKRLcAQmpHkNRCgBJiQt6RKYYAM8BudTR03qUt+TE6T4QBMsgACB3CLBd4CAFEjBiXewAx75CKkgMdvEe4JRD3rodT+ELUlxClKcSU6CHAZgjy3IYRNSbcIVZKSPfzAADv5wBCBtPdtPeGAFTDBHPxKRCFFadB0YXYc6wchmNL73ib0FpLvxced5xEMPuSADGQJACTnIwQ8s+MFCq5CEFYiisWB8xSRfUQUBrIAC96hFetehYUEGV52MlDdH550PtCLzyPiQ5zb3SvKSmzyTJv/4BxVAAGkQUGHlICAAESCxDhOUgNM4zwEdyFCDetSgBgIxtdBLjUZSEmIHrBaIvxPcghbQGoy41rU/eG3SXwebHPckNjGNvQ5ki1kOBLAHFJ79RgMgAAH8AIZAru2PV2g7krVoBylQEG49JMIVgT13utf9jnbP491OjDc75l1vPSghFyqQQwY+IYkabIASKXCoFwTQAStMAgtgZEUTIREEInRgAqx4RSf6TPFPWFwLGB+kxum5jpCG8eMgDflRR37y2tv+5FnYNBVaDnMqTIEfrPBHFnBOfDl4Aeg/R6VMxXvFpD/hDRbQhz6GkAAvkMELXvCHFgB5AzKQghRsxkf/Iv5AhjPoQZTw6IT1OXGIcejhBmqYhxbOTIZe/MAKN7jBHObAAUqEHQr6oAFLYAA+8A9ZIAWlpQBcQAi/8As/91rBtX90t38/gATkdnwVqG9V9H2T8Av6Zl1glFpYMAf6dn+ClH+58AgrxVESUAMOYAM/IH+/gAWWgAAsoAcHAAQwQA7ANkutNQkb4ABMcARKYAu9VQNkMAecgEZk8AjW9wM/kH834AUrpW+QMH/w8IHrQFLm9nrP9IXHpFRiOIZkWIZmeIZomIZqaIYIMQVT8HK/9wuToA+clgmR9oYrZ3w1YArJ9w8xhUbMh3QIYALPZwAyQgMJQAZdQAdysAJ8/xB6N4ACALAAlOAHDaAEdEAJK8ACkoB+GZAFfuAHE6AHahAAPUALnTAJXrAAE/ADarAAcjAImfh/AbgEe4AAWUAClZCAdvAEk9AJgyAHlEAJLKAF+wducxAFMIAEWJAIXkAHaPADZEAHDYAC/yYIY+AHwxgBYLQBfhAFWeBvaNAP68AKAcAPw4gGViBx5MAKW8ALAfcKljcJOhACQqAHF3AL2giDPrhQ+eACHOCCJ/ADeoAFXTAIDSAHKKAEGRAAGSAHrbgB/iYHPfADf4ACaKAFnQAPi4gD6/AKytSF5waGJIlua3iSKJmSKrmSKokQHjAFLvd7HUiHkZYJApAF+v9wCStHBXrIh0Dnh1h1V4iUD83XaqUgbRX2BAnwAkQwkAfgAoZgBQdwAQ93A1+giSyQCAJAhEgwAA6wCkjQCRGAAgEwB9UoAfAgAWtABx7gAQvAAUmWAfzwf/ygAYHgAwjAAE8QRy3wAlmQAlZABhFACQ2ABR5AdzdQCB2ABPeABQeAAAM5AAiwAmzgBSFQiRJwDiFwBFC4BfywmDfgcBJQBTrIBmSwAa14Dxq1DpNYC7UgAe0wDq5Amst4AAIQlfcWcU1UBVDwcDUgADCgB5MAD5ZwC8voCljgAnKAAz8AD5MgA45wA1CAAhwgCWLAB1rAXGspASDpRGpUkuBpkiz/OZ7kWZ7mmYYIIQZTsGkPwA8gRZOZgAhrUHzH55PKN1NC2VFEKYgCcXZZ0AZ2kAACEAJQeABtsIlTOQH4920c0IwvcAQngAQQpgQ/sJFMgAIeMJY4kH4NaZYLIAHiJQD6QJcaoAF4qZd8GQIuIFxq8AkykAFtSXdVgAgdoAQaJZkRKpkxgAQ1UAjgZg7nMHY36GwsgAT5R2RVEAKGgARkkAvAJlHrwAEZkGawdHdVsAW1SXlWkJtGhg8NBwNWwJsP1wm/UIMD6QquEAAOQAu0IEqzlH8Z4AJzcJgqEHoBwAHrUAtGJlfzEJ4leZ6AGqiCap4I8QUw157vWZNiAHOc/9aTfVhJYXQPEiAEg9AFpDB4l+VXYJQP+5l0WXB2Q2AHXeQC6BiKjUgBCRqFKtABONBED9oHbAAAASBb4vSgo4AEAhAAN7CqFBCalRiKMhJ2L5B2M3IBmiCqXEQIZtAASSYBjxAJR9CWK9AAVaCYVtAP9/CYTokA6jgHPooD/aAHYGCDP7AFt6AEekAKaoACsDAJiScHEaAF+BQPD8UBC8CmrOAIiYAPOZily7hS6gRsQfBpnTCFDsABwfUCt0ABzQkPcRAAwJZ/NQCLwhgHd5cBACCdHUABLJZGcXV7IBuyIksO+vAAkXYHF6APRfByIJAJiJoP+oAJmLAEawCTOP/nqD8JqWj1Cq8AAHLABI+AqSInRpxalBewBIuAi0MwqkDwCZygYcGVqrvKquRwDq/KBl8wqxF3Dw9apCoQrQ1gA/iXqxLQoiIqrPwQAlWgnBVGBBpQCVJgBy1gBnB5CGwGrdLKBA8GA6JwT4/Zio/Zrd8aruMacEZwrrbwCWoAbvDggIUwjCxgDur0UEngB+bHDo6ApgcQAhjwA7b5r1t6b4kABAYWjNqIAtxZgyxgBfDQDg9LkDewBpTAAfoWB3GAphuwAF6wBj3AsZmqRh87ssI7vHlVsiebCgSQASUAc07gnjCLCZlABWIgMjdbn49KSWHEs0owCGbgtLSQqWT/JFZFaQJ28AZXAAxZkAACWgRIYAXt0A5a4AhVcASteAOHiQP5UAtMiQN6wAREwLCfQArVSKGruAEZ0IpqEAsbe2YJKazAUAX2MKwuoAOkimD6AAQqmmYSsG8wephMcAMbUGYK9wIIMAFI8Jg7mpgrEAH3RMIBtwV+gK7t4MHQNQ60UAVFwAhIoE5L5gVFkAJ6kGRkoAYqMAgscAahCaZOBVSc0JCd4AjMpbCwCgVZcKufkAsBEAAXmAEVmX8iEAfzUAs4HAEBEKFJhkvEm8ZqrFfD93IEsAaZUAICYLPtqW00iQlAAASYoAg54IZToIc+l7PY+w7c+Qr3oJwqQArf/8upNRVG4iuIhPgPqoB2DJAAUAAMrcgJHgAA61AFJtCKc4oCOBBx+6sH87sKP+BtdAAAEcsEGWAGFJqYKCADysUBYBfBwDACzcYPOhDB/BAAVcAA/5kFMlALuTCYEWCYiLm4KdAJElAE/AC4CJDCPsrC/eDC5RrDPzDD4PYIMqAEWIDDOlxiKmwDr5UL3sjKSAycVrDE66QCKLAB+bqbnMsGxTkKqfwJD3sOiZDEUbgGfhAHWlALkycDCwAISDBLaLzGDN3Q19TGVPDGmZAJYtAIIIAJdcwOxnvRwvwPi5qHxxfI9/lJO8uzAsAPAPAJrsBcDXVFt3gBbyAQGoCLXP9QAyqgjZUYAfPwjIBJCvA8yq/QBaJ8Br9IsZZYkPigBodZzPNwDuOgAnTgB0snrHLQy55p1bxsDzoADBFQxMLoBxKwzaRgiVWkbMIYAdBoBb1ABxH6CT+NRkV8g48nAeaABcDYALMQAP5GCTKQD52AXvTmD6QgBKG4AisgTuS2yTCQZmlklRtLDq/QD1bACSFMATcdAXogcT3QA/PwA4cgAbBICT2QAXEASF7gowCgTvfQDwvt0K792pmUe8RXk3bID6SUBTbLaVRghyBgfFXAMlUw0szEs6+wDrC4AGqQDyvd0jsAARDwBjE9VBCwAznAc+QXZ+ZgDiUYmJ8QZnH/pm/m11jHd8W0UGXnoK4S8NnzAGzYpwZkYMtUjdXyrdXAsAGkUAO9QAqSoAXmUEWvlX75V0X6ZgU/UANeAIW5MFBplG/q9AlksGTpN0dTKFBa8AOcil7nMEsB/H2vhdjn8L79wNj3VD9NxtpzoAbB1YRYoAcO1Ynyyn1eUHSHYGte0JsqsOKq2dqwveM8/kQ2N9stmwkyxw6c8OM4N9ERvXNeUA/4ItxQJEmOEAH84G/J3AmyNUUdyEpwVFpd5NfmMA+cyrO1JQGkcAivEHrrIF7A1kTmUAsg6QgSsFF6+g75AEiOcAjwwArwjctWDQw6QA9b4Of0vQGOUI5IlUh2/ytc2SYB2+cIv/gO44VG5pDn5pDZr9BY5NAJ94BkSkYO2oYPV95aGwkP0TRLszQJ+RDGT+QK+XsP5EZLrwCkjiDYh9BEt+YP3vUOr6AF3kUL5iBLOgAEhsAGY9jjxt7jTLAA/zLbmICxjZXsN0d8BFAEACBQ4FRJaORdjgAA/CAAcgAAyh3qUdRYWq5FIlYJXfSLrE3nguQIj8Da7CdGcL7maWZkWNCPaFQL/ZBcjqACEuAIG9nAfN5sfg7ogr7VOOAIxQ1I3oUFHedEj8DoWiBewcVdv3jGaVYLonRvrKBmXcXpEgdIVeZE+NBYeV5RUO7ok/BWjYVGr95l7/Dlpv9OCvdwDxspS2AUXJ3QCVpAC4DElDyABDCmVMde9K9dAxxABAmGk9L3D/pABADgBY313krP9BWWBUQgAE67YQRRSawNSB5AB6gr9rPFp2oED6QQBFRQCjvQ9m6/A0tQAmj/SGluSJoHRXqQT+Iu7ljXD58QAUQgB/xQBIkM3/UwAgJwADpwAC9wAKgwAEDgBFrND6AGRoDkRM1F8k/ORlcuTiIXRWXlyBs3D8XtZ9QkVl+eWY1cSHHWA6LIp+hk9LLP0HsaRkObn03k+cpEBtdOSff0CuywAcTMCl8gBw2Q+9559pywCTeQB3nwAc7//B8AB3CQd6KPViQVRfek+1P/RAvx8AkocATowARZgAIq0MD1YA++QA/s3/5I4QuTX/m2xg6VJHvJr0a6z/3KFGiZFU0bBRDv1g2cN4/cQYQJFSosaK6gwnfvDkakSJEcq3wICxY819Fjx4UhRY4kWdLkSZQpVa5k2XLkvYkRE1YkCZJcRDIP/u38J7Jjv37vWAWQEwFeBD9xWNkktxFhxlf58g2k+KoTvIoPDxp0iVDLKyhyoNizV4cOnS9yCDyoV4/sW1+73urgt0FCRIJNuYrc2HfeR6YaDWpl6FevU4TnVuLDx7Jjp05bHwL22NXyZcyZNW9WCfOmTIQ0R9qM+EknT5/ngMKTQGdBPnifUKCQ/8AUcUZyUgX6i3jvXj4srD4TzlxQhZw29uSWoCMnywNTb6XDtadDjl286/zuLbyd8sLt4Lcb7srYMb6Mig9TDszZ/Xv48d97thi6fuqYpnn2DPmRUwM/OMhIEgCu62QSwRrSaqCDpNqqH/H6skwoUmA4Ygqy6iEAiCp8me5DsujCrj4JQxrvL8AiRCyhE0t0ybyTzDtnHnMc0ooj9uTTcUcee3wpJonsAw2/z/RDrT+P4MnADxUgYwWpDIBLkMYF1zloEgT1UrEpy15hhZQIsigiFLJMaQtEEEW8i8SSTvyuuxWnPNEyGE2CkUYbB8PxTR/79PNPzOgb8rNBFyLtHf8jdxIJqI7GGCSDP8ippcYllTisL3MOggeegTbNTjSCNqIqSJZqjEePDShxITqy5EJzOutGBI0rxAIjDEWD2iNnIF55zWqeUPsKlSUXc5uEsYreYSemprQ7iLG/SOJuL2pZTIk7hiCycrO9QNITvK2y1UgybMP1FlCStr2PUFKRTChR/hZi9Bx4OsmFDHLu+YsMMjI6MaNNO8VKoHUqyihYX9sdtyRazAGKFAD0EeDVV2Ndc9aDbNxKPcnUw5WcwKTqdZ1XRo2ooGAfGnYlCdEzFtmKlv1Mr3WkYswcjk20NlyQp712pFy5Egizag86lziec104aaQVy7WjctFFSN3/QUUj8iB43UOsnXaK4EcOOXiwIhFXJnGFIn9++AEmTjh5p5OBHHFEDz06yuWTH2g5xJHI/HHkWVfwoeWuQw4Rw48k3jqTYntekEOCV1RYoR1JOJAjAwCEMMcRgd6hhZaIOIFHhQXo7gSfTs6R6R548qE7owNasQGJtwsaZxwsPYWtE1bgIWeSV/yh2xVXarnnHUewfEeSgknhhBwsSPlkC35gqJucTt7OCJ9DPsEiH0dqm5kcT9+JJ56MsGRlnfITSeQdeH6ZJKLMseDVeUcO8bQTR9iJiBR2JAFscujAKwq3qYZFJHuOwEgnytaJfDziEDLBgrIEsqlNOYI3nahB/w26QAkQnkAP+CjbJKx0AwGkwAoDkcAnfjGwBgiBV6yIyDnw8QoJDOQVx3vHHDywgjTEbx4QygcpHnEABpzACnd7xfikxrPN5GQ/WtNKOzzgACjUAAp4UALZlMcKf/ijH9dr213WoYX80e0cWHjEJ/Twg3ccom+OUAzxbJiPOD5CDXHIwgvs4YvFvcoXAvBDRNJABk54YBC9+MUv+hEPdrCiZP34wSuUxQnS0SIeucGH6mqhqU4kQg++id3shDKPe9xuEsGBxyTyIToJ+I53kqBbIrIUR7NJZB35e14tPuGBIljCCv1wUG4iwz1S5EZuMIHfQXhXi1pc73cmZB88/P+XiHEIZRJrysckgDUQAPZvU1Jhh/8cQYpDJCEDZKiBDGQgwU2dgxY0fJvcpBI4qRTuHaRojCQdwb6rwMNvEakBByhRg088YgK0wAeWTDgPFKpwIJ9wIRbI8YoYrm8dkHjbOWqh0XVI8h358OEK/lCvIWKPFKQ4QBlOgATp0VNh6IqaZaR4JM5oZRIe4IMKPqEGPkRgDjf4xA2sYIUO8ssKevBCFRyhBXaQwgs1WEct2igBWnyiHRLwRw2SQIYNaAGpNSgnLfoRmRp4wQFyqII9TPFWVoFoFw5wgUAKd4MbmHQOnKBbWimaN7xugAxdWMAZbBG4XDxiA5IYhzm84IX/R6RBrAPYwuw+wYn8UdQLN+AEGbQgASjcQG2ckAQn2gEJHPS1BhtwRC3mgRMPdGIDOCAHGW5gBhWoDZU1IMMjHqEHLJAhF+34hHD3ioV28Pao/HIYb+9RMFawQgKsYAdF+VVcFvxADUVVAb+wwIJy3mANA4mABySQvElsIAP5Uu8LC5EEqaiBDIfgBCQcId8GKAEyXthAJCJBtrbtzac38IBgf9CPPwxCCfFY5YFuMAuwUkALB0ghEqDgBXPQ4nbRjWE7OtFGHMxjs5fFQVdrgAMV3GAOskjDBj5BAVqgcwO5aEMAXlqFJPSObk+ED1BycRpFUTF9HsDtJ0j3ihtE/wBsMECqA5jghxWwIAD8WME62HEIolACBhLYQAdiTAra1CALcvBDBKwgQC0DJTc18EMWvgYKtrz1VY7jhx82QDo1ZAGEDQDABLBQAzOATYReCAAIAVBYPZQtFyrwA5mVQGgQdsAKOkjC7ALQAHY4Ig4NuMGlB0EJHAjgH1EGawbiQIkV6OEMW5ADJWijhU5IAKxg8wMLvLAAMqfgwP1gMwhl4AkyDKJAEVhAgfgMthVYYQO06UewI3A8CWRgsezY9CzSIgcb/AAAAKiBC5gwCD9gICKFaDUMetCACbpyA0JoTBw2ED+vUaIBkviCDGBAiRRsoNUnYEUnlAxCQeBjAf8NiOO2b5AWStigH+rUQzwa2c0b4FoOIpiwACbwAw7wgxI9ECXnYigJpJAZB/w1NSVE0AU/UEIGPpQFE8CWAlocpdEmSOIPpqzlcSRiaTy+jI+BHC/3SMQDwPzaEXKThABQdAIyqEIRJE29E/wgDl/QQQiyjUIbaGEBKsCxEBKxyBoUgg9WMAMUGnuQkgngC+RQQhaIQADFuUVx9hgBEVCQ6Hx0wQFnSMQKJFAFAcjgDGbYAhm8QBsA0GYSATiCHpCgQS8MggVWUFYAMsAYDmRAvJZew6YCwAQkroANL8gCI5CQ+RsgYgUnOEAAGMEG3GKhbviol765aoksnOEMDlD/ASpBZtu0dkAUA7iFG9igAwfMbhIcrAEAmF6E7Kr3jYeQwKUxkoE1VOEIZ/hB/pzfUtEfgAiC6Du6Gb0Bv0FmDfz4Gg9+cAAHCOLPCFADAKKsAwRggA1JOIIX1rACJTCyQeCyDMCSoFK7OSCDTeOALyAeTqAvTlgAGTiIAAAAwJsANvC7nHMoeFCvTamCKiAdD4iCFYiBA7gAGFCCLuCFMRiDFRCBnxqECLiBLBAhS7iFqMOrTnupWvComuK5lfC5KYIPifgFYIKCYBOEfBCAOgMhEfAC6LMCKCgCJPiBL6A6KvyBGzg8CeCAMKiCEBCEkGO/ZHMBOdCwg2GF9WsA/3KAAiIAhhfwkEAii3KgA34gP1cgB71zH78DPMEbhAFagQgIgCbpBMJSAj3gKvVSm7dZAH5yhRpAAQ9Yg2wLgA3gHUtEopcaAARgAyRQpyqgxPeTHZvzgwVTDHhgBQ7YgPUBw5fCrXmoBakggwKRgxWgAPzzxG7Lrk0ZM5OrgRSyuQb4gXjYG0uUigBYgxpwABhAgsL5vjKoACRoqROIAD7QAkn4BEuUG6xIAhcoqNk5gCzwg0ajhAgAABUaABdgASTAMwGIOoqyxD+QxAgQASz7B+dQOfWSCgBSAzVYgHbwDdIJgmA0gyNwn9z5BfWir5vzAw9oAAxAAhKIRiTgxP8WpA1/5DMoCIBTOYAQUCIo4Id/0IcJQAJzcC0UyRkgDMJ++LH9OBGgiEmZnEmaBIqCiIidwq3VYjcGdCDXarrsIh264QALdAFP3ELhm0IWgAEPiAAmO4iBSCReaDw9CCPiCYEsEIQx4IXLwYUHyJAHIIAQkANgaLx4kBsR9AA8+IMqAIIeOAOTkgBOwIJJ2LpW0jta0IP8EQABUJuoMgMvqBcJQAE1QARDYINNIyFp00Q24MREwAIcEAIvqLSK3AJDcEZS8IMjsAIkYAwA2IADc0U9MIMueAVLUsUMoKig4sQzQIJlZAE9KAAEiL4M2KoiIAYmu4pDIIVN651LYwf/SQgLIXgFABADarSClmoAQRABUVCDOZCBBjBNoVCvtlmACKiCTmQDf5AAHQCCFEAC5INNwlKDd9TCOdg0MGQCF5gAPbBEK9ACI3oBBFCCH8gILyADMzipX4CCBSBI4yMDFaCEDJA9dIohHQiAdKQ/RNC/lkIDK7BIF4QEvCJK9cKCcWipO1sBUTgA70SCSakFmeQKyqhJEi1REz3REkUacnBJnoBJFE3R13oFD3OALuAXGDiBDfADCcCCgqgCBwhKRNu2qpsdrLMCMBSCE/CAOVgBHLCofzKt1zyDMCIbChMDD0AAF2gOOSiCDDgCOfiaEHiBIpCBRHSEtFzLtnQD/yRwAA54BHbAksyLLsbLy8IJC9jsH8uTCgDQvDWIyC/IAFf4ug2gRtdEgDNAFRHAsYjEscNcKUDLLnzAAtszB9yTAD2gUdPkqgD4AlKQnAhgTVsYADOATTBAgDeKg9rkhABIISvghC85hD2tFzvLtA5CAeIEAGp8vxBoAFdYARWYA0ZrAC2ALurkhA1YgAFwADXNn+78zmQF0tQDwBuQnL97ARcwgx+wAg5YgFqwgkfIhapjMmQEKgDwvC+YBQFQ01xILBSIgOg5hBg6gCKIui2gvz5lg+McgCNoQSa9ATXwVS+gAxbAgjYAhg3YABjY0AsoSSFggX7IExEFjBedWP+KRVEVZdGdmBPMeAVJ6AQ+YIFDYIVU4QQA8MUG6IQFGFjSKQgACIM2wjVXW4cdbQC/uygoGMfLOQSYlQFIaKJ8AAAQQgEfQgEzvJwFOFpaA4BPkABApIQ7WwA+lAACkYFzoEGwoY2II8cU4AMl2JxXmDVblICs1TIkACsh0AMy0DM/yAAmeIQMwIHPUjAtWDdJEITZMVsr2NlD8Afn+YQCSbkIaMQI4A3nYTRXCyqmlYAfyAXrzAcyKLSNE4FtwoEVQILHcwROYIdc+LS1bYBgAyE0WAfn6zQ0MIfzbIBPWD9K6IBzuwdzGAdJFQK6JAMJ7Dsy2zIA6AFb+MegRIH//LEcEMIBjiIHCcSCTjhPMjNHuSkQEIqAn0o5ORCCM6BFGaCFT3PajOgESVAvkaUEPxACFJCtbCM0JdpcCZgEOnAB7z0Be9E3OVgAETgBLMC1tSXThuUSOYmTlQSZc1AjeomNn9NYzKiXMyIFVtjNtjGtfqiFTaGbeznJe7kXfjkEdiiZSfiFWMyNqeKXNpoqLRjWm4CeX+jZof0D3rouqSKDcuKET+ggv7mXcdADSIAEUiADhxkxUvinLcyXo8IZS2InMpAER3iEqbqbKmThcTiHxxKuT7gbMjiqe/kBPSinduAEtblPK/iB4tobv+lbrRIdGuoEc0IUTniEB3wH/y/pBL76AX5B4/ssHN9wJRwQgR+43LZp4pBtG35JrOeqFzW4AS2Yh6Eig6LyAg1aAEHAmXNIBO3FAlfgF/epgTTAAu45BFuwBX6R4m8tHOFqmzAaqYqYg73ysHeQgN3sLSaeYE5Agt31ggO7rEjK3lTEIN8qJ3jghKParGz91twA4lxojOv6hJWiGyAmA7qRAHKAHBYZj/1NiI7w302Bl2RZF8vIh6W4BxtSiEmoEQdyJXiooGl+B1SSCsiwJLlBYz1wn3EwzS/6HnaAh91UMdooHKlwJb95it45B3PgDZiQm705TeHohIIQnXw4HSwwnk7Aglu+4H6ghexRlpKRiv/wiS5LQmaYOJ/1gaDfyBcsSIQXWgeYyIdPct2I6Dfq6h+54ZyIYCAv6Z/CoeB7qAUxtqHeyQjq20I+aIB8QI/G+J2dLmjUyRIYQZ5EUJ18uJfN8ioUmAdIqIWVlgjwWQpzGAigOGdyoK9PlohXcCU0hiBJwAreYYdGKqe4cYRMHdavgB/fwQJhfuhl4aFkYYVOouTwOYhHUOl8oZuIWGANWilSgAcNUhbeCB+TCedmTok7/rlwnqnL6AhzyN7IaIpaICFXmoRUTJZ7aCKMIJ9fmGYsOIeck05rfpvoWqkeWtI/KJyoKGh/OIRPOojoWqPW/qS9KZy7yB4EKYhNocv/RMAH1w2c3Z6EBeadiHgFLSCncoqu9cFmLDifgXAFqDgI4oEMBolsIIEHAFKW/FFuHKIIc4oqdrjJd8CCeWqdWsjcDeCHFNCCshnqn2YMLLmINVIML4lUjOAXidPR16aJc2AgPTCH5yqIrHYeL3EQ450EmaqXSFqe+DEnv/EHHXqq11JrrHGbtylpBeIcik6Pewijgyic/rkHVsDoHZqH1m6bWy4n5NGgMPISFzfswz6JxN6JB0iCcrhxHL/xEdhxHu9xH/9xHt8PIR/yf6gDIz9yJEdyHR8BUAAFJG/yHs/xJe/xYAgGI0cFVEjyI9+JHVdyKa/yG29yI7fyGZgB/zuwgzJP8xm4gzuociPv8jqAcy0vhzqo8ipXczyfgVM4BSO/8X3YhykfgSX/czCX8kHfBziH8zAHhR4fczuvciIv8jq48T4vhyi3dCZvckYX9HIQ80mn8zgfgUr38hxv8kDfcUPXdCc/8kQX9ST3833wci1HdRyndVv38Tfn9D839BwHcl//dWAPdmH38Rw3cgLwBRpPggdYdmZf9khv9iFvdmePdCLfBWt3lWt3FeloizPxhVD4B3sIBTPhdrlrCzP5B3kYd7mjB3qQjmzfibdi9wzh9nlvi52AiyZoAgjYd37f93yXh3a3h7Zg92Uni3t/FV3od4UXBmGw9nrwhf+Ar4e3IvfFmcN6rwd2r/hyr4dd+AeJf6udoPh6iHRrbxVXeatlN3dTcPiPt/d/YPl5n3d5j7uQp/iJF3mOv3bpkDN7OPiSfxWLF3i5i3mhV/mbr3fGuXicX3qmb3qnf/qhN/hvT3aeSHqrv/qgRxORN/h/mPkMUfeo/5CD//ql53mQB/e3oPGvTHt72HcFeHsF2Im3b4J7P/ia33aKv/ddeIM3kHu4f3tFUISKF3iwv3qiL3i3AnuXr3lyN3u4OnieJ/e773kiJ3qe5/p5h6txx/usF3q8d3dXofbK93zS//yi5/axlw5fWH3WZ32of33Yj31yb31kT/saj3TDf5XMIf98cEd7rad4zJ8OkU99ilH8rU/84Fd74f8HCPh7uf8Huncru/f9uJv3g+f7f/h7uA98jbd46qeYxUH8m6/5/RD5yEd9tO/+jef63Sd9lw9+ox/3gyd3sff4qO980W9/jf8Q9V/87wcIewIHEixo8CDChAoXJvz3T6DDiBInUpxoj+LFiho3cuzosaNAU6Ygfixp8iTKlCpXsmzp8iXMkyRj0qxpMuNDjA5x2uzp8yfQoEKHEiU6syhSlUclZuSZ9CnUqFKnUq1qVWVAACH5BAUUAP8ALDwA8ACkApABh7rT4a7DSU4eDzxlh7WWWRkICGh2IBM5XneduyU7UMq1oNry1tPOolFRUBwiLLri7Ii44tTh5sfKyixihXNNLenr6SJQjVVkWi4oLY5zVT08PVeJxaSqr5mWkqC617W6vIODhPnaylgzFop6fVRpgV6Mr1FVcjAKB3hvYfz8lJmKZOvUMHqAg5KtJNO2IQslVdP3W46YrbavnDpRcgMJLi5AE6iYiMz07/r7UcSadWNORkETDGN8g+XWxj5SV2FFFy0TL4ytu+i9pQgdLhgRMdv9+83ILHScQObuVeT7+DhDXBU6BrC2183R9TEmUNjzoaXP3LjIv5S77qampPb3d+f2mYyKD3WKq2psZP781JJ2DJis1aB1TM68weT0146jlrbnXNrv8NX9+0JlU+n4J7fH2tTsIqnKjwYQDN67nam3lZ+7v5NuN4phNdTHxvXl2Kupo1JDQ3iMkdLfSunLnvv7NPDa5QwFByRJdYucyqC0v7ivtbqafu3+/HNse8uodzAZED5lGP318QUUNpi12lQ3RYZWIAYPTmibwX287jA4Paaaqfjs9k98ph4oUEEnH5ulmvX+CIuWkNrWvWiLp2VtfpG12f700f3oq/rnyunnzqumrgIFFxZLfcW+2e309XR0e2B8oQMHBtvW16+trnis4v3rYztuqPjNyf7+BdPhuxwgDi5iBJq73/vj3Ji70pK6V66vwvPy6/L9+/T21vb++/76+vr6+2eIW6iohW85Sv7+6dj616C87vzs3HqWfPb09f3sLoiKmJbC34Wo0luErvr+BdHW05G7019yaNbS0o674P7i1P766UKGvNPR3FFup87S09PY31+Fmf39FfX86vb6+gYCBJa+4Pr96aqvr/L295K+4P31DOz97NLO0dba06QegB7KgKRe0Bh44LpeOORAgGQuzF7msGQUdEywyPLy/PLy9NbWzJK63KqqrPr+9P7+9KqqtNLS1AICDPri1NbW1Ja65Pr+/NLSzAICBJa63JK65Prm1P7+/AAAAAj/AP8JHEiwoMGDCBMqXMiwocOHECNKnEixosWLGDNq3KjQn8ePIEOKHAmSo8mTKFOqXMmypcuXMGPKnEmzZkqSOHOGtMmzp8+fQIMKHUq0KE+dO1EiXTrSqNOnUKNKnUq1qlWYTLN+vMq1q9evYMOKjXmrrNmzZwdqXct0rNu3cOPKnSsWrV2zA+/q3cu3b1m6gAMLHky4MEZgiBMrVpzXr+PHdw1Lnky5smWvizMjNsgYI+Rbl0OLHk36qqzTqFOrXs26tevXsE8TlO1Qs+3buDWX3s27t2+ZFYILH068uPHjyJMrD06QOcxt0KNLn77tt/Xr2LMbnjEjJonv4MOL/yehvbz58+ip9ukTM4L79/DjR0hPv779+ykv6N+vf8yFMUV0Vc+ABBZoYD3MMOOKK/g16OCDoy0goYTz/ZOEgAdmOGCCC0Lo4YcgCiTBP2MsENaCKKI40CxdpZjiPy6mmEkmIdZoY30S4BPIDSe6QuA/9bjyBlgxdqiiizPeqOSSvi2YoAT+lKjhgAZNaeWVWGYZpCscCvlGPYExOKCTzDBp5pmXkQmllFq26eabUw7ETJAhAFkYmWjmqedgKa55A5wHAgnolRTRscMBkr3xRoJ7NuroW31G+WeGCGnoU5kCtfHPCxUSpiijj4Yq6lWRjjGpQAVWSmlPb1SAyR93YP9wQKeegjrqrbgaVeqpglJ5kKWs+iLEDv9gMathn2Ka67LM9uRkPSOaCmyVq/KUSQhKKIFJG4gii2qz4IYb07MCSVttQdPahMk/nEiwbbeFDWmnuPTWe1JwM0Y7qZZG9VCADfJOVmE/9hZssEV7VFDPG366CZWrbSRAq2AfKBzwwRhnrFAHFeTrzwULOFwUJ//IUHIcCcRgWMULa+zyywRV7DHIIhdFzx13FFAAPSQXNorCDMIsdMZ22JEvPuaiSujQTDctatFHJ91rnE5XbfWZC84ccptXd+11iFlnAiXNVGL59dlOJaj22my37fbbcNuKtkJg1tPPk/GYOuHefPf/7fffgAcu+OB833DDBbO4oYmicx8c9+OQR974QgTezYwEu4zhH3+cd+7556CHLvronmt+gTduVPBGD5PXq+jrsMcu++y01y67wRdrpKgvvPvihi0e/cPW8MQX/1E1/kigegWt07vLLgI9L/301Fdv/fXYP998QbZ0770tbrghwfjkl2/++einr/767LefvhvNxCPI9uEmOOj959IvUAn89+///wAMoAAHSMACGpB/+zug/pplP/w50FcLFAgNJkjBClrwghicoAQzyMEOepCDG/xgBJv1QPyNkCAe6Z5H8IEP47nwhVlhYfBOmKsS3o+GAoGhDnfIFhwuy4ZwouEM/xEyRKtoxYc1BGLNIlhEgzSRKkdEoqiUGEQpWvGKL6Him7DIxS6eRItL9KIYxxgRMHKNjGhMI+XMmKWDPVGNcLQJG9tosDfG8Y6/uRuC/vGGIqnoQzNsCx4HOZkQZIJRffRj0DwUyKUQ8pGF4RjjEunHGkURkpikC8dCMCRKFsmSWcmkKOVSMVf4go+KXOSHRCEKnYWhD/4AXlNGScuxREB1nUxljcpQC0GMoAiwlKVIaklMdIFJJfzi4+sQMoIe9ONLrvCHJ2Nko1j6oxYtxEkxtymolSQTdgJR5T+C80wfSVOXvanORfzRwn/IUJvcjKcZHVKgBSmKml5aUDymmf/KPxJkQXNM5kpmQIx1rAMjjcxJPOUJRnoSyJ78VGYi99nPTxZkQf3IqEY3ytF+zJMlBN3GJxDqTuHpZKGj9JXtVrrSDUXOj7bTJz9TxFLYZZSlHc2pTne60ZZIYBQjxcgsZuEPQQxVoSjNpEprylTYPTCmrqBoP1mK0WeulKdYzSrBVDLSkbJDnRZJQi1sMYKjwjOpkGxGM1qi1ra69a1wjWtbdxGP7v1DEPFYq0XisQu5+vWvgJUrXeMxFZyJ4gJ1RSpaH7nUpja1d5CNLGSbms+o9tEXMbpnRVFk1ZpK9rOgDS3vlhmV+SWhD/GIRzZnuVgvQvAgGRVI5GZL27j/VTWjXYJoCEJgi0TSbrfADa5wQ+DS2hoXch2yCQshIsjWdvG11JLtcac7W4ASKLeVlepm/VkQ6nrXbcmtyXKJWBCP3AIpziUkdFFitouKc2rSpWg4MSLQisjNJ0FVy1bSW8zYJmS9X1zaP9+bqn8kaJ/zpS8dLXLfnuQ3h/s9iD/4S0j/onGYFK6lhcmI4QyPcsNclMU1SOJhWoIYiyKGcElKLMoTj/A07GCHQBIzYh7a+MY4zrGOt2LHHpp0xST+cVJUPGEhN3KMLo4gjGX8Dxrr48lQjrKUp0zlKlv5yljOspa3zOUue/nLXf7HkxES5WuY+RplRjOUBTJlNkvZ/8xubvNAzDxmMeuDzvpwM5K3WrUYDyTGgM6MQQAd420kBgTzSLSiF83oRjt60Qh5tKQZLZFJW/rSmM60pjed6XzMYxSftocyHp2PfCjj1KOWtD0SbY9RfOPU9li1olGN6kyjehSwtgc4osHpXvv618AOtrCH7et/zOMiSYaZnwVCaHYIuiDNNjRiQPCOalv72tjOtra3ze1ua1si3g63uMdN7nKLmyDX5gAHpjAFgWD7H9lmNynmTQp1d3vecCDFFN6xiU1cGw5w6DfA2W3vb/+j3/TexBTgsPBso63dFUn2y5b9D0BXnMkOITS1zc3xjnv84yAPucg5zgE4aMPeC//fN7YBzvJ8kyLb8662uluubnYTnAP9FjjDbX7znvNc3dpgOMD9fe3GgWYiEncZxS1O8YRgXOM8j7rUp071qlv96ljPuta3zvWue93r654CKdjhkQq8fOUtdznMzx6LCMRSEB+YOcCtTW96Fx3e2rY5B7QRgVGw3N9Ef4cXk66xpfv58M1OvOJBgBB1O/7xkI/845lV83x/Yt5wr7bN34HvmE9BG/4GOAc+IQMZ7F0aZs93vt+Rcmvv++wcqDsp4MABeTDc3/jeOQciAA5ttJvz1fb34PnsNMPLGPGKT36MGX8QyTv/+ZRft+VJ8YFbwMEe/rjFPN5RAY+QogLn/YD/8jzShQr0cg97r8AHZg9wdpTF7BUAhj8qYA1/zEMCwOjeKMpCCgngVRbvIAgVYAsVAAcSgE2fAA4jkjwvd3Ze1GBDY3zKN4Ea13jPd4GTVxB3527mlhIONxAjd24PUW4GUW3wNnbZ9wFwwA7zVgHKo297wAj9VwHHEA8VUwF68Al7QHvawAjop24S4AsyEAvAQAq3EAFuAA/REA0uaA0VA3cVEA3ysAmkIAt7wA6M0AWCoACyIAEf8AnBEQ2cp28OuCwhiG1FJhEQKDQSSIEUyHwGgYFyyAHwhm7WZockiBLX9nJ4eIbbBhF5aBBw8A9j9wHAMAqkYF7+MAoRsG+//+MRn3AMBfgzsUB6JkcKW+h40tADpqd+RViF4vcJEvAJm/Az3zcKsbAOHrEHgtAFrMiF9eYeY8cOCreBuOKH1paGEbGGFFFbBeYhyYcYn/AJiAEdycdshweHBTGHcwh4/WZtczeGJqiBd0iNfqhzaTeI/8BuAMeB4eYQIViC3BZwmDhvwPABLKgN7zAP27BwyvMO6iiJ2sCE2nB5MQd+77B39mB2RmiIe0AKRSgB7KA8HCCPFXBL86ANTngLrigIe2ANEsABSRAB9SYNiBh7uJiRGrmRGZmNHvmR2uiNwgcUvvgjHxKMwDCMiDGByHh8ykgQzCiHzphzmxCNMSd41v+Ik33ohx8pENyojeMGjiMnjttGhhXwj8Gxf/hQAe9Adv5QMR4RAZL4D0w4ercQd7HXff7ghN0HDNFACj64B7IwgwRpkKMgDef1lMDQBQqwhceAD7PQBz9TC7XQBXDAkXiZl3pZbiDZlyyHhyMZFFqlUTWSfMNIC7QABEBwAwFycYOWjDEZmY43iLlQmWrAcpepenvpbexWejKQCwCnBqKpBjWncpu5kVR4k66njlNHCtrwmvm4dxzAeq+Xj74XexgZdhhZd6yXbifXgKRAhaw3m2jXm6d5nMipkX7pl3fHbzopEYQnEWEEIYb5CYipmIyJjI/pkpIZk1PAASbjmeL/6ZnRmJz/BgcyoADj6ZmlaZ5+eHacNwXCqXns5ns2R4Zi93lAF5+aB3v1Vm0vh5HS6JwKt28EF591p2769g60V3J7IJ/uGaESam7L2ZfNGZgRUScm4VjgdJLNthmy4AVegJ2NuWzKBwKtkKIqmqL70KIu+qIwGqMueg/3EABVkAo4mqM4igRz8Ar/QKNAGqRCOqREWqRGGqRqwAA4GgmRYAzGgKM4YAQe4AHu4A5HOqT8kKVauqVcyg9XKqRdGqZaWqQuagkyKqNmagnu0KKEAKRdaglgyg9VWqVBuqIpiqVcOqQtyg9mug9f+qeAGqiCOqiEWqiGWqRzmqiKuqiJ/7qlNEoIU8oe5aWLCaFXGhFYcgUiiQeiIkqi2nlxi2enKnqmpCqjNGqjOqqjPPoKHnCoriqkSbqkTfqkqRClU0qngSqmYiqouhqmZNqia1qqLrqmweqnbtqlcZqodWqneOqoQrqny9Cirzqt1Fqt1mqtjJqtjOqskOoBkopClOoSHPolx/QgMbaSzgYMMXaYIwoEYXAhjslsfwZoICCs9lqqNXqjOcqkOzoHhNAKNIoN2HCtXyqt96AGqoCjTmoM/wClczCly7AM2QqsxboPWVqlWUqxE7sP2jqnL+oOEhuxHauoGluxNGqv/5qizuqlejqjx5qlghqxWaqyy3CnBP97szibswT7scE6soqasfswpd5aRHa0EuManeZxruqarutqne36rp9acfO6fPdatTGarzrKr6nAo/8asAOrsy1LowirsAxLqzjwsB4gsoxKsS96se4AtB1bshsLrCErsT5bpSX7oicrrCvqrL9qsDTqt38qs/ygsoULsGCbuIq7uEbKs3I7skArtESli0UrEARDfEODGKdxmCZjZ0+GZ/9AD3A2r6DKDiBQpL2aulraojbapEvqpLVqBinbCgILARAQpALBDdwwpXsbpIBLpFIgBb9rs7FKq7C7tXOwoi1qu8gwDJDaoizqom4Ls/fQoq/Aqmm7DLa7pY3KsiXrAYT/YKba2wrGyrv38AEf0AtS8Lz7ELx86rZVmqLIgAwtGrEUe73U+7vUu7dWS6p4a6w2278CPMAEXMAGfMAG7AEssARowEoOLApDMAQs4AEtugZyUAMN/MBokAAT7AFrkAToG8IiHMKw9Q+YKzSaKwucSw//gGd4Rg+iew0CIQiCgHymi7qqm7qsWwULa7yxO7u1e7tAmru726rVa6y9a6TBO7yIm6THawyR4LDKuw/MCwFDEArQS77SK6dv6737cL0Qq70QwL1zmr8cO6fguw+EAAHLYAmW0KZTyqeVIAo0sAXs675amqjyS7/7YL9njL9eHKT7e8QIfMYGG8CFnMiK/7zIjIzALOAAUXADIioGYrAAXrAAEuAAPGCmcgDJJiIQXhAcmRwKHgzCI3zKk5PCwwhjFZAESXCd7loExshk6Fq69drIe5qvbFAAUSYKDAADZpCiAqu7NBq8eyzM2NCiHvAKumuw1+unWay7yAzGHjC/LXoGDEANqZACBnAHalYDZ0C4t7oMr2AJg3AFKfq/6Wyl90AIKRux0Tu/17u3Wfqv8avFVSrPr/ABPkADnPDPiCDGeiAHhwAB3LAM3GAJWfoP+/ABF0ADMfDMfbwMSbzOM9sKeHwPUkCjNsu4Hv3RIA22NRAFlyyifRMBQ3C9nrwAlMwLLi0hqjAEeqAHff9wyqjcOKp8GjXMDoeZmIvZmNAxY46pcbicyzaaAbwMZawEzMhMzBotBcdMu8kctMzMDc78CtC8Dykqzf8gsNRszfuAzamwAjoDuuG8DFkaxm58xeucxezczu9cs1qsz/TMD+58zxQrzwjACRoAvhZMAwOgux/AAy8gBQYtsQu9D5CwCi9AAhIdsRXdChh7uOsLsxt9Dx0d0pq92Zw9qGggOGEgCuWMBmEgIZXcN5ww07Ng0yM8OUvGCILwCeuQGp3604pBw/+wDc1WcS85EIV8qlXABiewBDBQB1rgzS0ABteLvlOqu2ugB0KrBxL7AXrAxu48pegLqVU605jtAa3/EHfBO6VrsAYR68cISwcnwEoBEAnUEAkGYATd+gFTig2WUM7nPKUQIAXDwA/gLQXMjb3ugA168AFmet3x/QHh7QHM7QHBG6SxoAidAAEpGrEdgAYBLQNY8AJbYLsc7QHD8AqUwMEOQAz88AqtwASxQN1Cq+Af8K/jjd8Q4AF6IAW90K2tOsY5nOOC29k83uOBKgpJUARhIKJhEAY3UMm8ENqtQAiiYMkiGsoVIAY3ICH0oAex8A+sLcKuLQsxBtuyTdvtypi3LQizzHS9LRC/rcvDXdxGcGfJjQwI4ACcQAMJEOB6cAAkIOecQAkIMARzXgLgO6VK8M800AjuoAc+/zADb9wKseAA0CAFeuAAPPMCbByt+4CwWnACaKAGZEAG7E0FD6sHgzDnNIAA7vAKhHDfcnAAOM4BDrABUuDqPDAEE4QACIAGc34F7nwFQ3AF/swJxSAFU9oAovDPjXDZNCoMaFAKEODOEasNPtAJy1AD+jBBEd7OrVDNljADJMABCUAJ2B4DNMACaDAEW+ADPqABokAClsADxc4JeAABkQ4NvZCiHDAEJdDFOq7jPt7v/n6kQC7kqrAKrBQEYsALC6DkhPAPTq4JWCAK+qA3C1DlH4DlWY6+W97ljFBxwmidPn0DSRBjNEzDisfbCGGvviujhCAFNrrLNfAEmPADS/9tBpDgACWwDIh+AFIgAxhQ6mtwAXOOAMtwAQ7A7KQgK80eBEMwA2tA2FvQCpbAAkMQBEHQ2FPqB0Bg3YSQpDtQADUAA+1tDNRwtl8wBKcg7L4eCq8QBIPAAh8gB5QO1TJQAI0AAXNPA8TAzxMEAcigAxgApx1wDZTe9HWM4ZQ+0MVQ3i1aCQ6gpjRapR9QCZT+AclA6VqNDAmN5ZJwCKXw8zo/DPvQAXeg87arBPRACZBKCDMwpUpPAmswAIUNvo8cBMhwt7ZPslabs/37tzAqqEX9+/sQ8AsQASzwBE8wAFO+AEkgCksO5Jf8BSyA2pF68RhPEGHgNa+98ena09j/GfLsMPI7vdume/LCmvIxuvItXwCigAY48w8qgARmcAENgNAfsPkIwPONYAl68AWDUAnLABDDYjjYAIEFhlIQCLViMSQIgiFXWhFSMuMVjwOEPBBaBKQEP0KE1Jw5UYAVDGqRjBnDMeeCIilSPHiYkWBNkEEsPoB4AaGVJRkFGkEIWkzKhy80QEFAZqMAgnsg7iCQskbPi2IfGhyA4GHNMrDL9u0jocSSu3v33Ln7IKznh2QvpOy7x43bP3d6kh2oiuAFAnetOhTYIGUZBCWKCFny8GrmzRkzbr7IE7JBJWTI1m7m3Nnz585jRY8mPTbtadSpVa9OXdq1aNavWcd+/13b9m3cuUUlKbIgAosnZ3jcWMAriaiJu708ubDA+fMFnGb2+VDd+vXq/7RrD7Pd+3fw4cWPJ1/e/Hn06dWvZ68eGDDt7NSzk88OBPix2kX/TDAoSKtX+OEHtdJa8SCAKtgoQBQ07rijBSRa0uAfeujRRxQaEFAAg1MgmOyKtDYhoiASfLDkRHdERAACEkzQI4i/PriAExppsLEEbvix5AwGBDihBhiMUckYJOZIgIeQZhoIGZx0+qenmIIaSoYTnElkjS8GQSAzpxCRooOpPAyCiCs8CIITURDwYK1/+Plnn0ocgEAhQjL7AIu38IQgJrCGgWAKByhhTA9HSBAwhv+nIHiFEB9MtGSNNThw4EJOfAjJBxImIya/N0kD7VNQQ2UzPNbUE3UtAVNNNS0PWvlAj5n2NPVUWmu1tbN/knBuEgz+SeAG4hY4bh9LRAljAVV4OBa66PTQg7oPyOsDgBLEaO9abLPVdltuuwXvve3kQ4++f+zDbx/96CJkn0Y4QTLAAU8r8MAqMvhniSdsuOOfFiTEwipI95SBQzFfAPEeEUk08R5LWuGACEQgGIgDjI66YIaQktxTRx4pOAGNOYRMJRUkjDhyopnkcIDJQUDZCcqjhCIKECux1JLLArwEc8WbyAwpFmFsBEzAN+XgBIJhfrKzgU4guBPmsAwShcb/GuXkB9EVF21UwDV44IQEPdbwYQZL9qHkAD14IJvT0m51G1dSV5tVVFVVZTWImmbYIqa53/b7b3dy3RWFMDSIIthhLfnn2CfGCJaX5zhxFlppqbXWW8wz13xzzs8T1/P67vuO7bFCIgaNBDQSkEDSYkKQjROWgKGOH665AwwwLkhgz1decccSUgi+KaIQCyhBChYcWHGmUIagSg8HWFBiKD1YeIGYhQBsZftWeHThBAeNQIKKOQI5owENGuYgFhOUeMWSQUJZAwEatmhlH6cakUKGVQqyeUtkLGIqUohBhpZxk5bNBCwy0MAApCCgseghAQPgx0Y2EgQaRGwNJOgJ/z+kYBdYjS1j+wDTBhIRAyJk7RU++Ac2sCE2PBxlDZEpmwRjMIPj2QZwbhNPqdLjNwFtjwNDQIMGUPcKdP1wh0u01W6c85sbnCEZxDGOKKRQrGWhAAVJSIIYxOAceujhA7XIznimVa3OpVGNa2Qj58hlrtElcSxl20crlICGGHhgdfJqnRQQxIUCyK4OKyjAHVgBBkmIYiiECMIAlvEB4QUhIq1AmPGkQAoH8MVMQyDBnD4gvQQkBEsvsEBILDGAzGxEDQzAgRVsJwoGoaEGZ5AEGgbgKmFw4grvi59VBkECAIngDvrjn/+yBEABIsASBUTAAXECCj10kigNfCA/Iv8oiUHgQSMeuAINpLnBDn6QG5ss07r2oZUJnDCFilqhD7DhjjVcgCvVo8EM1vIBEpAglBDQIRNp1UO5KdFtQWyF0bRRi0QiIIno8WdDQ+VE37DgBry4QBCcc5wrisI5vPBCA2A5hgiAUYxkjJYZLddGlKZUpSsNzxtF5x3STWQslaAHCTyQFtuABUFaKEANyKASAhQADQbwQAxqZEDoDUBRMDpYEBxwvBM5oEaU4MYwsEEIPQyBbB5ABgS+MIQaFeMehoHAKo2RihUAQhRCRYMVArDJGmGvFVuInxSwIQx62EgOQ9DfEPXHyEHkoXc4oQQ2rjAIYrijd0OQ3wVowAn/GgxgGMMYzUz0cAAb2WgtYEnbCyyRFq5xkBhpickapqGlGGiJKa+IzD340btJ1TMBM5jI/LxJiHv006GgAqhq+mYrglaCEz3wRwz0kcff7la5aFhAb5wThmU9VxTDWAYawuDc50DOOdLxAOVMikaWhle848WcS8+Vrv0kgB4OwG1ua6PTKpgCB2T4aSRwYIonzGEm1VHgIz8Qk95phGGxEoslYvEBD+hhGdxYy0y24AFLvCIzVpnJ9mIyp1WOrA51oML4OqzfmYS4wo7RIz8OvF89xMRZMbEgId5XYWTMxBLstCysPAAWu1R2Jv9I0prcAZZXrMESUgAtPyAVE9JW/0XIhEDwnHq3KNf27sCZifD2bBsEnNZGubyNm28FeqvgDre4x/VAcrfcUAdEYQHLgi50IjCEqqZ5zRvVrhduMIQydLeM4jnj5cj7Z0AHujzmjaN2skwIBIhCH7rcnm2Q8YoAPOGskVBJKlbSkrWMpdH3MBAltxcSVhHCMK1o4T3W1Yt1oeUnvbgf9ywREru0ai1qUMVKRpYSSsNgDkyJiRRaccWFzIQDTPgsWHDb4882LMT7kPGrW7UYx4SkFdxYRqsgKJr39W57ApI2gALk3rQgAxtjTeVMcDsRQoDls6vjB2fKtgxk3I8UWDiAWG5zZtD0NjVmPhVBvUZcSJAZvf8L7ZSh1YJv5VLCARIIAxe94AVhhSECiiABWHjggGNUwDkVqAAXJ04CQqyhCHsOT58FfXKUC5rQME0iqyZCAnrMCJj3M2dpHh1pIa0kEqmgNA7MkOM6UrJhCzE1ytKiEcO86ejodgddjr4PadexVdTe3qxrfdZUUENIkUBCAJAxjJj82hLYaNX2ZpIWBi/97DQf4dkZk719LGoi017GRDw4mgCXPS3oXsxnwX0PF4Y7xiGmZH9PU83RNH0YyCDWFFZRAnvrFuGb0Tdq+E03fmzv3/4IOHI7lZ/AFfwfaZn8bqM5BFimXtEMAht1o7mK1P8j9UO4gEbWkASSg8fkKef/fe9VuvLtjIqgQ7zeEBwQYVO/Zhg7ukEVnP/8J0T/ARtpNGnu8Y/qc8pNa7l+4PbRdNdkOcujiUIEon/+6FfhCQzoHU7vBxv30qXp8c/y9sYP/kyLBv/VHxBnvk/qsRAQ/xON7XCvdwK/63M60sCL/CON3rGEGYgsbDiLzXiNP/MhzVENzeOECPCHKdAHSZADjciYslsIYuEU34uj7MuN19iez9KzkuKzk0pBGqzBzAE+7RA+kCiofwA5EuAEQZEpdCENcRuJADhCJDzCMziDCnu/0bi+FdSO7Qu90Ps86/u70liDD0jCJFQDNWg/TnNCBdS/K9Q0Soo//QM/T6k+/9JrOjdMFwGsQALcjrFoQPgbjTexw8rKmLMYuwEsjQsMqAxMjQ3sQA6gFG/aAkrYguyJQhtMlxVkwQL5iXuAwcpBo+7oh0fcRE4cl9ABj1EBi+3xAU5AAEIwqhl4Njqswx+jtmXwjLHIDD28DfGoQpYzjdVIvM1Ii94RsUjEizmswyRSQ0/BQyvMD2H8Pjn8PmZURliURGgkjYUgBHcYBjdcxgUkLwzMHA1sBa/pQONqgA/wAUW7kErgABYIMXPiRNsYuIGbxBf0LhnExHrQxE68R3z0DhxkQO0AMksYgtTBKgdwiLRYRWf8MQh4xsxwIWhUjyfMRdE4i8C7h140t/9IpMVjrI13dI0/9JTPiEaQPME6OgvQm0UUFK9txJxu/EYP1IcPwIdD9IEP0IBFgyybWsdNbEcr3MjRcMFKlMeSsxwSCIN+qId8PMp73MdQXIZXoISvYRhC+EEWWAiDbJvQCLqL1En0eEjVeA1tE0MzZEGedI2x1EWTPMiODElJzDLK00qUFERuJERv5MCWlAB8kAR9iAJ8eAd9aIAoUAJOeLDqe0SdNEbb8ElL/C4xGEpX6Ic3QErItEGlDD0gS4B/iAFTKypOUAKNqEqPHEDuAUuM3Er460rX+MpJFMuMtMDV/ExiNMurVEtoHL8hdMvwSsnyKMjzWEm6/EC7xEv/vRQGl/SHD9ClsjvJFCzMYKwNxARK3RPKf2gG6YxM6mwjcpmPT1xFztAODEqdtDiR/iAG0WTFzNDFsQAwJGpG+isNNJzDHMTG1bAmB3wF2sy/i1xNdxy9+FO60SsNBtNFNOSj/OMMIdTJiehIYGzGK6TN1Eyi7aFDOgy9/Gg07CM10UOv3IojnCrAPXKv1xQPY0wX3XSt1Mg8b6SHDvRNf+iAa+gCWwATFy0DergCJrjPNyk4Mhwv5SSdFqTExJzHxQyDNwiB6izSzqmPz/HEcnmpTtnOf3ixm+K0c9KDhnmNtSjPNDxPKegddEFA2GBP6yM4tEALusDFEm3PzKhP//C7z9K8vmPUT/eC09xCw/9MQzEUUDIl0JqzDU6jRmxkSAXlyvYcv8EMwxxcKGUsOAp90Av9vAw1NATM0O9zrXiRzw91U7zIT3SZUzclUdTIPELgARStyxVt0Re9gy4QBBlNxwLNshttG0xlqR2VI+b0Uef8jj4jASPd1W2hj/cQBEH4hH/YhgoABllgBEaQBXbgOC76hE9Yh3WQBVkIF/qAo1q0RdY0SCB7BQygBxoxigd6NUr6sXWBgLprlaJzsZD4vvYbOpmatv9cl1bohe+bkwrbB354J33dh2FYCEbktAEpG2IYgjmpBF8hATxYrZjQtLIhhDzYHQgALW5gDP8PYhUPKC0eSFjUYLF75Z5ga5UTSbdqSxI2/KxfqzYPYAFO6AmwsNg9+VgBmYl9QIaF6J1ekAJkOBEXwoZe/InfKbpX+z59QrdWeKePHQtUs797YAFvXdkhAzaz6zTXOtAfY8oQ650Fc8EBybybsr0zeaxiWAZswDEduZMO6Z0X2SYPaAB9qIDiEgUJuAUW/QB/AIHhjAJ6kAMOOIQaZQxP6wVL0IpiUAgPmCyi6bJ925zaPElALA+0gEHswI5c5VXKvRZfBQZg/YRiNdZ8yAAM0IcLwQBJiIBP2AZolVZqpQ8mBUVsJctb3FYNkIRYSK2ILZufKNqgXYakOcOQCLD/deHZxfi0jEk3bhiNdXUHe10MfD0LsW06bOiFXjg7wMMGM5wTIuCA3gGwp226z6qjPOgJCBAQYyMED3KhViktOUjYxRirIWuVjcBKszNBUQOLjZC79/O7X+sKQtCAGLgic6UkpPM1mSDfCvIAft2eV/gJnNVXFwqwVnAHbhi3Z8MtS3g0AzEl7rnXbksL6XGWGSCBsYqJhpm7og1Ddxhbq9UIrLW3Eq4gCt4gNOAAjRiKzYIAF9IGLOgQRBsEGkmAIFhbfejAaMACDvgAUgCB6uAALIgAaygDfZADPTiELdi7M9wewZWJGwvfdkNcy1PcnfRMgqvFn/QHMi5jMybj/92rXDVeD/qQVmdthkwABdbjAG3ogAYogAIIgiKQViQtl2pdXW5hxbFIgBiwigNAgCKOFZngALf7AA7Yk7GzClTz3cZgxOpggr05Chmuk0d7FEbmqmFgAiYIGIp8hepAzwPbHlixCiLYBBeTAqd5FT3wJFghBA6AWItNsNKyig9omDVIX8KdwF78YZCtjsXwgA/oxS2QOguqOncQMZ8IG0KeE+pKsJkwjJmoSEy2oIsFCdyqoFnmWccIArBg5FXmABbDKj1ggl6eO0ixH1hR2itIgJ+gBB+w4lh4hR/+5IgVIwhrOj0YthpFmROOMDGKFFj2AILlh8wwkFeRsaPIYf+ncQAHIAUWEAUH4IALaNszPmNbsAV/cGJKWAMiYAIZNtca0wMfKIhXeYUtoDbklNMuTsHH7YOO7ug0XmOdNo82loXSzYQ4EAUWqADNrQBg7QEdyBA+rlY/Vl3NEeR9SIArWIMYOABLqB4a4QomcARKEBof0IdBCF9LIEcaeAE9oIQXcLFXeIEt4AA0EBrkgawDQAZuQNu3zhBkGIQr4AR6aISGQQAepgFFsQRFyCtKGAg9QAPIogQScKBYUAQaKQiVtpGygGVWQYC4Epus9hA54IoZoIR8nYFpEJtQsJFiAIW8QgAmuILIsJGGMZqydmY9kIPHyhAJspEOWbCsohH/B1JoEsiQA/hBxq4RCLgCgr2HISqs3vnsBfOBdPxBTuCLxtaDBuCBQaABbWqFGHjrF1ACSpDnBPgsH/ju/dUHGggFD2hszBoAOTDsfcCG9hYaQkiAUJjARgAbmhKFGLoCJdiTzAgJCaIRPOgFGTkFKbgAeugAf8AHaXCAQaDJDrzpM/4AUZCDNTAY3q42zOYEB5gQCGiAvBoCSyjeMJbp06jBmibjS/SznW5x8HDWnv4HX7iACi8CQfAFdgAGZ4Uuj8EGMQDWN/rjp57ZR+PWRZMTKZADDZiJfPqABOAKuy0IH7gArWiaDYqhBECAT9odItiCD+gAruDfOVHhVwCF/wvwoASrpxPRa0lhDNYexwFgsGXCgCDACS+/AEfCgBiIhViQiwtwgJloAAw4jM+KBS0xEJrobykoi9nmivFuFedWAx8Q7EUoAKUqiw+Qg0NohHHsEEWIAX6Q8+UrIBuudHMl5GUYsqtG5qvoBVIogFNIhD2oAQuAAGcp4nyKBQ2IGDlQAjP0AR7IWWCPBSKYk+3JJxlogEMohQ9AA2UaBEp4Bfphga9kgQsRhcJQAA1Qk1hwgCBIhmUPioRNntmWYmkfBHRUAkg5ZCy4gMyYgVDgARJgMGoLglcolJD44DtRqgLQBwUnY3uYFI6WcDOOAn3gAQyagTlxnsQ2ig7Adv8IKINXaYCCqLwTp8EU94cVd3GO/w4YZwdpFQQ3QIMGuC6kvoMCAAEHGEpUOIEBuAFBeIMgd+rMicUiV4QOMPTCgLkaSYAPUISI6QAM2JN82gMNSARbvwpLaGxtaABEoB8aAN1DIAbAtNfGeIWLLoZHWQMpfrR8uujMGgJJmZOziAEfxgl2xoI4f6wKyRAfkAQlwQCqSAthUAJW24gEyOQhggQ56AQpePRWAHZJH4o9KICE6PVPappP4osGOBp+sMZ3qgQWeKc9aIDBJeQ98gBRxZA8KPxSSAQGKowEC2yf9wMDB/ZfZ4HMAHZSUIR/oBNkp3gIIAXLR4CMWO5Q+Er/JdeDC6j1wrcRTpgKEugQo48YxK6EUIheD1ACFtiCIdADBMCYrw5sEpCDBKDrbc17A6nqecvzO3AAtyXjCAAFUiD4MzZ4hGdrsGhsSVCCZTgK2d9uReuQBy5aAsTNlMv4je94/o+PHAcIYJe40Oh1qYcDInIgYShASQymHy8i+BLE7iJGdiD+cezI8R7IkCJHkry3b587dycTxFgjB48lHiQgQDi5RwMiCDESQFgmk5QGmmvUvJASwwGCA3pivNjigdC9XsheEcFgCVsrQoReNbhDCRmRLXr0kCAhTIMUCB5exbAqxYOHnUGCNP1wYQAEIkxa8SWkQRjcGIp6trpX/+mCFCnYLB0IYonbliF65HSC4IMHXCUsZDTYAIEJEZqUEris/EGOBbWEqtKkWYkFt2WxGjSCwBJlYh5KxrLcQ2SZbJwQfCPgJ0fJqyCKOODZwpfv5VeWfLDgG0MUHikyOYeSoqZBMUrZ4VLnC/KKkqdKYsQKze9VqzXJTkH4oAjBsp1qLhSzBHcGJWv4EIoPxUhxmSXuwNUBGvjF9sorSmyxTys7QXIXBEFMI4oDwPjzIT74fDgiiSVGoQ8PdDEBYVlyKHJPK98Vg8AhEMiABV6WtMLPPyH9ww+QQQLpEZFFGnkkkkkqScg+HvTxYZJ9AFCCGEpaeSWWWWq5JZddev/5pUcXAQNMJiIcEEEmGXDCwSefyFAAAhC1QQMAjFiU0UUbGVkSnyWdlNJKLelxQDEsoEHTPoTclFMQDkDAzwAkkNJAZVFckJ0eDQC4xho0hEKIByBBuIkGCGDVin97oIAXDVd4oMcQCMTQoBQQxoLBAPxo1dZch2zxQTJ4OVEJqGv5oQFcJjgKgXW0IoOMDwnERoISpUFAgg9wDcLCB519FhoEo7mU2gcgpKZVLE4g0BoLNEDATQxw2hYDhVIQ4gMJHiDQqm8QuANUTosUYAk/PiD3Cr7Q9PJcKxf4AOG2HrTyAQdNbddAd2oUaMkhCMRFQ3WF3YMeXFc4cesAy0j/p8cF9MWiCCJGOTAFCO56EMQghKwRhBIJJEaCo016MOkL71oyQxCOkHDSDCQAixdcLNCjgYcglnj1iCem2OpTgyDwwSBXWNKBKCWUULQaNQyQCB4IwHhPR0IKCSbdWTLpJJRISkll3X37/TfggX+5zjpjhiDAATeUecADn2yjwAlBiJFJG4MAIIsseP6j0Umddw6m5ye1TeEVNARBAieceLpFAuvm4Yglw5S1VQKpv6CVHqU7FRcaNNCABwQYqD4AX5a8gjoNL1hiCREm0ENPfx5ckToNA4yFBj2rJ5DcIFscj5ceaNjuwRpLpD4AHtgsg809HshBAyfdr5EA/E1N/2aBvUOonoCrM2wgRWQgcI/R6IEH2XnFSyBwANWRACQngUAjUue1pxwAAe5YDDIQMAgaDIElhBgCBLBBiNa1Igg+8B0e8MAkFnCCJhDqywYHQSgOiI8TxbgWCfTgA0rwQ0CUIIQcREEDR1yGLycRD5P0oIgBWAJ7NDiAB0iAlw+0jh87IUYrSJA9GiDAP4yZSX18QD2PEUKLqkPAPmCVOph8DwKDSJ0P6HGBWoToQ7fAmj/q6A8JoAgZQ1CC6q4AqulxwgEFsg0c8VJBB+4jSSARHOC2gjd/RGlKVYIkJjOpyU1iiXCGEwAebhCCHSSuTXw4wSsgIoKJYE5znAvdSf9AFzp3tGIf9/DPUyCkFbgAhwlMSAlcXkEIioFql6+QQi9AFYsPaMUS+/hALLTCFwglJ5jME8sH+NE+uEgsPmv4ADO5CRdQQSg2YxEnp4RJiFakBCRr0IM49bAGCHHzA4kRpwf+AZd7EsId7XsFp2gCFwi85SmhMsk+sIENuOhonVo5CT2Lxc1+0vI5nOJlTfbBAiW4ED6tEOcw6vNOPRB0K5zCRg/10AspRAGeHqigEU+io4npgR/YgOYuPUATPXxgMXChEDhBpVBdHhMCY4HnY+DyAT1A6CTivEet1vnRV/D0ApxggYhEhMc8arUD+gjCK7awolfgk5sEHalOl2H/iVs6s5FIeiQnvyTJJ1FSb5aMK17zqle/iQkYIRABHsKACTNRRBNxKIAekgC5UITBTq4EAcMiK9nJUnaybUUpcIDDDX4QbBkQWGts1ro8JqF0s+5YBpBEwhe1agUk7khQLRcKoSD46ikJIsTybPnabcZmGCJMTC8WE5uTIAOl/IhpVhBKoVruYxjuGAYylrFZfuzjFdhwR2xuadPrApOaUq0uMvpSXfgQjB8peVYt7bUj9rl2MdhwbqKWl5J2mncx/IDAMJZKKFj+Q53AzEorEnMSUN0DGxR6FjhjwRR/zZd9JymwAwkhhX+gBDgnkYJNgbSMWyp0rc+BS1Ykts7x/8LnJK1AhiVQjFJnfnid/gFkELS6VRDhgwRo0BEvN8wkChFCoT6+ylVUsly+cCSWe61bsfpgpb1d8shOfjKUw8SOMV2CAoNowiUyQIMZ5CIOOiiAIr4ACEAAoAiyuBNGNgfZyrK5zQxbrostsYyUcCO0cuZGYeoMEiDFlrNqla5a2YrMnsBlMbR0ZopnS5fdXbetfwLSOoGzmHtIWAogke5JoGveqbCYuSauZSti86yeoDa2PeGGce/xWYhSsxWv+IfxXoFiVn8USD5+RaJAIoUgz7fX7mDS8nysUClcsMCxkQMn8DLiBzNMoQAO8HEbupisPCsBolAdQX09DHYub//X6wTSSaT7bdQCadcF9ic/JvrRYnogUSDGdUKxEd7lWUIKqOJLMMk6Qk58QI9bDZEDFGE8uNQ5K02ikL98fMELivApzymyW6PMpSQv+a4SvzjGM9mmjFwiF3cYQRLC8GU08EATGbjDHUwQgQqwo00bv4ia5yHzmdO85ja/Oc2PofNj4NzmoxiFzpWhDJkLPejKyEc+ZN6OdtjDHs94hsx//nShU73qynj6z39u9aqPAhzRsIcypCGNZ4wiH6No+tKbLnOdk30FSHg73N8+BwYwgO1il4ba5zF0mUej79GYuTLsMYq4Ex4Jk5iE0JG+9cVbneh75/oohP50vvv9G9//mPrRkz4PpFu+899AOuWFLnOkT37zSD896lHf93wEXvCj4IjoT+/3vo9C7E3Pu+Mpr3rNR+MYEcC7PTY/+lG4AQN3yIfVtmqDa3Sg6qPXvOVpPnvKz7761r8+9rOv/e1zf+aCv0XF+Zbx8ZO/bi+/yCU0oYECRCEJgmBEEpJwCV8AA/6fuMj9H2uN5Odx/3kcET5sgwBuQwCGSIgM4AB6iIcYID6ww1bZgi3okQRqVTzEw4jIAjBwxC1sIATegoxhTdV8iCDgUQVaIIjUgh3dkT9UII1xoD+kQArggAzOIBXgAAzigzVYwwfeQgb+w4x9CBXU4AwOYTPswg8eIRLO/5i/JSETfkgJmiCJLCEE+gMw2EKJ1BEBhmATksgtWAM8oOBWVcAqOEAEfODVjEIBaMAUbqEPYg1HhEj5BQ6TxSEd1uGV4Ak7VIAsMEABDAKbfMKYVEAFhEEEMAIjnB87bE4iasSRbKEbtmGJxAM+tCELblUlHmEtgKESAqAB+oMtZGImQuAuGCEe4cMoOiEUjkgd1EEqtGIqUEMqREIkpMA/LCGNRaEZqiIrumIkkEErFmEm+tsUZiI8wAMeZeKHICPWhEgoRuAHriEogiIq6tEszEIyguElOiJXbaEtbCAu3iJX5aIbgkg0OMAddID/ReIorMIdSACJWOEKmuAa4v8RJOIiA94jPuajPu4jP/ajLXJE3tiV+NkhQRYkR+DhJ1TAJTCA8AxBJXAAKYBAA/gh5iCiIqoZkUCJNiahJIoj1mTjjClj3iwjJTEgjQGkP5xiKaokSPrDKroiL85iCtjiNtYjiUDiS7oiGfhiKhQhHNajFdIkLr6hR4KjEt7jMYKhULJhLU4iPM4YSt6kTSKhkdyRD1ZAA+iDBkxB1RijPWAByknAVMbj1UTliDRiXRmkkaSlQDaZWr5lHGaEIubhpBTA86ABBoBABGxD/uEhRoDASI5kR5ylR3xIDwLkYP5bJy4jPrQkKlLSN27jFYqID+IDGMKDD67hGsJhUUr/5jXmZCtSAzVEgjFUwUw2ZiomoQ+KpizCZCoYAy1kw0aaZSniAwTWUVNKpVRaSUCuJVtupCNeSYkUJmSepT/YAAZcwx1ggAY4gD7owx2AQgX44FgSZpKUZWICp3ZuZ28eyRzCJXiSn1xiBObIAsvl4ToAYgUAg19mBGAW51lWQAT4gwpmJEfYAwgkYkCO4/8t5VI+5ofYwghO4NXUETzOQi0UY2DaY2cuYSbiQB0YgyuKpjGUZgoAaBOu5mhGwmtWaCvSQjXMZnXi4m1OYm4S5m4qSXdm5G9yJ1UKJ3YiyR6BQgNoQAOAwBRUgCD8gxWOKFuiZYq6qJBqY/i5ZXge/6mTWWQibg57slzhtFx74uF7Yk0FYEAHbCBi2hF9foADTCdtruAaegiCGmVJkkglfmkWZMAA3MBY1iKJFOE2+EMfJAEd3eQPbiY+FCNNQigVmEIQwuBO0qIy4qa/+WhO+mkQvl0zNENxQmIInMADFMG/CaZicuKXrijgDKmmUqUt8CiUdOp+DilxbiqpblWRIimqJmlf4iF7XkQFEE6USmkYOmcDeCl8fgiXTudHosBz9qo+cII7eqawXuJUpukEsGkpvqkOPCcnJEAfaCIS4qme5iIOrEABFAAaoAHKtQAZwOCgalWhzlhO1kABoBwaGIAgkGJgPmqZTeoPdqIKcv/Vpf5o4JSqvYogZEblCI5IvIpqdt4rwJ5qqg4sXmHOmPjlOsRqXx6ke9JjBTjAO6zfB7QhxVJSl87rh3SABmhVZsJhiRgjF3IsfKbpAIhBccJDNYikP2RBFrzAFVihLYxAnN6iyEIgyP5gnY5ItZZrthbAP4jCEZhmNsimVtUCdYaICs4jiawiARSAPogCGkCtAWTDLsAsJ7JrHxSjDv6nliYjPH4iCi5mS2oSwNqrj97rqJat2SrJdxKs22aSwbYqniRsrKbZXOYJHt3Cw5KCP3gVKGghR3Dpv16Nxq7DiMAjZQaoPxhjBfob+NGnp5KsyUJJNXyhNY5IFjBAAiT/wTd64E0+5eKCruKSCLTu7B20QBXwIRrUgGlWYM7mLE32q0sawbWuAgME4RwYwChu5v9h7eIuZj36YLyqoFYNKAqCHwWmJr1mqto2r9qmrfNqqsC+LfVCUt1e75LiyZTa6cN+wIeMAgZggD08rg/m6tlq7LOOItnowzWYwB3BQzOkQdTeQS4QQSyEblbqQw3YwAGIAckWwShiAXTeQRnUwlPGgxuIggT0QR/gwyyk6Qz0wSjGgQkwMCOQWRLYQLnewRUkwS5kwQnsAQvcQRoWQR+soekGABkM1uqaZhbIwNPegQ4w8B48widYQxaoQOLsQjM0wCagpCkYgiisghnE/yKHpsIlZIEdFMA1XEOXZiK7JkEHXMCzZkEIDAEA7IImEMEm3IE+kOEHoMEXh0EfZAEfJAATzO8zHCHZRq8bkyr0vjF3Tm/11jFfYW+sMuxfPmL3AiQ7gMI5koj5/qDGImgzZAAaJEEFzoASyAI8pMEJAEAZNwANxAIONoAOVKAC3EHi/O8hXwA82EIX0EAZmGk8gAI96MGT1EIWpAENhIEWEwERkHEXnEARFEEGMII/9MAg6MEHX+sU+IMgxMHmorC13oEKu8AJiAIumGYGAEIZ+oMOOKsdAIIE1EKZ0AAUxLIboOQK7IAoYEErtiYS8+EeCCjZ/EMtRPEU09Eu8P8yADRDD9AA1bBDA4gCBsjCLTQACZRxDtAACVQuKCjCzJpqJskxQrtoHCe0iFbSQNoxRHtJK/nlkeCxRjisA0xs3nxAGuqqBFwsIWtAEvSBHUTyCfvDo0KBGMSBMHgiDxPBHmSBAgzCDYhIFuRA/2YBFwxAETxqGNDRLGjGvo7ILvDhNVgCANMCETRBFthAAzhAmUFCA4SIgIaIEsgByxJBB3xIFlQBDTSBHu2s04oCWdeAGcjglX1ILEtAFlAABBSBBCiCD3BA5h6ApI4I7YqCAUiohLZiCvxACUiqLWTBD1BCT+8AACTBhTRwFsxzE8RDCCw1HUFyBJQxAwxBBJj/8QuEQYhEsW4yNGiHNhNG9D+0LWmfNpZMNB5WNB5v701Op/eeJUdrQAVQ0kfr6oxp7Eh3gQgUAefawiXogOQAQTcLwqLabxYQQMnm0SXgtP9ywQQUQRoUgCj06lVdzSjGgwJUD9XGQQykqapMQxFspQgu86/KwQcDwR5wtVIzQVhb61iLgiKYARlUawJ8Qh6NoglwwECULByMAAdcQJaJN4mswAmcq4f29WABAI/+Q3Lz9Cgl9oUgaBZkwlI3Q2Q3AYKmATRb9kSYsV1/CLuerWiXuIlj6tuaNmqvOJKotuYYiUW7dt7ANpRUACBf6R2BH0jTY99qQB/MQhc8wkhb/2GVBUERLDV9ZsElOEAsPDjn4kNy53QGHCtvD/lHQuE/sGsR8IEIPCwtMOQoDEERNDcNWEI8yIIGgMAuKPUmCPMuXMIgeACJpLAZ7EAB1MATVKsjFIEV6jcHFLUDNIEJSEAIPIIEaIAk65EpiACH0LcsruKCF4FN5wCER7IUXwCFh8AhNAGGX5mIdAEQVLZMf7hzx8MtePaJp7qqW6cdqziLv7pHuLhcwnhrO+w/fMAd2YMGYMA83OQg8zj69sGjNgFdRTERxIAPdnUl3zRN62CWSfmx+q4TjugloFJPn4BdsCwGfMAAJMFfG/YuxEOafzAXqzUD0EBt6+wxq/AfHP/4EeCAKViOWmvCILD1JShBLChBBewCBcSCSCeBomvBP+ivGRhDJBiBFVSZYTM3BXQwO/v4A597E+xCCHi6P4D6DZSxApB6/4q4pX/2qoc8QpO2q8M6rMu63RZJjGO093ZAdJrlre/4VqFvLTQDCqBBBVSgEpCAJ/JBARTwLjQAJ3jAKAKCDtzRJncydN9AcGvAOogICyRBULIyA6jyh8QADXzCA/9AmYcIBZyAYaepCdhCNXQAJ2B1FlzrN0BgAVTwnK87GdSBFqDcGXgBF0BzLVjDBZgAgtZCBhRAYOt09RinP4wmBWzwc57rQhYA3/7DF5DhOkfytQdBErwBBlj/jhV7Oj70ABBEajMwAMf/gzFqOeGLvOm/MclbnMmv/j+gPMzROvbKuB09bMT6rOziqszjkQ1oQDWOYiX0qhxwrj80Ax/Qgyi04xAQfTzYAiA8pwHw7w3o9ASIwZtrAD085xXQFR1lbupcwz8owTZQOB8MgsniwymVWRakABEYvxz4wBWwrHo7QBPP8OV+iFircB2sACB4/xNcggoABD16okD0mQWvVpoTUIpkoTOImD9b/ij6o0aNipE7d/TpQxMgSxYJd67dSZDEX60QJx4UucRHlKgCXYYAyBJiUBN8+HoAadnMjaMIWXIkEAMP3sqWFf9VdPoUalSpU6lWtXoV/2tWrVuh/vP6FWxYsWPJljV7Fq3XPgBKiEn7Fm5cuXPp1rV796ssWez49uXrld1Xv4MJ8wUh9VZgfQ0q+PMK9YODCo+p2qqFj2LTW0393cosMeQQD/Hi+cMnyFYWAgfE+IuH2WlpzxU9T4SN1La/avFu3bI1sSLwill2EYnlT9A/W5h3UqxTJ1WkVNNTGTOWIoVw2v6sSWzaFB5TxxYjWadOfdcu0rVmXX76j7TTWbOgdudcMT7s307BcvX/H8AABRwwKrwMPJCstdpCkMEGHXwQwrH0Kiywfyq0kEIKD4vqlgoc6GCzzu6rKLLJRoRqIvdEHLG2eFJjgIYwXHPqkv8fSijCltdgo8jFzygC7rbwlnMtHsrGO7KiXWgxLjjTmvPnOemoM6Y67H60CrMix2vqourOq66ZZly77MnY4NmRPfEo2hE/p37Trj8C5ZyTzjq5ihBPuBR0K88+/fwT0LD6WueSTMIIwxdfwkhCkDf0+uSTwkA4kaLNGuPvMc3sAQEYsxw78TvOvJqCFMwiQIOFWZrJRgdGNmOhgEunoixOTD8La6r0mJzqufMuiiQSK7WitA5gyzPGWGOIs5Wpr5itdVZK7Qww0GqtvdbAPbHdlttuyeqrgkxsyMmXDByIQBBBHo2UsA2R/HQ2TMHq7VO0+Ovqg5hikqO99OIooCP/NBqTttnMnP3UYITFkio9B457r6Lnukzl12BTGBDYi6xD1rpLsjDYSJCfPbjAhKeV09uUVb5W25VdfjlCvtLFpI0DbshEhARugHRdSUveLN56jXSWrgJnaw6eiSYSlSoEqzoLq1CbJtmqg2kda1isTyYQ5q69zpYtPr8em+y0ZBYEExEGECOEHabZ+ZOe250qaJAp2+wfvIuuN+h/YBMEYpPlxevpZnGtCjiqu1K85HpNJivrhbcesOzKLRer5cs1LxsYYC65pIcC5EiihxM4SKKIInjWay+/3J2cwDJhn5322m2/Hffcda8zrcw3/73rzrEooIBrYiKeE06CUD1u/9YHA2Ge6KWfnvrqrb8e++ylV0aZ6I85hvvww7/envLNPx/99NU//5lnym9//fO9ap9++sW/f3zrxff++2OiieZ72hPgAKuHP+4REIEJVOACGdhABz4QghHUnvl6FzbgXVBlftHLP+CggwJ8ARJxAAIkPhABRgkCUpKawgpZ2EIXvhCGMZThDKcACUhsYhNwgMMKOdBDH84Qh0EU4hCJWEQjbuId79BhEo+YQzgYUYdRlOIOYajDHvKQAyvEoQ5xOMMrurCHOqThFMRIxiiucIpnnMIXx9hCKc6wjG2U4xzpWEc73hGPedTjFJJIigouCIOB3JYGZfGPCuhAA0moQP8cdACpJJwwhe0SSxK9kkRLviNCl7xkD5NYRk1a0itSrOQnSVlKU5JyiaSUhzw6CQdK/uOSaZRiKbm4CSyu8JNujCITT0mKVL6ylZ9EoiY5GEVOFlOWU0xiGEVJSUvO8h18VOISYUlMQV5zLpYk1R/Fhk1vxqwvrAOHDh2gBDh0gAgN4MAHGAGMDBlmkpis5iWrlcpRjpKeYznlPvnZT36SAqAB/SRalskBSHBAAu6ZBBw4oI0solGKm+DkOzggjUnIQA9JcIMMjhEBX0KUohUYBQ4/8A9S9PEdthRjFEkhgQpccoXRCJEEXPkOUuTwpDYtJhYBukJSQBQO8vipL+H/IIFPxBIO31TqWZI4hUydxXdLlSpe/FIBYFSgA3cQhT62eg2B3MEP63DnOycVFmBaE1D2rCY+QRmofNbllWyNa1mWuUYJzOIDCBWEDL6ojZXelBRXpGgZaAEHAPShBzIIwzECakZtvKMCEdiEH9fxgZT2kYpE9aVRbdrHDwDDstOMpkSVOFFPTgGH2iAjUXfIAaEStQyfOClAdThV24LllUJLkAVv29u5VJV1l1AADXpxCQIMAgDsWIdy38kOEMwVt2jllg+pywHfxjOJDtVGBBLbQ01EIAIVaI8EtGGNeMgCDhUQ7yf2AAeAvmEP0qgAI/ZQgQ9UADMV4EAFZPEG/5F+Ix4SAIYs/FEBOMwDHx2awgccI4gPuJQUIg1sBXrA0B5K4DeC2MOi8PGJxlRgD5/YRoE/UYtRfGAb/9iFDJ6BX3x8oFS3uKoePlFg6F7Xm87U7ViiimMfi8UvA9ZLJlTwggjQTGd8WcdyyXpjucqzW9X14Y/Z2sPtbrSHkwhvNR4c2XFqYhLi/cAnRrEHijLiG/ZlhAJA+4kP7EEW962ADNQL3w/cogekkEU+tgHjCrhBwqNgRGwZIYE92IADYdioQ/c7igiPogJu3oZ94+zhD9jiGBJgBCn8WoFJSOPF6oU0ZCsggQjIQAZOpvIFL7ljzPF21bH+B+tax5dMUP8ADzdI2wDCQBjAtOvGpUyZlHu46k06lLsymIIeKhCNyHIgwhEozS7CewwOcJehpJBGeEmRhPBKQBMMjcA33iCBKVSgFhvVQx/2sIcISMMXfOWuLBQgg/seFsRwQHQYEuvQ++5hE5PQRGTPrQw931cCKN5DF2RLYFuMAhz6le+fi5qE9N6ipLLGZqvR0mONX5fWfklbI25Ahx1cQQy+xtDzgk3KYRPb2JZsKEKboYApuFTO2ph4BMz4bH678uZ9MLAE+iABCew1FtvYQ6GnAN41r7vd2zj6HvY7iTckVr4ASAIjRiEDhkqgGXnVxpjdAAdN9CCy2viEGw7+CQmQQun/IQ4vnXtwjArIY+Jzlq8v7/vxa3IcqrD2O45DDlxBbOMTnaPQr/vyXCibVboDhfwoAepPsxDbunY5a3TPKvl4ZlKTDQU1PuBR7wp0p896psgHzr5dVeTioLH4RGLL0IcPwCECrtGENpod4R5IwBqjAFyBcT8LW+iXwf/QsLNR/FI+joIi1pBANBxTgUfzXhn1RTgpQPuBOPNIE5CewjHscGdbJOau/uiBqgdfNsCbxePtn2rh+9I8ESu+MIw3jKo9P8+2RpfycoqfLg/mNE+e5iqfhE2fHq9BPimLDIpUUO3dpsCvWIqM+CoW4CAXqAvVemgPUo0DxMivaMuhJguJ/6yIAzrwsUgB1VYoFlhJm95BG3pKHpxIjKCtp3Dpp6BtiibKlzYpBVONAeWvct6vLOKPCJVq8f7incCC5fwJCptqCgggAIzACq/QCAJAC38QCjEvmaIwF2TABbDwCl3ABXRolfwvCteQDSuPg0iBu1qJttwrsHAwoIhqovroDgWKDfdpDwOqh3DonwSwDwvREA8RERNREQ3RqfKm4wQvCadq8QSjQlRO/5yrQaACO3CAEzuRE6mAChZHKjylQAgGKkLCEz0RO+LjPUyxFaeGWbLGZFjRKWqhFqRCdrbmcKAiF1/xKq4mEn/H1V4NkIJREvOPEtHieR5kTfwBO76EOv84cXBGsSyoEStCwkumg0pS4Tms8RdBBRb/I29soSlIwxR3Ah84oxd1MWScYh0Nh2CM8Zri5RGLUR6VEBl/TRldhxmdJAWoABqnQxpFhXHsRnJE8SpCAlnOg0qegxXvox2j5V4msmD+QzvUhBfLRHagBVqoMWQO8ine0W488h59CwlL8oImUR/PYhmxxmp2zB86R2ic4h+nZDqkQxp35ymwMRX+gSFzUiSfhlLyJhapJR7dMR3/wRZJchrrZCfu4ylHBCQHByVt6ySrcnNUEkP2sfFc0kRc7VNGAQQCA2EqoianpDxSISdHshQhpxQLxx940ie10Rg48TfSURxdsSz/95JypOIWf2M+JqcptOMiKwIfuuNK2MQg4xErb+sqG9NytPIvykJSyqICMABEbsUrQuQfHIBoKOMfPxEUqcATfYQiXVEvuyIqePI5QNEUQDEF2kbrZuUXc0dadqIP/sENCiAJ6EMxueY+lGZxdmIlIqAPugADwoA+3pIvFxMyvekxn5NsJPNCxqIyocVDFuMrSaZE6oYi/lELiKcANgINyGAt1eQ7BCdwvJFpTjELpqMOrIB4NqIGkGAlDksit4IUOKIjRKGkKNI0uYIFuOoarkEf/gENAKALeLMPTKNqwNFBpUIQNKBA/+EO7KBvHBQVTsA49wADepM9h1I6lyo6/0fUa6jTLK6zPwDDAd5BAwqAwRynKUrkJZ2RCtjgBI6nAP5BH2AACZoERdSEOZiDNFhRdt7xSbIgBepgBcYTDUQBDdAAA6rgPvtgP6yBTUYkPCRCSTQgFvByOBTgBWQkJcgkJIcPP24BHfHjTKrCBjSgD27RHxa0CFCCSN5jS0MSMygFNk5DAQbBA5pCEGxg3WgxJfBhQ01IAZLT+AoTGE3UMSERUiMzH7eSMiVpLDrEAe6sA/QBFIDhSGbUkMqSM/4RR2uAATBBC/5BFFoACYRzNoRTIs7PMJ2kM+6UItwjXmrhFvJUInYyBYLhBzaiBZ6ACpDAAKj0BPBTO3oRKf8ooks3ISWcIgvElExtETOEAx/k9F0cdEfCoyl+kyLeNE4pgk7tdEYywzsrwj0ctTlKpwlQQmn6oA9KIzERlUOTYFGV81d9cVJ7q0T/dWVQ9FJbcmE8JEZHAQMwwB448x9KxHDS8R8zoACWAAbqwAU6wlV3QRMcgB6uQQOKoA9wJgZIgCTwoAgoIhMwICYcIQxsEQVQ4AI6ogOAQQM2Ig+S4DCbAQUKtABGoRp2ohZCIgcKAA1aIC3VEgfa5gMS4A4KoBjsFA60Sh+uoA92wRc0YBFuVgXuQCBEgQOoVQH+gUwp4hLagAdIgBNioBkuIQE4QR/uwAP6oBniIWaxQBT//gESmuFFCyAGGjQqyFVOF1QC0EAfroEQkuAmiGATnpYWdgEStkpu6TYeQudwZyBlMyM9/MAP9oM24KMDOIEe7uADtjVR9fURwqAPQgADLPRc0tU5BRabAlZ2vYVgvwVTxwJhBQMURKEDQgVihWYnTLViYSAYKKAjfHRlGcwWsOAkLkEE0EAPDOkFEGAibCAE4gEeSEAJvMEbsIB0X0wUSLcZZIAGdAIfYnYi9qAAIiBoh/YSKKBin4Aa0pITV+Jc4sENkMsWZKEDBCEbNGEIrGtliaAxonVbxZZsqbUNaMAD5iMTAIEHGvQbaCAGSMODJCAeSGF8FWAX/jT3AhdO/we3ABLgE5phXMLgJgpAA9JlF2zAhOMhAgaBECq3ANyAIhJgAJyCYzGgC6LvKTogDpJjFGAUXxU1dftABGxAIq4gDHaDKmt3diVVirvmdlO0OqWyKSYj4zLjA1j4MSRAMgKHeLeqI4agBTjRBlDAGuDBF0KABoZCBBqhNeKhAzTgMtJjJz4gOfsAC1DgMqCXjpFCCWLgJpLTbEXgbykiC9LmBCx2Ov7BGOpgaU/gFZIAKRoABHYiPuLBB1hgFy4BM6H1DZzgS3fkH6qVBmjgQF02C9oAD1rDH4ShAdzDjhugGqrhAkAhkYtBDHYhG5xgEaRCcM21ALQuJIzjJmiACf9M4xJOIKEkIm2zgA2sliI8gQhuIGVtYRcywQGa4C7RsZsxoAk8o1xIoAgStQ8W1YQeQQEe6UoWp4qviXbn+Vqu+FJ3EWEQNlS/WAMuRYxlxUdM9QS4SmNhgBNRAGD0gXjiGHoRIXMlAY/9AYX1QSD6+I8DWQQQoAgI2ZAVIHnogaH9tkHhQUnlF5KrIxLud1kxGR40eSeylqs4AZSzVlodo5RPmSmq9QDItA/w4ZXpWCIuIAYS2B+UAQM+AR522TGyYKOLAJiFmZhH2JjFoA+yYEli4SYGoQyIM0c5wUA5YQBq5B9Y+R+SRwwyt5sdoJnX5BazoAfugBN0NBTSmUP/1xkDxMsGSrgI0FSe7RmD6hmwA2USOwd3J9NSqeYr+Nkx2AEU7gBEZqMzv/IpiNdiCSBHvyChO2AnhBN6EUAMtvWOm0ETHGEGUmxRxSuj8QFnODoe+PajZ8BOnwQzQoILclQNyEA66pIK7tOlNZkoaAACKKIBhIFjFSFs/aFLjwNM/0G4xpRG2kCorQELbAAeeOMfRuERvGAXmNoffGGjf3kXtJZZinlOGTSZtToEiKAJkKJtFsUxNiMLfgACZPle4KMQOqBdMaMZekAJKsBef3VDH0Bfk7MW4kEQKFYJcnP4HnWwf0ewH9xPCrtTrLMvkpEjvYKLPeMfNAAD5oE//yCWUiwbBjABeUUBoYWYPsgRcD67KWZhtBVAKLgjtWvhj2cBHz67CF5bA2LgH3pgEB5gTfYUKULiD06AVQOgPCLBACpZ6zIZBOL3RjpDkzlWA5J7uU0jPat1TNE0qEPbHzqgAYDBXoU4G3QZFDDjs8WbvGfSH8ybTq/6EpQZjpvAH9x4B/SgCJSjM7IgAwYgc6HCRTogqVfcNNaaCXqkIga8wJVzIvo7J0ZGwiGciicdZmThEy7hDRiBESDFCS98Jd2Sn7MKFEClpASaR+KBxP9hBU6gAGqAF0KnqAtsdD47CS5DzGVhEgrAHgpMw28BC0ABx12cNDSgAzpDAzSgM/+sAQTwyzRCghoIgHg6wkCX4AmqNB52oQFAOQMuYBbiwamM+w0UQR5SvQFGQEW8gstfVk7PNhRA9A0AoRL6QBCK+APiIRsugAUmQseBWWuvZlzhNE5nYUF7U0mIYA/iYb3tXLlRQGBchOYUAGwpwg6O/SniAXyhTyI6YA36AAUMPMwj4B/UmY/nCwQARxkK4BlI0kGG0SXfwuUXBi5i/qnSguZXdGUi3NKrJW7eYBKIgAjC69MRG7HJokNg6UUdEVNOXdBV/UYfGQamQ9rRABduAg3gVhSMc74RoDdrQcyzYRc69R9aN6+BXdiBeqOTIBuywdgpoho0YKtEQRK64zD/ob0b0kZy78AArr2lwX7bd2HcuQoE/n7ck5s0FKAAOMG6PqVaE4DdzbYN3p2/Q2AIOGEjKoCb833f4/Kp0+PfK1Jwt7ULTuATZuHgN6Fy2ZsiwB5vN+ICrnYXJKAjPOJSIDIePoAjSiIO6JVnu8oPbJHk89pDSOIONN5Rd15zdB75/wRSLgFGiGBRhv5Cih5XmoIdHEA721FUUZ0zQDEguREHUj2BgaM99pQ5bnU9TXNdmWInlPRLtpETjdqtXQM2RqS53bE+9LQ9i/JXAzxbAcKfwIED8REUeIvgP4G2BC486M8gxIf/Fj48aPAfPokEbQlSeHHgxYoOK5o8iTKl/8qVLFu6fAkzpsyZNGvaPNkHQAkxN3v6/Ak0qNCh1j5dYkCDSJgkJ9k5ZWfSaUuB7BxMSejvFkl/Fj/8qzDRHxUqqcqaLVsHR8J48TYOtDWrVi2OCA82hAiRrkiDWbKcNWsMB46I/mwZtCbR7VuRXAtHNImR4MatdyHGwxtRL17FmDvXPbhQa0nPjRk6NM2VouPTo1MPfQ07tuzZMnPupI07t+7dLp1+MjqJCJAwRZo+jQqVZVZ2FUimRGgPBDuRF1OQTWXMWNlIkQQ3vHt580bNnrfmHS+wr7FIZv9pTytXIGfNii2m3ry1fki89h2SP4kZZ5jt59+ApBF2YIIlmf+nYIMOPghhhBJOSOFrtvHEW4YabjiUb0b1INwNxSEnVUUlqtQYRSiGJhpjAln3F3aBDTYQWwGi1yCDkuGonnap/GMWfLXIlxiBAhJ5Xmn6kbafRpoBKB6T/B1ZGmlUSshhllpuCdSFXH4J5pe/XaIJEEDcgKGJx6mJIkRaoQTaSCbdVZk/NvojiGHkFbTnjkTe6WA8uxyoGJWThSSXjv7AAw+RihJKF6CdUXknlH4m+ChG+GQ6kYphfgoql16GSmqpr435hploGnfiiZZWhNVWioaGEp22gBeeQLVY49mVmv6Za4OS3oikpgwmSiCjjhIIKUFsmWekZpVC9iumzBr/e22nC5rKbbdDjeptuOKyZM02vmRChBJLHfdUcv+4OtSO/+yyS1/20ktvXBLSa28W+O4yyyxYiTden1FmVqyvt250q7J8UnhjwREbTGyDheIIccYab8xxxx5PeEtCL4E7bsklb7NNJuiqyxSJ7p44T8wyz0xzzTbPLIEEk+y8cw8996CKKjnfHHM00dScjzI8Lz2JKpMcc4w00thDtT1SUw111seMMkrVXn+N9TFhj20P1GBTzTXUaUc9ddlinw133F9rbfbZWssNd914V1333Xv/DXjggg9OeOGGH4641y/ZM489wFCnEskmT26qh+wwwoggwKzZLnLUftwQjDGm/yJYsA9yl1122xlzi+kfvw577LLPTnvttt++7UuQpyQ55b5/ajkwwDACzCclds7mSrkrRy1l/ogeY+muK4j6euzJCM/0ru3mIKdxHui9gsrvPlP32W7/e/pbaiWyS72rD3+Wm1/SAwYYNBEGqy+7O36cytn1vOvEKC13OZ9l4jG6VFCDGp3iUKd4VSzzga9N5nsO+WQiwc7Eb4Pdeh8HP4gb4/lCAde4wxXy5zLP3eQ+/gBGyAZmGuj9JS0uUhBbygKksyywgRsKy14oxh8Dou9zOaLgEGOSwQGBcIlg8iATnxiUbVRAFqOwnwQ+oT8VOmd7WYkAgBj0j+hYhEEyVP8d6WgUFjhVZCM3NAt3thMJbdVwjt9zzfK2yJ/MeKQPfQCJrAgUPhby0FLWuiNMkhhEKCoyQ05cpCNnUoFtCOINghDELLCYwuRtEUAVwMAUVDOaf3zAAc0hYhl9JBgDqdFJbYQjHLUFSurk8Y9yAmWTCDKXNwCiDElgTfN0FMhMjZGQEzSk7opYnkcqczaNXKYzVdIu4QkPJa5y1fKgoo8GgKU0zhllKUFjHTYUQBT6uIY+RMEA79zqYXtBEEG0Y4oVFOAO+vgHGmAxF8XIxSBsRFhB4JEQWwQLHxA8yC04UiheZWQgWGHGCTxQBIJkIQOcoIE+9OGAJshHILkyjH//hgRDOwX0IJcQQSgi+g+5hAAQCEgCCgpwUVF0gI/pyQIWgFCBWjCKls/sacma6dOeRlOa1OQfvKD0pg5owAEfqMtWvKmocJ5AFOQ8pyhgMJg6EUareCmLFk5wjX+c857oWYhbxhOPRrFGL25hlkZchFB3rsYfDoWoRDMwADFEZC4dKWBl3soaO4VHq1lQwQFuoKtZKGAHS0EBChCjjDvwMj2TwAAQyjAkFgZ1s+ECKmeV2S7kafFd/HvOVxwggVt04A6ggIododoftoSzADWAQTC0cNEWwGAbA9mFIAwSj3/E5VazYKcpCEDVGpihLEYwgkCa0RY+9rG32UhCH9gS/w9B9KG4hGFLEZKwi2Y8jqatC0/AHFOLXVziE5kVCL2yUteIZuYSXMgrQSqZXTZm1zDA6EMtLhPQZswCH82opC3kEh9/7KIHNGDCXOhVCT9sBAsoeJEBWsqWwmIBBEqQLxg/C+JPeTbEigztmkZ7VDhVgKkLqSIG7KEi2JZGtlRgwz9qW4cV/EMUuv2AEni7izdgIBa7mMQgyoCBcUrCrBIxhQD0oVwyoIWB/lBAAXbsg+nuwQFw0AcnZiCIDvzjGlkWiCQaAAIv82AXBtAHPXjQS3+4AhAlJCWeLoCF1XLCAbIYiAxgqg8FPBSx862vXm2REF+IQKmckEA8NHGHa//QwwER+O8bFNGBR9yBBmUIQQHocYcoINi9uyABKBq1C01ggAkRwQIoGpIFESCgCJfJwg+iUIEhRKA1xiSxr3Uz4l8v0cTwqmZpVbJik4QMFKL4R6xk3J9w/mMVT8DED8hJBhx8IMu1yEImHMCELDDYAWGYRRpO8AD5CuQPJ0BDAHxkliwQYAgAKEwbdpAExRZgGkXAxAloEIpd0IIIMZhLBwoQgyTQ4d8IaEYP7tBUfHTAHvGwBRbiEBcKFCAIfbjEDxpRhCwoYBAP8EcFRFAAiF5kogMoAmL+kQRMiEDX/mhGFwqgh27LgBNlyC4GKN0HFRRgCDfIAhcSEGeCKOD/EWHog8hfIIZdZAMFGciKHBTR5wF/AAMVmAUK/DDgDwt77LsJNtk3SOzSGvslyT7IBwqggVJKgJTQelGNpyqKAozzC0jQNre9DW5xN7gWs/CFLmZNEAKc4B8tiFEmduCB6briBGXogwIAIYYkXIIAUA9vB+Kg0w40IN+XaMMMitCMZlwAFAPJnj/2AIhP4AMFOiiC0xUA9UzIuggJqWtIJsoJTlyUBEXIhAAoQet46GAEcanXDChhi0vLQ6UnsETIQzCIeh+EGYCIfBbaMGt6YeEOzRZFFDJTC1cPeA9cL25Izg5/2pg9/t5KMWlNXFTjsJ2pboe73Ok+THbHBnin/3e6lW0fEAd8BHjh1gOD0ASIVlKzdhEuUAD3FCM9gG/T9X1BkASX912FhQfyBQIaIBeiV1ylB3JscQGVMBAdQFV3AATWdQEV5g9PJwausAMS0AcGEV8XcQn/YF8DoXsQUARBpgESwBGQcAGplgAfcBkhcAIA0Aep5oAQ8X2NIAYhgAGVFg/NUAmgkFaxdlJZUAUYYAcCsVLYoG5HRH9t6BPz54alYn9pl3+jtRIr5hXOdgvM5mwOMUqQQS1SRW1ChwYtkBYfoAEK+G0MWIX+EIE8MRArMFWBcBba0QOPYF1Z8X0t1QWA8F2XoAKnJxAg0ABzMYJxcYVioII84A9vUP8ADcBb7JdvFPYPtmCDOCiFERFfCmFoBKF7/1CEtKABz0AQU3AB2VABCcABDQGFAABemtCIBHEJCnBYe5CA/7ULWOAH1QAPIndYhXUHkRZWBYAHkHhBcYiOMwGH6fgpsiALK5F2dKhJLNEceWgPPxcNziFKDgCIpTFbOEYB+nAHMAADS9d0WRACNNAL4laF3bh7BFEHP6B3BlAFY2EFLZAJDxVnvgAIXqEAMZgE8laOXEGKG0GKAYOCybeCT/cPbLEHMTgLM8gVT3cDmLADs8YWPaCRjYEPLKeKl4EPQ/gQOtABAUMvM3AF/3BpsYCGUTiFIUAETTAs8aABMlAJMQD/XPFAYY/jjTcgCCLAgRmmADQQAS/kKeyIliOjE2mSliXjjvAYj/g3j6ZVFRLgDy7YWqHhh/y4SQJYAEsAAzl2B/8QCDDAfTHQcSKgkAtGAxpVg7KWdP5QB8FwAuOEBvP0DwHQDDZAb7VIe3zUBUBQHCKpV/4wgrxykj3ZBgPQkvFwATwgbi/QBAVWAIAgg1gwk7gnBvKWffEgCyhnV3tldC3niyJgfYXhBgXAAbOwCzZAabsgC4rAlP7QjFOILk3gejUSD6SoBGCBD/FQDY4lECUFcqhwAhFQXPHQF0oQA63Rlu/JEusIn6QSl3JJWi5xC8nWAGjgFZ9REX+ojw9h/x1aQFvLlQotUIEGsAsKQE+NhgEf0AyT0Jj+1QwigJgchUAKZAVoQFVoMARmIBA2AFOcAGcLwX5x8Q8d4ANxVpKm2QCP0wwowAMPgQUsYJJ3sGebEHv/sHoNEQ8fMARM4Q8iqg8FIGiVJxLNkAEkMF0C4Qs1wAHTFQ8SUEKcoAgD5hGKwAGFsVI6GA9vQAQSMBJ24g+TgAY8sF2zkF0vZU6cgABSVwkacF74IAgpigHEM595GjlrqafqU5+hZYeWUhX11Bxv0of/yZcBGECmgAMwIGVn9ARVgC9tQVB2sguPIxfhxUcL0UbU0A1jMRZIgATPJQhykQRJQCdzkXqnOv8Qj4Mk6vUPfVAn+PBerooPu8IQbEFTNfcRHOVfdaFeSdBeCqZdUtoMDTEetSBQBbVHs8BVB6GraYpdzWAn1pUNu4Bgw4onp9GnfSqf3folfypa9rcVzSFmXEQRW/dNqUFjrmQWqQStlBpBrJFAZXEew+JP5XEwl4IkQnQxCtJWgcWvCuFDQSQQDgMavQaubfitC6sl4npi5BoazOGqgBRGLAAWIUFj2fFGPpJtksIW/ypL/lCJqZMd9+o6vtIs1bIsK6uy2CKwfAJY+qpBB6tWfuSw79mwObshENsqyQECnZIQ7XNHIZM7L2IdoKq0KZACSZKveKG0UUsFA/sxDHL/KBAiIH90IHfysjEbSHmRR+7Jsz7Fhiixs2PLGz67PxURtH7ErQHaj+3TH1mQtExrt3brtC97t3s7tewEO1a7KULktGK7teHRtYKEuABrsL6EtmR3to0bFNOkEsLjju5YPOuwDk4hTZtjYiCgPC5BsHYUrwfkP/MqPv8jFAprsRa0RhLxtVxUtkTEQ1giuBACJ/5zlpCLQaTRIrxbG3yqu1wiuSlBue74GxWAuZorTcTWtrIjKRWBr1SLO9NrutQrLNgFEs6iPbQ7u6obvMS0uEzyu7fxvaWCMpX0CEAAAEVQScLzG7/BvEQjv/M7D/8QMwzAAKKqv/uLBFSjDMpQ/zNG87/0S8AFbMAHfMACDMAykw/5cDMNPDMQjMAT3MANzDUrwL/7uzP/O8AT7MEfDMIhLMIjTMIlHDOMQ8COo5bkW76hcr5vUAhAEAHsqznF877MWxNKBBFMKxg93MNM2ytAZL2xc7hD3Bm2wMM+3MPvJVh/+0stDLrJBL67E7sm8bhQPBS+QAE8IAEkoAgRIAlKEAHbsA6V+4735xSei5/OEVJULFgyVBbZAa8VY8TTW8R1DED/UAdmFMfG0BfFpEG3i7NYfEiypGzoE0qwUsW8A7yEHK7mGXxURU40EAsoY8Zq8hRqPBX9mEgP0a5/IcdotK94bDt3TMqmocd8LP8jfyy+Uiy7i+zIUYwQU8FQ6tjIsbwl2wAMmSCidzAND0BJxFOfmsw8v4S7BMG0MRLKQXzKGhNI9dHMnXEnOLDHJms9f3wZtZtMcsTNsDy2Z3USk2FHbQUZmzLIe8rCuKwl7niJy0cDlvAGsiA8w6w7FdEABdAcnYzMKaDMM8LMpDym4FOw//y6tUMg01zNJssd2FwlcoVMddTNhJwVUeADaHBRF40GGkAKqWENFG3RF12kGn3OjJzO6qwhT3GPBRAN9qAIBTAPFcAOm4PG9/kPxMw8U6APV6HPmWEdgoEEVGAddZAWorwjXLsnEvO0g3sQqUcQmwqVjqkoIBsPUDj/WXjhL1lhELPQpJpiyk8rFwL1CdcVHuA7GT2JV6VpJ0KdHVRgCqGKBH9cVuO5AxAAiWOES5mVYJ6R1+L7vVGwBBKwAGKwAIM92BGgCNoQEaOkCl5QBEXAC7xAHKpQA+/QQudoxbds0hnyFBXwAR0A01Pg2VABDJgMFSVi02r0JhWABg2QIoPM01RAoGhwmRWYbUTNJ0Y9MdUrvVmxUucEahFgnWHKa9qpvVQdmQSxCy54TvowBGFAJzvS1eTsD19tA405LYpS1j4pEmptDBIpCrL9A3AtIJcw10I63Am215iR3oEcvP6gAVGwAI392IS9ABHgAAZxhAvgBWEQBgsA/4z6HQEYwLgrccWZPRNPwbnRxDlrW9ObXBJYIArbhLvVcXeyrXcCCQOjuig3G76aEr2jTBDNGJIqkABhgJBH9uHFshAhsANQ0EtOIlEqgAd92AYnkIn+9LKGohm+8AgJIAdKVDD6pd0DIRhpME7/EI5oUAN/zOEbQd5EGEHXIiBdPdJj6w8F4N//MNi8QN87NmBooN+DbRKD7QULoA+z7D6YbeC6sdmhVQFvzhyaZNoz4bnneswDIW01UG1aUEItMKrWgLAgftvB1dCC3pQungWY0NwISQQ9t73+tOIt/uICUlgJcGiMsAMAkFkiS8d++xAKEAdr4ACjYLFB/p3qef/WBIEDZFCZaCADY1EFBsDkO/LkRYCsrivldEHlls2z/tBsWk7fg50EFaAPcyEKSeAFwF4RC3ADXuAFomDOK8yWa87m9al/bHJsgtwYGvAPGtC72+KPdweYOOACYuXn3gYEkaYB1hWBShCOTBAG/MgJH0B4qQfhJRQDs5AFBkB8z/UDLfWVF8V1RLIRLA4FIUcHZLkL39YEuxAPLCAK4ciBuwCVXYAB5McCA8bivCQIj4AGN8Bk8nZYAuEGgCAB3dYDwXcHBdB05umMIkcDAEAvkkACDkcDwacECmEL9BIKMXAJFADl1HkCH5AAJXQFSXAZQkZOOpDqAwHbOxYAZGD/RimQBYKwCmJ1B8/QB//w5GIgAYmo71lABHtQL0SwCQ5wDaJwDE0w21KYBWkQ8+TECRwgF4KQAfSA94g94Y2LD/VUERlAVT6g5V5QAaIgEKJQ5v/AAFSlATdwA2Keu+g87dSOG3967feZ7StSvxdVv4wBJQsxW4AZDBRAThmeCY/wAR6BAkhXUpzQ8B0QfBUADDFQ4rPwlRrADo/mAJVAkwuhABggBkUgAjYgUDEw8PyEDwaveY+wBcHdBNmgCR2gYG7AaQtPBHdASRKABmUwCyy+vjqgAze+EfLWCWJAUHGAAnJhZfTOCDaQfb6gAy01UTRwBeGlATHAkUxwSSxw/18Khn0AISFLjgNi/PkLccJBBEEKBgGIV0FDh23/ct0ZYPCgPyqPRCkiE8mYsVSpUlQpAMLWvy53CCW5tAOCGAka+szKkoXInl06CzAShEUUmgq+MhzokyUNpwSfasWgUaEWHxGzakkgtXHjP65dvX4FG1bsWLJlzZ5FmxYtPn0L/mVSESXMvyhuK+g7KMqLWwYdKoA4c4OX238HzfYBUEKMWsaNHT+GHFnyZLDsLF/GnFkzZhBnb/kDIQqEvs5a/Xk9iA9fCipsCly7o08fmhZ1cNhAcbBZj0FNLokIkmSXJgcx/OFjtmNNkj0YKszCZ02BgAoRHHzYtYtEpSwKNP8kwefPDoYyfeJtTChK1DUMYfo0C0GkzMHs/uA54JClChEO/mxloSCUIkLYoYwGDijCP60uIYATTgooAADhdlHCOPus0UCSLAgYoAhGdiCBhF0ueaEJVHaQsBbVwlMwCz4KGo4ICQ5KiJA+/ImnAWGy+KMgf2rJIoMOcTxthR1EqSEVkpQ0JgUthvQnyAFg+geCImrqo4+egNgjJyKYyCaehCxJIosQHlKKBgAOyuSEmVDQAZ9ZjjOtsNMowzNPPSlja4EF4JLrAgD8vMuwrvr6C4obFuCFK0PJQkyxPSeltFJLKd0sU03Z6ewsdjBQ5B8MMLjzTrBUY821O67RR5T/FpCwDYUCZLvjDhqayEIEBIQjjonwkhsmiQ786KOWWhB6JIJZJKlkOEciyEIFfeiRDUIPzDsPoRPKCM8NGsrYJRP5DuphlX/04SQ/cWf05xIKikmCQEUcKOJG0zZUog9BREhAjBExeOYgePzpAItLFBhCDFR0AMABWhSYAaY2aCDBWNWIjFKHmXqKw8KEJMRRxyApMQgeKROMhytMdkCjhpFKGikFCqw8KAsGCorJSiz/2bLLLIBgIp5sPi4zhCEAUGoQMfCp5RI3i+ihAE7KOFYrR029NGutJ+vzzwzUk2sBLwrFmoE7RNHggUUJe3SsSBfbOm655856U8y64gwt/wn+6QC0f/bG+quDWMvghCVgIOAEUVTAAQc/+ibyvN8QKMJZJmgUAJkiOkABunjiGS+CPkJ4xBcZ+o22kSKsSS08FrWVMJ5dTGABPvmi5cSDLWPJIpMX5mv33QFP0ACNG8B7PUoCCsKnAiC6qMYLDEZRLZ5mJLmgmWYKIKUDYS75gRQsdv0cfHpIsCo1fxSYVZ9rrikACNGJ3iUbJXZkg5IEoxRSo5Vw+IEo9GEGJJSkDnWQmZVs8R86HOAGORODGx6RpewMggnZ2cnniJYF3iAtDTRYGj5yVgRbxIN9nFhTnei2QhaGpWteiMsXeCCGIhSBbF6Jwi/+cQYeLKorVv9zW2Lg1kIiFtGIlbGbZfB2mU6N5U4sEMU8/jEPUThKLBshnOFgQIUAioIMOOiABj6DoxJOrnKacMTlEJK5IjQnAvgYmAIeEYYkCCIOCkABAsTQHQe6jk4Xg10RrNcAFoTLAbh6RHC2tIldhOB3B3FXMYb3ARYMIgwqspPyfISPRQDBC17oGH0EkaHPYQEEDXjGhkCgAQAIUnbN+MAQkjCng9QiA7nZiB0KoId4nUBC9bvfJbiAINVkQQcZMQxHCCBANJihJGYwgJOQyb8BPFAmYuhCAcIwi+HQYAs9yaCYfFmmDqYphDmz0y4E4QM5mCZwR4RnpV6oAgl4YQyDWgD/2fSylyhIwgv/6KGf/pE8SAkxngdFaEL/ocR/NPGKXHGABvwBDGBowAEVIAuqWqPFVKwAQjXgBSpOEINjVUAYIhRBDHiVxoMwg42jtIkg7FCc4+xCBg3QQAX8MRwMoOAWt7AGKPCRSYQUqA+2cAMaytA7B5TBXSwQxC5UkC74DKIMhYnkgAAhIS6c4Ab7q9nyxGCs35AgCez7wLE6MIT9paEAeChCd2hArz70wAY48sAgknAjfITLEVvQysk+Jshd6Gg4BejAJyyij4zYKR44qIMVCrAq2bQsBXRA7EBbAoBZ+OJpvtiBHJLSABpcUCd7gOPH/sFBNH1waf9wmiX+/5EBX8RDEEpo51YUuls8+aMtfpJEFMSwhkAQCi/+EEUSkuCFM6BBFENYm1tYdBiD8ta6160bO7ji0LCc5gP66MAYO1DFd3ZFo2zgaCpUUABR4MJMDoKNNNqV0pWq0aWas60GRAEhJthrF/9wQCVUs4uIYEA2ovhA8opKjwcVQHRmaqqZiMAJUUDCAUFoRiasWjPhEc1dnAjC1TZUEGOlyQPdcdAd4rDX03j2CmW6xCBIkKVJtE+WN6kpHxYSWIcAYLCyM+wuosYJeqgABcj8x+cOiAOPsmo2R8hJ1PTxj5/MYhZOs9Il0lBZBnxpF83YSWrHyVoPgnCosS1CBmJzDf8W2Ktt2IXzWXzrp73cILq80KdyvUCLfyQhDNEd6JvD8rY4F9rQkGEodwV3kAugIQK3+MctKlCAC0D6iv5gTUmURA1qlKRxQNwKIN3pTkB+TtSj5oqCR20a1Vxt1SoitapPvepVL3DVn7NyqVNG1FmjmqhE9ccBNT3sVOREK6pRUXis3Dp3AnvVgLS1aSxG0ENX29UaiIByk0BnOkdgFZaOQBH8NG5uO8CP5e0Koa29bnZ/JdFkOU0F0NAAf0C63gDGaHkHRwVNG4PTnsYBqA3T62ezyNSqBiJBab2RVjv72LKG+MIXHm134ho6Bt/1wyVeKloLm9glMTbDmXaxZR//R9UOj/VBKL6RaQOx3XEWGBwUEQFy09kLPpCEpf9xgzDU3E84D0/VCiqplxe92krUrlkCV++f2umHpsI0FV7Wb2PYZuNXl3bV6iRxlGP92KR2tdc1bvJm26nXV2s4syVurFV7HGYjMQYtsgAPrRMJ2XUXe945LmijW/cWHXDAgQX4j/1C7k6AiI1spgxgSVxsqGVRd98lf12ko0XnkeY7aqI+9bdbXe9rx/vePz96gW887GonuMgXfurUa4Xto3Y7k0aSE3gMjNUrIn3u0T35g25kjCtC+GlsoZXaH+tiZ4k875V/0Mqbfiu6P8jnyl563S5c81c7Pccvbajpv1Pv/9mHfvjFP+rWj9/lqFk+QqGPfd0OfYjphz8RK+8Yvt86W/TZxcrBb37+9x/73cUa6ls1zeM+0fu//Ru98vs/6kPA9os/hbK+Reu+8xOL5HvAC4wbpFO0yDCU6pGd7ADBnAi5/iPBvPOKzwHBFATB8yu77eM6pwPACXTABmRBXwMLGRRACsRA9bNBCVQhKwIG5KuuHSTCS9HAeUDCJFTCJWTCJlTCaIiGSZDCKVQFVZjCSbAHeziGY3BCr3BCJQSLL2xCsWBCLxzDKVpCKpyEHmDDK1SGN1SGf8jCOaTDOrTDO8TDPNTDPeTDPtzDLQTEY8hCOCREZfDDQ0TERFTERf9kxEbkw0AMRDyERECkw3nIwiCEvCEswk3ck0QrQY36uJFoHOkrwVIUuxRIgUiIhGETRSogRVOExVgMPyfiRLoROz2xwFrURURLOhD4xNXgN2ITRRx4RVk0Rq1ARVVkRWPAAVe8v2OExmikNVrcxa25xTzJxWrURrTwRK7ztdUDxo8zoICTxqtztuArQHdCRc77B0+jgq4rx2Yzx9OIR6yjxm1sDHRbOvJ7vALEk2zEx4AMi26MQFQDx0wTxlTwvHqUx+wLj65DuXVckmFrxnmERvajxwFkSK+7R4FEC330wYdzNRicDID0yJMkSOu7hQa4qBc0OYQsiW7QtMb5h7r/e73WAb6NKz/y24jhq7ee9AerSDvTsDetGKNkFMdmXLkBy7/hQ7mcVD2vOz62G75bCDp8+JzPKLmKo7XyO7iCY8CTzJryahU0QAMNIAWf9IcoKJ474ArZGAJFIIV4YJEP0IAhULwpO0s18McgIjqxBEyuSMlp/Icp0Id3GCOHcxRQTEociA7Xqzvg20myk0oWsQVBUBB8WAkZ0KY+GEqryUjTkMiPowIqWMq+0gQZAUfWQ0d+LIyb3IhiiQcZ4IQ7cA8FwRgcecaxs7/UO7WwC0y6WQBNUK4IkMuDkIBVkABZqIAKWIAwCIPqqIEpGKoocIB6as7m/IRPiIAaeId+/9y9fzDJ4NTGwRzAf5i0BrAi7uM1YCycczkXUWAAJCBHXcO6yUw50QsBQGgV2WCBWtiDziRFQAIk7bmJaUNFTqMDEXgf9TCAKhi7LEjNJsjBYszPhWsGQRgNAbqGLsgScnEwK6Ml+miGHPAllINNrSDFVIu46ptB8pyMzBs3LyiCG8CA84iDuvA5P4kAUvEHRZCAHR03B9iGlaCuv4RRgTTPZrO3f3C0ZBK91smiKassNKBPtbPQrmxNsNRPX/LMH5kTW8iSAWURQPKFR+CAG0m2BHUBCJGNa/iHB43QCa3Q3by9jXuDAmgA1rkFN7gDSrAXGXiEJKgFbzgWn6wfEf8QgRJIgleru0wqxl77zV9L0t7CGsL4B58Thc8pACEVG7IZgpqrIXLTh6EKT64Yz0rlxCUlyo3oDMh5OvTbtzbQojrQglppASrYhWrAtarRnmwRhPSxhZILD9k5CCszUP/aBeX6snMzDQJpJfvYCEFAtr6KByvLDqsYvpgIgpuwF1RcAcUZAjMgg1QIhmg6jxIyFujoHSJoguzIkvBYIKpMHxz5jHh4Pbqrj6Ac0Z0SBBJogDHyh2YgDnC5BFLQADoS2JphgAT4gB3zj3gQ2C9TEWbdBZErUxaxClhzQB1UVcqgM+LsOUbhBX0YmN/61AqATjpKAn0wFn0gzuXaiwX/sLMFKIJSzTyvSNWPJUJW9Ud/0IB/EKPCOECiYo2uOpw6cAH3eRWeugNOUAJg8Id9CaPalAsMuAZO+AA6sQYUSLwYmIVmyIBKmAWuaAYNUKl9kQ3nEITzsBMCgYJGtRM40IBPmIVTAoE7aDM1Uw84+AYIcZBuHRyZOQE0YABlNIkUOKw7oAdHw4d2bYJmkIEZO4432KpZqIcT0AYH4AQiGAUJgBCInQJFYJ9WKYN+3YVJoIEIaJ1m2AU58AFBQAFW4YQZcKcgYYEkMAEOGD5byFNtIAIH6IEMuAAW4AQ52AUGcC5OqJhZaAAQuBhGSAA9MNWOfVGelYy9gATCc4Ab/xADXijZk6UzVViFoYiCIqAjl60FmF2uBRCKfxgDnlsAnD1V8dRE7NVFn62TaBAgfZAiJ8Ki1iiAGmAATOgiGMAB0mECnMgAuPqN1c0CG6CB1e0DG2iPOhIBJSDUHvUDm7oo1vkADNCES6gQ1rEBQLhN9BinqZ2FPtiE7+iDDriDbuURBxIEN0jTSxCAICgCQEoBTDiBAjAAGKBIHHCDAuCAWpDcqekmXPmDGdifjxmdE0AQd6GBF6iGatABHSBUzuyQaHmBRt0IProBOjEMUsCAWWqOWXInKbYBESDURqIBJWBXNvAmFgGFOcEEEaCEfxDUelGKIXiAWpiFFXU2/P/NEz+BBDWoglxAgBv4pOP6LS9QhYCa0ZqsBVEYWRmqOS9w2UxyP0SuRv21mg7QBxYgDSu6wQBGr6GAEFehTxvIgCzJAjoYhAf4jeBgKrAdHQy4Fjm6Ac8EUAzIhF4JDz8AhSyQAToeKld4hOXQioSgMHoQhfJY41rogH8AZC6YATFwXULW4eBgmpVIASOAkCEuYgrIAOj4MtqJESeeJgIpDym2mUHoBftwAwyIgH9QAEDItkayqtfpDij+Ea14hjSehRdm4+j7jD0Y1NEBBAmohUYiAsB63GHanwUKj0sQkiLwBREAgKRQAUAl5BwUZTxZgEWuAhUIAkj25IOY5Er/7rnB+CRMTi4/uQByo+lPvt50u9+T7tleNMdPWahR0a62AaLSdI0qgpAWgIEDkhUBqiIUmhx/yQQHUCMCeQVhQYHhUw1X2IFsG5Zd8IWF2BAH6d87oJpoPgEoACt/gIM0rgUWaICyjYceCGKquQkdphzcTIFwFWIYmMjG0QA30IopaAAJvZWDgWKuSAi33iA6KJFagAch8Oc+QGOnyLANsxNlfoEweLgpqIGb2IT2sBemEYRmaAAO2GgdoAThEJcmKCYumKYva4D9KoCMCBJJ8oUamAcVOk+ghgyx6QCzRABysyI/qQJVcABRcIBBWa6BwgdREDeZ1lToIMlB+2nh/75AUt4ICSANv7GTywNNpS6AJXgCGygA2jigDLir8ICHm8gVPTKkrN6BrS4YhrMDARCdHsCAN4CYMlEBHrAXzDy1x37ruCZUumaaz7GFHpjg0+VrMXBKTNvj8yZimCFsw94IxJZQdx3oBLGFNoHsMZPsJqBsyxadzFZiDQOe4bOZ1XU9fKBr0jbt1JhoBagVAaqVF4CW+JDti54m9gEBIBGSG1CKgnADFJBaon26FuTuxvCTXFCDNfABtxAooh1fFlDZnotu1aDuBXgCH4BOcRs3UcDunLVfJI3y7hZq67u3O7CHKdIHUCgVF8IHpa5VrrgDGEACG1gx80iNySmTq/9Wo0zYgV9+hOOJB1voAudAqQ/AAh7uDkcA7YMQhEAbIwTXCgWf64DF9BZ2l2kognAW9ONARSs4AX1YBSSgAlMwggfVgXWe6F3wgUKaUB757M9Jg3HaIAYoEdVwA3+uhdJ2inC5lVIThFnPkoHhoKY6CBnAgHoJLC4ggR7eKU2ggVho4pqhbYMABha4AGt43AyYgSRTbTdgAT1ovwhsc8ZQZDWAoTUQg5ouDJStZDOns4Fa30/yAixAAeWiIeik3yN9v3ePP+9Gz4jiiiC8qIzKcwFOWo/6h0CAgajh4WzQBGGYr11hqkNP9KTI4ARxng5gVwXAqePpnSEQMHwQBFD/2Ibq1Ra37nS5pmuV6wBlySp3ee2UQfUUMAUt0EsIEeIqYAAkxgkZGIJ3zfUz2QJbkAURiJDhkRCbCXZ8GPYIKHYMOPZMuBUz1iBAmIEbgYejB4WqkXZq34g9JhOmZAES0Pivj5Jv54op0ABy7/UO+RwZyAAfYN0AJEyETws/UQNGbliXdhR854GZFpt/Ypp9+iQfqKIxiICemzI1R9XtFnzeU3hSKMzPAIYpEAXP5zsrK00tGOByTQUCWG8D2I1acZB9voSOKWRNwICt9QdX8OVigQcRYFx6WAOh9F0HAAXMPI1MMLBWwf1o3qpGtYXweAcMIPdTUhFBGC9R4AQe/ziOZvDTGS6WWkBFJTGCVYAQswwAXT1idHGAT8CRCiACNzAWGXjaQcgmAKiFNzgBCegrN4DYrMcHgNiEYZu/XRWISPjnz5/ChbYoFBClj0YEfPgWysDw6eJCfzYARZgFj2OXAlEiDJKwcFcGEkkYCtKh784FFi4XhjhB6WXDjj5//gsqdCjRokaPIk2qdCnTpk6bLsQ3K2iRIguuYr0a1N+drF69VNC3EE0RL16xehHLcGkfACXEPI0rdy7dunbv4s0blB27oCB+Ag16AU2Ehf8ioLnAcC3RWbOoUDGFgwyZVJFw4HiSIl48W7Zu3XK8q9mnWrt2+Vtn2FaSf/DgNf9r5g9Yn1m1Ltpa2NnfrV2XOhL8KUhQnz4/2UX1ZzFeM6nFle8S5M9WcXy1UqSIZAwzZMxIqJzmzNGh9NvNBFnMPauPIPXxdpXm7Q89R4ujb63bunWhr2a11s9i0ULSKedTbv+N5NN/tyn0XhLGFSRdaP88d0tOABQBmIYd6dWhhx/i1RE+Q53Fyw1BwaOBKmctYFYEqyyUQARmsbiAA9YwllRbb4HYo48/AhnkUnz5taFPFaAR1C0dNVBABQ0V9VoKVKRiWSRVVlkHDrc5ZItFS26okGcdcSbiT/D4s16XhvXkD2f7LTYemYHFM50//y2EnTFXWlklDlT4ZBGBchr/aaaAi3VkS4N1LgRmQxZxyVFuyuF2qJEKCfXfP+MBw2iaXO4SDyQaAFOohkKimuqHESTxSQVJwJqEJg1sRUoNEVSQ66tJ5NpABwtxoIiuw1awgK+LseUWXKoy26yzz/5D5D9/mdooY2xySJSUVKaypzFYYmadT5sCBqeBaLo5n3UJduRYoWDW2dOSF4Gp26Q/7cYlQ9kZ822/fgIKWG74ONroLYQqOKKd91qDT5lA+YOjdQgbaKmGgvT0Ty213NJmmQPrJosG2ihcbbbQopyyUA5IpI8+osC8Sgf7QbIKzDe/7IAkaB7cwSovt/zyKtSOi9SOy6qctNJLKyUt0SYf/3XtT1lMCZnVkGFnstZrlYsoxIZVC2XRXGuYBdVVX521hodaXGjbpwpFdtxSh2mquYVuWksGd8jRx25kh8204EAWffemCgdlkUWYQtlm4UwdPbjkk6Ps9NY5Rj312dgFhZ3aYTr+dbZdhy466HXD2abZnrOegtkbso1w6W+XS9TYbJYONt5aK7TxeX3UcjLvlBMf4sltKrS4UMpjC3hgTUVevPTTf2j51lB19BqHD79XO+62w13U5W7L+dT4pj58uV3nm3u380U/TPHj+1Fff5Dnz2+0svbz379T1g9vKT7RHpk4855dWIx+RgGd+PAHmAQ6pVrpQ5+nrlcX9iEvdP/u80k8QMMQ+X1Pgf4bIYgsmCwekTCFKXTaPFrowhfCMIYyfKE0vsEABlAGCTrc4RyQMAplzHCG+RgiEYcYxCO6UBlKXGIMoxENJCLxGVJ8RgsnMQkjzmOJyrCiDv/BwzmA8RjHkOEx7GHGM5rxKWkUChrbaA8tajEoaAyKGOt4DDm68Y3KEOMoRiFGPKLxj0TJIyELachDIjKRilwkIxs5R0X+g5F2FGMewTGKjikleircJP+c5qGf2AI7mBnlKLGTvrllrnYNdGCgyhdBDb0pdLvIAilJiZ16BXAuGLwdL9dWnxHlroGcHCZTWPkPTGZyf8RcJvE8GRfMbTCU3ML/Epa0xMprju9QuTPSBNMVmIWYDUvf+ke/rCmibWLTgeicXzoxyEwSei9sITSKJt9pT6U5MymYg2buppSKf1AzSzjwzFCa18uDtjMqIDzeUN5UwEKFM6DlxEG9SpZQhBoUYpgaXQbX+bhr3jNl/Hxl/go6upEOpZ4hXamz8omUxeCSoebyZ0CvFC6EEVChPjnNhjY2Jn/k1GTa/NTihMoRd/kydmaLBJ+oSQYcxI8jaNpoPKu1MYzCMqbYKl080BUxcbEydrdjaapA+Zrx3CumAsKRchrSMIuNRyGgWZKOlEnWu6bKpZm7RZMqUNI20RRL3fjWTQETVItNcD9XFREw/0/H2LhtrGFaO9Ri7cTYn+BjqVf6FrigyqhDvUar+Kvs+MqEj3uB7R+oXYhXLzIxOdEuqYorGkHxSriFdEEDEREFPWB2Bw3swScS0MAdYOYyfRRAA+9AVBQ0gIbjugwNGiAFok6INNtit0d6tR399PEO/STFIlPijtVIOR7xwPaX3iyZR01mC0EgtTh8OEEY+rDaVm6IM6N5jpGyQIssdeNq31lOPCxWE9FeM7HvK8guboEu4AWPOSXhRBl0GiHbWLiViVtobP+aXbss6QMOkEAYsuIFLxzDARxgiIiPcRYvRCABU7CIiCdRLK9MogYcQA7k7PrhH+dlu8KsQAEagP+sqB1uSloowB3QIAo0oOGpOODIP+oEV/Wii1xeY6WFAGFcfbCgDwqgr32NJDvdxMMNBZgBhBYCggsQyB/+rVI3CODbO6wCCVIRz09qcikHOjS1ocuCDFp2Bw4EqCBvOIEb1ESpAaWBEytOXrmA2eHDBQ7IeVmIBki8gCRc5cRgWQAGOqaBY3wC1F5JQgQcYJ1Oi9ossjYLBgjWYxRqOtd0ETJ3FYIFNPj1yNzd2JTYcIInF6AA17gGDJDgVq8djE1UplQ3ObTgJYk2J2VoyFUfNa4tX0IAQcjQT3pQADQEAXi8AUED+tAQqtUhGEyGMpRXUQXltFY3DQCF2C5boAz/x/Veh1LURfA0qSxkIgGO+MQsdqGJAujgQbtggAMK4+9mxCEBPqjsoxAmoIs0hFGD0tfzdH1Bf6AB1Ddo0YmzopauLIAXvLjKyq9SAVFYJOUtZ5E+GldXXJs86EzhNfhuAYJ/zGyeir0OFdhQgCUwABNa0Mc1WoAEDU2KssFj7MPIdV/OIFh32l5eeqejWsdlQtwvKTcgKDEECUCI3bXJUwqC8YM73EEFVYCMAe5N6X/bYt+8gRPIknNfwMzLtQxpmG0UBU4VJKAPy2kGIzSQ7iwwYAhNwK8/LvT24P300ZPqGKXkdAtPCeI2ohX6yVNuYhpd5eVXkflZbp7zJOz8/yw9lylRVMr63xPFcr02KTA08A8NkB6lFoGMsZcAgzq4oOdWb0YIMECPa2igCEm4hAiEoYg7FOADEcAA3j/gu2ZU4vp3iEEfssCGStSmFoKIAwKSMH+XYSDYiMoJFMiNJjhowIOoQAOwgCiwgD+AgEQcWhkkmyhImtj0ACBMwgXMQBJYBLs9yG1QzR+c2xEwVZb8QxZcQgPMxDXEgDVwBgH6lxNsnpwZQCMUwSVQAA9cANXFQAVowDWIAvvNQk54QALgXSgkwS5kwx4UwMuEArnhxAkAgLt1BKEdQBioQAFwAickwNrpBjx0wAW4HyUUQW5kwg6QggPQQBPYQA1Igv8omEAfmBveXeElZMAAFEFQxIQcFMHbAJ9cLIQolNgC5MId/MOtWMUC3MEeYoUqYMCTAYDNqQUfthwWSMQYhMEk7p7SpZSP5WEmCl9BcSJvzIPL3EE0+FxRLF/TnYDzBQMFuEyzpV0XLAQWvKEIcII0NEMHcAIajMI/xED+4cMu1IAGWIMtVIADkEAW/IEjhIFtKMAjaF8c2MC6YUCp+AT/KaE/AKAA3sGM+cM7aIBfSQAH1IIvPAIHSB7bTYImDMIWLAkGAk9mpcCSDQEM7IlAZcIPNMA2xAM6skAz7IIKagIL5kYWUMA0FEEWtAGF/UOh6YME2AIHFEAE9AEznMD/26XZIEDBLkwCIPSAP1TATvhEGuwAq/hEFtDBC0QA5jlAE2AYmciCA5DCJdDBINwAGO5AATCCY9hAAYCAY/RBBrzBaChBMaaBTF7EhUje1nlYJi6QP/DhVeSCDFQAJEjCIBYiUx4iC1TAJDLiQuhDiXmBJKCAJnjBDUxiGFQiSgWF7ykl620iUtBVB+jD0R2d7pAiPmCHsYHiNQxBC2BGB6CALcTDJfQARXAfAhSBwzlADOCEAHhAH2REGGzdMhZBGGDAB5yGH/hBFiiAD7SGP9gBBjQmusRDTtADJ/SWBNRCRjwICGjAJ8iZClSgVNxG2hHDF/6EG4DELIwZq3SA/w44oZylgAgUQDz+Syo8FSlgwEruAQYkwSyoYCYAQQtegiEUQ0EaQhLGgyBowAH6gy+IQBAkQSacAHimIAvsQkZ8Qm1UkC24wSM056HsQiY4wkkywAu04EimAQ2IQXa65EKE4RWQW06GwdrxlD/EQAKsRwOQAmcIg5F9U/is5dzsYR8+pSagwBqIwVVcg3KIQqgxAFYuQIaCxeGIAqipgg/0octlzM9dV4SyZV9MywLZDjtggLBggAP4lQiR3V2ewMvcQdXBAGaggLJdA5MRpggYJmLGgnKEAGP2gV8iVQg8AkR2gB/swhtgQBNkAQGUZm8lGxO8RJ2M5gmUgXFMDP8cMGcfsJtFZEEIDAENRMFt4ANt2qZP4GZINAMFzEAR9Ka6AWcbTKQ8clYd1AEIsMBiYSlEPmeWTscltAEMZsF1FkE8iIxidud3hucJNCY/XgAK7IIvKAInpNtquQEQhAR8uoFJYp59AsYlsIEXngYoKIY/hKElNIQNZJ9xCAJLuIwV1sYWxkM2KGhVlZyL+oQj+iHMSIIYZOgCbCg+iIJVPAHFicIQPIDNkaiJ8kAfBkXsraj+AJ2LCp2Q5QiLxejRqUR1gc+UcMEpwoALnAAafAES4AAKdIBPdQT3IYIYxCcGMMF0NKkHJEEHYMF4fCZESqkmyAAeiMGWnoIYgI3/xHRECOxAE45HRhQHCzRAgNzGLqhZAfRfuI2bQllEBFJIPhLBJshBu82CYaSAFUSEGpgBn2CGoS6WK0xpHzxnSi6EDMLgdIbCP+wCLSgCJCiEd44bxZZBEtQJAVpHPp5AARjmpuQGNSKKMR5AEqyqxU0jFXKCj4KsGPjCDhBCEtxGByiCxIXAIAzAkuDqLFhDCACCF6hCApDbKhVrhEYFPDTlAkCCDERBA4RBs4oFPtDDVVTBh/ahWdgePujDjTXAjGhF7AkauLaouJoc0c0NKOjDPPjDJ7IAMHxr3PwDu7qrKVAAzARpB8RBOR6TP+grv2YCBiypLQRsEmSEX92G/wJgQH0JQiHIgAEgQMMqwAHcwGrUB07swNJGDEYEYB+wgA/YhnWEBwV4ociSm+Lgg8n2QTPEwx4QwcrOHXCuwLH9QwBUhjH8AA4s59z9gwIAwYM8JxE0ARiKwM9KajNcggYY7aWOGzPsgMB2BgFuDGc0gw1MwPGelpxxwQBAbIFkwne2X31ybUfYgAg0J28Iwgns69iWrVR0gAYURxbYwAE88CIAIz4IQgaogSRcAYTgbVICX/b0bS6ogYWuQR8W7uG2iOJmReM+rlkkAwvoniX2HiZirq5pbkewgwNgSvE5MbEW2z84XyqsQLLVAC+gwglYagW8cBYgaVDM7gdwRv+TvkIRNMMPKMGSDGMMWEQzKMAMKEEYuEkFYAAWLMQ2cKdCUSwUYKE1MmctaKx5cAFkykJN9IEMhgLwBAhH3GnLwi4F0ACb1UJAZgE1uACT4Z3LDMETRHAD7KomDEEM/ENMsMBFUIAO4IgK/IMDyyBBXqkGLEKjYqpEesCkxoMOgIJmlsFpgcAA/HFs1MAjlIYtvMEgkECAbK1y5AZQXgFvWAcJm/AlkO2tivAswDGw4QNKKMIIM4AJxIEEQPJFkXM5m7PJwMM/3BgkqMECSICMxN5p6QONSAALpOgC3NxtiEKulJgPPNkYxNwCaBlaUggSJ7GmaW6tIJ1QzAwp6Kj/T0xJBjwdDFRJTqIBLlxCCFThNdwBRF7CD9RfvzJBnQTsYe4vJ3A0E0BIfBJjAXMkBrgMDfxroDQphvgEAAKPxr4xFxgXCowwHVQhoh3KnUIIwg0Cmy2w2VBDN1RBDWyyPhjAE8SnBqhfmXKGDpyyPywazNgABTSCGDiqEMbyLP9DBIMnAGNIZ2D1JSiAad5BAxRBm/lDbMRDBtxZEyozBftEMzAADWwbpWRBDwxCK4ShwC4Erkoc+kmEIsRAN7dfFhBBMm9dDPOeUvqE63mFVi6APlwEGsjaAmj2VtYCsL3KVUzizMWeaxJ0QYfrQSM0jB6dUvgDFjhJQyDGBawo/2DQ1Ad2lm50jC34VOhZi2d4lW4MiIG4STxw20oKDGbVgmrpi4AUGOI4jKdUEFB1hDX0znMndRYEVDXVge5EW6OIiboEynQs1sCo1y1E90LgiJc4hGWZloaAXvbYzVXZAnPHmXF3RG38wyWkI3ZDEwOJq09owCh4gSbE3IlVBai5mj9owIzkHsu12kUogjTE2lU0q0DTpeW6dtAltFA0ADLxVW3TjctyC2/7yUAZt5dISrkIN0MwimeEXjxUQ1RsDFJyCI6olplYGNt0xG18jDc5lnVYcjd8dyoQavNIli8dyFHpuFh9CmONCHpYm4bcAmrFlYDHd0zh93J8G38vSf9taCYNJIE1ZBn4qFKBy8cUaMACKDjLLUARVIAPSMJC2Iqco4UX2PltjEqLAHqIZqgP/IqOFoVafnh2hfjwqflPTElxUhNmXDn7nIrdhDnpZlBydDjEdFPHlcm7eXe39MueRIKWHJ5jdU3hWPqqYwt7lY77OE6m79Qu1IIGCANbJTpJTQHLzAR06UxRdYADQJfL/EMBdAAmWcOuD/s16IMD/MXZETSi5zpeLXoxaQh2JHkqSDo2wXql606HM87tDBXoVJtCfTo4hXqV9AtTmfqpEysvSeilrFOmW9Sra5BGic1+7AJcNkDD/NS0y3agJF6GJY+50MuO/1s8WRfAA1n/tQvQSVkW3rQX/tDFu59U+4ROUJGsnDyM48nNS8n79xC4ST28SaE6xOftnEhsZTP83NxLt0eNq4P8yydTa7c8WTl8wPtEvXDPdS9YQlX8gyq8rA9QcW+8vKMSyDuWyeetoS8l01v8Bg04a33Nzcsoxj/W6+KOfOS74TCEooziUUi71dtTzusTLL2H2ah9eOyG1A/PyJMUyo9Vm3iG2mfBaZhNgaLXYi2W9nbYOQO+OV8a2Te6yDd9vFui8Nza5RL+PbEQFEH+DE3CKFhR5U9CD2B+DyjRDDlR53d+5IN+6It+C5nRJKjC6VvRDVmREg2RGEmDNNDRMbR+HUnRDBXF/xEFRQsNBRwxURDdvgvl/jwMxejjPlG0kBRp0Qs1vlAQvwwVERZBkTKIbs0z/vIzEwCVM5oEVkBpic8H/vdviNkYwz8w1agbw5InipZLFTygV4aB/+X8/fsnlvW7/fuzvFCMPf1vUoivdsYzBEBQSTWQ4MA6OOLF87eQYUOHDyFGlDiRYsWFWbKkMraRo7E6dRb++xdypEWSIlGinJiSJUuSJ0u2bAlzZcmXEmXaNLmTZ0+fP4ECTQlRJ86Kt/7Z8pczZR8AJcQwlTqValWrV7Fm1bqVa1eq7NiJBFGVKNOGKQQWJIgDBz58CYMydBv3Ya1aEef6S5i3IcaBGyNFMv8IEiLfkA1FuoUH76FhkQ+HLi26MJ6txAvdwmVo1zBdyVghexU9mnRpmUobup37WKW1zXdrMcZXSzW+bfgg34p3yzJVp1BNBxc+nHjx4WDFWl26/PHyk2fTqk3FNrPCss0nOp4cGjFKu3hx643X+Z9fjcYCD5YYPmJifIsbs5ccujl2hnD/4StZvSFn+Z61os+4AQkUbTnUblFtIVt6Wy682eTDxxrc3HKNModimuq3qArs0MMPQcQKuX/GosqfWxr4p4KYPnMJN7QGSm+ttv47bD6GVKottRo7g0iz1AqzETP5skhBxoI+qs2mGoX0p8fVcGxvO4hsEcQfW/roIzv/BSmyT8oQwQxztIU++UARNERBU5Q0NSAFNX8+0AANNddEQwNtaHMrTjpF0cdObQ7z7SkOxSzU0ENFG7HEqZaa4p8pbgl0pvz8gTGVI6ejsSYhR9JRLh4t+lGuIJ0bsi8jBVPrIyfd0gkeFLDAcMf4uMNwSiEFYQSDAuTQ0tYhabuJKCZtRdTYYx+z5QMHIggjiTAWWMALLyJQZIqFonAgmiS4XaACb6vlQE8HjqkgDGeT8CKJat+JtMWcNkRW3nmRVZQsFQtowN0bS3WyUirYKKDPa/4RhQG2kGJRVgwnbAg1JvFRCrdIi3IrhBOgSAIvC3dsRpAs88qCloFMIUAf/32uuQaNJ2j1B4sLHtrrLesYsgY115RCbSTX+EKtB4FFuQaLJGZZ6BIKrijizVmK9ueSE0goeuaIbgHG4fmKSpjerT/EUREJFvgn2m55WSACB/L7+lsvzo122rNx00CCaaOtu24HcNRwUK757rtAe00U6QI0RoFJpZBeBPiENa/RZ00YcPjH3QQRc7A2BRWGuCKLMda4SX/uYshdfJpRIIEw/PXHL2MAOeFklFeuvKGXGXRO4ql7+mdC+eJBoYAeFhOkgSEiWCgTEV7xfCG7XLPhkRc0tiah2mXd981+i/Vbe9IaGiIJu7utWxS30Kjg2wXCn7YCUZz03u5oixDfXf9Bgdve/vu5AlwqHEEQpYORMlSfkqCFCydYAgyCoYWTtQAJu9iFPwQxC3zMohYeO9G+FpIluyhEEAlpxj9m4UC32KUZzcjSj3TCOSgUYUi7aEYGfVWZhVAwC6YrAgUvkgVTUMBxVkiVFnAQqV1kAYKpe5kDqacXpjVjF98BHT4EsYs+NM2BenGLBP1TGQUUQAJFU8osUICChITgEUyYYmwY449dCEIJsdBABzDjj2zsIh50FN17FpRE0aXOcPjzY1ZE4SxpaeJcN7hBtPQxIVHYTZB1q4A+aKOPT3hBWuq7gRiiNZIqvosl8frjJ0HJEv3tbyQa0IcGkNKdDC0ELWz/MCAM6rCCgjFwFxXAwD84oQgKNiMOkjClPj4QAQzogxMfmE1lUHCHa9whBn3YBQoqgZtaCCIOzeTlyTCwok9dbIWYqUUmAHEHfZzuRD1YxclOR4EC0IATGPjERWjhAtehQEZsWUgGCoAySTDkiG/AgBus1AwURE2gF7hAyiTxiTgUgBP7jIcvACGDOKyJBH3wj17i0AGm2eRnk1DACf5BAxp0ET5qnEQ2P9CAT9wFHlh4mf8m4QAOoMEBs1CoOAsQDXwsCxj6uUUHGpC3UA5VKoGU1hnQNIQolG0B+nCSPigZLSxAy5Hsw0cgp6UJLIjiH2O4gdi4akdONmVvRDXr//1GKRPJ3GIe4hRFNPj1roS0sgBLeAImflAwMuBAExhYQx8ukQE8JOESIhjEA3ahAk7QQBq1cF4Y+iAIESSgCPGogAMqUUNHRMAte8CAJnahhBgs5LFJ6BQ+LlYGjQEQBBVwywUaQAtaYCAPJ2JBBbLwhwMUIWRZwCcaYICkOjBiskVYIxEqUYt/vCwLlwBCE5yUBTYMoAgpaAMNpFC6O9zhA/8QwgkAUARfnGAQANhFD9DwgZLu4g1O2EMc3cIMAQyjCJkQACGUx5BLtGEAYsjECTxQBHjUwndlqEUWekCDGVQDHrZQwAf6kAUVvKC+JxhGeS4hWlWe1awLMeoCov8giSrIgAeXLMIdRKKPaD3hCTygarQeuRB9UFUSuIhq3Zy64ZZ4ksM95lpa1boQEOjjH/ooUR9FMlfFpakAAusAWzqAgixlgQ40iEBhEZCELGTCATGYDRk9kAQFPOIGxo1HLBSRiUw4ggmz8cMIdiEDJfjKFY/wAOryg9oTqJY5J3LLJjRAC1UAwRMyy+1uQ5YCCpwAuML9qBiKwMQ9EGGlzHUudPEhXepal7ou1AAWpuiLH2TZF/9AQKR3QQISlNSyToAuq9wiWQjU976+akgmdiCFIuyXBCx8VRxcg2AaMAEeCYnHLCJMB+JlgQA8KEIWGOCACujYx5/0MLT+EWL/WuQCAYc8cYpX3OIXeyvHM45WAyppN6e+SSo8rva7jQXkyIjElhoQSTaZIxMlu3JNBbhDC2CJA9+tSZxWxrIYtowBJiiFGTsIc5RTF4IdRKAPNkDBLtbchEsQgBOcGNgdyoCbf9hF4hlbyID9AYKU0cOdtVBBvrbxjwjrVgx9yYIWCjCE4BLkIx3AgjT9wYgdPKAILs0GLZ57kekifOmeFoZ+joaIXe+Avkp5WUN2MdvuRgwzrhBA8uyLjKTkeSEKiMMnQqiAF4jhtTyILgNe0ARr1MKBHxDFHQowiCZAW9rMdraA4H0/D38PxGigRyWYugD2+eMadRO33R7ZqnSp/8LF72uq1vRWv8BvXkzynokEjEyif0SDNfqORyv/YVcb/AMNLTgICmzAniQAVgSnxjgG9qCUEAjg4SjIi8QjUIQePCITCphBhAlAgiSkkVXLq0XJSwKPCKwiqLbgAAa2YY1LXKIB+vDBzA9Qc4ZghAAFaL1wJQEzzPhiB+E1OtJfrWmmD+AfTndLJihwavYjo+a2cCnWd+GNnORhJA4AkmD3kEFjbCEvROAO6IEelokGEMAuDAo3qIwImsAtLuEHHOATdsENhmDvskAJmCATfoDoAI/z/GbwoiUK/iECEuAGmGrxGm/FKs+RnOqqJs8HoOXGLi/fmMLdVHAI/yYsRP+vKlhAH+bhH+ZBH1jARmbiXwKmBmCJArYLDGDABuKgCIzrgfABy4zLnz5A9xxOzATgBpLAgTwrDL7wBz4AC7KshpglddzidlJrtWoo/Fzo+mTh2A6syiIgt14gDN4EI1bAda6hBaqACqjgB54gDXaAaKohHroACD6hD1wqHmShAPbALjawv+SvhDRgn5xm1JLgv1rBc1yKMxhCATCA4nKIByoKH+QrCGytPHpA7xJiMVAgDrLkAmJFdaLt1UIAEB5Ay5QNumyhC7BAAnwgWLKHCPvGH/SB8ELMC7gtDMrmGp6qbCjpthYgfrxl8URBHHEBBcLgfBBpXzKPUKTxHYn/w/OGot6sBhg0QNqAMDJa6QSoMJYK4BoCAQYmoQCCIA01QRhqAQzZywGYwEokzgP+QbIoq5YwoANmo4YaQAPQEOMcgAQ+AYpAIS++DLw8h8oG4QZ2QROIwJ00IQY+4RKqLAxMMgIKMQtwwAUaB03mBA2qQLKUIAmywQuAYBGYxqD+IR78QAMoqPxAkb/EwNMkYSQ2UP9OIBUXYhWhEYIygAYA4CI4MAwkSL4C7EqMxgZmwHMSwg0AQQL6ABgvIhdfzRUA4RV27Qf0TilsSQ4koUfgsW/cYpHEJgogwQtUwQcA4JCcSrncZgE0IE3kgJJijBqpygt8IE0uAMfGSiaE/7AvOTNRjHBRzKK7HGUp/ocU/MFqOImVqEAL+NEMLqUFzM8AdmEU8qnjimcDYyAJ4uENGHIhXAEDPMCiakEE/O0OmGAWLKOWHAAUrGQhemCYiGkMG+IWirHjHOf7Xo4eFKEDWDKc6IETwqAWdkMH7uB0RGJ16iCvUAwNAgEhbGGh1uQDiuYWYGUhBCGc7gAEsED5diEDlC8eeKkDGEMQdKBXBOEE/uoq1U8zLGOLHIcTroAhbKHO9ECCJqgWxquZFiJSqEn53NIfmiGmXm0XFOBkhkAPHAC6bmG/XuAGhKoz/RIN0kVazid82OcfCoCRJtML1mckyofwLK+pgMEqNv8TRo1URD6zKi7gDiLgFiLFHv5B/YAQOkwBB8yADDQCB0yhCqqAjhwoz6xhFy6BWwBUgiKlSkBmmlCjFpomIULHMtTogUCnaRqihNjULvrgHy6hGZTrQgRBYjboSuIhS3LoHzyiDhiREZEAIerIjmYjjxaihEYiHrKhCNJwF0wLLprTY/ogCTi1D5QCGkWFegj1SmyhMnBohOIhgpCTIdZoivwhjdboIxfCgXgGhy6iDXrtRY+UXvwhASrJfMYmHBegAERCAyLAC8omDOJnRitgFZaiBiIgXXxQHPGGSMuqV7XVKuQRgCoADfQFgPxBAwpAm6YELTbiH9TCnlpEdsr/QljyZsPiNQUjQ0r6BSM6YiPUoyKmJCfeJRoDKApfYijsw19dIjN98wSiwKJ4dVuRRRHobUVy4h00QGJVxHzMZxQTRBsUIQI+AWMr4BM+tgHgaCnsYQo6IGVVlqw0z2FdVia6tVgYYkgBaDvQ1RhSQV1nRCnqNa66A157tme/JMiG1ubQoyP2VShUwiyoLTMLNoDiSjlSkyFsQAeSwImc9mVDZCnwARJQgqtQwgHgyEn/oQMc4HUcp2BWgVIixWz75HWENhpQVmX/ByWKVGtdtltZo12dQ2hVBy0SNXBTIAVuwm89A8mEA+uyIHAFl3B/YlL89TqytvQ65Gc6EDOa/wZvEYViOMlJKSYmtAZr+mwpXGNpA2U5ooFu61Yk7lZztVVRPiMzMahv+fZUBvd2cddxbaLDJONL/yF3b5cnuGJo5QVAH/UWsPZwlXd5mbd5c+dWSq89ZhciQrfPJIBuWdYdXTdvk5Rpl/Z7a/ZWdsJvKXcaf0JUiJdRrgNZwGN7jeVzakVgdyKVdKJsO0ACGqJ13RdGYdd5fdZ/fcJDgAJ9//fd4mN/q414X9QfJGAJ8zdbEfh1P3MeKLiCLfiCMTiDK1gZRmEUGIABkCCEkYAMSJgM5mAO2qEdlEGDM1gZXPiFYTiGZfiFWbiGbViDZfgZdPgZMNge7KGD50CEhf84hDsYhn34iJE4iZV4iZm4iZ34iaHYHlxYGqRBh1M4irE4i7V4i7m4i734i8F4iWF4h5/BiH1YJNhxVBhiFiSgZSP4SAEHXj1jcNmijut4cGkGgPW4eZPCjv0YB/Y4kHsiLwhYkA35kBEZkXeXJm6Ejd34jfn3M/f4ZgtiI9iikBM5kyOCQQKjk1MlMBgklG3Bc0m5lE35lFE5lVV5lVm5lV35lWE5lmV5lmm5lm2ZlkVZlEn5RMbqXRxZeyG5M/vXf/GBkgnCkhkVcTV5mRnCk2UkMBiZ2oJ5mo+FImqhjYGZmt9xmP23SBqXEasgBaaXmcn5LACXcamgnNV5ndn/uZ3ZWXLq92B/WZsjWSxY4J7xOZ/1eZ/5eZ9VwACsIKAFeqBBoJ8N+qAROqEVeqEZGp9H4KFBYKAl2gpAoKJLxKIxOqM1eqM5uqM9+qNBOqRFeqRJuqRN+qRROqVVeqU7mgUq+h2YGBz+wYc/QA4emZ6JUG+vImby2EvceZ0N91cAFqeJGlmSQBpKoAiKGh51WmobQlR8+qfLOah/dqiX+qrF5KhvGqvfjZsBOKrXg1jstWHlt6qF93CUtlakmavZ2lA+Aamzua17zKv9F6zB46zXOqjtGif22iJ8+q/lOrDdGq4Fe6jA4rCN8B9g1xaGiGvxoVTh1TBaJSmu5+SY/w/W5OMf+JRN6fQ+IEgQQudTqlqyawQ/RiILdkFCHhUf6OhPLfUwSgiym2+2Bbmwbds0toGwb/uPEHtEFFuSVQcQTuY7ASCeZ+VTREKPLHtHDINA+4QT5MBHdKAAqiFKtMNURNshEsJKEiILUOBkOIEF8OEW1ggQCoC6PqM69YA9RFKs+Xi34Zsrcnur4/vHehslYFdPT+AAbuBi8ICFxIMy8hi7waNHNqm5iIAGwHIWIIGXXXUXCuEEZq862js+Kny23UJMlQANJAAf0uAESkDLthIAwiPP+GCdTACH9iOzjzIeSopfxTev63vGWwIYRqEEaNx+ejuxFUUD9xvhfv9AwQV8yB2iR5i7RpCoPLayCZCNjx58upUaN2SGwD/lwg1jFxiAHliANjZwEICcK0EHc39ABJSABirgLla8O3bxsjfFr3P8zXPCxnEczvtmx/H7M2kD1xJgXe7gAkR8TRT8YhxhEJpscDjBBBhMApbpDvorB0C8CC5mDCoO7wrAAJ30EnaAv/UiUtPAOhsgS3ThBC4hF2gAArKAD0r9Yg5gCPztAkSBHi7gvNrpBPLuBk694zihDCYkC7iAK3Fj40r9B05gsVigJEOABq6AD05g1rLgBzghAdAgCoDgEURqIPFuEMLA0aHiYs5SrbuEzsFdJGy8GMLdvhH7zsUiz3f/oOPoIRqmKANO4BOOYRBI4GL23AYKYAyKYMMlIALypXRoYACeJvwcXQ9i4A7cAKLCTyoFQNMV4h8upqKiQB8uoA9CfdRL/dRTfb+LwAb6PAmUgBPcoAdyyRdsgAZKIA3yJUv6AOpG/CIIoNQ3kCtLVePL4GIm4NmcnQOyhNafgbxdSAFooBhU/QZOfAvyS475utzh/BtuPK6ZvlDsXCQURd35m9YNEAjyiZgSABVOgLocnRKKAJ8kABJoYAuyjgicILDA0wcSAK86DtBdy2l+nCz94cRnbeDFINRToAVowBKYbeMHIAnKL6nJPgJowAQuodMn4GKazFlAx7doAAou/zLmIWDmSTw8mn2xmuwkj4YGnhLpCmH2siAE0CTgpQsNAKAQiIBovL0moj7HMYAU/gHqYx9Mpv63xeL+Mv0GVH4MkgAIBECCsuRiGv0ExJ7szR7taUHtawi6B4EFmp0GPkE2ND/IAeBNlD3v9/sG+N7vAd/yjb/jC8DwCyAKIoDeL0EIaGACPCYOHFAPIl/oKYHLKYAGbB372YMOCuAsJR8gLF2iQOPGrl1ACiXpk6EACHCDBmRJw2kakBF9ZvnbyPHfP44gQ270SLKkyZMoU6pcybKly5cwY8qcSbOmzZs4WdpxU0JMzp9AgwodShQlu6NIk/476hEEPmu+dhwQM/+QRpkfBWLhi/AhxIkBSQgUoJSkIYAIBXTsUkDjSpYsJ07QALArwx2ns4L0wYfP36gTBcLUShLDq4laEu7ISaLjxKcookBkyUDDklewYksUyXBCQoSIl4TQmNCs2S4bNCh99BdPR4EyiPWx6HPpx9yNBxtCKJKFAScTWWwX2ZWFiJNZsyicqBCFxgzWgArMjSeyo8nq/opq3869u/fv4FcCG1UivPnz6LsnXc9uaft/IDZmkiomCx8aCWpz4iSKw+WwJ1CyWQEAJNHFHQiCRRxnBxj0Dyh3iCLKFbXU0pc/gpwgIScsNCPEfqI00Adjy+GjgSgF1EADBJcVYUMBPXH/FsVnF4RGwwAKFFDAHQOsxpogGUioDxwL1XbbPwdFVyBxRNBQ2yBiEAeEE5/gI4SGDtwYTzwNTUUddieBmd6YZJZp5pktjdcTmmy2OSZ77Lm3VHwbxVNLR31Zw1FftlD3jy19/XPLRrbY4o81feFzpy2CDrrRhdlF6g+jkHLEKEiGgrQaoH3dUulHlYqkKEiKOuoPXyOJ5OOg8WT6j54fwePPLLXo2RcqJ8ixl48hhVmdm8AGK+ywManpE7HIJksTnOvJyQ4ImW5US7R6CvIPpFuCWmmhj/pj4Wo+rvappNiB9CWkjlb46J3+mGooqiHBK6u3GwlyKqHk3gvSLX5m/7dauncOWgtnYfShr6rX/arswgw3HJ6xDkccMbNKMcUOC3zBC++jkOLDa0gVehQqx/DICq64ofLq48Z7fgoqqSPDDLPGMfdaXcaBbuRGAZxIYHOvCSMs8dBEF/3SKO8ZrTSwFCPlLMYZcyzzqR6Xq+7BMJeMHaofd9SyqDFXyjLYM1849q97tszyLs2M3bWvQi8t99wOM6oZ3XiT2bSc8LHMcjwkjXSt2YqyW66/ZYu0peA4Z8srztwqTDbV8HokteT+aM3R4jd7HKupV8d9eEyCp+RvwqafHvThqrNuXdyWqyp4qh+lPjvqiKfaOtB5kznp3b0HD97eTPUdaqWAx/8uMuGhlxs7x2dzvjxfjpcdOcKT4zw71Zq+nvm8dX4JtsecS2s4711rClPpKJ2+feq2s16S6+9bNz/Q9dce+P71S2p5uOyDnfDCk501DfCA6SkeCNi2kYxMbXnLu5wE4xU1+uHsbCA5iCBsUZo+GMxVH4NHPAShrj7FA4Nem+DUUHhBz4nkILXYC+FEghzX8UV56bNUPEZ0uL/tYlCFg1QOsfe1ch3EUDGMIEdMxbIs7GIhruOcLQRBK+yIb3QI/M5IDJjFLnpHgc2Igz70wQk9PHBwSvRbzbRnwQti5xb/aIYmiMCI03CCBB3QAXZEuAtNKEEjrDlhzQwVhQuosIj/LHRjdXbBAPzQjIaA7KELc4cdW9jgAgYrF8v+oQBO0IMTf6wZFqdmxR4U4Bqc4EC7qraRW3SATk1kwAAyeTjOCQIDFTgfSFAAB9d5sTtbPNYvh0kUBQqCAgXC1Q2KwLHn5Y6Nj2Td2XDmTGnOihE7KEIf+vQzRGWhB0r4RPiiCZJCmg9m5eOe2kYGTXw0QwcF0lbl/lGyvyWPjQHs3KQstJF6svNCWaDDBG5wCS6QZWv/PCciL5SNbCzCMfgQBBxmUcGNQMIpF7raRAbATApOTRDZTMLPUKCGaFVTdcQsChdTylKcGBOZSTgmAMTQTJWhLJooJOU6TypJbGpTis/E/0cfZ5DJLZGzleb01vmod0U1TrOCfGkGTOVZKX+a654V3R3ZbMHP7z11IxMZ6EZFqk+PKnWFDM0GEBjBT07BS09TwKhCx/oxNdZrB2Egq0iwoAb1CbClQFkpYAcbEwUORAJ9aIISTBOFMSoiCbNowB52BAAe6CivdRljAorQAxEsRBBAkMUtVnEHGjShN5oVpz+YtB8JgHQNoriDMCwkDTRcowDaDI4+RAGHCighCTs4ARqC0AEWjFAD+rjDJg4CCnpcowMJIGs2/mFKThDhDfHAgoQUUYQkFDILbNhCHyYj3gzIYEcc+IKOCqQAHbBAFGgIwyXosJ9w1iseH6DHHf8INAustMVe/6hGdOghDG/0AQgxEEUZ4tCBVNoAQQVgjiI+8ZYXAGCEk7FEEiZDiH/wgWczsI+AzLuKa5hgvCHYjwhQoGGwpgEs8UABB4TagDFuAR+vbEABhOEJBIm3GQoQBRklkIUG7GYXfNBVB4TcgN6AJVWmqXGIKHpRQdhAyLOcVFjFYMpr3EG8btABCkKElgJcIaICgC0nhEGr6iqCBHqoyzWuEd2/EvYmgr2znlWiwCyIoL6fYOQFEBUDXTVAA4IIsh5skYHFZMAATwnCAAQBzz6E+RYOYIQtFHsJHUiAouzKggyEwdVaZAiTgiCCZzSwDVt0ASwZUEHJrBH/gd8yQgBiSAIkOuRpeICWFh3QwDp2gYI6s0YWgHDDn+pygTt1YJbfDe94M1DeAviiB2hggSD4AJbEkMIaPGBBpz9dQ9a4AQ0VEEQPBpGEgRQofFPchgO6S4QO1OIfcdDBP2ahwUWAYBZKOC0DTrylDG84A4RIwgkYkRERD+gNghgCALIACFV6pcW2mAgnbAuHWsxCB5PYRTYcUIElT6IZRDABkA9QhBxBNgIOyIQsi+BuSfzbHyyQgQ3IssGNXKIB8akFKGbzSpDmsg+r2fKWdtGDGSRBAf+Agyw0oIFm9IDkIB1DErZBhCjMAhAy8EcE0BDnLEyKB2ZE357xLMy1/7vdJGCEqQNOywd90OPuF0hCA4gcAjxsmACaMUEFPoJNL3yBBbVgQTRCUAAhc4IGtEBBARi+mngo4A4y8OA/cL3hHEgiCvtxbBIcUQHcND2mQNDmF+SAzd1+0g0ZAMAsshCCcBZclmSltDaJ4wRGRFvD4LXEP3j5lrUGdABiSGoZLjCZycMrCwQIQhH4QlKZFmFL8WhGB5J7hygkoffxgEcDRpGNXWQoQUl4ZTMyoIdt+sPgwU9CHDTwidkTQEAokMGd8h8B+uNjMrvBGhvlIjrgDbMABAUwRj3zSoUSB27wTb8FCVPQF5OxBkWASxGABZPxSfSgDyCgAE7XF7IiCP9xQFG7UHufsGvvpAjr4EDvpwDINxljRAOMIAENUCjmlQW0sFbYtExZYANyEAEkkElYIAPNwHi7xQOb9HZsx4RO6BEvVSASQAKXwAcsMAt6shAN4AYn6HdZkAM9IXh3tQCqEHD01wNxIAuTIggaBAibxRGCEGNoAADYlGv/kAMgEAVDKCu1EAFOhxua4HSglWurB1KfwE+UBgDjhQm2Fw8ORyg6IAZ9IHJ09HsbxgbCl3/FxwgDqHzMlwWMQAT29X45YAnTZw28lIjXt1pw0AC+1gDet1bVIH5cqFY9wEgcFVm+oAPapGUZAHyYKFLrBhz3VwS8xBfmVUj3dgkZEID/jigEFjAcsOgNa/UnFfJKrbKF3+R0kKAGFjIZQZAEoLAJLEAKzNh+7cJ0Q8BMhWMLcdAHtXCCStAHxXUQo4AGmNQuWQCDYhBr1VANpJdU+UcLO8gIIOWDQBgFf+gPvBQCgAAMtoAAcrCETzgTeVaRd2ZM8LRhP6AHZYBuILGFJ+h0DpcBOlAhMUAChpIBKNB+UaEHFlILzbAlzdAAZUA9PRcEV5AhejALguAAnlEAyuYPGREHI+Bx1VBrfYBNYTALu5YFOiAMHHEaDSBUxQZZ8WhKbqCPKNAAk/Js3tVkuWACgiAIgGCKvMQ2vdeJhuQPUXCDmTIDTYAbCoBu2RAB/0NQAe6WBNQxGRRiBwUQBdRYR0W2laZkkBnAUXVxBZQAEj84aGa5BUlQKMDgAJfQAmRBUoqSf74ACJ92cWTVDAwwAfXBABPGYIWCHJIgB//ogNQ1A5+gAI5RC01ABAXTAwYAm/FgAxM2KciBAjVQJYIACsEhlf4ACroSA8bFQc3gAGSVBUIAFg0gA2tBA8zRlmmZBY7ACNjUfpWJWMnWh2jAAQrwCLdgCz4gB3uJkTVxkewJWGAET7yRBvG1fbtFCrfQANFwhCTJB4hAFTogIQmwTbaQI3klCCGABvtxASSIIIgXVQ9GZ0WATRcQW6RQIQcyRrNhlrulBkqJTQvxSv+7cAlEcAecgGi70ACccBdEVSEH0QU8QwNeUGSi1wcScAFSsl8slgQkpZacGJ1FkFSFRIJ3FwPbgBu7YJ+i0ASmBlOscYI0QAOPEAcSMJgHsYVbMgI6ylGiSQM+wRFZcAkOQA8FgAWEUATRkUpZoAJXwKPeWAv5txb8UQM7aijNkAak+RZKIAxm+UkTBgmsWQ0ieXo/uFtE4AYelKJX0AetAgqicFuKeBq7RQMPWBz08A8i0gcxAAJmuV9bEGov9nQIcgEB6QMbQXxZ4ATptgMVKgoXWgswqg+KUAkfIAgN4GUXoG3I9J404Z68mlIKBDar8hGDcp6WsygndCq1MCj/POUj3BIt0hJRJ1Aw3hIof6Iv9qJOUzQv5xkt+FAoIpQ5iXIhPnJF3AMM2Zo5lqJOGqMnyio/rTQplWQvFZIpxYovG4EolxCq3UIogHIviMInK1MdU1Rpl0I5L6M7qnILpnIql8In8MJEHZMv2cEXjjKwB4OxKWQp72IvhsIrzIo2KPWrKuGrJPtLwUoqIks76nQvF2JS8RoSHwsypjat8Jgzb5OvG4uvXlMyJpNTRVQugoQhS8RKijKzkQKtrJOtSCRKaZMFFLAPerWuqWI2K1MzbuBZtEQ5n9KwVtQ9aSOvkjJDN6NL3PMuqjIucCiv7to/S6QwJ7sSJhu3WZSy//AatC07OvLDNaDVlGfzLmHTT7LiNm9zLazjOB7BOfDSVEA7OmJTNfMyONDDERXSDG4gCnJwUl01OZcTRp/ECWEQL4ljQVtzSKcyRDpFM3wBPrIjMmYrSRRJtygxt7I7QHart3h7Nh/DU14DL4ySEX+bt5ejOUuIMBvTNUblOYp7IeKDT/QDti3zEV8iuVxrPtlXC+LUNZtrVpczovgwC1Cksuv0vEA7TYEjTY8LPfigOXDrNrDrMrV7ErQbv72Tso07KZxSNsrzPab7vGd1L0qLHepirp3Du6N7OFdjwGX1PtR7OSwDROgiElaFtyERsCjUPJNTPWVlT8UbSDpFMv+sqzgE7L/Caz/0SxLze8J0Y79O669ONUmC279gAkQKxRcBXB0DbEOshL73m8Coy7m5o0QVS7ZF67QTLMOGe1QYbFYanD3IM7Tek05Pxb7VkU4k3L8qXBIpnMVLYzEgwCvpOr7V6z1XdcO8grYU+8GnK7bkcrCi4k+PFLkUbMLs4yv341cmDDfOcx0ncz/OdMeUxMcM/Lw4pMdYBD/tM7LqEz94fMhcjMJt98jC48U/3E4dfFX9+jPiuj1AbCiIIrKhQinRClVrVDN+rBL51MgjC8hiclJ2bFN/DMu1M8j0U8ir48ivnMvnW8e3TMZ7LMkescXAPDRefEP+UBrlhlP/WcXJq9UMk4J01BRI3IIyCGXDgrAxpZZBWRBDZjOiHuTALbzH82TLV7zKvdzKNlHO6gy3w4xAwtzODlPMVfNOVwjOUjMyzvQiQpZ32vMPW7KFEruzOANaVbIRoxAHV2Mo5GUwq3Eaxqa6/rB3pvLD2pJPrFzLLEHIOLHOHJ3H8Bw87/zRC+PFrLEREXABJNcu7PKxObsvIBFXfdEAvaQ7W+KAVEsu/7CpjtmMUbILu8aw4hN8HbULqlCmo8gxbdsA37A4nQIuHeMxXhvEu+y/LaHRN9HRHS3SBxTSWo0sXmwoJdMBcOAHsZA2sRPQbQtHHXFRG/FKb8svNekG5aO0/zhGJ4wygPGwCz4gAYJCHXoi1NlxEH101HmLpcnaEZkSKChEzldc1Rh91Vi9zl0tPFw92cLCFMAAAtTBNj4QBl1wkrUQZkqQAAddCeiGAl42YSwQH/8gARoAEjaQAX+y1yNKBJzggR4XBzIwqpOYBQ6wW05hnzQQurZwEBjAiSGwWSm6W0Mo1IXCF7RnbLPSAGWdBps1fraqD+MZWZMVmJYVGHtxPqeswOjMyL+czpGtzpbdO5W93m6C2XTCSDNgakAAWYkhAbVgShxQC9gXD6AQC6OgAcBwnKQA23ewWwBgaoBQ1p/gA5BQC/O3QT7AAZcACAWODw2gDdZwUS7INv+gsAc/2KZxoAIbwQNy4NycEt16NQu1FhV55YAMoEceNwvzxwhdIAp6IAgjgABJMCp0rFVUndGPjd7p3djuTTftfeRokrKTwQGzsH67UQZeGQ92oAGz4M8hcOAcArXe55zX6g+A6pe1MApY4GIctXenUkgZ6DEDuHpcsxGfLX6TkA1kaSh2UAgpgIkdBd1Np1p3Yh+VcaXPYEosMCt90ADPQHu/BX2aoawW4jmGXOTmTBSSXumWfukkPMxJruRmEqy3cAknsB86wlHLxxpVDo9eMeCFtq9yEAVXoFoWdeJZkJdkrtB0wFFKIAF8oeZl/n4vJgYdIAcgUTK3JAFYkA3/1WACA+4PdhAHgE012yhO9BpQgZ6icp2k+tB+iK7of9foSnVDiXzp4IHp5F7u5q7pkczpDaNAW5JUWwKUhcQXd04rCiACg5Ke5hcHfqCI1FEoq3cqNqADZrnfttp+OjACDeUDelDh7Zei7WcDKuBBz5cBB2AJ2acDKrAlJl5QCWc+I5kEg/0JTRAHrrADy7SFMykIXTAGRaCN4ERhO0dWbBTpRT7u5n7zOB/Z6K7uxPwe8RFjM90ufhAD8Y4P8z4pOjBGJCAHB+EHWIB0/vrv7rQKMoBt/3AXyCFmaPAPV0h7g9CBIFAhk1AAgyAYAMUWN9AnnYkgJIlwZOWifTeJ/+BUAUQQC83AB1Mxfm5wB7d18g8ITuMV8+rLy+Ru8zl/+Ihv1Y+86TyfQD4vuOVLQVsCCtow7OATudTMvXm7MUS8UNXBunyxxPO0LhXNzuTN0Yaf+Kq/+ou8+One+MmSskd8MxRkC6ZUehzBvuSa+ambvuyaUCUMNqIP6U4txGr3w6ivRay//Ku/87C/7o9/xSyDAneA31d1VMlMOC2EUJjMOsTb+erTQkdFRKnsy+UNTJN+zux8/qKT/het0a1/+uWPxwzDy8PC+M8fHrdLvpVyEFUEEP4ExouHD59AgwIFzpqF8KA/gxEjKqQI8eHAeBU1+oMHz+HHjf/+SZQIcv+jP5EURaasyPKkwJUxZc6kWZMmTJsxX7ZceXKmRp0oc/bc+dKl0KBFkf7zyXTpUKhRpU6lWtXqzBJirm7l2tXrV7BhxbJjJxIESoJKTfojmPClW4NHQZZUWzdtXYVwL7LNyBevUJwOWbqVW9GtLVuBAVdkSPfv47x7lRIcLNmi4p2Enba1rNLpTpaVgYolLTKu09KpV2ZV3dr1a9ixZ5I1i7GuW4y4N+otrFc3ZI13/+qleFe42tBOT4MsTPFw4sWFG08EDvl3UcrKLWtWyp3vdc9Kk6/FKfvqacTmv7JW3979e/j/aLM7a9hyrVp2+zqO7Hx755eM62ut43S7iz//lYz67LPd9gLvMqb+OfAhkY4LyT8ERwJQIaLICwk17Ry6DjcGE4rQJAYF8wsm5iTsq8L9qBORwvhqjI09G3PUccep5gMhxevw029GjXQbccOT+ipwryWLi/FBnxbrzkEADYwRJwt5wvAgyTQcjUMgkcQsRIuOZNE/xcR0SzgyYcRyQBnLpJFHOr3CsU4886yRtn/qawYFfUThhAWBssgAgCIIikCDPmbZpZk4mkCools4gskahXbpoRKFLsmBE05oIKFSgZqxIYE+Fk2ij4GaIYKTazQIo49aGsLUnywIuCIJ6CBSaEBPISii0AwEFUWDIlgVyJY4L3LqFlsE8adX/8lGnNYf/BIzCBI1EItHQhtE0UcfZP9h4YJddmEoixwoSQKfWkbR4BONboniAl/9aaACiLIIAVROiJiVQ7YoutUWgkaQIVdQrwHholm4rECDajwSiFSDHp2lFkg4oKiZXSpp4CRtCUZpI2n9ucQGUO8AYWOUoLNlUWsu6tWfR/vw8ik9e86phBt8Fnpo1/g8y5YGDBDoEx+AwScLPnZF7IML+ugjXSAY4ei3FBXKIgtH+FX5Bz2sVlagdBuVoAGrpe2hgFii7SCBImrp4yJDLUli2cgQhuiSNAYY1pYsdJCgD1tQoPtapg5i8MTwWqoosVsw9qeHOD7Jz6J7E4tHkP845q1FkBEAoBWfXWxgYZYsfiDkXXxsAKGWhy6ChNCHQCHFH2ugNqEhf6zmMC0GM4oHngZGaZ2DPgRxQILaH+pChwH9a+YfEma5d9Jm3EhAEWAE8qjkfP255bPN+T5oeWsEAUKC9BWKooENm1Gg6rh4JppooPf3/3+uGE0QXBhAEj4jCEHQQhXZq1QH6iOSAsbDFgzJRjYQAzPoCAkit0DBJA7CiB0kS4PTSgvHQJCuCvrAY3xJ3qMwxRBBUAB+ViPIxjb2qFr8YxdZMAEwEjOxTxzEGg3Ix6OkpcHEbCxbE3TULr71D0c1Q4m1aIYUZxGPXVSjGt7yx9pWlbbm6WD/VYLgQwGhValdCMIW/7hEBoQFwjDk5x8ZkIE/BDELVtmiVn7Yg1sk8DCVZUBvFIEHPipFkErR7lFfBFsFGAGECuDDFjoAwBV3sSqBOPCCUUSM1XIltQasqlK+0AEHHJAsb2Ukh7agFRY/EzGBqFEgtINjLSYJgCSAET8OVCNDqthL1ukKdp4BoND6V0xkJrMmRrvEDnB5sX+4TxNZmEESCNIACcAkaklQwB0GFY9PnOAOotAD0mRQABZIIlCx8IcN6uiPEBSiCEmwmwQu4IcCvAGbtcDCFJrRAFHIQBH0wgdBQLEH+4lCFDRwpACigAZ66EEQbmABDzhBAkEAghPC/0iXCRiBsA80QIMogIP9OEGPgXokDt7kANWYUoYLmEoGceBEDN5GDw7gYxYZKAAnLiCI+0mCEwUQhA3GNYgb8JQGAIhhsmL4TIQ8KmsUOAENBhDPRgkkDpPwByVngTTTAaID+kBDNiOALztSAFH+AIYEFGGNWjQABPFowLg4UAue+nQXmiABPuxQCFp1QQRWy8Ad0CCHeNxCrgW4w12bkQF93EEOfWBDAWiQAEGEUmf+cIMI1tEAXDJCB+cEARYWAQgS9MEG14jsFOz51R44QGwH+avVBFuEIhQWDavzxmIbS8XCFkAOs2DDP2hwAN0os2fHVG5zkWk0rMIylhhYVf8DGJEFWjjiEwRpox6SINtagTAJs/DAAARxggMUIQQiWBVB/jgtBtzhDvoYgGobO4tFVRAIdhhELKBWgmH5o4Kg0AYDRuaPSnyAAfpIQBIcmCsaQEAQOziAGOQVMRS4QSCQmF1+4AGKWCigAHHkAQsEoYPJWsMaDswICvZgqKWuVwlFsKehYlELYGDgEio4QAkuQYEgiAEUbsgCA1ILryxwIbQCmNXbOHGASzBgAmLILK1E/A99XOMONEhCRg0or0v0wKqXKOMNRDvGE4yLE2H4sQR4oAZ4KOEKhWoD8xiBgUzYgBJFYEAB/FxAQbRhAGK4hEO9QQQlRDm9oDBBPLL/4YBn2IICYWDdof6RhUsMwgNJ1hsj0EtlCiCVjBUmnQTAMQNBxMPFa7TFquL75yIEWnBZ2EEUkkCEGRS5wX7gVDwgrS9KJ9e5dWLusI09NKPV1nHLYuUsQHFpVcxgGwRphlqToIQL1EoIBVBoakNwght0+QRysKY/zioQG6ggMatCgQqsZs9dRIAIRKhAMPcskGxU43mAsqtqdWA1B17iB8KaMBSKMIps42MKMjgISfFzPEijQAaNutd6MYkPFEjgmm5oZhn68G1K/7GZoGKoobKSBQpAQQwYuG4IBrEFJOfgdYxgsoQEUYYB/FcMa8NPukvVAyUkIQQowEcf1lbk//RmQQiDPnGyQqCDgzQKcKKQQy0ioAR63WLkAbuuIMWQ7hMHIdY7eAChuaAGeTNiFyGgmwMYkY14+CEW8VwV1F4HtQR8oo3u+vYNitBMKHR5B36fsBey4QRGSAALtlgt9lSrgkvoAAKC97uh1pD2LPSg7RUgiNx7oIFVCfvYOir26E1fJ6M1w5lJqEY2FJIYW0RBDppSwjoggrmaZcEGWJ/Cwx4yv8ZZYwQUwGMMxZAEEGdsFyaQlD84XOQG+ACXWVBAfQtlgzEUAZsRS4zu0sWCaPwDEPO0Qxwapcl/9AALG8NmLPmQ/QY8YxfZiIEwyjCyW3wN8f4aRBgWFbG1af+xPYinZJkW95kn97mEKkgAMTAfgdszTakEfPgxYXEiSJADQ3mFInCgCpK7QiGAPbudZhAEHqCEXeCDPWsGFEyCXLGEItieazEVTgCALEiDKRMIunOKSSqCWRgB5VEBwSHAPogHHWAABpiBIqjBC4iAGfiEdJkBANgeW4jAPmiGVaAHeoC1+WGLz6OVv1qVDxAdHfAFE8gm8yEhUHgGqCmgL7yiBjBCwWmGNFhCJQCGLNiFGWgCqjlDnji9GrkTPwxEG0k9PqCbfAOFCiCCjzI3dBEEImACpmiAPYCIHcrDDtCAmtkwQkEJfHikMTqU74oknMkClhMILJAAqGGBCKD/G0zTtPxIgwLALbmqBYtpgGiYP9kSwkV4mVlgAW1gNR3whquzPWDIAHArgjgghb2SrTJQhG14mhA4BEa4BECYgT4IqVohqXiohuT5NtNJjL9Klh5AgSITnEIJATwogh2qvRpEqmaIBx+QgB87vn7KIiAYBWJxQSxggXhgGQCIPERJgxM4vhrcMx6AhNfjgw4oAxIAnAO4AYFAhROopFj6tz4AAkHIPLoJgQI4PhvQgUtAAb35NgmIgEGogF3IBWu8HbTBw09AAR2QFqB6SA5LDAnQgYawAyCYFQcQBo/IABuourzwh2aQLX9JRzs4gWT5yDaCADEgSXAggnVIyd9h/8kPEcT3AESs3Er1MJpasAYbYKzGkjd+wYcTW5W30Yd/oIQ+MJRAmazW0Qd6qJr444iV4gQOgIdagJogiIBruAYs3IMuyB6BQIE7WBvo6YAGqJSMGpcECIPESEt90IaryyVVCDpeShwZYD/bM8tJiwL5kq/6YgqJxELocctruCvDvANSmCwWIIUKwqZ4kIU4AIZ+RAOyCgOqMYgpYAGT0gBfKAB6uAOKRJpIwgcZmC99qJrCWbPCUsU4WMRmoKSP4zY50IGuk0s0EJsIvIU4KADWagAsSK2MKoMkyCsOSJ35QoMkoEZFkAAlsDnZMhVxoZvUuYZ/4AQJQIywRKltAP/LAkgtgqAABei/eLCGfMuaBtAwf3hNa5CQDKABGpAEOUiMS4QZhWgGoNuuZmC51BEFemiwfryDa9BP/uwprKuFsEytFOFK99BKF43R1jAaiKiiTXKIptKhXagVq6kigfCkLFgI4BkIVqKVvaQDqYEOacmqg4AOPKKdJk214BlCLGoG/Ii6q1GXkfiq75AkbAGuw6GIPtgbAxwJ2rnDWUKdIA2ehrgFAZkWhKkZq2kceIGHKlIxgkCgiIG7NMwPLMIWq0mXddkFg0AMxKgiGmqGtpnCXZiWjUEjPLwV86GdRkHUq7mEHk0jf/ClHa2FbagFCaoZkPnRLF2IzYkHKVL/lh0K1F0YgR4QHnhwtGjpFc5wIvxgiMKUgRHCGSuthXSRlnSJun/4JSYqFUGoFUpUVFZ5HBmVDRhtVmgFCz75B8TwD1KpFEOCCIuJHHzomjM5GTj91ovxiDk5GTet1p7gkjM8CIwxCGzdnM+oni9tUouoFGqtiG29llmqhUohn5vBiCvdCUMtjv6gCGbJD9ijncl5PTgpJIKRFoOI1ZthEOiQpMSIH+UQEqbQy40pKN6xWOSYFnjRi2pFnTQaTF65Gc8hiH9lFsdRjklJjBJRjGiFDQCrWZwNi2nV16G8GI1AjG7VV/D4h/FxWTt6icqhFHA9GeE4n01VV46whkqR/9S8QIxKSVpL2deLOIxr+VendVkjOQlJigeFDVnbuAU5qgiFrdbNuQV6VdmKVQxtwYeOoNa96BVmoYi2jR5sER+IgFK2wJR7VYiaWSO/dZb8wJS8dQhUBQQRmCeejRmEgT2EkaA1opKeRZPoyFnVuFnOlVExCF3RHV3SFYMbOF3UjQnUNV0Awy3XfV3YjV3ZnV3arV3bvV3czV3d3V3e7V3f/V3gDV7hHV7iLV7jPV7kxd3PXV6aKAHnfV7ojV7pnV7qrV7rvV7szV7t3V7u7V7v/V7wDV/xHV/yLV/zPV/0TV/17V7mZd7qICZvfV/5nV/6rV/7vV/8zV/93V/+7d9f//1fADYZ/WnfY6PfoJjZAE5gBV5gBm5gB35gCI5gBxZcAt5K6yAJDM5gDd5gDu5gD/5gEA5hER5hEi5hEz5hFE5hFV5hFm5hF35hGNbgCl7eC45hG75hHM5hHd5hHu5hH/5hIMbhGZ5hCS5iIz5iJE5iJV5iJn6MIa7gJo5iKZ5iKq5iK0biJ3ZfvMhiLu5iL/5iMBaLvwhjMi5jMz5jNL4JMEljNm5jN37jGIVfOJ5jOq5jOxYaOb5jPd5jPu7j1shjPw5kQR5kQv6JNS5kRE5kRa5jQF5kR37kHAkIACH5BAUUAP8ALE4AEAF1AmoAh1NeaT9rncnNzE5ISAsVTFaGxJ+en4qMkkFGSiAwTKe2vpm1v5SQkZex1Ie68GmJosC+vlNif+Pk5QoyXCktJ1h2l1BSUgMMNFaOvBAcLLKrx97d5LW1oidGZClObyIyQI2gtR0eHgQMGHuGiWhpaZK77nyKmnKazFWEuFNTQrC3ubm5uBANEDo2JH+Vt4i5v6Op34F6ib7S5LKu3GJulBZOjDNRZIGhuzpORAMaL6Wxz15ugK6qnEJSWej2+DpKfJWdojo2LCcmJBoSPPX9/JKOrJC40vDl3Zqjv2qQtBZIgNrU0kZORJu60hINNNLW1oq32QomXAYEBaS54HSInv767qe70TVHX5u+7E6CtNLSzNbe1PP29ZGxwJa40XuTqZjAxHqCvKK4z/zi3WJwgBoWRKK87EJejJu232J2jCw6XKiopAwcPPry9G6KhJ684Iqy1JG23o674LrCzAIDFM7S2AIFHZrC5Pr6/J22zpa+3pq+4aLC3P76/NbS1JLC/KKqxO78+JK+4I7CzAIGCaqqrPbu5Pbm1KaevFJksPru0J58kFRUeDZyXAxaaG7K0MKSeD5CNJTMjOjY7IaqjEZc4GiUoOzYuAw6GIii7LjGjJxWdGpkSEa2yMLajNC61IhWHAweDIbMOIyizEaY7ML0uEZUpMzQ9Pr+8BamsDiAmG66iFh0tNbYODh64Lq67JzS1AgEHIaG5DhqfOLo0BZq2MzWtGpacNg6gP7q4ITS1KKifHiGZOzwuBZ4fIbuuBpCXKKosNTQ4Pb62BRqJJ6GZKamsIaGKCYUaP7m0M6+jJaw9M6gtPzw4ER4JIg62NaSMMKCyHRGdDDEMOySsEgSRIgcWOzojDDisJ60jDAmxPbY5OzAuFRaFEameH5kYNLI1P7izNLO1P7i1JK63P7+9PrmzPr+/Ja23Ja25KaqtPbq5Prq5JK65Prm1AICDPbq3PbizP7+/Jq63NLS1Pbi1Jq65KaqrJa65Ja63Pri1AICBPrizP7+7Prq3AAAAAj/AP/900ewoMGDCBMqXKhPoMOHECNKnEixosWLGDNq3MixIsOPBwcS7EiypMmTKFOqXMmypcuXMGNuBEmzZkKZOHPqTGnzo8iGO4MKHUq0qNGjSEkequevqdOnUKNKnUrVadKrWDseWce1q9ev6wyBXbeVLNkjR8ZkXcu2rdu3cE/26ydwrt27ePPq3ct3bty/SMsJFiyvsOHDiBMrHgy4sePHkCOfHEe5suXLmDNr3nxZsufPoEOLHk1aKOfTqFNbLs26tevXsGPHrUe7tu3buHPr3l1Ptu/fwIMLH06Rt/HjyIkHl6e8ufPnj3tK9wm9dRXmzKtr38596PTvN7uL/4Yg77r48+jTkwTPPqR6yVLwFH5Pv3799viB2m+879/8/QAGCF1+7Qn4V3/+Gajggr4RyB6DbiGYHYQUVviZg+BZaNR/Akmo4YcgxoXhdyEKxeE/Hpao4oosrvhfYf0pZliLNNZoo3ovyhOjjBPe6OOPQAp32D48nhjkkUgmCdqQRfao5JNQRsmWFPtIIQKR/sko5ZZcdimUAPJwMQKWPHppJpeU1SQZZdzJIx+RMyZ25pxQpknTmuNsNyOc2clJ559AGqQaZIKqZugYaj3GZJGANnpjoahB5o47BBl6aKKOMUcEik066mmNPUk26aikljqppYhCRgQR5b3T6aewqv+IXG2immrrqZdC5sM5fcTgKqOxBhtiFcQWa6yxvvWVF3woAsCnlsJGa2FVT/nWFDzYZquttpK18c+qzyom7bgLEnTcSJGZi1yoksnTh46vkivvfuryVmme0ekzK7uQnXOOu+H6Oe/ABM90p2/ZxVfwwgyvd7Bs2Y3Q8MQUC+hkxRhn3N3FGnfs8ccghzwwdiKXbPLJKKes8sost+zyyzDHLPPMNNds880456zzzjz37PPPQActtI+FDG20x/ckrfTSTN9z9NMaNy210lBXjbLTVmet9dZcd+3112CHLfbYZJdt9tlop6322my37fbbcMct99x012333XijhM/efO//vVHfgAcu+OD22POQ33kn/tfgfw/u+ON7F344PopXfhQ55OSj+eacd54P5KA77nnfmseBjxh5NCDGG29wLpDnlsf+Euae17556LgDPjrfmjegBwg9JBBBA2hkrvnrncuufEu225778/jsvvc885BjRAY5IEDIB1agsznyri8vPkrN1w597tLjQ30+SdChABEm2AFC+LCPbz9J5ad//uO2t9MO9U2owD4kIA8DyI96tKvd/Ra4kfx1bn+h69//5hHAAZ7DgCBAR/WMVz8GerAiDuQc7gTyPAlqroIbkAcQ6ACCeeQjgZ0jxwdnOJEQ3i50JERf7fx3QgFu4IIsRCAH/zknQxoa0SE2TGI+OmLCfKCQCEAgxAFMsAAxWMEIRiDHHsgRBznIAXNHNKISbcjEHbajh/v4IRDe8Q46iGAHC3iAEfSAOT2U4ItFDOMHxxjCMnoOc7TzoTzWsA8LrAAB+yDEPt64ACoswAtN0KMY+Zg/P8YQkPnwYRUMQIgVnKMQhVQBAtxoBxFUIJKSnCEl+6gR2wEyc4I0gBTAxAApkIcHhZxDD+iwgFSqcpWVbGXtXpnJNBZwlvKoJQSqcIB9rIAICqCDCXzJQAdqMHrl29vmhki9h5CDckjEJvheiEkf4kGWAuiDMvFwAEJA4BwrkCY1F2hNe/Duc7vbXBw41/9Nh3wzIsf7BxHLaUx0yqOZ5GmmJ1VAByrMk4FQuMMU0MC5B3RAg1OYKBr2gA49GMEe6WhCE9KBhgUs4AIw8IIXvDiPjcZBBT0oQAnQQFM0OKAEmvMf5pogBhDoQKRiiOU+yKPMg77jnSt4BxWAGcyHkk0OgqBpRS86Dx1odB5vIAcU0GGPeTSgcCYlAAz2sFI5NKAB+GiACiwg0wZM1Aw3zWk7MHeDHNDBDh24QR7SIIUUioMEKliBBgywAgisgQQbIEJSTcDU8jm1bDpoABYxtzcXdKAJC1CBAhqQBytsVgzoQIcVxGAGNChgAWWYQR4WcIMSiMGKOjiABVDgAAX/bLYBcSCHF+bRDjl4oQEZyIAKRiCCDCCBDAM8zLsOgwf5QECajW3eY8kWgQvglbL4sGgTbkCHuz5AASbogA0u0AEXXOACZzCpE2Jw1wCUoAlfKCUFmICCEuBgH3ZIABzisNt2xMEI3AUBqwQQXGdJQD6FWW5insvY6CpwumJjQwPIQUdyeNGi8/CCZouQgAWM4AIo4EELJuAAJDjhBV24wA+8cD0XqIAFKBAEA1iAAQdodgUDqO8b5oEPLDQBBO84gGG0EAIREIKAPPKXPBjs4AdDGGxqSEAWMQdVDHsBAe8oZRdGoIQ/cCAFtNXAEF4ABgI0QKURiIABLCAIKOA4/wsOAMKVpOBe4uEjDmJoQAgygGR5bAGwTVIyk5ucvCeDbQEgIG8c3jsPi67AAgFwgAac4OEaOGAFYC6BDjLwgheIdcc0iIAJEFCCEnz5ATe4QAMgQAL3WsGtYohDHBItBC4U5l9NOgyDIQg6Q4Ots0hgQ6n50GgPcCAIBXDAAViwADcowQFfpi0gOD2IC4TBCF64gAuskIMTlMAALHjAA6LQAA5QwL0JcMFrv9oAKkgBAdfJNWLiaQJeQ87XXxMBHS5QgTk2oNhWiK8IOpADLzzAAyVYgA0eMIUG5KALXcjAFc77ALdSwY0TsEES9vCBd1zgCgEgR3nTUbiSk4EOAP/AdWEQXCR6Y5PQAcX31vZgRXS0Tg97oKARUPfaeaCjCV4ogQPAsAA0vEGkkNSBFTQX2il09pFeyJxtX2the7wBpOkguT0UEIF3jEDehzEAC2EePplnbXNGaAcWpncHbO9Bc3uIgz3agQ9yCKJ1WMzDPDx6TSyQXHPGk/se5kjHUtsjtOig6Tys/oYriMAAYC8MCURgBepZ/vKYz7zmMW92rWmudWvnqAaxmg8vaI7kemiHHgRhc0Hc3Qs4fwM61n71fb7w7XvDoh7sWAJ0cLSr1EMDVhfwASmsIPIhUIMONs/85nO+81mjh/Tp8YTq+8EP0tcC9qcvAAFkv/pPuP7/EpYg/euX3w/VL/8SntB979dh+tOvg/zrwH4hsEAL8jbAPr4gA/j7//8AGIDSN3/QVzWIwSosxxxc0Fyr0lzngICG8S5c0AcKVhi2hmCrEghEgGBZcmsPuCpEIAEhEAJLkICJsQEs8AE+EAiRFyZc8IIwGIMyWIAG2IK3ZoM4iBjLRWRSYAAmKA+CsQQhwAIC8IM5GC80CDXypnLyFhECIxGJIQEWsA8IYAC25i7yoAUkIAVEuHJHCHZJ+DQTMobY0YQCkSMdWBFG4hCJYQBCIAVSQAEIEAL7sEgk0Gc2GIZn84UzcoZ9wjFQCIgyAgExYAEIYAEjYAAHhoVrqId4R/OH84EYaZgTOOiIlkMycdKHgPgSlWiJleMkjbgTYOiJC7SJlGiGpGg/pogTo5iKrvgQrfiKstiBksiGfTiLpAgtfhiKLBEQACH5BAUUAP8ALA4BQAHuAUIAh26RtlBtlIWFlAgQNeXOulhjYRIKDsTe7zhXb4+0zD0YDW14geDvNxMeNKGfmejy5oqXkUczGcbyXlqKtDZeBtTdnSoWDNrz156tuBQgTYOk0OXk3c20tJN3K0I7Op55JBA0X0RJbbm5vG1iVPn4V4mDbjJFUpbK7OT6WC82PajH4iRWgo6jtldaSVp7mNbdaCMgLyQFCZCtIH6Xrqytj6G12iA2EJxoLEZbZ+35h6vW+LvH0ClWBNjUvvX09SpJddvupsCoEENKUbfR7MzTyebZqbrVyLu4mVZDOyMULop7banT0tzpW1dYX9vS0ouTpR8zTa25v+zwruLCBMfbkwQQE9jJzdTX1ejlTvv6MRUcFdfgz3OGi77I8rrVnT89VH56gFdmebqirHGfwcrR2MnS58TTyXB6EK7KsMi95cnIzdTz7rfe9kt8nvn4ggcFB3h4XrjV2nqEc/HfGmxgOtHJrMzX2I2yqbqstWuDeOX0y6ve+114caKdt7jY9zElKKqWdAMHHtPW7W5qfCs4V8HX2nBWCJGgobXY6bCgotDz0qipxAIHCldJF4yaeNnzv8vY9bq65Iu258DR2cLY9cPR9sLS6K6prDouPKaqrK+uqfn+Bb7X9W6czP7+BaHU87u3qb7S5/X9/BZCZPL9BDxSVMLq7H5OLKmvqcbX2qaqpEJ6pMbY9AIOTNTR3sba6rrW6rra6dbS0cjgwhYuRGpWTJqOkK6mpMq2lK6qpLLY+c7X58ra6f763Mqy1Pv2BLKmpAICDv76+tn62Pr6+rKorP796dbO0qqmo/7+FKqmrNLOz3pAOKh6oH66cPjIuH52tPDIiPC87H585HC62OaIKIwaUEiAUApgjBZgWBZ+fPCwqLKYKKT03OiIqDLGgDIoxNrcILSI5No2gLLmGIw20PjeXC4WaP7+/MLa7KqqnL7a7AICBKqqrKqqpNLSzMbW7KqqtNLS1L7a5L7W5MbW5L7W7MLW5Pr+/Pr+9P7+9MrW7MLa5MLW7MrW5AAAAAj/AP/9u0SwIMF2CBMqXMgwobuH7jJJzJSrIrKKBB+q2shxosdMHEOKDPlx4siNypQ9RPjw1i2WEDdCnEmzps2bOHPqtCmwZ88HUVChIuJj444HQlFd2TCU6QNNuTS18+kTjw8RPvBYxaPGx9FMdphu2PLgHSpRIohx2CqKDIYHW1CputJDkypUJSU23Mu3r9+/gAMLHky4MMK8mfauVEi1sePHkCMLNGjQ8MKZHpFprpgro7uRiE+KVhVa5MN48VaqdOcSpkZVO2PLnk378RVi+ZyiQydiQz50W64gJeKUmIiNj30csypiq5oHOzZkWopqg5Pbu7GuvXoFnyi4D3aD/8qFWK/l8+jTq18/GLFidwsly58vmXJB9JfaXVKmSRON/wAGCAxnBGJk3yUFJljggQgWqBly/wQYIEIEumThhRhmqKGFwHTo4YcgArPhhgyq4hBElyAD1UOaQQQVZwRpgswlt8xYTDGXFOPAJZrw+KAqKrpz45CJ3EjQjFHd0p87ubiDgUyHZXIRSO6xZ+WVWGaZEGIMVonQfpfQJ+aYkx2oXkqagHLEmmy2mUuNCjKo4JydHTinOpoI1GabFHI24p+Ahiioh4BiyKCLDrijiTstPrQobA7YJeOiPRJ0SzHI3JJipfxd4g6Pm346JI44OpCpqTZeVJFdqmiCQZSdkf/mpZa01mqrX1weOCuYZPYqHzzABgtsP8QWa+yxyB7LRA6eNOtssygwUMgByfZzz7XYXltttdlmWy0VQDQr0CbkbkICE/XUE0ss9rTr7rvwxivvu9smO++98NZLLD389usvv9328y7A2Orbj7DD2msPsQjDk267wKYr8cQUV2zxxRhnrPHGHHfs8ccgI4svwdfCAsu66/LDTyoP+OqyYw0nbLDByz77bLTTctuttjMTuzPPyIIr7j/lmouuuuziqzS+PRO7NNP6/is1PQU77S7J9xjccLXtMozww/ZEDPLYZJdt9tloayzyvVibjHIsKrP88tz/PCCAP/6kXfE667z/wKyz5DabhbSFAMuzsBULW63M/UycTjpep0us0J4QXTQKTLDCyrrXtnst44zrjGzo2xoesL5Z79tvtg1fa4klwpaxTxllGAvPtfWY7nPVXsccrNfZ8ttuKqlwfo/eyCev/PIgk247PJ5j668ffrSbrh340D3fbo3ZjTfzfNcM+CaCE677wcEm/nuyjDsOOfqS90P5JpaTi7nmxkcPOjwGA12s8+y7XfD6Vyx/sQ5hn0PYPmZXu/85LHcC3J3/fKc49AWPHsMrXixwx7wOevCDegOg16J3relVzx7Xy5725IOO7t0tb8q7xzzmsaxyeeIXniAXCRhALLwhAhGUoETC/9LFN7xpjX/9eByxOMEJlRmLZxWQwrMC5wnMEWti7SoEP2jnNau1a10m4xfe2oW3ztkjiF50l9WsVgZL3OMV/aAHsQ5AjzLswhL7uMIVIAEJQeziWtRzWjreZTp+mQxYJiMeGGEhtoQJ64AXo2DMJiY2EFrykpjMWBlYYIIqCIQRoGRHFWwwA16kYx2TOEQKPNkTUaYAApWARCpEsULItJB7VPEeDJMnQxoyy4Y59MQOe+iPHwZxiPUooj+MtTBmNnNhSuwHE51YLCgWYYqkaNa5riixLE6iAU/oosDctUgx+oOM/jAjGsdJr3FarR5lCMU9hpC6edSxDPCwhBwYMf+ALuyiDID0Qyj6MQR4FZIeh4RHIjWY0HQ5MliQtJgkG0bJB2byohi1JAsaYIQLPOABFwhpSGcBhRkMIR0b7ehHV/oAO6RgBqEoBC1rCRli7AYdNt2NLpd3j3UtqwMxYAc7/jHUCkQLWO8rFhOBta748S1dJovmupy2jmuti6nzUFm64hAHflGhAs1ygyH+8YY3sIMHXkDECWnnzSQIAFj6g946IlcPiMGjEIXwl12JBTt+BXFg9OBHHIhQgGAEA5QJYIPJekCDAahgHZSwBz2YSCwCKCEQGIjfupi4wK6hz1jrfB43M0qxiZr2tKhNrWpXy9rWUtAEHb2AHvQgUpH/XqEBsEhHCmJb25DqYRYNKAMZeCMCmj4GHUJNLjt2GkOf5uADMRDIUBlRhWhpDllLhUdT60Gsp9Yjqu+bqsCq2tNYAGuGWq0HV/lVASD8Yg4GMABZhYpWtbaLrfZIRSFg8Fbo2SOB9pgr/OoatrvmtV977Udf6fHXx0mWHoXAgAFaIAhXEAEDA2gD33pQAiic1B6wmCwniGUFCzQAAJLTbiw4uw/PMi60DhwtaSXm2hrb+MY4zjEFqyDS2fb2AhtgBz3SUYU1/Li2wfAHGfAhguIatzHIzeULedquZd0guijIwgcM8AYZMOEAsHCCE4aVDjvYYRdonsQMXUEGtU6i/x7Ek4c8yGAH6vWACJygxCTuIQtXUI8IdrgCERBxgB+yFwhFsAAoBZKMTZzhBYWYhCvYvAuB6detdiAD9fgl5iFwwgmyIB6aY3EAIpAhiJWoBN6uQAZW+0EXloBED3pA50AWywoeQIAOrtsPDlggAXsgQIfj8OrX0Y4fB3jCFxwAAxX4YR/1mLQdzDDQVEyiB7L4sxlqrYt3XCHVt2NzQ2ccv6aZ+9zoTre6121uRoBUtlLw6BrWoIhhPIARxPqHRx8w24/OO6TBsIMriPvkxhBjqD5hLi+rnIMr/yPLUyCrDCRADwzA4A2BIEQoDmCGFCwgBYdlgQoaEIxAzOAVk/8gQyqawA5QAsAPPWgBDvzwxmV44OVESAEj2NEAFRiaHu2FbhVoMK5kkAALhYjDxRkRCBbYA69udQsIhsCvY1gAAJw4BgwgQPJAJKAGBmDHAFjAikr0oQoYqIJhAcCG2Y3gDYfFurESYQAd6CLVxOpBLVaggwgYAJQI8IMlDgAPXlC9CWAgggdm4Icy1AMPBoBAFXqOgwI04Q0u8IPkAe+HnAOgEnAUAQxYwEiLzpjdqE+96lefeneHtAI2+Acj7mBkj+K7H/r+qB7gIBAc1D7gA29ywakS5YQLoGx0pVjq/AbUf0SxEf+oAgMYAIo/mNQKI/jBEAgQgQHUgAhwCET/IGpgDzA0Wwc9iMAPdFCPKDSgCWbg+g7SEYpDNNsIKUBxPZRgAR0goh+sEEUKEAM8gAKbkE3ChAWgYAABMAR24ACMMANGYAT81QMOMHX1cA8EcHV+sIHe1wMjEAiOBQsjoAA64AcOYAAgoANGIAcDsANFUAIraAcYMAMo0y4lkAInZSwcBgK60IMq8Dr8MgmvUBcNIAk9AAajsAdwdAQxsIKF1gQGwHiWEAphUAaFMHILYAZ5QAhDsA+WwGwqkA4fo1ofw3pomIZqqIZ1E1JbIAePUAEIYAohdW9BVDd68AgQkAc/FgxlgD3CN3w9UXw/cXxkk3wTs3w5AFSM8A/x/1UFjhAtStACQ4AIPQAK3sd9ADAEV+AFMAAGQ7AOHAADY6ALtvAHKqALb8QCMLADaJABLPAK99AEBWAEEGACjscLvjYDjBSAVBADMUABKBBM5oIFBSAEnpZpYQBbFCgAjDV1vKCBHLiBJnWJA/AEsTAPvsYCukADBqABfmAGRtAAMwCCCKALZvY27SIAyChHxWKBK9iDOrBg9cAL8niJDZAAQ9BrMTAG/ocITeABnEBz90A7hWAETQB/O5ABNWAJvDACYAALB1CGqXWGa3iRGJmRM9OGF/CGUuAFfFB7dkgJePgILXBkSQaITiaI/0CIPkE6DWMJJmAAIlCPniVB2P9SBv7AfDFAXfElAyiwQy0Ad2YldjXAfROgA1cgeixgCZTga+C4AAUwBPAwZByAin4ABiNwBQtZAz0AB4Z1WIZFepMDBBEQjMMYONEiBBDQLmbWB39gBEonAESgCisIC9t3dTpAAAoAADpABCIwABjAN76WALogBgagAjpgBmbAX7wQBRZgABgQCkmFg38wBLBALIVQD0WgBPEogzpgD+kAC+sQC7BQARHAAoXgbSkABpbAChwQA4ZZD5bQAgUQWXZgajoHSgUgkQWwAESwAyBQA/fwZuR2nMiZnBjjehfQAxbADimgCIpQh4yQLni4BXlQe0hmZky2kjSlXMkFM0j/9DwIMwOMAAEZeJPW0i066TfQZQNAAAjyJQNCCQd6lGlD0IERkJRLOXpOCZV+IJUDJUdXWQOIUAx/oAYO8ANd8JUFYGZkIAhl4GkCAy6nEF0SEExVxAAm8ASDlGlwOYH8RQQXqANMVGJ+yZd+CZiCSZi/dpiJuZiNKQCWUA8bkAjixwLF0i4O8AYqYA+vEFP1QAAjsAI/CJqiSZoHMAQpeFgtFwwNsAOwKZu6QJu2GQr2EH+MsIVmQIsmo0rxFwAqIIvKWaZmepzM2QNKsAFCgAbTqQj3Zp38tgW+J1vDIFIBp5IFxw4+4AP/YFN+2hiLA1G3swMG4AFvpp47UwmU//ACbgBUNpBlhlBWEiABYOAB+ekPZbBYEeACurCUDdCUT2kBjOcAFuBsZEAGENBsB6AGHuAATbCJPeAIGRAJkFB4lqAy8AAJFVABQRADZfUCKOAGL0ABVHCMaiULsnCMk/BNArAFGDZ/Q+CEKdqXOvAOgVkDj1OYflAMiYkIeMVf/jAJsYAIBNAIAcAGVwUPPeABmTc7rBYFVZAAlgiaVGVmCVkPk6BgR2ABY7AHsUmv+lUABRAH/GAGBYAD6EgEOIADJmNzqFAA/vg6Z1qxFntJzPmGj+AFBTCd9sYImsORcAAH/vZ7AkdwT8YOLSQZgwossHM7QmAAUUBgT9QtjP/qqO+ZZfD1BhQgAcBgAJtYDzsQAAeQfp4KqqK6i35gBRFgAn5gBzugBQvgabIAAUjgAc7WA17QAGEQa5MQBpNQCLf6VSTwAWVVVvFlrFGgBZnnBMjACBjQrA1Al0TQAAGQDvOABEC7l9aKrd63rb/Wrd8argIwCQvgc9yXrldVBtaIALJzBaiwpWxQryvYXetgBlEAAw6QLvdgjy2gawGLCANbAIFFBAsABbqgpQ57ALIABgWQAifAfhc7u7SrPBkLh49QAHdwAXAKsqygb7KlB43QiAhwAAAXaChrXEO1sisrqAGEMAcABm+wAGSAkztzMo4KqQxAPkFgAVVwBlf/EAVlJX4YUGr55wdcGaqU0A9qAAMzgAi8MAkeYFZVwAJDcADpQAZm0AAFYAn9MA8HsAMwsHP1G0TlGkXkMwcW8AYGUAUG0AFMsAtryw7BYAA7MASpSo6UkA65YADi5wDkuLRXhwigOpmhIHoJkA4S9qOESwQjcFiBEAZdlS78AixkIASgJH7+YgZyAAX/VyxmsAAZ0AUZyAqQEH9VEAUiYAA14Ad4RbCamQrzGwgN27WWAK0DsADQlA6VVLte/MUcUwUfdWTUOUhiXFvSWVvVuQvduac5FRktezvB4gHQWb3r+TP3gL1uQAI7xAA5xMc5UAGtNmm0sy7vgGcHYGav/wOArqAG1LML/rAMTpCqVMcvqcpFr4BXRGBqZAA7QfRDUSQ4WXB0JJADmAPJqZqqQ4Y3llAGlDAEyuqQruYHTnAMusAGdFYJmgMPkzZkZFAGWfQKtCNo8hRG9EDD9LAP8JDKv1wG/mJmtkYsucmoRcwKxBMK8CALy/BqeGVtxJIKryBm/PAKcSC2kEAEqFAF2vo4XGx6YPzO8CwxNkAEY3xkW6AF9HAAKUAEaHynI9UAvMDGgai8PpFTuCQQohMsu7AIXBYMmcC5eIwtftMspEA+zWIuWUAsg3QwWsULkWVExBIKtMMJGydH8nQPkMAK2sI/rCA2lvAKC7QOQzBG9v+AwFMELUyACKQGC5xALf2Av7dTjwXFN9EICcJVD6/ACwHNC/kED3b0Ckk9LJR5AJCwj/m0RJGFQnCWChmIX8RCO8SjqG/0v7FAO7TjOrzQDwMVWdWUOvxjmvAQCpY1CjrAM/F813g9AylAFiwlbwcgBAsQCq+g12RRhyu1BSawAJRQCC0zfCr7p39KDI6hM8DC1P6wAG8wAlvKuRkY0RP9C+SCQzo0B0H0OMCiMrxQDxunqf0ARyLtyg/msq/wmp+j1vBALRkILLvQYvZA0zb9DzaDOTptMnm2j5IFO/oaWesAC69j1OnCC5vJCw6p24JwPMHCCrIID/vACp8VCoz/OkjpQjyy2FnNRDuTkAoH0EzAIovEMkNoJgiCIE81ykxt/UZvHQvEUgcR4I92jdf+/c5coAXguXPUtQCTAA8oxwUD3BONyA5Su3Fx0Nh7alZlxQ5vINlUgSzZIprQtgMNAAUC3IpIhMf0EAdUoAc5kANu4AYpnuJSUAELlC6P0y/84DNxfSzroEbWUt+8c8c/QxwtHuQ58OKFkApMFD/YkoHscw8UBUET81k2XrNWs9L8Ez9Xs0ZtTTAanjol5I674+NhEAgLQC39/d9mfuZInYEXs0B5I9DeWUs+UJQWjnAZfiwb3g+0A4ELcNlvwAID5ePBcwCzQAUvUOiGXui9/xrjdZUONC5OzuRZqQPokS7p2TJrh37oVEAFeHXk3LXjnLvkTV5Jk/4/pL6j/7XSjUNgV+5OWU41o76eu8MvUn4tsngPgv0K6VDmaL7rd81BFcPm9eDmLPmn6PAGzdsT1YJX7ZLaBcAOmRW5YbBMki6a9DAPsbAO7Aw0wvNgUvNEba3h1cTjoiMwkJMO6zsx+CTlO/7lxyLHX2Mx6hbp8uLldn463269XJ46oQDRBzDqvP7v/w7swl5wOCUQxT7ZyaLsvR21KfBmZJACUcoLtb7h9jAPJpNV/OA/2z419B7vPa7u7NwPQZTUDuW/967u5PnuFZN686Iz3rItO9PuuP8jPccC8DZ/5gLfxsZ1U7jEDhjuE1ve5anwBMEgAHBEBgLwBk9QjzE/M2ctQN2Oei+/5THmUALUTv7D7imPOPCOei2fLE3v8lXz8iPu7zd/9ncNUQO/8zf1pxfuvDXb5ZOAAzR5LY/5Bk2QN2H/6inf5f6ybtoy9fVuO6luOlj/6lmPPk2+8l5/NWqU9WEP9qcj+D5T82h/+WCs9jrP9txDDBUenv8Q9PfALypQBUJwR7YODx6gBTvQ2S8vWTMENM2UahC97dHj6FFDNT6+7vi+O3+1MAEGC+oJ0XGV8ohI69zFP3yfRM2k0UnlM+0yZF2j7a5uRvwDV+7CQST0M2v/U7PxwzFQzeQOkz405s6l1drH0+kO9Qqc7VCpbjFQreYZ4+vKJ/5dLDbsL2PfIzEHkzFkBhD1BA4kWNDgQYQJFS5ECM/hvV34RIj4V9HiRIsZNW7MiA5dRmJv2I1kV7HfSZT3VN6jR+/epDK7Xt17BU+WLIErV560Z2/ePJUo7Z2sVGkgS3o97aUL2s8hSqhRTyY9qbPfPag6m7KkRKlnP3vr1oGFmvNeT5VPnTp1CO+kw1dHadaD9+oqSnhYT6azZ3dvuqhn7dHjO7Rpv5Y619lz61Ap03sCDa+sp1XqUsBVI9cDHPdhvbg5Qb+a6ZDuSYKmC24+PVMgarpxVQ50/5uQdOWDoSuznmu2bd7QquPCFujPn2indEWndpuO4XPo0aUzh1cvIkaN2Dlu5/7vI7GNbtmKL0uXPN7zUFumSuXBwEgAQw5QugcPls84i9fBUsmKlViBWDnpgMqg6iqUUGCBhbCZ9injFUsO8IMXSzjhREFYYhnCnlgQ4YQSSMpA7DgFoxggjjjAYAQBLhAYohB+iqpHxCH4qoEQRGJxKJb5uqIkHXrq4YWSfnpwYAUdDKTklVBUSkc+eg6wxyt7DqjER34OKKSQqZI6QKX9HHLgDRD8GIKTMsowjsd0MuPED0si5O+effbpijCHxOKHnjx7dMi/nlrsZwh4/qNHQP8hiaoEqkMYqYIRKAiFJxYd+7HLoa7qY4MNvuDhBRKUYFmnElZgsZCSfXh5kwgiRKgimGBmQEQszIbooYRVPhFrlzL46ooFBGKZx7inltqQEoGGgIUIMwbogjBEEIEEkiEo6WGEMfbgZxKH2gRMp+nCFRc6h/apxx9RJlJ3XXW7c/fdf35Tq7x50ZOqS/a+uMQVEQZQgRJW6vPqgHmG2G9OSCxJZ519dgkFpZn68a8fShZ9RdQ2ZwrxnlD8OACeCi9cJ5ax+jnAQxBBDYVEWOqktIEd+CnkTC0rgSTRftKh5MYhdJw0FoAp4WSedHjh5YBQeqBhhT36seThikmbiZ//dPiJg68Nl+KEla62Za/LM1VSkEIPcuHkTE78SbOMWBY8wKk3HYKFH4Hq7KrNPNfZ0xJe9hOaF7ekHIIffkIRkBUpH040nYlROqQFM8wIw4UdCZW4H0gKtScUXhDhlE+9BlwHElbOtnAXVYcgQo43dqiHjPj8xqyOEtrQdZ00e/rVBFiG9aefUIZqM5QDLKnnQmadbSlaeCDp6dpO9kjraG/BHfd67Jkz1x98PPIeHXy69x5e8jm693z0098yhEVSMcMEDI6RJU0//LiCDPzr76GHMxGB5QoiQKIS7CGVSiwBiXe84wplMBMABXiAWBDODmZIk1hc4YRJ2KF+kyiE/xOcUL9CpMIJBIgT/lg1ADVMIhU68IMHzWAHXejgCvLgmAhSwDx4sOcKO1ABJyJ3QZsZKQA6IAMvBFSIA7AqTWea4RBCYYcrxGEeZVDDlF4YCvFQCoBksAMskniFL8SjfouxAxHwF6372WESZEjF/fyRQTuUzh9kuM8S1zGPIE0CglewQyom8UI/6GJLW7yCf7jGLOKpsSnAEhoEcKASD1qiH/fjYLWu4IRBgYwMO3CCKyiVprhYogxXUKA8dKELNcCgC5RAEcjuRwZXnOlWbZAhGc7UEwsBS41OWEYJ8WdLe6SJEqozQwzSwB5YUMIOdlADGa4FAB30gAgbypFmZv+TPWxeLzTcC9/3ujm+8oXTJOkjZznX1z4MQCEUTnBAMCBFRA9AwAADSEAL3uCstrWAEYHIgBEOAYVKMKkBXVCDAdyZgAOMKRCE6Fkh6GEGLQSjCglARBIEwAhGuMBjUTDAPVXgR/cEYgY23MGr3gABLmjUCh5wFAB0IY8CBCMQg/hCtFiRwyhUgR0DUJ093wCFLhjpBzoIwxOG0I8CQIAIBXhCFUQqgJ2ywA6HQAAOAlGFHRygUYGAwkm0iAFGSDQBRGBpMDS6GCJoIaxtQIQaGrAARmDABHCdARfC6iwWRMoeZGhAAvQ2jwIcIlpMtYNdV+QHCCxgqQIwQCBCEAr/SkRBC1zFwSEW6aID4AACxvPAGwLBAjIIIAwmGIALHMAOkToEA+yAVQKWkIIn8GISXFiAE0rAjjf8gA0OEMKH5lEIwJHBA6x1UQ/g0IY9QDUQCMAlJ4CVCo6idgZ2cAAOClAFBCwiEIEIgBmIkIQ+YNQFnLADR4PxhxZA057BoIXBcgYZ1mRTvtHZpvg68hFx5nec5eRvVNbTno6mQAe64O39ALAAK0QABDpIhAHGoIsC8GEDtUCADogggB9wwgQsMBIClpAEKzgBFED1wCXYoAOHtKQECxiCH7Y0gBBYbQAYEIEHJsELFuDACU1wgS4UZMMlxCEJadiAElyACA/g/+EdasiACkpgg0nUowkp8AMiLAEPK8AAA+lYZgGEIB8wCEGoOkiqQ1oAgR60oMkciIELdCAAMTtgAAC41hCT3DMFxSIODjDAUTlggSUg4guLeNKTlsmqgRLAAm3QBQGQgAA/LNMVrgCAC1YqCV08bignSaqCkuoEC7AQeLQlAB38pWiKDuAJ0K3CE1oiEAf8QyTQdDQL+mGFJOxADgOQhKIr7IAUEMEBrRiCHVCB1T6EIBV2IIQGSgAHDhaVtj2ZVQgJsQDjFWABPTCyDhqghp8sJpcIyIsHI/EFImBgzgRQsA58EQMjxAHGW2rAIqxgAQDE4ggW0IAuJp1maK7kS//xnW/BFVLf8GXkm/oVZ38djpL/JlkNSWCBLsDwBncGQswe0IAO8OABHbBhAXxw9CcsbIeBLsAFab5DAgzQ0Xt2YQQGMHnxhkAPPs/AxYUYQBqytIAFjCmsXE1lyL1Y4yA761ZHfvlIBqCBAqgDdTVWARvEhATgcdEEWeVEKutwJDaUuQxJrQAdAOAHRZuct2MWKhtmTrP9xEIJEAhFOggwAgAImtBTsseFMTqAGhDgDyZntwYiTQaDBuIHS/dDUr+CVAj8JKkrBcEQBERqs+vg7jPAACFCwR6mvroeNGjB6n7QaAvI9OWokMMQHd1xGxKhBBogrx2YmmUzRAEHQ5j/OUYDsYBDCAEsYjmAEb7QBaNFIQXcDgAbvkCIqzUXWPAIxQg8G4gdYOD0RcC7HwSRhCCrEolgWAAomhCtDYzA8CKAOS1nwpJrGlz+CEE4PhRuX4aX7+H9VYtABp2KQ/gBPxCABYiWnyAAD0gAXVC+DeECPrACJAi5/cmALqgxDEiB3COEOAmFD9mSJPiDFtuavhgBC0gAIeuCZVuAMOAtNvCDmQAFkNOFfYAE5TMCI6DAWdoDGEiDywmFEjMOTfCAnnGIZxumDDGBOLgytzIDCECSpLKDXWiCJ+C+TtABXBuwHFMapjESpnmFSTAATNCBaGEDJbCFHHkmHRg0XsCK/1DgAhywAyMIAQzANRVABCdIwD0ggCRIgCFggVIohDjwADX4gUVhi6TakqQ6CVAwgBCoBAcstbMrOwBggUYEvSc4iV8RgjgZND1kIXrghxx0NAWsMdmLDzK4gqK6AqYKgwdLqpZwiT9rsZZYny5QiSj4AjWQgx4jAxMJAYqJDBYwgWuhJVwzg6XRAe5zKScAvw9LAwIhQAdoAgvZPBMZgiIwMl1okt6YP240iOo4l/CxP4tYuPwjn/3jr/6rh0HrIxOYAQeogp7ZEwTsNxtSljwguRGosFshxCsYARx4ghdSNZWYkgOIAyv4Aj7siqMigBJwAXkTgGVqABozgARgg/8m6QEPcLM0sSEbxMHa+YQvAINQuDJLEAAkSAVeGAEYCDSHYL8a4ARh8TIKgbMrOBIdWIAWuB8YeAJItMIkwEJhPJJP4MJPeImVoqho4bM4QIQ/W4I0XARe8Attg64Zw7VAu8ME2AMOSIIu4IQCKAUOGgEwCAAiYQs5aIGCNAAIAB4nYLIueESz04Wym4E4aIAagC4DuESKoQQWEIL66IMUWKkja4lQRIIE8AMb+jp/uYJ+2YErMD8B04USSIE4oIcmubvKOwB6KIBJ+IIFoAltWzoisoMuaACKIRBg6YEIGAMGMwAmRJK7AwA2yLIlWIIBEIAXWwQ70ALaw4W8ZIH/yquDCHAz+OGFUOhG5EyN4gjH+/OIcjRHh5MX6ZQXnSjOMmABrLIr1HqCMhACFkAEEfiCOIAFAmyJFMCoruoHI1C3F3kFTTCAfTKBIXCPAQiAhNkSuOIqFEmCEGAHRmAB8mKBvwuDCXqPKpiBG5mESYCBHUgFCHCBISgoR9FAsgqrAICCKrMQO4CAR8EqOzjPYEiBHSADBwgATkgrmfrHdyiAGeCESWiAJYgFqrIDDKgwGnWR82SEBdCM2fo7DGiYL8AALEqFV8ipQICBFFiEMmiAo7KEEGCBhyoARmAHHAiBe+AFPhsCRNiSk9iBBtguBJiBtMKtsyPApZqBZWGq/0qAgH2CgUREiRw7iXfIyCGwgMaCgtCCUFnwziGIAg94GAF4A4zCAEvYhUmYK/kgAyllhAFggV0gAzAwqCrAAEhwq2BgBxd5hZQagvcIhCegiR3whxybKowSApihKj8wA6ZSE5ixAxgQApligVDYBQyQKCjAgRnYgc6qAh5DBCHAgHo4zuRMzm0ShYQbR/x7Tnd5uOls1rxYiSsrA15Ik2VaJmktA0HokElTEPyRIDPwQlaIkEIoii1xgiu4MnpYBw9ihUpwiC1JhXGthP1MA3mQBwthDzUilWWSBzJwClFKBTJIE3i9ECegoXoglQRij66onzcpI/zhG2aph0k4oP/7GYJKwJ8y2Ae1SaAzkdho2ZIJ0gEdsAMyqB8uUhPN8MJJ8IeKWZsy8BSVDdiGyVhLmJJ9sIQheAVWCaFhMp5orDIu7QeSFYQyiIMDAKAruIIWm1gAgqAyEqAySpMUwIB7GQJS+pFIsoT88QNZuAI/4AT8oQlZcIJd2AWH4AX8qQcJSVqS3RD8cQJZUIky0Fo+0iBOkJkDWAeMLYPIMA7ZqlY7oBCS1QU/YBVReqNlugmQob5lwp8+Gop6PUUtJR7dGNZuLNZjrQhyVNbuYFZn/VwKob6b0sbLOQmxwCKxAB5K4I+a/RG9oZp12IkD6hSQuYqniQsCqQcbHIBIIFr/tIgM0hCQfuCFemib0niFNKE+q0GQrZCaQkmJr0iHC2GDWQEaToiMA3iSV6CaT5yJo8oLlwheSyAcTxGQuACcqrCEQpiEyCiUe7iyyoiTKIvKdPAUzFGLrvCUruAERCClDftdpyCNfQCOXaiT5x0mxvnaoaCUdyACV3AAEFABpbAH+XiYgWSMCOEE0pgPIfkRwBiCIYiTD+4LjpGkUHCJT9yPe0gHLEKJujsYj8GYwaCHrCjIevhEoumJDqGHeVgHCIoFgbCaAjmJE+aH/eDhNokDNuiQD3GNym3Wc4xicvrcumgLUdiIzeXc7fBcKpaXOPniVxAQILmLUHkbeKgR/7vYD9DAmt7hh54AEsKY3QMYYCyyC5qYhFcg3lm4wS7wXaYIBQjJGdTghXmABaYAnjqxBFYgXyaRpKuIDMNhhczImU0TC0TID1MZAvZtEsJoE83kmE6xhJcAZFaAhLm5UrfAY+LVjC3xjLz4RrqwBNlgCXjYB1ZoYUwMGOrrGE4YkwBwIsYQj8p42ZOYWwqplgt5mDcBHurtLJlioQnetBOOEnvgGwuRZa+gCykBnq8Qj9StCeO8Cs3kB1iokfqVGOE1ZGWpH1E5gMGhh66AEOOhiZYAEh0WlnmglJ8g3j1Z5b1sCeJ7RRRpGwu5Jt2AYilOaKmg4ppwiCvWiCzW4v+NuImbSKAEomhZeAeKTlqO7miPTlqMxuiknbSMSFxZ2Fd5QGmUTtp67eh6rVcPqteQpuiKSFoP8qCZpmhzJYIrOGkomiFz5WiTvomkfYEXwAKkTmomeIEKKAIPmjSXloeMNiFWMSMyeAd5SNqkxgIG6GoGYAIm2J96vWhZkB+yruh3uGknOAa2PoaXloezHlsnwB+Lfof9Yet6ZeubkGlZeOuxfoe2PgYPYuu7buubqGrEtupfumqOvgmTLiNWWWwiCGqcpmi2Hmz5kev9uYlJUyBzhdvKdoVLgluK9mt5qIixtembhmknQO2unSF58CBSImuLzumZNm3czm3d3u3/3Lbtvn7prvUBLE5Wid4IYvAIYfie40aH5PYeH3huH0CH6HZu6IZu6f4e6fYOcPomURAFj+Bu70YHfdAHj9CH5/4OYiAGYRCGb8JuixBu55xu7Bbv8a7vivCI9B5vj+hu5l7vK3YDNyABAR9wAZcCKVjv475vdCCG6Q6f+taHbxpvAidwFCABYzAG59Tu76kI/Z5v/FLwDC9v8sbuDvdw99ZuECfxERfx+Q5H8Wnvf1hvfBCF5P6mcPQBBndOE1fxB49xYsCHBAenBf+H6fYOIlfvBPcOYYjx9Y5x6faBJb9vIh9y72Bw9d5xE69uLd9yLu9yL/fyHV/v5I5xjojo/+K2CCzHciNH8xPXCA8v8Tdfce8Z7xSP8BFX8BT/nvXWc2G48I/wcPFZ7w7v8CzIAk84dETfBE8A8Pamb2/KhwfvJoso9Io49E0gBUXvBWPQXHzQb/YWnwt3cH3Yc/ARH/529P7u7m/Kh3wQcTH/9GMV8fDxbxr/dEGXcxd3ceQWhvoWcg3Hr/Hpnlzv9F6nb3IUnw//cBT/9R2/L0BvdGKH8z8Hpzzf8GofnzTPdm038SXP8OZU9jN38/lm9m2ndjYX7++RdhWfbzrH7ka/r2sf9ebedT8nd/DZdf3+B0I3dES39EV3g0ZX93GfdH5XdFLAdE/Q9BSviOVGdTX/9f+MOHU813c5t/aBb/RyF/ITZ25vh+ju0XBk33hgd5cQL3d7/+6QZ3EP3wj3HngTP/mMj3mWB/d/MPNwv3nu6Hic33me73mf/3mgD3qgp/mcT3OYj3mkX3mP13mhb3qnf3qoj3qpn3qqZ/Pu2HA1T3qt1/bhZvqq3442/3qxH3uyL3uz//mwP/qt1/quJ/qzf3u4j3u5n3u6P3emX3u8T/uaJ+6673u//3vAD3zOHfhrz/utb3vBT3zFX3zGB3zCV3vDz3jEb3zKr3zLv/ymf/zIj/zJx3zP/3zQD/3y0fzNz/vOF33UT33Vp/yXt/uyt/nVj33Zn32zb/2FJ3vYp31I3d993u/9d8l93w9+4R9+1Qd+4j9+5E/+xDd+5W9+539+3Od76J9+6q/+p2d+689+7d9+hsN+7v9+8A9/cRd/8i9/8594nA8IACH5BAUUAP8ALE4AEAGuAnIAh6WjqBJDe6zBWvX5VQgbOZOw2b7U2UqKvLOvrysJCYO88GyZwmZuaXyaubK7izArG8blwKS7v7rmSHOJmtDhptXfP4qesjxllAYvX9DX1tr12mB8imCMsuT4jZhxMQYiWBgKEC5EdPz+Bpa6wC4zPBsvQ0FxnEd+uVZthzhSZdPS1VRTVUFDSR00Ey9HVxRPiLe5pQQMPS5WDdDVNURkdtfzyIKKkZmlEVVqbabGilYeDBsdK4eg286qJAMGJ4+/8Pn2kFKEt1WHzNf8+fDz85adp8quvCopNytRa7GhqQUMDmdvDO7+/OnjTs3S1cG+vmR/pR9FYYquKURQSdj5VIGyw5KWiYJKNFVeh+ry1t/d3RAYDPTo36O73pnC39zs4kVTXoKx3pu97QUQVHF5mZC57/DMDJSuvMDOGGVvhW6SmFJQO7G236i6zqCzuik1W2hMBPD9DcDbUre6vKWv2o2837OxzHRzZo6JlS1upgIDF5agv7C5vLnUrRg0XrG6z73OZKi4g9Lwmv797KrQvG6nzVeSxIGHrwIDBnODb6i1vtPSzPrq2/r095W23pu23n6CaKK60Mzx5XOLtoO52ytnlEJuDIaqpOrq7pa70xURN4260ufm4kpybJ670qO+7f76KXyTlJy20qTC17q6tJS20pq607XDxaaCBJq+3+L6JPb9/M6yxJa+35K71OriLJ6+4ZK+31JyrN7SxAsCC4223pKqpNrytKqvmIvC37e2uvr6+6a2pP76+5q+0KGuof7i3KqusQYDBaauwKqqnKaurBRq2JDwOLrS9PTC1AxqHH54KGDmuNbc9CYmyNLM9GQ2THBQTBB4dIhsoKiyUP7e0HRqoLTuhLp4KK54qGbIOGCg8How0PjY0Pre0GC+0H7S1IruuCbisOTCjNjCtNQwgDpa2PjkwCbEMKaqpJK65Jq63J663Jq65Pri1KaqrKqqpKqqrP7+9KaqtPr+/J665Pr+9KqqtJa65P7+/P7i1PrizJa63P7izJK63AAAAAj/AP/900ewoMGDCBMqXKhPoMOHECNKnEixosWLGDNq3MixoruPIEOKHCnyX0iB7jqqXMmypcuXMGPKnEmzps2bOHMKZMizp0+dQIMK3UiyqNGPJkGiHMq0qdOnUKNKnUpVIperWLNqxZplq9erXb9urUq2bEWxaNNe/cfIrNu3cOPKnSt30CCBdvPq3cu3r9+/dukKbiqvsOHDiBMrLtyr1+DHkCNLngyZ4NHLmDMjpcy5s+fPoEOL/mxZs+nTm0erXs26tevXsCeinn05tu3buHPr3i2Utm+SvFvnC068uPHjEn8rT4m8c77hw5tLn0599fLf1SU/f569u/fvca8r/wcveHt08ujTq88pHvv6t9DPv59Pvz7G9r7tk40uX7///+/hRxuAUvFH4IEIeifgbAk6ZWCDEEYY3IKoSSjUgxZmqOGGHMLEXX8dhijiiCF+SOKJKKZ4oHn/gKjiizDGSB2LLspo4404voYIIiCAMAQT+TiW45BEFvmZAas0gsePQdZo5JNQznRaZBSmBlkv+dBDD4tRduklTFNCViVzj23XonlOfqnmmhExONiYVpZJI3ds1mnnQ24KxggjY05Gz5lp3inolx/51BBkexq600+QMQFkI6usQueglLIZ5mOJMqooZESs0gsekU5a6ahfAqbXZKbm5RottCCCQ5OBkv8q64171mrrrZPdqmutAu26a2SN/OMol7MWO6ShBEWG7LL6AAMMZFzGauy0IzJ7qGDWGuqsnPnsgiG14IZ7In/SimvuuSsKVC667LZr37ruxisvefDOa++9+Oar774OQcfvvwAHLPDABBds8MEIJ6zwwgw37PDDEEcs8cQUV2zxxRhnrLFr8HTsccfxhCxyyK6NbPLJ8SCnhRZdouxyyhKZDADMG9P18ccul/zyySoj0PLOJk8kczz1WuzyO0gnrfTSTDetdMgfIwCPywBUbXXVQGf9ctUgx/Mx0umkg7PWZJdtdjxgh6122BMRgUAw8ahABADwGEBEPHBnwEkwTmD/oojbCCAQjxa7oB1MBoA3goDiiyNgtwFDuJHBF4qsTIQKuKyiyy6sJKH4Kk64QYQWCEiuAgIAwH326qy37vrrsMcuckQozzzcLjVTdLTTvPf+tNceBy477Pfc43U8dHuc9tjDN29y2muzLRHh9HwRDxHPkcLJc1ogjkDfxRCxiy5VI4BJi6sggH0jpzOu+ONfSB4/J917m88cjRjReAZ/MqEFEVp6AgKQ5rwCGvCACFwd7U5mu3yoIHdCQ5nvJviOecwDF7gIRCAwiEEHeNABUjMb9KJHQqeRMGzEAMAHP6hBDI7whDCMIQlvRsObyXBtvQNA01AnuI5xrWOCE1nx/waIOgAETnCoiwcS33G1YLwDb3hjItICBwDjIdGJaAOAG7YYOKQZEXkJDKMYx2hAp8nMZxkAAARjJkEK5tCIMIijHOcIA6nNjGwvjKEJTwgPBDiAjh6MYx5vSMjo1fCQ8ChkOnh3j6QFQ4dO/GEf4UE3I1pSam8rniWR90XkCQ5pwXikE5+INqVdrWr3SGLISucGRRixiFS8IxlnSctaZs2MIzPiGimyjl768pfADKYwf2kKUwCiA/8QgTKXKYIBVCACbRimNNfBj2pa85rYzKY2q+kACjCTmQOYgSc84Q9/VHOa6ETnNrOZzmCy0xHwjGc71olNR1TTntS8pjnpaf/NdrRjmPT8ZR32qY5alLOa5UyoQhfK0IY69KEQjahEJ0rRilp0oudsp0bZwY4CMCEiotqYRkfqy2IeM5nfbOYzo0nSfPLzpdjsZkqVGc5xHpQfLR0pTHHaUnauw5+O8Oc8d4pTnmJzny/1J0DXKVCCDnSfF42qVKdK1apa1aEZzekwOSqKj0IkpBojqlj5YVJkohScFRBFF8Q6zazm85du/WUgvCmCs9K0Ao94RB3q0Mu4CtOvS/XrNeHKU2E+orD4SCw+EOqPve5VoYnNKD/8oQ51+DKoj+hlZbHpUms6tg6RLWw+FUtaxTLWseqopjrqUM3EVva1sI2tbGdL29r/2va2uM2tbnfL29wm1p3rZOhg18HRRwBJPmBtSXLxNVailtWuy3SmKCLBVmlWU6lv9SVg1zFXZQoErXnda19Fu1SNDpewbs0qO4B5WF+StrWNdaw/WlHO0I73t77E7matOd5rfta+2uVHaUt72jrsd7+u7a2CF8zgBjv4wbPFL3q1KVz+Ene9x33IcllSNHMN+MMgDjF+BdCBmaqUo+Pc63utGYtYjBObi+VsZxNbhjK01rQCxkd3mYlSZ/ZynOPNhCm6QIdf+vOarnDFTfNazbzeFx8MxW822SGKVFjZmq1wxSO6sN4IRCCvXShAJjKxWUeUApt5HfONe1nOYj52/5/ADe2NtyniVrTixgdOLT8qK+I++/nPgA60oAdN6EKXtg0TaMEWlKAEgSDiH1towQYi0EtEK/ohiFBCCSbQhS5EgAlzmINAQk3qOZCCFEwwAAeG0JH4BMzQfu4liU3sTBR7QsU4rmaLX3zNGA+31/io8Y3lzA+ZztSZplgHkA/LD19kggBQMPJQq5nkJTPbyaOFckIHKmVscjQTqSiFlVNRzi1zlAGIiEEBOj3myoo7m2nOxJrX0WZTvDm92QY2nUNsZzzrOc+wDrjAB07wgod4AgQghCQ0wPCGfwECJdhAKdaB8D40nOFEIIIBWgAFUXw61KMutalRrWpWqwRNZv9ibnP5SVoSewAEO/qHMP5BASpIgMuhtXONe7nXYtrZzm6ORWsn6w8277PF/mzxmHtZbX/kgK5AWAKrdiSDHOy1ml2IhDlNkYkYkKG/PLV2MfE7ZoaON7PlPLI1k+yLUkQADD7Qw44W8INY1OEUNohBGBLqhf0i4A4+aEAxjZ5YJpM3n2rHb2aB7eeVO/7xkI+85CcPeRL0oQYXz3wGCFDMEhgA85lnOAQI0AZFgHrkoX7CE0J96lSvmsMozxflgW1nl4NAIDMXiM1xHmOdl4HndfD5z4M+9HIaXdexSHoslr6Opj9dBDPo0dQRUfWr8yPr5fTFCAjw9c4enx95HTv/PnpZ9oWend7+UDu1XZGJBiDCBUR2wwR8UAl/bGIODMBAGRLqCkfoOQlbgAEoUEzrFQv+UHjMBlztYE851kuLZ02ANnsSOIEUWIEVqARfwHA1AHoZyHBfgAi+YApKMAShp4E18A+lB2p8cGqpt3oj53omd3IdFi4UmFj+5HIJ0AJUAAoeoASIIAUS4AW+YAd/4E9e4A/Q1AaiYFNe0AZ/UHfFZAqe0AZU2AY/UAcRoAg/YGb88Ad/UGNU6GU/cIWs5XQUAAQJsCNosExLIE6e8AeK0Gn84Ajax32REAk1Zmd8MAdl8ANeuISdFgte4AYRkAqOsGVZ54R/YIV1kFeK/8AHomCFZUBadkACAaAAYiAG1QQASrAACgADd0AApfADZfAI/8QO4DYBm0YAYVAHHGUHdtAGEeAIqRAJnsAHitCHXpZiWPgHmdhLdNAGLSZoFliMxniMyJhNiNBwWVADXzAE0Ah6iEBl/8CMWXCN0MhwiBABfLAK/4B6c6B6rEdyr7cSGzYvNYgPN9gBHpCDO2gG//CDcuAJVbADeuADfsAPqXAGAlgCeqAHHFAFBHCPQeAJUtgFKYAI/2gCdcAHLoAEtZAK/EAHO2ACZdAGBLAjrGh9T9eOShAIcRCSKuUJIxB397gA+FCHZDACDfABCqCHSsABZTAMPrABBOADPv+wAFXggzHQAPXwCA0QeErwj0HwA522AgqpB0VJWjagBwqwhQyoCytwiQ+ACDgZAD/wCLDADl1QCqWQAiigCCXAAa4oCkXgAxOACARQACmQAmCACCbwA2kpd0jwA2IpC2LQS3tAAAtwgIGWjIAZmIIJecvIcBTQAox2BiSIedMoCoWpATXAAD5IAwunAdv4B974DywYji7YeiUHewBTXb1EbMBWD/Vgey1whnDQaDYHAFvAAT/AB1MQAGWAAA8QAzwQATiAkw3QCgywAwqgAHOwAxigALBQADGQAiOwAR9QAPNkkyOwfSiQV7/Ziu0gBt30ACAgA1SAVkWgBBfwA4j/pgdQEJ3cxwc20JzJhgAgcAIKgABboHd8AHc+UAWusAIJ0Ip4gAgfUAYjgAPqBoouiWhBYHesxQ8oUAKl4AWhxQf594kM0J9M1woFYAp8YAUxUAh8gAMY8AOw4AgAAALF6QV1wAIA+QOlYAop0AUjIJAooJv6xw6lQAYEUAV+aXC5Npg6uqMVWI0MlwGJcAuCQAMQII0/uYwbaAGJ0IENpwdOmJmbKY4v+JnmOIPgIprrQJoQiA+maXuM1iP/YAU2xwArUAexWQRjwAO2aZERUAQEkAb0BQA7YAgKYAM7EAYKUExQQABncAkEMAmG2JbL6QePwJVJAAJk6U8elADb/9md0VUBU+ACpNgGkZACLmCeZBABVoABYbAOpsCe7smeQVAGEWABMTABrrAJIUp3+0l3EbB9UAADU1kGW/RZ1bQBLjBn/HChxQkDDwoLsJBkKRoBD8oHRZChjrAOVgACdLpXLEAClWUKpdBp0SmoFvABPKBWLJAGm3CjOOprPBqu4gp5PqoBX5AINdAHGyAJRvoISFoDNMCkTfqk3xilnUmOMdhqVkot2wRMOOUHPnAGmqUOK3ZNHOVy8dho/yAFVOBMLJCU/xgDC2Cb7hkBZ0AAh4APqSCnRYkDKRBU/NAKcloIdYADYOAGRYCtxPqPOImTZFlZOQABOpAAMiAIIv8gks70BhtQD7AwTodQApuwCV4XAaFQnHYHA1sQqiBQlKXak6u1qgqAB7RACQoQnV7Xfj7YAO2QCjiWBjtQC15QTcXkq73KAJcoYAZWB14AAw/AAZkATSWAAtcJtb00BWDwA+oQCaPQBiWwI3qQArXQCi7womeAreN6uIibuIhABAynBVVJApIAAR6ICJ4gCv8wBDVAARvwBaAHmRqgB4pgeuMoclNajhmBcvs6Lf0KV7AABXqwAeHGZzlaTQfLjv/QAoJgBf+gBDcQTixwB1QYCW7QhxSrABaLsRrLsQpgsoYYsnLqiRbApxPgB6TqsaNgkF2gVwZWCzF7BQmwBRL/cLM0hQabBgv1ME4NsANBO7QTYLSxgLRKy7Sm2gBPCwKeKLVUa7VkYAqw8Ac2gJML4AihZQOIUAD+YIhjuwIvAKFniw+VRaKQoJA+IMHqVgCr+gPrkAl2W1nLqQcv6gZtOV+qGAEbcAEFIJGJm8IqHJiLa5iQ8AUuoHCQ+YGViwiYC6+VqYGf20qnt5ml5pmmixFmknL8srpwVQBKQAIpKrtaWmMIq4OgAAeIIAwSIAEMQAJh4KGiEAsFgAAVSaoXOwkae6iwaafBOV0IFwZeoAg7MAFgEJcRMAHNuYDh5gWp0A6wELM9kIaIMAMdAAQVYAkOsAIkQIqPCAZvkAmw/xrH6hYLqtqe7wnJTUu/6sCJrKoHYZAL+quEuVAHbBue4vUICEAC4Zm9lGoBOdmQZqsAAkawd5gCIUBl//SddBqiJMsPmdCWSTYCU1CXXoYEKYAPrVCJFpACQaAAE7fCyrzMFIgIWfCj6NoHOFCZH/iTSqCBd3AHGZeNlqkIbeCN4PjD+LoR5yh72vRLqUBN6+ACSiB4TAyu1eTEtgvFZgACwiADElAEcFkG7HAGFxALawrGfzrGiPoDunAExdkGF4sCassHE/AGWPwDEWALBHAB7fAJsJACSQYL7RAIENAEqLAjjMZoMuAA33kB6qAIDaAHDaDI0LZFFe0PsUACwv+gtBU7v5VlyT+AB5isySPgdZFAA1VACZ9cBqFsrDEQBY9QD20QlAytyg3swCMQvROwDqLgCLAgmwtsywfalmMGoz8gfz6QAvP1B2lAAyUQnGDHzGzd1mPlzNC8gZ0wAjOMCNbMjDKwI0Sqjd4Mzj5MakCcrxfhLy0SMEaMzuiGAtTFT0FLYv8AAg+gCsp0A7e3BG1gASybymLJkJEQvZPQCo5wBjFAll0gCjvgtxywCV7QCqJwsSlgZZvgCmcwlPcoxkZdBzv2Cg+gBIu2BTcgB509wfdYALUgrTEABYEbClYZeD5QlIpAAMfc2QOND6i8AHUwAZjcCqXgCsf9dvf/6AM0ELTrVW6PEAklgJMxEAMKFQko0KGjiQ+62Zy9lIlesAGBh9mF8ANjhgRIkFhjdgRWaakpkFdNiwIH6E/w7NYKvuDZhIHmuoGhNwSIkAqu4OANB+Ge66TfPLoiF9jkTMShec7u1LclsNj01NgdMAADIJLNNAAd4ABV2AbhVQeKEAFjOE6dprFUOIawIAqPeIeCWE6iMOSPIJFJ5mWUyg+wUGN7tWMqDgQdEOUdIAdU6IVUKMymUABb6QW1wAezCAtKWABloAjDMIaR0AYIjg9U2GJqZWeZ4AUF8Ahetg5dYGV1sAnrNVm9FIl32GnrLYnv7WVi8HvrkInRKcA7/67fmeAJmeDfvsAHfKCPQvaTk9wK6jhtDJ7pmt4CFgeZndtwGbAF+tgCBlCCGkgAe9vDpEC6Hq4RyEUsKrdO40fn7qeQDbDW2DRms3ZsFXDHGZUJrlAKHD1+opBX5qRZrWCA7RBjYvAISZZYAixZXsBRreCK6GdsyxQHykQFFdBaxG3pyb4JC1hMgmh3sLAOh3juXskOj6BYrWAK7BALtXDuR5YKsPAIQdW8ObZY6/AIg3dhleVPeQULpiDMveRPZ2aI5dRpYeYFEwcLDpwKfadn1yVU5eQIXfygdqZ+mt7xCr4BJYA413iNzzgEGTC4xAXyk4NxRJAFX3Dy0zkCQ//A4eIMgx9e2OUcLyzXS11AA67iwbh+TbpeYih1Vs7E0XdGfq4AC6WA1UO+DrAwh+tQAATbYtb0ofXgCvuusVhNTanAUS023v6A7d80AHIQsol1gAJsgLRokC3WYgffDqWAipnA7vggwI5QTMaXpcKsZYfFgFFPWr307+we8O0QfgV/6f40bvjQYgy/VhNXCupwZ5RF8XNo8enXDvApkxuP6R7/+cscASiwBTtS+j7IaCjQBtnrBhuwBfFY+juyBTggCuwwAqrO6uPs6qj7L/REsP1+sXxKAGtpxyicTZlQCjkgCVK+/B2Qrlz23hB4TvGEUPxgYAd1U5NlTUj1Uqf/kAHM3wGCAP59MAK+4MDQP4cMmGO9pv2UD1Xbr/7ZZE65lqy/RLA3BU+hpaX65AgJpf3vDxD8BGbKtC6EDxNeHAnEh0/gQ4gRJU6kWNHiRYwZNW7k2NHjx4nruuwhsIWFEhKlUj1sZdEfvkhM5swhRWrmTZqkmBjgMOTfT6BBhf7LV9RovqFJlS5l2tTpU6hRpU6lWtVqUIvq8K1b10AJilE49Cy4SDBHDgFp1aY9+4gd14gO+a1z5GidQH/+6qjLi/ehv78bI0RYuzZHIF++1Knj2lAgXIwv+fWdDHij44d2uTaWK9BuXJeO8lquLJErwbv8vKxk2Bnka9ixZc+m/1074qNHNpQoWmUBUYMCeEeThvgy5syaOJHr5Omz6tGr0aVPp17d+vWfWWOxYwdGTwNYDfSk6FJq4uhWm2K1avmQqytXxDOOjkja/seGpkxx5T7b8nDKbIMNwIzME0glf1gTDkD5BHTwQQgjtI2rDfT4Qh4AEDnDE0dgiQwmmXJSLqedepqqqJ9QxG5FFlt08cWlslIHlgIIKKEUdtwogYDgzkNvvfYeW4cgCTUKkJ/8YHmLnUdsY7BIKCUKsrIno7TySiwjXMeLCrXIJ0MLRoFloYuMCzE55Woq0bmnjkKKqDdhlHNOOutsiqKG8vIECj02WEkUFPSYQD+LuJpyrv91cHtksyxDWscUX9ppB8IqG3WQvuIYbNBSTjv19KFUuEpDD06+RMQCUUQpYJ1SjiwOxOVGVLM5qaAzyk5cc9W1RTzxycsUJJSwQKDwlHABFlMKTQ0irnDbbNnYMKWIQPceNUVSSqmtbdOOuI1MIk29/XRcciUMdZ1RvcywgS4KYMcuf7yYFlYR02TOxKhsdTPOXfv199+lnoUMIgt8KEGUhcwrQYkqoJUIPiJve0Q/yDBj1uGKXEX0r76II8gxuWJpEDKtBGoHY78W9Kdk1yYC2bWWP9sqNc1Ss8+fk7lajDSuNI44MI6HE+4imPGxq6GBiUbyoZctarkjzBoCuTX/pvGs+uSq55r06XKFfDZdUxsAzhNWW+HWEXzaONMme9esld99AZZ77n8FxlilLkRRsI02kn6YoEwkwo3i1CyudmmXNIbLIfo8zmRqfmKJxXCS5cI26pTzzEsrwyGSup2GUukMn60zu4v0SfmpOWUkSd9s52r9aY81wF0ymz5fSXOo5d1bO3pmjHoXfneus/aI+NYgt7j40fnBeiG51im9a9M2CxXsDPXQw4cNCuAgjEP/SnttWe9lkyqk+KV7ffbplKjz1/QjQQ9E9OCgjE/agaULwAhKJa9WIOsR9fifJzwBi3WkIhWZ8IVn2uGInOUlcKUoxSO6kMAf1IJJDTGb/+SE0xDcZKIUnoiEGPxRsE14YVQu2EAAfsDAeliQbHdJhQX8UIdYcEVkEFRHGVLRii68yxERsMELFPAsMYhhTPVgh4dMUYoHemgujmiFpPQzQtwIRCt2WUw91mEDRHzgBw2JRCQMKDtWsUMUeWmiF1yhn7w5jz3rWCN75sIOfwBpHe+qh9E2EAVJwaIdgBFDO1IFQUlhZgKIYCQB3rIOyQkMba3YYx3qYB46Pos9EERbQ7gjhjoMpgjb8wEHYqGVVijQETBgQCUUwJ4uRKI1HAgBLBclxQU2xBPsYM9gYkAHgVgyiKSDwRSCoABTFGQdGstUuJwprYxw52t6UBcipv/AhykwkpFkUIQNFMGHVbFKIGqL1Rye8AScuK1962QnO99XPI/Irwh/KEIMCtAOMYiCHQpkIGDykgpTxNALXvBEFxZSlyfyIxUIlJQOY8EPlZiiC4taRx1+gJskmq0VsfDQRhvShS6kYoSeyAtIN7EJH7TBE6X4wQszUY96GFCh8bJACWqRQ0j6wxGfWMwPuSPICFghAEfcTBk61CyBJDMVCzlXAVAHCwruJzXqEENdFtOFepDAAmMkYyRSlZdS7BGP/nhLJkRailTJMRXckV1LTAGLWNSiquy4ICxSqcqT1aMlktInIkEnlwm4YDApuIAO60CXzUyyknUQyCMR6Aj/L7SiHu1oBefUqI5QMkAJbgCpCfaCj1a4IomKYEAeXtmKMs4yCq3wAm7eMpDHecFdZvMlDxRoSbfAIhXFPIACSuELkTAzaM90JkekuRnsIWIOpprCHFhQPz0oIQ1lpaHajkIPeuxLne3kbnf9BSErmuINFojACPzQAD7wgW9lKIMiFMG3DKaXvXXwQgTc8IgCjMATSTRFKj7xCD4ogg1tyKB7J+pGL/hiMCCV3B/YEAkC/2BD8v1BKUyBAF1wh2/2/aV+y/ADO+iiDaP4gQK+qZ89lMCSXBnBGdrgBg6IYQQWsMMfHiEGPhRRAZ5ogyBHMIrBRKILoOPDHx7ohjZY/7hdXIlAGwpA0bzYl4TqaIUbIjBe9o4zAmW0JN/KmKo20MGrfKuqqvjRCr4VoBUE8aoX6nAKlXqiyQuosCgioAg6/EEMDSjkYArwiUicIWKBrUcB1BAFT4iiCHOYQAEi4QYLeKIAYnDDH+R1wTMQ8Q/qiUQB9CPkCMzzDy2lA49SAZ9Ct8ECNviDI3BcWgXMswwNaM0CEO2JP9gAgW44QyQswIG0TWBMvrSDVxvgj1Qp4g98YMEx08uBVOAwccQt7kb680N+JPcJ+bACIkhBj2AgAgx/eO6q+ptA6xoFu9qllXfd/W73PSi8441AAzDAjxxrDwNlaEMJJrC9BmQzBv+i8UcKEOGDD5xBDR+ArCnsyQclbI/Oi/SBHzbhCoJEQAk+8MEC6hCDf+vhAnWIRAMYGYMyeMIUJDg4FIpQgjNEvE8ouMAPEMByRAThB8zmOBbeYEklRcAC9EN5BKagvQ8A2AZDZSEEkbCBCKQAChyHQhoO3oA2BDYF2lvVv32AgZ75ow020F7HFVEC7ZmgwpnQuPZq/gcCBKoBJQgUFCqkh4FPgACuQHPH15wJF0DBkiwcRaAQ4UIU0CACYCADx0PgiBoe/AMumEDEOBCFR8AiBRswhShYXko3JL4EMbgAGEvJKvFIfBMEGFQBUICCCOCgfi60gQuoinGu9Ft7ARD/AylaqQCr+yAALWnI5T2Revu5Qes+iMIeOH6BwWjiENqjQS18rb0dGPMHz/UBAWrB2IxRu9oZg0gQFdoSbXMbEdvu9h/owYffiEI/Cky3ilT0k+3CW//7t46EDMhyPTgCS7IBFmiDSEi8m8MABcCDnFOAFKCBJ1iBoQq9ACiDEmgAGLCBKMgFTbADPigCDCgAEigC3BqSTGCAFWCvERiBGAgBVyiFGGiAIiCBAuiCSXABPgCDmtOKFFvBGOCBJ2CAkTuCIgiwDygDBmgBUfAEFhDAOtAnOwCBBlgHM0oBF6iFVkgDF+imoUqBCeAOL4QBGYiBMAAAELgABUABF8jA/xgIgmJCwxHEodHYBLK7JzO0JK2iizFpgztTBHtCgDO0ORJwISv7gz+gOT4ggQVQgFBwASHxQvjYPF1QAkqog7pIPBhYAzJ8AhBYgE2IASgwBfGYAPjQDxv4B0YSgh94AhZoAC+IQjdggBhYAEB8gR+YgB3oJnvyNR8ogENgASs7LwZgAAPyQhTAAbOyJP2gOzBEAd8zAQUgADrIhPbQCg5AgnUYBQSYgz14A+VrQxh4AAV0Ph8MAYKIAQtAACUIgjqwAloIgjIwRGw6JiSBPHARv3DZiFqIpXXQLXShJlPZtiJAhFOgBzBaridAhAmwltxjgn1hN3zhP4mcyKrwP/9PGEE76Lg6YADo8gEX0AVF/IEiOAIF+AEcoAEEYAEFUAAr4xEaoAFsWoBC8AH6QQR7WgE9CINcuCCzAiMO+AEfpAMvyASaM73tKQFFIICSpKoZrAIWpAMEuIMLiAUQqMlZBAMLMKORDIPtYAcCvItUKYFJUwe4+4Wl+wEvBMMJKCadi8KVDCxSOMsMdCGc3Asv8If4SAMbkBQEWAF21KpQQaAIQIGTA8IdWMlwpDP78oGDCwBdEEK03IBHrLxM8MIEpARY8AJMXAMhUABdWAEOaAA/8DRTAANSfCNTCCw+YAAXAkSO0x4LgMyUXMSXi0VVLCOpo4MYOAMLCAExAIP/jkSBwCIIL4gFTzgDP6ADuqopVqqEH3iDDygFeeEHa4yCdagH4OS4M5gAF8pEnWMDTXBKaVzB1wOAKbCkJ1gDnRslRoJG1ZkWfNSUjUgFfvTHLgnIfBhIA6AHBnwCeiAFhbQW+nPIhzyK/KNIBE1QpZAaBm1QBuWIeSOvCYgCMXi9WKiDF7w5OquputgAlCSBkowAXviAAni5uZux0YSFUWgIgvCBHagFo1qqVFgBRPDEGGCDwUg8AmwpUyhREmgpkKqpFRyDAmAlaJTGfhwFR9AqA5pB9eCOYRSDMnCFTYiCMxCFR2gDAlC+oTJNvmE871QAO9gBSqCECUCCuVSA/xwzopXygSMIgzrYhDrQS8npyyCghPHqAk+QFBQggUcLgQawA024KZBcxChsgDKwNS8YARJwA957FtMkCC/MvIGsQA/1TptbAw6gJTEwINNsjcACqfGKQkrIBZWIAFibzVqYQV5ggPtxL6lbPDIAg2PyQoBiFTP8PoJYwTegg7CqqV9gALXztRaEIPmbUBhYAdMaU+UzIu+Mx/Csgl9aqTTAgtprqWSFggZAORiQyjESnQZVmc1ZDHItV3PlHAelmgPxtREoowggA0TwkoHcNgY8BSYAo21LyC98lvor0Hw4UAUNWAV1UIKVGghtB/2gtxHAAA4gu5vKBFfQ0DJIMf91cAQTMIFkrUBU9U0+WIEU4IDyAkVY8ATQIgg7CEkFMg9duAMa+EQyGAwCkEEloDNT8IRErDkL6sERIFIjxVMUECt0IQFPGAUw2AE45Y4iUIIGcASItcJ2UcMImAAjwgEXcDIfIIMwFdRKDCwY4E41XTpkEoWT9bgB1IMqiIWkLdM8HbJ2SAEcIFYaAwEcurlCUAAzLIAyQAIXSAwwwIELEINnYQAX8IJSUIKFXIf0QrlLVc8fyEQO2IQx4AFPGLoJAFUXAKlD2AEEOIILWI1UIC3Tmk2RLAGzJMM2qKcCCDUXKIGV3IAdsLBMgIUI/IBayIQCSIEReAMsgAXNQ4H/UxBWBSgj3YSgUfCEBVjDB+gtPKAFLlUATB3TKpBWMngiH7CANui4H7ACYdjUfQtHtYuCBcAHcMUMBjlX8yXXgmUIdVCJUmgAmtQDFyAvePUSJ2AAXXgCXSiCUziFWPQSfX2khvRXowBYgS1giYxPcaEIgsCABaCRSfCBMwiU7ZmALvADOtuDD8iL1xsStNMDDKiLEViAGBADChpI7YkCLzgCm7yAifqtQEG4cmQkKHAETwg50vMqJWg5HvAD+bMnX9iAkVMEmftgHaEfFPCDVjisdci6skvdDi6BLOVOMWg75oMCPgi8fCJDL+AAwQqFoYoEr0U7H6ABzMiEu/OB/wYIy6V9lMndOBuxAEcgw1h4BAtOhajTnhBANFFw2DrQD9yIBI5jviBoOz1gRw+NuiBAM6n7BIojgM2DiMtjj367AHWIuK8DFGjsN4/j0Gw7ODSm4QIoARqwKEUAToBzMqsDOC9wg+jSgwBIBV9IvDCgSR8YlHV4Mi5mYj14AwLYTo2VunaB4BpxAapztJDDACTgAH4AwAeMBfA1nPSNDUuqA3/QD08ggB0AADJQgh24B478gnzIrnzYBXF2k4RMY/5gh5i4LnEOCgI2YHh+NwT2CCIJTH0qIwgDKZD6gTpgAzYwmzLi3T+IhOKtqlEwBf4yhfTapUzwgplIIpjSj/9RGIVP+ISgHAwrIiEsFYMyagM9E4M/M6D/8oVM4GdFiACSlpTBMCBJyQuucNc2sKCVjgTcWK8yGIyaVbnBSKIyYg/9GIyVLKMfSLlIeAvMIGlRYFt97gLeVbkySqC8oQvJ4Y5UqK8IMCAxwIdUIcAL9eNH6DSQGqjB4JvvS5WdVgf7+oTUjQCQukCIYI/02OlYMERJEeofgK+7lqVU4BuWboeVUqASG+s2UCivCrBUWQmPNsBWEAOSLk6+Aan9mCin5ps2mCihvukIwI1UKSNDnCh+KACVS7QEq2pDbINToK8Oead0lWZq9gdWKRgA6IV8UIEd2AGO9JJwVrd90df/GeKOdVa3dgaKd45n4m4nuzlu5E5uuwkiZKkqnQIMEEqNAVIg1REDdVAdKlsJs5IUVZKedpAcWFgUmIohNUoVURhSOugCOqgLRXmEdiAggCqFk5IX1koUo6HSWiA4R7jultCp1IGI/TAaL9gEqbGLJlqJVJBT9bgdftAPwAmcLXEFXzg3WMgE7mgohmQSJsIqJnkEURArBcINV6uHheBdOvKERTGb9PIDDniWpJKql0ggSfkBrVgVdqAy6aHS9Mo12oWIhjaP0KLm6lYH7mgF4AGtlVkPJMnvGXGt8OaKUggcRzAFdngrA/Ifs+IHi/KaRFEUkRAF3VIgcD2llWAP/4xLlSdikkQSDfagjARPj01IIrtob4pSbjtHbnWVtKHDA6PIABBgJCIQYKM45w/nDroi0KJYN34Z7uJu9PW5c0i38yYKq4aoi1aoCzF4LS/YI8jLi1NSKMyqC7MS81LoEKuqWNzwoidjh1UBKfRW74Zyl0eAIHxQB/2IhYE6kLdAm5OiItWorDMzGwUycoFYiX4UHSrFh1owGpFQqMmgr7ucjMlgB5UQoaUa8E0giLCysAs/mYl5K1iAKUN/FtcSCBF/oLrYjILqmVYAowuomdQgHGJPIEwXHbsQgwBqBzcCQD2ohR+ICNZohVLYKH6AhcUQ8RkRBc0h+MpAGgRi9f9bhqqV8AclqfJEMyuCWIjFKPZjn6yJcotMUonW+fRgTyWQEqmJSiQTok7xtQz4yAt8AFwlBeBIr/mKkYvNxmbcpgctuAMEWAVBLwp9LQCoMm9ED+fgxr92c3SmXycVeHqoj3qpn3qqr/qoV4oMyAAncIKs33qsz3qwz/qqD3uyL/sMePqwf/pF0AKtP/utVwEtgPuyV/tFyPoKqIAmyHu9v3sKoICn53qzdwIVcIJFKPxFEHy01wK9z3u8b4K7n4VZ+HvCXwTJl/ytN/zD33rE1/zNn3zO5/zKt/qoL/zQp/vRz/zP1/zQF/vBR/yo/3y2J/vTP/3C//y0h3qwH/3/1k/9ws/92nd93D97FaD82xd94z9+4xd8J5hEEiACecjtoB90RAAA1X/6N0n0pP8HRm967tcVoIf+cP7+cqYHIij/QA90ozB/82+EfGB/6EiKVVgF7GICJoh/pYj/+P/XQP+HXej/XgCIXrvoESxoMB+RfP8WNjJosFevfBLz0VslcdeuiRTpQYS46h8QIANGkhwJJAvGVSoJrmJChKDGmBNL0hwwaJDGhQvpxYTZk+dGmRIdFhxKb6FEpBOVKhUqlKhPo0Pz7epFj0lGjTBfNkrq9CvBfypX5vyX7+PAozyJjB1L9R/QfxGJVFVoNl/Do2KZ8M1IpBGRwIIHEy5s//gw4a4SifARxkIexa9CnyB6MtXsLqU+df5jYoDDEM6iR5Mubfo06tSqV7Nu7fo17NiyVee023TpXZk+5UHeqJke783/eHOWqFJy2Ny4DS68qbDsaIkRNY4UYf269ZBRY+4EChHmXVCgFmK33mjQSo4d0wKXt924xbPxNULkuwpoenv2IMJXqTQ4fh+JJaBk0In2HHekxZSWVkCxFN9xSwmVG1Q88XSXckEVOKGBBsaWlGiZ5QMAIgyAGJ1M/1BmwH1e2SWVbZ19FtpsNdp4I4456rgjjzpt+GNRywFlFIAaEfeifB36dpdwZTmnXGlOVVdedkC8h5tTSomHXRxxmP83yHYLtVhgk1jKdyFcQwqZXIoDGnWbZFHSd+KBLsbp5pJ2cmcUTEWpmRtSav44oY+4zUbnc2atQgYiNiRaZ20kamFWob/R6RloPWq6KaedevopqKGKOiqppZp6Ko9t8sgXEzggAsBpZTEAwlFtwsgZpjSiuiuvvfr6K7DBCjsssTrGWJyhPbI6BAvCzGFaTrs8sEKGIN6qU67Farstt916+y244YpbI08YcXKEEk4cq1RE/5CIQGQJXrtQtuPaey+++eq7L7/7nojJDjtMmhmUZmWwBQlp2qohrjP2+zDEEUs8McUVs7ZLBjsoUQTBC2qxhRJPYFjwvDJmajHKKavGvDLLLY+6CyYrIMJCPDmpwIASISN4m6Ux1usy0EELPTTRFusJwBGIKEECCzsgovQddCFbVsk/F3011llrvTWqMhH8xB0rsLCCDQAMHOPCwtHrMNdtu/023HF7GiaTcWHLttx5670333zTXTXefQs+OOGFq/w3w3efbDjjjTv+uLeIq22yrpBbfjnmmc/9Z92XBq456KGLPvppktu99uKkq74665AvbKDVrcs+O+1wv55s7LXrvjvvLdOJYu/BCz+8yr/X6WlAACH5BAUUAP8ALBABRAHQAT4Ah16Kstrf3paOlL/S2rLCWZS+7hZIfFdZWQIGKcDiLJOx09b6+Ory2n5+YKKupI+apBkZG0FeZqakpNTmvGRmZE5ahHBxdMjk2i8tMYKZtnGCdIWu3KrSvEJGSBonKTNHR9L00ltveJ2hpu76SePw3ra6vMnz2bOxr4+gvqaxzyZGbsTGxjY+XHyIkl54lA8YGerq7G58XG6InwwKC9LeLAosUEdqjzJCLI2LjKq60tj4RFpmeZuzv+P18ePi4h4qHComDNv61Z6enKy3wbrSsKmstpK0uExybCA4SDhOaI273Lq6u9r0zMbqxMbBxNDgz5W51EpOLNPOzNfW136GpAILCF9xiu/x7aO83e3+/Or6RE1NTCIyRAYWLIKSfFVvjGp8jJaVlKW80KW3w0p2nPf2+d7WvJnC5Hx8fIaWlNnt3N303+bm7AQYDCpCTL6+vJS23So2NFpqZPD47Jq+xNz11NLW3J220B4eLNrWvI240sHBxKO20tby35q60/r6/Pb+/Lq+vwICFpq+36Syv5q23Za+35670wYFCQIGBZ623M7T0gIGGdb01J6+4f76/JK+3/L+/BBQnI54JDIyTNrO9Ki+9Nr4oBQQYEBcPPTsoLTYUJSu9GLIuGRwsHJ44KjE2KyyUIzE2FxSPHww1B4IIA5gGPbiRL54nH7Q1Chg1Kru1DhySCggwL6cuEZKOGY4WPbscFSIqObsFDZwGDwMQIZsmLbujNq62NQwgL7ApMS+UOaIgKieOH6+5AYEGGZGGBBQRObEmMDm9CjAgHBmhJDGOLB4XL7ChChcVPTE2L680JTwOJycgBBwbLLEPKzwJCxyhL7U9LB45GZGlHJsWIDCjL667EYsOBQwbKLEUJJGVObEQLTU1HwWVLjwXLTGxPr86H62uJKc6IruuGrIOHJSWKS2sDIeOLTGGNzscP7+9Ja63PL29Pr+/PL2/JK65NLWzP7+/Ja65AICDJq65NLW1J665NLS1NLSzAICBJK63Pr+9Jq63J663AAAAAj/AP8JHEiwoMGDBf0QQMiwocOHECNKnEixosWLGDNq3Mixo8ePIENyVCiypMmTKFOqXMmypcuXG0kiHAGzps2bA5XoVDJvnkB2QNn9DEoUp9GjSJMSHLRwptKnUDPu5OnzX1GrRING3cq168amB0fQuOPvkNezW7OqzdqzbVu18OABRUu3LlSwBrXQ8OfPrl+cawOzc+sWrlyhfxMrNqojAd99iyOnFEy58lzJmDOjbIylr+bPHS2LXgu6tGmNZk+rpjhvtOvLq2PLnk1b4uvXtXPr3h37tmvewIML/+t79PDjyJMjDay8dqIrdeqYAaIvjgkTTJiQ+HfIz78eJCZo/1igJnqjRnUEjRnSvP1L5u5jP4+ep0GPDhywg9je/Xv4CAvUsUYQ56U3xhjxJajgghYlwsAafTyhAQhEHHFBI0GQoM89hVRBQnQxNEACCQss0Ecf6uXA4IostjiQgxBKCEIQRxjRyH4bdrhGdAxE8U8iEVzQBwgpumjkke15uIYa2Z0IAgjRrfHPIFBUoUYfa2T5JIFM1MGIGCoiKeaYvP1ARJZNnthHlxe0AcUgHgxwAQUfxNBEEH2oEcQTXeQQJpmABqqaCx48MQcDiDKgRg99XOBGCP34A4YHHrxwQxUfjEjCEx/YoAgPgoYqamZjhPCCPqiiKlAVbYQgBhaFjP8RQRUOzOEFqon884IchfhDx6jABmvXa2J8oU8AgIggCApw9LPPPv30w0cWwlZrLVSvHeLCsckK8gA7zkLLzrTXlmuuTa/lsG0A8igrAhT9xNWaHz2ca++9k7nGx7rtehstPJDMWy++BBccmr78ikDPAzLw4IgCZIlBbQn/LGHwxRhH9Nq+x7ZLDz2MMOKCAjIoIHEJgbxhMUWwmQuPVbxF+09VD9GsMWLR9oQQZA3xzDNCNg+EmEPRQsZza0Oz/DNLQQ/FVmB8WNGxCPp0UMIW9FSRCD0WwIBDESUsUULYKz/UcrkvA9dPPRM17dBl9cDxjyH7GGLQ0gbNs49PeHf/NE/R/xx99kBuE8TO3i65vRbSakU9tT6ByCNBFVZ3oA8iiMxgwdhkI4RYUNHCB/M/oWfFItsFwAMFFLVBEjA8zcpdN0FwKPBmQWyz/ZAejrDjyD+O9DOQ8APxBUchMhfUE1kFKHEgQQAo8U8BhhgCh9wDPcsHFghhgUU/QFEp0CCdzX2QEoUUonNBHJov0rPwxy///M8C5YcfOcOzDzuK8CuEPiuQxwP0sQd5FGEGW1jBAfQxBM4t4YEG+RxQSqcWoQmEglppUQEEwrrcDKJZ/rhH3PbRwX/UA3zsqIfuTLhChoTrev3onfAGITydCMQfd4CCZwyigHmQRSelIggZ/3hiiEHYzWaQ8d7gFPE98P1jdXA4A8QQooQzFEIBCEnf3AqnEfp5kX72w18/enI4RRiLXf8L4AADGAZ9lEAegdDHGwQijzoeRILFUUvyGLSBAvAAVLnJAR8OcQcx8GADBclBCu6BxYHUowB3AGRDwKYAOPBBDEbww/XWQxAx/CMFfyoIIQgxhCEUoAAp6AJB7sE9HhAiB0Ebg4oaaZAUFOEOWDhQDio5Lj4gBJF3uANCFDAIG77vi8isH+jGCBQ4+INfEkgEGwkoDxzowwnycAI168jNCOZRMHtcEAIQ+QHdfAAMxaLHPwywQYIgAAEqcGcNkiCDh2BAHwiQgScjgP8EBNigBeociAwYIQgEIIQQO/gYO6nAgoFAoRD/IAQXBCEIFdgsBAWN50EIigAXDKEFKkjCP1SAAobYwBBiyABCEFCD+h0zmV8kSrQMgbQ7SI1dEgCgAK8pDwHI8R97gJw73GHHO36TMhlLaktQUASbwBSZ9vOHGO7wAB7wIQeEkJoP5CEEaVYTEQVsYwHfsM2GHBWpSk0rSnYgBKc+1YtAgYIfMoAAgn6ABznQqjyksLk9nEAIS9iDBCiwVbLu4Q/yMOtZ9Ug8tTo2JBVogU3iQtnKWvaylQXTC14wBAsgAg9FsIA+tvoIbnKzDPJArDzIGsDEMmSxjH2sbD+SAQT/1QSzuM0tHx5ADxEAwh1TeAEEdjDaOg4Vsao1bVAL6NqNvPVZsw1WCPQhiCpk4AxFYIRRAMAOJAT0JIvNAQr0kYZ1yOMRU4DA5a5AR+OaNrWrRURru5mR5/YtuoAaAiGCSaUGGgUK7Chlvo4qBjFUygfmlUcALHCCP/zjvRD+RxyXYNqNROvCGM4wfoNVCEcoQhHhSxpMgqIHPaQkwyhOMYpTkIIHCAIDV3jvQCD8XsMm18Iq1vCGR+WPfnwYDoMY3EsGMYgSQ9ckOU5yhv300arRd8Y05iZZsflkjODjyljOcpZ3PKosS0EKi1jEVqZA5jKT2Q5oTjOa7cHmNrv5/81wjrObtYzlACzCHouwJgUcXJAo23G5FdZIOwbdDncUeqiGJjSXRQXhoW4lyoiOtDsmQuhKW7rSkka0PK4whzm4owX6QAMdoRxobv5vq1W+iJ9lvGhBDRUQgKgjrKGS2FXb+ta4rjWrZUwBfYigwjR+cGIp8ALUptoiuW61oGQNCIE4+il2bK5JijpqXQP7ve74QwcSETlrl7qOHjgAq5VNbrrkWtofiTBDMDADKbi2m9wsLVdncIJgl/veXEG3S+x9EDZAAAIB+IdqhW3a9GIgyvhOuHv8fJA/pHcGQkiuaf8QAAjMYL7HVrjGhUNtYLe3jn+AwQI70FTT4oMCM6mYAZXHvfGWJ0fdNBbCPWeAgQ6oVx+aizG/Xc7z4aya4HV8gwW20AEKoEECpEV4z5eum2jnGrEPzraxGc70qtfG3gi/scBtbfWuLxzoMLd3JAYAgAV4/ey7+TnY6ZsFspsd7XCfTdg/zuq2lz3ueF/N3NdeVLu/Pe+AP825Xev3wBu+NIMXSOEPz3jMhF3di2+85BPz+Lq7ffKYp/yxA535zmue2qTWd0AAACH5BAUUAP8ALDwAEAGkAsIAh06DvwgiXB0XG6elpa3CWiEzRtKsWPr22Pf4VQYQPZKcquP5laW30O/6+ZW0v7WvsNj57cjo6o6oLBlGf5Wx17+eWDQMC+TPJSxQaTJXDWhID1lthldUUE6OvG2aw1aCrI+88Nzf2qB+XjxUY83S0sHpT0VxlwYRGMjiqB0FCKW7voKHjoS26GJtaLmhnNzvKd3xVvHl2nWHoW2Dh9n00WqZSfv2mgofPrq9jhtRfIx4KjVDUtbEoLfPEhs3EvvT1QMHIjtmlb3S2gkyY4Wcud3gsTsnEkZDSmGKs4Wj3DQmKsnaPti+w7W6vVYqBJ98CaS+2SRHY+Tz7qTMi4S/7sq9tkdmdh0iQFdZgEpRRlt8Ivr7LyImJx00XvX1de3jU6CyvcPQ9UtVZDQ0L7e5pGd7n1aCzKq0vJ69IuDOXvzn22iHnKzX2XB+Fqm4iHKBbKCVh0BIdPn085u77fre1AIHCpGJkaO25tbS0jMzQ3iavoKx0pu70m9VSvbj2e7q7YFuWnJwb3Ky1LLe55W70w0FB8vmufH9CktnjqOYodzj8ZnC4TJuntLS0p24k/386gMCCtvs7YObk4OboYWLsG1rftzSvYK2ubm63PLdIlRrbvn+BgodFo250yIqVF6exJ6OjI+x7kUVBKelxI6ypP7+Brq6vJu24KaqrFY6NPb++8C6u5674JW+w2yVqLrXpJS20oJudEtuca6rraaqo8DDw5y20Y664Za23o223tbU3Ja+4Ku5n6yvndfS7P76+ZK23pq+4Lq6tIq735K+4P3+GVJyrI6+3/r6+uDW0KutwLu7z6qurYrC4auqm8rKxPbkzLq2vBB4dH4w0PS62BRq2ChcnNYwgCgmyPryENbI2Dh6UD4ObDR6HIruuGKugAxqHMa+ULR41JZGUPjEKIjwOGKg8H7S1GLmtMCc5CjEMJa65Pri5P7i1Pri1K6qpP7+/JK63JK65P7i5Ja63Jq65Pr+/KqqrKqqtPr+9P7+9Pri3KqqpP7i3Jq63AAAAAj/AP8JHEiwoMGDCBMqXMiwocOHECNKnEixosWC7gSqucixo8ePIEOKHEmypMmTKFOqXMmypUuLGf9tfEmzps2bOHPq3MmToJ+ffnoK1RlDZFA1M4cqXcq0qdOnUKNKffmrqtWrWLNq3Tq1q9evYMOKHUu2rNmzaNOqXcu2rdu3cOPKnUu3rt27ePPq3cu3r9+/gAMLHky4sOHDiBMrXsy4sePHkCNLnky5suXLmDNr3sy5s+fPoEOLHk36Izx4pVOrXv34NOvXsAUj9bMxRr9+avbp3r0vs+t/p4MLHx67uPG0P6Ah/WcbN+/dvlEDH0799/Hr2L0qkBKjaAykuZ/3/9Zcvbz07OjTM90eI+h3pOLHRzdPXL39+zqbKKLNHHz8zXXUkUIKEDQAzy/l4afggi4pokh3/cEn3mZCqCKHHQUemCCDHG7mTkwkfSjiiCQK9KFuCK0Qgho/qQFPc+E9ZxKJNNZo44hTaaiKPfR16CNmH854I47/nDgeHQV116IfL94WI29CDilljVLBw+M/9vBo3o9cAjnllzQ69CFQfvBG5j8/xaCbPu+xSOabbxoU35x01mnnf0/9Rp91XfYZGZiAiiimO2SaCZRM3a3ZJpyM/iTnnZBGeidUqNkzXY9+ZppYkEUG6imYt4Uq6qi36XabPn6Qquqqo0rq6qu3Qf/VgIFyzIqpprgS5iiajfbq66+Mfsiqqqb2g+qwyLb66rJ3xvqUFKr8YoetW+ZqbWCPPIJSttx26+0j+oQr7rjkjvuPHPpoa1G57Lbr7rvwQlVIIXVYoQ+C1V6rL1+7gufvvwAHLPDAAPfa3pvdIfXIAXIcDCfBAB8g8cQUV2zxxRhnPHF3RTklxz9SNBCultXta7Jb7iR10HL/tOPyyzDHLPPMNNf8cqm74SweUqfSRoeryQYt9NDOVrknnycnbRbLCHFKks0y67yP1LzxbGyq/biKENFcD90VPMgcrfTYcjld0pQGFT0QlP/03I9A8lUEpolfbv022XjfZ7ZBe4//hHZBasMNXdtXw93R3J3+nfbdeTeeXd+ORy65YZBPbvnlfFWO+eaclw1i56CHjvLnopduOlman6766k2lzvrrsOfkeuy0177S7LbnrntIuO/u++8T9Q788MQnJHzxyCPvclq7oiq4eMezds/01Fdv/T0ozTKLS9d3T71OZzTwwAAuhRCCgt57j1D3FS2PVvNB/TNn9Jlh31D67GfPPf7Wgy8++S0JwQPQx7/qre9654mI+zzyKfoxJFH7YNNsAsasCtJJL6jI4ADuMYAOUo8f/Jie9gpowIeozyDUc4Yz3vEOFWbwhagooUemBxES8q+DIgkBMu5BC2bgoQGzeAAy/5oghwfMoogkaEAtGoAKEkiBGeb7QyOYoYomIKMKLiiiKkgABimEYBZgCAEe3jEAZkwPhGhMoxrXyMY2uvGNcIyjHOdIxzra8Y4gFIj1NogaZOCkgaTrCAQlyCIKWvCQbMPLCzfYwUYOAIQinAUNC3JCh1RyINibngpZ6EIYxvB7H5mkJW2YvlkAECQP+MNpqkgrEsxCfA8QXxJrIQVUmI8ZfwiBLsIGD1PIoQoPkMMqQmCPWYUgBqpQxSrekcEz4vGZ0IymNKdJTTvqsXp8hAcedBIokhRLH2oYFiLHGTenePKc6ExnOnvRCze40w3sjOc/tkfKetqTFrTAgT5xwP9Od7IThvYMqEADOgDtSRKbZsRnB/FJi1kw46H3yCAzaMHBDUqyhwNoKCoeUNEOStKgktwg9VDBDFR81JQh/SQ7pzcAZj6ymjCNqUxnSlNIXm+D/8DDKR/iwIV0cyTfDCeryIlIqajzqEgVyAA2+gAykEGfTo3q+EQ60Kpazxm9gGpUtQpQq3r1q/c4aFg9Sj2GTjSjBR3AGQraQ4nyw5QgLOj0NCpCDh50hBzsaEVjiFLtPSCDa41rS8eHipoa9rCITWwau4fTicQPJByLrGQnC6GPRFZRvGIUZTfL2c56lmNS8YdoRytaepj2tKhNrWpPu451EGABpYitbAWCgCX/8IEPrc2tbnfL29769re6dUMRYruJ4m4itrW9rTyWy9zmOve50H0ucKdLXeACQ7erPS0w6AGMeJgWF6eNh3jHu13ULne88dBtPdbLXt5Kd7emvUUuTCve46D3vvjNr3ib21pbsIIPDTAI0hCiLo9868AHBgm37vULfaALXPCKsIQnXK6okJa02c3walv7WtnO9h/JxW11R0zi3QqXuMZFrm35EN0Wuxi6JY4xcOWB3Qx717uqzW9qzzte9bJ3ve51Lm/jewv6xsO++k0yfvm7Dv8CWMAJVMlPPgS1mIHESWpwGaogxuUue3lgT2nAChCi4TKj1rWwlW1xVXwKf7R2/xe7kLGcc2va1roBBbEVyJpLUdtTnOIWt2gtj5drZP0Smh6GpnFu0VtnOqd2yS2u7z8YnVqBmFa0NDbtP/zRZoFQurWN5vF+Yfzb5wIa0EQe9XFEfV/UKnnUorUFAxhgoAQOGCUtynKVX3blfvghBnSgwy9o0w8bBfvYyE62spfN7GYr2yliJrOZzYxmD++5z25eB5znPOdG35m4/7j2EvwMaEHLY9SFzu+hE63bTzva1fd18XgnPV7VWpoeogU1PQQiWk/Xmx76Njd6oztj5566yPQAtKqNw2pKpzvRsZ51rQlya4JkJJBiIZQftEyb3BiSqBWU1ZgP8uKSy8O0r/8Nd2wPsWYEvKDNooUzFajAW4GwghUB/0fAfwsCEDS6tflex4mPW4o1b8Ll6/VzqndBgTuY1s9KT/gtRq3vp59CvMc4hrmNvNydAx0XYJdvMPyx3lkDWgUqmAMIYMEKTJ+8vAJpbdRNu9ygE4IQWRevarueW5PLAyHmXq5ABP8PQPv71YhPvOIXz/jGO/7xi2eADApwggBZvg6c4MQaGBCPXUjeBycgSB1OUIAZUIAVDoCAKUwhkNU3oQnCiL0wGiAEJEBgIBdnXlDasWWPAwzkFhQ5QvzuYpQvQM9EP67LYe4PmdN8tzbH+TrqrPPpA5znPr8+0LN95z1vguVHX0L/0k+R6k7coAxWj7rC48F31PoZ61pfx7rZr+ifr4MVuKgHLnIhD7Dn3+y30AJ1kAAUQAEwd2iaVn1zRw91l213l3c4Zl6KFngvBnjyx1yD93eFdwuHB3ke+IEgGIIiqHgycAVCEAlSIAUQsIIQEAFCcAUzkAu7IAM3cIIsuIKRIAQ+UAYUkHqr13qm8HqyN3u1d3ttARQf0nv78HHA9yoiN21QuGNoVhCQ8A9FAAMlEHO7QAzE0Fo9t16d0An99g+mdVtcqGnrcHcAd2n+wIXrBWd3d3NqSA93VgylYAMaUAiQsIcZMAU0Bmi3BWiEAAsJgH6INl6ipXf0sF6BeAui/3V3YYhuUkcI/nB3rYVet3VbKiAGQAAEe+gBxAAMwHAGK0CAxBAPxNAJh3YGLZAARHBbuOAPWcdb67VchicQuJB16yVafhZ03PZbURiMwjiMxFiMxniMZuYDQiAFNNCMNwgBNBABnAALhOADTQCNN9iMNGAIN6ACYNAAqxeOQQh7skd7tucWSOgOSsiETSgpT4iM2UVjKTcQVRggMNADWsiFXggCYCiG/nBvZkgMaKiG1idablgPcEgIckgIpvVtL5AC81KFkNCHf3gLjQgLsHB+6ZaIArmI9dCIj0gIkUh/RHZ3lrgOmHhbRFAHO8AAFECKQBAE9LALKtACQxAKnf+QiiRJD47ACTewAbBYD7O4W7UoD7f4D7l4DLvIaTD3i8AFj1AZlVI5lVRJDycQCdpIA9kIAVIACXwAC1eZjVlJA0DgjeAojuM4hOZohEfoB+4gbB1TJu04Tu9YlRx2fP/gAzCwBU+ghxKwBHc3azfHhd5oC//ABw4wdQwABrlwC7BgC7d1BmdAAbYgXmcABusQDG3HAMrQc7OGdoCWdabFC4bwBRZQeT1wCKrZBmkQmU0wa/4QDF+ZADIwa7kAAosQD03ADJ55Brc1a50HBlCwXX7GALI2awzQc6fwDypwBrPWc4qoDAWQA8+XdQpwAh4AAmTQAjdAASDwfP7ACsH/sAtr0AUzwAV7cAsMOWtQAAan8F98gHY9h3a2mQuLCQJzQA+LMGs6OYL++Z8AGqACCnkDwZb/EAEQYAhaWQdfWQcsSAMHEAmREAERsKBmiZZpWY5F+BZTBpcCIZdzeUh1SZV3KRB6uQUX8A+Q8JeEoAcCAAlA0AXBWQAbcAN1AAQesAc3AAQJgAR8YAtQwAc7cKNAYALxAAYjgAHAAAv+wABXYAIgAAZXAAl1EAAsgGr0QJpPkAJ14AaHUAyq6QWtmZEwiqOE8KO0KXlDwAKmhQoC8AFRKgAzsKPYqQeV16N+pgc3QAQn0Ilw+p5iQKRwqogrcAIsAAKtNQzDcAZZ/zABIGAEZZoDiIoLrAAFGDkCGwAGBYAExwAL9MCnM3ACe4oBI7ADJ2ACuTADRIoBuXAGBWAM+UkPCnADSDB1A3qruJqruuqBCEEK0LigDfqgbxAgVoCgEVAHF4qWQqih5+gW7bE8MTAmIVpUYbYCxRh31qdapzAH8+gDRYCHAfICPTAAAlCrYNCoofAAXJAASaACmtCJehCAAsACLDALY7Cmp0AENyAGrTCnFFAPwLAGN3AJDtAFG3BzgSAAjelnwmUEKZABMGBcR/cC1xkEICB5J/ABsykDKjADVqp2DyAAAEAFIcuuKjACPLoHw8ABSkAB8mAHkGClDvABBMiKE//AArYgAx8wDFknEBtwBbCAC611d01gkyzAigEQCqcwnMGQC/GgApIQAO2qCV0AAm0HB/8wBCAQhkcACUiwtLYQBBTAB0SQABvgAFagtVDwDzIgAOkpbVUZt3I7t3R7jAQRAm+wAChQrM0oBXVwBxRQB8xIA5LwBs74q5AgcRi6rLG3lv8QCW3xrO3AHNI6rcFXrddafdm1rfP4DycwL3UgAffYAmJwC8QAteyqriYADGBwnRtwC4ugAG9KBSvABYdKAf5QBjfgAPoqA/q3AyNACB/QBQZIAeSKBPJwCrjgBjggAA8bscZVW2KwA1lnnCMQBYhZiCqwAloLAhQQsiP/G7JwqgIKUIhXmggC4AHysAJ1kJ2t4AC0SgYcMAFUEKSK2rP/sAE74KlDSwikuKZFm7TvqW3EcAtg0AKO6gCTkAB68J6JUAhIAAKpeAR5cApjywd3cAcO4AAjIAYbLLW2YAtisAHxwIEHUbconMIqrMJ3m7evsAEVSgN+ywCnILg0sABWEAnYiLiKq6zk2LgbCrlsUVmXMW3BQAFRcAIKEAyEwHf3hlrh+Vo6kAICMS9oAAO1tQMquocD6AFkYAQmwJzwKwOtRa4fQAUbMAKi2F3k6gEssAFicAYKILU12YlA8A+diATEIA+54Ag44LAZUALfV3QuVwBlsAvyoJAr/3AFhOAA2hu1LHB34EuybwoCKrDAMoDIiZACbmwHQCAIVPC+tMkKRPAPdUAEV0d/rbUBXJALwwB2nUAI27mm22mlPadti3ALvcAFawALDHAGV7ABrfXA8fqVI6DGwOCNmkqlQDAC4oUBG0C+UrvC1FzN1iy3gruCRcAFdVAAFNqMBzBphOCgNFAEM4CVWqmNifuNryeOjEuEzRq5HVPEZbYO4PUBdTAD1OjEZJhaUbwAU+wDKAAHhXACElBbR9AC3iifIPAAYCzGN0DG62DGVKAJarwOwBAMbcwCCnAFDjADXRAKNTkClAkLBjgMIMDHjoACfZACJyDIRIcAPbADZf+A0cEQDLXbyNrrsSDAxGQgspQ8vpgcZ5vcyZ8cyo4sA352BnicAGTId+zLAotQDxQQhk3QqNpptLe8Dqk4rDBapjewB+tAzBYJC8dMYx0LBJl6siPgqWtQAGAwA0EQCtdc13Z918GYzRBgCYAQCTvABjEczndHzkUwAhW6guq8mA3QzuH4zo6bO9MGdntAemzHz6rVc1KcAieqAZBQCCVQAi1QACh9W/HQqlwQxiowxjp3vCAwAwKQBBdrC7q7ByDgqjKwA1Aa11Kbf0wcDAIRDFOAAhWQAp0NA16AAF/QhxywA8DAdAxwvRv8yAQYDPQAB0A9yeTLwMOMoyCwAkD/sAfNoNNlYHbE8ABjYLF8p6kWywoUAAUUwKceMAw1mbRvtgvCCbwGGIsKUAgdQAWJgKPHwAeEcMxwdrIYYMkqQKpO66pEMAJwitcQHuF0CxF1kM54SwOvoAmHLQX/4GfkTAOB8AYpeIOQ4Jz/wNiu98PwbKC0Y2YUYFrBYKpEwAqWnVqYvQAioNl7mQkCUAiBrAB1gKq24ABBcAtkcNoQ7bsTXa61zQVaywDwuwGufAYzsAMFQK/kewNBAHYUYAWEgIsrjQBPsIcnUOYn0IdAHgS58N44Gt1l4I0JgAjU3bXhC9TZrQfbnZ3eDd7iTQEbsAe5QAbnndKKJscJMAEG/8gHMgAEVkAFzTDfoVDfDNC7rEB+/tAER5ADLPDfHhDgfEDghOCuaxrXQIABlkm6V559Er7qrI6MFG7hhksDsuAAWsnhbVYH6HwAGWDKhr2CJc4AJ94E7qzij207ZqZ/ptUCkLABDNBaT5xaWZfZPvACLFcBAnACWgAFRLCH8HoMmoqqiBnRrTWrEYyRUwoJ2EkMi7ALQ34Dbb0IYTgJnFCma0AQ31YKmWAEo1cIAvCXDHCdN5oA6SmS52e6K0DvNwCnYJCxLPDvtDru2HkLMiDw6kkI56cCVmDHQbDuqHUHFlwAnZgATr2BDrABQwAM9wYGGyC1+oefDrAGrnid2f95d6Tav1wAoxiQ8/6QzAu8AUJbda0e9EJfZhSOztjojH1bB20Xlg+qlb8KBD087Gq5oZANhfVQAJBQABTg7P2sWtG+AAjgclvwfWG/ADgABcgpELdwDGegAgJxW+39DxQwa8NQZLBwBq8JBqYrXiHc3tQYhoXJALFp7yjwD3y2BV6Q+Im/BLMmmS5JDLhJCKdwB7ewC03gnAwQpD0nmYc6a0C2Dvy5CAaYC5Es+RQABmAw9+IFZ+73XyFsCxksXoDoAMBQD/fmjT2Xf3MwBxtsgL/cc3f3lf0rmZBICPXgDwrsijU29Mzf/KcFEVxAAtr4q4hNAyHACVDgD8ooliv/yIw3gPZnKfXMyuKxo2H6dgp6UAd7KAOlpWmqdXevdVzGFW4Tq3f/sF4AVw+sUA/rIFq4ABD/1q1jRQHErWD0dq3DRW/OKXrx1tUDNiehv3rBgNmiQIzYv3/y5LkxVMrkSZMIlhCiMOcOPVb1cGn05w8XrnqsgOECZvOUP1bBCLGKOXAdH1u74uFatA5Yp3gUT9UjdouoQHr/6NHjAwtkTZGnfvrjQ4jeuq1bCQVbN6dTJwYMxE4Ue0seMKMDCRGK1zfesE5KH7QYAiJtVq2HFS9m3NjxY8iRJU+mXNny5cYgNSc+DHLrjAIkItGg0UDKaQgRdmzoC5qEFAgQTp8O/7ED0SkH/0zt5t2kiTDgwhoIQQJh83HkyZUvZ97c+XPo0aVPp17duvLHA4OeQgSJAxArNenh8qx4L4EFm9SrL6UewQuPW+vVcyqTPgWbrAZSYHVw68CZKDglnrMADAYWnOgJhhV/qvInpJFKQukklfZ6SMGcgAnGn2AakmmOdWo6ZY6a9oJiKrxwsSWpdTRqsS9c/PkpHqtOkWeOw2DRkUF/BqrnlJt0PGyghPQiJC6x5mMFiltuMYqtdfbaqq9FoIpnAAGQMCyt8jDz8kswwxRzzMuQW6w8MFrgpA5I/oGkzTrq4GQDMHbZBYwZ1oxzzzpO0OQUVlrRjbfdfAtOOP/ijLtuUUYbdfRRSCONbrG+thKpJgduuIEITWEhhKHGqpwiggVKNdVUFO4Yi8v/vlIMwr7QIjCiIdESyKjDKqVHBRJO9fWVvaqaVTFdc/XrWLQ6+6cvkZqVRzyJEhuo0ngwGshZkR7zzLNYkx32v2RFInAvCjAAwoRdgDl2Xb8kdfddeOOtDtzDapoPpLzqrWlffildh4EGCC30t+CGK05ehBNWeGF4KZ1VpBhlqAMRW1qoAwlYOmyMkF0cmYIAkEMGeYopiBIPsVb/8WcxcWf9Nq2BssqXMUdUEFnkKdwI9paXp+yZ3VhfXTYebJ9dOZ7yYiawWvrWKRqyzSKSyFv/xWIukMBF+IqHgniAUQroYxkWe2yynaN3K1yggOXeW63eil+4Vyb234AFNrTgRP+J5B81yvb7b8DddbivJjkcoQ4iTiECiBH4kMnhW6rieV21tG4OZcd6LjAvtxWTJ9l1OKMHFnpaRtrhwSkXuuhsp4x6SlpLZ51dZcsrNvbMFeKYyqXbDfx34N898x+KoOCDDwYo4KMmfHFNq196oM+VboFNuRs4g42LxI++g/f+e/BF95nwW1i6oQAgwdDUgc7Hp9HKYyu3U7rKOHd+MbbO1tBSefrqEjKwDY918qid+NIyQNpxSTNggsUuFMK1tPgufBOk4HKGlxEijKAAYlAe//Palqy37SuEJ5sewKp3PUQVBwuRUEP3KvhCGDaMWH45xjH4sAYgbGAdFLDFBiCxhp9EJoHzORl06mc/EFaNcy1r0l5uJ0SgCZB1BWwMAlW3ldeBCYR+UWAMvQi+4Z2CAjc4wQ7qUAAGsG1mI5Qb9HQlERPajWDYS5QYIuEOd/jhi3vkI3VSV0NCRAEIRGAIH4hQhx3gghVQjB89iCg3I1IGiUmsVV6YWD6tVSaAq5tiFw3Iv6IlEIsLJBNj+njKv4VRD3U4gz1WAAQFqPF+0RMhLU/2RurJ8VDZ28A/5PCIR6BSmMMkpbGOdYkTFMAWA9FRAU5ABLk5TEoRnNUc5v9wPNedBWbKouTgNnctpy3Gks2aZuUGUp7/pe6JKRPJtZrVpcRoDltOk8cnF0PC58mtffSQ0tSwIrRRbsZWmNMK0srzoFEGVHyh0wpDsRg6gmpFWlWTKGewcyt0ZsWUiImZRF8VkQVm1EwglaFCGeDDEMBjALCUZUOTeDI3uiyXhEIhLxWhBj0SU6enVGc8umILPhBpV2DoSWP6Uk6pbcWa2ASpNv/TGaduc3pTs6TTKGkUedglq+WM0qcgmlDcGZOL4oxIO+nZurDK01lWtadiggg7Wp5tK3bq5zmv+tWKtq2giSmo/96WmHrwtZhPbShICBQzh8rMqWgBIQgtmhz/mTl0VunU6GEHKjpuebRAGh1ptITnyZNCIqUrjWVgMbrZfLLRZ1OaaW/mmEII9HKns+3j7bZo0MvU8HgFeBMkPgCCOcgDQWyhUUOGcYyc0AcnsOCDWCJyvPrgpCENIgaBYlQPHMUDBCAgSkLkoZRdBCOrxODhdrcC1PkQIQHKs1gUTJCDY1g1WbsIzC6IUIB21qMmOAFUTSiwtnqoYAYTAMEi4gGVhSwCFvFYxCK2sog5NIQeVVJkf5XX3HpUigIKOsYtoMCAGdRhCMCAAi6g26ytxKRJ8yFEJ4CxlQVFBBgN7CgU/JGLpdQDFv7YsE1MEAWb4EQpMTqRUqfSNBlA/yJOAWgJCCiAk5zECEKsgIVIthujXRADJtttEVScbJOBHI8IJwACEJCAEMvuQgUtYAQVgsHgAtXEFVHACz2TNQcKHLfIwHCACgLwEpjQJxh4JgMHfsufBqNVgZMUEwPKIFqVQkIB+FwnPo3a2uqtYhW8pG2nv2hbalI2Mrrlww4UcIZJrHcduVAQMOqxi1w05BiLmA+ATNxciOyCELBwtUxucpPIhdC52mUBK07x4v4xK6setoV56QFUjBDleCcAw/GOmwsQAGPD9AgMju+b35VZkyiswAUh+OBqARNYXX0BBjCmKdR7TQkXczAZK443H3bD+BjDKMgOJtHum0B31f/yMDCwrSIUB8NYQ3jh2EKyYgt/xIMYSpKbTPYClJtoaEOnuENCkoTkHTjAASNAxDqAm21f2+S7sKBALoixXaJELiEgGIZT6AuiDemHDx+ogwPiYgJWh9drwFhzm9VFDwoMpCZIiEIw6NNOergaF/s+mQr8nAQC1Xoi9Sj0b6HAin2LS2iMDpOjIT0ASfsjk0lVjKUZA8cGwEPucweJ3EGSPU/nHYZkFZOuukAEFTigC3oAQ1z4gG0GVDuoRAcDtnOhZgfc4cK4oMAi+EABCpxBBcnbbuLF8pZdBz55hFhEXFQABpGsKC7b1dEZwICTuIh8vQqWBwjOcAYoOEAsuef/gwMU4IlcGO14t49c4HvfkjOsYAIsCPyKRC76lu/i9grqfScIwREGx4U/+I4HFDafvGCAQQV5UIBTjM0AnzvA5ZhggOuPx3sKfLi6mNe19nVtbgf0Jf22QP92keJ67bOJAFMBCggGB7CxHlkHptOINcCADYmGB+g99OMDKJCHzFOBhlgIKCg8BlAQW3AAeQgGKKCAuBC/zhMAFhiG4yGK9osLFgCBNQsCFki8PRgGa6qJNYiCgnDBO2EA/puw2yvAVnCABGCA3mMBG4KC2wODEfit27u8qhgessOMpemhs5M0GeAhWyCKm6iJhNAkuvmHubM7uvsHvNM7NAwfvgsT/7+jBAeYhC7IPBkosyHIBQYoABxKAA8YAUhIABaQh1w4nAQIAAdYgyEwMUK4AQoAAzIDAg8AAYkBgi7oBGLYC0YsMw/ohASQGEgwgY0Ysz5kAX+ABd4ys/tygEZcAxMAujPgLUhAAtwYgTLbAOATPlBcLxU4HBHLPOVjgRFYA4jDgDXIxTIoszXwIT1kABnAAHMBAq6JxC7gPgeYQ0hwRDBwxZLjD1SsxiCwwxvQBCDQgwLYgDpYgw8AgjpIgD2QgRvYg13IFA9QEEL4RYn7RSuEBALbACs4AzGYATKLgpkYMyC4gR1Yg5oYCBmgs3X4xVHMg2osAwb4BysogAQIgv8VqMY1UJdIDEdSLIM5AAZ9PKkTqAMCW4EdGAYVhAWxaEU2IbAYZAFyBIIouEF/yEEKWBwgSAAkAAMZ2IEdkEkFIDMTkD1ONAEbOiRI8IEd+AAWEINqvAGXk6rmsZ8vqUKUirQ6mEUKQAL88IeikrDJgDsxHEO704wzTEO0BJ41BJO3OJ4xqMYreMGeXBF9bIICKIyLZMoR+IdoOIIcoAIV2AACKwA9OIMZyIE9SIBROAMFGIJQMDWUPAUj5INA4IDa670EiAOWSwAiUIACKDymawIxMAEq2ArPlL07aIIWMIE9yAM7uL312gAuUCQx4AIcqwlG1IMfOYUR2IEm2YD/HUg3EBiBGdg1DJiBXsgCP0yEFDABmAzOFUgAAFCBLJBB8pOH6nq8TnilwMCSPbiFAiACKwOB3gMDIqSAByiENiODMcgBFliRwkMEE3iAPPAAFpiBHeAX4tw14nwAFESIYNiADSCDLPgHFmiCE8hEnTSkE1iD46mJGfiHOPkt9tQDW1AGAXCAFtDDBzgB96SEK3CAGfBDBqWAFTiCuJgAPWiBFlgRYfwAK6DE+XAAPuiCDWgSMdiANSPN9dqFBauWmswBkWgCxiwAEU2ADyADIxgCFhgFIJA9zeyEGyjME/gtOKgDMwABIuXH31IXvBilKfwSKxwt7xDNOFGyFuBJ/zBgBVsAQ4AZSzIky7NMSzr1m7X8krbkgzFQAGVIUBBogTfJyig4gzF4RM98QYl8gB1gARYwT0U0gX0UA1fwgDJ7Ez88AiBIQbEoixWogw/IBdljgL0Q0E59EyAYAmY4ARYoTXo4TSJMzdXcg0IIVM4Ug0kACs+8TX/oSfOzBSONnDM4AeHcz3mcAV7Igt/yT0Y1SeEUTjFwRoL7rnioBBkQDEMbhvAUCTxzAJ5LRyLwTw+gggcYg08AgdxrxChogkowgeGcAf1cg704TvoMAByLBwElUKZ8AGTVgy44heMZgTJ4UH8wyTNoAQJLz0oFAklogSAAgXG1TyIIUU34rf9/lQEGOAEHIIIJoIAsqMZqtII5O4ZOYDFCiMMa8swdpYIuuIL/6gscxABAzIKsfNIBA4FCAwAQ6FPU3AsTQIRJOIJbsNksyNKgZJOGfbNgcCCOQiIxGdNIawJ4YIY6yIIm0MVq3ADSoQyxHEM4nbs5rVOwZZhKmiSypUq2KwBKUIGEzAUYZdSteIB/CNdcvYUPkIUzWFQYdIQACAUFuAJxzNg4pLK2MDcB4AKvsQnm4oBCUFD0c4ANQASTXId4CIZg8Mw9qK54cNX1IgOGBYH1kokn+zsFyVWj2QBNgLlTMNK9CFbDJDDiLItffAAOAIAZvIIazEEyUD4YXIEcMFf/WDiBuETJYdgAGaiKBxCDD6CC8NwKIPkADBC5v/PPGrzbTxBXAfCAW+jJ3tsBMJiAUNDPGegK4hwIBSDJOYBRMsiA3zrWD0CCCbgmPgDYg1yHNdiBgsgDSpBeeViLGASBaKjPW1CALnCAibW9MwDYfyDOJhwGMZCBHduDRUiEE/hOcjO3OJwPz+QFhp1B9dqBS9nVKCi0hvVPEZ0AKsBXh72CS7iEG5hMfYzcYEjONdCDBAgFzjU68fochhqgSFqMvXBatKsCeLADSBBitDuCWjiCOgADt2uMGHnTMiRLePjasK1ieRnbss1ib5mV8Dy9IUCCNZhgFhgd+pTbAqAA/3mwArvNApc02Dngx1+0ugQoA1uAAiMZhfrcBf/igwcIBNbcRMzszHAkEGA4gzwIgmPoC82lAM5t2C7AApvYig3QzGAYgSsIvpoIykcUi94c1R1oXRDYgBHYixOYga5zWBQcBtzVXRXoxRUpY5TcTiCgRO9UXkJyiDkYAU3I2H/IX9vdA2bIg+pNBCDIhVvo5PhtgQ24A37RhBHQkROQAfo4vb1FX/UFgWNFglxIAAsdMxmY355ckhW4AmU45PKBhTSRwTIGAQE+0hlUAFychB0ogBTcgDPmtk6Q3To8BVgYAQcYx5vQZQ1uWAbYvAT44AYc1+S1g0IoYXFFVhBggP8EWOFNPFciCFYPAIbyXQMkcExeGAMZjAIPaJFzgpCi6WHzuL6rDOIhhoRVgAcFgARTUIUmgAQHXiTUcmJ/gOKylGIqtmKglhSmLSV6EGkFQQKMNYEyA4IyoIAu8IBhyNVFEFDmKoAyO2MKeMP1Mp6gLLONdciKnI9O4IMNuGodycw34UpbSLI+DIJgoIAEAIIGvS8dYTKyNoF1QMWrXsQC6BNE6IIY2YpCLLMEUAAVsOpTZYHkw4Bb0OsE2IEyYEItGaM9OIYcLEQMgEEZmABsLTNEkAnmMYFG1AM2/Tt+Ua+BHLwxEpBrhCZ+LDNmbIg5ZFSBpQAyS4Ao+IBtrFL/mEQEyZaHXOTKEAOCAjjOk0ECDGiIu+3GE6hGNNoA57xDD5CH+xKQss5JPYAFtSkAE4i/XKxGbrYmiykzIrCFSwSC5TsD6JaHuAaCNXDZXcUABliDN+mCGyjE3gUD5CUGBriBtyDIMuNKPkiyM2rCPehrxmHNp+4c5Shp5lgjqQktMhViIn7pizQFezAFm96nw6ih80KeBoDTuivDnw5qE2+UoS6lyT0LWLA35uoKWIiLGoqLvjC8GAeDFREj45kDKAAqzROQF2uCB7iJ+SiL3lOVXbuCxTwDa4oLH6Q8T6HxeIgLC+HxoAoGq4uLO7gDqzNPMao6GrWFLT89F4xo/wYIWqvDvOQ5ve0aweM6HpHbLqtDSe2LCf0ii+NBCh6JP35Jnv4iN/7ABTB4vVP4cVu4BVajh54cBhYQWCdngCqxujkHAeayul0AbgewJjK/Q2iKpowJhvb7LiHXkdWL6MaTB44QIxKUPAZhOR0RoyyXC1bAM80bwePZ9M47A5GIC6KAb9Vz8h4HKkY9PZejcrhogl2Dgg87nhWBgmGAwUFngGtzihfzJIFiqAefpRpf6SJuaQqHhFqAB2HY8G7q8GP4cIAhy669u7w5cXd/FH4hIkaJm1Gcq2VrEmK4i6zKBbyoCrzIhVwgnUvPdxoxKx+pB0QXkGlRl4TYBeMhBP8HYLLkCb5fW5nHsy6PUApEt5N4sJP+caCmoNyE6JBpMQrluhHigjViQAtYA4bPwQUQUKR6uAulEAoCuXRdo1yX3wuZsJqOfzG8eHkQcXmnAJCiN4qGC3iOoYBOWITb++LFOJ66WPGtAAECGh39cKBg+IdO+IcmYIAVGAKu8QuHO4uFQIt5IyAauQUF8Y94+EhguBWRaJImkYhayXc+YIVjafFInrEe2YlgSDiY2QnSgQUAAQaP0Lop2YMng5Fk6RA7ifzHu3g2auL62YoPIwIHAAoJjzQSkIOYDvfQz3BIWAGimAyg4uk4LcsSf3fXj454169575f9CgZ+nxyPuIX/dpO5dfAId2p4QET0yLmFpGs3azJmokiXySUd6zueVmiFAEgCBoACpeiJDYk6pdiKyDkwYuD3ZPsc+ioStMiYqKOPqSl/lwcBtqAAxF/5druLnfi1vDiqpJUId+OLOrOXppivdNmFOQCIXXOA4QImT57Bdevm4DqocNc6Qp1yxYMVLN4uYsdW1AlCAVc9evT8+ePDhxUrYsSCwaIXTN6tYMD8ndo1E5fEAnX+AaEAIh5QoIsuAgM2ENdLeSJViswlD6K8dcBs7rplVeUwjCLpAcNolY/EeJ3iEeKDyx+9dSTjrTsrMh49oAdFUki7cF08Yh8prGu6CxeuXbvq4aLH/8olBYyCMSrGtegsSZJbJ1OubJmenhOQgHQhwmBGnRDwGrVoUuuBAlOmBrQIka8WpBUoL1e2xYdBg3/wdv/TvRte7wZCkEDobfw48uTKlzNv7vw59OjSp1Ovbv36vwYrGnHv3uhfIxLiwXsvb/48+uPc8eBZ374Re/HsvbNnv7w+/vq6dOXHI949d/91F594JMxX3n4wKAjDFw06WEQR+xVo4Hv99ddICA5+seCClliyn4XvmYcfffl5N+GEAVJoXm/oyffecuidSEKJL7qIIo7ujUeegAcSWOKNP4ZHoYAyDikgjkkquaR4YYTBBRfMrAAEF03MAEkIyNjzG5db7v8G2wBMJtmILnL4BtyZaApHHHZtuvkmnHHKOWd02v3WwG72/GOPnrr5dhxwXB7XQANmmsknn7kJ6tsvv/CZp5ePwqOPPr/JIQeayXG5KTyY8uZpb5LyqYoqkEIq6W7IqIqMmV54gQCsscJqgw2nRurlbpRSmqs++eQjK7AIHPAIp8Uae+yiqG6q7KK98abcs5pOqiunzCJ7rbV8OguPtddii+tv3XpbLKLlmnvuuQ2EUYcCu5FwQgErYGnqsl/WYQqhqqCLKKn6/oPMpts+u2ZxdBp8MMIJK9zmuA3/JjCn+ki667EUcwqxccVuu2WoiO7WryqNigruqCH/4mvHu23/sUUpLbu8ySa0domoxcb6tnLLMB9ySMuPPEIqn43+4+g/IIPMJanGalt0qdMqu21wuflWM6EfN12zw+He2nC5ScMjMslbc2vP0b9R2mijFANNtsm7Ncqr279kbeu+dUcaQh0rVGpPCAJAUscf464CySqq4Dm2ucv++XCawQ1X8MKRSz455XAem+bcmHMpMbjIYv1wwAJLy23HkpbtrdeUdqwbzi6/LPPMnTP+rMosl6Izz6X4DCiadLP9LKlQZ6w1ssIHjxzwqqQ8+7UQ8xY67d9GH73wVotbrdgRVzr39NxrPYYAIUgMTwiBNNHw4IU37e2e+jLeeHaPVz4//fXb/48xdgFHO/z9zMX9bMlGpqylyY1PrXPd7WCHPUGZbXu7KUYxYLaJ201wE8PiXcY25jGHrY1X1etd86ClMc01J1B+Ep7zQCgtDIbuhM+h3p9i+Lz9Lcd7zYOHLk7ABTl4qYQCS9/SmjU80EVrUQTrHxKTqMQ3Zeo6LVziC1XoG6/RC39gQ4DtclZBBS5LdrnaFAQlKMZSHEBqKBxeubLWwWl9MIUXE+Eb3+hDDA6ReSvkHwmjaEcZSjFO3itaEyBxBDP1BhnO+Q0Q+8TAGr4PfkeEIiQjKUk5yXGSowvUougVvSD+Bla9cZWrXrAFLl7ukhD8RykQAEoF7U45P7DAIP80N8NxPa2ODWPkLS2pS95lTTeGVAAkOBDDQ8KjFoUwxaPyyMtGGlF+u3wmNKMpTThiknm1hBTEEHCBf6SgDnUoRCEk8AJS2uySWygGKo2QAnCeoA2tTM4r2YA5L0qPmZmjJvumKUnu/cuX8lpBIV/4iwFA4g8urKQyHelMfTK0oQ61n/VwNbS3aXJT69uNNlPwjxOcoDcnqIECJSq3VDWxmvBYWQW6WYcT7MSdxGpib14phH/4KlIM5M1Il6c4WY4Llz19qBL56azetKAOA0DeUPnXgo660I3FUyibgCrVqVLVcvraIKDepqff5LQ3F83oPwgAAx5sNAMy+8X6HgX/MBMaZ62/2cIF1ikAHLiqBDp4xEThaYGZwiMfNt2So5TnJ3ggo4Cy6ydP83lJxVaVfjbMFDKOUIgmACqpSRUABwjp06c2M6qN/SxoQ3scMeTmEUfAAqHkYIHeJAKchZCBFA5wAAG4YAaFSMERpNAAioIVDS/wggZO4IMF2OAALqgDJArRBwg0wAVGaIBgGQncOgjgBZvYWSn+IdvlvDIM/2BNA+zxiBAkIAwHKMIJlMFSLoRgFZoRQAQaYNwC8MG1usBfLhcbQtFOTqgubMAYTtAIk6bqTwR9gCGhhT/44e+R/H0whBuagOKEAAhAYC4TNPqPWGAqGSeggGxTkIIB/wCHAwWQAm/j+g80bMEAKfgocUVggRCEzMQQoMNezSjCL1igDm0QIyoPUAXuWsC74FXFeMt73hPkQV9ZgMQY5PALDlghthUAghUuNYM8KIp5jF3mlyN8MP8ip2/h6ydb/0W+E4zBh7Sr4zId51kx07nOkbyCL/7hAg4IgA0F243PfLWDFTxitnbgTRHKK6mMFuJvvcnAC3pTXtLF4AQkOIAG9iCF5VAsDd3UwiEk2DIbaIDI3lVAC3JzXiUnOgy74UEKhBBbHgRAEQeowA0igAx94Jivj/21nfd5HDwI4AQKYFVSWdWIYpPAzU+8pJwhF+xpU3t+R6DEP3TwgECs4f/PnRJAb4Agg0LTFk0HSAADFh3XRu9kDC94gTa7EN4+YWEU/xCBFaR9HIrx+ARagNntRm0EU3831apYtXlbvRsmWCACs671rbsAgUn1OrG//mm1I4mMPzz5CAMAmHEawQFw1iLBNLQlTJHXyIyzvOUKc0FuuSDkMdxXu1fuxCPkcARCH+AKo+iUdtG9LUb3oASiSEEGFhBvCPyiN48Qg715IIA8K8drXyg1F969s53ZwAkEPzLCD2ADRduDCUqI7wFoHYFbD2Hi8Kj4xR/r8iSWdABc+NsYdnB3SJwgEFlS88md6tO5E77wcXrlGYR5gCr1BtOugIDPdu4zn/OGB0D/2LRviP4CF38UVpPuTaWbfYAdKGM5XkPAE3rjA+seogc6wDTBEzEGQj2CB0oeu6vLfnb5qp3tbod73P9o+CUiYxWByMIROLCCAYQgzvhcOZyHL/3pQwf2FOBTHzR8AB1wAB6PgIO4Cy1iEhRWAKTlkjbB2YOV6SC5U6CBjBWhCmRwQAz9EoGGTbkJDaQAEpAwjhYI2XLgmDz9wD84gHYZARAkXHnphtmhXRXk2gH8Q9t9TTyhXPDtF/XRT4Kd0UEFnv9A3waOIAkihwv8AwTwiQto32z9zQqMwCTIFm35TTBBF/qtWw8cwhZkgt/4gCEcgAj0Rt5AVz6oAg+sFjVB/5A2+Z9HocF2KQeOxZJxeRMXVAGrKRo8VMHupV0ArJ0LRIHbvVIsOVUGllMJUg5wgJyzGJIISocQnSEcbuCWPIJfrdVQAYwD+YwAPEA/OcrYYNQWiFoFxczQZJCaGVLTiVBvFEPuuM4EvZPKEZjbVEuX+eHe2AOhvA0flaEGxqHCpFxlMUzKvaEnluK08UmvvA/2kNsDcBXiACLAaREhWhaDVdazQBAC5Qwk0lFfXc7XMEsPwUMmJmL3cKIZmiLCgKIh5s8otiEyPmPGkeKcZFIIRpEoPk9T6ZGXyd3zgSA0IhFCfaM4Gh4pKqN1ZJIyeiMeOdGzQUccXdxmOeM41v9POM6jPd7j4A0TM0pjCNZjP26jDcWjOuIjQRakQfYPOjJRO5bQCEXHOwJbN5rjQU4kRVZkNB0jRMFjRFokR3akR7ZJf/SGfWBHekhHiExHSJKHkZRISiZHSX4kTMakTD7HABwVdtACLdSkTtpkctRkb/jkd+2kUAJlcwzlTw4lUialUQblUe7kTD4lVD7lPdxDm6CCVaLCVE7lcmjlP8zCLPRGVg5AVt4DP/CDV9LkALzDO1glWN7DVWLlWMblVHqlV8plW7YlXFJlVO4lX96jXcqJVXJlbwQmP/RGCDzAGTSAJTxACITALNQkKjzAAODDPcSAYw5AEzTAA3ylm1T/gTPMpVg+wFRuZl26JVyCARg8JlF+F2f2pWu+Zin+ZZycATPcAy0ch1WKZXD0ghA0wGFKwWHOwhnU5Gbig2V6ZWZGQ2tiRy/0wj3o5Fh6ZU1OJSro5BmAwVS+Q2Eax1nCpnd+p0eGQL6QwBmogj7IQS+EwKZp5gB45R8wpiK85x80QQjoSQzgwx/IQQNYpiXoQy1cikRGBxiQQKPIwQNEghRgokHFwANUzR9Aly5EA56AJ4VWqEfq1hmQAHCGQHpaAob6pmgOgBzgQQMswx+sghysQgM0wQPIQWYyqGUaaBMgw2G+iTJIAR48QAwkg25l5okaaAOcKDKIh2aeASpY/yiSJulBDsAZSIEiVIo+qGcIgIEihIAztGcIKIJmOqkikMBh4oMi4MEfkMA9SEE+MIELJOYD8KGbNKlkWkIMAOcANECOAil5aqaKngGmKCmf9qk4noF4Vikt9IIz0EAIKEAkhIBYholvzgIJNIB4GKiaygEJMF8IyEEVqCmbtskZ/EMVDIBlAucsQGqLSuidrqlv/sFy+imrtuoICmMTJOZuCINlMoMiFIEb9EZiWoIL9KZkigb5jGojzIJlkl+ZxMmOOGZvjGqOniiprmhyLo2rTiu1Fh6TMkNt3oNkDsADoMIZuEGufhcq4AAOoOaaUqZatucsPMA7tGdNuoBuuv/JY+KDWOqlWK6rZFbnVA5Aappmtf4rwBped9LlqjpHacqlbGKHVbqACxDsWLblwWZlwE4sxZLgyWHkOQaoxVUsx3asaEnrPi4kdViLQGqsx54syooZxlZHMvHjyqYszMYsfz1kJcljLenXQMqszu5s5SSim9BsIT2PW5ljAblsQ/Is0iat5ORGhikkOmJjPhBWpnTJP7xSb6yCEkTCRXlgQimt136tnJyAEDTtz0KPb+gccv1DIfxdmuiJ1f7DAyiBFGytPqYQ2N4t3laH7EkNPJCtQwaKv2QQP8pBIoDBP6gOmpDKKzkc1kbC0OiD3eat5E6u3s6es/itO96JnrD/oUnVUCKqTiEqbsNJQePqhj40nT9Sruqu7qA0DeZCRx3wQQM8QpR2FCSMgNsB2j9UQiVolS8BBxzsRCEUTgMsrhRUgREwFx0MXCHk2qQIDetGr/QGh+vmH3TULgX8QwicwDP0BgaMAJc8QgxwwTLohvsAhz3AwSD9A7E1gSoYL/IyVyrAwdfIgNZ+jc9Or/5Org32rfVCxy/MgBVsnwxMKCZc2KY1XQxcgSKUjj0cQAwogS/wyQEAgglAAPwqgXoqwZAVIurK4/6GsM727+s6h/8BwQj8Q6kBQbghMG8scPm2j74cgCUAwd/UgYh9AAaPrhbqFhz8QxT8A6jwowgX/3HMkvD/QochYdoeuN1yHAEoBA9aeZ8l5EED+0bUGi/WQg4g/MMO5IanELERjzHHIjF1pMr2BYETw9Qv2IESEMrQ2EM+PAI0XAEmxLFvaHHWGscjWMKkHS0ZB3LFDsDsQVcDZNimkZsL/EIMVMehcm1v/AIcqEADAIIRzC08KEAEvO/oHocdmAkenMB9YZwgl7Kr7q1XMQG4/YMi/4IBUscJGFTdGkchcADtAQJy1UEgiK7DHYcANNraBm0nmjIx86ka/gbIzVAymg2aoIpbKVh+FbM0J+kf6s+ZLPOmOMpWSa0+fnA0TzM4f+cCATIlbSLi9AnODnM4rzNfjnPqWv8OCNlKyT4VO9dzOxMPOdMRO7rzNoJZKdkzQD/lzLwsJLshuRxWLX5zQC90n75zOgNQD1ETQ090xbYkdITISLrHfehHzVG0RydtL320SKtuSI+0SQMsQUdkSZ80SyNpSj+0w7S0TFuo/pgsBt7TTOc0bNb0dMSdTv80bPaBAMwtygC1UcvseSmBALhvzh61U/+rCLTACmCAEz+1VXMspjWBFOTaVXd1xWKtbgVCIISXV5d1tbbAWKtC3OqWWbd1q2pwbyzvLuibW9d1hfqf/4kYVds1X1soEWDeAeAAEFxxXxc2bMbXceyAAhg2Y7smHNtD0ylAmzU2ZUMloUiKEFfStmbL5G7UFAhvNmjjY2f7VUSHtmlPZLKg82mvtmgzDsiyNmzP42fHNm3DoQfVNm7ntm7vNm/39me5zgT6tnBPH3APt3EfN3Int3Lrthpjceu8iqsoyHJP92c1d670RstoQLFxVAZQt3dPlXVrCwLAmjexU3d/N3o3VHjbAwJkggW8GF15wQJoQXrX9zSpMbfshhc8gaP9A8zYN4BHE373iRcYQR1M9n8HuIJbUr71VW+kgSgsuIQ/U4NH7T/YQIRPuIZLUnMj1oZ/OCR1eFO3dEAAACH5BAUUAP8ALFAAEAGQAnIAh42juuXx4Nrs5+rn41l0jtH21UpOLL7S3CwvMSIeJBAqQISBgtzzw09weqKepEFbX93f4O3+/KK1w6OfnDM+SXSWuF6KtJCOj3p9WRkqMK24ycbr4S5GVF9eXBkbG6O40p2doUJCRD1ISGmCh9b+/HF3dbPTuUxJS2BkZwgZKoaWrIqu1KyxtCYqBNr00+ryzAsKDHJ+lNbe7MPDw+LY2Pre1M7f0xMRFMrLztLO1FFhbJepvw4iHPny8Z663Orv7t372wcZEZm61IqurPP29QIMJJCw0MK+vK6qrNz03gIDFs7S1P76+P7i3Pbj3GJyhAILC/r6/NjYtH5+fLq7vNLivNzz7re2tNbW2ZaUlFpydAYEBFpaXL69vfX+/NTs0Jq+xNbz3Pbq5Ji23HZ+jEpSXI+51La4vLzCwCIiJPLm36KipPzq3Jq6xJrC5IaKlAIGBZamtL7OzOL+3KLC5Pbj1PLi3vbq3NLW3Pbu5NLS1Jq+3vrm34663JK+3Ja+3KqqrJTS1KiQLOiQgKKw5JyQ6DhWIAxUVCAiwPC+0GBiiJqikLq+0FpwqFjCMLS67DyksJS+9ND49Ojm+HA0OKDuuPr47Fhk3Ip8rHZmeODokBo8OFZQcKaCrPj63KikrMzAxMTa2DAQaBoqTGASOGiMwKDEjNC+8Bhk1BhkGNCywDxMcGCUnLTS9MjyvBoyDJ6EcE6UtIqkmDxUnCoybBgWNIqOcPr+8BjCgGS0yHaUnMSQxK7S2BgGIKDWOIqYmHJQYMrU0Ly2wGJ6UE5wUKiqpFA0ZAoybMjA2Ep2IBh0bGRQnMA6gJC24FyMzJSgcFiMtDosPGCcwDx0fFA0FLyQcGAiiHaU7FqU7HJkIFg0QGSkeFjisOC+iMjErPDY9KK+9BAQYODWOGAi0KamxBhUkCosTPr+/Ja65Pri3KaqrP767P7+/AICBPri1Prm1Jq63P7i1P7+7Ja63JK63PLm1PLi1P7m1KaqtJK65Jq65AICDPri5P7+9P727AAAAAj/AP8JHEiwoMGDCBMqXMiwocOHECNKnCjRncWLGDNqzPjvIsWPIEOKHEmypMmTKFOqXMmypcuXMGO63EizpsWON2Xq3Mmzp8+fQIMKlXin6J2hSJMSVCOmqdOnUMXkiSpmQFOrA+yo4aO0q9evYMOKHUu27M9+aNGyW8u2rdu3cNOanUu3rt27ePPq3cu3r9+/gAMLHky4sOHDiBMrXsy4sePHkCMjZie5suXLmDPbZUKZsubPoEOLHo3yCLsonkmrXs26tegtqFO7nk27tm3B7f6tvc27t+/fYHPrBk68uPHjKoXLRs68uXPmuwcqf069unXb0QVOv869u3fM0dfm/4bL9rv58+j/hmc3nvzy9PDjywfbtp377PPz69/Ps/799/wFKOCAIm3RzhYw2KcbeQQ26OCDDuHADhELKOgehBhmmOFp7LW1oIcahijifuXZtx6II6aoonn+3bfiizBWR5kX/5h4YYw45kicF16ww8Q+/+ko5JC1/XAOEwsA6SKRTAK3zjr/QOngFjXqYCODTWapJWY9/MPjlXBtKaZdNpVp5pkWpZMOhD52uOSYcJKF5px0XqTmg+ec4yOYb8Xp55+DeQYboIQWSphnCxiq6KLqMeroo3cBCOmklFZq6aWZdYbpppx26umnoIYq6qiklmrqqaimquqqrLbq6quwxv8q66zFOeGEQP3c+k8TvPbKazzx0CoskbbiqquvvgKbHiDDNnuSrcAy4QSv7gBrrUXA1qltmYOp4+234IarjrPklgRtPNL+am221caz7bsbdSvuvN6Wa29Itr7zDhNbpeOOvgCvK/DA1gJs8MEIJ5xwZOPe6/BEaqhhEb981IEwwRgXrPDGHBv88MerDTBAxGqyM8A/bHTccR111OPyyzDHLPPMMINss2hoMcHEk+z00M+TQAct9NBCy2P00UgnrfTSSPdz89OZ8WqrReyokU4damqU8dZcdz1wE1CHXZnUTtTgTtVXZ52R12y3LbBHYsft2DtT19CPxO5grebe/sL/6zdGcgfuWLHu8GuR3nz3/fffgjeeWB32OBGtHYcnrvbifjuueWF1QHsPE5TnbbnimL+7+emCqWHHO5+rIVDpsMON+ux82bF666/HDjvtvOvFhhrvgG016boz3vvxddEAvDv/DF986chHb5bt0tM+z/XYZ6/9PP8EkEQYUrTwDwIbFMAAAwH8Q48ZcFjBQBUjCPCFC/TTr4QEEhCmevWzb+8/9t37nhQwIAARmMB86PuHGczwD/cx4AECcEESgFC/++WPfxjUy//+170wFMAGJSiACRpQvjAEAA5jGMM/kkA/DGAgAAGwAgnCEIb7aSCDOLzLBv3XwQ+GsAANGEIB/8IgABTC4x8RBMILDPAPODxgAx60YQ6nOJcdbg8KEZSgCyhYgC4WwApw2AM8sAiEMCQhCV2koP0+8AEqunEsVtReBuRQPzS6oItbFEAQ6ACPDJjAjGfs4vfm8IUUaKCNb0ykV+KYvRFkwAYCgKEkvWcDDjSgD/RwpA1+QMNJ2kAEDfBBGxRJyqQwEnsS0AIP4NAOONRIIHAIgg4k4Ac/SIAAHvgHFKAAh17+IwgoGIMPwFDKYnYljuhAh0Cut8x5wAMe2NtDHB6AAB0YQQjXe+YzPxABY3pTKMhU5j+YOU5nQvN6K0gBFCgABQVg05zb7OY35wmT7TUze8+8XjLzkf+PZt5zHkKoABxYwI4LFAEA2dQmN+nJ0JbYs5z4POc++1nOfwqBAO2AADvWoASEwhMeC22oSFHy0B1O1J8QBShGNTqBju7BDfAQgg98ENKR2nQkJd3gSSua0otmlB0tRSg9tAlSed70qB/JHkFMig5+JlOp5fQpSztKjz8QlZtnOAMVqCCQrW51IAewAFLHulQADoSpTkUHVK8nVaAqQQUVWMEezDBTrGqVq//wKl7/EVYSkJWsp9yhQLQ5hut9YKXscEA72rEPJZBBAm9ggQaI4NV/XKELZ0BDF7pwhBkIxAJ+/StSA7vBwT6zsPM47E9B0I4yaEAE+4jtPkpAhC7/9MAza9HTgj4bWtHeVKmk1R5hDYtY1p6BHSxoxwlmcIIDHQgEw8GPb/8K3OBib7ipLW47ZlDQdpgGCVtY7gm28IPO6Kk80x2rdf+HXdVqlLXcvcAWusCOLLSDvlTYAnelm171rnd77dVufLdgmgvclx1daMcVFnSO/pI1mRCOsIQjzM8K5+Op8EzhGNzLDvh2N77bZQcV7vsPJuTJwWOdsIolbOG0JnOmADACPGiKWMXigAgGBnEXzoGGdlABNf9oMIr/uuIVaw8dQhCCClKgBCVQYAcfeMI+ZMCOJaDgDF1gAQhm0AV1oAAC/0jwGXRz4iHfVJz/KLKKt/cBISgg/wMSiEERUrADKVP5vGzJ03nD3A4ckFnIZh6pMtU84f99YAf7AIGP8HCDDKCgHQPI7X1moN/c7jnQI/1v9j4AgH1cYC1RwIIH9gGHSLtFz3vuQqXZkSf+YtqYS/jHEmZN61rb+ta0xgIOEOCBAXCGHTQowRX+w5YjhJjVgH51Q4nA7GY7+9lEQHWrQZ0DGCAgNsTuzFqMvd8yK5uh2Y6OtKe9FirA4AS/5tCFiu1dS39bpGHq04fcA4ItdGDeJ9L2WihtGmS/G9zxzja+ozCFdiTqH1E4SHZ8pFhfB/nSEejrv0kZbgbBBQVbgC5BcLtxyqDgBkwQCKujE3HQTlyRFf+veBRCAIMFD4TjLxdIArhAEIhL/ORvTDmxh/MDBMBAD/pmS8J3o1gklJgyNjc5zt2o8yV5ZgAe8ACYhz4cgaAGAjdAwKlJfvOlT7HpbxKIqG+QhSgQQeRWJ4IePHADCeU56b31Og7BfqOBRGEAzRXBGoAsED10AAYwmEG6kc11pct97nR3y8Y3vgYEHAgBFEjDYmFQAoe3ZdoCKXncD59D2cgbt4pXSBS6UIIThKADU1jDyUR+ebhzvpRYwjfoC5Lwly8HLpj/h+Zfn/OO7xxFaOe7boZOntzvnvfFrPu8CyIptL/F+F1Hfu9tz3zb314hQbd04Tcv/a/vlvUfEskh813f/ekjpPkQGf/2y29+hY9E/Z45Pvsn7u75v77+BgkIACH5BAUUAP8ALK4CUAEyADIAh0pOJB4qKXaOrHNydNvc3Ttbbz1ARHqEjIZ+fNL40O7s7FJgcNb+/BQVFJisvLrCvIuOjRg4VGFeX8HDwJy6wL7S28K+vqCjokhLTOfy3F6KtBAMDOfm6I6szKqsrFxzjFpujNzi3nh8VI663NPW2gUKDQIMKOr+/GiClGJ8fIyYpNDS1fT2+ba4vJOTkpW22jAsLsbEwtXy38bN1N7y3xwbHGZoaBIeLLqurKqyuAIDGKy2zH5+fJGit4ejv6S10dLitNLi5H6WpN762dzzydbsxIaEiMjLyp+alDIyPCoqLLK6zE5SVAISBH6KlOLe5Pr2/CIcIMrW3EpGRM7u7Nr02Z+enJ683p620TIyNJa61PT+/KK82Jy23L27tKKepL6+vaqqpAYCBJq00AIGBf76/AoDB5q+3p661AYGBrq+vO76/L66vJa+4ERmaE60yJJg3OzQmN729Pb40Mr67Dw8MFp+jOzwoFiMtFZQTIrE2E5mRIiQuPz86DyUyDbCMPL86Hi+1MTWvJjE2BhkWOLY9DYiwN7m9CAYCNLUvDhWHOLI5MS40BgmaEhamDhaSNjgQDhqdMT0nJqo5E5QcC4YFHhmeIq89DhioCYIINigMGRMXMrO9JCujHq+jDhMhFyMzO6gsI6uOKCQfGRiRAYyaGiMwCYYNJi89KS0jLywnMaw7GCUnF40VMaQyCYyDJzMjPbQ2CwyaFASQKSmgKZgfLy0uBiksKjE0NxAgFA0FF5QmGJWHKK8yKi08EIsRJrS1JIggMTUmLr03I6Q5IiKeEI0cMageJK+4KqQqEo8RE52HOLmzI7ugCY+NE6keJqcpGCcwDZk2JqYvOLQvE6UtE56jFp6pNLGzAwyKFqU7IBQfIBwpDbisCA4aIq02GRcdKa+yJqIqNKwtJJgIJ6UpFp6UBoQYIiOoDx6dHhoUP7+/Pr+/Ja65AICBJq63Pr69O7+9O7+/P7+9JK65Pr6/Ka6zAICDLq6xJq65JK63Lq6vJa63Ka6xPr+9AAAAAj/AP8JHEiw4EAyNIgASSGjSBWDECNKnCgQIZEiBahUGUKxo0eICYmIEJEhw8eTHkskHJIBwD8yKGNKbEJjiIwqVRIkkMmzYIAJN2nQ0Nmz6D8UAUjQkCGjpEEKRjvqo5Ciwb8SJcjAjDqRn9evYL2+e5cvn9ix7+xxHRi2Lb+xZc+OVbuWrVuv7fLqRZu2rsB2Xl8IfsHvDF69efnSXes13wsuaK5cOXOGMOLEaBdzDXzFR4EIBTqcMXu5nWKeXv+2+weY35gON0oY0BFBML/Sik/s20dwd1d+qgXyezFGgA4HW1SY8HEYcW7fA6FP1KePoFcsH9yFWHdBh4+xecvm/307V/fufWDSq59e3S527dx19DjzLnw+zOXX1VsncJ1//yhdl912Vsh3RX38xEVefgDyByBK+vCjz3sEytcFggrm9l+D/EHo1Q8DrmOFOyoI4QAXWHDBxTsXSnaFPVtsuGFMEfIDInwjuqNDCSgUN8aBknXRhT3yzOjgRIh5RZ0WWlAoojtMtICBO1SSAYIDAjiww5Yx/vePlxIlKaE+TDo5YgvreOAOBhNgoIMOJuiwwA9LxLifjL8pSd0IfL5HwJMxrOOCO2CsE4YYU7RJRg4/yMOOl2BGBBZ1+vA5gp+ArgOBO17844IYXqyzjw5ONGrkg5J+lVeled34JxLuBP+6aaGbhgrGPQcswc6uMkZaEFirjtBqiLDKGqumx05wDwQ77Pporx0StMIKJFRLghQrtDBDBVLMcACO7hzBwqYPCOqOGuxM4M4FBNzZa0QssMDrOjPc4M49CwSxhgPu/LmCDRMcocYFRxyRgw1/xuDOPs9CO1HDMESBAwIbwMDBF/2u489/zrLz5ZdsmBEotDNCtA47LHBgBhL+EVADDEa4w0Gvzm5ogRgjk4zqQP45S8Cy/tVDQg3upDHzySfX/OiXN0/g8M4FbchCEjVwcOcTA6C5YcccWuCO03h+Ga3J/5FQghJQlKyz2OvcbAGH0SYd0Yb1gGEGBmX8VwbbOrf5LcbbT+860YZWpCEBpP0hvmEMf6sd9tz/1cODGEZ8CQVB7/pXBsYKpP3guxRtKEEaVkS9tgQN5A1myQLJU4EGDBhEtwEltNDfx3xvGMXheLL+j+uwJw6RAjBssIKDvf+HsQfr5J17ycDHLnZEHNTQAAH/1PNxtPsR0EAWfUP/uvRQEzR0Ay7Uw8Lt+rGwQg0bHBE+mNELH1E9HEw5xQV3CrSCBCXYwARUN7/WjW9wmLuAEooGAwMEgEobGAAH9ja/B9UPJXUbAAYMIAEeXCAEPKtghy7oEe2FEHMipN8BP8Kf/fBMeykUX/BYiED7odCGfpHd2OxXvoAAACH5BAUUAP8ALKgCVgEqAC4Ah0lNTBY2VDI4RBgXGRISFIqqxHKOrJCPj0hYbFp1jwwMDbC+yNLW3H9+f5KhujJCVOTl7JKvznNydLK0t8XHxXqWtKChp6CenNb23Kaen8rKzGdlZqSywl9cXqisrKW6zsrY7L67tFZ1jN/i4w4iPDAwMe7s7Obl4erq7K6qrOb+/IeGh4qkvFpmfCUmKQILJMrW5EZFRiAeIaO73JaWmJ+Zn36ImNrW3NPR05q61HJ+jD5KVEJOXPb5+AoGCCoqLN7+/M7S3PL6/I663MbAwo6arJ221JqfqVZeXIqOjK6urJ7C5KautB4WHNra3L6+vgIKFAICFsK+v726vAYGB5683Lq+wMLCwvr2/AIGGZa21L7CwJq+5OLe5OLe1Ja+3AIGDJa23OLU9Ao4OMC+1IJqlMbKPDwsbKh64HBmhOJ6pIJ6lMZ6JAoYNGSMqGRmUJK+4CjAgBooKH6S4JzuvPba4AowECIYCM70vDpgiFpUdNi80KS0iBomaERcPM7s2BJgUAYEGL688JC60MS6wBQQYJKIkMawjJKMeMLmlKa+9Lig6JzS2C5aTKau5B4YNFxysOL00AYwaDpSFDgsMB4IIGRyXB4wDLj02FpOWPz66MrCrPb00EYsPFiMmA4IMMSywJy24JJ+iJDE2FZsXDwMQGCg4IagmHJsXGR4iGSGXMzavH6ypGA8WGCmhDIsTKbE2H6q8ERKNLZ6mKh6XGpUZH4YVM709NYwgJa+9KCGiL6guJau8JC24Lba2G7cgKKexJye6JyehHByrFiAiJS0lMzi5KTCvLK01JS4vB44NNKg0P72+GpIlG504PL66HpIWPCwvGBUPJzOlH6maIKEsJqGsOb66DpyODwsEIJ6WGpIGJpsmH4w1GyMgB4oRMDI2CggwG6MJOzmnJhIVN7gyIKKdChg0N7a4Fh0eDIePN7e3Ja65AICDAICBAYCDJa63JK65Pr+9Pr+/N7e5Jq63Jq65P7+9JK63Pr6/P76/Pr69AYCBP769P7+/AAAAAj/AP8JHEiwoMGDGDAcXMiwocOHB+FJhCdwIsWB7DJqlAgx4sSKHzFqzMix4z+LKC+WrFdv5EiTJ1N+RMnSpUaYIGXKtIlzoE6dPHvG/InSZsaeRFMaZSfU5xIHCAQgKFDlC76k8Fiy/NCRHbwIJF48yBJAC76rSbXW49qQ5dkcBtwx8UfjBQuJXs8qZaeWLUO3+HIkaAfBnwW7FvUW5avV70LAgt2N8JchigMu9eLFIzmRc18VbeudNSLC3TrKlu213Oy1s1fGW0F7BGwkgWnUDozUU83apT178Bh/kG1QIm3bp2tEKVIhApcwS38Hj73QeL0hQ2rfvuDOXTsoOjjY/+BQJYeRGehHssxBvKB17NpPcwewYEeUdlGyiIhgIEJ6jeu1Vxw82OVQ2mTcTeGPB+4AsAUA7eAXRQscaAScREA0JFGBB/rDHQX+HODOEwu2Qx8PWVS4EYYLBcEADDCAAAIDNvBzgofugChiCCHyw+MTYBwRxJAMFMmAEALNo2SSSvbQgxBQHuGDFzjqOKI/K7jzYzsTKOmlkv4I5M+YYo5J5pgWUCFfjiGymYQ7RPhzxZVmmqnPP3WW6c8IPWDhTz4WSIajBj2IuEWbJM5pRZ091OkPmGbiMEB3SPAZ6Gk4bHCFBlZYQAEFE2xwGhH8TDGPo6jW6YIMEzSggAsQHP9x26ljnkqrmVPwE2eqZz7qjxP81BAmDk2UkGVhjoKJ55hSwNmrmQOdSY87B4Spzw2TUoFCmHWCeasUuj5LJp7L+tNDCTJAoM+YXUgwAa9hlgvuruWeWaZADCjwg5+p1huvmfPC+6+Z+TzhQwzr4nkntARxyyw/UpCbZ7z++lMDFR1A62jD5ZIascMM57lsPg3wswKeWOgprj/6BGpCyhurHO2YG1BxQUETl/vPBgOsy7BB45aZTwwKTNAwqsv+I0PGIgNNcdImlKAADiATDG2gKbD8M85PE3SCDAM48Se55ebzKwElbNx00gflw4AMBNCQTw9i4jm3pApoMPHaDuVOgwIA7sRggdnx4tCBAgpc4bPObJtk2A/uUFGCAC50p4AEJ/gM8r1CPSEBADF00IASI/yTD+eo43S6QGbbHW3jsMPUNcOrN8VQ16yT/VBAACH5BAUUAP8ALCABEAGwAXQAh62vr0xebAYiPHiMpBQTFOj6+qqqrBoCFJ6yxIejxC4tL7m/w2Ryf8bDxH5+f05OTNDM0JimtMzW5HFwcqO61u7t7DJCVNPU2B0bHfX290ZWbIKFjOXk5Zq51EFIUcfKzoqu1Dg2OI6Ni5J6hGpiZJ6WnHJ+jEdHRr66uJevzmBeXw8MDyUmKaa6zAcKEfz1+iY2TJ6grJaSkQIOJMHCw2BmbCIyTLOyuba5vH6WtI6WpJ6enIqGjF5WXBICCJKSkCIeJPH9/AIEFZK61EpSXIaavN7i5KKyxKbC3Pjq5Orq7N7y9N7d3+Le3drW3FpuhM7S1fb+/MG+xKKhpJqenAYCBMC+vAIGDAoFCeLe1AYGB9ra3J663M7W3Pbm5J6epJq+4Za23J6anPb6+JK23Jq23KaGfCAYCOzOmCQwDPzk4JAeXOLG5Nw6gMjQ8PbO2P7k1GB8gPDozKi69HBuiJa+4C4kKIKSiJK+4NjeQHKUqGB2ZH5YpDQgwLbWxPL86OLY9AYYFMrU2Lq00OLOvBhgVProyO7k4DTAgI6i8AwYNLbEsFRiaHKMhHS6uExWlNTW8Iim2MSq7GBedHxueERIOKZYfEAiPHRmUJa+9PLi4MzE8BoQYEA0TEx2RGBiUJDE2KC0jExgGMTwwJ6onLjO8Obo+Lq0nOzwoKai6M6qtCYYNOjY2JqigIx+sLqitBowND52gEY0MI684C4YFMSGyOyYsMTGsJA63JaGXMLYxE4ubMTOlIiqjPDs4AowEExiQFJ2dKjS1EAuEIyG4OL40IiisIzMOJDS1OLozPz86JjMjKy63Jaw8NDYtKZ+pMTC2HKGYGBePJSinMzc0Fp2nFouLIpmaE4OQBowaH5KaIzuuIyGJNiYMMzUyDhiWKqijLbE2Pb40AgEGMSYeJBYIJrE2DRg1GBIWJKQeNTc0PLm5Pri1JK63Ja65JK65P76/Pr6/Jq65P7+9Prm1AICBAICDP769Pr+/PLm3Pr69Ja63Pr+9P7+/Jq63AAAAAj/ANkJHEiwoMGC/wj+S7iwocOHECNKnEixosWLGDNq3Mixo8ePIEOKHEmy5MeDKFMKTDhwITuTMGPKnEmzps2bOHPaXMezp8+fQIPy9JLkX1GdSJMqXcq0qdOnFOdJnUq1qtWrUu/dg8q1q9evYMOKHUu2rNmzaNOqXcu2rdu3cOPKnUu37th+dvPq3ct3aT+8ePsKHky48Ma/fw0rXsx4MOLAjSNLnrwWMGTKmDNrfhr48ubPoEPH7Cy6tOnTHEmjXs269T/VrmPL1pzY8+zbuAvXzs27997Hr30LHw4XuG3iyJN/vXLFx4ElBfrBU069OtcPUV6MKBAd3nHr4MPX//SODx9w8ejTm0T8+vF39fDjY3Tf/r38+/gb4qufv7//h0EE0c8LUUSR2H8I4ldAFPCMUOCBCUaoHhY+1BOAdBBKqCF4L/xTgIDsbSiidefZN+KJtyGmD2wotthbZya6KCNrLM5oI24x3qijaTnu6OOPQAapE2BCFmnkkUgmqeSSTDbp5JNQRinllFRWaeWVWGap5ZZcdunll2CGKeaYZJZp5plopqnmmmy26eabcMYp55x01mnnnXjmqeeefPbp55+ABirooIQWauihiCaq6KKMNuroo5BGKumklFZq6aWYZqrpRO64I9E+oIa6aZCdfhoqqKMC2SmoSCSgAQwBRP8ABhjttANqp7jm6o4/vPrTQqoa4rpPCgLMYIEQNpARRq236pprr74Cm2CzYfgzgBAG9KODCwns886u/jj7bK+/Svtfs7wyIAQH/URgTwL+vPMOr+LiCm255vaHrj8MXNFEPzG8y4W89Na7qzy8UpCvf+ju0++/Xwj8bcH1+oOwPwovTJ28HHMMUbOgPtzPFPUkQEGn/pRRrzzyoIyxxht37PFDIDvsbz9f1FNEDiCAUe3KLYObMczInXrqx6C200EH6v5LRT1Qu2DCERsg0MLSFFDAK8v7gNsB0ckZLSrNSS/ddD9PE4GDB0LYI4QQT6QwQApaWyxP17x+DTZxYqP/+nGtQwyhLhP97FAPDv0AUM8JNHhQjz3/CFFDByd3erffewvX9z4SAS64EIQbTkM/P9RjRT8G1OPBAmzTvao7Y2fuGxS01067Q7R30YUEvEuwQT3sGt5APyLUs0A/MtSDQj8LXBEDFLpDccH0F2Qgu2/lZZ/9QtaXV2CAUQSxgxZZFF7P8MWfXvzyC9RzAz4FXp+c9tovZJlxU2gR+vnE81/88DSohxQuE5jpyC837gmRZf7BgQy8oB/xIFnw6vGBDBRvdKU7XQCP55AxhOiAxDFPcCCAAaipwAhjIBnhLjABGnxgAVP4QAMAUAPCNaAKyztQhkCIHLzAgwVAuIED/1bAAg7kjHDxCIwIa9MPFFRhdDrsEQ9dg5ckMqEeJfjLBTCgAB4Aj0gJtJ8V+CfFKc7GMleUwV/g4YQSYkEJC3xMEv9ihSoMr4xmjM2BMqAADHAAHt5pwgRuYBzjLKSOd3zIDvOYos5cwAUKeKAhFXk/RJ6HkcOBUDykgIUTeGch3iESJf8ihSoM8IOLxKQeIfMXMWhBBRhKpf0wdMNTylKVvIGMA6qwgb9IUiKIgQfJKvBLXJJIBVrYAQEXWJ9+kIAAnwxOQ/BoTNTEwwMuQNw0mckeIPSgRtVMTgUUsIILfPA1c/wLybIVzXBahwMYIMAWIEiff3hnCwQIASup6WrO1sRjiwSQQTwysMCBbnEFEOBnP2cTDyU8YHFTmONCLqACF6yABu1sz0KrMzIF1EMLCggBC+rxjxVM4I8ZuuVGhWOFCTzgBCpwAAAqQM9LrrQ6SVxIOnPaTIXetDUptZ9Gf4qeRdpUIgEBACH5BAUUAP8ALDwAEAGkAnQAh8XFyNLT1RkaGlFhho6PjystLxMrPK2yuXmaukRERm1xfAUYFDhBRJqblJyen11eXHt7dkZOLCIiJIh6eKK1w8rY1PX6+dzn8nR8WNHz2K7WpIeoxNb0xIqAiL7S3D9LUD5gXNn21F6KtOfq7VJpZ+Tg5CYqDO7WxFtwfNzd4e3+/GyCguTy4rm6vF5iZLfFzNf8+6O3zVZYWrnRv9r33hgCDAwKCtnx3hAYFmVzgdbYvPXi3RYqHMK9wRouJNLnv76+vpGvz9jy0sbm5Iqy1Onm4Zq+xDo6PJa67AMLDNzw83aKnGxsbEpOUJaytPXq35e21KSkpNDQzLm5soaGiOje1OP29Pre1AIEFZK23WKChHaOrM7izNDw7NDi3AYEBZKWnP709NL60aK25AIGBp651yY2NOryzOL83JbC5PLk1PLm3J6y3P7q35a23P7m3JK+4JK21O7y9I663Kqqrv7m1KamrPbe1Ja+4aKmrPr69Ky4jJqiwFhYIIqklLqwuIqQvKiQLDxYnCAkwGASOJq+4DxQcHA2OGRSnGx4qDASaNC88KyYtIzEjAgIMFg+QLTU9MjCrK7U2OiQgNLc1GiOwODWOPze4Aw2bAxAPFp8UFjEMFB+jCw2bDASRCwwTGCWnHBoIJqUtFho3I6ebFA+ZODmjLKmqKymxMiywPzs0BASYKDuuKiQ6Ni8wEh4IJTS1GCcwLS87PDuuOC8iFAsTBjEgFyOzHaW7BhogMbwuMA6gKaCqGAkiE6WtFA2FPru4JqopKqQbDymsDx4fFqW7GAk0HRSYKDWOGJSYPC80GS0yPj42GSmeFjisLq20FJSdHpufKLC5FBoqMSQlIi6uBYaNPjm9NbW9P7+/Pbi1Ja63PbizP7i1Jq63Prq5Pbm1KaqrPri3PrmzJa65P7+7Prm3Prm5P7izPrizPrq3Jq65AICDPr6/Pr+/JK65P7i3P767P76/Pri5AICBPrm1PbmzP769JK63KaqtPbm3Pbm5P7+9P7i5Pri1AAAAAj/AP8JHEiwoMGDCBMqXMiwocOHECNKnEixosWC/gTWu8ixo8ePIEOKHEmypMmTKFOqXMmypUuLGf9tfEmzps2bOHPq3MmT4JOfT3oK1Rk0ZNBv34YqXcq0qdOnUKNKrXmvqtWrWLNq3Tq1q9evYMOKHUu2rNmzaNOqXcu2rdu3cOPKnUu3rt27ePPq3cu3r9+/gAMLHky4sOHDiBMrXsy4sePHkCNLnky5suXLmDNr3sy5s+fPoEOLHk36Y7ZspVOrXv34NOvXsAXXq+Ovzr8d8OCJ2817d2bX/04LH048tvHjaU+kq2Mbt+7evH+jDk68OnDk2LN7dTBCn5rb5sxB/4+u2br56drTq2cKZkQVfeDFjxe3+bz19fjz72wxwpy6+PPRpxkZZNRQgxIqZCOPefo16KBLF4ygxnc7hBfgZi9YEEYHMCS44H0PhriZPzGRROKJKKYoEDjg7LADQhNUUY82/ryRjXMXRpTijjz26OOPJUKlYDYWuGOfiEhiRqJJQJ64Yosv/gNPQUUUMeMb/tyYW44QNenllzxKlY2R/7hj5HlJpqkkmGw6hOJuLo73jzn66JMbP2vwFt6eFs6nUICABipooEJOZ991aiYaGZttNvSmOHFCd1udd+a5G597cnnQoJx2CqiQZVJ3pKKkJrbkP9pow+KqrLbq6qvgpP9KYje01mqrrQHWqeuudsLDjz56YmqOi7wWq4+LAuWm7LLMNuvss9AuC5UFFmQTBrWjlqotYaem6u234IYrLriM8jgupb4CK46wfBrLa5/RxivvvLlBZYUF90yALZrb9htYPPGgBPDABBds8MEDl8NPVf+EwU/AF/Ej8cQUV2zxxRhnzE9XNthABgkLZ+vvyHt1O+7JKH+rzsost+yyOmvELHPMLtbsIp3q4vlGG8LWye7P5rTRxstEF2300S/r+lQY/1ihgsRngkjy1GydilA9M92q9dZcd+311rlhjTWty2qjxhVX3KPPG+KMi/bbcMeNNr10162s1U8dKhzVfKv/hbdBp34t+OCEkw0Piobnhu6vbK8r7LMI2S35vF1lo4fefWcu198jNWlQvRg5+Q+tjAskIExeaq666lgrxLlInhcEOkEoCkQ6fP+cjnrsq/c+deu+By/8YsAPb/zxgRWP/PLM36V889BH39bz0ldv/VjUX6/99lBlz/334PPkffjkl+/S+Oanrz5J6K/v/vsWtQ///PQzJH/9+Odvezf69+9/QbT6n0PoIEDyBfAjhetG7foVjgY68IEQDEcBJ7iQBC5wWxHMoAMpyMGEiO2DIPyg8STYwe/dT0dgKqEKRXQHkcAKVhOa0Apn2CCIeQRhOBwYDXeoupSJ63U8DOK2/174qlSdUIhI7MxGZpLEJvpuiU6MohSnSMUqWvGKWMyiFrfIxS56MYg0uIFBMhCClFzgi2hETBjHWMZ/jIENJTljGucYGDKwIAQh0IEJyGCGDJAxBCz4hzeg8A8lcOAHWuhCBoQQAkaGAAsUoAAdJxkZO+JRBxC4wAdmQMYMBHKQhTwkCLogBBrQwJGQlCQlV9kYFtAgA1xYAQc0QIJFooEF9EBCFv5xAzxiAAMsYAEMYBBGdlDgAKxMpmJcCUtZioEEThCCEHCpS17i8QwREAgIhnCDDBgTmcoMJ2GScIMwStOPN7jBNG+QhDTgYwHlzIAp/XhKRmIhBjEQpz4Dw/+DGaQTj+hUJwsqsAA44MEH/jQlDcQghlOi4QcLeEE+90lRvXjDGyswQAVuEMxgclQJXmAACeaAj4xWwArp7CgLQjqAMhihojC9y0UpgAIcEOgfBCIDPciwABRQAA/4oCkO/pGEJAyEpySAgktjytS5bOOpUI0qQaIa1YsS5KJZIEcMVNDUrrqFqlSdKli3YdWBYFWrXIXIGZno1bYqZaxQFStcq+qNrG41IhfwB1vdytedzHUbcv0rWeuKVogM4AL1CFJfF3uTvwb2r2e960MGoARzzIixmLWJYwciWKhGNq0OGcA/dJjZ0rYErBd9qkBU+4/OCtKuKmiBbFsgENn/TmEKA/GACP5BWW200LTAVQlqvcHa4gr2tWidLW3/YVvcCkS3MBBtcKe7kqjGYAMyKIAM8vFUfLRWsJ9VrnhbAAQgCEQE0aWuelESVScYIAkMSEIB3LAN73b2s4hyzd7+gd71+nckYF0CFg6QDQKQYQPewAc+7ktYyRIEUf+NMICpmgMsnNEB9EBAghcM3gYn6CDDkbCIQ3LRi1a4BNnA8Aa2QQ4Fcxiu+KWOQCA84hpzpMTeOHE28pDh+roYsh4eiKHQY+MiE+Qd70AIkpecZEGWWAHsKME/VAwFfOABrC9W8FPpK1ng0NjINkaykpncZBxDWcoYRgACiPBiqGaZ/8NcTtB+vwzmEbPWIEA+8z+isNMvkEEBdKACBfAZgzhsAw5w0PI2oOCNrYZYxnUG850LkucoT5keTWhBAsjAji9gAQVB2EIQtjGHRHOY0Y6eM5EjXeNJPxaq5CCHidlxgRTTg7bhIEMTgJAAevg6CSgoQxkQ/VSlpro6rDayqzk71ljPutYYfkGB/wGEdtCBHh9owQewEIQyILnYZTh2cZJt4wAEACHmPne6K5DuABCAHiWQB4YBMG0gFJge9u4BPRoghXanu1pSI7eIzYQQgpfJTGMykzsc8AUUz7veEO/BF6ZgAXnIA+EWaIeoxi3wgSv84x+f8Wmilg07sCMFl/8GwD/ebW8CUDsbEu8BcTT+aGR3XODuKNMIhuOAk9ua3i5vObX/AYAvyHxUNr85mIkTAAHo9AE7ZzjKAcAEIAAACFEAgBQOoACBFN3eq34wkYGjAugqfcTEKYAADgABGxRgBFH4AsqJJHLhWCA4Xw+72Pf+j7L39+wSHk4AyNCA0zS9AB2Ad4iH0w7UZAMI+A54fqfjdxgAPvDCScG+UdOOphNoBHXPRuNPk/HHRz7pkBa5QCp/+QgPxx1qL8LIU6AAAovq9qKCPNiLM2QvU97srfcvcaSAgwLIwe4br3vdda/fcdf8938PvnqJ444WYDvne/vycJjv+OzbnM7Sp27/dRZODxcknONCFg73N86g1If/v7zPBgToAYG9afwgo7e17NkP/veL+NHU8QD04AD5Fxwzln6owQQ4gB4B539GBmHtkAA2QFv3N2R11w4CIAP/QHOo54APuGpEUgA2IAVochrW9gXIxC8euHRhZwEjIAACMHf6VYHZEAA4cATot4KsBmGi13n/YAMO4GWNFxxSIAA2QG8AqINnZyhFIAP0kABRAHCoEQAP8AVHaIINqIQCR3MOUAD08AUFwAAS8IVfoAA7JzJaeHbtAAQQ8A8J8A9UEAVF0Hj5138IqHdpiHk92H2ix4d4aBBJmIdoVxAmGHp2KIgC14MCwYF++IcPAhEQACH5BAUUAP8ALH4AEAHEADMAh+zg7Org+O7g+OTq9Ozq9Or66OTqyJKIgOTg3Ozg3OzqyI6IgLKouO706OjgyPz82Or06JCIdPjsyOTq3JKCgPz8yBgYIJJ+gKaspPjm9DgwYBgIIIqIfPjU6CgwYPz00P7m4Oj40Pzs1KKssOjU6I6AgLygLKKspDAwIOzs3BAQYLyCLPT40Pr86PDUvJCAdPT06JSkcGAYgPz06DAQQJSSLLyScOT48GBY2IqCgBAwQOr2+Pze3AQEGP7s4EDAgOzm1PLe4AgYIM7I0AoOCAQMEA4MCMrG0MbAwAwMGIp4cIqAdODYOMi0xJyg6Orm4J6GcKyglE5gaFJiaMLCwO70+MSSxMTAtMzIxMy+vP70+MS6vFBgWFhcYMTIzFBYYPLs5MjIuPr2+Pbg4IaAhEZgbE5ObFRoYGJaYOC+hMA6gMi+pGA8dGBYHFRgfNDm1ODmjIqEZJyCxIqScAwEEPLg1FRknFR2YE5aRPL6+HRkdPby+PjiyPDutNi+uPru4KqusMi+0CBggIqgrAgIMCAgwISIfJqgrKyYuNC+7PT86KDYgPL0+ISAePLs2KakrPC+zOiSgKaoxKqupOLi/P7i3Obe/PLm3OLe/KqqtOr+5Obe9Pr69Pr+/OLe7Prq5Pb2/Pbu3O7+5Pr+9P767AoKBOLi9Ip+fPbu1Obi9PLi3OLe9Pbq1KautPbu5MrK1Pri3PL+9Ory/AICDPrm3Pb+/KaurAYCDAICBPr6/Prm1O7m3P7i1O7m5Pbe1Pry/Pbq5Pb6/Prq3AIGDPbq3P7+/Obi/OLi7AYGDOr69Or+7O7+/P7+7O769KqqpOr+9O7+7Pbi1O7+9P7+9KqqrPb29FJeZMK+vPry9KaqtMK+xP769Pri5O76/P76/P7+5IJ+hP765Obi7O767Prm5AYCBIKChOr+/Obe7Pb+9Pri1Pb69PLi5FJebMrKzPLm5AYGBKaqrPL+/PLm1Or6/Pbm5AIGBAoKDO765P7i5Pbm3P7m1Ory9Ip+hPbm1AAAAAj/AP8JHEiwoMGDCBMqXMiwocOHECMmVEexosWLGC/+qyixo8ePIEOK7JixpEmKG1EOJMaS2MiXMGPKBPkOmM2bOHMCc6UT2C6bP3epukRuptGjSJP+m8aUabGnUKNKnUq1qdKrWLNq3cq1q9evYMOKHUu2rNmXxc6qXYt0W9q0bOPKDXmtGCe4c/PqbVgu19O9gAMbxPXvr+DDgAkXRsw4r2K8jSOHNSzwseTLYCn/s4y581bDTwlTheq5tEzQxUSPhmy6dciouFZrdk27I2zZrGvrdggPF7x7sQuP3k38obtioMwFXy35JMbiC4v5jU16anPnFqEnJE0drvXDsGBh9h9P3qTg27IRh9fFvr3797rKy1d3/l+tzbgbs/fHv79//u7xIuCABBZo4IECClZLLcVsM0t+jO3334QBImjhhQkGxk8n3pzyYHqITcMMKSSWaOKJJDKj4oostujiiyoyBVg5m1nT3XCI0aJLNDz26OOPwgQp5JBEFmnkkIJh8488tdxIFWMUYSjllBhWUklgxXiTGoSIUenllwMK1kknWTr5XXHkIZRhZHDBk4t2CqV50JqNwWUOnHh6lFuefEbX55+ABqrnYoIWauihiCaq6KKMNuroo5BGKumklFb6KDWWHhbPppx26mk8mSL26aichkobqBIFBAAh+QQFFAADACwAAAAAAQABAIEAAAAAAAABAQEAAAACAlQBACH5BAUUAAMALAAAAAABAAEAgQAAAAAAAAEBAQAAAAICVAEAIfkEBRQA/wAsIAEQAaoBdACHiq7UPj48zMrMkrrcknqEipqs3vL04t7kYHSMOjxAxMTHubq82NjXcY+sgoKCna/BFiY0FxkaDgwK7PDyS05OHh4cmpqc5eXmjY+OBQsTpqis9f78RERGcHByLzA0krDMgpak6/789fX1pqWkrKyvVlZUTF5kHjJMIiIkAgQVlpiUz9LUXl9eV3GHJyos3OLsEhMUlqa3GAIQrrK3WVtcQkpQkqrEuLa43N7ckKC0/vP3dnZ4mrnUkpKUpLbM6ujsJiYkorjUssLMampsfoaU4vb8wr7An56cAgYJwsK80tbUnrrXvsrUzs/M/vr63t7knp+kBgYFBgIE+urk9urkoqGkmp6clrbcCgIE9ubk3p549OTYXHB4srDsbkxYlL70lFB8YkyUzLDskI6gPHB0XLbElMTYktLUxLjQHqKsoj7ccoS45D6APuKATlBATkRMMDoo/uTUhKq0cpDE+Oj0wLS4npCYnKw4YmxIwtTIJAggYIysNBAgsIyc3p4wHjBs+NDo7p7IaHSE1LDAhMDU8PCg2tS8xvTgYHSktKyMdHx8pG6Mmr7gnO6ANkhI/PzonIy4BhgUXGhkztSYzI7InpR8DDAQxuLo8NDEvrrAKjAQTnSQFBgITDAQ6PrQgm58mqTszvSgnIzknoSMVmAcdHRgDDg8nrSMGGBYOCow3OL4orTwpsyMosLkWmCQMCpMdGygWnZkVExsSpTEDhg0ol4gXHyEyLi4PqIswLywkLq4lr7gkmh8+PjQ6OrMPmDYTBBAdGB0PFhYkJJ4JBgIzLCcJBg0hryMdHCIDggwcoyUlKSMxKjA8NCcjG6oTDBs1OLwVDA8orDUsrDMzuLAPiDAzs7wlG5QbCBA/OTgul58apToztS8kIKMsqLAaqCsstDUoqSAytDUPEho3uBAPFCUoiBcXKJw6Ob4+OjInqicnsC4HhBglrrk/v708uLk+uLU+v70AgIE+v78vr7E+vr0vr688ubk+ubU+vr8AgIMlrrcmrrk/v78mrrcAAAACP8A4QkcSLCgwYL/CP5LuLChw4cQI0qcSLGixYsYM2rcyLGjx48gQ4ocSbJkxoMoUwpMOHAhPJMwY8qcSbOmzZs4c8K8x7Onz59Ag/LMQuXfFJ1IkypdyrSp06cP3UmdSrWq1atSnTiByrWr169gw4odS7as2bNo06pdy7at27dw48qdS7fuzH528+rdyxdnP7x4+woeTLhwxb9/DStezDgv4sCNI0ueXBYwZMqYM2tOGvjy5s+gQ4vsLLq06dMWSaNezdq06tawY1NO7Fm27duCaePezdvu43+1ewsffvZ3cOLIk0NFgkSGDAMh+m1VTr16UyYbdBAoEt3Jcevgw8f/9D5v3m/x6NOPRAz88Xf18ONTdN/+vfz79+fVx8+//8MNG/SjA4CJ+WfgfRNs4AQBBNp34IPJYSGBPCZIVyCEGIKnwz8hRMdehiBWd56DIZYIG2L1vGbiirt1RiKLMLq20Isx1lgajTbm+BmOOvbo449A1gRYkEQWaeSRSCap5JJMNunkk1BGKeWUVFZp5ZVYZqnlllx26eWXYIYp5phklmnmmWimqeaabLbp5ptwxinnnHTWaeedeOap55589unnn4AGKuighBZq6KGIJqrooow26uijkEYq6aSUVmrppZh66Y8/Dm2aaZKeNhTqp0Tusw8PPMRgggc0POCDqQvB/0qqjqby8AEEGSSQwQmv7hOrr7PmaOoSDSAxQz8YpBCDrMH2OGwL+rzQDxQpFMBsszVuumkQCEQ7rbKyXottidr6w623I6SQQ7jAjhtiO+0stKkPCMgjbRXqXuFru//sM4CpAwzgroHwyusPvfZ+C0IDAAjcrr/t+CvwwP2Zauq89Uo7gjxIRIFEByQQ8UAQQSzBg7gU32fxPhgnXIU8FNzAARL6ZKBPCw808IHEKRtYLsLSQiHPAv1ogAQF9HAgjzw1t+BDzz5rC3Q/FsijALLy0JMPCTALUUMKNkAt3wpkl93QCg7Ic4ETQl+NQdZY29OPEfIcITZ85TVkXkNUS/9xwLRWY01P3P3QI8UNdydX3uKMN65fgUXr8wTgV/cA99tyGyGFEYmn514/F/BtgeSU92P54Jj3k8Tmnav31woRICEPDRdQHcXkAgxBjwD2jKBAEzN0gEM/CrDeuucuVEDCDhl48EMVtwMnwoydTU+88ceH1w8DSKgAHOwupF27ZZ3lA5g98tiTvXj94CCPCn/lo0QE/yAxQXsz5jOjCOajr/764OnHPDwQgfHNgwEdOBb+IvIX/wEwgP1oAgw8MAHEBOgi/XDgA0UkwAXIowbmudBEEKPBDVLnL/OwgjxYIMC9zaeB6TOh9tLmgPIx0Hx/OYLaZAhBFtTNfMCRiGWmOgADHmovHxzIANH0B7khAScfFaABj4x4on6IwAUSaMJ5HtKPrUWBBFQMoAgmEIEIMMCJXQzi9mCQgAWGETnxy8cKKiABC0DOfOZrQgQkoIA3cnBGFyiBPDgwAhE8hgEsiAIf4+dHETHRAkCQRxQ8EAAUyOMfUejADz7UyADmwx47oAAHWOCAKlwAjzPqZACDqD/qAVGV8UFMK6cIS9t0kYk4PE5AAAAh+QQFFAD/ACw8AAwBpAJ0AYe6pJUUNEdUZpzGxsVlPxx2Y2BCQUJjRUS8vbnq28+NZEKHdnkoBAU9DQZfZozH5PTa7tQnGiKanJxUVlw/Ki2uiIa12ffHtq2qh2pOZkzXybwMFS2LmaNmd4lUQUbMoYVYcYmou9T+47f73bxMZ5NFKxL07PL13tLyxpx9fHzsvpkyLjMHCiloj67U7vvQq4R0cYeHh4izrrgMBAnZ+vysoZ/auqlgXVvoxqQ5Um0UAwWXYCSsrKwxKRRANjH926ogLjfKoXSot7/GqZ3o/Po+OT+aioikoJ8cBQaGamJUU0rt5d+rmoX73tPu5tRUPiyqflTL1Ozkyr65jGZyeIpAblQcNkzawqL15MtBRlp4X0KchGf++tXc29CMq7jm5fH89u+UcmS7us7+48sCAgWmrsyOjozu4tSOrsymfnz93tz3x7T66uECCxV+blzq6uCJnbc6akzu7/Tu3uzY4On1/fpQPBidrb9VZo/k5N++nnRODgQmPkyeYizy4t3e6vwGBAX++vXa5vx2hpwTDiQDBBhUYYrj6/PNsZr64szJ09H65stZZoPa8Pza6vyOWiz96sdOWoT27tz96tTu6vTl5dDy6996dmzKwrT6/vre5+n18uzz6tT61tT28vT+7uTy9vxUKERuQpS4wpiO6MAcOIBKNoCu6KCwwmz46JAsCDRYZDxehNygkOQWUMzykIygqCgMOBR0UmREZDxEQsxaapAuGszo8MziQIDg4EBKEHCg6EDo8KCiRojq8OwcEnBehCD4+KBOXBSKmmTSjIyiQjhuNtSQwowehIDQ7KBuGlRuYBjgoOTgoCiiGoD6/OgWXExAzoCiWtDu6uzy8vz+5uT29vz+4tz+/uzy5uRaZpT+4uT64uTy5tzy8vT+5tT26tz24uTy5tT29vT25uT+4tT6+vT64tT26uT65tz24tz25tz25tT+/uT24tTu8uz65uT+5txaZozq6uzu7uz+/vT++uz+6tz+6uT65tT6+vz+/vz64tzy4tT++uQAAAAI/wD/CRxIsKDBgwgTKlzIsKHDhxAjSpxIsaLFixgzatzIcWMBMhw6ihxJsqTJkyhTqlzJsuVJfi5jUjwncySgfxLo1NzJs6fPn0CDctTg51o8gfySwvx3rilNpk93NkXY5BrCAUJNaugmUN3SrBDPxbOaVI2apiRcgF3Ltq3bt3AJEjWKVKlAp0+n8tQrMFGif+qaNOF2EGtcjFu7fj1sMN6JE0f/bbuGVi3jy5gza858obNnzwAA2NvKL55Su/+uXSvHurXr17Bjy55Nu5zq25TPUcadlPWAfXEeQBhOvLjx48iTK1/OvHnxDHU0JGB9+nTt69izw8aNW3dT1acrb/8CM06fvn3o06tfz769+/fw48ufT7++/fv48+tPr5D95v8ZfSZgZ6N1k4471S2lmnYMNigbd93ldk5v5fxWRRUZZKjhhhx26OGHIIYo4ogcEqEBO+WckCCFDrbYIIQwXhPeOWmNV955++Wo44489ujjj/b1tx5m4BQJDoAXtfePeggcYsISbEQpZZT3VGlllEZmqeWWXHbp5ZdbdlOkJd10Y4IJUQ6QiXr/wVfHPgOcmcCUU1p5JRtg5qnnnlsuAc4SfhqJDz5VpmUCeeYBqeiijDbq6I4GwYfkpBMNYOmlmF5qzT6BdOppIPaEKuqooWJj6qmopqrqqqy2ig2psJL/+ukAimRq66245qrrrrz2eikCCGgAxj5gdBprrK4mq+yyzKJqrD2GIorjo9RWa+21PUb6HqXcPqTOt+B+m1SZ9fSTVIwLvobXuuy26+67764or1JYYLHPEvnkM+++/Pbr77/8qvZtPU6UGaNs8Cas8MJNAayUO+5EeyO2FFds8cX5davxQuGGO2435Z6LLmwMl2yyUw4nVe+9+abs8sswJyiwOgQbDCPCJ+essMsQS5woxkAHLXTFGxd9UMP84FXOOeywg407qqWTTsdeJa3z1QzPiyA/W/OzzWTXBBJOUvmcQzLWaCsM8b/p1rPEzFSnLXe8XfPzbd3VVWaCJxMP/+3334Bna/Tgd01odVNLN/101FN3nNTckKMs79Zdf62a2GSbrW7knK+9ouFKtf32NVR/yznnB55297x68/1z4LDHLvu2hA8+xhiPO7X0GJPcC17ep3OeIMT1QqwON1LnXo8f+ZZ9dvByQ4wXoNc0cU4+Tpxxwmtu/54g9Gmf24TphrvDxjrrfHN7E7kb6vrs8Mcve+224364WOckMobvMgIPvtzyWgQWpKaOaiTPastrnuZc87+0Sc8pgKrK9er1jQWWo3v9+14DdVYWNZAvKe44AfpGcDv7ta488kuhCoNGP6P5wQ+ASoo4xJGHPISwHupoXtk2CLkAChALLwzH2P8QyLx84IyHOWvaafJVwkR8IQFvGB1r7rUvJOoMC5DIwxe+5ZcTjGEEIziEJgCljnRURg7e8MbrVshGSLWRdi1soQTykI584FCHVgTgirAAgBLMYAYUqMEQm5JAI8YmjydTolKaNgYMREAHgDDABSqRLiqyDpElWwQAyAADLiaiCRogAAPIsIIBLKGMZUsLGtU4rTe6Ej9LeuWQ4sitciQgNKFhAgC28I8jJOAe6bijAjF5NXlhAAkTQMAVFEAGCaiGkEU8IjEX9i3WfLEAOrhBDfpYCBksIQHQbJq4/DfNdjnmBAVAQiGowA1uJGUEDQACB4JAABY8AJU0csEq17j/D1rCpZ+ynKU/kVQOwTRhLPV6Qgm68IZ8BDOHwyynyeRVgBLQ4RBgNMAEnnmOQkpTou/6VhPKIQIcICEJgBKBCLKwggQs4XrLE2fVZgRSvMTjHEPQAQMqsAF2upMfU2CAEDRR0g104AR1zOcqUcimgbYFoAHlj1MBxBrVLGIRY/gAC0JQ0DGUg3/5qmnJZpQUBZSghpAYQRY2mpvlSe2jYl2XSL8xghe0IQScEIc78IEBBiAgD/wIph8UqcG4OkUKF/gBClhAhaRc1QMUeEwFIZuAfqRSn2lkqlSnChaoRrWfnN0Ma+IRDwGOgAA5+EdXvzq6sBo2YWTlBw4YoARl/2qhDULgqFvTAdfXnqOadH1BITjABnHY7ZhzdIdgCUtOsd60KSJYbGP5cdUIHOAE58BuOit7xsy2ErShFYpno0q/fLkjH/8oyjXSsSLGsCYRJwAAEi7wBvSpph5syJ1vGcaapozgAzr44wwk8AXwnONeZdzvwijUFFGm4Ag1MMAfOfCHMrpNwQobwWJhkBSVRgAGS/tGPirAgC7k4Xp4wKw3NIue8GZlvAGlXwKwkI9vpDdq7T3MN5oAXw94IA/TsO818KtfDMNrtOdQAAOO8IVu1KANMPiaWBBsRiPHix/9PccImEmGGdxAAzrggCCkdmEru0vDLOAwPzwMg0kk4v8c3yBxF16ajxQv9bsuFm8sP0s/DhyiG/1Ir9TYmyDGJEAdIhBuCG4nZCLfz8xNuSqFxoACo/phHeWIxwf8mofz3Qt9kIbXDqfmBHFggR1D8OsXyHyGULMLzSAuR3U90I9u3C4JDHApilXMYvDm2ScwlmWfD5GAdQj6gNWJS1OE+AMCZOEPXmx0fh8NaUljuRwjsMFwwZGAa+DDBpxeRzo+vQ5XJ0wd7uCEE+ol51Xjox6tDvUO/bth1ly1CC3tBgkPQAFd15nXeP71T4L9Svoh4AvgYMOxCZ3sw4whEUaYbx4yLe0ih7peFBqBSd1QQ5XGYAZ/7cc69nHpdegQj6H/dowUGFCDbvhBBD/YQA7Qxw5xLM8v5r7HOSCBgxmwsxrrYENQhXCIkrahA+kylAlWHHCB94TgrqSfJr7Qj0D7YdA5jssXGfDjJbCm4tQ2M8avLYIRYHMCNXiBAmaghBr2gw0kR9/JI2pm0p7AAzpYQA22UIJCRIHmNvcDzl2dDw3scgZoBwD6VMAAeU6BAG2IQtJdcCamC9TpO4H6GyXCl5EwrHBJQUgKEjAJiN2Dfww/jUmC10hAIMBzYDd3u1ozgj5CcgVMYINZTHMvqc3dtZCOxz3isWUkBHgCmPB6OWq+PKQV9rX8SIKA/9hSfExCA3a4PQKWYBbWKN3yTcV8/+b3TN6IdF4kn4dK6P+hhoIAih3uuIc7UJ91z5/ui1/4AuzXcd9py55drfFF+cAOgCIO3XAN1ZAUvVdHv2dmEQVG3wIogMIazOcHztdcNZUPKpIO6IM+c2ACvvcNWDACeSCB3VcO39dr4scTmtdGFgE+DtEUxjNTdgMugLEO5sIPBJMvjVM6VGMQMROEAPMt/SeERvgyd4Mg7gA6CYI+ZHZKPQguRziFAIMgVFMmA7MEMvUtWFg6VPiF/uJ9lLd0KriCNdGCbPSC0BOD5zCDqmOD6QBoSbGDDuWDpQOEYPiFRDhk05aHfqgUHsMvThhMUEg1f3iIXFOD4dKFbrOF6v/QhYaIiIcohpVXhmYYE2i4QmGRFzWFLjAiMvUANZ44irwhiTCzh45mil8YI/IiNZcjip6oikLoiajYDxCyh6SYi7p4G3/YXeC3WZfYEpmoQhABMQIBMciYjMq4jMzYjM74QLvYP/cFi9H4ibKYMqjYh9dohKy4Iq4YNtTYjdvoMrSoDvdli9yBi9W4jhDSi0rlXZcXjCsxjCkEEaGCEscSK/Wwj/zYj/7Yj/8ABvVgDxfxjwZ5kAiZkAqpkPZQD6CSjxAZkRI5kcdiKgv5j8RSDwJ5kRzZkR75kQgpkBsJkiRZkib5LKoEj+Enj/NIfjH2EMb4D3YykzRZkzZ5kzf/2YE6iT7dsJPr0A2WIDXYYAmfIHI+uQ44SZNRIglM2ZRO+ZRQGZVSOZWSIIFWKYHoAwZkIiZ80pVeySdVF5ZheQZkWZZkWZUQUw9EKZZsWXVm+ZZwGZdyOZd0WZdtKZZkWXVqyQZsmZfoBjE7mZSCeZNlUpiGeZiImZiFiT5sQCj3kJK/2GIsyRL0KD8EcT0KkS8C4SKcGRveww+feRrfWA/rEA/sAzDsmJqqWYr3VQ1VsZqwyY65Q4qjyX/W43yxmZuyWR2Ntg78oCJKIWSSA5q6WZykSDb5AJmWOJkpUZnxQxCamRDn1xEM8pmhqRS1eZ37ghDGaZwiAwbV0J3i/2mN3zGK2Ula1TGe6skdTch/Q+abvOmeMrOe6omcytl0zIkSzgk/m4gSCmMQqoGH63df/IcUGJF+6QegVlEQqlEmrDFDexgI/jd7nVmhtHE71MEPZXI7M2QWqoE+pFUP3WBxTvF7JnqiKJqiKXpVuHFVVXUNLcMPYCcvRnY7LboIp4E+41QZlLB0/JSfKrGfs3OZUXE0RUoS/8mgC0oQqpca72mgB7owhZOkCqqgDloOEGqOYTOhAGihXgobGFoOH8Oh4uCh1wCi8YANIxp216OibvqmcJoPLHobLmobMKovMuqe2KCNz+dbNkqnOBqc67Cj+dSjrBSPQEoSQjo/A/8xnYnKErhRF9VUDhJKoojzpZjqGmNXJlfVTo61CD2ZFGpqqVb2oOKgGk2DNBBDgShSDnv6f5c6Q6oBMajKDkJEqGlhqD/6qCaxqLFDpLwqE5H6D0kxqZXKppmarOWwqd3QqT91VaHKD6PKpkZmqrWqqu7AqqzxqrBqrddAq9fQNLdaNTzqo/gZrB3hq7ADrOjaEmMwBD4wAwLBAXRgrFy6LsrKmQukZR9QCCBgb4uQaCsACDPQAxzgAlXXFNP6f//lr6wBMXw5Bk0AT1bwAE2zrWwAq/zqsOXwLSjAAH8UYIBgBOSTq+aKqO26EZ8lmYWTsiyBCEjgAxIgEMNlr6T/mq/6OlInoGSF0AEAe0xodwQFcHQJew4LG2rYtbMM0LMP6w4zNAbfoGRAYLGtyq2ulrQ867Mdqw4o0ABMUANgWwMDULIuoKvn6rIZsbIsCxVoqxKUJQ4CAVk2i6w42yLxUA7yNQNMkGaRtgjW5Q5N4w4FsAJVJxjYsASk6lsVJF86wAQzAAMQw6kj+AEzsAIViz6scayJG1c3xbh7C7nuUCap1gUQEA/VgDRiaLZqu7pStbrs2rYnEQEFcAZH8g8FQAFz6y516yJNgFhYoAF8ew5XZQJzEEIa6GOF2wSHu7mGpYGItQgaQAigWyaTgAVdCwMFEAAPgLmUqo0OeALP/xu909sNF0ABXVAJpZEPpoFlhXqyrPu+rtuoRwq7HXFVcHZQZYdvuSt7Y4ADaTZDTaE+Y7AGQ1AAQMBV8ZAI3xAI2cC8+xVdLNABMugOKpUFWbBl2nulEoo+DmxYEAwD9cIaGFACBTADOlACB9sEZ5FPlcdP8PvCfpMQ7vG69CsSV/UNVfUPHzCy+2tu/ctYAAxniQBPOoAEHeACguFmDNzBrwXBEsw07NBIkYfBD6DB5wOf5vbBIVwOx3QDnTG0SLfC3+fCMFzGQIMQMyy/NWwSEANGNUAGKfAGPexqTtwU8BAOKkJaIzAESHAANRR/gdCsi7CEWbxhqXoO4MYBX/8gAgqgvdegBpnLBhxlbrDmGjYAAElxU0qmAS8VMfrkvmYcymd8EGncsmtMElIzAlMACDCQB/RgOt3LxB68WE98xxBTFTtmBDrwV+cVyFdFyHRsyOzQFAdwAPnHyI4Myd07ya5WyUtjONVwFvFAYgjgBNmlSqAsytpMMWisJGp8yiNxTQOWB2ahDn4QybIsUTelvrAGXYqGw+rABi+ABEdgQ+fgy4McfNdDfBumXD8wBW3AAWD7AU8gTwgAAQcSCPiQzuW0zvwMZQKkPl+wBCPVBHHGABdgzZ4sB9m8zR5NLUsiEJIZbDQMzhtxWjPgTW/wyJeGztT6WmWTL9H1uI7/AXM99XXqsAVIYErnkA74DMxGFtP58MHpwAY/0Adk0AYhiwRkQAZK0FD3oNAMPU1CHV2FAMLfkAga8Lhd9Q38pgFOsITYfKgfXdaOEtIizR/evJnlsDHfIhCkWRcaFBfxSgUQtk0AIB0ufbXxYAM1YARtMAESIAPx4A5BpQQ1IAET0AZZMFJQi0F8fckYkE1HIAPdcAbfkK1N8AOPoL1qsBoXhA7kA2mQcclGgHh3IAMipmRKAGFDywGPfD1j/F1mXduCA1pDMl4EwRpurQ5wbWzE+jnzuxaAAAhNPQOAYHw1sD2x/NL7JX0z0NSklADukFUr0NQG6wLWlAiQbW5J/4AETE0GgJBvSzgJ3/ADCmAFFrAg8VAPoq0OspcEOqADTV0ILXUPIgAFA1u5YmYWsj2GZG3bAs4jaa0kl8fbG3E1IlEmc2ggUzNoED6O9ccQ3+KTxxYI792MRuYy+eAObmNeDSh7Fb4O7tCBDK6D732UKr7iLN7iLv7iTeOT4gLfyQngZDzgOB4kLpnbwIh+OrPgayqiBAThWCfhDecQI66TAsFeGJ6Ey7jhKdPhH97hIW5uSW7iQZ7iL77lXN7lLR7jOznjetPROV7m9LHjknISJkMSoJgOsWjkTQoR7Uic9nAP6ZIdYuUwbYNps/F/3Xhfdk6fgn6cVjPbZn7o9f+B5nDEth2x5iPR5m8O5+sn5+xJ54HOIHmOmqC9D3zeW1b250MW6IM+6uTJwmSO6KiOsmn+D+4gEjM0Q04Q67I+67TuBBwR6ycuojd4lIrZ677+674uET5ZJk8ocs+4jLBe68q+7Mze7M6+7FnKDvayBBDTNNZec6+e7dq+7dze7d7+7eA+QypO7MFkCRBzl+ie7uq+7uze7ug+g2Me4Kk+74i66gJBkBsxKs2CDRxxKg4ZCBo5kCY58BwZEQoJBhQJK/u+8MtCkabSKdjgD8TyKgxf8RbfLBcpkAm/8Rzf8QmPkjZO2/Q+79pSyiPxQAzCEYzDGqQZD/hAWjAf8zL/P/M0X/M2f/Mw/xCkReSDFqJesdDUtrsWeud2ejAHtgTCZ6I4v/RM3/Q3/w3fEPM8P5q2uL6SnjLs0i/lKu8jT+8lv9Ynf16GlB0q/639IBiBUJoSsi4G1fZu//ZwH/dyH/ds2IyCAQaS3D9zJ/QVSvQxIhjwFchj8RiET/gaa/dNYA/ucFNXz+En1y/5YrJc3/Wp/vX+cRdMoTHnwL0try9T3/iLoRC/QzUnuA95P9XE5Bq3M8G586KqkQ+JcC+m0aYnp2Cq71XlUEJjYBZbXJ71EOig/y/ShBsvKoYcPfmUn/ylTBPDDSDoo1qdH1g8D/oOMfodU/ro8Duhdvus/281rg+jsY/0SVPlr3X71lRCvI8FWQbo2hn8CTL8t1H8KPjJyK/89t/jG9OBhGRynj/9jQ8Q/wQOJFhw4DWECRGWK7fPBMJzESVOpFjR4kWMGTEyVKcuIjt2Y8Z05FeSH8N8ifYtKXku30uY+TTOpFmzosiIDHWWE7luXcSSCOvdQ2jS6FGkSZUuZdqUX0eOHs+VZNitW9BrDEm4kCPHmz59+8SOJVvW7Fm0adWuZdvW7Vu4ceXOpTvX4F28efXu5dv3rs+f5+qte8kv3WHE6ZwuZrzUL0GFCsvFcwjR5mXMNqN+DDlSnVGUKlnycxnzZWbUqHGe28mwZ2CsQ4s2pv9duzHUch1dUi1nFatWrl7B1iVe3Phx5MmVLyf72Plz6NB9nmsSqJtAd7a125a+zl0/n0uWXIsXiI07d6nVo44X8USib3nmkeSXCEtE8eJDr2xp+vR6ACtq75z34ptHpyZE6kidE9AZTSiirtluQu2mIo28N5Y4w4mpzonnhG/E8+2kcrbq6quwmFNxRRZbdJHF6GKUcUaB1vGouuv+yY5CHh2LboYZdJjhiPHKOy+9AJPM6IR82psEADJSoG8MAErQAZAViNxvtNJMU1JJJtv7BsoUdPpmDAyQ0EEHHy64ih8IZ+txzqVOuIcfAJ5AgowVjOCQn3ik0HOGFS7wgzf/E4VL8UVGG3X0UUZplHRSvvpRh6F//IhoRzo7hQ4AUAHYAgkJiqyHjS9TvSiefE5QYM8OOkIIAwYmQOAKLdrgAKFvzlnpsC5jUjVAVk8oQIdCqIBvjBEKQOKGGpiwYwYxYouwU2yROmEIHVaQ4AMCZpDAHXZGYAAICaYgoI0HFiqRKxNQhHReeutdblHk/nGEUn77/cdSTDU9h9NseYTOpBOeKCEPU88b9uETzgFABySYaCNWdRBSYGF6Ehkhiwl49XUJYP2T6eHUIp644otBHAEHBsLwoxssEshihQTgvOZUOQvGNuES6MijiREMwHkSWoX4YwwcLnbXxHiHs3dq/6obRQAQrMnQemuuu956hgGU09dfsmn0w4+y0+5rNoRECIKFEGTdGR+fK5zpBCkuEAEFFmDIqZyN6fiC2Syy6EimlXxCEmUw82Z6Bhiq4WeMF+DGYpFZGRCikRPiGUo3xtczqtUIFmginkUWKYCCBJwwgIIzEmjVgwa6WAI4SqLGt2ree0cOATJuiCEF4os3/njibyADAbHVdt65btB+fnrIJNT5BwJycEHuU+u2raaX9u77bylqRcAGLQqJWx3El1A89C9fehwGNaoZofIWFhkjniYqYAAOF5TkVKCDH2pGdw41qIE6k8CCB1hXCSR44AxsuJyzbFeOb2wld/LyXf8HPUiXASxPLsALW3Kod0IUplAvWBkCEhCwBO6xwXu1mcl/xOc3d4hkDB9AQpB0wIFDRC8d7liJVQoYIBvyDQZDLEcTCMCAFBzhCAZYEwdc4B2eXeOIBqxPIk7Aj2rUTw0ieEEb4CACERACBjIZwzf8ZzvWaFB3H6RjHdkygBl4TY96BFvzVPhHQE4PKx44wBK6EcMZ0kYjTYpHI284MJ4ogAE1MMEJAAA5IRLRkN3YonoY6UgluiMdDBmBArQ2gwlcAAlecIE71pHFTmKmJIlIBD7iUZJ4XCMIDOiAC9C4ARjcI4dNSAMD4PiuDUrNjstk5j7yEIMIAAF50yxeBCL/EIM8+DGQ2+QmpRiCgsqFICpCkWEiGZMRmXQuYiNQ4glyiIMNdOAE6WDNEBiAgAS4Qx37yEbJ/BNLdBLoQ+f4QTvT8Y1EGKY/9kRAHtyRj3qggyEANWA8RDKCKRRCnghNRAQ8cDl29MOCHELmHJt5UjsawABlSVFYWioWlTKnmzOlaYyaQLTsuYA1iDTnYmbSSA+JQAWFgMGHxoAIFsAhHQw6hz0vsIR58tOfXqIoRoAaD6FCbojfKMcQCRQR/2nAoSeI6ESrehlAjQELkmyBCyZxjjEkoggrGMEi2OEOBx5TjhxEaV87GFOV6iOwgzWAYFca0+XUVLGLzcstIQEJ//8hwAToUcc6yNlTn9KkVyNQAQtScIITiAAHOoDBF75w0xgA4qn8ICI5IhMZzDJFQOd4GQuowI8xwqwCS0DHIhKwgSyAox8MqYclIuKu1iS3HLGk5Sw9RgD1oaeJ27hGmoTgSxywoANnMO459qpMv4aXajHlwfBiYIYYpPe85j3CPhCrTcbGV7GAEoG5CrkEylp2Z+WM7VIWeY5eaeADGEAlqNBYAFTKYAimNIB4DrMP1742If1VikRk0h4BY6AQEwDAEEYwAg8gYQE12EIJWBCFfgy3HMU9blaUm1zmJnRyI3iCDqhwh1ABQApqsAEDAsCBIJg4CtyNiIm8wVfxJv+ZXogFHgJIGEIni9C9K02sfK282EVsgQViWNCCLkthRVIkH0lYE5AA4YME0KxKV8oSDNXBv0BkTIsSBjNSKpIOMq9JSGhWRyeSgIQe3mAAecBNFiV8aOuZsyL5QISehQQkHVTAD+rQQI0BQYELZKMbgTEykpX86ReFxQAb8IZYDDvlKQ/HGxtY6e6Kc2VY01R/pvVJl79c58xKpHPnONvMoueHdUACCzVbQgLy8AVZVUfO56Azrk1Ckc49pcsdScc1moAQ8eThDYVmA6IRjdlFE0if6uh1AvyAD3e4kw3FJoemOeldrhwZvKCmd4t4MAMDlHofEjCvGVLAgSOEhR7/BgAED2S6r3TEWuEovEdKevPuiTAEG/d4ccUtfnGMZ3y5FbkHq1zioaXWOmPV0S9SvH1ylKfc2zeNeCN30oSSHMYnt16Mym2e8tbcVCcRERNXxeTOEywIJJ2ed72NzhweACLfYmlyk8VCjyIUXEX/+IMoF371593jBE00YkRgInGKa1zsYyf7zi3cpIgNqCPrWOrIA7GOXJr85nOn+0ISsnHWlEPrTThBE8oRMcPM/BrmoU3dDX93BDHE73gH8GSawJrs4EPo7CC6q49+eeIsSgZK1/ep96EPbxDc4KZWjiH+kI58YF31avMJSmACkpeAARwmo33tbX973MPkMDFH//1/8nEYdSwV9aw5R/TSbQ+SqQM9y1++s5syk52IQxwdKS4b2j5t7H/G+UeZiFGyk/dylGTo8fY05s1vnKQXQd9SFIs3ViD1FUXiD5taff371fpyxAT2+cCGOPLR8NwLQAEUwMQ4DP8owN5jCJ9YqnogGXxAwMNoJAmcQAqsQAu8QAzMQA2UwG/4BoRYwHRowH44EuYrwRKMpQqjCBOciI5Aj8o7PxhEjqRbuhQJPfhbEUP4BzCwB3uwPx+UlHqoBzAAg0AowkAIwiLch0AQiyBsQid8QiiMQimcQiqswinEBmyAwiIUwnowQi/cQisMQzEUQ7YAwyi0hybkQTVcQ/82tAcsfEM4jEM5nEM6jEMp/EIjJIsi5ME9tAcjG4eii0FBhItx4AEymACyuIEbxEFBGKIffEQZEY9t2AarsAoR6Ybi+rVe20RO7ERP/ERQDEVOlD5SFIdOFA8nSEUnaEF38A13qIdDyr6S8IlKrEVbvEVczEVd3EVyIAcQPAx4gAduGEZuoMVKPIziqjUIXEZj3EVnfEZnBAzAyAZqrEYEfIk/DMRB3Ma0WJSYkqLQo7IWyUFILMfnAInUkb6IsAqfEKBDIpjte75zSEWRQA91PIfpOIe1syx+gEXSiMcUrAjpWw2gkDaQkL4RwQZwQI+zSg3pYwjxAwl22AmRGz//rwBEy+NGjUwLwko1FyFHcwxJvkDHRbhHdlwHd1Q+gMwsehwDexSHiMjHfZQQf7SQlTSKixjIMeg+g2QHhHwThWTIhsyMhww/fpDIidSJiqS8eMPIjXzKtaCHCGi1sCgCINC3uDAItRBJrlwbF0OP1AEJiROHuxLKoUQrEiGg4ts0wKDJq7CQs9SMcnCXkjjJqEjIhVycuKQJycgNkrgGNUAPkOgIi6QGp4RKxCwLbygCMmivI5CAfZABMli6rCyIrexKzMQLdwFLu0rK/itLvdzLiRCW3UhL9jmZk5y5fnzLlhDNRTuNfGAIuuQHu/RLvDRL1xQzmGA2xFsQOAlM/3JhB8JkSjkwTG1MTG4MPTIYPcSawXGoTL1ojsycToJAD3PzkKCTrnLov4HJTXTKB1EaInTgpJjTpyaKSbhbzX8kDe+siJIIT3dgA/2ipYjIhkmLh9sMzfY8u/BUBzY4FH4YwTMgmWCEh+HcChOwhsNETqhczBkwuBQhoX1IP6xsC61MC+rMUB35hui5KQPVTu7Uz/aMCcS4B0NaT3fCINbwiVuqydbcz48DlBI1N4SgT16bNHXITxgdTd1Lh3jAB3MriRQTD3hIh3AIhwN1gQRdUAbVyMVcxH3oAmwSi3srAnrISLO4ULTQUOoUgQ/wATL4hx6wIvNcMU4SUe88mf8h8IEgKQEriggR0IMVIIMZGNMHYFFf6YbZ2NGPayo21QE3pQPeKIkfaAAgeAD6iCjdYE8YVdMiaFMOoIOIWIMGwBogIQMOyEcEVdDjbFLzm4dHHT3S04fnHIv0o4fPYwstPQsunc4XYAAfkAAmeAJdKVNY7E4+PQ1uidVZ1RU7oRUlOAImKICLwdN90FPr2VFdZRNhpVUO6ByI5AdJCgBE1T5F9QhGHVGZ4JYiaFZfvQdKlYAjAIAakAAx0FQl5VQs9VTMU57RCwsScjpTPUS3WNUsbVXMLALW4QRmcaAUFYwzfdH9tA8HSgBxuIcmKNgTQAIlIBC/Wx2EaI9j3dP/HSVY1nGHSUiEggWHiBiBD+ATajWKQECHBNIZ2IqtF3OXMUhY1vGDjC3YSeAWDXACfrgHwSuydGVSdoVBzxMLfksB9EovCfBGcVwLey0LfMXMCICBM+CE91idf73VHeFTjymdbgAHhlgd2VkCP0gE6mgCA/CAiM1TioXRql0A/xQJreXYe1CBBuiAG7CCBxBZklUDk1WI/kpZF/Miq2UDWtLamKWASniDiKgsy9hUnd1Z8+tZVAOson0vo7VMDE1armwCyVOH+rqZoFuuffADobxJk2iump0KELkHZjGaEwiHyxkDFACAAgCCEFCMXulcwDRbGbsH0m0kwsGZJcjc/wn4gR2gVoVwCN1oNsyyOITAh2trgm+YBEj4GJxZhxJTRB0Y0wAiERNRV8UVRM8bAEBAACjz3gG4GgQQtaK9TIJAX8o1x2szUDKagWe9FF8hB9YqSNAVXUCZila5HzKQAG5Q3UVYgz2gGCpwAdn1FT+o3YGVsfxlDaJ5gf7VkB/QsCgQgeBtl4QgXo8w3p5C3oiFuf19gUKQgLMhMCW4lVzpAEThCu3dXp4NrCMwr+FBrxRIL6AdWshVX4HQ4fUtR5E4ghlIgQQAmBXzjuVrz9ZkJLhqgiOIkiW4KbIEjzFoIQ94gzdIj324FMbLTefKh0nI2DEQgSZOgS9giB6TgP8vsGBq5S1+OIFAMIFFfa28VS6EEAkM4qozkQAyWIAvQCgb+IBc+oYxM6YlcAk8aAQ5qIPEdeGjc9xUU6lxcOQcntz0peQeNscRwABAgAHxwI23+w4YFdiIaAIMIANOfuImSDGfEAkjmIEXeoksNisk7iJaoiU0AYRL+AJKuKkDOIA8yAMLtgILsASWKA84xlY5Rlk6vgY7PodE4IlSpoIvWIIODCPAhI/IKmR3OORE1tkdHotvFotwfotxFud/MGe6qGTprJpyhpSYWleyCCxV3QfJ3dJL9uFm0QEJeIOI8WT6tZDDC2jESy6FmMTnPZYjSIB5IiMWKIMz6Ia4egH/UsmDRqoH+eXTiDiM54WBQmACPzgMEZgCTK2BGsgTIOAABHiDdWCDQLjcqUjm47048thocaHmfAhj8RhPVtaBlL4rblZksDhnRr68LkgBIIgA4rFhaqrhFLCmFOgC6dxhoaZndWbVe4bEESAAHbiADDEJLQ6Ef8YKgT48vUUINdiGrN7qbMgZrBKBDaCCh04QWmkoAbpojBalrC4EGeiGMxgiETAlMrDUPCIDJYAAnwgEeNCnlz7ZmLY4NYiHrJ4BGXiDPAAw0dKBFOCtuHoCCuiCN2CHfDhkUADq3flm0xbqdr5Xcz5tdKbqeh2I1UZt2VZV2Lbk1saLqL6LFwmh/8DeI98ObOZB2tqm6uG26qv+QR/QgREjaZLWAJIhIktIscIb62arCFoaxvpK7uWugSOoAeemlQkQVmLNgbMRioyRti7DyYZMnSOFhATQbuZu7m4wARMgVAWgVhbtx58AXe47h2F83iJQbu4ecOd+FSUg6RsoBA4QTHYQgEbwBDAAi9Ku7dSGlHYe5wpP56musgw/DgndUrQIoRKK7ei05OOuvxkABCBJcawhknS4h32QhG7oh+mm7pO17kT47xdYE0C4khUvFY99vzrlgAeYGfOWEOxT77Ni73AQgYm5Eh0IbCBhgiWg75IoJfyGO89BB/7u72GkEh7PIxWvaTRhU/8s4QBBYHAHH4cId7VK7vBGufANh/PKXJGqZg7guYGlpqYYUJ7gJvG84OETXzhr85C/4Qh4mMs3FmsbJ2vliohEGAPLwE4CSTvQerxNcQeJm8hzQEqQwM2z2keQQIz0aBWJcBcGYZLDQAjzSLQuV2+jsNsv+qIEkhzqyId+KEUSoIEhLDrcHmrjuPPluJo9+offptMBmGq/EPRBjzWE6LvkUgd4yIpFv9tGr7sXg/SEmkAmyQfSuLZ0AK1yeCgQ5XRPL8u43Ef0CDof/RBWaY/Z7Gc5I7xXR4p1B5RGirZbaiR4iJiB8UlS3PVed3PdBvZXK27eoXBw7gtmb3Znl7D/4GOIODuHOzGMZbx4jM/4i7c9A/wkDhTkmx6DCIwHn3gJbHACdsBdiyg7lq+42egyr7MIkLCK1UjIbnCHCLn2aweNLT4ZsfTL2RT4Nr/XozV46NzwF0F6qf51QGd643Z4rGsxhcCNfaAbkzBBrM96rd96rsf6jhi2i0CPekQS6UMPbOCEfGCHYPm6lm/7nZiNwxjG0uDR0vCJM3EJEKwHcJAbndf5ScwI6ZoKOYtWoff1gjd6DadzmaJn4i7xxnf8p4f6hRMEQXAEy798yjctImiEL/gDyv980A990R990i990b981HcE0E/91HcB13eBP/D8yneE2CcC2P8D1rf8/9jffd7vfd//feAPft7P/cv3/UM4hNd3AdQ//s2PfdN/fuiPftO3/NUnftUXBNNyfdQ3rcIn+KJH/NdWfLFpeq1UdoY3ccmPNXmQBzxof/c3BENwAAcQgPh3AG24f/zPf/3ff/7vf/8HCG0C5REsSJARo4EFETJkiOchHgcOBD6UiIcEQYga8Qjs6PEjyJAiR3pEuBGiQYIWT0Z0AMKQRG3ySNKsaVMkQQECFKYsKFCiToMSSdAAA0bfvqRK9/1r6rTp0qhSp1KtavUq1qxat2J9yvVr1qdiof5TOvZs2apo17Jt6/Yt3Lhy59Kty3Ye3rx69/Lt6/cvYMD/AhMubP/4MOLEh+kxbuz4MeTIkidTrkzPG+bMmjdzzmxUH9KoaLnaLW36NOrUdJc6ZXqWKeykcK2qrm37Nu7c/yzz7u37N/DgwocTB975OPLkypczb+5tHHQwgUKLfr1VN/bs2utSXStb9my128eTL1/aOfr06tezb+/+PfzN0OfTr2//Pv78+vdDB+2fOmvWaWUegQXmxpprrpUFVXVv0WYghBGWxx9/yjW1HoUZarghhx16+CF//4k4Ioklmngiiil2J2BYErr4oluiwTaaWeGtCCOOOdKVIo89+vgjkEEKOSSRRRp5JJI9ijcWaTo6CaOMCiYYoI1TPXkllmIluSWXXXr/+eWXYIk5JpngMXldlmmSZ6WUVsb1oJpxQlmmUkf+QyKdeeq5J599oumnnnLdKCehtrWJYGwIVilVoY1GCCike6YVKaWVWjqppV8J6qajnaI2ZYsOLukpqdllSqVYNbb23XWsAsogeKfKSuaCpSGqYKqhYmpmroyW+utttKHKFpzAGptaopnSyKt1b+J65oC7NsgiWYuahWufXml62qDadrXqsOBOeyy5q6kq7bPejVouu4KiO+u1w6qarq3i6WroucvSCe1VqnUrbrG+8htuuwU7WCum1hJsMMMswnvtrr2m5e+kEaOJG8T5wrpvr5wya9e/Gwc8LsAaN3zyxAsm//uxvgKj/HLJlKYZK73idhryuzjj6DLMPR/oMMk+M/ww0UUbfTTSSSu9NNOQAr2w0O02PTXVVVt9NdZZM/20yVFLrTXYYYs9NtllN801y16zazbbbbvN5ttxsz1w0GqXKzfeeeu9N9/w0g213cb2PTjht4qZM2mFKy5zxzwHfvfikUs+OeVh/93148BWvjnnl3b+ebrFZk4u6KWbfjrq33rL6eikp/460YjT7GtXhsMO++Vpt07q7b37/jvfude8+83AG3888pY3Xjfxjvp9IFiiRqtw3DGHC7jutTnevM8si8598bLqtnK/0t/bltFeyc7n6rSvO1uq7bMOfs/Df/9Pf6HPY9wq9TqjDbefELa+b91KfgG638Fatj382Q2BDFST/kBGL+RV7FBO09bGRDa/8KiLSph7YPfeB0IIzkpdAmwNrAQYPfOpjoXCkpT9GEcW9zkQfbEyYMJGGLga6tBJEezYa3JoQDeljVfTM6H1WrXCVQ0xfUKUGLEQpcEWZq+Hv+KhFXdWwpadkGfRKiK2znemGWpKihbc1owOGK+w0OqJ3uqgjKZYPgZlsWBYrKOLfii/+I0rcSprEBtBtUb2SWtiJQyUGgtpODpGKYB4/Jr/HpnHLQqPjPkaU8IG+cV+IVKTmEzUH2kox9rZTi01ahL5jihJwYlwlS/S4yj/v5PBJiZPcQNcoitLdcdcmgeWKcygIJdXy7xZbJF54uUVW4lMA/myYquLmPDSt7RYZu1dmZQZ+ZYZvg1qk5mU5FetGjnBbBGzmISjZvQW2E0s7XKd2GmmGm0nTM4VEmADvGWlLHnKVOKzSe5sVDv/uT/xKVBRbjzcgMpUwXy6LI4PqmYqA4lLgcYpoBTV3jfnGc9npTOhbaNlGTdIq61BbHkX1ZFFT/qpjCZxoxqV5jRbGlLH6S1le1TpnCKJU3wR9G/QJJhES5lJhKHKVeLcFyjHaMjuCHJ2bDrhUkVmyXDGko5MvOclXwq4na5JmVzl6am4aDE3opOpDjVTvKhK/831yQ5d6mtTW+upypQNqjrJ+mVs2oc4q6LQk1796nZSCti5+BJzK9OqR4mYMcRGdJMNPZcpFcsoEa5rn3K0akdbNNfBdlWnnK1XT1FYrSDaFKTHTGFRSYlJa9pMppI9KlCZCi7MKrassLWXGD+rHcHqNkYsNWizRGtbGrLOqRudGjpn6U/Gdu2xw8UtcXnbWwl6drqbCm38ophX065oZJftZ2pfxdYcLpe7zZ2WcQ/H2s1aF3rVba8L8+ne3PLVtcO8L37lS0v4+iu//v0vgAP1Uv4iS263NFcLUcrNAi/wvQRG2cek++DnnhaDCQwie7U7Rx/Wc6B1c/CE7Vjaqv+GmLphDe6F+5rhaDJvkurk1oJx5mAZL7jEna2xjTWsLMI+07wfZG4VH2XU8cW4yC++XEGHl+Pd/nXJLM6WgKJ80MSl0cKoVHJ9TRPGJo7Wt75tsJFZdd0P49jJRAbxkuEZ4TcSlcoqs/KfsDziFNdXzOt1lvqQHLowb5d6STYzgSTszn1kQrhnaQc2GEkEInBBATmgQSZkODBDsvmMM3UmhVXLSQBy8rn6jFIoo9tU6LYY0MlE80UVNANAsAUbGtDBDJoCCEDcgdEj2IAFCB2pJEP2hrYN54YvBqc55rWUkY2zQfu8pAuaGpJlBmw9XHMHIchABmhpx63LUO1q00H/KR6IQSYizWwkQ9HSp3XsbY/byca+rdl2bPJXo90UIjQlENdGBAsOkZRABGIpR/BBHeqw62VBc7ZthjK6Z3rs1Lnb2UeGdj3mXYd/TPwsXLABH9Ky6KQEfAQNsAARBi5lyY6W3e2+XcPXBm+u1sMeTenAP8gABLRwAQNAAEFTAuCFgAd8Eg1AQ8jHjVi8qhhpmc5vyiGHaoqCZwKKYAsXmFCIGyjiAQr4RwtosI9AcKEBWRc5i4n+aQGL95CqW3hi1y3npBNK0OsMclO4kAAxULwOjd7AA7bu868LvdKiJCp4zZreYwbwyn61q8KhPGe2t33lOS40F6bAAgtEuut8/xfvyNPqTCkFnoCvKrxmCflQsDPeeY63MeQxMHlCW17rfR8lbRNUdNEzlPBp37Hg1Vt63p2ewD/4xyCcAoYDBMD1I2CAF4KOeWH2Veyd91xQR3p4YyP+hU+1b2TJuvvGL926jS4EIxAgg6t7gQb9tgEDQqB8Rzqszc63Ws4WqtDq3zPTUyxthau8fYD2nr8BN4IPkIHM3YG/rUDAkR6bPdMpPR9xDVdcyZ96rRAVhd7IuE9y/dH+cd+zlVi4gQE2BMImEIHAeRu4idvy9ZjfMcu57VP0odeoGR6yjUrCFVdtjVcGml73Tde+qRgY2AALQJoJsh8QRRFUMeBrbZpztf/W9VTfEb6gZbmWcpFMd9HXVd2gFuVgb8VGvyWFOewDGIRB1gWhEOaZ9DQfwt1er/XYEqqbupGYEZVPG87Tr9mQFTLT/yTdARnhRBkaaQlXC27XVuFZgXmZs7xhelmYjpWaDV6VIf5YHZIh+hSh231WHtqSHgaYpGnQTT3im4hKJaWcB2GiKI4iKdJU/8FXKLIUWMHgy4iaJlYhHAWij5WiJdrgOGGhbqUidpFWnyUiK0IYEx4iLP4ZYbXRw7GdwHAUIH3ZBoaYLp6Yh0mgI7JSHCahL64dkDUhJ45GlmVX9kwiZz3jjkVjDKbWKz6ZksFdrtAW3bwizXRjhLVSI0r/4xKqIROCUziiXSPZEC5S4rw0k2hN4/N9V+ydV4KtYzGy48Gx4BO+I0LuF4oZ4TnCYjVqjCy+HSHxGjZOmDheSpXEVw1KSkvdn1s1JBw6IdnYnyJB1eBxjEqhoWx9YsN1pH5h2CzxYzm2kRtGIEqaZLsFniZaZE+u1kueIInN5D+qoor9Ek4iFMfIFz06EhplFjk9llO5YzPyEujJpLvRZCbyI0jOYFRaHwzOoCJNJf9QJfvQ4FXKVVZqpVGC42B5JQLGIjPCFKkRVOyQZeKNzU4hoFwCFl2+nlhd48NcYtmdDVYFI18mzV/2XWB+1WAaJYYFYl9Oltr5zVAeJgMi/2bRPGZcnmJ7TeYYxqKcOc3JHR3jSJ/ZgGZpRiZXkabiNaUsGSZjchoieWbn6CZnFqWmXcxegWJS7iLBlZRp6iNuzh/YeCZvTp+oGR1OweQE9mM+ohVAzpY6oWb1DKTRUR9yOpFrjh5wBidSWqdSAhHzsOZt2p5e8qTSNOd1YqTnjSdsuib2ZaRdBs1YGuR6zmNSWaASApIwiqVReecnwadT6h7TUdly1Wd0Dic02qX27ScYPWevFZBb2mMqYuV8Hk2ozc1JXWawiaZ1ySZ+ciMUaWRCKVVLopbHuJRJBainjRcbhh6c1ajYxGZoUudcQug4EksCqmhuOeQUEiR5Cf9leE3JHF5gRcLoGyqkSHZoSx4k0/HmHQqneVaNRFqoAsGjkpLnEK7h+wDoXV5oi5Ep/p3kd6GphqahYDZhkc6Zg/qmudWkIB7ntrSjnH4pAsGoacWVOtYVjqGpfwLoFCYStXTY4oUonGrjgGFpnX5lfykU17xSo/IodzRjn/KZE5YYjTWUJJKoDvooLZaqqVLQo5ZnpFYOMUqIVVJhYGmqPHKqkRLYpyriUXYlqdJTpbqYmVJpeVTXpoJZjXoqpwaqqGbhriKXaiLqwmAqjYTlinFQpr7YlO6Z/xSrZPbPeiJiqupqlpKUieLWTcohk0krrHpitZ5pT3IlPkLrCGH/I4F6K0Sq6n2aHbIOHJEinr4M1XMy0Se5oEquaUeB103tIaNSYGNyWr2C66o6kSxCJZ/y6/9kU4fNSOetJF3l6Xota1pxrIXOKf4oUVU2bLONKzQKZJRS7OjV2VS6aIIOWRhtDVBmozDSqYe6q6mhrLIcFm2ulqGSa5qanE/qZsfW3vQN7L3ebMJ6KLa+pa16LMROY8AenjkxZLrhKNW4FVCqFlsxaD9JpmN+68lKbey0lm2yp3hSaE0hlWKG52eS7c6a7dkqYkpek5au7IvmqI5OrcnObbheTZmeTbJpjZXeiHQa6Ik2bd3OLNTyF8/2bHaWTbN+J9wE51qCGtKu/6j1iO17jiSkLm13oiMM6WHl5p6UYmb1cGytMm7O5mrZBi5y/djd/g6CjmfrptrY/i2gRe7map/oOiezkax/Lam5wu3Z8q6Z+S42xSTpnhiDJm7M6itebtgQIS8MsZHO9i7daiZD4mlMEe+xma7iGqN2Tm+rui4Svmay5mL37uXkqqfsmW+obOhVqqVx+utrYRrWJp781WyvYi/qEt72Lu/7Jm8VBSx5MZLCWZNxaWz5xpFUpZFs7e2WhdJNim+Bqi5/XuQyEe1miq/yOhnz/ujgZhaYPilc4VN2oVhZsuUa6al2GdxZdmsA21iSumyhsiu82ufp2unPvmwKX3BA0v9n2uYlDLuKDCORDvtV64rsB5tpE/8p+G7kg5WwR54wwrIWt/ppMSbpkx5tBwvkNUahtUrR8SLjkLavP8ouzWox63ZuIZ6kOj7vjTJm+pqYk9ZYPJEb47EXFC+oG58qIRcy6hQwCR+wgM2Xgl7vHK+tHtOxJFcorgaxGZMZsVZyjmkvIqeZIlcYRomkI4fxjHowQmotsSUVOlKrhuUuI6ZjSGpydTpQIAsUFm8xJKJrHMdpE6duHW/sIJXyl66yukYiH6nrN8byL0ctvYJp7D4sZXqjVB2x4aLyH64sMzZzJnuHwR6pNCKTsPChBWsuGMty1A5yXTJfF6OlwlKyOKn/5uadr3n1shSyLEq65QpGcTi3s87U8j/dchwvMTV/7wZ/MyTKr3uC8sZe1gvN4vqy8L12YxaBMEWXF+wCLjSXJhzpsksVtBAbmghnJqW+MkNnX/DmnvFeWS5psEJfNPeiM2HmGYZWbMYkbf3BrDfvr3XeLqhxbaT66/1VNEu78dVOqw5Jr06Crr3+cEALtJB6Et4CUDxr3lQnJ8Ye5m2VzP9edXIiZg0X21KN9CohdVI7M0afdFlzo90qj1X7peRa8zXPpiTtrksbMExHsyMPtPCuJgf3TlgLNV3jUUwptcOiNVFy81hVcXfC3wtnbc5Ob/8+6+M2UPSOoT8P2ie7/6Rh6nX2ug1Pb64vw9ZA3vADiegi13Ui37VGR1n+2qxHk1NRi3TeFt5nO3YeM5BpK/Rly2dGyzVNP3VfDy/1dabEKidkA/YK3qopP05uizVqe7Jq+/bBdgvfDvByWk5lW7Qrg89gjzB09/biShmm0XTzTk9bQ1R2781tj2xzN/Jzb3JmOzfBAS93/fUNyWxXU7cZ7fOhxrCIXvJwn/emVZD+sluowR5p4zZ0Du1kj2Z8pzU43RU1xx/MDrJ9o1VsW+59RzY/i1lIQWBXU3iAH1YE10wPG8zn7vAyQ+6DHzY5vugMca2eUbVDqhAR4+npDu0wyvS8FBzQwBngdVl3Pf8RsIIzgcL1m3k3fEd3eIcyKY2dYXGwTdX4jQdZf4v1P2YzF/84SXOekDuqko91ZUNgkrtsJy85eItysFChcpPxO632pJozjB0j3hahNkW5nduZaZ45Dre4e1NMkW95XguZdDv5cs95JbPxyCLiPbroQupfPJ44nRr2nxv6rNL5FRpyoIt5OSfifIeqpDctpWs6qZf6T4a5sTJ5OfmxuSIrEXK0qcf6W/N5qqf5aaPoF69xJiMqIUYrrGtkvFrxXJ/PQy9wpDd4ifo5LpMh3LFtDuPzB20Sh+LvqpbrGTZoU5dozHx5eO92NwG0djNYTr7qtCez55W7ZkPyqFMwLi3/uw4CqgMfmMl4+50re7YPIRzvGpsjMXKz39omJu1kOLI/KFZf6VLXNqZH7HGTNSxfuYeXuIAnI7+T9ZoKPKb3aNzSujPae7i3XxDX1qGW5GYJHlMraBKHLDsbUzD3InCxOAizMO6a9UvbekvPcL7X9F0NODDXYMWX/GRd+OC90aUiMTwr8YbLuSC/rtzO/Lp3vHi7c3IjVfDuvHEXTmdypNK/d5+r+q3jpEQjfNQ7dmcTrmNefN/K9uUuvV3TvGb7oo+DvX6hXG/aav3BtsZjPdfXfBVS7PN679m9js8b9SxPstve/RVzfMxj5/X1PUJTu99rOMP/pgmj4lBDuMyv/33TJz60bB5wV6/IvzbZLay+Z66Lu3xcj5Tapzbby3dxUvVbCe76VnfjV71Hy/jhLzhhP3PmC75QVWZr0v4WsWLsn/6mu2/GG/45r77lp2hrz95Ql1XXgs7Fuu1r2/7tS37E5yGqb3zetz0XfVhzxh9U9z7NovyHZm1YByVyWrwEcz/hD32Uh7rudj/r4/t4nzQ7wvmdKrabMbH/A8Q/gQMJFtx3cB/BhAMPFmT4D+FChwIjRpx4EWNGjRs5dvT4EWRIhRVJLix5EiVJiCkrinT5EmZMmTMzWqTIEmdOmzUbGuSps2dQoENl9vw59ORKnhuNfmxJceTRiylpVrV6Ff8r05U5t6LsSpWhzqxjyZYtuxNpWpUaE0qMOjGtQ7Vczd6ci7NuXrgWd+r1+xdrQ5Nf3RI22tYuQrmGFfcF/BjyWcWJ7xLVChJpZLJiGa/VnBfsZ9GjmTb1iVGiY7eIkz4l/Rp26cOV46I2rRTqSJYc1xaOrXuy3N1hb/+uWtx4cuVFIXYuuRw6abS0qVcX2te65brWgSOPzvb5d/HjkxpcPXx8etDBs7d3/x5+fPnz6de3fx9/ftpKvar3L3k2/AJrSzviXPvPPMqAQhA8zxh88DG8HmoqNAgtdGk6/d5TUMMOPfwQxBBFHDG/5ngL7sIUnWKPxPtUFA67pyR8kcb/GpUjsEAbdTTQQPvGynHHo9ALksgiQWsuRgeNpDHDFp18EsoopZySyirDW7LGJq3UT8XKsPwSzKJqCzNFLbcUsMy7yFyTTdmAbNM/M8+kzjnseDxutZl66w/OPv3ska4/42RRQBIZ+wqq63yD6To9ZeRT0EjJHFNS8eR0sU4NM+WwRL68DKvSUL+kVNTlLp2zNq8k/BDJ7N4qFVYdSY31t1M1ddFDThesj9ZeX5zVV+kIFTFT7sordi5dWwyW2QeBbVYzW1Glc1r5oL02vWexBUzaaldVqUNkS9yW3OTUKvezbr3dbV1M0X1X2Dfh3W7YdqmtUtz95t0XsnP59Utd/3upzBfNfw1eT96Drwq4PYIFrlbhiDfLTOKJAwxXMKqC2gpRdj3lmEDKeARXza4QbbUxEzvuGMWKXY5J25cZrXdEwsTlGGXicFM1vIxxbBjkxjZGWbA6ZT76pZiRDonhMzk0r6XUTOo513OfU3LprIUMVOuZL3546tb4VNSmXB1OuGutw+Ys7aRp9pZTZXlFNu6d6eJZqKkWxWzv2G7zLkGVV5y53NT2wrrtFb9et24Q5Z6sPLL74ww5wDuyXFjhLh+M6b5PhLe4qD1PvEGpb70bvsdJvnrDsxd0vezzIpd9OLxfN3ZcsVtGV3TSMXy7U7DiU311XuemEzdlb+pucv9XYRcdTbZB/9j3zhcH+/HGQyReckwt83nP4U1+vnhrAXWMd+qrV9x0sCGvnWrHKTb7+58fFT92VJlHv3D119/8eu7TnePIJ8B7scp+A0uf0P7HvvMZMHysMlmUCjg8T0FwPu/qXQMB2L45VTBZIMwfBkloLw36j4NS4Z6PrCTCC5YQfIViXGa4tq0NprB0D8QYlFaYLBgKrXXBE94BgdY/BuIwhz384RK3l0EmFpFcN0Si3gJIn0QhhmhrA1+rQOa6RC0vhgSbUNEYCD28nex9aXxhDAe4RjYCUWNFu2LG+JPAOI4vZW/MIlc4l7LlTe+IU6SiB42HMxP9TIflQyT/a1RFNC6iZ4Nl5GMcRzg01QUthFHTVb5wNsljsS5nA5wjuPCIRcglb4F0FOQgE5k613CulCF8WiO588BHmi83rNOXGWfnsUo27JN2pF0EW2dEVa4SRoS04itzE0t/zbKN+lJeK6W5R6D9kpi6xKYVoXagIYrPmCFDZjKpyc1kfpN6cvpj96JZv/3F73YknGbs3jIjas4Tl1FE4TjH50KrCY5yJEvM+TqpRUr6i0Koq9/xSibMbI7wj+scUvaco0S0BUuK/Ownlwp4TosC9G78KSheaDdNFb7KI3/L00DtplKFgIeVANsb5qw3ulSKU6Ms9ee3YEfOQ1V0mJCynzWF/6pGxHVTc3xLqk8VtVTB7SWmeqmcTWsqsYzys2nbQ6VF4RlESOGTpjmd4lXHmVUCqtRLBt1VJeXWzQiKFa492ipWgcclP9rskGp14wTH+MbycXVPhonrYFkWV7OmLnm1G+NHxfhCwBr1SoTNKVmRediatZOJkp3sPstaV3yxk4aYdZJmNUrZVVp2WcY7aPd2OtUnvtZ54ZxrZ6v4pNZ6speQzeDhYNvbT8k2rBxErW9vC8XH+pa4N51tZT1LLOT+tpzPlS7/oGVaQQ53utLLJDwHmV3vRtaGnGVubb9bze2+lbflVS9VaWXdsTZXgV4dbT9tg05igfC4QbWvQrt6v//mkcc3mANcjDqI082SN77uya98bfotQ+G3o9EFbfNy+9BHIWhqpXnqnSJaOgOXFr7tWnB/NXXbEaPznOch3mPfydJjcTK9/g1utBwKVt1Wp8MgRrCITVzceDIYf7tz0IS3qV3u/nSF3ZUxe9NVY7u4mJfXZHIDsSulEUM5VQq+p2ClbGEUt5QoDB3yjYn8OuOkVXIO2/KM/1fl0HJzrbnl6olR5GA3fqrC/JXom8334iLrVWk09mGZA8VTuLoZxzjec42J6DOg+tCLZBTimAityDuTlGdI3dRqX+w3HxFVtB+m646t5Tz/PlqbYrGdQpHk1gBL2IkO/WtL6Qa/UM//6NJRVqU9Pe3luMg6z4E8sDK95+P1yo+/vrayrsd15lTf+tdrNWyIl8npQX/WaRsKIwVdSOdOw2bVPGTz+hAtyw9q+9jZNfa4pSqwaZPald6m5Lq/K+90P7NW0H6wWMvd6CXaDLeuvLcBb0RBMw8b1qqNNiPR/eyBW81Q1dYydUfzsHcTe4flpffDBX7WKf8Ft/YO8+5oi3G4GTzXZGa2L/nccYXjaMGt9eJyK27XhZ+M39QWM8wTyvD3PZmXKtOibhz5yZsRClSYTmBbre1NYNftliz365j/jGdEjqyi5hpSlMHIF+Xd8ZgIF7m0iSpYoK+8jokVZtqByOWmwxHQsMDWZjMlSew6zh2Tcnc03FGs8pVb2uug7EzB6Zjy++3seSJjN7kLw3HHPx7yECQshTYeectfHvPQ1WywSZx5z38e9Gckbdf9rvLKhx71qXff6M9OcVerHvaxvzzrs+4m2d8e9w+nvbKXnHvf//65u+89hYFffOM/UfhHpf3ymZ+2bzcf+tGX2fOlX33r84v619f+9q+Vfe5/H/yl8n74yV9+OI3f/OlXv5HQv373/ykgACH5BAUUAP8ALB4AAACoAsIBh9epj3BdU42cpe3EniF1Sxg6V3JxfgQML7nj37GZfktmTqioraWGhJypz8mkkDUqJ6azisjAvFtXWywFBMbW+LWSalBZerq5tHRrWk5ge3SSm1t/jmmKs1lDOpGyx66vrUsqIfzivuHApRkEB2xEJbnG5bPMzqSXk4prU8bp3DZlYfDYztbVzbuhloqBm8fJ5i86R1hmjd399Id8c0ZERUI1HvnZxuzn3tvm/DwQBHSDlCwVFOP+94Nvd6OzuQ0YRC50TP7829Ps09nr+QMDBRoSL+vi0rfR8PTq3amimfX9+kxOLMq0phgkMjBeh7a7yKjP9I9qOVJkh16MnlpqaomNlvLu9JptQOz9+19oim10lOvq7EJpVO7y9M+9nzVSY9X69jg/QkYTBMz4+gwEBkI1Nv72xEJoXEtUU9na4P712UVijnZaPEBHYMnk9OXWyVo+FezQxBsQD+vWtt7i5PLl3qyCYXqkuPXe09W2jFJurCZahOzy68KWbAIFGOXz8vve0zIuRP7q4Prr3e3h3v328u7u9FVIVvTi7PLs7OLi3Pr79IddT6OGZAgQGfXGtFaGrOjhv/T42vLk1K+8ugg2XOXs8dXh5JK46Ovz197evPby9P7m3f7s0fbm1N3e3VRvj6a23EJiXNfy1z5nVPvr8eba7P7m0ubh5ENvXN7j3Nrk5Pze3T5qRPTe3PL29e7i9OLe5Pbz7HJAhAp8TJDs0ODmjOI6gGIYxBR8FBpMVHKaZJRGOKDWMDiG1EY+jBSeUGyI7GIYbI7CoI7O2BRCjJRkFEDWgGiaKODWOMqCnDyaVFhUlB6ITHIYKBRCGKqQKLZWOBRu0KIcUKDsgLSmYBReOFRkoCIYwFRI1KI60Pb29P76/PLy9P7izOLi5Pb2/P7+/P769Pri5Prm5Pbi3P7+9Pr+/Pbi5Pri3P7i5O7u7OLi7Pbm5Pr6/Pbi1P7i3Prm3PLy/P7i1P7+7PL27Pbm3Pri1Oru7PbizPrmzPLy7PrizPrm1P767AAAAAj/AP8JHEiwoMGCVqwIZPHpm8OHECNKnEhRlSo6dBQpQsWxI0SMIEOKHEkSJEQW3VKqXMmyZct1MGPCTJQooSFDf/4kpMmnp0+ZMPcJHUq0qNGjRA8qXcq0qdOnUJFKlZryptWrhmxmTWjFJx+aMF2KHUt2JdSzaNOqXcu2rdu3cOPKnUsXocJ/DCnq3avXIkaNHT0+LEm4sMmHKMsqVgk0Jk2tOXcm8tqz8dTLl+tqjou5876qWK9q5drVJ9h1i1OX3cy6tevXsGPLnr00L9/btzVaXMV7lUOOvA0LJ3xSteLGMHt26TJz8leaiUqVQr7Os+fqQmlrH4jdOlLQoW82/+95unlY4+hRp9zOvr379/Dj106Du75e3ap6+/4GfNXw/yJBFAF6ZFGnXBdC8fQcTdJR5x1m2MkHW3cPFgVeeOM9J1NNBBKonoQghijiiCQStFJPEXxikX0sfsObQ0IIkYIbQwyRQgoOBQfgjhD9o16HLBnIB0wJ8SFJJpnktBwfN+AzJFAVTrXFOgJlV2JcUwpF4YMXigeUGkhY0kVOZP6x3I9AKjalQOtd6eabcMbJ1o8oqqhKi/a9+I0PEijgpwIa4PjNJZfsyONDPqKZppBEWnEBBkvQ8IUOFFhyw09QRonUmv9YKadaWe6zpXddGtKYJy3QoCoNYYSBhgmWWP9yXpplcdrmp7jmqqubS/IRQRor4okbRg75QIUGHlBShQpTEGqooQLOSquQ0pkBQRhU+OBDAhh8cYSXlml61A1UDrXrWeRqKW6pMvWkRgthCHDBBZTUO8RNtKa2pkrn9uvvv7T1+muwwvJF7J4KmJACoRqo4OyzAEarKJDUluLFEgLIkFMnnXyRwRbMISfuuBQCzFS6oq7bTWjt8tFJAl+Y0BOZlhjSRb6LTWmWyTz37HNaXgmUYsH1HQxBwm4ocoMGG1ziHx1E2xfBOol0Q9rVWGedEHUwIemCBJdgUSQfF1QxxJONGYfZDeb+bNANy8Ut99x01831Ou7CXIKCy23/YgXOit3Ar9uEF1540P9EwALBUU9kNBUeIBDBCSp4cHDjuE1dk9acZ303khIYEFlXXTA5JnVqX8a2UN0YLhDcdccu+5lc5/2FDyzkzoKYWQFeluCtt+768MT3u5LimNd3tChnKIDGBgq7kXzmVHduPWnU0SSJJBYYwEc90kGXCD4hp60aZt8MJbzhsM/uvtx399RJCzDAoGqrOljyiiW+k/XNeusrngAH6KaVXKAh0+PL0RQWIw2kwgRuuAECEziRCzzmetfLXiK2171LlcIK4uPDK7qBnNRNJX2eYt/7Vkg7Ib3MWzNTUhdq1j+x/O9WBMyhDiVkwAlScCILTNoN/zSBgSkgQCM/rKD4NodBz9WOD6HLCU/+kIgb5AR1/buhj4ZHB+aEjIWxi5/LEgCDI/ANH5vYQg1tuB4q7fCNcNxOD5NIkQWmQCORwMAGkqYIOkbkHyCEThO1JkYXoOESVCwEH/6wALD9AYu+06IbDddFmYDRbk98WRkV9Ap8gHCNLpFkHEdJStekJCEH9KNEIEAFhRlBCAhQwB2OoMqIXCCQFxzk1e4GEy90YAM1+oMkjOAxMZUnJjW8IQkNt5xKxuSSdOPlOtQAsyPE0BJ/wBcoWaLMSZbym+B0yykdxYJaQuRoyLpAEvwEBemhwpzfuKX4dIk1ac7vC6DwwRO45f8tm4HQfL77BGOY2YVPeBEm0JybNKkJAw/Ma14mGMIrDLFNlgg0Jd4Mp0Y3aqJuVIEGCRmnQC7AAo4kUSOEIIRGjOWnM5xBByawCEdiEYtaXsBvILSCUXDGOoxGwACrMgBK1tEFrbBMJmn6BJrcthKlVnQlWvrAqlaFhgE9talL5ahWN6pGEobUane5wEbe+UOUqlQRl5DRjW40BJmigqY2xWlNdpqvnqJmhmbCZkrwAdbwmAqpQHLq4HyG1aumRCjbUKP5JgZKweJwq5AdJUa3sZKECOQDCNSIZjfL2c56VrMRIesNHKIRIXz2tKg9rUUscgFZiI+u20TNkPABk5v/YA1c0kKPYwMIsJZc1LAq6epK1ENZwyr1b4+NrHJ1KBbL/uMD5eRPaqfbWYl8AmrfaMhnP/EJ6npXEatVRWuhIwvYrlFMXiGhba+GW1rtlrAWBe5LWCJc464Dubxdrn4FyNiELMcHaw2wgAdM4ALfCAEIRoCBF8zgBg/YB39w0ne2SbeplBBIaWAJU1WSYcbKl4T966lYMpzc/Zp4eM21wnJaqgCXuvjFMI6xjGFMClKoQAU15oKOd5xjLpwhFS2dsZCH7FI/UeFS5JKmkpeMjyY7eQtbuIGUp8w1Ei4ZKEpVD0x+JhOBoubKYA6zmMWcZeFl9MRo/tkH1szmNS9g/wFrZh6R5yzkHuu4xjfOM45rzGdS+PgMO/6zS3U8Y0K/mBQuFYUoJNDmRjv60ZCOtKO15WY4N/rNmM70BzLN6U57ms0LcFub3yzpUpv61KhGtac/7eY0u5pw54i1rGPNDW7Emgc8kIEMcr1rXPv618AOtrCFreti93rYyE42srGABSWE49nQjra0p03taltbCc62tra3zW1ou67b4A63uMdN7nC8+tw9K7e61x1tprT7H9UWyLufLW9vw5vd4461QMxhjn33eyDT5je+zU24add74OA++LYVrm2GWxvdEDcZwifebXfbO973pve9Fe5wilNb3//gt78JEnBzDLxwBv/PuMcfrvKGt5zlCY+4zM/17FnHeuULd4/GDYJxzdT8HPMmeMdZPvOiG/3oJA+HzYGOc6LLZedOgXrSU+5zpTNd41APes+RzvWuv/rns266091ibqXbuy1bp0u0b77xe5s8HEoYurq9Tve6j9LqNhd72t9idqGjndqsibYSzlHrcIhDIIsIh8nd0XS7O/7xAjR33in+8rQT3O9PkTXmn7L5sr8b3qDf/Fri/o8gROEAGVADCQRCBCKQoQwU0He7L097jH8e8rjPPc8icG/NUz7mAJd3WijQBalznuctL0jZDyJ65guE9Db4xwGOoIaBEOEfZCDDAV4Q67cvf+M5v73/7sdPfgKe4x/nr3fwlc9z0Te/LjdPP1S40W5+X939TK81Wzy//sS3fRHn4Gy2BnDhwA3ld4AISDgDqBTGB3oOSHICkX7p935MwXhooXloUYAgJ3D09mwGWBCDR4FQ4X7/Fg6LcIJmx4AJuIIs2C8RAAUEwXsFgQQC8QTq9w82WBAyaARCE4GxMQcRwAMhdxaFUAggh35BoAbMJg7mMHgfmHHbsBmkFwRBwGz/UAjPhmstuIVcmIAdMAIWgAVpMQL/AAMEgQIjAAOXoBQ00HrX9xo6oATmEAGupwFi2IV4mId6uId82Id++IeAGIiCOIiEWIiGeIiImIiKuIiM2IiO//iIkBiJkjiJlFiJlniJmJiJmriJnNiJnviJoBiKojiKpFiKpniKqJiKqriKrNiKrviKsBiLsjiLtFiLtniLuJiLuriLvNiLvviLwBiMwjiMxFiMxniMyJiMyriMzNiMzviM0BiN0jiN1FiN1niN2JiN2riN3NiN3viN4BiO4jiO5FiO5niO6JiO6riO7NiO7viO8BiP8jiP9FiP9niP+JiP+riP/NiP/viPABmQAjmQBFmQBnmQCJmQCrmQDNmQDvmQEBmREjmRFFmRFnmRGJmRGrmRHNmRHvmRIBmSIjmSJFmSJnmSKJmSKrmSLNmSLvmSMBmTMjmTNFmTNnmTOP+Zkzq5kzzZkz75k0AZlEI5lERZlEZ5lEiZlEq5lEzZlE75lFAZlVI5lVRZlVZ5lViZlVq5lVzZlV75lWAZlmI5lmRZlmZ5lmiZlmq5lmzZlm75lnAZl3I5l3RZl3Z5l3iZl3q5l3zZl375l4AZmII5mIRZmIZ5mIiZmIq5mIzZmI75mJAZmZI5mZRZmZZ5mZiZmZq5mZzZmZ75maAZmqI5mqRZmqZ5mqiZmqq5mqzZmq75mrAZm7I5m7RZm7Z5m7iZm7q5m7zZm775m8AZnMI5nMRZnMZ5nMiZnMq5nMzZnM75nNAZndI5ndRZndZ5ndiZndq5ndzZnd75neAZnuL/OZ7kWZ7meZ7omZ7quZ7s2Z7u+Z7wGZ/yOZ/0WZ/2eZ/4mZ/6uZ/82Z/++Z8AGqACOqAEKohiB4h6l6AKuqDshpIH+ocMGqESOqFUd5Di93cUum4oF24ZmKEe+qEgKoLbcXbPOHskmhYPaoohuqKUFyInWqIvKncS6g40WqM2eqM4mqM2uqHAx3ks+qNAGqRj56O114DHeKEEoaNKuqRM2qRO+qQ1WjhQ6g5oMaVWeqVCmqVaOnGvKKLtFw6MJ20nOKZkWqY0WqZomqZquqZsOqbb8KZwGqdyOqd0GqdSCqVVeqV6+qQhuKV++qcV54peqnzPFqbR1qaIuqZ1uqiM/9qojmqni1o4jwqnaDGplOoUcKqnfQqonBqk9OdyrWiARroUBagEWFBsvGZsqrqqrNqqrvqqsBqrrYprYAAGr9AFm5CrurqrvNqrvvqrwBqswvqrisEm22SpKVFcZPGm4NCszvqs0Oqs2NZsN9ep+HZ/1opzXboWBcgNPEAFqQBkLQZogVau5nqu6Jqu6rqu7IquCqBj+GAISzSv9Fqv9nqv+Jqv4rNkV8GvfvWvAKtNFSUP8vAKt9ps7oCt2bqwFGqoSNqLtcYDCnBj7VqxFnuxGHuuLtUKrQAEBJABGWABIjuyJFuyJnuyKJuyKruyKAuyLvuyGRADISsFIAsVMP97szibsy8rBTzbsz77s0AbtELLszFAAUZADu+QtOWwtOnQtE77tFAbtVI7tVRbtVZ7D1ibtVqLtf7ACZywtVabDls7tmRbtmZ7tmhbtjcQZUhgBZ/6sLtYgIUgAwqQCmCABcqWt3q7t3zbt8YGBECAA0OAA4RbuIZ7uIibuIq7uIzbuIhbI5AbuZCLBYM7uI5buGghuZobuQNxuZ6buEW7AiuAB3jwDktbDmGbuqq7uqw7tebQtHjQurI7u7QbtaggZUiQCG8bo6g4qgwot2AAaDwQD6hbu8Z7vKnrCZ5wA+YAuO/QD/AQvdI7vdRbvdZ7vdibvdpbvWErDoIQD/H/gLziO75Qu7T2YA+hO7qkm7TvkLbu+77wm7b9ML/0W7/zSw/ta7/9YDJY2w7tML91IA4VyoqDSoDcUAjBywXDW7zk28DHq7zM67zQu70UXMEWfMHw0L3fG74O3MG0a77oSwGiS7qlm7Txe8IoDL/6q7/+kL/2y7/34L8ALMDSBotPeBZyOwY3JgPE68E+nA5MEbXzMA91YA4EQADvEA8YvMRMvMRN+w5U673g+8NUDLVYC7VQnA7KKwUirL6uwAqsUMU+vML9cA/028JmbL8pvMZsDL+IgAjpEA9bYHVwe4o3PIIHrMMqwMMMLMbiG8RQO8RFfMRJ3MSGfMjY+8Tp/5DEUSvFHOzHP3zFTpu0TbvFXUy6XxzGkNzAWUu/Y4vGZdzGojzKZzsOcJwOc1ytvguKGAGBHRqAwUsKfLzJf1wQTWsQ0TvEhGDESHwPtMy60xu2WAsI84C69nC60WsO9jDFv9zAAmEESGDG88AJlCy295C+JJy1t/wpWhvK95C0Q+wPgnC2JTK2AlG2T8u8eyeKrbx+OKx0ShDLs9zMtWsQ20wQuTwPu0zIvkzPYRvMV3sPgHAKrkAORoDM8KDMzOzPyCsQSDAJWMsJ81DNWIvNpKvNQMzNnZy14DwP9CAI9WvOJCLS6Oy06gx4p9jOwvfK8XwGstzDGc0z9/APuv/My+1Lyji9tUM8xGkbAg4QBq33AAJwBOcbvfRQB3E80/4yABOQfSMwAmRwAk1b0Zd80ZIsJ2PrzR390SG9teUMv+nsfTWc0nTgyu8Myy49z25T0/yc0259Dzs9D2lbARNAA0mQBAHgBzpQ1PBw1En9L4+QAyeQBC0w2BEw1ddc1XiA0Vi9tVr9DkPM1Z7s1SMN1iYt1nXsiQ5h1iMIz/IM02utzzb91qSNtXF92nJ9DzvQAUZgBPzgDRjwAHzt1/Gg1LuCtQ4wASxgBJyQDvxwCoht0YvdzzEdJ93M0ZDt0SA92Vr71e8b1uscipvtzp2N1i9dvKG9z71c2m+N2nH/rbTlMAmTwA+A0AESMNtIXdv9grVMAAKtfQ+cgAf8ENxdrL6SXNxwctxYu9XLPb8iPSLxC90obYrTvdJn3dLXfc89w9bbzd057d2n3Q/54A1z4AAB0AQ+sLRDLA59fNtYWwEgIAGu9wAa4Ab0Lbr2TdwArtRYSxD6/c3JLdn+TdmNPbYCPsCjWOAPWN0IrtY/w+A37eA4DeFx3Q+nYAM58NQ6MATlEA8bbg9P6+H3UAEjIAEX4AUYQAQbcOIjvNhRLiIt/g9hfs4bvd8x3t/enLVvwuJiTrY3PtYE/g2c7aPW7eM+A+RC/uBEnsuAQMyn4AA7cAjlYA/wLQ5Qng4Q/+7c9zDOphsBLXDMfR4AIyAEN5DE6WvfXx4i75vmcK3cQzy/613STXvSOC6KOl7A9VbnoP3jot3WeT7KRC7RfQ4P84AHIdAJDDACTEDo82DoYpvolT2/XjvseDAIk0DMuX4Blf4Ol37RmQ4im67Tnj4PoH4uZvvmmd2Jp46inp3Wq37n+hwOrv7qbUy1eAAITHAAT2Ds8+sAI5AEdTDEhUDonY7aik6/eGAKsBACIfC8DDABF2AESdvsXu60il62nB7ZgvDp+2vclj3qmM27oLjtLP3Z2M3qhCDuDU7ubDy1X8sJ8HAABjAJAv8OdM0E8d4J827a3n3v/YAHczACBv8QAt7gCXhAAiDwBgIfDwRP3PgN7Wib8NNe7fn98OlA6nBeiiq943Te49/eM1hbBxof5Bwf4FZLzX3eCFV+1xjgCG1gD+/gDd7gD/TO8nG94o6NtVGw9QuQ1wIQvVQdB11O40BftmQu9B/N8DXuvtie9Oxc1tTd9Bav4DJ9D1I/7lX/3FYbD+8QvSGQAGWQfUKNA2Av9mSvtfYO5mYbAo3wAEEtAEMA94kt9ymu5ppv922O9wtP7Q1f9IoP8aA6ikuP6r3n9Fn8M+WAtUgw9Yl/wk17usBfvHytDpzQ5+hADpMwCOdr+fQO7CMS19NbB3UQu8R7CoAAxnFvA6U/5nX/H/TSnves3x7PzhRWP+o0HN2eOPvc7g7b8Nm3/zNRz/u9b9nBf7pNy9ecoA6AAA/o0A4PDRD27Hnz5i/evXvzFC5U+M/hQ4gRJU6kWNHiP4bwNMJDhOheunflFLJihTAGhTg2VuDBg9DlRZgxZUJ0WdMmwn42FfoTpLBfv5lBY6Yjmk7mTaQui6a7IS7cU6hRhU6lWtXqVaxZtVakQwdiuKBQF22TwYULj0mTFm5k29btW7hx5c6lq9EIPSw89C66UXfuUsCB0yVNmpOwTaIf73HS+M6eQnpIBE+mXNnyZcpu/20EFFGjSQorV7ZESFThYdSpVauep3FyTYPvejJc/5gV823cS/8V1VjnKbeoUrcOJ17c+PGtXb+GfTq27Fl7kwBNp17d+nXs2bVv5959+g16CriIIiXBiF+5uVfjXJ+YNzyBCs0Nyl3fPm64Du85bAt6xX+WlErntPUKTI1A1FqD5zWX/EkHj3cQom0e2+67LB7MHCJKI0IKCS445EIUcUQSRQRrpqfOcY4LIBDAIi+9YpRxRhprtPFGHHPUUa8XCfCRAC5SEGRIIgcZBAkkk1RySSQFcvLJJ8sph0gqqyzSSiyHHCQeKbuUso46iDIHCYGMNPNMNI9Mc00jkWBzTTffRBNJMOtMcqIz13DDiBUmKXPNeAIVdFBBmTT0UP9EE01UzkKQnMRIKttEFCIkJkqyDi8zzTRLLMnh9FNBkHDqQ6hKNPVUVFOt6ESZUlxRBSAUEM8sWmu19VZcc9V1V157NUsBLH4Ekgd/ijX2WGSTNdYcZpt19llzSJV2WmmhtdYfc/yhZ1tuu/X2W3DDFXdccK1tdluItj1WiiEEUePdQpSVN1ly67WXXHPURdZbNfQ9tl6YtjXXWnEKNvhghBNWeOGCqWVVVYgjljjicNxxZ5FF/lBABRVk9fhjkEMWeWSSSzb55JCVEFaBUeAiilCYBSVKU5q7fOdmnHPWeWeeb54MTKL8QSJQ9Io2umiiYNoQHoVO+s8GG6qbcGr/2gy0WrWl2WKokNOoPkym2wL9aWyyyzb77LKXJmRUaSd2+224j3vq4kSwkCEDBEYZRQi++/b7b8ADF3xwwgs3nO8hFiEACB8VEMLldGKOmaiba9a0Z8wzx/nnMNMJp45J4jl6dNLfSvqipZsObQWopab69atjJyzrjbbueuqvh8JNP9mTUpttUuMWfnjiUbR4kVe66EICE5A85RS0ze59+tRyMuwnjVhRpxByHsXQwsBcS0d8AsG3jPx5EJJSI3HoM/99C5XeraibpTjiDQAh1Hk93qmPfeZMeUKAnvCHACNEGIkgBCY1YUtp4IefjayNWsWjYAUrWLGLbaMLlpDA/xA8MQn/hbB3EcIZQjTCCU6EgxxSeuB7lmaa9H2khYBBn/rKoRFzCGKGO7QMRAIlEaMspX73y9/O+PcPEVqtHwD00gAJaMDc0WQ/F8FJPxooQx5mJoLA+5AFvfhFt1XsH0rYxibWIYUSGCaJa0wKP/iBkAilgxPlwMM8ANEJfsRnHuGwx0sSeDUGsbEmaVHI0qSkkHAI4ieJUU3/BIkaKy6IHBKahyfikZab3MxpRczZI3vHO4gUsig12dpGFGMTiihQKDBUiEYgcjqLWI0tEpwWGG15S1NhkIxmRGPsIkZJgpQvJO8AxDz4cQo98tGPEfmfYDzpEkLOw5Ai2aMil/84mEYi8Zmomc4KKXnJD97jFJwwjCZRwskSbtNqoHyIKBlJSYUUwpTYrEkqpxgUVirolUahooFmyUUQ4VKgAyUOBt1RRkOg0ZGpmRgwvbGQe4QgBG5EBCFucINk9hGBx3mkQoxgBDB15JDV/Ikqv9gPTyCBEIQAU6DmcQqJ3uAbSLhBOeJhzjig82bqDOFSMvkOAfrDHlI6ICopWKB/TpCgS2UqVQyKUIVqczUNTcg8gnmaEDwiACMgwwhOYISMRrE4HXVADchAhgecgBAjTWRJ7/lFIySBDDMAk0NOIQI4TIAIMIgAEmzaj3ecJKej2R9PqedTm9wsqEMtR1HredT/9SQVRKVqamUta5GnbiKhJVgoauKmkFMckx8D+EcBBNCCABDBAGHdqHEemYARSOAJXmCDHwTAVmua9Kic+A8KRuCH1dqDKCHIQRME0Ac4HOAI74gHYAWrU8caVnZq1EkMzXGDdxo1brGTbNsu+13w/iOzm+2sWCemENECghH/MMEQpuMCMkgpIcps7VgFiYIHxGILEg0DGnDrVi9y4h4OGMEEEnCA4BLFDhPwwRBCMIADaAEPzQ3sOQnbSelOj7qktC526alduHF3i0oNb4mZOt6oFuhtBHIjTCOcj3eASSHy3aNwk3aTtxWIESAwwg1CYAMa0ICtgwCwBREiggg8//gAWdCIRGnwAEXcIB/6eHKfnGthlhQ2w9P1XToEaA5CZPex2wXk+OBBS++aWM0CRTFnpZrN88ZQtEyw7SnyMQkkdGIeNOZjUd6s21+uRwQTkEAERIACPzxhyEWuoIAREgIRRBgeEQ1BE2gQ5XzkY6t9wil0t9y7DQvIE/0As5iXGeIya+QG0arlml1tyzZriJ8CfStM6uDF3EnoHvxowQh8PYIq4IATg5mHOewxbKBIhGoSm6KStTAYiRbBAMaEHgMmIAQj3KMfm7xwCY1cz5s00RPhIASgKzjFAi1t1SR+dbspGOv5EZRCM7n1t5PSP05s9QSsIEcLHGEAGxDb2P9ESXZElv1Lhzgb2iGQdidIw4ARCOEG2uZ2ljtpb3TbRNzkNvdRyzs7M6+71e4m+fDgDUtczvu7XSaKG0MwBzkYIB7kgJ4DJhCBib/D2GKrNUamxuyEQ1gLduQHw2mQlucxYgIsmPi2KYC/bu8UjBm/iUI+aI46dLx4VFcNW0Se5pKHPYwWO6hmo4pysQuP5ek4ZghaQAQBcKkT/bD5BXK+8+b2/OAQa7bQiR6CMjygTzY4RQdAwHSKP93TuEyK1SeBda2rXYqr8TqrwZ52zKPq5LPOPKpvshR+6OPlckBBHdpBkCqM4AL1uIfO7cFzZf+c74vBQydE8O9xjMOmC/7/AB2UbICPqG6wFvc2rl3ixpoQBUxSArMAb2k1dVs+eJ2nfok2X33PI6YoLg/BVgPQAgcwgggSkHjr8Z6T2E8o0P8QQQvsQAYJnKAFfhrABEyLXD9QIPjzeG7UIzR1hEA+AVm+cmg+T5i6P8OakJO+LsI+B5QbsoMqN0O7B0yVXNu1n2iBGhgBIkgrQuCEYrqHgfMzg5O9VAGKj0CBs1pBwWsuEdjADsQ5QGAa/sMy/Sk+4xOQpVgfeMA6VwJAA1mKr5u+CizCrLg+I1SVC+QHwOoEfcgHRVCEOugLphFBG6PAvUsVcgoUgQATQtgC+YKpELioi5pB4Vu8c1Og5AMM/x70QXgAwiAsiiFswCSsw6lAQjuMmOySInETCByyh5v5OMOyGf2oDyBKBykRIPsZvhuUOi8KoqSREolgPrCyh7fJIlkjijkMqDzsRJjAQ09ElT18CBtKRE/wwx4ExHcQRJ7ykkzcnYgAIEU8AkbcH1vyM0mMCEoUiEvkoVfcROEIRWGUCFAcRhKhQFmrGfYBxMaKLtTQHGgsLMjRjfkJDIrQCOGDmqihjtMwxqkonb+InHgARsryRmOEt8gzR+JAxvlRRngQB1XsmZ+KRnrUmWkkwcm4RhoULG10nZ5Tx4oAx/QQR3J8CoAcxvGKASzIlmIBo4b0B5JjFooYGGcRB/+HKJh5yUiN3MhkoUiKtAhm2RYpwIEhUYN4OZZ/MIeDjAmPbEmPxEiHWclQHC8LsARBeAd2lMmpIEMyBBOe/Emg7Mk6KIQbIEAjSizZEAQ5Wco3cZK0eMqPikqpnMqPooinnIQ1WJ0+iUqW+IdJ0EmLABWx/JRJgJCmYDewNMKEHIKDyElm+jTta7eGKMFXdKDTMQdywAN4EJvoIRs4ikZf2oy5aKU3nAjx+QnBYkTSuIcfvCW3jBuBfIvNWAoj8JCRS0u1jEBeYst+QKGCiyW4XEO5VLl2mjfEosZ/IAfxKRB6DEy6IEx9JDinSwkAsYnCxKXHhJvI1Iz5CZR1Aw7/IsTMIhSjsluHDEijfsAQ4SwRhYgmMEHF+UCs0MwKfdAHwjzM2fyPlUi+f3wbtJmMNtQhzoPD1HiZcWRATlzOByTOMloHC0BO5VRPEWlOtZiH57QHHHIfU8sw6rROBcHO/ttOpehOt/lOwQjP3ByedCNI9AxG+cQ+9uyGLXjPRRrPByUOhnAg6BwEVvykU0EIdVAHPeLLAF3MdDQVHEtAu2TDG+pB8UzQ7CtPBkXLC828CJ1Q5ITRGhWKDJUhx8jPDpUdVAFREX2MeSBRCxPQUwu0x1q7HWzRHELNL1pQ32zQctxRG3WHfzgoCaXQa8LS4vAGB3gAIkArAcCBH+1B/w5VUf9BlfojAjglAttC0sFS0hMtkQUNDAQlQY8LUu2rUhoF05K7US/VUUGFiUaIrSRIgAAArjSdDz+9GjedAAFIAksVAAqQzRIFMSZVQD2F0he1UAXdjzgE1Ms81EHVUi7F0QpFVayQqB04BCQAq0kIgAcoB/xU0yySUhIhMKYzEhZKB8RMUhMl0A9tjwMFVUNFOOib0VN11XYj1BwVVWiVCYnqCCN4yg7ogKHKz13l0xJxABCQONlwhXIgCgHb1DFjNmT9VBwST/JEVlO9vGp1NWlt1XqFCWcTCAHyBkB4MNT6gSf4wTH51mWdid/DpHuoABDYqhF4AA1wr30kVv9Onb3e2VNak9fzDNR8LbF7/dKOtYh9tQcBeh4bEANf0wEc+AxOKFiDRY6EBaGFHYEAYIIISK0NwMYarNNizbHpwVjG09iCfJiQNbGPPdhD/T1KegdOUAgbcAA56IBByLqWHYQV3SGYhTADcCOiiIAWuKSX8i3Eu4csULzaXNdOjR2gfT6htVKDLNo1O1pqhVulrapAKaZigrgIoNr5uNoZyloE41pETIdBKAdA8AaIsztOwIOyhTo7NVYU/VllnVvIWg3zHFq4jVtV3YYundbMnYjfK6YQyINEAyoBs7kqwK6q9dsWAlwDSAdW+LGOaI0p09sb6AfGNdvH9dmLBVX/tm3WeQ3Oz/0uuR3eiAjdeXg5aXuHbMODCpgAuxOTQYijXc1aMjCAYXuwmFMI0TO8sW1c7exZt6Ge8PzdUt3YZzXepvrYxgyvXDQ2/niLuRyeFoA4CViABZCo5w0AS21UCwATbzVYpL2IJGAAP7jfBUgHV4gCQkuCBcAAuEOhYlLXJbVY2VnbHMxTpnBbolXf9d3czsWe23TfcnAI+BVMt5hf4fE1OPWDB5gDiXKAMvC1BzjTqQ1gAUaOOBU8QQgBO4CBfzDTIdBZCr5TEiHfyTVfy5VDDvZg4gVhVo0kNRspcWjRqoKoqgpNIxZMbziFjuCNyGkNc4iHYdvNuHid/6qBXKqgnH6wH8dtRJwUYF98CEt0iLpKSb8q4abixYlYmjpoYie2LPYdYfCi4hadEErSYjWO38P9YjOLnD+kHTPWGjTGYuOgnHdw4/DVGTmeY4m44zHJRabi40PsDUAO5A/eUs7dguP8iR8yMYH4CXGoAwzRNrKp5KnpS13WZbAR1klwIgH6CfkwUlwu5qkpmi0OCiI+p9aZjhjqZKx1wM+4hzoAKAdFZYK60VYG2RIDE4SY5ZsyG2NmiF0u57MBm+aKB2AetX7YCU+Yh6YdZ3lG5kUWimXOqWYOQSyCZvh5wGmuZo7FZliDYnbRmfC6KKDxHEL4B2syZ7MRoKuMaP+JnmiKTouguCjlq5OWiofrsgdBgBKQDmmRHmmS7sI7Jo6ckYKnw59sDWlFeWmYjulE0eiInkKxQ4jpQDPhFWhcutEY6AJ6OMkSYxaM9IdwKASG5MiMvBem5haVZEmiFgdoKZhscUmrvmqCQZfiOBZQcINBgJd/oQesHmuybklu2ZenLrljseZr5ulb8mkcYOgBriCNkK97+ByQMDV53utxJuSARCnx+RJMKcA8thzDPmyiqsdkfgi2kIgrUmntfNxJnuy4mIzPXCprDMhJo+aYdOuBIlS2jOMS0wiBAIS7DpM4rjq+Xm3YMeLW84TALgcCvC4pKWnbHunEzpwq+sb/jXBsU7oHleZZu6Rs4m6LyVjFysrsPp40QMADJDhlz35rKN7mua6gfpAvQIC81nMmRa7nHkUIAYJOTEHuLELsYD2KK1aQCvWJa2IklYY64vMZfn7ZpsoNnVWI5w7o6H636fZcE5PEe5hlOOJuRZaJDD2g8M5VrGusV2wh8z5XypWijICH9X7mUQJus43vOJ7v6q1vCGKI/E7f/b6g/nYgE3uHSaAmAd/uwOjuenaIQnoHAgnEeaCHSQjEBJS8agQMhYgQhZAxBUGI94YuDv/Wy7qN+56HEKfXER+ODr4K9jSj4zTxEgsJkTiFFd9w6dRiA9cmCBGnlrgZyLhx5E5R/7jhBP3Ag8Do8XuYDiCf5pOAbzgu8g5Pbsyg5CXf6Sbfiie3iswyzhKg8m6ug37A8npz8Xu7iIaYqAC5KJoaKchzxsU+YupaqYtCr044hXtIhH+ogzwGDTnnZDr35IGCRMHYcdrBb+je84noc8wySFcPC80EdEEPLzAp9FmO1E+DCYWQqE5oARDgwAdIgpqipkhPdFQ7XRhMKySwo3wQgQ7gqgfYW7uOcyIf9WgmqB4Kn9pR8lVnda2I9TvUTEOYchlSs6ntzE7fT0TndRi33wtgAjaAO0i/tdSuWCV0CU6wgV4Lg0XtgAje9+ISAAeAA0eggDdMvFrMGWyP5vYFI//7aAtv129wfwiH6aK3xYrxMvfqrqA3IPT96BxERwpep5B5CAAQ+ARF8IYQCLJ6Z3EzZ1eEUAnv9bEQCAMYmMHn/QBLgDRHoIKEz07/a/i/FUz+uMX6kPg8p8OKj4iLv/hwJ3eOj/ClOumlcraE2A8UOLz9unkLiAefCwcyqeOtc4mV2AEUQIhTwANb/agyCAMjQALmJQEQeIOmK+IXx9OrEfN5MIjPqNyrmZClT8+mt/inp/hWkfpAP3cTs3qCcra5rD80eIJDSzSwR6SxT0OEELCWwF3c7YAHYAEjKAJZRQKUQoEJsPvFwPtRFbEceni1kx3B//bCL5XDh/WMh3L/xa9143U2GE9eqO2qERAAS+ASbRN7UiYem0AhTlCH2AUAP9CAaNta08YDa3uDbBP63Y39ZnUlQYB9Moud2Uf8Jr99EReKjV/8jq9R3/c53zoBdIgHf5O5cvgJ5Cd75XcJNZ8OVuAEmwOIDW5C2ChiwBugd4IYTHhj5F6/GBTirKiI5x5GjP82cuzo8SPIkCI/Zixp8mTGdOngwfsniOXImDJnjkRpE+W8eSxzIjEX7ifQoDSHEi1q9CjSpEpHBm3q9OnPpRvDuau6bZOhDCUwqpTq9SvYsEhDDDigBV66UyLMvns3r5ODCUxu9LsXDklXsV9VpuOEBw+/fDYY+AFl/2SQNxs7OtQxwu8UhhEsHkacWHHFxZJ6kd77d/PzPZUszb1sufkr6Js5d87rCTXq6diyZ9PmCFtoVKruwk0F6lW3u6tZt4ZOV/s4ctoh1mrpC4iJHwGC8Hg75WBEBEL93t3Nm5wm38z9+KGYIGCIPVfeQtB4YMQxvw4gHGKUSNGiye8xU9sUDY80TPoNxR9OOsHDk0+vCbggg/rlhhtVr/EmFXDCacWVcQ1quGFIZJmVDitqjYDCFoTYAEgVZERgRDp2DRIghx7xlc4KgoTQgR9P1FEOHpyoxMAIPtCxnFlG3HDPPPatYMOJgGim4YxRSplOTlVWqVJOAJoWY0cE2v+0Gkv3uKYgl2WaWdSD4RBBBBlrurmbU79VFRxWFxZ3Jp7fOVDBARK00EInIQQwggQLAMAIETTUYU86goTz4pZmhnfKCjWMoMMJLSTxpwjpiDABDAIkAMcBFBg5zz1KMgmIkxltOCWsVFp5paxa5ullgSzBI2aCUOX5K7C2TfgTEbvBqWax/xw74VIV1kkcjMFKK9sK5ejTgqVEPHACKvbYMxqkZaqEUgsjmMvmmmScMMg/XlhKxgMXEBJmqpatCoiV0eoX65S6+gtPOeWAmye/BUdZRx0tjunrtA1vyBtuRPC22z/IboObnFY9i5G+DnsslbchhNAPHnXcgEgi3oL/23GD45aERz+cIFzHRnUQcnMdIufjyc2JbEGvqk3mG+m+BvP1r64BD4yn0UYjrHCvT308tYBC/SNxhMQWa3XGdA7XTz/eUT22UZzE7Nc88ai99soHzlNmThvlhCRGnGwUz3b3+HUKzPEMErDLUli2JKtPNog04v9KaY/DiTuOuEpt3RB1nGRbHhvEQWF97JrLguXs12FneDnpMfnVY05rs/1faXFz6brcqIL9Vz+C6G22IGbH80/AbbUlOEWrZsTyd48nLqXHxiuPVjqSU95U6dH/JiyxP3EuMcUVfwW6BSX0w3s50ovvkepqczIPJ5x4q3YhSKgNdoxgg632P+ns/w52Z/98nz9H5diNUVs84QnBvcEiePBdW14VpY3wK2C9e8ckJtEwWDGwac17x8KkNr4NGsVNHtxGxSbkwTdBrFlzEo4UcFC7d4SPg+IrXzystL54mKMO8RAE/Dgkv37QjyM5lMkOBSi4y/zFdzNqUPqSaLd/KDF9M0JgWxbVMJtsJDV8WdvkJOTCLcrEHUSgXgkrdjGIefGL2lMKcIJjhRh0gR7+eCMXoycOcdCjjm70xxzrOEdz+MMc5vjHH7nkRz92hJAxMaQf6wgKNwxCDWooRCHe+EZxBFJDg7wkJv04R0lO8o+E9Aew7CjKUZKSlJqco4SYFcdVnlFivfHNa//WNBUTnnCNW/EdKy+HsBvw8gaAS8fT0mEOJJTjHWdCWAQ7gjCZQNF3BCzgAa+4Ow7NrJrWnCEMZzjMgOXJmt78ZjVnqBIjiEOLueSgKoFChG7EKSju0B5VZHnGpETFKrbsjNjOSTV96COCGFlm/YRJs49F0BvewIgABQi2nAgwcu8YIn7yAyULsmRxjBImXvjSIFzhSm0qySKZ9Ck92ISQWMJaFoSQFUZ6Tswd4LhnQEVKNn768x4AVUkNp1bQg94joZ7ASE4i6FCIYuYkCmxaRaPkLZxmNJ/f4aiXPJoOkDJMptFb6UbMWNLMeS6rWm1WS18ag63E1KpTY00x+an/sv8sypgOAxMD41GOlbjNoEOlABGNqiFcJW6t5hjEERkEVQJJlaoaNKsLv9jOyiFLWRQKK0ydithg7QQQadWHX9vqMbjWT64rYRUgTnGKu+ZVohv1Ul+/9R/AalSwg01NYZ/HtcmOb4RseidsbCvPxyrLpZEdHW2ldUCEcQIQ4xgHC0eTMLdO0X7vGEQdAPgOe0S3Rz66IFEzYzjXEii14Arsgl4L23h8VLa+Ca74wrEN22ZOayMkw/YgO1Z8Ahe9v3pHPBCGB+OOQ2lsbZ7HkigIQkQXEBG0hxH+4hfSRnS74UUt4vzKWskiR7ygmZFhK2ffqzbFlZpbJ/TeCdbe/4qVrBTeMJdC4IAyEGEEDxAADua6kRpy02FlIIOLBXAJjHwKXUSITuDw2mBX7RXCSJNwa7k72CqiBMPmJSmKLQc9NcFTaxWDk7JUiZR6+na+ZY0yniowARosoAUB8IMO8JAhGrewYWU4QQI6QAQB9OhTJ0gCnhdggiCX1sEC4muEVfvXJD/YwieZH3mn+mQtg3lqU8bah7eavRFXpcT0bTSediCB94gMAw+QIKq40Y5xOcxInQBEe4wwieu8oQ47tFJ29bohCyOZri2zoMECar9EZxh6mB4bLLPqFFkea55olK+J6/vrDSGiMUYQGQ06AOp7iJrUDbsBEgxqgAeswP8TDgCBEexRO6BWKdamLfJra0284+Aa17E157I/dt6K6Xa3ufkNsi8dbw65ZR7eeIQDGNGEJ7QlJ9VWNrA6ESgb0AAGrihHBUCAgTU9QAMxLkdOzO1n/Rj6HuqeaLuN9u6Q7rth5/3Jem1LhgcZm6Uk/m3JN9RvG4hhBBPQwRAm0e+D809aJLNBHqJDXTuMAA0XuAAG/LCBgGVcyEU9d6HF+/Fbh9xgI69qzKWVSuBYb968rTTMs64fA2xhHk6CRzyo4wA5dIAQN+iLOGI4D+ZKy6AL+AfZzR6BBbwHZoMSwpE4IZE+E/m0tBb0hEFe9ab1erZi/xUsU9lVRhuFy5b//vLjk1O4e5QjHgYFUnY40Rm5e8wGFSAC2csOiDog4j0kA9IFjlQvwmsE3VJHPKEFtHhcN97rmT9Te6Gc5Y2IeKv4JnE3xlrB34PlxP9gBTy8wYQD+CAeKziFNwAwgST4UhBxnxuSZiX+8ZO//OYfiUrGsUQDjOAERujHIAjCy+rgDfayH/yQMbT7/VfdJrVGeHLwX6z4S+8JH/NxydZt3fFVWvKVwPIdoFQ4H/QBgjccgAEcED/wg5hFgC/FgziQA/iZnwiOIAmiH4gsERnoiBEoBFmMgAGcQkLgQQc8AODpDf49XUkIoA5akP/hnvPVxg5KCQEuGgQC39ahlK9R/4g7cIM7FMImaIUAecwM5FkSLAAHLkcCNIIcFMoCFNw8mIMn+I5PheE7dFzHtQU6oEMIzMGNTWEVViEH2sEEFEoSnNkXBNOjBKEOPklOHNcalsEITOECLAAc3kAUEAqenZkGYMk8ZIGQ2cB+mYQeTuKUOJAllkMwbdMlbiIndqInfqIlNpMojiIpgs1S3UMBUl4RNojvzUQrbtkSNuETlkAUegx8/QMZqAshhAAKeJW2eCEYiqFPtYUZGhoaqiEEnMsIsEkunsAN2IADPECLvZgb4OGEUWL/EVkfjoOKnUubuAm3hIAdSCMR1IAAuAEjOuKSQGKrpAQ2vmMnZiIxgf8iPdZjPZIiPuZjW5xiBmnYKnJIAqbS9sSiE47VuuFJTszOPWQG7TwXAuUEPfwUqpgECVakRZofRugDPwDVPeDLPZwCmPxFaJ1CRkCkIFwkSqakvxkUSxpUBmYguaHPRbRK2pThPfhLTkiEQ+CgO74jJSYOxwBC3C0PURZl4qgkCfIFBhHhP8ZIQMKbCTEhJBkk0QSLaJHMKfQDSUKEX7zDdgzCO3gCREokRLwaUp6l+YGNRoaGaMGglQACPHACxmVlXYQfPZwkWual+bXlKWQgPy1UTuAL+OGB2iwkTiYJBeykdukfDDWmYz4mZEbmY/oH0mAEq5hDPMADXBolZxL/pV6Sn0P1YxI2pVM+5WmEAzdwwyJsQwYMQVjiyoaIX2f4zkWpRDD5w44Iwib6ZNV1HjqQQ1n2g/gB5lyxxFIJ1A3xJq6dxNC4TnCqRHEyj5QMns5BUcAE5w5lp3ZuJ3d2p3d2p1RJiX+ZA6Ncl3Ke55QgUCqSJoqhpmqypmt6gt00EX0mUYOIlmzeQxl6yzvwRSbaw1x1HgyhZ8GoDjkAJ/7IpnDOg38c5zA1D4EaDHNWCWtkBP6QV+exxFxJSRa4wWVgRhGxEKJJJomWqOrUpWY0WayMZ21GqIsikGg6HntOVjjMkUutARTggI7uKI/26I5uiI8G6Y4OwRDoKA8E/wuR6iiRLimTNmmSDmmR4gAPRCkOaIiQXimWXukauAEhOIQR3AyBgZOYjimZlmkvnSma8hLCtAObtmk7oAPCBIw41AE51IGb3ime5qme7umeeouf/imgBqqg+qlUqc0NCOSMoleNisON6oEBZEEMRKqkTiqlxoCGxEAWZKqmbiqnxoAUSIGkgmqljiqplqqpniqqmuqnfuqksmqkiqqlpqqsziqtTiqnaqqt4iqmZgEoDAEkFcIcBauwPiWxFmsCcoOwJqt7hkMhLGqyPiu0Rqu0Tiu1Vqu1BiuiJmpwoaYSbMM2dAO4DkU3bMQ6lKu5nuu5DgW6ruu6boG7viu8xv+rvM4rvdarvd4rvuarvu4rvdLEu7IrwLIruA4swRaswXbDK7wCuG4Cw26CtxbCIlDSJRkrxVasxV4sxmasxvqjtiIWarpDt3qryM7EuP7DwR6suIJrwK4swJIry74szMaszM4szdYszJ4szubswYosz/asz0IsN2TSxg4t0Rat0R7tYXWsx84J01bFTIDQP/is1EItyeqswYpEzw4sTVgt13at134t2IZtwU4t2Zat2Z7tr0LSEnID0rat274t3Aak0tKW9TTtO9kt3uat3tLE2UqtR/AsR3hrUfQt4Rau4R4u4iau3i5ucJAt4+JtakZu5MYt5Vau5Rrt3NJoGj3/Lud2rud+bucmruiOLumWrsg67VB8LvHd7d5+ruRO7uXGruzOrtxmrllhXReBru7uLu/2ru/+LvAy7ml0buXRrvEeL/KOpu3qE+7GBPJ+BFAEr/ROL/VyLtIOhSqGRPJuL/fG7vJaVfMyhWluBsmBkQLSbfLSRPeuL/u27fdmnvEWb+1qbvySb/ta7vvmr/5u69ESRcbuLwAHsAAPMAEXsAEfMAInsAIvMAM3sAM/MARHsARPMAVXsAVfMAZnsAZvMAd3sAd/MAiHsAiPMAmXsAmfMAqnsAqvMAu3sAu/MAzHsAzPMA3XsA3fMA7nsA7vMA/3sA//MBAHsRAPMREX/7ERHzESJ7ESLzETN7ETPzEUR7EUTzEVV7EVXzEWZ7EWbzEXd7EXfzEYh7EYjzEZl7EZnzEap7EarzEbt7EbvzEcx7EczzEd17Ed3zEe57Ee7zEf97Ef/zEgB7IgDzIhF7IhHzIiJ7IiLzIjN7Ijh7EB3sYsGZ+wQG86XbL2Zi/0vpImd4QBekQno4kqfrIrDksok/JthLJMQBkqnxwmP7IAS3JvTLIpszKj3VsIzVIrq/IZyWgmO29YtDIoi8Qrk7Inj7Ipg9UrW3IqHzMsk2YQqAFVsK0SVLMSWM05nANU+JGEcHPGmkOzKsE5YAEWSF4QBAE5t1M2RzMMNMBP1P9Rap6DEmDBNZ8DPaiBPP9ENdPzT/iDNMvzOfxDPkdzOf+EH6lBEMgAD5xzPgPFPNMDOmMBQCuBP2MBD2Sz8c1zNkP0NeuzNf+EGnSAByx0EDgFOZdUNpuDOFSMPJ/0P2CABFRzVVDeORsAEWgAFqi0H2WzOPdyOHizN/OGF4xABvzBT6NAALj0Mz+e9ahBAowQDCxARwdFNm/zogW1xZrDBdAAGfiBH2QABQCFLGRNUAQBBhQADzjFOYCDNgeBFxzAEIB0AshBm7xYNYdDAizjCFFAOZ8DE9DAmvQJBZzDIoSDGszAARj1ORz0DmTAQj+1H3jQAZQAPSSAH2iAQ6v/wQ7oAD1r81a3yVcP9jk4tW35wQtshBdMABhgAT2wwAh845qMNFWfwwro9ZpER8W8gRxQgBKMhFuTwQLwABaIQwRwNRFEdUCbMlAXQhE8wDUHwfR5wE+vwA4cARYs9e89N59wwAdQAgSQig8YtDlUdVOQt1pr81MsQmEX6zkLQKL4ABMkgKUcAQ9oElBU9WijQCWAQVBgtRqQgBPIwE+znwQ8wQUYgB+4QDXntQb4wAd8wNGJcxAkwAFE9QXIdxG8AD0HQRTA9U/IsxnkwB6AQRBs9wVA+AVQAhY49QEUwRgIuBJ0Qg5wgAz4wyC4dxgsABOcgKVAwWMfAAcc3YN//0BO+0MbWMA6z8EBNMDRHd0nbNVP2MAE+ICBX8ATPPk/BAEJcEBaq2IQrMURVHMEkEEYwDeO+IA4Q4UgoIAfFEAXKME5H4ALHDQc0Dh2Z142hwCfhPk5RPMBWIB4m/d9o/d5Q4V6fzihc0M2z/SH/4RbE0EViHMd+cMOFIAM+EQ5ITpIX0EBgEFDc/NMS7kHXDqlB0CELEIbwEAX4PUI0Pddh0M2DzVnO3oQtMEBCDeHwzVLh4MZiIETkPie94Y4O7VXq4AMDHsOQMKlRwAR6EA+F0IQVDoYqMGeI7o804MRHIBUw/lbG/V5rTdQfMofXDM4U8U/UHunZ++XH0CYK//BDG54rcMAH0zZT4jACBRAAUh4EBSBDvhEiVv6nT8eru+5H50zDQRCNbMtN/yDNdtzENy1OFx7EJQTPbPtogIFrgeBNrMtPYy3NoO7NasBChzAGKCmQUcAFXT0Of+EQsN6EKBAuu+RR79RBIzAapuDJOxAAKB3NRP2OSTABCBAl2tzHw3KEGjzYtPDAIzAqJtBh4+BN6tBDgR4ibO7sPR5BeSIH0j1aOfAFMiAGnS4p6M3PRz4H5hBH7A7bFTzl//AGFSMW1u6T7i0U0RAGdTzOBd0EETCAbwAKa87FED0DrjAObiDShtAGaRzUHDD3h+ABqDA3fe5JPB7Ye99hhv/c8BHGVpX/REUvBoUgYIrgTgkgRysiQL8QX7DAAUA9gFUAT2gQJtQARY0azhcwI0d90gHQQeoej93ABqU8wLQtR/IvhJIvbEHRce/+gXUAJsUgAA8N8zztzisQAfkoiP4QB+dAAjIAGvTA/tRgWjf9SK0wAR4gBukwScIgRLwkaaJszb7kYwHuBlcAclH/dTLQNWHQhrsfyxIOIUDxBADMP6cU5NjigwzYpzIOHcuXDhz9LAoUVPhACYhQtKk+aMkSIUCYCIGSVAgAxEiBQS4cxcRZrgTZTCohOEBy79/QYIcaPBQZ9CgQUQcgELPXKFw7s6ZC0ejDA8sMUvCySAD/0MZJeeCSCqiIxxINT8aRBR6Fm1atWvZtnX7Fm5cuXPp1rV7F29evXv59uV7YSdGDRcI0xgJ8cQIDxTmdCjAIwiKAzAupEExAoYEFhf8gA0XgYyBNG8w+FkQxIufEhHjTPDAI7GAS3PgVBqjZocTkjAfmltE9ECGjpc9gDFzZSTPQ2UoXFrgiIISA2HqheMWzqQclRLc8IiYYIRK8Wh4HrCgxKzOgyrABIlyAIzQgw1DEvEjnkgGLBcPjLExgQMZDtpAwBwaeiiic9ATxyQ/7hPPAiyCQI6k3xLwQzMWLtMACwTDeSgBMjI4goXSXFCQpyJcMMepoGJSI4EfhkgQQf/UDvBAqZjoUSMxQ/7B4IGKwuogAKlSdCE9v5RckskmnXwSyiilnNLJly5yUCUywoDCISU6mEEJCedo4ojIHovovyqUoCeINiwIZxEJJFDQH38GKg8sbhLoQAYevtxKjTmM6iQ3GSK67p9zFjEnCBIihMjMMdxLLohDJBAyLOkkgJMbbngKR5EqHOms0wQmMAELFrGQMIgm5oRInA87yUEFGdyDTz4Dba3ADwq4+SecfyoKqT/+oBjQVlodguhD9LDj9YiYKlLjioYW+W2OJ4QFSTIwHrruoTeYqIgeO8mwhCuvkDRHqJhQAHCqRCH6h4kRAgwnx4joeWOEFtAzoAz/IZVgYoIRu1IxSSoVXpjhhh1+GOKI1dJgV6PCEUcNDA4ooasdwhPPDw+OK2AMNF2TwRx/aLDgSJi4aWECGbDoQSslYKiiqwk+Vsm0IHb4YqpFSgoizCByILAkjCSNogBDw1lBjhFoqKILiDDY1OVO/xH6Mi5hhoIHD3csQgIlnI111jUgk2yIc14JVo0JajXJKGbDehY+FjuQADcCD1Ibpn/KHRYjKKgKxwYUGmLxw3P+QY9YBMyKyZ1/On15hCNA8hlJ63SyO5x374VzERgP2ODXX4N1Sg0SVPBOujL6jCiCEaig4EiJdd+d9959/73hq4g1nNE5fuCgYxfMDlaq/5FLRvzklFc+uPOIYJZ5hQlYYOGAF9jcgYFXHnJn1cjg0zGBA/4w42in+Vt6JOt2bOeEMBwx4RwMwgAHWFQiuCFw/7mDDGCGgLAxCykGGIHMthYsEUygAZDBiLeA9Y+DBIhuR3hJ40AyQYnUrgU7SMitSAIsiZzgAEMgVrRishOmkaRFSnAH5AontMAFy3LBasEIosOTHbjgWp3yUEnSNwanhIU4htLJ5MRRgQkIwAMfuEAHwuAByYWDSMMKgoqA10UvfhGMYfxdplYYEb2BQCp7Mxub3ACSF5rMAyhbBA3QQA967K189KACDCBHghlgoFZJwSOrLmEQERChbEoQB//GdjCSTpDgC94JhxpQkJxK7iYNEWEkxU6ARpC8wRGdK9cFiIATB5yqQ+cQYjhEMAIdOIsnbfCDDEDihREsYHn/AA1OyjgvSE3wIUHAwAjsZasIEAEN6GERbpKTPhZGpEMhaZrJdJCTSTpGBmyEjBHkMIOKpKwNMLAESGzgk5KsYFXyKQoUeKKGDhyAhYXghoLMsQKzYYAM+OFZBlqGHUF5QIwBFehACVrQupitjBIJRw8WqIQTkEEHbijRAWz1Rui9xjd0tCMTyHA70hBhARG5CAzkEMcTQjQFcyhNF4KgBgEQIQw+uMAJapA5Ww3gAGvoyBUUUzHDbYNsb3iDLSn/Vjta8sQAiCQMBuTwAB7w4JQa8MEHpHgBGvqhDVRNQA26Vz53dpQSFzAAGR4gM2JxoKpSZCkwuYKbYvLkpWGQ4gk6YFO6cYAwhKEES/OAq52gwA8ZuMAHiLO2ztgRnwoIa00W8BA1FKUEwLpMNYUSBJyWSRJ1lWpeL3AJJUwWC2x6yLWm81Q2IYxBXoCnQVnbWte+FngRmYQzY2JLH3SBHheQQz4LkAZ3BGEGBBFHPRUTNDSgoSRegIFNcCIRH47gIyLVrU1ewCxzMIEG9gmsGzYYjg/UgAxkYElErkUDMjR2BR3gmWfY9xqRbjWfjqiCJSKSGH0SAVVLiYB6yRDY/+hsBVAJ2C0RRqCBLpjNH0m4rx+8dwJHzMg6enJlvMwRAfPaZ0RmPMGCTcAoOSxAJ4tQQhJqoJICeAChF9JBp4KQhOUSAQYfUIJOpLkbJ45OpOtEzX1VgpMK2EuSMJFOGBC6RSRxRSRjgO2SmdxkJy9JX0HAlL7oYTZz3CACEcBUEOawKomoIQJDmEpYFIWdIMAJImOeiBqUsrxwIEWezrKuGqyjICwE2bkR4EZ+SVfhcdJjDjQqSRQiCRE2sSlTy/OHGiCS5Sc8QWYREYQ/ghCJA+jgwABeEz0iEOFVmK0phXg0YbIcLDs+YczXMYKWvcMNc8iCBeY4B6rVHIREcf92VWwygASApYRFGCG37jhC29bUJhC7w452xgK6REqC0bUOE04riY6D4OgnZDnLqzIDCdwr5H+wQBxb6ee2ORCfJ58b3elWt1A6JbQhNs46k4sJi0zIG2e1UHWHs2FQltfdw8XbbkC52BF7c8QECVnI56BHJIqwhXhTxYb/lnh9wzMCA/ImYWZhFoKA5Q7V1Rve8woWjR6yFRZpzYSWM9sKdgCGqRjchNehxwyooASnXIdGlmNRvYbgLAMYAFwIjMQtIx04F4VjBgFgXExEvhPV+oB20J3xuqledasTNF8fislWJi6RI9Z7fGSmCjciTl6quLnrgob3P5ZOT4Nr/SHZCopIkQ1QhZHDKe1dF9oiI3CB2ZX9V5aDiIc4XsGXgHyIlgOWOOS1vJNX0GUKKgQKNMCDfd8dWPQwAtobKHAW9UB5Y/YtsMRGj7FWvoVBidUblPL2w9lSAl2IiAFckM6r3x73udddwtjCexy6CC04/P3R4ZL61LeL98hXflom1y7gL5H4ahn+yKO/xOFDv/fRv/5Ztr8W3jgO5Nx3Uverr3vznx/9VEq+9++y/fUz3+jHPzr5U15+t/y+++8PfgWtv3y54F/4+OL7rE//oKz36C/9ElABmyQgAAAh+QQFFAD/ACw1AAAAvQHCAYcGDjKUsLhGZqRXRjTY+Pmx0ORWhqRANyxucnCeqszI0NmqloCflYJ1iJjiyqRROSrqw5yohnT94r7j4eT++ctfg5lGaE2MnKq3mW5CEgTIo4peQixkXGS85vrp4tdCX4j17u+upacfBAWwt70SNVtESlkxalnVu5/gv6Cgs8CObE4vJRyaakQuOEhvdJIQBQgeNTkDBxrU2sjU8NAiFhQySljc3t9eYoR6aWfk9/c0XIjk6OnGu6zGvryupJTb4+VXUlTauowfNkm3v7+8uKRualSGaVBOanjt/fny1sygqLjs2rx+WjxWREQIAwWOjoQsBgTCpqT93dRWXnzu7veOajxGJhQ6VmT+/df+1ry6tsHK4vT99vH03tWGXlSwjmjW5fxSX386NhT+9N9OXnz+/eRaYoz24uzy5tzc6/vu8uz25tHy5NPy/fz2/fz6/PNOWmj+7sT25t3y6txSVmT29uTz+/Te5Pzq9Pf66tT+5t707NAKCgzu6uTu9vjq7ugCBgz+7uTy9vz27tz+5tRGEHjKkFiURjgYEHiw5szQ0LjKkoQMGjzK5Iz29OxGVlDKgJRuONTguuhOZCCiVohA0IAuGtCOxOysgqwUYFBAQtAMGBSgxIBQWnQUOIiw+NxuTlhUMFDqkICQ7tzGkOCMkGA0WCB0gLiMoIhCMIASUtBSWoD67uCqkCSMfpyg1jQaJlgkEDyIkOBMSIzq5ugGMEweiIDo+NyiHFDiOoCymlS2Vjig7pCu0rhuGFRQYHRuPGwUSEz0usBeiOReiCiiOtBKXnyutuxsmKCUZBTa4vgUOBTg1jj++vTy8uz++uz65tz28vT66tzy8vTy8vwCAgTy9uz65sz+/uz64uT+4tzu8vz+4sz24sz+4uT65uQCAgz+4tT6+vz+6uROWnza5vT64tz24uT29vTu7uz+6tz24tT65tT66uROWoT+/vz29vzq6uTu7uT++vz6/vzq6uzu8vT28vz64sz+/vT26tz26uT64tT24tza5vwAAAAI/wD/CRxIsKDBgwgTKlzIsKHDhxATpkunRo2zixgjLkynsaPHjxJBihypkSPJkyhTqlzJsuW/iRUxZkRp0qXNkjdzQqyps6fPn0BtypSZsh7PoD+NCjyK9KbSplCjSp06dObJp1NzPmWatSjXrmDDioWoZkfMoSnjCXQ2dqXatizrCZwGt65duH8qWkSL8i3buyPfAiYp9x/dwYgTB616MeWOv4oh2ptsbwfly5cjL9xxWLPnzykZQyb5+N9o0AcvW8aMGbVBzoZdy55dkAqViUOe/Mgxrbfv3iknrKWtcIdAe8QTCo+dvLln2+mmgZCXg/dv38GHOy9o/B/y7QSXd/8GT74uiPPod+C5jv0he/YT2pf/8fLlV9rLy+s3j/58Dj+GsQfRe9fFB5x+9E00UXni7SeWAR144IEN+RF3XkUg9EGAdQKiVCGCS+33oYNdVRAheelEo8YfIQCxG4Ep2UDiPzJ6t1+NM4bVwQQ8bpcGAXvsccUR6p3X4Uk2mDQecb8lSeCBtCU5V45TFbDjiLSlMAQDRdRQQA54/APCkSRJyVxzTUb3ZHJmLkllUz3OOA0Vb9ZpJ3hxkmjbnXz26eefgAYq6KCEFmrooYgmquiijDbq6KOQRirppJRWaumlmGaq6aacdurpp6CGKuqopJZq6qmopqpqZO8c1Cpgr67/KiuVsWpW66y4zvYOPf+8s2uvvtJDj68CBcsrsL4SO5Cywv7q07DD5iotauK8M0+yxdLjxq1vvLFssq22Os+1xLYq7E/DKjvtuoq1MSwXBLRRRhnvRPNPDsrmg80/ghCEBRZ4tEGQOPC0gUQZWLwDz0/YBIKEQPmwKzFgLdjwwAsA/FMGES84QUIBBPFwACDV+DtADC0QVA0fCrTBgBhOOPHTxR88PPHN5FGA88489+zzz0AHLfTQRBdt9NFIJ6300kw37fTTUEct9dRUV2311VhnrfXWXHft9ddghy322GSXbfbZaKet9tpst+3223DHLffcdNdt99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KC12pM4c/4CG1NjBRzuWzhxd+AcbmOZHg2BjHX1kBz8WychGNlJyetBDP/S4tEIaZB0C4aMjN8lIyb1gBRfYAiETgsl/aJKTm5ScD4oQgwqMEiGlPCUqHwlESxYkloqcJS1/aEuC4FKXu/RhLwfyS2AuMojDFEgxjYlMX64jHOH4ByL7+ERLruOZ0ZwmH6vpTGhKc5tQtCY2v5nMJIrTm9OM4jmzCc4ZWSBU5oinPOdJT3n2ox8pQWU998n/z376M1LrlCY/ylkQf/JTIwZN6D4T8k5QKZSe98wnJx9KUYMexI/8eAgeBxLN8gR0DQN1SEXjidCRJpShOWADG6QgBRJpwycmfahANrqQeBpzkfHUhk53ytOe+vSnQN3pInuqEH7wNCs6jalFC0rTfzwjo/9Q6kk12tSTkNQgFkCCBwY5o5caxKsqkepSq4qQmzIyp0FNq1qDatSjJsSnU0mqWBfKVII8w48VhYZe98rXvlJSpGRFSGAFG1gTEAAJNiMRNO7J2Huq47GQjaxk1QENOThkHJjNrGY3247Nelaz7XCIHORwz2uadh2bvGYkpcHa1rq2tdDQh2xnS9va/+pjDrhFg25xe9s5DEIfutWHHNBgkDl4QA7AJa5spdEU4Y62sZPUK3T7MdnqQnax0K0scwUiDWis4bnTnS40PkvecSz2suXdrDTSS96DmMAEFmgoifJB3/ra9774va9D8svf/vJ3v80I8DMGTOACG/jACE6wgp+BDWzgt8EEbrCDI3aQBt93X0ixsH83zOEHP4MgGu5wgEdM4hKPmL4OMbGKV8ziACfEBP94Z3xdula1QiS8OM4xjiFiU2BCs8Y7nes+dUpYuQqEyEjBqZApesyBKNmgfo2yXyEi5Spbea9Xde8/ZjCDHAE5rTfWsZh1TGVoJPLMffzxl+N5ZSwrVP8haL0qkoPy5CUntMkCqbOds9yQPdMzIVOwAVdz9NeB8PkkZk10J6lq1orOVKrXrKdBIjrYpgy1p/P06UN9qmQ8/0PJbhWrWwHr54TAQZCD3k+hCXJokiha0Q0JrTwbTdFH51WekZ7nqv9B6V1D5dI8zTSmFcppfvSYIKDeqa1jOuo++7nSZEhDRqHqICFPZQ0gbSuf89EOPfCjlAXR57PnyZBOG9sc5zjHQFId155CE5po1em7501vb0Z1o/MuK1TjOe85u8TTNyGDP6SZI2tLBduX3vY3vA1uZE903PIs97mVnG64+HTe8dZGvTfe0avm+yBN5ve7/d0SgNtE4AT/n5HBHfLqREMT2xI6wxkIko9vfBqVhB03RCQggR3s4OXX6ChYWj2SYAbz2CRCecP3s/KGtNys4dDAATq2AgYEciA1/zRqU3kQiFf6IBLQQDUQ8PI1jIXoIjH6oh9tcvIoveBzhcjTb7oAEQBhCCdgQgwuQJBmfOOsXpfpQ4wgghi4oO11qbdGuF5Uau/n7SqP+0PmbkwjWOEH9eB5DUrQ97/rOfD9hIgIFgCAwzseMIqPCOMTgvjtQB7uSp2KFx4gIZ6XgPMDaYYcAA/6pTpEAigoPbaxfYADAIbcHnGkxJ1DcoGgvE5inQoKoMABHqBABTEYAc13f+7e+74hEnCA//CHT4MmHD/iyQ+mvpmvjVaJ4x/oiEY6yDHwP3l/qoTN8+kPkg85oB0uEgAB+vcmntZ626FT7gd/8kd/puQn9/d9BnFV+8d/M6UYATiAVFKAE0geCPgP7xd/8zdwBEUiD/hPDHENEkA7CQiCDDiC1VaCByU8K7iAIuiAMEhXv9OBH0iDDdgnN4iDvqODChiCPcgnPyhpMuiBQ9iCNniE6Bc8M0iELmgnY1aFVohPvjNPUciEhXKFXphjv6OFSsiCNdgnX3aGaPh/uLOF9fd1DoKGcFhjang7URgG/4ANXOAnHVZfELOHfohiwLOFaaAHV8cnr3WIiJiIiriIraVbUP84hvJnh+vQBdM2KDA4EleVD9sVOvGUgAMRBgMHDXpQKJcoElfFBb7GOZ0oEO83EP4AVakYNDrVf6WlEgaYN6/Siv8gcLCYNLOIBrUoUYOTiyD4D6+YR7HoM9cETdjABqYlOsQof8aYUXp1NMsYDs34jKETjRxxjNVoNPcETfmABou0dJ3DjdOIjEcTjuEwjuUIjaxYjN6YjD2zDv0gjmhgU/DogfJIjfTIM+zYf/q4jfEojfP4M+EgBQEYBTggBCOAZPmgD3OIOeh4kD4TDoSQBRkgAiLQAP4gBV6VD/swkZdTkf74M4jEDdwgBRogAuanOiapjj7DRywFkhEgAqv/E5MkmSvZZ2x50A0tmZMF2Y0ZtZO4Unr80AVr0AURAAVCyY8GmVHNdzNfQH0+EAIcEAO4lzoxOZUTE3ZT90kXcAdVQ2H60ZVg5UQxKRBC10RrKUXcyIsy+UTcGAZpQExRVJeJBZdDaZdVxI3kUIR5OZQMSEWAeYxTdJiCSZesOBBcOJi6+A+PCUWeKBCTyZg7mA4oN4VGFIWbmZiQKIWgmZmXqZahWZpueZplCJlLuJqUqZqLaZqZ+XyjOYTG+JehaYzXVJvFCAa7yZeZCYqoZZRCVIf+MJxu2Jmq+W21+YnSpg6jKQ7xRwVhgATPkIfAKZ3RQAXRpo2UKQ7gCYKf/wmX4KmdmumadFme4ll/iame20mb5Bme2wmKf+me1Dlw5uiW6okOIECf+clE71Ce0vkP9GmY6mkY8JmXBzoNBdqe4WkYDRqfAxoNwvmfSxSgD0qhvmmhSoShEyqcUSWh70eh7CmiXBANCXpFZAAG0sShTnQPYQAGZqdFU3AH2tBSWVSjN6pFMZoHM4pFMcoGIMWZSvQBHeBzd0CWV/QBAsABN2AGdBQU9TClVFqlVvpECpKlWqogTYQOAfIkv/FE6DCmZFqmZfpEAmqmauqlTSSgblpFbiqgfwku4HJFsUKndBqlerqnfNqnfvqngBqogjqohFqohnqoiJqoirqojP/aqI76qJAaqZI6qZRaqZZ6qZiaqZq6qZzaqZ76qaAaqqI6qipxK60zL0mTLtYyDw7hBm4gEGOwAQGgMRimLo3jK1iwAEnjK83QAxARAwogECfwDwRwhzLQMdVQDTHjOMKCBRiQNNjwDBdQMg8xAkiQD89QAnQgEGWwBACQACMwAlqgBY7jBvRAAc+KNNjAA9XQABqBDR4QA0ogMGVwAgCAL6baOOnaNVgQfMCCBScgBMAyOfuqNTnwD1jwBSRAAPSVqyRwBAIBA3zXRKeGBSywsO/wBmWwADHAAQogA0YQRRTAAjrwD93SreSKBHaABSqgluIQBypQsvTlK6zaBm3/gK6p+Q4sSwK9kg/h8g5t4AbO6kJYwBLNigE82ysSAAUVEC9uUAYDkBNloBCvqjZ7KStFuxIjcLNBkDECQQFVEAMfEK44IDM3MbVmIy7zMAa6ehAp0Ab5QAQ0ELEK8A5lELID0QU4mRUxAwOzOhAHUA1K8KoP8A9mCxLgkLjgUBADsKz8xwAdEzMNsJfJWrlOAKzYoKsHOxAL4ATuei350AONCw4xcBCL+w/JGgMFkA9lQAMhIBA2uwCB+w9CkAI6cQIxUw3gULnVkAJX+y0IYHxR4ysNhhD0ALd1kA8g4KoBWgZjAGJjgFhTwQXvIL1Y9wbDgg3P+w/n8hHGQhDP/wuvCEFf0ZAsAUMQwjIs80C979BgOSAwA6G9SNAGyfIMMwsgroItd4gNOAAEvWIH9FAG2OArbbC5NiHAXNAMrgqeCmMwCOErb5CvSwPBCTEPzXAtyNKzFPaz3CvBPtEqrhoxPwsuzeLBEXGnzZCxBvEq6SIQrEoQdeor1ZLB5sK9/8CqL6y/MHwr8+CqSTC3vUIueWoT1YGnHoynUlOn+YvEvmKWA2vCPVErIwwt72CuI6HDxWKrBsErPlssAsEr2PIqQ/zF/2AH2wIu7PvAy8KqbsAFKuCuJKyqUCwSDYCvYfwPzZC/JTzHSGPCyiLFOywWUszBpXrC4aIRtyLBfBDMOn8MGuWSFYsMEpEcNgEBACH5BAUUAP8ALE4BDgFEABIAh662+Kq8+K66+K6++K6u+Ka22K6u6KS82Ky8yKy22Ky82Kqw6Ky2yKS66KS6+Ky66KzE8KTO8KzO8KS6yKTE8KSw8KjEsKjOsLjOkLjEsLjOsKiw0LjEkLi20Li28KjK0LjK4NDAHNDAVKjKkPDAONDqOPDqOLC2oPre0P7a0Pzs7Pzs+P76sO78+JDAwOz83Pzm9Ojk1PTq9O7q+Ozm6KCQgPr8sOz03OLa6PLs0OT43Pz0sOzm+OT49PjmuO7q6Orq6OjmuOCQgPz4xPT4sPLm4PT4xPb6+Or8+OLa+KDqwOLu6PLi4PDSuPjyjOLq6PDQ5Pb+6OjyjPL8+Pb66Obq6Pzs0Orq+Pz82PDWjPrc4Ori+Pz02PL86KDqQOre+Obe6O7u+OA6QP7a4Pz06NDy1KDAQNDkjO787NDW1Or87OLg6Pr86KA6wKA6QPr0+Pje9Oj4vOA6wP76+Pr8+OC6uOrg6PT08P766Pbq0PTc2Obm6Oz09PT42ECAgP7mzP72/K6y/Prm1OLq9P7+9Pbq3Obm9P7e3O7a5Pri1Kqy/OLi9Kq2/Ora5K6y5Oba9O7i7Obi7P7i1PbizObe/P7e5P7ezP7e1Obu5P7i3Obe9O7a/Pri3P7q5Oru7O7e7P729Prm5Pbu1Pbm3P7izO7e5Pbm1O7u5OLu9Ora9Ora/O7i/OLm/Pri5PbuzPrmzO7i9PLq3Pb+/Obi5PLizOLi/P7+5P7m3P7u3P7m1O7a9Obq9PLmzPrq3Obm/P7i5Obq/Pru3Prm3P7y/Pbi3PLu5Ora7K6y7Obi/KK21K6y9P7m5PLi1P7u5Obi9Pbm5P7q3Oru/P7+tO7e/Oba5Oru9Oru5Oba7OLm9Pru5P7y9P7+7O7u7PrizPrq5PbmzOLq/Obu/P7+/Pbi5KK23Pbu3Kqu9Kq29Obu9PLm1PLu3O7e9Pbu5Pb+9Pbi1OLm5OLe/OLe9PLq5Kqy9O7i5OLm7Pra1P7+rPbq5Obu7Kqu/OLu/O7a7PrazOba/AAAAAjjAP8JHEiw4MBECBMqXJjIoMOHECNK/MewYsKJGCUiNJgok0dOIEOKBGkRZMaTBTem9JhppEtOJTmhRNmrV6FCsXLGujlqFLGfQKEJHUq0aC9hxGai3Ma0aVNCUKNKnUrIqVNCSk9aRPiSE8uvmSSJHSvWpMSuaENuTdQVLEuyZM1GTJtWYEOCCN1+5AQUqLu/gFVm1KtXoEe7KTvqBdn3J+DAdwcTBms4E2KDhLtmLTi58EGHmV9uJtjZLd6CIg1qTjxaK+qQqkWzbo0x8sTVtLPaPis7t9LdD+v6/o1R+PCMAQEAIfkEBRQAAwAsAAAAAAEAAQCBAAAAAAAAAQEBAAAAAgJUAQAh+QQFFAD/ACweAAAA3gLDAYckMTi64+QFCzKurqzwxJ+4zug7LyvN0dh1paM0cGRaZoxRQSLE6dZbcEEVP2VujafapYJCaVVzc4lTY4WKZ0VKRUNLeW1UZpT84ry1lXOhtITZ5vk8DQage04jAwX8+d2woZWHbnbCpZN3cGTTvKeNnKbJoHyenZ+nycXc/PpdRTUUN1yLssxheo8wXHtpY1qgjXe6uLb++Mvt5N85SFrX0b4SAwfiwKRMMCtAJw+Za0MEAwZSXVQKDxjqyqADBhyjiI9MS1qJgI383tVxRyXk+/ietrPVsYojEQ+mgHEjFizq274oN1U6alTJwcJDTWz13tNzgYx1YUKNjJcxRlyJf3p6Y17DualdUlb1/fteNgzMxtyxh23tzbpeSVSqtdZjQBqIaWB2ZnetuMWIqtTJ4vPn1tA6Hyc2M0iKn8Ly6tw7X4P72bn269329vTM9/zV4d3j4txyg6zs/vuUuJjd3dzy8uzu7vRWbpSrnaT66t2TmI6n0uT2w7fu5tT+5tzy5NT+6t27pYS3tZzu8uDs6+GWwsT99fLl3uPCqqz+69NFZTlfY3fu8uzu4tT25tPq3M/67u5FWGbl7PG2pqr+5tLZ6tzm5OXq6uzq8vXk5ND6/fKspKXz7uzl5fzy4t1aVnSmpKba4uKmp7z06e343vDq5dP27vT269Ty9vfi5umuqqze5uTu9vnqkNzqkCAYDmwsGshg6Kyg1iyqkOhEDEC0VjhsQpiSRjhQtpTEkCyiOtBsGqTg1jhiXrAWUMhEHnRgtuiiHFDiOoCsqqSg7IDIgqgKLCRgziwSVBxchOBsUOAgzoCQ7NRsEiTIkOTQ+MDc5NCSZBRCQsjs7ND+4uTu8vz24tTi4uzy7vzy5tz+/uz6/vzy8vT25uT+/vT25tz65uT64sz+4tz+4tT+4sze4tzu7uz++uzi4uT64uT64tze4uT++vyqqqz+/vz24tzu8vTu6uz6+vz64tTy7vT65tT65tzy8vyqqrT24uT65sz24szy5uT++vQAAAAI/wD/CRxIsKDBgt26CTzwL53DgxAjHmRHkZ1Dh5cuUZwxAxGiiyBDihw5UqJJkwlTdosXz46devVcqpxJs6bNmzPP6dx5DqfPnwlZwgwaD+ZQoEhp8lyaVKVAo1CNupS5kqXVq1jjndz6T2dXrwq5ih1LtqxZiVOndurkslEjlh8+uIU5t17Tu92W6sR7l2XCtQmp8k2qd+fgsGcTK06ccGHDh4snVgSZcWPHjyQzawYZGSJNli5hCj48uDBpoELtVoV6GiimvT0HP40KNS3RrLi1dtb7D3Hn38CD/0vrcm3bt/Hi1q3bGqfp5jf9dgPcbTR0m4ZjHxbOvfuBOpC5O/80Z06UKIogzaPfzJ6kwcaLbWbKFCnS/KOh6xm+nlMv/5prsZRNNvOdcgohhPxX02s9aYfXbLTlZ+BtVp2Tm26RFdbdhhyKRdxUbq1VRBFrwcRSgPEoqNJzKv7ViXTWtZgSg3md1uGNiX3X0IbjlXeeRRepB2R7RF5EEEPwKSYfffZlgt9L+u3VIostojhggQcmKGNCNDp4F4RRSXgKhSxZmNtvGuKoppofHiciiZ2YGA9b0k3p35YoBmbHljR1aeOagBrEWjffGckdR3HEYQkcZTDgKBxwFClpSEemFJlNa81XRCaHRKLTHXecYweo+6n42pZXfaDHBkV048Yd1RX/Qt2Wp/5Jm2hQHgLOJJlcdU4qZuIWHCYC+RboscC1acdabmXyzwdtNFJIPdlk0chRtHr531WH6LGpS3FlAyusfNbaGrLIxnmUE+ClsyGicRjBQwT0RvAAA5Pm6+5AB1gaH4CdaJqJEy9UYHAUNZxDarna8ncVCBXQQIPBLxxQiBuduMFnN5c0B2ZtUIIDgsQGl1wDJhcOe05v6LbcmbLMNpLJJFcUTEMQEsRxrWrZomoVxAdkAu4HQZQA6saYXOfysSo5YWhwicIrLwJGxLCHCxZAqm+RBDnhr5I1DQiXIDQoEMMYILwQxAF2fNAwf+aq+LAKJYwxwAkvLFDCP6fI/9MiRBgShNTHqg3oUiAi0FBCDIwzjokbwWKlMstLc6hSxziN9WFC8yWkSOJRjHEACCpMsMEhhxQrY9wKzi2QSwSRq+JYTUnEUuXANf00cFHPkCgdPKCAbx0IJKD11u11/TVjYWfDEgkqTFEEqAg+wUgcHyD9NnQPL1BACo1MgkoVax8y5uwDqTJQ4AMN/g9tCRluhyIjF6DThZID9xruHV7uk+bE4VwmEkICvaVgEpMIhBkkUYI2pK43q9tec1w3HDvEDnISlI1YaheR2/FPMW5xi0BQQJ5/kOeEKEyhCleYwkSRRwPBC4AmNIGArMHBI8jbTNfi1JlbqSYuU8DCBv9ARcQrTKEQjYAd83Byidh88EZaYZ9ZPmMVt3yOBgVQyR3ikYot4oY/l5CdinD1gcRlMSXj2hjHlLYYDz5xMQUYCIKK9kauUFGE/4iTIkiAxbfkZ2ORCWEjRmiOhrDwkIhsYRxe2AAW8OEKe0gACxaFwxxmpiCdoJxifJiQuGBBAkQkIin64RYlnuUnTUxSHYVzOymShYossWLivnCAWh7gEphAWW7AKEYF4eqKtLRlGjeWDjYqxo2rNEvdBMI4OiZTInccZB7rscc+tgRKgOxMLBsRA/KkI5HgPGRF2KGBRUTAAvSygPA2sB5LloQgmTSWWXwIlw88QQKFKMQkihD/CVKAyg0WvFETnymeVrpygzO5iiypMLGSRQETqbgQL7f0SxFQ4Qklq0Avt1RM6BD0oyBVnUquApM7UJOP9pvKoP6mzXi4pZs9CqdMTzhOeaEgAI6qYQEYcIl2uVMkgurhrep5zw/ok5+RSBHk5CmcdDgxpItJR/5OmdAqNkIRZCsA/rLCn3RslD+/BMETzqjGmXTUY1BN6xthWZR6mLSaKc0PttAXyBDC9JszzWtNG3BTUWygBg14QAAQEYdL/BSoA4nBUeqxyVt1kmhCiEeo7CDZ+swHR05dnlpPopKz2oR2Vd1mGbEYSkzASqLX8SpFYzI/i5K1rCnx7J82S1uX/7G1pCfFoqjkyjO6LkaQd82rXiuiAb4GwDyAbUEZEpWRw3Imse9LCGMTw8luxEUIQWBFPD51B05gAQ7OulFmVVnbiKikDv9D6Eit+jkqaPUqdzDtLlP71etU1L2wNasxy8vfNd3WrbmNK5TmqqDfgMYOMWiXcGfqEIrA8KZwEEUALICAAGSkuc4VSQyk243pnsWHBhpRASUwiVZM4gOoAAUjCrEnpgJnvP2lnSaXmBKFXtWMoZxEKnT5RfpuiSDtfW02BVIHlCQlxki+0X/filKCrNS3x7xmgmO64EQ2mJyLQIAhYnACCywCBWVAhGEzPJINd7jDjaVNiIuA1bINAP9tatsCVToE4ySbBL0zpup6t3nFNDSOcTpGLXRUKyMguza/BCkyNI9s50a371KhbSuTsehko/y4M/epxwB+1M6fJsqF5pBXvSIQBRTUwRyXIOynV83qVrt61QIZ54YxRmAXg7ZYmIjBCBx6gKRx0Cx1IJatHc2yYYOtMe74R0YN1i9jdybYeSb2QBQt7ZCSt7wJgRUmnFCBfrlBOmnN9ADAMxnnrpo8cHCUuhlgCVWkI9Wvjre8Px3risxaXTSBtOrO4WtXJSSDM1GMsKt9EIU4W88K8cpSILemgRM80Q8H6bVrm5CldgNUSQO3Wg00ADiwo8rgdIhHPHJhMcdBIPP/TrnKURiD4tRaOD3R2L/5khhoHxzJ1FYTT77CcxwFe+LduXl3cq4mxAg9xojxCgSLHqhxRdQqm+W4x0Fu5XSMHBF1EDPWL/GPk3dd5WBvNctd3tsCx6ZBOuk3UBTzc5Gy1MiFNrjg/lMs1S0d4ND5ucEvfRM1URu2AwFLY/jk9i31BIIpwbtHC68iJ15csl6sU6HbaFU64BSn68685jfP+c57/vOg/7wRijCJJLbYKblr38wfdHR+rUxjSu67mg4Q8/7JveBAR6hEmi3z/H6WQwxhvO/VWCwMFub4yE8+2neu/OY7fyeqh+0WIy/5tyfGxvVC56i3z/3ue//74A+///jD/wLwFeL56E/+V9K/ft6IpQ6wEUj650//+isf/tGurcKPX2TFE/5G8LcyETdtgjd8+YVe/gZb83VpYzEADviAEOiA3NcEFFiBFniBGJiB3meB49eBHsgD//CA7jCCJFiCJniCKJiCJLgKq+CAKphs/zCCLPiAiREKMTiClfOCOriDJBgKPPiDQBiEQriDNziERniESIiCApGETNiEQkgQERiFUjiFVFiFVniFWCiCWbiFXNiFXiiFZfEOYjiGZMgN3FAEKZACI1IE/5CGbviGcBiHcriGdIiGbliHeJiHeriHdTgHc5AF/0CGakKGhFiIAiGGwPEOAwgRiriIjf+IO4UYiZI4iYJoEJR4iZiYiZq4iYa4iAdRiYMYiW9EiYcoiluBiMKxDduAiqj4Da74DaUoiWbIimNohrHIiZnIiO9gi//gimXIDZLoi4/oicRYjMZ4jMgYKKQYiKZ4EqgYHKpIiwLxirDIjLIIjI34i7eIi5eoi7wojGI4i5EojMlYjuZ4juiYjhEhic8kjc1oEs/4idyYi/IojmKYBVlgj+8AjoSojv74jwAZkI3GjsnkjmIIjqc4jJY4j5jojdh4j/n4kL34DQQpkBZ5kRiZkZVTkcn0DZuwj++wCYHIDf9gjwXRiRLBkA0pj+EIjNY4kh/JDYD4jhpZkzZ5kzj/eRbvMA8oWZAHGZKoaIYueZJjGIglmZIquYwLeY/c0A7t8A7+wJQfmY872ZM5eZVYmZU4qYg8CYq3OBAKqZBjEY9GWZZg+Q7bsAkfMAgG8A87sAOMcABmyJOHSJSK8A8/8AB1GZZJ2Y/MGBGA+A8yQAECsAYfQARvmZhowBAkSY7ZKJZIqZWSOZmUSWwMYZWVWJRg+YkJeZJ1SRAiuQmasAACkZg/8ANBw4qWeAP/IABpsJdE2ZeaSZZlGZhs0JoF8AE5kJhuuQOoaYsUqYiPaZbwCJmVeZzImZy11Yh02Q4uuYtmmAW0OJ2KWI2wOYskSZwFcZoCsQQjIBAuYI3v/5CPBDEP/5ABrZkCgSid8biLIVmS4ymTh/iUQyme2XiIm8CeTdkOJsEBeSkQGeAB/+AC/PmMjfiR8HmIZkifZ6mcDvqgEPpRrCidztmIQpmdZ/mYRSmcgkiS4/mZB/EDUSAQ2/ABFdCa/7AJ2EieYDkPHfAPK5ACiuihComNQhmOAuGUu7iNgXgIqsmMGPoP5mkQASoALDAQ/hmef1kQrliKwdmUERqlUjqldQSMh/ANc1AEJeoGijgHqFiiZQmMcYGPBCGGfhgXXCoQQfosHyAQKzAQ+QgCVsAIgfkNbVoQJaoCAzqR6BAIczCRApECczCm/7AN1tmL6JAJGMoNY/+aBa7IDa3An3HxDu2AoAUhA0RAEDrgAQLwBt/gD10goHr5D+iADgURmHFRBH+KDqijqlT6qrAaqziCBhtgADsgAM9yBTawAysQR4llqztAEB+gAj/ABATxligwBzCwm8F6EB9AAgIxqmr6AdtAEFcArACwN4UKCQLaAoU6rDYgCYEpEC0wqBRQrDVwogQhoABAEBRgAwCwASf6A1OQOh/gBxXAm2DZDjcgoANBBB7gAG/gD1AAsP+wAQNxBRLxAHNwCCTwlgwrqxI7sRTbMjKwGDKgAwLhq73YiPiIDmFwmm8prKw5EB9wsQfBAkUgA2DwAwDQA806FqcZR7cZEXf/ahCJeasrcACNGAY2ULFAG7RCG2ODaYnVaIboKaIfarLoabLQehBqyAYeUKyUYJwQ8QEZ8AMCEEdNCxEKexA5uwIBwKI24K9De7Zom7YhtQ3ogI9LK7DAaAIo+gE6IAAOwIZYCxH5eAScWgDvKRYykLUCoJ4lCxFg8A9kUBACYAQM0AVIIBCuipfGqraUW7mW6zIfMDIGcABwQK4jqbEO8Cx4uQYCgal6yw0UwKkyarUHMZjFKhDPChEZYAMxShBaK6gfQAGB+qd4OaKX+7vAG7yL8bPTaKetuQIfoAkCeqQn6wHEKxA/wAJi+AEccLXD6gFrkAJxMRbUKwAP4A+w/+gGECEAP3AQK5CPWDuzvGukv7EAt1oA4ii88ju/r2q2dRADeuqacVG94Zm7HmC2eMkCT1mzB7ENS/C/D6C9T8sVrGmk3wACEjAFEPEDaHAQa4C+JqC+0KukkUECNmCk8Uu/IjzCydm1pQmX/yCduvsPu3qa0joQpEvABiEDNyAAW6u9K8wV6ImrHwADJnGkiksG0/uwO8AC6snCz9sZg0uOJNzEToyVBkwQNCCXJZkFWPu4OwAARlAQj8u8JkwQg2nDb5ACLDsWehq6ccGWELEGbKi4fvsOH3ADb2nEAgEEAKwYO1Axc8DET9zHfqyVmyCSERHIpaiL2tiZSxqZn//4kJoZHGToimT6x5I8yTVJyIMsyLS5jdDJFdJYnIzIyJm8GI/8DZFMyaZ8yovYpMWpyi3ZiodqEOJ4oZw8hvyoyGU6m6wrEKVcnK3cyKj8y8BsZ6qMlKwMna4sEbEslLN8kMEZyoUcm8NpEruMlL3szMF8zdhcbdSZmcMomxx5y9y8kss4zjSZzeZ8zna2zbgMzt7sleyszgRJzvFczuhcz/ZcXu2cz/qskppszff8zwC9Svs80AQtzvQc0Aid0JBY0Azd0PCcywod0RJ9Iw5d0QTdzxA90Rq90Z1h0R6dzxjN0SI90o780SadlCFN0iq90mG4iSz90jCtkZwY0zT/XdP+ONM2ndM6bYw4vdM+/dPS1tNAPdREjc8uXdRIndQhJdRK3dROvdCa+NRSPdVUXdVWfdVYndVavdVc3dVe/dVgHdZiPdZkXdZmfdZondZqvdZs3dZu/dZwHddyPdd0Xdd2fdd4ndd6vdd83dd+/deAHdiCPdiEXdiGfdiIndiKvdiM3diO/diQHdmSPdmUXdmWfdmYndmavdmc3dme/dmgHdqiPdqkXdqmfdqondqqvdqs3dqu/dqwHduyPdu0Xdu2fdu4ndu6vdu83du+/dvAHdzCPdzEXdzGfdzIndzKvdzM3dzO/dzQHd3SPd3UXd3Wfd3Ynd3avd3c3d3e//3d4B3e4j3e5F3e5n3e6J3e6r3e7N3e7v3e8B3f8j3f9F3f9n3f+J3f+r3f/N3f/v3fAB7gAj7gBF7gBn7gCJ7gCr7gDN7gDv7gEB7hEj7hFF7hFn7hGJ7hGr7hHN7hHv7hIB7iIj7iJF7iJn7iKJ7iKr7iLN7iLv7iMB7jMj7jNF7jNn7jOJ7jOr7jPN7jPv7jQB7kQj7kRF7kRn7kSJ7kSr7kTN7kTv7kUB7lUj7lVF7lVn7lWJ7lWr7lXN7lXv7lYB7mYj7mZF7mZn7maJ7mar7mbN7mbv7mcB7ncj7ndF7ndn7neJ7ner7nfN7nfv7ngB7ogj7ohF7ohn7oiP+e6Iq+6Ize6I7+6JAe6ZI+6ZRe6ZZ+6Zie6Zq+6Zze6Z7+6aAe6qK+6P486iJc6m+d0dB90qyOiy+Z16r+3CuJ0a0+0EuK6m3Nodpd67zu6ncd687dkL1+0l3py6YOVeuQ7Mq+7MnuD/dwD9cAD9I+7dRe7dZ+7die7dq+7dwu7dqgDf8wA6Tgl8eeVsx+7uvwDesA7eje7u7+7vAe7/Le7t4O7hxB7nWN685ND/ze7/7O73367wI/8ARf8AZ/8AiP8Msu7TNglXMN7MyN8AGf8BRf8RZ/8f6e7NcQ7fDQ8PhO1xB/yutQENKe7P8QCAJh8v3F7PfwDyMvbfE+DuP/QLDzXvM2f/M4r/Ec7/Hu/PAIvQ7X4PJBX/Ij3/Iu//L8tezPrvLEFvMzDw85H/VSP/Ubz/AOz9YUUab+mOx/QA9DMA7JLvPkoFbLLhH8bg9dLw7SPgTkAA7gkOzfAA73oOxJvw7j8Adfn+z8voh7LxD8Tg5jfw2Ab/HmPvLK3g8f79ZZv5nqqOxQ8Adgb/fjMPaFz/QH0e/2AAVQAA/38PVuD/dvT/flFfYy/wd/sA59H3Gp//fkUK2Abw/2QPGFf/TrgPg939bmofX/aA+VwAYQ8AMWkPpQ5e8ngQEmAKw5UAIb8O1wrw1EH2MEwAE5uwPaqvr0MBCsvw2CTw6w/y/7yG74yW77xu7Wuc/4/kgP4rCpwC/8IUX8JsEFHsADIJA2P9ACzJ/uzg/1SF9e0X8C8w8QIE4c+FfQ4EGECRUuZNjQ4UOE9OgZlEiO3LZrFu3Zk9jR40eIIUWOPLhu3T+T6/q9Y8mS5EuYMWXOpFnT5k2cI9OlO/gu50+gD694sJHhhwSTQZX++9j0IxIs96AMIWfFgDZtJr9pgwcv6VKwJkl4qBPnmh6LEsGufai2YMWLGcltdOqU7c2kKVe29HnX71/AgQXH3Nlz8OGHXUhgqHF0yEnEL+vW1aev6xAoFSpg1crVK+TIMcUaiFPomly3oZWmhotRI8fJHlWHzP9rcm/L2bl17+ZtEBEiw70P37uGgYANCUOGCIcYm+OQSn/6iLACwMiMGevobe3KfCSXHC922MhRYkNq7zJZ07Poei7s2OjT11bJt296/Pn1v/wdfP9aeKD457jklvvvoNj+kKiSLjjwwIMoNsBOO+7gOZCit/7JwAMeYiDhhR5akO9Ch9ZrTy664huROfpuc4lEGGNk7pJL/JPxxqUmW0fBcf4ABJBKRECighkKgeKad7QBB5zTmmLOKShIAOGPau65hwIPcGxrorfYi8siLRNq0b4wyzSTLRptPHNNyZwKZMd1lGsDHHEqAcKGGLJDUkkmr3FSOKf+aAOQaoYA5B7/LrJkE0EumfLSPTbH5GtRSit9qTCD7rN0U4XcSkm7Suy54ocx+LEHHEAg8OCEOB55pB19TKrrSS47ggK7SshREAY8Z6jUxC/JifQkvcjk9FhkC8K0IE2T5dTTlOoURxwBJDAVkGuS8CCGQh65ph1vZLULUC6h+AOKLpCDbhwoVDAAEl8pBRbSNSXFzVl8KRVFFDXzPVNFONdJVAUQQHjhBxrGGUfXd2bAalbv1OoISx5O4OTgKTadV65hUbLNWH9DDnPffkXWEuCUMDDBgB12MKCEMv5YeIhvZkAVYlq7xAAGAHpwuQSCLN0YzHqJ/XhSk5OOkR12Sg6ZH3JVjO1T/3pg8yYc5boip5Ih2IViq3EMTEhqsqUeqSmTPvmEnj/WgWKde1Yre+65KWq0NY6bozskuss2qFiklRb8P6ad9hfq3vpGOyWPvPEmbHj04foPzP74pp+wF1J886rtsbtRg1L0yCQ9tAnkbbjjDopz1kHq0m6Lvsl7y7r1bn1cj+sLfHDe0ys8095FGqfT24uPT+Hh3/rUpK6/uWecQApaHrSIjP8IeYX/GUet5HOfPqXkkR/p+++lJ//7rtJXf/1PsXff/YLeN0nhbwJ5/37889d/f/77lx/wewVPgLz5HbMG+JDuMcp6C8Sd964RJ5rdo2vk0xwDJSI+5P1Bg8NT2P/5UqI98Y3Pgx/03gjXsT4Upq99/Yuf++Y3jm+sI2z+o2ENbXjDT83AH7s7YA910ywfHiQQQxyiHvRwjzmpQYlLZGITnfhEKEZRik1c0pKsdMV7zEANS0KHGrDSp9OEUYxiNGIZzXjGI6JRjWVsQxuUWBDsYAcrSgQHVvi0JKwAQg9+mGMb9fCPITbkj3OqYiENicc7HtKQRGRkI4uohzrGUZKTxMokseMHU5jiR+gohB4cYUlQXrKNoyRlKU15SlSmUpWoNGIg/ESPNoAsiLOMDBBpiQ5c5hKX2+BlL335S2AGU5jDJGYwv3HMbyDkmLn8BjqWqUtoRlOa06RmNXf/2cuC8PIfuPwHL5H5TWRi8x/IZAg6trkNcH4zIcdcZzqTuZB3FsSd86SnOz/wjUPUU5/75Gc//QlOfwQ0oLKkZUENGhn8mfBT5lNoQx1qEixicUn008ML32cRjGZUoxvlaEc1+pWGpC6iV1xeC0MyRpSmVKUrZakYHXqahFiJfoAAaUgfWlOb3lSn6/iEfWx5UKAGdSkJdShDd3rUT6l0ojCsqAzv51GoRhWqOFVISx9IwuxBxCQpZN8JudrVmi70bzuN6fNgSFPqlWl6PSWoUN36Vpyk1WMv+UpdkdpQj1hEYUv9RlPJZ8HYLCSs2qEH9sIok9NYNITYO4j/pleS/7uW9B8yPWtkLXvZhrKVh3DlbGdHYiHiWVW0oyWtSvNKjr2Cg6IeBOxkSjJWyG4Ee56CSWKdylgQZrWF/HvsWDFbEMp+A62YJW5xU6LZAHpWucttyO26hLOl7GMf8HigOkzC1zZ4sIKtRZlJXGURk5ylK7kih9i0KtfaJWSjB9noQyELUbPKzqhG/W0JjWtC5L6Iufvl73M5p0DXgUW6VtpR25a6DXAor7dj42531/FdcoQXCvAAB3SIRhv0+k0h6zVIe4vq29TR7xrzta9l6XvfEeb3p/1lsVudGxoMYGBa+vhE5A4MDlmVj3gWFAk9ylEOVahCYa6CQjliPAlWYP9HhABm8J9mYtngXqODKKbyUVXcYix39sWRwYAIcGADGxgABBRWLQxxrB0dN5mBI+nyDiQw5EcMgQRg8IDLnBAvDDO5ek6WCZTjK+VxVFnQN71ylg0t1C0jJlEdugEFdnACvp55uw3uyEiwdBSJYIUN/wBACUyghR+UYcm2C3CJSu1nEU950KtOsU8P/eqQiQMmiT4MBXLAjklggA00CAJfsyJX/1IadA/xgFEkkGltJGoMGzBOtUZNu1I399SRjbKqWX3ttboa1ts+lkSGIGtTB/u/obF1HOKgCAzw2tck3LOwh+0QDNygWl1xVQUMAAVz0UMFZ3g2QwJLajFR+8//1sZ2wXmqbW4nXF70EIewwu0oWg/mBhzykBRItW5gQ9zdzSkIBnwwb3i4CglegAI9Sm4FReXZ1NCV9ohQDUNAG1zmB2+rwm3OYPZ6VDUWOY2wMACBHQwgBA/ygCTKUDUo2CNJP3Y3A2Vlj7cNQQQ2aJkNzKOw2M2A4Ixr4GGajZR1xLgg5KBHJf6hrbPN/L4KQwcgCqv2ghf65nPHeYd1HhqeZ+QfbAD6DnBQsCT0AABLqNo9ll6Opi/w6QrC0glm0A9K9ODNC7Oc1gP9PZYDhktfN4nYJfAPWdsp5c2Be3HZ7vbLl37Vcqd76x2V847unBwQxsARBJCGsJ3LBB4o/4EqAuS8xFvvR5WxiHFC9Ims/EEEHriCJlz5DtASeHmZ/0ujCFAti0hXCUH4hzYqUYkwjL4tqsfs6d9O/kGz3vVzRw9UZU/766eBcm8jAAdKMAko3AP4wS/ej8IRDtRigyP4gRJoA0eAnuW7gji4hz+APuC6h+mhvrv4g3+wBwokgH+QgOzbh4KABG34h0pQARxIO/SLLPNLvRJEMfVbP5trv7uLDHGBmx9zFzhghe+bAjzxPXjYP/4rm434wR8cPqz5A49DAitIB0yIsSnYgRiIg0CgBwecLAicvq77C8/ZiII4CnX4A3DQg0T5h1z7hxAhwRQ8qhMsQypbQRZMOP8XjL3QiMF1+LGJ6zQQSIIh2YBJgAf9u4cenBsgBEL/A0ByiDErsIEgCAURcLQKKATTMLzom0KqqUK/MLk/IAGD4AEQoIQlqb9OywAt+Ieg4Rs0NMNxaLvzG8XiUsM13LamcL83pB5XGYIbqACq24EoqANbeYd+YLo+rItP+UN7+BRIXIdAqIQMMACqAwAY0IYZgiHL+ytJZIuJoIdrCAMwGw+XMYNAUIQbWAAb+AcDyBMyREWHMr8SI0ekUsVVfLVWfEHEqKlYrIZrgIc4KoSyqxpd5MVeXByTAEZhhEQoqIRyQJUZiAOsaEawQcFI5DPN6wgrWZIZIAUr8Zx/wID/OFCyBCoRdHwoc9xIzFLHdTQ0hmy3XjwNVymkazCkrgAH6nqEhtnIgCMf/GmhvrKSE5PAmpibhjKfhwgjjxSr6ekK8/uwA/kUkAxJLBtJACvJazjJKkrJQlKfpnxJdIzJ75lJEKpJ1YnAaMzJstnJuXIIn/xJu/oUoSxFtyPK/zBKhENKVow2hCgtuRQtiVCsrMIfi3iHx1FINIQsEaIf++FLcZGNzymegjBJV0lMxVRMRVIksWo5svSgszTFyIyso3RL/rKHkdIgzvyDkfpM0AxN0RzNKXyf3XKfvNxLmIQthRBNwMwqqzqIuWSpw5xNq6KqJqtM8pnMtNRNK2tL/8w8NGCKpmIqTuM8zl+yJlwKKFx6B3/4J+iMTnCSJ3aiznbap3/IJ+XMJbDYTu+Mpm/QJoZAJ+qUTvM8T35yJvRcT/bcJ4EaqM0KzixDqYVwlTW6T/zMT/3czzM6BDUIBHoEpVUa0FSyo1CKIzv6QINQMoRIJEWykm/wA3AA0BSiT4NwJAzNUA0tra9anyXRg0AwooZwBEBwBBM9URRNURVdURZtURd9URXNpE3aIm3wAxg9UQLNUR3dUVJqpVeKpZqTT/6aCGBMCCzUuD6kyIeSiMtRmMK6ISi1oUbRrX/Qq8uTiCbpiNNQDnSAB5l5QCwCxiMlm5GQKg7Tn7O5oP8oXVM2vZ8XQgcJoiESyaEdik8h3a/OgY93c4t97AidYlLMCcw2HdT7qR30eKH6+VL7ghgyFQkz5Sj+4ZsnJVRKhdIX8ofnEdT9mVMASq477a8rdIpHHVVSjSpJFRd/0IbXUEqcaNSE+DErxQrpgjA4aw9w4AgKIh5JVRFxi41peSFXeSH1EZcSQdI+ZZ32sIfywkn9mB4XWbFPZS7R6YhSrVZrvTBTQ1VVfQ9WVQ1YRa1xkNV9oNVxgDAEU5BcrTto+7e5+VWnClanGlbCKtZjNZ5kXdaubNblWQlu8NRoBVU9hYtrHVgzDYkpk4hUTYt8VQ1XSa0Zi5UHe4Qby7H/BVMP7voROIOzyugKYjWT2LjXIVgRGXHWd+hX/fpXFptWgSVYlnVDBLpSekhYslvY0GjYcViSh/UuiS2zbzgzekgzi20tjC3XR9BYy/gMkY2Rj70IZa00MyFZk4VWlO0slfWSlr1aq303m0LYbWVW1fiBFrCIaVEZABiPl9mASKNYyZqJ1lIZsJWITeQAMLvGKejYMlnabbBAp1WrfS1Zf53a5araqx1csqMKAREJbVXYbp0NsBVbcYABDgkFgwFbvvKYn63YmGCgkoOCSxMReojbgikYTtiCLP2XybAIdLgGBUlaGIHavwVczxJcwm3ZPyCH5RMhrlVcuMwNG4CB/6MoiGlRAi+QiBJ9AQPAuEmrVwVZvt49ClfBjuWDA03QoMUlkaVN3dXV2pHt26iFXYBtx9ll2SFQDNyN2a6l2cMAhBpwNtATh1IoBZNDBUhQARXAOGCrV4+AOsV4BBKQvOedARLAgTrQhB3RFe3gCNOtC9RV3b0NE9c9We9VriNdygZmC5c9r9yd2epFjK+Di1wphy6gDgAYgx7Zmnf4BCql4L5RCuNw3kewCPAQjzAzj67B1oVb4Ow9kweW2ggOqgkuTML0iwt+iMTV4N2djQ72Eq5hA7mFkA1Qjto94RQGYsVhYQJwYRj+hxe4Aic4mBbAOocTGi/B3grGkR3uYf9ppUgV1l6lGGKHKGKv5WACkLwfMwlIKDOpswEvwA56iJ6Q85YdGzegaGENxCgp8Yo/qEYPqAF7ZGOPHWNlJbui+RR+fV00Fqof7lVHBgo33lrz1d0g5g3jk4A69qqu4Roh6JWkAAdXGTE12xwrPgqF9YpwoC5E2RZTgLpngWQbdmDuteRLBqqqlT2LUBBd+SzCktk49rorLpDa+4EvUJAZaIPdczytYGVAfuUqDgpC3gd+EEjsoAroSJQrmAGT22XUvYde1pIzDmaqDdhNvguN8pLyVWb0HQxCPpcYUwIJ0KB+mIEO2JbsgAJ/uFVX1uYV5uZm/mZxuAHkKK9yCEH/HGDkkkNncoDTdTbjX4Zgd8ZkeF5mnNAoc7FEksjgf9sNEICBHuCBEgiFRE4ULBAIEKGBGq4EcMmcRTXMn0jpH6iYUfg+CvgHTLwYAtQg8/qVMVbnuSga86lkju5oYf7oe76JjaKHMGgTewZpwLjGlhm84liZrr66hbFpbyiUm9TpnODqHwCALkC3DmCZn9kArOu2pNYIpvYYp+ZhqPahjUAp42HbqZbCjfgGNRDTH2RdRgEKy9LD4UEHcEBXzOO/zAUdnDpoXw5KeGC7M/PNncprvd7rAerrMfrroD3ihZhIeyBsw04RSVXsyNJD7XFsyObK4Jtsv6yU3czsUjyz/2HkbIXybNAWKlJNr8F4odjxBqiq18XW7Z7lkafiqAabJcnUbTiFKN9+qGf97ODuHVLV5A0OC6c67uQ+1uWmn8eeVNSEbu6S7vM5y8my7utuqOzebqDaWUMaqUKaIv3eb/6WokJylXcwDTF1lR8pcAM/cAMHigRd8AUvCAavJJsBB8LGitL6ET+4cAzPcA3fcA7P8FmC8A6HKS+q0Q4vcRM/cRRPcRX/EY7lqTp9avr2IeSccRqf8ejkpXc4hGuqcR6n8X4aJ37Kp234zlzq8eLMiWgqk2MiJm7STiJ/ciiP8mkqiPfcoX8A5hgXIAW+2sPooD/4viQhh0DoTDIvc/8zP3M0T3Mzx58N6hE1b3PZ+QNNxZ7wLVhHxah8IapUy61K7XM2/ZRYunIYz/LQFtPB7XKY9QfkNmL87QjleHRIj3RJh3RvGwJ0iGS8rHNTvfOMzq1MvpHtmXR849IC9nNTX1O3wbdICFJC1/LATpxgJI5ryGrT/ovpAWN9fFKL+DGF+RGJ2IY2sIdX6tOQ6CiPMM1F0dqv6NIpZueNHvRW5x2tJhdZmfXz/e61uPWFIYdcx/Vy6HW3owdgz1Jihwhj7whkZxNlh4wuVZBhoWS/xfJoV5ppZ46uqBp/6AdQLmPB4ErwIiyJKGWFNVdUKN0n6RKtIYd7v1yL4IyMOxn/h4DTDNHhZ9fuefeXeheOe7eHfN93xL4Lf48wgPexcjCJgX/hi9ADgwcUhIcHi9h4kycHhw8ZiV+UHbb4i8eXjN+NGfCGT2CKf8j3ugTaw/iURL4GKKgTJPyUcghZepCkN+XDjHwSjuiRQpgBR/CDn2WbgJSk7sAXOJ36yy6WqMX5nE+WndeNE+iHn58Iob9czC3ulMi/tqkEEHCzT7F7A6gzMcsOp4LTwsIPkwsEewABHMgSA4ABrd+RLjh8lynnr3eWsLf5ij/7AUr73RgUfO8H7XrFlPBMzq0zsFMYbWE0iyuBSz0zBOaN/IWCqXsZE1ABAmxKJu5EMOgBBmj2/02p+YePkZu3fFfH9vSoAbfjeM4/H9X4lCOZumID2xeyNXNIQjYIgiBI/X6MZ8FofXdhB1UYgnQzgCVQBGVjtjmePGQBjcnv/datfODvnRHB/H73lc0ferCcRI9Al8W4vmPzElurg0sACAwYaASB9+/gN2334NFr6PAhxIgSJ1KsSG/duob2oCAJQS/Qvn1WDCwxVcGAI0gbVZw56PIlzIMYZ9KsafMmzpw6d+YcNw7dvX/jeBItavRo0X7vuL1rGvMp1KhSp1KtavUq1qxat3Lt6vUr2KcNY04Ma7bqjH/0/vnr1/Do2aoR7dnDQECAhIbkyBHwwOPfDQo/xhj8R/8u4b1rFhczbhwRo0ZxQ4Y0VPTo5JIlSII40sNPpAesSEeTLu0TqMzSqleXVsrUadzYsmfTrm37Nm6XY2GWzW0WkCN69tr1G+374EO6De3ipXetXLlK/5DYsOGhxKTC9L7NAKfYMfjwEjGKEwdl3R96f4ZgMPGjhMAeEuzRi84l9FXW+ve/BDru334BCmiTa029cxyCCSq4IIML7vZSbw1mBVxDxBl3nEP2/LHhH8zldQ055VDgAQjhGCSfQQ1x5514LbZInjiB/IHRH+OY4EELGwikhASBPDdEEvhZNSCRRvV3z39FKslagbBJ+CSUUUop5YO6STRlVSekBQ864ED/BxeGwtEDxR9Q0GPXDxJAcQ0GN/zTApnRHRQDJAe1lZ6LeYZXHnqVVIIBFz/A+ScGSgTx2SOAWCFkVUs6etORqT06KVFNOoklpplquqlWVSJ3JacxnfAPPFx6WQ6Yvj20oXptplkmBiT88M8f9hj2jwdXzGDmnXr62lh56v054gMbKCKOQGgYwMY+j1yjAg6iUTpppGpNey1Olh4YKrfdegvlBAfRtxZMe5lr7rdzkrqOP+BIWpNP8cZ77rmefhXRNdekZ5d8UEDRpgcjpIXBEFPscIU2ZbaLHL0N1/urYyGVyg8/GKgwWL7kDFEjDB6MoeMNeGlSiLTYElnqaeBg/3SNyS1jpG26Mcs8c2zh/jNuTA6TEzMicdzDrrsA3iSvvDrb6xVE9lxzDz03mBAoFiCIINALO2Dh0g4VOJIw0AfpbDTEjYWE0T5LLGBDFCeAILUINwxxgwcAlGCCFj8cYArJ+bksIMo/gZPe3i3DTDPhhRtO1QQb0LdXzvTO7JNzCwtFNOWVE73kXGFUV90OBkACDwYg/GND51oe9Adb4BT99cNhL/apPVdsvvkONgDxCTg1VPBP506kJddF63yr02nwAG5kujRZejjzU+5woIGXNh9VuIvvXK7jMkNOj+SWe1855g9BkVi+pZoPjiIYPLLEDO3/jnq7q7O+l+uMff+q1pqf/JNW+58EAsia9NC+fszgP1R5i/C8RbyfGC94RYmZ8pZioOlRsEHPc4r0KhiTxNnKXjob3kwa0hafHOV7Jjxh5epFDolsaHHq+VmpXuIPJM1rfja84dcsR78V6oVc6vmHn8iRnkqsaU0YsQoKk6jEJVKuIZTDyGnWMQ5yJPEgTLwiFi33ruVpsIte2VZVnueSDHrxIByki62w17BvnQcjdBnhUIySxSyCTSMaMtMf9gKPdcAjKDScofxwKEgc6tBcUFihmRxyjZuphzLkYJmPIEMuqcyxknN04uWk+BP0WLKTnvReBF8DxjKS0iqjrMoEyUhKW+WLLKDqVnT/SvWIR/hjButYiPlyqUvzBQ4j97jHuOxoj1sK71xB+8ch/vHLX6Kxmc5UTv0cMppWKpOP8GAZPXh4NJj0kjT5ype/wgkFQABiMl1Kz8948q5u8iRfGPFXJKJ3ylLSEyoH2gFMxDhPrLkBevV8CTUh9EpuQUeWj+DONQKxy4Xykp0Tocm5tKENjHAHHoFYJkYzukw0RtOBRnkIRkqFEfo5ZJZScSc7wWSTvn1DX4FIKaXaIM9/0vQpTdnBPF7ihqnkFJ//2Ccp0YGOmAi1qEWNmT/8IdR3HMKoTn0qVKMq1alKNalWvSpWkyrUbWzjqkJN6jfQ8Y2xfoOrZj3rWdGB/9a1srWtbkUrWeP6jayONXpadepUxCrXvfK1r379K2D5+lahfuMQYaUqYhOr2MUuFqszrSlkf/qPeYgxJkC950GAWkGb/SOgLvkmaBfpLXKWqpW7WkdoU6va1JLTD659LWxjK9vZutZ97vsEbj+RS9y21g+5JC08vtGG0mZkMdcgpyOSq9zlMre5zn0udB1h2+m6j7WAiEpQ/gEOcKihu979LnjDK97xkre84JVo+2ibr2+oQaK0fS984yvf+dLXD+SkySf8Eb3I0nOUBsLpPAIc4J/6Eyb3zKlmaWYgAbuhHhMogFq2abjtUtQ7TJskpxjHG2kWFyMSxcg22pCvjv+GzSa72QtGZjnLc40Yw1IhMYwtspdtBIKkrowxjj36Mv1OkL9ldNJ+5Qk9ze5AnxVccIAb/OAIu7h5FF7HNyws4SlpWKAIROCH1xHiFuf4RTU5MTlSrGIWf8cqXT5zNslBYxtvGM0dJRCPVenj5hX4IJS1rGShUmQvInkeDf4HhCPcxe36JMpLm3K3MkYOiV7kvloW8XfcnCco1pCX/xgCaBFNs4rMuMY8vLGkXQdnCSZ4zkfmnZC3VepSz2zBk/1zoDU9M0KPw9AXNhxd9sLodTh6y5EOtWPQSGmf6FGkl850k5nHaTV72l7Art+oX2Pqf/a0yNbewU7fkdOosLr/1U3JqZ8dHOtkH47WtpZ1puBBxV8OYR3lkMwQei1itSgQtb+Ehx4+gRFA6MEUM7hHOH5ZxmWv+dNtfvavoi3naVMQ3D4dY2ax5tM98/nbrxY3kyu4XXNLmdzcKsw7hxCdIZBD3ov0OJZ8eY8/BGIG+uY1INoX8Bh6keDNbjLCS1yTfuhX2gyvp7YNfModdCOzGFy4zFydU4w7RIOP4PihUU4lEbgSAxkwQJFzUIINAEIbKmoDZBIoJUlqpCEiMIAN/qH1DTSkDxwoMudKMHCKdJrNVs65nhTe7Z93UXo+hd48hkxBV7tkyYKu4NNVV+uOd0sEaYcJmToWtQy8QFCM/94O2DMi9iiRXTlUN8AJMrCA90AhEG5XGyXycIICHFGDNre7lfCe9533HOl8b17gUzn0zCK44nbeNqDvp0FFR1lMsl+MOPiBA88BQhFDOAkGOOKFMZH8BQbYnj8yvylJJh8HZ/jcsU6ikkTYoAamGMcffukTmuqF2SQ9fv22WPu93z7pL4keTiPOO3zSn3BO2rbhoVvMEB84GB/8UQSynEEIAEIbQIcYkMQ+QIE+iAM9DAEUVEAFYJ/2aQr3QYEC4ht0jMT4nYEpqEFDXAM8rN8/tV/BHWD8Cc2OkVr99dd/7Z+1GRgp/Z8ZjVsXEaABumBD8Mk6BMJFQMFBYAAbVP8AGkABPHxGORCACFgBABhBqVQIKUwGEEbEQRDhQVRC+rBBEKCBGYADDORA1djA2kEWC95cFvqK/MngDOaggezUtVlbP9GgSwBgATxED4LIYRRgMGWhEKLHbrDBEexACZiIOFRCF3CAdUTBBlQhPbTDFVJGGzYdgKDOzUCBIf7ACRgEDNhABVwBCUhBD7SAGqZZC16inryhz8Vhf9nZTPWfgoGRHvLh8Plh8QUiEMKIPSjCsZTDEIiOBCBCJWDaI8ADOFSCCPRAEFxCIQDCNfiDHuBiyq1DediDn9BDJZTDqFTBDHSjE4hAjfhJGDBKPa3h+7Fii7xEDL4iLNIUGNn/3uHo4D882FoIYLr4IC+6IIyUR3mwQRLsgMDIg8Yc13ZFh8EMwCXkCzVa45TASBDWx0BKQPsA0XqMwxAs4n2kYt1pEzuKhzuuA8/BYTz+E2zQov/tEw/m4l7sYki+RYcsgRjYgJb8AZscwWAAwjKKgwh4wB5Ywnb5g48oBpNdInoIhATYZDjuDAa0jx6cSihiRUxCxAJ9QyDIS0x8EldikfL4A4Gp5EmOJaZcihu4QQBKHc3wY1WqxxKogA3EgDbMgD0EgkDgRdeJXJAMgFBOY2cZZUhuDBvAZQy0DzdiQBfIxyfoAXSogAFQZVsiEE4UGg2p4Et0JWYq0VeGJVmi/+TtmVS6CEEehAInkOYBzECbgAAM9AAWjMInpuDiLc3GbZxIsdMs6YM+YMASoN0/rI1L1MA/3EcQhAIIVJ4LQAIgoIehsQw7rdPmCQQO2IBokqZpzsCIRA0nVJ7cXQUJwdRq+ARRZqZ4WhJGzECciWVnpiem7BThTNwOaAkGUMBBFNkPAABLWdhsbldtdtNt5qYGcA7p7J+WsIEJPCYalkAZkNPXoVZKOedLYIAgAOi1aUklwADadc7WYUV3eqdpjIM/JOd4hugVlac/tEOPqSeKpihYjMNbnIe/rMOL4psy3ucQxBFNiOiIdtg67MUiQgFAkgMRsUk5nOA1mFNWUv8RjlaSJEFRBWqkRk7GxuzoxhghdyYpjlKaP9SIlW6p5ZBoO5goeqqomKYoh5AJq9AIEy6EHtCojc4El6LQkqKOdHjNuWxEdAgHEaIfOhzpm15REJoHemyImc6IT5TJZLDMVdBDn4onlmrpor6pl4JpmI4ppY5lE0XYLD2EgtLDNkhjUSLbAZYPQ2ijWKRZMY2DswgHOngqXWiUq74qrD6TrM4qGp0LsSHp6uRamGkSRp0Uc3IoafSNP+yRjCCPbCxJd8rUO4BppTars7qEn3CItHIIMPqJn7RBG2xIp64WEIqqRNCPWjAObF7DIzTENugBfdDFaq0ru7aru3JZBUL/qbzKK5EGS7yC1lT8KrBCCgzWhLDqgfA8kEvsa0/EkXnu17MmbKVuAMM2rMM+7MMWQfMw7Es47EsUAcRmrMZu7MPKBsdyrCd4glRIFMmWrMmeLMqmrMquLMuqbPts1yG0lzb0Qz9ogzfcLM7m7M3ObM22LM/67M/6LM36rG7Bw2R0gqROqsIuLX8pgNM+LdRG7QRM7QQ4LR5UrQJQrdZibdR2rdd+LdiGbdZOwAVcwNaeLdWWLdROrdOyrdi+LdzGrQIgDtpOrdoqQNlqrdNKRVb1rd/+LeAGruAOblK9w3mmmpB9Q1MQLuM2ruNeVdIqLdNOLk2dg+VeLuZmruae/wMmdK7nfi7ohq7oem5kYcI/bC7qZq5LbG43tK7rvi7swu5ZsidbgKXQIS7u5q7u7i7v8q7R7e7v6m7w5u7w9q7wjtFjUa7ykmXqNq/qxoTzpq6Kxi71Vi/1zu5OHcKX2pPxdq/3fu/x9m7xIu74plr5gu+JhmX6Li/78l3sUkXrvoT1zi/98hf93q/1Yq/+7q/+IhNVoC8AB7Dkti8BF/CTnOU/8O/+ugT2MvACW0X/HoQCTzAFV7AFXzAFC5gGb7AGY/ADSwUHhzAH3x/3CrAJG68Bp7AKp8uATZYIvzAMWwUMzzAN17AN3zAO57AOa7AL1/CXtoNlXcoJD7Hvrv+wER/xlOywEi8xEzexEz8xE2vFD9/fPhGxFeMuEmexFjfIFa/vVHQxGIPvk4glFiNvGHfxFqexGmNJ967x+XovFZ/xFbsxHdfxF+neAPOdHIuvVhSxHf8xIKvnHg/yCUOJCQcyIicyihIyIwOwIj8yJEeyJE8yJVeyJV8yJmeyJm8yJ3eyJ38yKIeyKI8yKZeyKZ8yKqeyKq8yK7eyK78yLMeyLM8yLdeyLd8yLueyLu8yL/eyL/8yMAezMA8zMRezMR8zMiezMi8zMzezMz8zNEezNE8zNVezNV8zNmezNm8zN3ezN38zOIezOI8zOZezOZ8zOqezOq8zO7ezO7//MzzHszzPMz3Xsz3fMz7nsz7vMz/3sz//M0AHtEAPNEEXtEEfNEIntEIvNEM3tEM/NERHtERPNEVXtEVfNEZntEZvdEbbHj3erqrhcRV7MZ4FbxBLRQZ9NEev9FZ4tEoibJCRNMKitBnPExmF9EmztE5LxTZ8wGSZaBZkgdGV8GUlmJBxgyghLjdw1bIyxRzMwUxfRVMg9Qd8wBMYweKS1T8EdRY0RVUj9VRzQxbA406XtUt8QAbc4D8AwKioUlRTMUrLE1jjLlXHQAWQzg5MQAAEGVaE9TaQgAAUQVd/AwwgQZGx9Vi/Qwbg9bUdgFDnsVkzNFoLgByMwRhowOh9/0FTjBUJUwVS/29Iz3VdLQU3JFUJ7AANjEIMnAAOeAAfpMBbf7GBfAAYuABsb8II2AAjjMEgjMAPCIFYZ4AHPIARDMAAxEAMjDVaRzZz/4MMZIAAFIBQf4AMCMAEbPY3dPZUfDa39VhYY3dYf8MV7EAUgLU/fAASOABsk3R3NwUbIAELwHYWIAEWDPY3hGEqKLYHFMAccPdSkAA6NjdLP3d0v8M3VHUYCrV+AfFBcLdUPDVVdHVToMMHPDVZ+UNQM8UH6IAAvAF2f8AgtEARUPUHHEgKSGwWyIB84mBQNwWAF8EcjBV9i3VTZMEmbIJ+B0ARHAhTDFVNCrhZT3YBjP9VVSuBENgJCPSAS2QCN1AFD8wBVTBBJni1Cjz5N5yAYe/AC7QCN8gAB9g2dvf0HGT4FTymS6RCl694THjiWIGAAQj2jec2I2xAU2xCV9vBT7JAGRxAHcCBUKODElwNkO80Wv/AAyC3XTvAPzAFCNiAEZTBQayAxFJFFFCF3SwrG1zHHIDAdTCA2TBBEXzAl693XZloO3xAyKwBHBzAiPxDCsiADsTEAcABp/O39Y254qJDKO7ADzBCGUA5g89nkUnCQVj3oBN6BvzArOCTAfDBomdBBVTBP0D5QQSaVNAAZ0UFZTdFBuDAiasADGz1ByxBdIs6mBu44oLpBxDBGqT/QE759Aq8AazHBLC3w1OPQH1LOFObwRT0gKGbKEx8QxZA+QcY+7EPOHT/1HlLQbmjN14fxA8YwbxHBQ38xVRYAQ6M+RPIQVVTRx2WgLmP+GtUNYx7+QO4+z9MtryrOUzsgWBnwQi8QIsn7ogEQAoc/MFPNoGNO2UXuRAEteI+9cRDRcVTBUfUABw0PAcAwbIG/RxseIeL0jas5qtzwAPsuHNDt7x3AFRQwQ7YugGM+TuoQgzUgYkqbqYjAM7nPHQH2lidhMRWwAscRFWXQZpLRQVYvFTQdhWMgG2PlQqoANB/QxlkATqQwA4EQX8bLnqvwKsTgW3/1Iar94ZDhSJY/30K5IEBpMAcbIMm9IAQBN43bMJ4swC1x0STu8nac7SQI8Q3hIAN3PyoREEZ1IBvhzrLx0TeUwVaG0APxPdYhWIUMAAkVF4RoMMhnMAOUIERrHZrF8Cr6+QE8LkOeEB8L/dT3AAHiLgTeADnl1XVvAByj0APvPmkx8R0Z8DqXzRsfAAM/IC1/wOAG8E/fEMMIAHvAMABvMMHhIFUAEQQHv8IFjRIcNsHJTYmZXn37lsMGzt2ADjA7R3GGBUo7phw4N2/h1cMUPzHwiDHf9wgqSD448G7djI4sEjx8MOekjtsTCnCjRuIif867ihAcN5BpUuZNnX6FGpUqVOpVrV6Ff9rVq1buXb1+hVsWLFjyZY1e/UhwW/bCob8t43t2w/vIhWcty2Q0yzcoMKlm8UhxIeHAAN++G5Tu0PzQs45/C3QtkP/5swx+E0kt4Qi53Br1+4DBRc3IaKzI7MdtyypsqDb9q7RPNnzUhBsdxZ3bt27eff2/Rt4cOHDiX/FKFvkQ6Df/PkL6fawW6ZpnzJOHj36dezQgSLOzg0zQeUEVct8DEmJp+0PA2c0L569W3/Abxe3fx9/fv37+ff335W66PbCrq3DDpLun72aSuudpNZ70MDDUjuMm038aUfBbx6aLyOgyjsMLgmmeE6kEjHKDLvuShQOwf9cfBHGGGWckcZo/qhzysAVDcpOu7Z2bDE5+Lbr8UcGeTSyQPGU/BEqIINzssYopZySyiqtjPHGBQNckkgedQzyQOjW+1LJ7HKE78ssmSTTKyi5cvPKOOWck8467fxKOjh90xMrPrFsszg/7xyU0EKLCwgAIfkEBRQA/wAsOAAQAY8CYwCHqPRguPRgyIiw2Jbw2KTw6IiQ6Hqw6Iiw6HqQyHqQyIiQyHqw2IKwyJ7QyJ7w2J7Q2IKQ+IKgsN5g8J6g8J7gkOogkOpgsOog8ILg0J6g0ILgoMDAoOrA8urQoMBABgQY+v74VFqw4DrA4JBAenyw4DpAVHaUXnJYenSwoJCAoDqASnJY/Or0+vL4RmCE7vr43PDkbniwTk6E+LqI3OjkVFZY3uD46LqI6vz4+N70YlqEBgII2uD49vro4NY4dGqw1OzkVGBw5OjY0LqI8uTQ3ODs7Pzs8vzodHKQcGLg7PT0AgwY1OD09PzcdFagUGzg5Pj0BAwI2ODg9PTkdGRkYETg/uLQ6rrwMCBA9Nzg6NzYDAQQcHbgBgwY1ur45sbI/vT4/trg+trg5Ma85MDE3sLE3PD47MLM5rTM2LrM4rqs8tzQyrrQVGiM8u7gICDA6OT0WFyEDAwY0uj4UFiE/NzQCg4IIGCA8vb47OzY6PjgGBAgTmCIEDBA7uLgDgwI1PD49trQVFyY7OTQ9O7s2uj4/PTk0NLU9Pz44sLY6uTg+LrA/OzQ/vr4/Pzg9Oj03ub48PjAEBBgQMCAYBiA0O7A+u7g/uzg4OSMYFgk8NDk9vL40Prs8Ny4TmB8UmKICBggyOjs8uLgYDyECAgw9uLM+uLk+vb09vb09v7s+urc9uLk+uLMUmJ89urU+uLU+uLc/uLk+vr08u704sbE7ubk+urk/vrsUl6M8vL88ubc+v7s9t7MUl58+t7c9u7M1ub0AgIU9t7U/v7s/ubM9uLc+t7k4sbM9u7k/uLc8u7U9urk+ubUBgYEAgYE8u7M9u787ubcAgYc+ubc+ubM9uLUCgoM+vb8/ubk+vr8AgIM8u789ubkAgYM9ubM9ubc3ur89v7k7v789u7cAgIE7v70CgoE/v70AgYU9u709urM8ubk8urc9vb8BgYMUl6E/v781ub89urc8vL03ur0AgIc+vrs9ubU/ubc/ubU9u7U8urk+ubk/t7c/t7kAAAACP8A/wkcSLCgwYMIEypcyLChwVcQI75ySLGixYsYM2rcyJEjLFjJQoocObKjyZMoU6pcybKly5cwY76UGFGmzZs4czb8SLKnSJ1AgwodSrSo0aMJ5cn79o0du2/ynCKdSrWorm+6dEXbyrXr1qu6qoodS7as2bMch6ldyxat27cXz8mdS7fuXLh48+rdy7djyI+AAfcdDLdatcCIExNezLixY6p/E8N6TLmy5cuYM2cWhm/yR4GBNYuG+fmfZMmjU6tePfhzNYiGYVdjTdvjZNOnEdfezbu379+Ec6MGTry48ePISQvXnby58+fQoS9nHr269evYMU8Pnb279+/gy27/Fxy+vPnz6F2OL52+vfv38A+uvx2/vv373efj38+/v///AAYo4IAEFmjggQgmqOCCDDbo4IMQRijhhBRWaGFeEhHkCy0XduhhhBkO1E8sH5ZoIoISLTdNMcWc6OKL9aW4HIsw1mhjeIbNx96NPPb43DRAArmej0QWSRZbSCap5JJMIimQXVDSZeSUVAplmECqZKnlllx26eWXX/6jSlZdZaVVmVAtU+WabMpE05twxinnnBO94lMyr4AkEndt9unnSXQGKuicAt3J057k/anoohYN6uijEzEq6aQqQWopnZRmqummnHbq6aeghirqqKSWauqpqKaq6qqsturqq7DG/yrrrLTWauutuOaq66689urrr8AGK+ywxBZr7LHIJqvsssw26+yz0EYr7bTUVmvttdhmq+223Hbr7bfghivuuOSWa+656Kar7rrstuvuu/DGK++8VMFjLzwEwZNNNvT2uxi//wDs78B52UsOOdYcrLDABDd8FjnZ6Hvvwfwy7PDFU5Fjb8QGk4Pxx2JpHDC+8BxMMr4gp2wTyhaxrPLLLbkM88xE4auwwtYIZK9Azdx8MCo0B40SxAQB/c/O/6Byr74HC+20RvpaszTSRx89dckeP611RTbv6zW/O+PL8cREC7QvKrNsrbZBJV9dtc4uyxxwNmivbbfZGk/9NtgF9dIs9z/vgHPl3U6zfLXMSx+0bzuzBD444UFH7DM5zQAt8T+Te8zy4o0LPhvkkQc8ucwH99x0zgNx7vjnoM9M8tht3yuQx/McvnE2jK/eOs0nJ241QXnfC7vqnu8utMU6A49yxHCL3Q7gxRuv8t9mk3x01lW7jfs8ukvvOvA391yQ3PxeA/3j3mNMPSqZk6O0QuZ3n/7Lh8NOPUHxRz//9La7nVD+6Nsf7wZCtf+dj3UC9B4AEZhA4+XvHwxsYOseGEEJtq4V8biHBTfIQeMlo4OgCwgAIfkEBRQA/wAsRgI/AYEAKwCH6PhQ6PhwPj7oOjro5OhQ7OhQ5Ohw7OhwOj7oPjroPjz4EgpoEg5oFgpoOjz4wECAvPb4vPz4BgIIOjwo9PToPDTw/rq4+OjgvProPnr4HAxoKDBsODhQPhp4NDjwoK4w+ry4tPrwOnz4Ohx4ODjQ/LyouPDwPHzoPBxoOCjg/LSwuPbQPHTwPBRwCBBgoJCwKDDg9LiwqPbgNHjwNBhw/vo4MDCg+LiQsOTgOHjQOBhQPDQ8+vw4MBDA+KigsO6gOGjgOAhg/PwoECDA6LCgkO7AKHDg/vrYKBBgFgJo/PQwoO5AMHCg+vzYMBAgEgRo9Pgwxvr4zvz4Fgp4FBRI0NDAsNS0MFDA/PzIYECA+PgQwvz4HgJ4EGDA/PTQPjIo+OggxPzozvroGgR4IGBA9PjQOjQo6PAgxPTwyvzoHARoCAgwNDg86PDgFBxIOCgs4KBA9Pzw6LDgCg4IuMLQHgp4HBRIKDA88NDg8NCgBAQY8NBANDgoHBxI+PhgYOCAsMbsPjoouMi4DAwYHg54Hh5YFhJYzPTw+OhgoL54PDw00PCgkL7IOjxAEgR4ODhssKjIPjpAOChsEDBAFhxYHhJYEgx4Pj4o+v74sL6c+LDgqL7AuLTAGgx4GAhQDAQQCBgg2PDgtL64vL6wHhZYHhpYEhRYNCRIvLrAusDAyOjg8PCgDgoIEhxYPCxIIMCA0OBAPCRI/PTwBAwQyvz4GhRYNCxI/v7o0KDAyPjQYKCAMDAQGhxYHBhwGBAg/vr4FBhw+vzo8JDAPj48FgJ8Fg5kCgoM/vrs/v48AgYMFgJ0/v40AgYEvr7EFg509vL09vL8FgZ88vb0Pj5EDg4MFg5sFgZ0xv70Ph50HgZ0AgIE+vr0BgYMPjYsPn788vL08vL89vb0vsK8FgZkPh58/v70/r68xv788vb8vsLEAgIMCgoEFg58/v7c+vr89vb8HgZ8/v78/v7U/r60BgYEFhZUvr68Pn70Dg4EFhZcPjYkzv7kFgZszv7s/vrkAAAACP8A/wkcSLCgwHgGEypcyLChw4cQI0okiPBfxYkYM2rcuPHiwIruOIocSVJkvGHaUqrUZi9kyZcwYyrU5vFfypoyc+rUGE+by4E3dwodKrHnT4FBiSpdatBowaRMoyp1ShCq1Ksle67URs+dx5X0uOLEShZiz3ho43lFSzGtxZRl4xbV1rSmW3dw5ept2BNj3r2Am9KNiPZv4MNvDR4VPBjx4bN3vbZ1a9jxXq0rjdXcGrax5cArqdE9mtLY1s+I06ql+9WzRdSoR7/WOhZ2Vrcf2RL2+dS1bZ0VazukSbHy75iqk0/culL4cZMI2ap+/TBcys6lnwM/GNy5Qq/fPmqT326xu3jC41+ONV/+PF/d6Umu507/YNH48ssrb69/v0Pv+D0UnUc4JYfbfwGOBF9BwfXHX4JTGdhedAwuCOFOBg6Ym4QXDmWheOsB2CFHGv5EoX0bjohhf9PpluGHKub3InUsHhhjTi9edGB3It44UYZtccehj7cN+WCPRKK3IW4DIpkkiTna+CRwUU43JVM6OhcQACH5BAUUAP8ALK4BEAGuAE0Ah+bM+OLq+OLK+OLO+OLM6Orm+Ozs+PTguPzguPTquOzs7OTU8OTs7OzQ8BgocBg4UBg4cOTm9BgoUOjSuPjSuOjmuPbe4AgQYBgQYOjQ1Pba4PT0+PT8+Oje9PjQ5AgwYPzc2P7m4Ork0OLm4Pru+DAwQPLc4P7u+DAQQOre0Oj49BAwIOj44ODkjA4GCDBwwOra0OA6wDBQwBgYIP784OA6QBBgwPr84Pzs0Ozs2KDWgDAwwAYEGDAQwKA6gBwIEGDggAIEGCBgQAYMGGCggO7a4Pzo9BgIMA4GGAIMGBAgwOC63A4CGCDAgAgIMPbs+OC6lOrc4ODqOPLs+AQMCNDk1Pje9PLa0AgYIAwMGODAOAoEGAwMCOTk0GBAgObk4MCQgPz04OTs2BYECPLu4Orm4BQEGPTs0Pbu4BQMEOTc2Pr0+Pr07PT45PD4wPTm9BIGCP7u4P7y+P7i5PrutP7mxPrqtOLi5O7m9P76/P7+9P7mzP729PbezBICDP7izP7i1Pbq5PLq5PLi5Pr69Pr6/Pri1AIGDAYGDPrm1PrmxAICDP7+7O7a1P7utO7e5PrmtPLmzPbu7PLi1Pru5PLm1P7qvP7q5Orm7PLu7PrqrP7m1Ori3BICBP7mrP727P7+/Prq5P7i3Pru7AoCBP7qxA4CDO7m5O7m7PrmzPba1P767PbizObq9Pru3Pr+7P7y7Pbi1Pbq3PrqxPLq7PrurO7i5A4CBPLm5PrizP7mvO7ezO7izPLezPbi5O7m1P72/Ori5Pri3Pr+/P7u7O7m/P7q3P769Prq3P7qtObO7PLi3PLq3PruxO7m3PrqvAoCDPrmvAICBObO5Pbm5Obu9Pr67ObK5AIGBPLm3P7mtAYCDPbazP7uxPbq7O7e1PLe1OLi3Pbm3O7azPrm3O7mzPr+9AYGBObK7PruvP7qrPrmrP7uvAoGDPLizObu/Prm5Pbe1Pri5O7i3O7i1Obq/P7urAYCBO7e3Pbm1OLu/AoGBOLu9PbmzPbi3AAAAAj/AP/9E0WwoMGDogQqXMiwocOHECNKnEixosWLGBsi3Fgwo8ePIEOKHClRlsmTKFPKyuaspcuXL3/JssgMps2W2SqFmkSyp8+fAvUIHUq0qB6gHoUiXcrUorCnUKNKFda0qtWrH6dqhYq1q9evC7eKpfrvKdizaHuO3SrQbNq3cCtOzZbt1L270vJiOxeOYNS4gAM3nFv3HlFCevL65Sq4MWCCgCIDMmTI3y2hoDIPUyxqquPPaCFLpuyvU+bTm6Ut/gu6ddeo5MiJE+eM1OnTd3HhouvPn1vXwK0+jQVukjhOtm+DuieN07x5y8D5Jhu8OtCng25p3yeN+e1CoPKe/2Mu7da83/8oU+6a2fpX7J3yKJ8vX35mUvfQqzfEHpR7sKXNJ+BtedzV20L7PbTfggw2CJF//3kV4IAUGugPguop2OCGDD4YoYSmUTighaxFxOGJGX4Y14QizkciYyaieKKKK4bYonKkkNIbWw7JOCONb33TiXb43eWiNEXek+OOWmnoo4NApkVOaZ3kaKRyeQ2pXSedjOXkkwtGKaVs4ugWzC324XaPccsswySPDYEJpZhgxTOlP8uIY0tymm12z5vUlRVob7MVKk5viF4o6Fow0mlVbLHBc0kooXgjzTGo+QloWIP6Y+hsiR64KKOBOmpVqP4EgqZyzKH30FMcxf/aGakNtWfqdcL0Fgs51NyiZF55tVqqQ7DKuhGpw9p6K0l6MLLKs9Ae84l2RJJyCylKSWTUttx2q5Qeq3wiLh+ggHfasiJNMkkssSQCaWyz0YVTNsvQY++9+OaLzL789usvvyqp1BZUo7R3LrogPaVeIgwzTJlnTtE6kLEEDfzUPAYri3BGw7G7XyIPS3URsgJRXPGouGRmLoQbh5RgxCM3yVDIrEWV8m0tj/SyXMNGBKdCNDNms3I5F81QbE8JogfORjeNtDBKM9100UNrPHXOVbN8NdaBar11y+h5/TXCYY9Ndc9mb+xq2mCjzfaya7+Nbtxy3xq22HUDeXfe/+ChreJTN9cNod8fAm610WIPzjeQLS4epdUHO/5h5AJRLrl7llt+eXWZH745cJ0T/nlcIi404OiCla4QzpqjjtbhkGcsuuv9ZeQ57V/d/pDUuL+eeESt994f6xoTrbvwVlHI0OnIpzVf36YL2Lzzxke//PSA+ad938Fj77vXx3t/VvHhi5+78uZnz3z66rM8O/tgvQ//+fLPP779n9WPP3sSBQQAIfkEBRQA/wAskADYAGMBWACHZnCYXnaYXnyYZHykZHywZHyYYm6YYnKYZHyMXnyMXnasXnysZHasZHaURHawZHCMRHysUHCsSnqsUHqsXnCUSnCsWHCsWHqsYnCsWEywWFSgWFSwRHCsWEygWHaUGChgGDhgOChwODhQODhwSnaUOChQYlCo6ubQCDAgGDAgCDBgXmKoVHZ0KDBg9Oj0VGiEYBiAMCDASlqoECDA8Pi8GBgwMDAgGBhgGBgQ3t74/OzQ6PjoWGZoGAhgMBBARmCIUGZoGAggRmBs2uD49NDwCBBg1OzkCBgg/NDw3Ozk/trg+NDUxO701OD0+tzg6NDkyO7g6Oa4/vL42ODg/NzQ9PjcyOLs8NK46uLg+vT4wDqACAgw8u7gBAwQ/t7gVFpo3ODs+OC4zO70+Oq46u74UFh8DAgQ/u7g7uLg7O7s8tzQ7Oj05Or06N70YFgg4NY49Pz0WFx84Lq48vb4/PjcBgIIYDx89PTsoNaA9u74YFjc0uj49OzQ3ub4TmKAVFyQ/ubQ1ur4IGCA9trQ+vTsBAQYVGRQUGB09u7g+N70AgYI2ub4+vzs4OSM1PD49Nzg/Or0dGR86OzY5ODYwJCAQMCA3PD4UmKATk587NzY0NLUYlp80Prs0O7A9urc/vrsXnaMQnakUl58/v703ur01ub0/vb07u70/vr0+ubM1ub88u787uLU8ubk/vbs8uLM/uLcAgIM+vr02ur8Ul6EBgYE8uLc+vr8/urc8urk+uLkBgYM+u7c/uLM7ubc9ubMAgIE/ubc+uLM/uLk6ubc9ubU/urk9vb86ubk+uLU/ubk8vL08u70+urc6uLM/uLU7ubU9urk8u7s+ubU+v70+ubc9vL08uLU8ubc+uLc9uLM9ubk/vLs9vb02ur0+urk+ubk6uLU7ubk8uLkRnak/v787uLM+v78+u7k8ubM7ubM3uL89uLk7u789t7U8vL89uLc/vb83ur8/vr89u7s/v7s3uL09vL89ubc8urcTl6E9uLU9t7MTl588ubUAAAACP8A/wkcSLDgwHIIy/1TeNCgw4cQI0qcSLGixYsYM2rcyLGjx48gQ0YsVwuYyZPABDIUybKly5cwY8qcSVNkyoLAat1aWLOnz59AgwodmrFcypX/TKokyrSp06dQn+78dyuhwpsETSacGrWr169gw2rUiRMYUrFo06pd67McV4FYB5ZsyLau3bt4J+68VfLk3LcmS/Y9m7ew4cNdGcadiFAp4seQI/9UfLHxYsmYM2veSNmi5c2gQ4uG2Lni59GoU2PemtQq1dcHE8K9rLq2bbs7jVpdiVAla8e3gwtXuxPlyYW9k6LsO7y5c68KjRo3aPz48+vYo95cqTW79+9Otw//7A6+vPme4mcTPs++/cf0yt3Ln8/xVvWT6+nr319QenX+AAbY0FsEEehefgK6V5VBBsqHYIIQ0vdghBSyN2GFmu2m4W4YdujhhyCG6N2GF4poYle3pKjiiiyq+FCLKZ4oo2owNjjjjYV1Q1A3PMKI449dWWMNj0QWaSSP/yyzI4/HNOnkMUBG6dQppzBj5ZVYZsmMQct06eWXUoY5VD/9iGLmmWiiSQstYrYZ1iyzyCPnnHTWOQtEquSppypu9klTNoAGKuiggfppqFOEJjrooYwOpeij2YBGqECKfgRoo3lBWulmk/6zaUeXYirqR9PQ9MypqKaq6jOjjlrqS/Xs/7PqrKq2aqtLsdKqK6u39gpSrrvO6uuwHQEbbK3EJouRsceiqiyjoX7EbLO8PutntB5N26y1hmJbrKzPJJMMt8R6yxGw4pKr7kbojrvuuxa1C++8EwGr6aL0kmvvvYXmy564AAcMsKACF2zwwQFTBC6/DDfscKf+goXwwIFObDHC9Qr0zMMcdwxpxF85TCm/I98LCywGwQPPyaPsI2hFgJ4s88w0g5zaw54ynLPJKBekMsv4ZOOOuQ/FTPPRJ1/Us8114fMPLlBHLfXUzUxttdRVX211M83gg01B+VTTTDDBfNKMMe544rRE2ODjtS9wxy033Nhgw8vdeOettyd69/+9tyf5MO3UKKNMRPjhiCeu+OKMF05QPZ984ooro1BOueMRES5Q44dvzvnnnAvu1D7/7GP66ainLlDqrKNeeuutm2v6yZ+UHqlFIosuKclAzQ5L7S5flLvuu388kMfGp7zy79eMmy5FHI9MvGT3EoT8ow/9zLzz7k4Ufc7TP0bt+OQ765D2nzTfb0TXEx2+XeXHv+35y6efTDbV3M5++++rdvH/Bste/dT3vP21T3/9Aw0AFwgwAdKOgN2DyAHdl8DIMJCBD3HbyepxjeBBb4IVDM0FF5hBfGywgwj0Hv9CuJkRXqxkCEQfCj91PBDWkIIsZIsLLQZDgsjQZTSE4fXlrLe+HLrHd/bLhttCBaiCCWSJgxKXoiZGkIMZETxIVB8UR+bEf0CRYPdLFBUHYsUr/usZ/vAHANPosB0W0IzlSQYa1fg/NjbMjRGEYxwNVoxiFExRKpuiG/X4Lz76UWCAhIcgd0jIOIZrgRzDYyPBI0cGRnKQk2SPuZhoQ49lEjubnODLdoazT2pSlPj6ninBg8pUlnKVqsFc5kBHS8XN0pYVGQUqUFE7WBYGG6ygCCuGScxiGpOYnkimMpfJzGY6s5kVMV0KfakZpFlTZkq75swEos1tUlM13URaNsPJzXAuTSABAQAh+QQFFAD/ACw4AM4AiQKlAIfKvqzm1sRmSiRPUU88EAgWO1FuZmTizqzV+fwCCS/WvrROPlyylmzy7vQuPjxIOiReSiyGcmSenpQLAwU2HiRuenxaSmyv1PqempSEjox8bFDS1syUqswUBAQkBgT+99RSXn96ipy+vrzt/PsCEjQ+NjQsGAzz9+m21vz63tRCWnz+9uri9vnu9uQCChz99ff+6t7u3tweAgT+/uL2/vv28szy/fzi4tTm7vwOCgzy49TW5vza5vwCBgT23tQGBgQGBhTu5NT27tz28vRKYoT2+vzy9vxIUiAWODSYZmxeWFAQEGD87NS8kLBQkoy8pnRgbiAQMBSQWJxoipT43vSIpKBgGIByTgwWKESwWHSgWBzy7OC8lIzy4uC+xuju4uCYkGRgWNywtNggIMBg4oBEUlDG+uzs7uze6PjguuggwIBMPHzkkIBKRCyg8LzQ0vBePGSw1sD44MhwnJRKPAzG0sSQZkQMCDCgpLikfqByOCD4+LSGnuRMYlBwkrwYGCCQxti8ythSPKA6DjC6kOQwNBCMkLRwkmSQSmBcPCCknuSMfKDo+MAGMETSuoBMTny8zOig1jzo6Mjq5OByPHwwNGy4wOCWguTq7vi0yuDyuqDs7Nz07NRSdFAqDjDg1jjc8PiUmORgtIxyUmTg5Iy4xvhgouRgoihyZKCq2NygHlioxuhyaHigOthSdowwFGBSWqi8fnSgxpTgOoCkkChMYGj6/Ozo3vTs6PRQXJBQaIQ6BBD47MhMWHwYCDAgYICk2PTI6OykkrjY7ORMYHQQMHD67uDQ7sBOYoCSkIzY4Oz26tz25tz+4tz64tQCAgwGAgz6/vT66uTu7vT65tz+/vQGAgTu5uROXnz29vT+5uT++vz+4uT24uTu7vzy8vT25uROXoS6xuT6+vTy5uTy5tz66tz65tT+4tS6xuza6vT25tTu5tz24tT+5tT64uT65uT+5tz6/vz+/vza6vz++vT6+vz64twCAgT24tzy8vz26uT++uz29vz+/uwAAAAI/wD/CRwocN6/eQYJDkSocCHChAwbSpxIsaLFixgzatzIsaPHjyBDihxJsqTJkyhTqlzJsqXLhQcTKnw48SFEmS9z6tzJs6fPn0CDCh1KtKhHefJoJKWBECnSatUiFrxp06bRq1izat3KtavXr2ArIlVKg+k8p/KgSo1psGrVsHDjyp1Lt67duymbnpUXEarTHvgCC+4hoipfnHgTK17MuLHjxyRtIrXpd14RfG4Bu10LubPnz6BDiyZard5BI2n5jaBhw8aLDm4DR6tWdoa/fzY4j97Nu7fv37wVeMAHJIO8FSYGVHDAwsSE2PhODHCBYwYAFyG2WQXOvbv37+CxWv9YcADCPwQfCLgokKEFAQ9uf0SXkIDDBwYJLmgvGL6///8ABrjRPC9sM4MG+aVXAALVnECADNBtcAMJKnwgwIIECqjhhhx2yB0GJXTQQQIo1PDDBDkEJh90gp1IAREs6AaWVTgh5uGNOOYYHj4GwBBBfjP8MM84k22GkFrzdDABByPMs41dRkKk45RUVhmaNQYE8ECCz0VppDX4sJAbXjbSZKOVaKapJlgDTPAAghd80KWXblkzwQi5nRkWQzVKueafgAZaFJII0dCDl2zZFNhD9sw4lZkNuSXopJRWyhKh8xg6Dp3QIfSCnnsiRpOlpJZqqkebWYMkQVGOMAE+/9j/kxRcnJUpE6in5qprpaniA6Zgj87jqzXWAEZsU/I4auRBrG6267PQmoqQnYJhZuarr3YA5jP/HOYosxptF+245K555AoPWWsTmAjVU01SZ8mYlZ8ZiVvuvfjqWM0KIzSpbrrWfAolf+GOmu/BCGtYjWr+QrfNfgTvGTFG9iZs8cXAPSSPDQfBmuiiAstFI43gBjsVxiinvJtekwlGLLGLyvtVW5KenCjNKuesc2fbBfbyr7gqK+moy+5s9NF3cRq0xM7O1DTSUEfdVcUOyUxmxAZLrfXWWFFtMmT0Zs312GRDG7bVZaetNqBnr+3224HSCffcdFMZZd14571hWzXp/7i03oCnrNvfABIe+OGIj2Z44ow33tjijkeeo9JiS2755ZhnrvnmYD/N+eegd2TP6KSXbjrpE50+euist66T6o26LvvsIGVDUDa456477by3/s03ugcv/Df/2D7Q78gjj3vvzH8+zfPQRy/9NL83lPz1xDevPebYdO/99+BjAwII25dPOz3op6/++ulTxMP78PNg/vyM32P//fjnfz/9/H+u///5658AMwfAAt7DM/oTCABHYr8BOtAuBlxgZxL4DwmGpIEPzKDbnPESZ3jwgyAMIQc1SEKEjTAl/mgHOtBxjnOI8IUnLKEM35bCFbYQhiKcoQ7dVkMWuhCHINyhEP/L1sMbAvGDQ0zi1or4wyPGUIlQtJQHS8JEJ04xilis1BVHUkUrZvGLgtqiSJgIxjLqSowhIaMZ12g0NbLxjSlzIxznmLAuOpGOeDyVHY+Yxz7ixYqADGQQL6JCHwrykIjkox8H2EKFHLAniYzkCzHSjn8YUpKYROQi79KMTnqyGRdrxxNfEsH85eOUqEylKlfJylRa8B/V0IEz7tHJjNRyk1P6pCdR9kidlBJ/rWwlNYK5ylfyQ5a0BCVGbnkSZeKyMzCIZjTNYQ5qLIMZ98ImULBZjnIw45vgDGc4UwIDc4gTnN20nz+C0I58sIMdF2FHEJZBz3ra857LEAI+90n/T33yE59C+Mc/60lNGFTymULhh0IXqlB/3OZe1YAlVCIKS51ABSgTzahGJ7oCqPiDohXJ6EU2StKSmlSkGqmHaRAaFF16EoPjukcre9mSSrbjpjjNqU53ytOe+vSn7dCBDlKQghVUkxosrZRLOwlTaNlvpjRtCTFT+ZJVfrOT/mCGD5I6KR1Us4KPxJ/F0JiTpS51JWa1XyfrQY1mwKCpXEXTKcGaP7I+y4Of9OBBd2JWl6J1qWptBlubkQK4xvWwGJnrTgS5EiCu0B/nQEdho0oRwyL2mYrVCWNV4lh0QFaylpVIaC9LWsh09rOzpGxpV8ud054jHqllrWy901l+/7QDtrPNbWtxuELb4la3wB2NE3t729RSsCGv9AragsvS4aLDtugwbgBF+z9aQe5zdmWuVgJr204CkSCRnNf8sqtdrHBXls347kDC27XxjrK8X3FGemM4SPAeUrbkhe9W5CvG+q73vqzNr373i8R/5PC/m12tgAeclUEeWCCaDPB7i6LXduZjwPL9ZQQVqOEOezi5/VswUCqsWGcGN8MfpmCKV/zhDIq4KGJdW2YVMmPvGLapGDyubl9MlBirrcYDATJ3bkzTHE8XuP0dIY9R4kEKnnO0obSwhpkJnHNamRmnDGxft8zlLnv5rA5hXiMHQg2kDiQe8RBImYFSZjS72f/N5yyzajF20yz/ksq/AapOM8nnQ1J5ua5zKEEUShSHnlSj/FDpzhR6aJJ2xx8MjbSkJ03pSlv60pimtEo3XbPm3dS+AokmUKjZzVKX2qpllsbO1rGObr7z1bB+tTep2Z1yDHOqqKSmrnfN6177+tfADnawDerBffAJ0KAb80T0zGydbmSFK+xkC1sY7flC7csm7g62t83tbm/bfjGoB82u27g1g5oizU73XjECbXRA+IMrfPe1d9mhbFfE2/jOt0vtR45Ou26zfQ7hR/Bs4AkfjeCAUu+5MwLDhjScrvfot9dCZ8Q7FjzgSyYIwTN+MYT/SeH/3cjD7Xtg/PX7MOT/dlzFMZ5gBv/H5PFCNuZWznJAujxAMEc572hec4vf3D85T3nkeN5zkP8cPEEXcxOL7vOjI52myVI6023u9PA0NepVz/pcrq71rscFyl4P+3bnLPaym5fstON5u9tt9j+BXXZqX3u8266mt7tO7niHNt3rDnWhOy7ved97mq7u98YB/vCIT3y7/Sv4z/D7LM1TvOQnv/gCNx40j8f6zqfN+c57/vOgD33nL994ok/y4hgnveB7CkNWu/71sI+97F2vg3XoQJuqL3umd8/7SDv0obkXO+tfqG51czz42hXkTWfP/Oav46bKRn7XRy796ouE+tbPfkewr/3uY4T73g//1ETAL/7yI1jg5k+/Qsiv/vCzv/3wj7/850//+tv//vjPv/73z//++///ABiAAjiABFiABniACJiACriAI2EP2TAE08CAbeeAECiBggcC4nB8FohLhjM62dAAGKiBGyhbHtgA2JCBBjeC+lWCJyiCKlhaLIiCL3h08xCDLjiDl+WA/9CCKYiDzOWAJiiDPuhyjdIPOyiEQ+hyRsiDSXhzS4iETahfT3iDUchSU9iDVShbV5iFUvgPGGhgXAhfRviFWBiGq4UNO7AOZriGbIg59taGpRUQACH5BAUUAP8ALDgAzgBqAKUAh8/u1D48OtSylPfax5GtxJKm5LbT8rKScAIKRHWNj1JehPv72f7etEIqVN6neY2NlFY6Ti0RMkxfVK6UmINoYjxcfMzKuPLClGJHJAIGNnBiXFRoWBg5Wi0JB97q/F1HSUgsVEERBHRwbtjo17iyrN7MvB4aLOK6nBcDBtjy6SpAREY+JKbS9FJKNFBaaPL27Pz2+e39+b6WfObKrO3m3P7gw15KbAIPMVJoRJJuVJZqREtnT8rS5OX19P716h8ECAMGBUYuRBo4QAgQBNruzP7x0TQWBMry/CIKNO7h3TpmVBAHBM7q3HZuVObl3Pbm1Nbo/Mri7PLu9PLg0/b++/L9+T5qVUpWjN399xoWBPLh3woGBtL67A4CBPbm3PLm3vbe1BICBPLm1Ob+/P7n0f766vbq4EZmTEJuVNL6/P7e0d7+5PLq3v7q4vre1AIKHNb77PL67EZqWPr+7P7e3Pbe3Pre3N7+7OL6/OKafHQ+WFh4YKBGbMqc4LbS0E5KTLCCpHRKkPD2mFJ+1HCOWHZ+YEp+kGIYGBJ+gI6SZGBcHMqIiLCYwPaofJyKlMqoYOyIfK7SoKA+1PDk9JKKwFBOkBpGTFRcnOb86FIMVOj2zKKyrJ6I6DpYLPrq0JBaVLbi4OyoUODePJKgpCx+bCIywOL66J6ybLBobOjkxEDMgAg+WGZ0YFY8hEZ6YOyc3NDumI7SwPL2+EJ+GCA+dA4GGEJyPJBokDo+EOrM7HB0lEqMVOycIDQmIGIy1HB+IBhYWBhKGKBaGKAcVKDeQKycKOA+gK7C4HZKHKD0wFIYkEZsbHAYbOL+5PbizPb2/Nr+7Prm1AYCDAoCBPrm3OL+7P769P7+5EJqTAoCDEJqVP7i5Pbi1Prm5AICBEJmXPri1P7+7EJmTPrmzPrizAICDP7+/AYCBOL+9Pr+/Pr+9Pri5EJqXP7i1Pb29P7+9Pri3Pbi3Pbi5P76/Prq3Nr67Prq5P7m3EJmVP7m5P7i3Pr6/OL+/P7izPr69AAAAAj/AP8JHEiwoMGB5swRTHiwocOHECNKnOhQIUKLAhlS3MixI8V0INMlTAiSpEhzJVGmWzhSo8eXMCOGPGmypkqTLFvG3Mmz4LyWI1MCHWoRZEaMPZO+VDjyX02nJk/SFGgUqtKrHt+VUfjMXLgyIGPEMAcD5bt385xSuXatSpV/4WK8RYq1LsQSHbxteWDOhxEJIlT0MOFCRIAXJFCcy/DgWot/Pf5ZeJMgrd3LEG1AmIEhQ4oFIW5wSNAjAgohCXx8CMADwg8aAgn8O/CPhVPMuA/CmLeAwg0DRUJwSEElRoQgWGKcrZKOAgoLI25UWICBQxqyubMPnBCgS5cMBsh0/7C+YEEEEDGolJGhAggKFAbGfOhAI0sFfi61454mwocI8AuMdwRbEUCQ3gk/bDCGc/FNgMID0xDAz2365TaNBiWsAF4R42FxjXkgMCfADy5E4Vp8wWWQgQdU5FehXR90EUATABrBAR7lIdEAc9SVIwSDYyygQwZXVNEiXS9ipVFN+6BEElAivRPOAjlkUMBQSdq1JFD/0ETUVwd0gAAUTDWVpZJEpUkFFSA1aQ0NHfxAQAxQmXmmUmmqyeZJ75AFg1hY3omnRWXmaeihLgq6UX5YIupooorGpNOjjkY6KEOUImopT5li+uimO3VaZ6WghlqpqKVK2umnqXqk00Gvtv+aW6wF0SrrrbjmquuuvPbq66/ABrsokg+tmqavkFZkbKC8rjrssbVSmmWmzxIl7ETLJrTPtkhSm+u24IYr7rjiZqvtrf6kq+667LY7kDvwxivvtQW1a++978r7wr77wsvvvwDHmyQ0BBds8MEIJ6zwwXBw4bDDDT8s8cRcwAHHGknio/HGHHfs8ccgd/wNO+xoow3JJqes8sra4HPGGTtUiM3MNNds880418zyzinrWs3PQAct9NBEB43O0UgjfVDSTDeNTpbwwAPO1FRXbfXVWEd9ddTwxOP112CHLXbUTzzBRoVaY6322lRHzQ3V0URDzdxc120311/bXfbZ+qX/zfbfVmutT9r6FG543Q8Zbng77diDttSARz614PBwY7nihSN+EDz/YK6PQI6/KPnaYJTuxuluTK2GGoxPzTjj+oAj0NS6jo513HHD7rk+7VCt++yy00uR7plzLdDrrwMfUfDCEz+48dEgz7jywk/EONfUtBGPF9ZwQ03uyf9De/USXd81NdzEU0YXZbThevjjky8RPNR47YUP50wzjTVTxPO7+MyTH0TcFg9roEB/XZiGD/zXjsJRT4AH0V3UouGDMHRhCecAgjeWYI0nTOELX9Aa5yAYwQYODn1l8EGfzmEOf1jjHWKgxxeSAAZqRK16rQue9HoHjrpNzQtTMIc3/8yhBS94IWrykEc/+iG/HB5PepPjWg+9QA1zAGEeWtCCPeAxgHUokYnkc+I/dgjEDyouI1t4h+/akUVwRAMc94gGGOglRuS5QR9T8EIZ3nGPezjQKQq8x/uSAIN3gOGOcaNjOwhyw3+oQR9fsEYXrJGPxbXDHPOgZNnAwQ0ylGEL/mhDH+MYDWFNbyA3jAYd1OADDJoDHpacoT7osElnTKEM3vCGD9wXQGHdLWo0eIc3gJDGFyZkHl8wYvaclEkheuMHu4wJ1rJUumqCwQ7weMcWNLjBaZzjmzBIAjW6MLd0AOGb09hCLt9jjXvAZJpJcho63HIOdRYnBlg4WjViMP9MKvADC1jgB3O8OYQxoOMOLzGDGYzIBjZ4wQwNfZEVJkpRk0lgA+/IYBx2IAE0WEEO4tgAEKoABCVMVA4SiME5loAFbcQkHDCNqUxf9LKavoyjO9CAD4Ywhw1sAAc48Gk6vJEOKgBhAxyVQBW8oY4dxAwmxbvbiwBA1apSNQUjoAEb5vCOFKSACEQYwQiGWlSSjoAJI6iCOZxA1ZhE1W4vspxc38a4R+oDfWIQw9Qs944umMMa6jDHEpIwhbnFI34cAcM9ONdIzemnbJB9AuPI0MB7tIEaed0rN/pqjj6pwxrTiMcU+ve2l9zwbZxEreVEt7Y3Tg19ov2CGYTIppb/TIMEIERs+iA4NdeCIx7ee+E7/EFUL4HWHl9ArNdIOEYTRk0LkuzCOYhKlGl8wXLkIMcTmStBeHQjHjCYRi69NBIYdAG72m0ucwki1ynYwxrTNUeTiNIFL1iODP2oQQ3Wi8qubc8ewjSUJC3XDzLol78CqRsQabCENJXEGmGgxupqMAAE/yNqA+iaFmgwDQenwxp/DYMa8isAC9fNaxzO03wTcg4nMMABJsZbPFLckp9gcpvcrOcAYIxgu824w+VlYUK8ETWvjfbFMa4bjTH5zZEAocjxMIMYGHCBJHPtBd44yzzCkIQvnKNP7wjDOloXjSVaGZhADkMWv+ANY6Ig/x+Me6OZe2w3Gnx5C3WAhxZmvIXO7sMb8YArnZX8TSdAmcNnsWIdFms8OoctDEU+nxaS0IWzSNILXmskf6EMthPHQ7YcTEgYvpDpEfL3fTuU4GLDYA1rwADSsPwcgr+3w3uYsHB9hEcYEhLmufXRwmcJtrCHLez9vXAJw+YvPehhj2Y7u9kKVeiz/drqJVx3Cqtdr9euJjbFweM9KBiAreeI4G1brduGy8c6wACPxfbOwg35ZazhTRF5/5He+M63vvfN7377+98AD7jAB07wghv84AhPuMIXzvCGO/zhEI+4xCdO8Ypb/OIYz7jGN87xjnv84yAPuchHvpFtuUMKC2I3OcodrgAPZLvg23qGFFr+coLHfOYu58bBb05znRuc5znf+T5k3nOED/0fRd850YP+83/AAOlMP/jTky51qNe84FOPusGzfnWCc93nVW/5P8C+daiPfeEKgMITSJ5vWRs8IAAh+QQFFAD/ACxQAP4AQQBEAIfVpYRWQjdwcpCusrT2xp6afmT+37eWlYyqmoS4noxZaVsmKkTC1tSRZlebhnfuxJ7Z4tlydmh4WkgxBQYcBQkCEijhxbmMmLIHCinmyreipsQiNDzRtqjs3dhKLCTWwqxedIzc7NmOhoxWVmTs/PCeorxRZ1/86+H++uz06uTk6dzK4tz13tNCalQFCgr1/fdRZ1C2lpwEBST+5rz+9evCqpzW6ux2cnQiKiSGblxGWmzy3uwSAgT6/fpYaEzErpzespQCBBrj/uxSYlBCakzz3d7i/vQODAj99vb+5tMCBgRqepTy4tT+3s/q5d/93txKalTW6tjq6tzu4twOBgQKBgf25tTW7tTm/vxqXkCGlITswpB0aIgSMGzo5PTQ7rRuXIhiGmzk9PTg5IxcODhQaoiUQjjs5NBGZlDU8OAcGCCiOtDiOoCenvAuCDCgYkxYJhhyXmQcCDCQpoRKQjjAnLC2VDhydjgSMBBSJkCszrRAcFSunuCKpqyswuziooQQCDDmkOD03LjyurzstJzi+vhudniKnuAKMDyMVkzakoRSDChWQhAuGCDMtLw0MBSg7LD0+OSQjqyifqxiRIhIZkSUYhSmkCSaguA8METw0OQiIMBWQmDG9OCgwnjAkFzO7tzMuoA0TGzo4rhwGig4bFSMaDQ0ZjxyaBTAkODAgJjo+ODW+tT0nJRiWtB0Qjjw+MCg1jBUeEzsunw8XmASEGDanLCiGlA0elRAwIDmgJSMwsgGBgjmkFjS7sj62tCsfoRUaBRiGsTg1jjmkCSiVIg0EGA+ECAiYBjguuRUYDQiYNQQBBgSYGyaoFwsZmA8bGw0bJA0MHD24uT+4swKAgxKZkwKAgTy5uQCAgz65tz25uTu5tz+5uTu5uT+4uT+4tz+/vT64swOAgz64tz25tzS7tT64tQCAgRKZlT63tT+5twGAgz+4tTy4uTy5tz64uTy4twOAgT+/vz24tQGAgT++vT65tT65uT63sz24szS8tT65sz++vz24twAAAAI/wD/CRxIsKDBgwPJ0SMnkJzDhxAjRkRIsaLFgQv/SdzI8aLHhg7PiRxJ8hxEkSHP0aOHkpw/fxI/eiRXsmbLlBw7yrTYrh24n0D/2awJMufEnQh7Ag367969oSKFGo2J9KDEl+ecPoVKUmLGhOR+VDUI8QQ5bfborXPKtetGgg4zcJDZs25diNu2zbtm78RLgW1HnjwHl+FOu3YfvrR3TR5fFvQABzb5MCpYpIjr/nQ5T169etfq0ZhSrtzLlENRU06JObNPcOSQOA59DR0Pe+WYaINJE6rqwa3tCtxMA8m8vfPs2Qv3zi8TFtq4QixqOHjd4bDJxYs3r948J+/Cv/97uVL6Q+pjMwvsKbAcWnn23qklx4K8YZJCuYK0zv5f/9LzUDHPOw5pc5Y/9ESXn2X6aVTdRT1BpE0R9syzzk/rlPPOXvZw45QVVrwTTnxYAdXTTb3RNN1H7VC2zjradGaPOuCsQ05p4YQzTwoiWUFPOeHAxwJ96hR5TourpXiURz+ZdGE4tc0TzzYppPBOPNy8480U2xSRFzfhoEOFPfH8lNlSTP2DJpoHGcnCE3tdo8Q8xuU4YAodTOFEcsnlWI9tNBQp6KCEFilQoYMeZIQRJAjxAjqQonNEpOj08AIJSmBhxDxKgAbpZy64QEKjQpRqqqmLpqrqqotSBIM1CpD/gI4SlR533AsKmKCEEib0YOtxnpIABRREFGvssS0kq+yyzLZwkDXWwACDAj6EiU440fowhALTojMPOgrkOkQEmCpBwqvQpqvuuuy2S1EUV6gQggovKIHCCleEEEIUIQjhwnFKQBBFFCpwOo++5iSs8MIMN+wwRXWpc6FyF6rTjj/a9FNPDxyjEx45yW2ToEhsjbSVViSdnJVI/RXklF1AkWOXPyd8y7Gv8kzx0jbxYKXSSCyRVN5kC5ZUMkQrvcQNNzb72gOUU+KDYHTnrPMzPScAvVLQgtnIQjtNJEHNTEj7w8I7KXz7gq+2XtMBPtoYGNg/av2MkknnNNGOOEnI/1TZNhXO8+ivbXcQj4F1nWNmi6+JlERJAlFDzQ5FLO33Qx3YU0U9tLJNuDzxOGSxUuDADM5Q/2QgAQXyUHCACpf/tJs9f3pLuK31bGf1iUe2OLpr7TwwwQYXJCBBNTfEDs52KdgD6Tz93H4c6Cz39Ltrva/TwAQM2NBEEyJUcblIcZdzQpjS/1rPCUxkRQ4NQzokOWQn9pRPBUuIc45pLV+Ek0sscMIR0mcre/CgfUmij+RoQI+eJKEnHAjCBZIgDt08UHmbKYI3rkHAefhKYx0gUETqF558tMMAAEDHALYnEB2sAIPZ2SABX/Cra4gQInYpTRKSgMJZeSAGCXBABf82gJSlOESGv4oe9KggD3nwgAcU4MFV/CGS8JyAh0CQwQXAETYWAKAqRiQHEo+DBO8AKzzbidtVqBaepxjgARi4wDqawIJzEGACRYwZObjBweP0IzTHCZI/1LQmNDnkJT4LgAcgEIIdHoAHedzMOlJgu72owBtmDAcPtFE6cNCokIdEpEgs8A8cHCABBaBAAC4HEYzFo488KMJL+DK9FKiRHGtqJSLDow4LrPIzEYDA5ZKGyFfaQx67eUkH5HGcY57GIYZUzC7L8ZOVOOGaUmDljUwzSx50gCY74wHbqmC+JzwBmtnhyGYehJSzOKQ08ORBaRTDs0rKwx/rXKc6szP/FupgaB3fCOg3MASOvFwjehrDhml0+UyHgOQv/YzbizxZI1D6Ix4pqEc/esCYhp4lbreMSNz6KRAUmPSkJ1UOSpdDAx706Ro0WE6OZkrTms6UpO2Bp05LIx4mTMFK7/COn06wtPDoNDxLK+o7SoNTB21kJQqhB2/IwQMajEie6HRIhHBpSG00VTUi2drWXgKdZTpmnlzVajvQGcamrgQhDhErQ/1BOsVRwwDrbMlPmlqRuG5trqT7ieTySpm98vUjqCuI5N5JTX4eViaJ/cc6IkcNxq7zsZC1yUDW0Q4WiA2FQQABSxyKWY8kth0vWofkGkCB0LaktKbV7EDUcYIanPyDBwiQgQAgIhbYViSy/mmHBTigjw9gYLcPkctABODbnZTkjcd9Zk+gKwCINje256CudE8Ix+oO8ro7MQABjrvV6Y5XAP0D70XES961yuyE502veiuiXd60g4fdPc18PTKDB+h2HfZtR3//+939WiSILhhBCTTgkHV8AMEK1oCBP5KNbARhASHJwRMrfOEJI+UlT/EwTkFMGIMEBAAh+QQFFAD/ACxOAP0ANQA2AIf23swWBgT23tT+6uBWZlTq4uDy6uReblTm6tzi6tzm/Ozu4tz63tz64szO7tRmalze6tTe7tT+2sxWXkxaYkze5tRWalzq5twSBgT6+vza/uwOBgT63MhyelDc6uD45PQ4bFTc5uBAcFRAaExUZEj89OTy3NT+3sgWAgjg5IwYDBBmcGT6/Oyg1oBaZlD05MgGBBhIcEwGDBBaXlD0+ORAwID+2uBgbEhaZET07NgcCDD8/ODk7NROYlDY4vT+7uDa8NRgZEza/vjm+vhabEz67uDc4NxYWEza7sjy3MhOZETo6Mjo5PTW6tzs5NRiHIBIYkzk5NzY4shiXNBUcGRqZFxKamRiXIji+vgaBAggCBDw3LTc+PQ+ZlhSWkxUamjW+tTQ6twiIMBsbmQKGCDQ7rRyajxUZGRYXkTo+OBCZlhyWlDs+PRyahjW8ODAOoBIaEROelheeFgYBBj89PjU4tz03ODAkIBqblDg1jjc8OBiRjhKalDQ7sj0+PhaWmQSMED+5sgSEGDw0OAiYBjo3NTQ8OBKWlheaGRUcDTI4uBUWjRgWkxUahTS+vQKCDDG9OA0IEAcGCD87NRUbkzW7vTs7NwiYNTk9PQKBgjQ0tROcEwsZmA0ZjwQBBg8bGz47Mg8XmAQDBASYGw0TGw0bJB4alw0elTw+MDgurgOAgQGBgz++vQGBgQ+alTi/vwCBgT+/uz66uT6/vTm/vz+5tzy5tz++uxOZkz+/vQGAgQSAgT25uT64tT+4uT+/vxOakT24uROakz+4twKAgz+4sQKAgT+3tTy5uTS7tQ+alz64tz25tT+2tT+3uTi+uz+5uT6/vz63tRGZkz64uRGZlT24tQOAgxCalxCalT65tz25tzy4tT++vxKZkzu5uT+3tze/vRGalTW8tRGakz65uTy5tQCAgROZlROalTi/uxKZlT66tzy4uTW7tTm/vTe/vz62tTu5tz24tz+4tQCBgwGAgz65tTS8tTy4tzi/vQCAgz+5tT+4swSAgwAAAAI/wD/CRxIsKDBgwgF9uq1rGHCgvQi0mtIsaJFhwmtLdwoEOPDfxInXhzp8aDGjb06LvuoctiwittsyZspL98CbQNqUQwZUSHHfwtJlvzX0CVFbbsCqDLGVJWqctoE7OQJFKVPlSo9VjS6bNu2Daxy5fpF9pwxXvPmFXXJduHVgiQHbn3ZdZ6xsGPJGlPVLu0ybWzbpkwYt2MttRVt5dPFiqzjVsa+8crn9SJKt3IpEtRqTRvihop15XV8Tte3dvm4bbN8ebPmzJnnaZvZrt2FAqIdl9VV4JtkW54rXh6cdSVslWmbLtV1bnTZ0k3/+aU43HVJhyi3Wcutu7v3X7pU2f+aPrx61aArs293/t17+PGIy7c+zzD9xnnWmrffD0sVMuHyBYjdffmxt59j/f1HXYDyDXjPAA3p51g0v2TQHoVm5QMgg+W99ZcxBl6IoSoLfMZhhwJFdE8t2iCly4vnxPhLN7rFaKMxuuzCjTXLnNjgSj3do80y8wSAgTE2endOK8yVFl58Pg7nUWBczbMNLO4ZY0A5vBBJpDUnRWkVQdKUaSYDROZzTpaSBUMRfmH2AmaUZQ70zp3v6KOnPgqoIyFZs5wDS5/qaBDOoYfuqU+iijbq6EDiRCpONtm44oo306zZGFnRxGjBNNVYKqorlFJqaamoporqQN606uo00xD/cIBTTMEY4wMTUIDLrrgI4+uvwAYb7K6tDpTMscg64AAEEWzDFJIxtnIOAglU4I4742Q7zrXXZsvtt+Bee+xA95R7z0LM3BORTsMcA6Zq0tQCzjERUWnvvfaWe9BCYNJzzELHuGslN7XEAw449eKrsL2YJTRYLyE1AIAAC4l0In0c/WTNQ73cA1RI51ZsMYc+jckvSwTxxJOYJOuLssohsUwyyinCHJGYGP9ED8012ywzijvv/LLN9LCcM8RC80x00UYP1xPPA/3MctI8S40z1ARZfTHWUWvNINddey0f2CWLbR7WZjM4FEtpC2hc1W1ftjbKccv9NtRg5q333nz3UL13WmC3KPjghBduuOH/tIh1LIw37vjjkEfeuFhk/8PO5ZhnrvnmnGNuy+dg+y163+V5TPboqOc9NtkNF2R1PxJUzrHU/fQj++0DCW37QAEBACH5BAUUAP8ALD8A/gAzACIAh1JmVEpmRAIKBPLe3Pbq5GZmVN7u3P7q3GpqVN7q3FJeTPr6/BYCBBYGBO7+7EZmVOri3Or+7Orm5AYGBEZqVAoGBEJmVO7i3Pbe1FReRBgEGEpqUNDi4PLc1Nb++OC6uPLa4PDQ4GpuWPba4P7u4Pzc4Pjk9Nbq3ODWOF5aWNr++GZiWNbw4FJiUFRuTGZkTNzq1Prs4Nrw4EZoROT09Ob6+Nrq4Nrw1PLu4BwYIN7y4G5sWPj45GxsTOj44GxkVM7w1Nb49Obc1GJGOE5kRPT4+FZiUAgMCNDS1FZeUBAEGE5aTOTc4BAMEBoGCE56WNDutE5iUOTo3GZsVEhwTEpkZMCQgFRYTO7k1DQgQOL6+AYMGFRwNEhiTAYEGOT87NDuyGpoaCJg1DRMbPjszGpaXExqaHJ4UBwIMHJiPA4GCHJqGCJgGE5wTFRqFPbu4Ozc3ExwZND69Ozs3EZuZPrc1Nz49ODkjNDw4OjcyEhaTFRkRMA6gOz8+Oz09NDq3BIQYOjoyF5wWE5aZFRqZAIOCMb04BgMENb61NruyPDctHhiXFRaNPz0+CAIEDRskBJgbGIcgAoYIPjgyAoIMCIgwDR6VGJc0CxmYDRmPGJciDxsbDxeYNbu9DhsVPD4wBIwQEDAgKDWgD5mWOjk9EBwVEBoTPbm3P769PLm5BICBP7i3N7+/P7i5AoCDNby1OL+9E5qRAYCBPLi5BIGBEpmVEJqXD5qVNLu1P7m5Nr+7AoCBNbu1N7+7Pbi5PLi3Pbi3PLq5O7m3BoCBPrm1EpqXAIGBOb+9E5qXOLe1OLa1P7+/BIGDN7y1FZmTPri1Pbe5AYCDE5mVP7m3PLm1P7i1AICDP7+9Prm3A4CBAICBP7a1N7u1FZmVPLq3Pri5E5mTPbm5Pbm1Ori1PLi1N7+9EpmTNb+7OL+/PLm3Pbe3EJqVD5qXP7m1A4CDP76/Ob+/AIGDNLy1P7e1Pri3Orm1BoCDPr+9E5qTE5qVBICDPbi1Prm5Pr+/O7m5AAAAAj/AP8JHEiwIMFVCFcJpMewIUOBCRUa/Pfs2cSLBiMKxOawIcSEFytiHPlxIb1TDGhl28VyVzYC9NQhrEiTpkCRJCciNHmqAaqfqK5d2yWL4cyaNilazGnSJENgwH5lC7qs6jKi374hZIh0KU6mDKc9cwhVKiqrVXf9y0pvGlekN5eCpbcPG1So6dIJk4W2qjZtvnzdvdv1a86H/+yW/QVhV99lsmQN8EWPHzbFheUebii1JVG+ff+yzEb616lTULsydUpP6uPH/9C+I306NdzVOIU5fo1WIFqiUN/WXK1UoG7evWNbBQ5MeFKmNV1b9T19YNV+/SJDRVitWlziFQ88/0sHuuq/fssWmFd+Pbu27au6f8c99qSqd+/M96Ve9R7kXfDJVxx9DJ2iijay/PXXMvktE5uCCsqyyz7AcOfdgKt1Vw1DwwxDWmTTVSVLBZ9lo0o2++yjoYbEEdSdQ3lJAJpv/0QWTDCppPJLc/SsKCA5mXXlXEWnpZPNMqhQJ2E44VzWXIoiaaZUkIWlmCJeuzm4TD9E5QiVQFBK+Y8DsJRp5plomlnOmmxGIIBQaGljjC6wnKPLMcf8U06ZE63j55+ABvrnLYQWCoAx/0wAoTb/FGMBoRQ8IJCfBgUADj6YZqqppuBcuik+BSAgCy0CsYRgNwqYA44zzvyT6US8xJIq66y08vLKrbjigks99eT1y68XCKOMAQngwgs33AgUq04RNetsd84iNM8qFdGDzTTEzLPNtDv90y1B1HAb7bPVODvPuQlhs88z0zhbkkFiYlQYMTTRWxMG1TzzrbzxhkRlYdBKNJJhJFEZF04C5kTwwEEevFTCBffLr2pTSsxvixUPVzHGGNJHscYcY5yZwxwHBAAh+QQFFAD/ACw4AM4AugGlAIfNtqBPXny/nYVxdI5XXVWOanS6xuQidkx6XDxVQ0NKL0gtOUHY1L5CLlQaOlArBgllQzxwXliRZUeag3wfcUSHk5yRr8zYpICSlsQ8DgT+9NF2ipwwLTKznZLuxJ8oeEyXfWR2bGP+4bqWloq11O9Xd4x+jqwiMkQDCi02YoDfwKkbAwUPAwV6qsyoorTY5+DnzLkqEyjK2ezp6fFCPj/2xJry7PNneJAiKixGKhzs/fqxj4Ta8txIVmSusrReRiR3d3kbEA3a9fsfEzS6vsSeorD73tP13tPt5d1qQhQEBxsMCinu4tQDEyrO/vzy6tyq1OzW8tv83t2qmHw6UnxGb1Hk4tZWTmT+9uH9/d/z/ftKZkTT7tXm/vXi/uzU/PzmupTy5t3+5tzd/vfy5NRyhpwCAgUKAgT04MTu29wGAgTm9Nz25tza/uz25tROZmxLYUz2/uz++vn67twCBgcJBgbu6tz+5tLy4t3+6tFLZlT+9vlFZ0z6/ez28vROZkz27tzw0OQiGsDcnKiUoFyMUkz+7uBwgFxCbBiiGlCoxug6itSQ0thaWpASctAaTFBEYFRwRGAaZGSIfJjMurz0nIz47LhonChCQozo5LhSDEwIZEyokCSIpJjAkODEnLDi+viiOtDokCCUYBS2VIgSRBjMunw6nFRocNRwGjhGZljg5IwIRFAKEhC2VDhSapBwRIz07NCMZmTogIxMflTg1jig1jzk9PTiOoCUQDgSkoje+ujY/NhSTNTQ8Lw8aGDokNwSZBTsunywkFygYEwSVIjEgJTEkFjy9Pig8LxA2IDguuSgxpTokFDyurxiGohiGtDm/Oxwaoz64sxGalT64uRCZlz24tz66uT+/vT64tT29vz+4tz65uRKakzi/vRCalT66tz++uz+6tz+6uT6/vT+4sz64txCalz24uT29vT65tz24sz6/vz+4uT6+vz+/vze/uT24tTe/uz6+vT26tz+/uz65tRKZkz26uT65sxCZlTi/vz+4tRGalwAAAAI/wD/CRwoEN4/eAYJDkRYMGFDhgcdKpxIsaLFixgzatzIsaPHjyBDihxJsqTJkyhTajQIcSLElhFfSlRJs6bNmzhz6tzJs6dNhECBtmvHMKjRo0d9Kl3KtKnTp1CjZkQKb6hMqlhnSt3KtavXr2B7HrValWjEodmEEi2bNKzbt3Djyg07tp1AsgiHllObd23QuYADCx5MmKQ9cQi1aLGXBaGOf3KAZrEnR45icfZ0aMmSRYeOoYVDix5NOi6AFWbMVNCCJUYPIA6EDLkCZAEWAEHUoDCBBYISIfYAKCnjV2vp48iTKz+ZIAGDHyi+aMiAwkGFNQ9WLNiAhQANGRAerP8ZgcKCBgEoSGTLVnC5+/fw47vcsycLCBRQpseOEyeGAs322KNFOwWswAADTaSgQRIOfAGTfBBGKGFhHdBwxhnp6fcFZ0M0oJk4AixAxworQDEGBCuQEUQKTjw44YswxsiVGiHMEUKGGTTIoYdaePAAAUKEsAIJY+ywwggstPBFZDI26eSTPrEQgRU0pIdFjmNw5p9np70hQwJDdjEdCigIoQOTUKap5pokJaAGBzeScKUDWWaxpQ690eGAkCTwg4UEKFDhGTxysGnooYhWRNU/75D1jlGP2tNHFoBa0FaimGb65KJsAdXQO//00ccOD5R5qaaopgphVlmB2ocVQbD/YIEWDxmn6q24jsYqq+vtAY9mMbmY67DEAvZSe7XuqmyxzDb7lbAsKSutrc5Wa61T02ZL7bXcdpuTttN6K+6434K7LLnopmuSueeq6+67HLG7K7z01quovFnZq+++/Pbr778AByzwwAQXbPDBCCes8MIMN+zwwxBHLLGMwlqE718TZ0xaxfdevK3GIMMFbkf5KpRtyChjG268WKXssnseu/jOzDTXbDOoL+fc1c089+zzzz7rLPRT9BRt9NFIJz1Q0kcP7TRcRasj9dRUV031QFZnrbXVT3dd0hhjzCP22GSTDXbZaI99dtpot+H223DDLXY8Xtcd0j5456333nz3/+3334D/zcfgdhe+ETiIJ6744ow37vjjiRsuuUrfVG755ZhnrvnmmFPEueaTh27ROaSXbvrpqKeu+uqsr+6GG0iILrtArddu++23vx777KKbzs3v3Fxzjem04646QaQXj7rypffTDx6891468MEPXzrzxhM/UPL/rN796QJBH73hqFMvfBjoh4EEEsJzzzr18Mcv/+9iaGMEN6Q7P37o5QPPxhksYMGFLsSCNKzjHNg73fwWKD9tHEEM+DuH/vYnOW1og3TyOAf18nGGoKxHDSw44O8sqDoGmhB497iDCC6ghBJMYxoUrOA9MKjBfkhBCkjooFHUcAbScaMfJEzdCf9P+EIJ/KOFL4zh5M5xwdMhQQ1BGcoZ1HCEa/xOHgcU4hAZCACBTEEJA+CeEgunDTGgLodHUYMaqgFBbpixhFtcIAwAgAYGgPGCY7Qb6Y6wDjawAX3reyJMUpOGMFQRD2GAYxzldw95iMADLBhAHgtXunWkIYACHGBkHJIaTAoQCYpcJPzkcYRHRnKSejzHOtaBBxbsqh0DAkpq5uc8C9rylricCOmugYdHokCSqPQa6VbZSozVJSizlF8tcclMC+ryHLz0JTCD+bRhruMfOjxVrZI5wWU2s5nPjKYHfikPeVDTadbEQzaNQpCjcLMfAvHmN3OpENKxoZfjHEA5z+n/tHuskgyuREqygKLG/MHzH/Kcpy2X949HdgAEQYiAC4rAT6c9kA0BzUplgCKHOpjBoPEEokJxyVARGHEF2DQDB5KDwIpCqR/nOII8MpkaM9QBTQfhoRl4yMMettR5ExypLbdXPFLy8RrYSEc6CqM9hdxDQs50qUBIeARyiOFCavRoRAqSGjXulIfcA+pBhRpV5J1DHv6sIhvS0Q2mXq97BHkqhIbKpmyYM0ZkMIIR+iHK37nDHU+MSWTUeMNy3vB3Yk2sYhdLVrpSpK+QjezvmMg6uCLnhE/yITeyMY7fxUivoA2taEd7wxsiwQwcRQgAzyEG4VFvsbBlbGO1YRHJ/9p2kbVbDmadpNlsaNAIMNJBF4ZL3OIa97jE1QEd8GIQM3TBC2KrnBemS93qWve62M1udQVCAYWE47vgDa94x0ve8pr3vOEYRzhWyd72upe9yHmCfOcLSCQwARBOkgcTmEAGMojDDnNgQoyoQeACG/jACKaGP/wRAjpU5R3qQIgZ/lEFPlShCgnOsIY3nOF/PEYh4gixiEdM4hKb+MQoTrGI18PiFrvYPSQOUIuf5GIsZMPGL9oCPnbM4x77+Mc8JgAdzEAHrIKQBXBIMhz0oAcgO/nJUP4xAf5BgSpT4A88uK2WTWjN97aXIn20nlsZmt9rrON32SCDGCfEhTa7+f/NcI6zm1/wAjoUeYogXMELeBCFKHCBB4AOtKAHTWhB9/nQiE50n1+ghQ984AAU0AMXtkzp+NmynJjOtKbvKhB5tK+lgzkelFaJZjWDekJ3uMM9Vs3qVrva1eW8hqetp0HN3kMbUuDGq3fN616vspytvuU53CEQMlzze8WLCukU6jzEHpQgfiwrYEqXwdIJL02k3qypYUSG2TaznOsQHhtQB0EL5rrX6E73KlmNaWdq469ySIen/+Hletv73vi+97Ln2ewf9oPTpBlmtXd5DWyfWdtrhipHmFnLI8S0nEG0IKtpKxILKnbV6xDDOuThvDzI1XnZCMM+KSLtqIj1H9r/mCA72HHq0nBDCsILosHRLA/PvkgeFNcIw0VK7YjTMyQWT6wFy3nWvU7jDiEN+cgnUnKonByhz3bPDWPexJlvtubcgBHOFz7PgXSdJEE3hzmAqg2xm2MaNkjD+giidIAXzA15sMIMhJfEUR/crjaf0NY3olCvf7MkYR97Lc0BgwisgAVHsgLbRe52gumjA2YAAt1haHea511Ce+c6M5n+84qnHKh3OPo0fGQdASBADUBY/NINFgGBDKAa1Ui4jLKN96zfPOd8B6dCNg/2zztP9EaQwANI8AK9VqAO/2ADPNuesAfsoAmvj33LZ393rGsd9zrXPUF4P5KgW9AIR0dD/xNuwA55hAEP+mODNu7BfISJoAa/JJ0IRGD12qfq77vvPNA/b0EYTkM4FXAH7EAG9ZAH/RBt7Md4CfN+8XcO81d/1qcm+PcUzlNO/aBCF2AGPlAADyAQPSADKYRFISd2C+gBSzBNiNJt35M9LNiCLih7ucd9TlGBHNcPK0RkCtABHTABTXACApFxI2gOJXgrL1iERphbIDGBM9gPr+M8IqACKFABLycGR3ABAjF31yAHstZ4UtUVR/iFYPhWH6GETeE8TWiD44QBYiAFDlcDHfiDWrh6XegVYViHRrh/MtgU+6ZKYpcAOUBnqYYkRDB36xCHXDiHUmGHitiCeKh/TP+xh+cgdirwDzgwAgIAUQnwAnMHGVuIiGCxiKCIO414S1ExdLP2OlKgAgnwD2oEBAxAWw4ED2FAgjlhPJ4YEqFoh2OofU5hisLzOtzgDp42AzOwPndgS7JIizhhi7f4EblYhxexajunWE3HE8xEZrQjEG5wEEgghyv4hc8kapqCQYeYK88YhtF4a7gEW9W4E9cIPhSxjfDQjY0HjfXkPahCjtZyjmCYjtModN4WkI2lOn50EfCAB3r1MJBoVpnFjw6JjXElBhI5kRRZkRKZbxiZkV5mkRJZkBaDkMDlMAu5PdP3Ig95kmIIYiY2ESPWFDLmYjOmEesxEjFZETB5kyz/hikwWVc42ZM++ZNAGZRCyWKVURHeNg5ImZRKuZRM2ZRO+ZRJ6Ufpkz7XphFhQBLpE0haqZXoMwde+ZVgGZZzkIJksF9muV9hUA9j6SRn2ZZuyQT1EJdyOZd0WZd2eZd4mZd2+V3kcIi8xo4CGZhNF3T91mqiYXts4lgDgZhOUmmOuWUw+A/SuI6yJZgCyXliNUKK+TLYtyaMiRGPGZrwE5mTeUuwNVWW6W2cJ3bUow/6EJk20VioKVTNGIMj9RalaUuniXKpOVuraQ6t+ZolWZvJIZtukZuEGVvKuZzMCVQDcVBi1V9XVI7ESTDI6XvNmZ3a6ZzxFFLOI53c4I3V/2kw17md5qmdXkd2IiAALUSD47kw5Xme8qmcIWU//XAEwqcEN+A8VfmeCBOf8xmgiUUQYtAPAvAPKzAFJ/g66NNF/nkwACqgEkoQ/WAEc6QPKrCgboA+czQQKPigwZRYj6ShzaYN0tSOIKpEQDWiA3CG3GCi+ZR5KXpO7wdGZgecDphP7CBXM0qjNWCj/cCa3CBNO9qj/HKdZMgU0oRzF2hBIgAGKHADRqANBWek9oKkvNgUjwRG41CDTuoB4zcOYmCl+oKlecgUO6gEBFAELjAONqgCOxgEBOACLkCmV6qOtCkVqaEEHAADNogAiKcGZsACK2Wn9LJqm9abgbl/B/9kqP2CqJqmqJeZhNrQqI66L9spqVl6qRCznbOpqZ3JqQ7jBn5Uqn70XqY6X6q6qqzaqq0qqhETILI6q7Raq7Z6q7haq7AKMd8kofK5qw/zl75qnsDqMElarPtzrMgaPcq6rLPTrM4qOtAarZMzrdRqONZ6rXaTrdrard76reAaruI6ruRaruZ6ruiaruq6ruzaru76rvAar/I6r/RKphDmBzNQry9zr/mqrzoTAAaAov7KMDOjDjYAsAI7sApTsAcbsKGqsAQLYQ2bsBB7MAyLsA9bsQlzsQ6rsREDYf+AsR4LMRIrsiPbMKCyDSHbsSfrMCprsi3LMC/LsjG7MDMsS7E1CzA3m7E5KzA727MKM7MoB7QJI7Q8S7QAEwAvsI1I27ROKxKf+bT+EhAAIfkEBRQA/wAsOAD+AKsAdQCH/t7c8vL0+urc6trUSmZU1ubUVmZU8t7cUm5cUmJ81vLc/vrs8ubs2ubc4urc9t7UYnJs9urk3ubU1ub89vr0EgIEUl5MVl5M7trU7t7UDgYE9ubUCgYM7v70BgYETmB84u7g9ujs8trgIiDAYnZw0uj4ImCA9trQ4OSM4Lq4WF6E5vr49v74UmZYEgYI3ObIwDqAVGZMSGKQ3ujc+N708vz48tzQ1ur4TmZsTmCIZHRk5uzg8uzg9O7sDgQY9u7g3ub4UmKI1uDM3ODMXnRsDgwQ3OjoUFqEVGxQ1OjkYhqA/PTk0NLU6ubg1PDoSGBU/ubQ9Oj43PD4/PzgVmxc2uj4/u7g6OT0RmZUBAQYVGBY7Pzs8PjA1OrMdGhsYkJszu7M7PT07OzY0Prs1uK0XnhA4vz46vr45OzQTHhU1u60+vL4YGBUBAwQ9OzQZnRwNCBARm5Y1vDURmxM+trQ+vzs6Pjg5PT0TGxQ5ODY4NY41PD43vDcYloY5vzs/vT4YlrU9Pjk1PDI9u74/Or07NzgYnhY/tzQTlZgChggWHhk0OLMTmA83PDoEjBA7OTQyOjsxuLA3O7M0vDcEhBgQMCAxvTA1vrA8Ny4HBAg/OzQ9tzgCggw8NDk2ODsoNaA9vL4wJCATmxc8uTQ+trgYl6QVnaQYnxs7vr4UFSQVGiETmBYVGKc/v702vLc6v702u7c7uLk3ur0Ul6E/vr07ubc0u7U8ubk+vb08u78/uLMAgYM+vr0/uLk9uLM/urc4vrsUl6M8u709ubc/uLc9uLkDgIE6uLkBgIE9uLUTmJM/ubk+v70+v789vb8+uLk5v78TmZM8ubc8uLk+ubMSm5cCgIMBgIMAgIM+t7M+vb87uLc+ubk/urk9vb0/ubc+uLc/vr8RmpcSmZM5v70+vr8DgIM/uLUSmpcAgIE4v7s+t7kRmpU9uLc8uLcTl5M0vLUAgYE3ur86uLcCgIE+t7U6v78/v78+uLU+ubc+uLM9ubk+ubU7ubk+t7cAAAACP8A/wkcSLCgwYHgEiokRkwhOIEOIz48SLGixYsYM2rcyLGjRokMHUKUqNCjyZMoU6pcSTBhSHDt2k2bdqvmrZj5JkocybKnz59ADbpsCC6fsQrG6CmlZwxDzpEi/yUMSrWq1YwPk4F7GcHYva9gkRnL1w4fPqg6J15dyzZovqdaG5rd5hXsV2T0yJpFy7Ot378pFSaLSbjdNmR2v9JDFtPsTqlqAUuefDFhsm8wC2+jl/geMsbcvuHDHHUq5dOoCcY8kG/fvpq1ah1DnPjzvH4Z3BU2bTq178mE8w1gmnRpuNrpjClXrrsd78i/o7NNiNkd568CwWb/SqEZ2MUxz53/Yyi9vF/q4Kx3xv5v/T3w7cSTN0/fKvpa192vb/Z52DDH0NUnIEv35adfYvwh4x+AAzbY01Dqrbcddt8xVhY+vTmooUkJ1fPNMHV1tl044bR3TzjGWMjghr4FuBJDxNTTTorI/JNOOh6Uc4+JniFz42JKJZPMiiwe9NyRJCVp2l5SVWVWjN1w89lnHKRjook3+pjOZ/QISWSRBSXED2RT8aPkmRMxOdCYVzH0zDOxcGbicUrF5M+dAMBITH0YRtQnVH06FCiahEaUU1FvucjSneuswwBtJypmTDvcDKVnfWeiVeimRSl5aKJWkUOOPfa8Ek8z3oF1YwevqOPqq+YJ//DWrLTWauuttHaj66689urrr77mExQ77KCDDgTx3NNMOd58dSMCBBArLTvmLdDKtdhmq+223Hbr7bffUjXOONFEY0A86cSz1FIWXKCMMuOOa15I3+D61jdE2TsrpxFpSpJVtgRsSwMFxKPuuhpI4AAssCjgysPzmoWPkBRXnEw9Elus8ZASd+zxx3uB7LFV/JiZWUwL6anynuUlJDKALr8MMzgy12zzWUE5lgxZ7Rw6FL4rmxezyILW7NDKSCettEASVyVfPeA8cNZDLj9UMphMi6d1RfhovTVKHf/T9D/UUNMOVVq/RLVCGGJNkNfiWQT3OSmFLTbOgDGJM95u9+wNVMh8+y344IQXbvjhiCeu+OKMN+7445BHLvnklFdu+eWYZ6755px37vnnoIcu+uikl2766ainrvrqrLfu+uuwxy777LTXbvvtuOeu++689+7778AHL/zwxBdv/PHIJ6/88sw37/zz0Ecv/fTUV2/99dhnr/323Hfv/ffghy++5uUwK8z4ApXvzfnoEzSLPEKGX74zwrwfP/jz1w9/MvKXQ7/9/MOf//R3v+/lD4Di898/ECg/ZwSAgQb8hzYWuL/xTRCC4LtgBcWnwQJmkIIe/F4HAxg+Df6DhB983wnbl4AJbKB9MDQIy8AXEAAh+QQFFAD/ACxOAPAARAAwAIdCaDTQ1tRA2IDy3tDy4tBCaERGaETm+vgOCgj+3uBGZGTy7uBGcFjy2NT23uDg2Dja7shYZGQMBhjAOoDu+vgCFggWCAhCYEzq5uD+7OBWaFDg5ozq/Pig2IDQ7sjQ5NTW7uDk4tjQ8ODQ6tzw2OAEDgjs/Oj87NAGCAgSCgj67uD45vTa/vjq2NxCVkzi+vje/uAGFAjAkoDo5vQEEhjS+uz07ND27uDm/Ojs9PDu0NzW+sxSnFDc+OBSctAKCggMEhDc+PTs4tDu1Mjc8OD+3tBUaEQgGsD+5tDG8ODW6tzk1NTc6tzgvrhUYExwXlBgGoBcZEz61OBKalBOalDw1LRYcFgcBhAUBhjq1PQYEhDo+NT4+NgwGkAQGmD0+PRYaDQYDDBCQlBYVkxMYEzk9PDe8NTQ8LQQJiBCbIjy5tA4aFhKfjgsbDhSalBMaEQIDDD89PTo7NhKYhQScoDw7rja5NQEBhjW6vQ+Zkz+4uTy4uQCBgTm/vza/tzW8tT64uRKZlT+4sz++vTO7tT64sz24uT65uT26uT24twCBgxCakz26tz65tzu/vz23sz6/uzi+uTu3uQ+akTy6tzq4tw+ZkT+4txGakwSAgQSBgT6+vTe/vT+5twWAgTO8tQGAgzy3tzW8tze/vzu1tQ+akz24sxOZkz6/vT25tTq3uTu4uT63sxOZlQOBgz66uTy6uTW7tT25uQOBgQKBgTi/vz+/vTa/uRSZkzi+uwSAgz6+vw+ZlTe/uz6+uwOAgT63tQCAgzm/vTy5tz65sz++vz65tQCEgT++uz63uT23tTy3uT63twSBgz64tzu3tz+/uzu2tQCCgTu5uRKZkzy4txCZkzW8uT24tQCEgza8tTu5twKAgT+4tQGAgTa7tRCalQCAgRGalT66tz25szy5uTu/vTS7tQKBgwWAgzq4uT+5uT25txGZkzi/uTa/uzu4twOAgwKAgxGZlT+/vzi/uz6/vxCZlTS8tTq3tw+alTi/vRSZlT64tQCCgwAAAAI/wD//aNHUKDBgwcJKlzIsCDChxAjSlQoMWHDiw4ratw4MGNFjBg5ihz5EWRDkighmlx5MWXKhbtiypxJs6ZNlyM3bZqps6fPTQJ/Cv2JU+TQo0D/IR1adGSvXgefSp3a6927W1hvWd3K9d3Tphvv3TsotqzZsovSLhLLq61bs2BHgptLt+5ccXjzCpyrr6++uXFJ7htMuPBgYYgTCxzMqTGnwYFHOptMebIyysYyZ1ZmrF8ibKBDY4sssnLlfpg1Y+sEOtFn14kmk5Zo2vSlS5M9efr1ixs3b7/yIRo2DHZsZ40azX5Yu3k/T/QGDVLozVs+4sYrLzfY3LTxX9MXAv8vZ9y17O3cu1M2zi08wWK/4ZU/jh5hv/v4J7uuxr+at4bheDONLNUk8op5ztR3EH75IZfIMPzB8x9D1amzxzPZJaigQAzeNxk3vf32WzEMhRMOLSJyU01x9CnYIWrOgGfLQgN1RNAgJBYzCIgsnrfdZC9+OCNL4nHD4oZAdigkkUUe6eKLMHIzJJP0eMPNNq7dVh+UMHozJZNWYpmIluhxeR94KxVD4o29DZPklmb6Vl2AtJBo45wBWmnkm08yONk6mQT6iybcZESPid78Axw3mRznY5lKUiaLLOWsMuF7h4ajziqr8Ifgo9sFWdkh0SRyKSoEhcMNPIcc0p2C3Yj/Wlkjofzn3qHeyAcbaPltKNBtwOKGXCPOdNKeLcgiG6ann4nm7LPQRotNPxw+BMy12N4H2jrMzPJLdXNWBws77CRn7rnopquuuppplFhi+/QSCR/S1GvvMb28q+++/Pa7bz31/FOPORLlJc5cpZTSSit4gbOINXn8Y41aFFdsMcV4XaxWxhxR4zE1p4QsMi4klxyyx+2krPLKLLOMcssqf8zROTSfE8vNOH+j884300zIz0AHLbTQ+OAzdNBFxyLK0g+92M3TUEcdNYOpVG311VhnjTVoWWuGGrUQ3Sf12FBTrfXZaKcCWmZVG4ONMalk5gzYTZtpZlFidyPQ0/cJKORMIv/orZHdL8aV996Ck8bgP3T7anjfjkcu+eSUV85h45bjBLlIAQEAIfkEBRQAAwAsAAAAAAEAAQCBAAAAAAAAAQEBAAAAAgJUAQAh+QQFFAADACwAAAAAAQABAIEAAAAAAAABAQEAAAACAlQBACH5BAUUAP8ALDgA8AAaAZAAh5Cbobu7sysCBFo9L7ujlNamkfHWzdPpzHR0kOjKoEtETezFoq6Efsq4n7rG5DotL0kqGhsGCdLu1AcKKO3b0FVojPLu9MuihXVhWMXS++L+78ja/FZbUzhqTOnPxCJ0TKaEZEpmTYRwfIZmVtvTv+rWzFtnjVZ6jDY2LJ+YmFJggf7fvNb+7BADBvznwu7Rw9z+7OTm3HRwdggDBPLcwaWnnjpCVBouPKu2uYNeOd3Cqd7+9I2PlE1efPvq3u3l3icuMXZePMvp4a+dmmh2hl5OJO7m1J6IiE4OBEJoVKyWfKy0zJRkSNaujAIEBCITLEJoTIqGjLqObPz29j5nVAMOCu389jgeLEFuVwQIFvLk1P7CrF5KTDoqFOPp8Cp6TPLy9G6CjPT9+uvq3dvi79Xn+T5qTFtqZP3e3PLa0u3h7ObGxP7e0tLa/P7y5PLi3e7u9Pbu3Pbq3EViTPLe1Pr++vLr3+3o7P7m0lZaZN7q/P3q0E5ijPba0vLe4Pra0t7m7MrkjDQMPBSgUFJqbMqAlPzQ1Bh2TKyiXB52ZMqcsEpagGJ0IHJEfKjM8KDutNj62KqQ4FRy3LBUOFB+UPTs0PD4vCIawERqfOj42MqQWHJ+VKqQJOA6gB5yNEZWUExadKAaUOqQZB5oWFBUhHJckOqQKDJsnJBAOF5WfNzw9PbQ8HIaJFBCnLBUiOqQ5LDSvGIaxLC08FScXIyQYBREUEJafPr87EpCcEDYgGIaaApyTODWOOqCoFBgqPT07DQaaOC66BRcOHJ2rJDEzKDEgBSITKA60BRy0BRyiJBSTJBgFFQkPKDWNBIaYMj66BR6FO7u7Oru7P7izPrezPrm5E5ahPbezNrm/PrizPri3PLm3PbizP7i1PbmzP7+9P7i5PrmzPbm3Pby/Nrq/Pbi1PLm5Pb2/Pri1P76/P7m3Pbe1Pri5Pb29P7+7Prm3P7m5P769Pbi3P7i3Pr6/Pby9Pbm1P7+/Pr69Pre1Pbm5Prm1E5afP767Pbi5AAAAAj/AP8JHEiwoMGB9xIqXMjw3sF/DRM+fBixosOJGDNq3Mixo8ePIEOKHEnSYkSKJzuabEiypcuXMGPKnMlxpU2LHm8qpMmzp8+fQFvqlHiwYs6hQZMqXcpU5kKNQy/WRNq0qtWrWAXS20pPI9evYL96DEuWa9azaNPC3IqvLT6NbuPKjetxrl23avPq3YtxrsZ2gAMLHtzOI+HDgfkqXrwXhuPHkCNLjsyiMgvHljNr3sxZM2SDYEKLDl2vtOnTqFOrXs26NWuBruuJjk07NeLDpdvFBnyu95TfwIMD791OjHF6UnkmWc68ufPnzKlIn069uvXr2KlDgWJQmvfv0cKL/x9Pvrz58+jTqxeoPhqc93Dah4dPvz59C/jz69+Pf7T/0bWdNpoVVmz103YIJqjgdtBFN91y2V1nxoQUVmihGdIZ1MOGHG7Iz4cghijiiCSWaOKJJgp0ogk98KMCiiJ2KOOMPahg44045qjjjjz2eOOGNprQBh3V/KTBkUgmqeSSSO7g5JNQRinlk5NVCYOTBpGj5ZZcdunll2CGKeaYXgokphVekKEHNmy26eab2JDJpR501mnnnVvCqeeefJZRBpsmbEABBT9pY6g2DyGq6KGMyuPoo5BGKumj5VRq6aWXOmqPPXYU9M6noH7K6KiklmrqqaimyqhAqMbzj6qwxv8q66yxOhooDX0Uemiir6YKqaGTBiusPOVIummnBIUaKq3MNosqq6e66uy01E5r6wa4BmWoQbNyW2qwphIraTfd+DAQOtooC2q17NIKranvtivvvIgOVMEGBhigbb0EdXsQqeB+W2yk5JorELrqikrvwqSyiq42D+/aK8MUN0vQvfkqZSg6HHfMccWoqrPOOtrI845A5L7xzQcfcMxYTN+IA+3L/Y4q0DzwYIQxoUlt7HHHjHJcqdCYVspuOeuoU/LJ/6S8csvo0PxSzDNLPbHE88yjM74890Tqzx2T+zGsB/886z77rHBBFieEs4/TLLts9dwygS23QY5yfG8JXdP/FPGhdqMj9t/P/gP2rNxww4QAbLsNN9R0R/5S4A/ljc7efdcd9dWBD65q4GPH2kAELSgxAQKGPn635KyDdDi/BQ19+QZ89yR30HZ7nirohKdKQgM0kHC6PNqovnnryHf0+kOyY257xwR13g3v1AMtqz1arLBACwhkbXzy4M90qfM8eRx97tNXT/2s9lCgPffed6Ny3MeHbz9J49Oe+Uzq92+3QZTLyOnKUTz5PW1190vgRBpAAHiA4x3qGIEADhADe4gjUAbYn+b8hzb/AfB/AkQAAb+nwBI+5B3lAAcaksYAAQSgguXAoAZjArayecxQ5aCD/+pnw59pZIAFfMM9/+hnQgWS64jTu8YbKICHf8yjG0eIQAB+YI9yYCwNP6mh4cymDTqUYx/qQ9sHtYi3gQAxZUOEXBHvh8Rr/OMaHoiACNiAh3nkYwAQIAEVxXFFn/jPUXJ4g8+qN0YfHkR7BABBBDiAMvmlEYFrRB4SkZiDRdZgCBj4Bw98hjF9+VF9JtvGNiylvkKa7yEjiEAEZjADJwABjUSMZPgmecR/gAAIVZjBAwCQAU5u4AWe9BsPtzg2cYjjB+b4wQ9EaUxCFiSAAKQDHf7xBnG8oWnl+kcsNdfDHu5wdfzahyxpmbU3yAMd6pgHybSRNb39Mpj8Gyba0GYocbSgBazMZwu82P9BaJ4LhADkxj/eYcx/VCNl2lTjBokZtW+S8VUDEWckyTkPH8hDZPM4VDtnB8yfoI1cHz1i1uQwg4TUoQ73wIcTXqWOeYLRelmLqUxnaqiE1TRd74AdQWbK05769KdADapQZVrEUpUjYg8hV6A8sI4sgk2k85BDCxriBCcYCg8unaehhjoPdagjYQl7CFfHStayArWoqUpqN5YKT5owaQcEMo4VnGAcMaD0HlXVwA6SJBkm+VWvU5KSFbRZEFEa1rB2sMNhF3vYH8ThsZCNrGTlINnKRpaylq2sHOQAKgWKYxufNaYxRakFgxnEBz7ggxAG9RPoYCEEIeAAB87ghDr/2PWuVcUCFpaznQ74tgMTWpBwoXCh4lLoId9IrnKT647mLve50I2udKdL3eoq14TOlS5yv1GBMpi2J7ANL2znoFvY0vakC3FCC2Y73jmI973wja984fsPMXyAsP+QgLpqGtaBgjVUAvmvgAf834MQVBxZQ16wMKLUDGTMJxKIsISF4IQqVLiqdL1rQliJ4aoKIcIHCPEBJEziEpv4xCUeyBcGIgGQuXhUliJIOf6BYK21bsETafCDe5LVfaijBd+4azwUgt57nPSkYsCrE0TpDW/Q8slQjjISBRKPapTju/F68bwgOeMES85nMoXk+SqQgdp9Em3X2Ic2WqDhhZw0/x3pOLJJq8pkJ0v5zlLOGjggUo2TFY1oRQs0AbW8Ox7Ooxwyax2YYyrmf5LZzM9Dm6jYLOeKIEchrTSmN7hRKY14LBvZEBpL5UGHblDjH9kwGbnuIY5Gu7p/DHXoDgVqKHawA1Hb0ILLOAsxgO7FUJsil6Me4jETOLit8bzUmtFbh3RYGs4bdoI4tKAFTg/zg+SaxjT6VSyUCcRRqz7ntbdIbEOW+5Q8CcdA/3FrbYhyW+JAoT/1Amx7CFse575cBjr6yUyxOSpKfoM+xkaSFawgGwKhwBjGAO5u3EPc9nOBCwjij2q8G9eDNPdetO0FL2RtU4l6BzqsuG9ka87fyf+1ibPhXFV9DPxhBX8BBkgXgRTEoOEPb3TkXEAACNzzAUOQx8X/sY2Mo3svanMCET5uj5Dvg+T8ft6l7JnPqpZ0IfRopT6rigZ22hgmBPjHDGSAc4iHjwGLDIAOcuCEFAy96L1+qF5GIBAEcEyUzHvH08kc9fL9zJgcbqUTGEIPJ2g98AbwOk2i8I+y65xuI4AAGbxgcAUo4O1Gh55iImA6Itx9Gw9Zh96hbnIa/l0c8tACaGNw9YXgMwY/0AYaqD24njh+3JGLfAxisAca2ODy28jaN2Ifd43rRXvDk0eTH0KBdYDR2H0XpsfKoQViifIHg2cIK5VZTwSnz/byCPf/4+e2AAFwoAE6CEIWcCBK4RN/3nlZQQKSv/yDlGAdHIN+6UECZYNcSguf1XoKUVU/YAcbU0B4RksegTZfdA9vMH5WgwcXsEoz0AI8QAYoEzXE109Hd3wLcDoCYXBPgADTg1Ut9BBpkAb414Eb0X/P9DAA+AMl9Q0J4WysdHGpk4AK2BE0wA37gAcOCIFSszgpoAZvQABZIAMHow7/sIEvxYJqgXwIEIIrMII+wDF4wAATkYIrqHke4YIf9A7y4AP4hE+sZIZGsA1yo4M7yBEA4AW5dg/bMGzhUwVEUE1ZUwAuFAM+UA4OaEwc6IVI94HdMw+g9gQKoHp4gAd0h4Iq/2h8LfhkxLYPjiJK97R1LUABarg5bDhJHvGGFCAOckiHkeMPBZEFAPBZebiHn/KH4hCIQmgVUpg14ZANCvAAmkgDeIBHjtiFsUgQYPiC/FUplHIpjdSJU9YRAeAFxjSK+KYYgUNt/+APf6AO8hcBIxADd2BwPDADL9SHrgiLuHcWe7AAScgO4CAOPiAF/4ADXuACH0gEvQiJGhGM54NDBCSGjvIpjnJUgoOMycgRgOAFbyBEc/iMfBGNWuAP/kAuBjdzHFADF5ADM6AAC1cO7xCOTyiIepFIWZAHQ0AA8iAOC/APQAAAUjAAWbAB8wiFGWGP/7QPn2Iw/eSPeidRMv+BBmtgENfgg9dwDz/wiyMha3bTMOiiDtNAAA+wSg+QAj5gR13VhIYijnxRDo0oEFnwACWAWjowAALxABjBhfT4kpJ4EFoENmDUE/OwZwOxcAzoh0E5jjBBlK+zKoayDnswDZWiTAVJVE4od2mxLTQmDmpgAZ/ygzRAA7AXlo/okt5USrHma4DpEj4lSo4yfLJTMSSBKmPjZbI0EI4imBpBAXSwDpiCEQ71mD+Dk5FJE5V5kJjpj5o5EoWzVV/3mY1HPDo1EaRpmsY4EakZmdNnKZtSnPZAlxwJmsIifK3WO1lDaPOCmwPRMAPhmQNhAH+QD2ywneSCEZKmLF4Vnl//1Vn/IJ7mOZ5oI1qidZ7s2Z7heUJgJQ/MGToalVHQ2S7SmWWwY50CgZ3ayZ3dgBHNNaADahAEKhD9kKAKuqAI2g8GSqAQGqES6g7JxRHNlaDf0A/WtaEc+g0gwaECUaG4CV0a4Qb/MAUL6qETIWhg82egUymbUjTUNqMzilo2eqM4ilp4VxDqWVD/kFioNQV24AOMxUxFeqTbsFlKuqRM2qROyqRIulgC4aOfqUxWaqWghVoGUQLlQJrSRAda4J09NqZkWqZZBZBS9hDB1g0KY0xZ4w7ikDo91Q1mVad2Si5ElZ8xZRC3SRAGoIL5EKj5MI56t0McsYZomqYFsaaM/+Km8wCniOJTnWinQqWDQmk/fRqWfbAOgvp4hkpuGSE3zlSPAboRHOOo/RCngDOWqAmZSkFtLvOKoGM//WhFG+AB+zcR4hhAECiq1MMR3Wmq6ICqqgov4QOrURNv/jiZklOrZIarILGryPlNrjkPxFo44IN5xeeYdOOsGQCtHyGt0+pBM5E113oq9qOt8Mc63gquC7iR4xqcNHGuxpqtcEd0mXepitGuufoQ4hqvozoT9Foq6XqvcLeukjM+39qvB/GvAMs7PTGw1Gmv7pevcmk1zbOw0QqvDwtrPCGxNhM+7TcPw2ex9qMNX0Ry7pqfGAGyqxI+WoMOTWQOG8Wskf/DBvOgNxrLshnhshIDPttpOP9Asznra8izUc/KsCzrs6KZPLt3ZUQnEMvKrXNDAmNQKcbmATPEswPBtLvJOlNkMjQmtUbbOi+0D3SQtVurqxwLky+DaFmTqtiaPCnwA8Qztv8wtckJtkG5Dmq7sU9VlnPjtfYzRdqwDvGQaAgbOVZrmn/7EZ0YOYQbPn+Qs02kD/OABosrOfnQDUnLf2wouTUmt+gKs5b7D/qgQps7N/HzuZCbqLCLRFQbEsZkKHAqYPdZupSZqSxLASp4mjkWu8I7uyBRu9pwu/+Vu/XaEvzJs77rmzHGtmY6vdRbvTTBKFkTD+8AVMpLsFzLEwb/0Af/yQbB6q8cy6sde7Eggb3zoL3c270h+70zEb7jW74HwaJ2Y5z6u7/8279agD2JBhOJJUqf8g12gJHqMlpRusAM3MCgJ78zQZoDc2AYsaAWfMEYnMEanMEFCjPQNQUdGsIiTF0QPBMmiqIMuqKBFjiC1sIujCn6qhGf4lUxU1HuecM4nMM6zIQlHBNpsKmBurf/1D8w2r9GfMSVIkYzgUKBmrgbJahQHMVSPMVUXMVWHKg9HBN9IL4cs6fAWbaRgw770EzokLhgBL9kk8UvIZbcuro0c6riMD2JS59ovLxqPBJsLMSqqb40A254EA8vV8dpdcctkceeCsbNGn5//xzIgqy7hCwShjyObvwyBWhKXCTIj0wSkdyqNms1dWvJN9TImYzHjanHwsnHkWOxjfy1o7wRm/zFnYw8qizKrQwSr5zF8lrLipEGpQm8uEyturwYvAy9nabGFjvJwWwVw+zLPXzMiJzMZ7HMv5nF2vap0KwX0hy91DwN1nzNapHNxdzDTAOw3lwVt1zC4xyv5dwU58yyqRM1TANl6StrPfQOV/mVFKB8SvmVRXjHPxzEqGxCObhu2ERL8xycHSN6wSIOvdc+PzAod+DP4juoAZ1AwBJ+3QDIFiu8HE2njGZHYONVYGRHX1Uvn5LF7YybJGNM5KLREDOmHS28PuUxaP8jMvmQTvNwt/6F0qXctNI5Dd0gShwzBeZgMvh70K56NQrTMWo2KnmaxaSpBZZCivmpbUKNDpjZhyuM1EltKqHMvs0rv14KvPSgG3AgnfEQDwl6D1PQoBw8oXAd13INoQSR1nZ913id1gma12r8GwdR1vVw1rJEbQXZablGLIFGbUaw2Izd2I792JAd2ZFNEFdakAUJKZb9BouN2dfUwxK8jyddECrgADFMN8xZNayzKVnTcN2XYAajt6WtFx5DPg+xFe1gAaMd21Zz2r2CPKqd0xjd2lrz2s9MN7OtPxhh2xbQA6Rd0ZLD2z4tOWEjSsWCaOTiDloN2869GO4EaX//XdbL3dyfCd2sPDcdFNSjRCxx3A3YTUqxbNyz490GodzMrdtSQ97gc9HcmQ+Vct3ZXdxSI5jdvbb0Ld6yhN/JYyh0oMidWw72xt7//d4vI+Dxvbb/UNb/UN/bbTWOSjW9nTxqgwLq1QUAUAYO3tKvva0brhetiy/9Ct4aHkkdnmjRHTkgYH6XhAFZQARrGg8pLuE00+I79tf/cA4ZbuBF5CjzucqFlg3coABXQAGlxQa3SAPXEAFc0A3XQL4Y8ABIFA9ygAZd573gI+QMa+QxvkZKTrKtxuSciQ7ZcA1XIAJJSi4y8AA0sA9+8AahxgZ/MAAK8OVhPuYTmzxmrhFo/47kJrTmMdM7bt5rhnKFh4sHPuACK3CLfuAP3KBuW0AAGHADS2A5Pi7mjn6yBdRJiH7k9s0YjN7mjz4qoaMO6LIP17ACTeAEAMAOmq5uSKBKYVAGou4DpE7mCX7qLp7qaZ7k8snmjv7qoPaDeIAO08AGNfAPMkAB6sAGDl4s0zCBChADYyDVPm498Zs8etQN6oBBWJQRib7qi9Hqzf7ooMYxfa6FMnAHd9ANbEBtnzINeHAELTBFlTLudFzjkjNF06PuqT7aQqvmy97orw7rQKMOLkADMtACKYDt5eACDTABSyAQeDANBRABAHBz8uDjQ0PsyPNCCc81C+8ADa/sS7Ie8avKMWigDjRQBAFvDhTwDj5gcCD4D2wwDTeOAzdXDlWW8oWOPBSE7jLEET1QBk23zlSvzL5IcFWf9VlRytbDp1r/9UEhTdMM9mTPFGKvzWWf9kFRNGrf9kAxKF4apm4/9zSx2FeqTHSf9y/RD3ntKnr/9xrhH4CBD2kN+IbfEaPRDltRB4ff+BsRGGBhFI4/+WSBE5Pv+JUv+Zd/+FxxE5vf+JoPETvx+YYf+k/xDwEBACH5BAUUAP8ALDgA/gCrAHUAh9by1AIGBP777M7u1E5mTEpqTFJifNbm/M7qzPru3+bi3Pb+/O7e1P7q4NLuzBoKBPbm7E5qTD5qXEJmRPLe3Pbe3AoGBPbe1O7i5EJmVBoCBN7+/PLy9Nb21PLa1PLe1Pbm1Pby9A4GBMCQgNb83Ozs2BwIMOTk0OLk4Oj44PTo+PD4wFBmRPr87NTqyNz+8EpuUGRa0NDutFJsUERoOFZogBgMGM7q3AYEGFBsROT09OTc2EZmWAYGCOb6+HJoOPL8+D5oUOrc0FJmUEJwPEpsRBAMEP7m0BYGCNbwyBYMCExigMA6gNr6yPra0PLu4NDi8PTs0NLu9Pb6+EDAgODkjDhqPODWOKDWgFZ4TBgEGOb87Ozk0D5mPCRg1Oz49PT45GQagNzw9BIQYDZMbDZ6VNzi+OC6uFZWWPje9GRAiPzq9Ojk9E5gTNTw4Pry+FheeOzc4CRgGNz49Pz84Nri6FZoFNz63P7u4Pbu+PTu7FJiiPzs0OTs2BAEGBIGCPbs4Ork4GJciDZskNDS1Pz05ND61CQgwP70+NL69PLk0FJimD5cPNbi0OL6+Pzc4CxmVMbi4FZgNMb04CAIEP7c0FJaiBJgbERiPNzq8E5mZBwYIEZoTFh2iFxmWFheiBIwQHRmiD5eYPDQ5DhsVGRCOD5sbAoIMNTq3FJSiEJwVDYgQAYMENzu1PDcuAoYIPbizP76/PLq5PLq3Prq5Ob+9AICDPLi3O7m5PLi5P7m5EpmTEJqXNrq/FJehP7m3Prm3P7izPr69OL+9BYCDPrq3EJqVPbm3EJqTPb2/A4CBPbi3P7i5Ob+/Pri5BICDPre1NLu1P7+9PrizPLm5Pbm5P7i3Prm5Pr6/EZqXO7m3BICBPr2/Pr29A4CDN7q/PLm3AoCDP7i1EpmVBYCBAYCDPr+9PLu9EZqVP7+/PLu/PrmzOL+/EpmROL67Pb29AICBPrm1Pri1Pri3P769Pbi5PrezNLy1FJejOL+7AYCBPbi1EJmTAoCBPr+/AAAAAj/AP8JHEiwoMGB8+YdLJgwoUCHCBsunEixosWLGDNq3KgRIsWGCv95FCmRo8mTKFOqVAkSpEGILVuunEmzps2LMUfm3Bnyps+fQC/KG0p04VCBRJMqTRq0qVOnS43KQ7q06tGnWLPWZHrwqlWuWsOKRQm2oNevV8eqXbsyrdCpbOPKteiWLty5eLOidbu3at6/T/sS7FsWsGGfUQeeXfz1sGPESgfDjSz4seWZiSWjpVr4sueNmRXv5Vz0s+mNPOcNjbm6ZOjTsD/ybA2Stup/r2PrLmitt+/eCYEJBwZ83u/jx3crNwitufPmQ/dJ3wdNnDzjyLOPXK67lvfv3ocN/2PHbsMG8uKH5VvPPp/A9emHcdeaIEGxYsBWotvPf78xY7zwIoEEAf6HDD8IJsiPQAhmkAEyyMyn3C4UVmjhLgRQOEEBHBKQIYURXHihhLtFY+KJKJqIQDQdDHDPPQDE6AAAKQqEIom6xaOjUuKIk1ADHhzzgXMXyPOLPD0mqWSPOMZmVY8JyUPONsqQYyU5GiC5pJJN6mZbbz32dss29Ehjppn96MNAMWAuWVeXln1pTZjW3KLMmWfqo88xx7Sp5JtwOhZTm73lokw6iKbjjz96pgZooIYNOqc4hR6a6KL69NPSL7XdBeljOy0DTDW04NJPoonCo08u1WBADZ/ALP8TpaefHpbTNtv0o8w2+oiAKqKq6tpPPw/csoysqtFaK2AxHXOoNCEkSs8/iFIbyzvp0INNOqoeu92ykbbk7K+/UptOLKhm6m1P4AJmW0PbmGPOtuSSu4A/8ASw7qyVtRvYdcmuto2Z/pxbL6r35rtvwKP5+69A0+2zzMAH11twt8jy27DDTV0V8cTpSCNMxaherM/ChCnLcVARA5NrpvrAYwG58Kiqaqb9HLtuyivrRdSxw+oZM8036zmszsjy3HNYCS1DATjVKDDzr5m6qo02C89KEJNLszWPxMuAA4428NCsDzUQjJ11sluL0zVb0g1VwTzjUn0yssIl1Oa72P3/9ujbNoEkq53k6rn23gCDhNzfgAc+T6wJ8KqMngEEYHjGORUnuM7fNv5TPI8fK3bQMd8s6i+o/zIcMAmlnvrqq7PrOVACCEDP7bjfjqfueJ4pQO/A4zn7U/GAfSyftNAiy/KyNADMMWKDwyefxURv/fTYHzN8UEPRSelv2Ovtm446btkb+fEUx/X2NhH1PXLh921NUlz+01tS6rvNPlaJy7Q/bDv5nwAHSMACGvCACEygAhfIwAY68IEQjKAEJ0jBClrwghjMoAY3yMEOevCDIAyhCEdIwhKa8IQoTKEKV8jCFrrwhTCMoQxnSMMa2vCGOMyhDnf4FGxg4x3n4OFCbHwIRCFWxBffkI4RBeLDZJwDiUpcYhOfmMR9LPEfU4SiFaWIDSdq8YpZrOIVsZiMf3wRjMngwBmNiI1/cMOMYhzjG9e4xDnG8Yp2jCIe4ajHOvJxi3tE4j8A6UdBEvKKBjgACMbISItYY4wBAQAh+QQFFAD/ACwAAPAAogBTAIeaiowxdHfrwq6UuJ5sqZfcp4CztbVXSEU7UF0XBAVMKijW5tkeckW2xuwtBQbi1cOEm6X37d6GbnDW/emZhnitrqtlqKlxeoFDST7a0LRYQDAydWhgZFZSX4PW1dCbnZpamIjn6+nIyMjm48ciMkRAb28DAgSAeHDF5+f948k+Z1P+2qyxv8Dn6/bp9PCvn5e6noRDaFQ0ZkQwckuNkJZMU2Hg/fPD69pDblK1tqT78PQMAgTAwL8qUmReaWwiKiTNz83v38paVFbg4dtLZVVUeHhubnRVXXK6zswDCiny1cdOYoTx+/Xx9vVynqyQlrwmbkro4tnw5uwqckxOYZne4uXAuqz2+/iwnqTx4d5+poRaXny+urze2uQqckTY4fBuXlzK0uTR4frCzsj25t0idEz+5tzu7vTy8uz8+OQmckza6vz73tUickPa5vzY6OgmelDW5vwidkT27fbu5t0+Ymwmdk36+PPh3uTu8vT23tT+9vLS8uQmdkT++vxKWmzu6u/o3uROWnzm5uTq5uz27uzi5ub6/vTy5tTy6vhAXFBYqnhYWNDqgHxEhnCkzOz2noxeHmSMRnRmRohmsrg+3ICstuysqsREdiAIFBDeOoBIXHycVhw4ShhmfFD2+MDOvvDqktxWpLiIkuikpHDqnlDM+sgQLCCokiyInGxuHiQKbDgmbBTwvuhslriMxuRmoCgadGSivMBmdCAafEA+HsCsVnS6orjE+uwcijje2DxmgtCc7rDYvsBOXHQcioicOtg4SozOvoyqougQSlAaetDKksSc2DDqkiCcHFgObIjk+NycxngoplBmpOgQHmAmcDBCltD25tT+5tQmckT+4tT29vz6+vz+/vzu8uzi4uT64uT29vTy7vT24tz28vT65uT64tz65tzy7uxOXoT65tTi4uz28vz++uzm4uz24tT++vT+4twmcjzy8vz+/uzy7vzu7uz+4uT+/vTy8vT69vzy6uzm4uTy5uT64tROXnzy5tz6/vz29uz24uQAAAAI/wD/CRz4jx7BgwgTKlzIsKFDbBAjSpxIMaLDhxUzXtzIsaPHjwcziqwIMuTIiSVTqlyJ8eRJli4lEnTJsqbNhDFfrswJsabBm0A78hyKTSjPmToT/gzKtOG1p1CjSp1KNWrHqlUJYoWqkN7ShN26OYxXgeLGidewbV3Ltq3bt1kHsu1KD83AbAKXiu2Gxq7AeATJmr2IVi3cw4e5KV7MuLHjx4wJQo580KtXNJYx9/2H2bLXeKD/gR5dVqZRP37UNrnCmonr17Bds75D+87kxd9y697Nu7fv38B1e6Zn7Vu833m9OkQzGrRlgp4FWzSKzU89xU2ya9/OvQk379x09/8dT77vuPPo06tfz769+/PxzpwBDehMt/nNRyePHi/EoEHaBBhgFVUEOMSBCA7hwYIMlmbaRvzcwUQTVFDRwYVLZKjhhhxe2IE+HoYooj4klmjiiSimqOKKKYZIoiAwxrjfcOV15txw/Dnn4HQbHXJFdlSIscYacRRp5JFIFumGG0M26eSTUEY55JJUVmnllVha6SQTLSwp5Yw5NtcZjmTSI92DDfHDzzVXKLZFCymkUM2cdNZpZzX55Knnnnz26eefgAYKqDiEirNHOIgmqmg4YFqWH2hjljncmTymuWab3LwZ552c0inop6CGGmqhhi5qaqNhmSnfaDZKmsereQj/9s9gDqGmgw4dfMHOrrz26iuvpgYr7LDEFmtsOIQieiixqHajal3MMRePpPTAGmtZs6J0ka246vrrt70eK+645JqabDjLDitQWGGlB8g4c8yRjQvydXPOHIXge19Y8vU73449cfRUPbiKkWdTCHO0qzfe7IqOOLsyxG436gGSyBwu0GtfN3PoIMUc3YTAr7//0nrRwAUfnPDKDC3cMDsPR7zQxOlFYEUPToQFWgQP+IABBhwAQe99Z7RgdAuUBrzRUzp8k6vKLEeNUAoMOwwxO8Kuy256FGCAs87xkCEEBwbkwAECb9gn39FIA1yUwNc03UEDUEtt9z9Uvxwz1sFq/z0xF0JgkAMCEEQQQTbZvHAAEjak4UENNGScRwv+Jv32yUx/Qw7d+dzt+T9Vw3x11v9MHNaCEXhAuOGIn8DBGzYYfoEPIbgweeVuw12c5px/fnfoe5NuOiHxdBOBEoTvHMERF+SmQwQAHFB7Hi5MbLnuuW1et+8rAz9636WzS0+7xycfj+E1QAAIILdiIUQVITSRh/W5L33N7tp3zn3U3u8qvOkU4xnhEIc+GswhEe07APxeRTH41A9z+Ovd/ljWP76dKnw0G4cAIUDACNTgAh27VfRCUDsXpOd69ovg9ibIlAr+b2vjMN4DCFeIQoBGAmCAneGMQLvp5eeBDnmKCv/1x0KEuRB8pjuPDGlYiBDEQ3FjcAHPhECDErrATKQxmVPulz0JFrEpR7zgxO4AGg8Y4AMfZAELaveAA5DNbAj4AnzokbGMoRCCXVzhF20SxkVpDT2gocHPfoYA2rlAHA+4wM84EIYWzLGOLrhjELnIOz3ukSV9VNQfx+HEM9AjXvDg2ByagAZ4nOFWUtABPFqgMyxmUVsns07T8ndJlagjIQyb0zq+J8YGxmMc8rHHHABxLykwBxDduNWtQJYqV4IGiE6RZSWJGBRGfY5RZBBILquxS/+B71HjeJRzojUeM03qPGgojUDUZD/rMCEER/iCGTrFqT2p4574zGc+y6H/J3UISp8ADahAAVqOcsRpHiFQRzlkhpDmmGkcZsoDjvrilSaApgk4Cks6A8ZOzLkTnmJgAz3vVNBykOqkKC2UGVJ60pK69KUwjWlMCTWNaawjCvdkg053mqddPQqLEc0DCfPADRJyAw0kpAcJQ3CNz8RjAgMImNK2uI47TAAHZSgDDmaQVTl49atg9Wof+kCNspr1rGilhhfWyta2utULaY2rXOeaVihsIAJRYJhevUEGMuxjHwwCgmAFIoLCGpYHiOUBCwzA2MY61gAVqAARYnCFt02VIU+p6gRiwAAGyAAHdrDDWEdL2tLSNa1vTS1bT8ta1kLhtfOYxzrWEdva/87jHe8QkG53y9ve9nYKU9DiQiDyowmoQAU22MMeaGvb5tZ2ttCNrnRnK1vnrgMbys3ucqfL3e56F7rzwMYhsEENKNTpV4jyrXrXu1vgCne4xVWBDCZAhiz09b74za9+9+vX/YrDG//l718HTOACG/jABL5vBO5Q3vP6Kr3qLRBvhyAgCvs2qwFjzWVxUh0dbDYGLphGNcAFLmb9Ix96UFQ+2HBiNoArH4gSVThC5c8IzIMabSiHNP4kEN8WqAqGmLCFLdxbDL9Nw5cbboc3i1wRk/hbMQbUPxJAZYIkwAxY7lVPLYjlLnsZy4oqx5fHjKgI6CELe8Cxjnn8D98OYf8BC3jDPe5BIA+kAw/mePMQANRbNagBImrasEKI2wTjIpdQe020or0hrDkhKgs7oC1D5kSQkXbKkpT+B7L2MY825JiaBMmTb0PwZjnTuQrpuHOeEeRbPwOaH4LmcHwPvehaM6zR1Xj0DmI76WpU2tJ3suctE7LpTn9aIaLu7RCigAIUmMMc9wjEgaLwgGYTqNV/xkagk8wQQhvaBmYIx66AnWlTOTockI61Qp7cq0xvpMw3/jSb3WwFFUDg2XOOArVFUAIILCDIfc72ts+CjVmDW9zsILevNb2oc0P6I+zmlbsvAmNOq1nKbebtILSggg1YINUGWgABVBAACwQiENj/frW6TeKaD7sgHwv/lEBMxbC+Go4OO/gIuTqS4n2QV95+6vFuRSCEGAyg5CDXBgs4gIOjmxzlAVc5t5Xc8hiAOAJmEIjMGa4ob+wgATsIuwly7pGdc6TnP+fnvHfrAR4g4gElD9CcgcCDETzA4/pOeaUwMiEm24CEWhdU4BW1D7J/IyJ34Ei5rLkRPeTD5xdfu24BFAQPlMACcr8HnEfgAbxHQe8rRwhE+h4DFUwAr4EP1OATVXiBWNYhJhjI4nn++LRj3LcjyMDl8X0PPGgjCHe3AB7u4Vv3WnbqHGZToUtvg/+aneBmucI/Yt+QP80pT9WYRgoKYAIDSMABVP4D/wry5I114JihCcG97i3Ae98D3+PDL35wj08Ybx+3+YweF/RJcgUTUJ8h1ocnMFcNK8B9JqAAL/ACFJAEJKAE+eANP4d+COFbwFdyc0YgwxcFnUcAX0AgHqhbxocmSlZwhXZ/zjculoQUGsEP0+cQASgN0jAn25cET6BTZqAHBeAAH/AFEWB+bfBfDEGBcGcBF1gFGbiBHeiBEhYgIbh3g2Z/tEYuKaiCZsGC/7cQL1gOMigANGgGOlUNAuAAEFAFFveD3hCEvBUCGrgBBPAGb9ACqxYCY8CGbqiEStiEoed6UIh/UghqDQERsReIY7cDtzZjQZcQeRIniBInGqAA//8WJxSQACzwD/vgg0C4EBoHBDnwAhsAAmr0bNogAizwAZ1oACxghx6Ih8gnent4guIyhawoEP7nf2FXiGyGEImYAouYAmH4Ax8AA5F4AP9gCJBnhmioW0NAAxwwWTFQB0XQBffwAB9wXFZXAkUQIHiAB3c4f3k4EBFhcCcYKgrhDVkgEFGwA0UxVVFAB1mQBYWoYtS0QnuCKDDIBgKgAWBnAicQBUEgDT3YBgwggQehcdoAZzdwA812D4QQBVlwkDfAB82GjdqYity4ihxGgt/2X4QiUzBFbN4wbHRgAmhCBxGAD/jgD+BgKnUjj3pCj9KwK/ckBVJAB3Tgj+KwDgD/KZAEsVtLqA1z9pPEB5RDRmQCslZSZZEqeAf98GE2AIMcGVN/gijeAA4hGVtI5n/tGGWispV6Ig3lYDhZgA04EAM1hSgKsV5AmZZzNpS8ZZT01xJKuVk4YANBkAVPCVNRSY7egHNWWVnY4H9k4A8xNmaESZgl9SkwiAiytQ420DjTYJbp11tqOZnsBVyw9mr1pxbWYANEoAIuQJMIFpoDhl9/RQYmOYuouQMmgA/syJo0+ZqwGZuxiWAMg2BRMA8bwABwwAAxsADHyF7AyVsMAAWXqW0siBFrspmTNQGx9V3R5VzOBRF7oAOqiZr/EGkRAZ3auZ3c6VxloAa6SQS+/7kQHiBY5mlY6CkCibWeXPBYjlUBVseCIjhoArEHVhUDoTUDUOBp/Nmf/ulpWRWgZUANfuZndlCgCJqgXRVWDNqgcpBVfgZcEjqhFEoELqCfwGWhDKEfgCEQ6ZFBMWQc30AIFPMoCxBVxYmU3igQ67AHV8UAdjADMxBaNFqjNnqjoeVnZZWgaiCgAuppnRWkQjqkROppFHqkFBoDNjAF+lkG4pkQAwYa5yEanqREzqIcgGEZV+pKrnQGFZCiKup6AtEmTdACR9ACETANZhBTCnFB94RiehCnjpcPA1Wndiosf2IoREAEY8kBI8AOCQGooBEWydFMz1EQXjExkmIAs86ih4TxD9fADfRQpmdaUGt6lyWFKOeSevngUnniT+T3kXZap3lCLuJgBnBmAwswAiOwofqhFMMxEOGEGa8qEF6KFB/xDQLhBgJRUEzRJyuDKHPiUlioEJDiFwiBIwRBUYdqqxWAqx6hq4LAMsB6SYwnNbdaS9q6rQORrdz6rXvkreA6rvsjruR6rndjrui6riujruz6rkEhSfA6rykhr/R6rx1hr/i6rw2hr/z6rw0FTQA7sIEhsARLsP56sP+asArbsA77sBAbsWEasSsTEAAh+QQFFAD/ACw8AA4BNgAkAIfY6rzY+LyQ9uCw4uCw9uDI6sTI+LDI+MTI6rCQ4qCQ9qCQ4uCw7KDQ8ugIGGAaCGAaGGAGChgICGCgxECg7ECgxMDk6vjs6vjQ2NRUVlhUclgCDBhcTpBiGIDw1NRyZIT+3uDgOsBcTnQaChgGDAjgOkAiYNBMToT63uBUYrAWDBj83tBAwIDs7OhUULCgOoDs7Nzy5NBiWCQKYDgsbhQsTjj6/vAqclDu4uA0IED4+Nj67uDy7uD25tD0/PTAkoBWYnA8bkwedEQWDAjq3uBOYohiWOBSYHD+7OBiPIT07PgaDghOYHwqfFjk4OBUWHAiIMAaBAgkdDTy9Pj87NAcCDDg5owYdEwedlBUdpT05vT07NAGBggabEwkYkz86vTo5tDo4PRKXHD27uBOaHBSXJhSWITo+OQqcGRIXIwafFgacGT44PQSBggWBgheYIQgCBASMED69PgmbEwKCDDw7rjg2DgKGCBOaIwGBBgQDBBUYIQiYIgwcEwYBBj09Ozk6uTgvrj27Oz23uD69OwcGCAQBBgSAgQKDhwmckQKChwaDhQGDhTu3uT+5szq5uz+4sz24swCAgwCAgT++vQCBgT+9vT26uT+/vwKBgT29vTy3tz28vT64tzu3twmdkRWXmz65uTy6uzy3sweckwaCgTy5tz+/uz+8vxOXoQqdkzu5twaCgweclQqdlROXoz6+uz+4uTq5tz28vxWXnT66tz+9uwidkz64uQmclT65twmdlQOAgQidkT29vz24tT+5uTy4tz24twOAgwGAgz23szy3tQKBgwSAgz6/vz25uQGDhz+5tz+8vT64tQOBgTu5uzy6twickT26tz+5tQqckTq4tzy6uTy5uTq4uQmckwWAgQWAgz+4twOBgz+/vT+8uz24uT++uwidlTy3uT64swKChQaDhzq5uQiclT+9vz++vz65tTu5uT66uQGAgT6+vzy4uT65swKDhQKAgwKAgQmdkzy7uz+4tQickwCBgz23tT6+vQqdkT25twAAAAI/wBT/RtIsKDBgwgTKkwocKHDhxAjPnRGseKviwg7adzorBM+fBUrDqQlsSC7k8x06VqokpnLl9SonZzJbiCpkjgHatu5097OakCDAs1Z8NOniDyTahMqlChBSlApHYwaFROlb1izXrXFlas4qU79+Vso1pQ/U6awoTV1bZUusXDFOh3YrW63hBr/7RPGl28wvvucfRyMb+4/u3cTdtx2qLHjbf5cEqZoOGHdjxqDHbqa9du7d8Zq5SX4sbLBy/gy88KKqTWmz2JHDyxNFPFo1Brj8XLt+rPKjZ1mF65t93Y3zJ10827tW9dGZsKdAh8IXJg/ZZfa1eOdLNmkSQODKf8Tu1I2zun/Njaux4vXu2fcvU+qx75eqWDUgxOlOFqjqe3fcOIaPMvB44tV67z2jlxz8aeff/X8s9yE/8AjIXP1MGhafsLwclWCmBDUWkGtdfcdWubl1F8nHWLyTYIgukYiJiZOgqJ+Km400EX+rDahjCL29g5fKUqEHo+HuMjPjzMyN6QwRUZ05C+6HFLPO1e+NyF470zyWXvo5bgiX/R9Vs8kW3qJJXu8hFlZdZtcZw18y2GZTTvxxEOkjkSdVFB1wpjVzjtbvtOOKHmGE4qbJZ1E2T8OaiRMKNgQutyV8XjCkWmOOjNQpML8pd2EVyoTznMbGqTMeNetig02Z35kJuuVrwajlikbYmUQa65Z0syZ332HZYwjVpZPPgUl9Y82/9ijE0/PJnXLLabZ4+xA9qji007LMtstt/8cK24+0khjGnrAiTTQPoFZdNG7qeaX32iPduogRXzF+yaO+s4V5T8BAQAh+QQFFAD/ACxOABABNAAiAIcmfEwmfGQOAhj4+LT4+Mw0fEwufGQ0fGQufEzo+ODo+PQKAhgMCBi4sMS4usTo+MDo7NgycGjk4Njo5PQOCggcdoguclhCcmCQkKyukCwmcGQGBggualgcBhiyqrD4+OS6srAYDjDy5tD07NACDgj2+vjq2tAoplC4uqwGEAjs5ND27uDy/Pjq5uDy2tAEGBDy2uAYFBC0pLAobEi8sKQcCAgIDjAqbFQeAggKCggoetC+sLD22uA0bFj09Pi0kGz23NDSkJQqdEQ6cGAibEwgHsC0pqC0sKwCCgionqgUBhjs3OAybEj83Ng2dFi8nsT+5tA+cmBgHoA+cFBoeoA+aFgMFBAydlg+bHDy7OD87NgwHkD69PhEemCotrhKbGDg5Izg1jiwtpSwyqywwOhEXlS8prDQ5NREcjwoSlCgwHBEdhig6qyg1iwQLCDw0OSQwMREbIzu3NBEimi8pKAQHmC0gqi8mJwidERA3ID45PTw3LgidlAcijgmbBTukIAKbDgEEBgEBhjAOoAmYEzguri+kOgadEwUCAgydEjEpqgsdDS8powmckwublwKAgwqdlQudlQublT2/vQmalS6rqy+qpwOBgwGCgzy3swKBgwCEgS6qpwmdkQCBgT+/vQyclz6+vwiclS6qqTq4uQOAgT65twCAgT23tzu4tz6/vz24uT26uQaAgTy4uTy3uS2qrTu4uQSAgz25tzy4tz+5twKBgT+4tQmckQickz+4swqclQmdkz24sz24tQWAgz+9vT65sxCblxCbmT+4tz25uT+8vTy4tT65uS2qqwGAgQ+blz2/vwOBgQmdlTq3swWAgT25tT26twmblQOAgwGAgz65tQyclTq3tS+qqT23uQaAgz++vz64szy4sz64uQKAgT+/vz+5uQqdkz+8vz24tw+bmQqckwGCgS6rrTy3tz64tTq4tz6/vT25swCBgzu5uTy5tz64twmclT+9vwCEgwSAgTy3tTy5uT+4uQudlz++vT6+vTu5twCAgwAAAAI/wBv3bJGsKDBg9bWKVznq6HDhw3/SZxIseJEgRMRaty40aJHj51CihxJshOukyhTqsT1saXEkjBHrpyJ0qXNf/ty6tyZEyfPnzxveoxHtKjRo0RnzULKNJ5Qj8SiSp1KlZi8qwuzLpSn8OnHqmCtyqtFtqzZWle5PpUn8arFtHDjkjVFty5dtFEx2tTrtmLcv1dr2bVLNu+tm3olClzM+PA/gXCz2StFuRQ4cKXilTN1NepTvY0bK74VGRownZ8+Xb7HWZ5noXq1yt6adlSpcLhzK1NGaxbcm68lzp4N13Zu3bzj/bYZfGJWwGnLlUsG7jjuU8piwSs3S/rrvjefQ/+XV6xYpdvh/qUPhz0WvnLFvBNry7Zl37BXy1FWhvmULYm4SXQKdvzxh89VkI2XoET4yaNfOPsYk94/oag3YTih4LZPOPwhSJqCH3YG1lXxgGNhgNbhpspxp4DjIXQUwdVgidxwc9yJKeK224uAveUaVQqRiN56Oaa4ozwCSTdcjD9OFaQ88QxZZI5HJlnOkhPJKFVW5dgDITBTHvcJh8oYJt1NWkaF1TpdKtPibs2kOOCAu+1mZjk3bZQVZ9BAA449u8l5CjSTlQJNKwkNlxVFHBG0Dl2olLPKKvBUZ92Aq3zjiivyoLKONb4o2tVESiklkVJElUcUK/isog48ymDAqMqK7J3yDSrFICMNK/GgSpR0SFmUU2rEppbbJztZOitunnjCDT3DjlnstMVSlFIj2DaSy7bcNjLPNdcI4wkzx6ky4C67eJttI+e06+672FLEy7z08vJPvfPO860ky2wy4GVzojONPpDMg+27CCNMEWNT0QVXQ8ccIw02l11mjz2Y3TNLxA1BJ9vCizU82Cy+HBNPP/2ww04qqaijDsu+kBzNzOPF5VWW9VEUpCm+XBXqOjcH/Q94zq3jc1qj3hwQACH5BAUUAP8ALAAA8AD8AvQBh8ipm2ayrCVzRzMrLohkTKW2w0RoVMnS6VhEL5a3u2qmnPrhvtn570ZGSJ+fodzd27bI473o1lBfgYqCgu7EoMng8UcqH9rUwAUDBmJlclx4hltHRo+XqX2ZtbKjmG9gXxx0RjtOZGBdVsXDwNmogm1udufVxp2FdaurrBgGCS1yS7q6uSgFBzJHXPHZz5CPj+7k11lljNXArE9QT4ludEBKZeX189zl9HR4lU1RaSI+UNbm+3lxcuPi256KjPzs23d9gcm9p62egnBrWj1FTPfz2QQMJ/v08DJ2bcigfNvq+XBiPLC1uJKLebCLdr7M0oWYq09HRXORmkdDMz5qUezz6o+ksevs2dfV1Orr6+7u9fbs3eTs8Ozl5klyWFdjbEhgdfLr3sO5tbSoqlVrj0c+R+bHv/7m3IuavdKyjPbm3La3o/Lm3PLk1PDSxvXe07vDxtnd7To2LE4OBBYyPK6dp/7atf76+ra6zfvu715mmerz9vX79uru9fby9PLi3P767Obm5Pve0uzy3Kqtv6ilpOTe5AMQD/bz6/Lj7SZwbN3o2uz7+e7q6v7m0vvazvLyxPL29fr++/Tt0/bu9fbm0/bu7Pze3OLm/OLm5+729/L27Pr67Pbe3PLq9ND4vLBUOGJUeB52MF5AlHIaKFrYLIyS6PDU8Ix+vD6M2E5epOqS4Gp22B5oQKAaUDRomD5AlPC+gNDouApyTBRcOKDugFRYHFRO2Kqg6FCagODYOKDYMDAaZHREeGSaKGAaxEhyHBSITBRy0GyaZBRyiOqSJCAawDiaWBAaYOC+7KqSLBSgUKDGeJBAOGAabOA6gMiCxKA60OqChBR6FBrYgJBgFODmjK627FrYcPb2/P7i3PLu9Pr6/O7u7Pr69O7u5PrmzP7i5Prm5P7+/O7y9PLy9Pbi5P7+7Pri5PLy5P7izPLq7PbizPrm3PLy7PLy/Pri3Pri1P7i1Prm1Pbi3PrizPLu/Pb29OLi5PLu7P7+5OLi7Pbi1P7+9O7y/AAAAAj/AP8JHPivHMGDCBMqXMiwocOHECNKnEixosWLGDMyHMexo8ePIEN61EiypMmTKFOqXMmypcuXMGPKnEmzps2bFEXq3PkRp8+fQIMKHUq0qNGjMUea5MlU58qmHZFGHCe1qtWrWLNq3cq1q9evD6mCHUu2rNmzDw2ivaq0JLe3cOPKnUs37sq6ddGKXcu3r9+/P9UCLmrXJN7DiN/eTQx3a9SEewdLnky5csRt2xiWE/yvm+eD3f5FtkyxcMl7qFOrXs26teqVrl1nlTtOEkGqo0mT5ai7t2+BmPMJzFelykHOnrsZVBs69++GrwXGbr1wunXrKq9fP739HzeIbztK/7J9+/lu5+bTn03O3t0/d/AFGoT/WaDyzZtRiBaNPr2f/wD+504+BBZoYD7wBagggPA16OCDEEb44IIUVkjhPQpKKKGFCmrn4YesZZPNPXyUeA9UKKao4oogASZWf+rF2BV7yb0HXzmRlONOaJ3VKB975aDAm4wJGehZI0jSqKRnBzaZz5JQRgmlk1RWSSCNVmappYZcdpkghwq+8w6Ommgyzj3jjcfimmyuKVCbcMYJFZF0juVZFnjmiWcgfOLTw5+APvDAP4IWigUWD+gHo4wSNNooGDk4KumklFZq6aWYZqoppjFIAMamoIYq6qiUChTDqXHQ88cbb/DjKjywtv8j66y01mrrrbjmquuuugJyxhn8wCrssMQWa+yxyCar7LLw0ENPndCChZ+O8QnEJZT3CBktQjd0ewMjSuygxLjklquEtzukq+667Lbr7rvwxisvu+CKa+69+KIbr7f89uvvv//iK7C5GcThAqsIu/oqsww37PDD/cDTTrAPV2zxxcI6u+3GXkVoI4QcOxTPyCQDQvLJKKes8sost+zyyy8D8sM888Bs880456yysxlU4MLBrbaqsM5EF020zEYnrTTOITeNlccSOr1QyiYvbfXVLstMM9ZcY+1sDD4DrfDQXZeNM9Jmp62z1GwXtRmEBEY90GYhw4PQsHc8C2tCGPf/7XexCMkq0N+EF97OsJVUIkHYCL8RT+GQ/62NNne8Efnlfret+VBv7+jeP3F7PDdnTh8ubN7/7H035qwTSw+srwfezuCt136srIgrzjjCj9vuu7GT30Hx78QTu/nxNEmIiDt9kIMZfJRQUhw5zmO2zWbUU7+S2mavDuzjzk5OECAUx5MQ91wPBvg/4ZwhiDbooKO6QIv/PNAbAo2M/P788yVhPo3ogz+e545E5KE4WtDCNvyAGexlb3voS99BYPeGMzSLHuIbCPlgZT6ERPBq6jMe+8KhjV/Jz24DqZ8L7pe/DvbvhTDsioSKEIQWoAE+BPqBCTLQgCiI4ABcyMf1/7SQPXJA0CgrU8g8HGGHJGBAA/yIhxrUMLlztIGDuile6yhwEAxwgCCLM8EKBYK/f+gvhmhMY1UkNAEEtKADOMxHO0TwBSasYAgNiIMQDVLEIxYliedjBwFY8MQoTrGKV4SHCyujRdZx0QEeiKQDRgDGCoiRIOY7oxo3yUmgOEg5cJjBDNbQAAd0bgxReIINtnCBGXCgDwLJwrT8SBRAYjIeAEhBCoRghBK87pDasCIWSdNIzAGAUIHgxw/kIY9KXjJ/ZtRkJ6dJzZg8KBIPOMAVLhAFDnSOBx9Qgg2OUIQSlIALsZylSqQpFFsOZGQyCMICZNBLZwFTmIrMYjEjB/8ACwSiEa5ipjPHaMZoLrKaCE3oSR7UjR1N4gI5QIM97FGEIuQAB5pgBCLy4YMNiBM41qPlUNzZQjW0YQEUwAAP3nfPRB50MpOLqUxnStOa2vSmOLXp6pxggQwMBAo70Ng/wPbMgpJMoUhNakYedI9IZGESC6gBByZa0RxwgAtVyMcRPLCBG3BBEwX5B2ZE2k6VeVCKMECpSllKxWC6VDc5jatc5xpXD8LDCf+YwQoEcggNCJWoBDXoS5VK2MIq5JMN0mEIoICZqnJAEzZAEle9qglylCOk6xzsT2wmEHqclAK9dFVLhykZZ8GKmahNrWpXy9rWuva1sE3tG4LggTP/hENWgyQI2Oz3zqMa9rfAJYiEFMvYbVQVB8VBBCJOsAEu2IB61stMZpEIM4GYFKWh5cdo8zkZ08IjtuANr3jF+48ttCEcl2hDO5zAAt2G7ZbsDK58k/rJhrqDuKEDpzi3sIUSZIALe6CeOlMSX6Dg7LqgLYFo24pPzfolHuONsIRjq5AudMER/zhDPE6QAvfytoUFnq+IqVlf+OAXQe7g6gEYwUqr9iHAlsUPWWkS3wN/NrvbdXBfIDzhHvtYoAlJwUodoY03bMACHg7syUbM5ITSJznuwMIKPDADIKxgBcoxAR3tiMcbKNCB2pvuH2+GUiFwWAQOcECOLcPjH7t5/7wKIUAKZuCAQnzgH19M4XubzGf67og9L4hCAxpAhAZkIBBa0GEGiODDA+yhgeXoo5hrSWY5pwADmB7AmruCwom8+dPkVcgJBnAIDAyAAwcA4wE+3OdWk/jPycHQO/5hD88kMHqbyAJ0KQFpAZcjC/q5CDey4YeDhPisgEwZiHWMbJixg1XzoMcP6GGOKTLzDmwgLVd8KwhBEAQe2hAE/tgQ7smB+tyuRQgz//CHeFjQcrNL4QHcENiXpM3V+JbKkyPhmXKISQvZcAd+jkCJLHwjG85rRK9j3I1gW2TYxb4lRFq27DMuOSI4Y8c82vGGKZrjB9aWB7a1vZWjUtHbA/85gzbc/Y+TmxvdPx4ZatsM5N7K4wds+IHlJBZv+qW63gOZR2bLdhCaCX0g5/hHM/PNdJhMyyD3eTrUNxN1qZOjG41wh5B6shDeiOUId2jqF+IgjzMY/exoP3vreEWrtG9NZTRjZj9g8EH0MTOm8pBps+KhjX6owX1ZqetCyEDGFS7Sbr9KvOIXz/jGO/7xkI984mMqq8kdIYoq1wZENL/5iHD+IZ9vOhpnKXW1lJ7qNIqx1nHzGIV4XSBHOMI9uhEDTDDT7bifx9rZLqvc517udK+72u5ubr2Du+9/R/lVBK8Qwv/DfgcVvtI4eDLKt2Ny/fgBXbfP/e5vX/RSq1H/NwLhGT6V/h5Z6DfqkyPLbjDACi3qOm68w40jMMALAgCBClQggP77//8AGIACOIAEWIAGeID/t3/7FwZh8AP89YBb4IAQOIEUWIEWeIEYmIH89QMcyAY5h3NsAEzZJzFZwYAmGAYeCAMquAUMIQECYQIDMStTpAYtN4M2eIM4mIM6uIM82IM3+AMMyIFHcAUeqIFGWIHldYRJaIRLiIEcCH5OcwBSeBAjUIVWeIVXloVZyARM8A8o8IUGYADcwHWux3pn4gcMYAAgoH/8h4Bu+H8C8YZyOIcKqAL90A/nkId6uId82Id++IeAGIiC2Id3WIiG2A93cAf9cAT9AAiA/5AVjhiJeWiIDOF8P/APR/CI/+CIh9iJnvgPnhiKojiKpHiHCIGHeoiHpjiIrNiKrviKgAiFTYMPtFiLtniLuJiLtrh/8VeG+/EPd3AENhCGNnAHcnKMUFGKhsgR/fAP+0dzMBeNr3UsU/Qr/aBel6gVx+IQMTBv9YZa3heO4hhXLRUssniOJKGL6riOt8iLZAgZ8weMwkiMiZAI5nCP+JiP+oiPztKP/viPABmQAjmQBBmQatAO4vANnPCM0tiQ01gs8cAPbdBtgHCQPYcV29gQ3UhvBwGO4/iRIDk55dhp6FiSFOEvtPgnKdkDhmAIK7mSKnmL/ecR47ER8cgNaP9IjEbnCDzZkz7Zk5IXlI/He7LCeLoSD28gDnfwDwIQRfMwNlAZlVI5lVRZlVZJlSMzLL1zQdjXVlkhLMNzQQpxRhJwAEUlEApTkGq5lmzJltTIYG1gjiY5lxKBkn7SAw9wly25knkJKD2AizMpHuThi2KBk2loADZQD44jfSpzlWOTMlX5A/xAD0vZlPHwlI6ZmZq5mVWZlcKyleGDfBl0FbESlkJ1Vj53lv+Qlm3Zmq7Zlm+JSHJJl7TZEPxSKIISCN3yJy3ZkjegmzfQm3tpi/33i21xEK/3D94QCYdpA69DfYyZM6mlDuowObDyK/DwBvIgCI4gD4cDA0xpmQ7/OZ6qVQ/1QA/BckIimG0keRMMIxDh5iyeqUxT5AjqsJ265Y2BxQ+0s0+RE5qA0AaPU5sEuhC3iZsPsJt/iQ8tmaDdMpyAKQDG2XrIGY/L2ZzPqUjRKZ2oRZ3WSSzMFA+O8J3j0H9RRJ4oKg/m+Q+zg53rSXI18Z7/cAmXIJ+9ww8dpwYL0J3qoGr0tp/96Z+FA6AC2p4FeqS4yS9/UgEV8KCGEAc3sKQV8A83oIuBeZwIkZz/wJzEmKEbSjSrtXLUyUz1eAVXACtbQBXimaLjuQALQBDU9qLchRMOswA/gA+B4Czm+Qbq4KZccAMW5qOsxp+pI6SQQ6QDeqSKKhBJ/+otPTACX6AATrqbkCqpVZqLV0qhWRqPW4qhn/mlHJpaYkoBH3BpKeAAPQArMKCmJ8qmDrkA/ZRpHkAPcspsL+Ew4CAEGOBL9GCegiADCPAPGNACI9AFggqkhWqohIOoRrqotHmgD7AICkAFihAADSoo0kqt1iqc3JqpQ0KYHMEHXIqYXuoyEsE9AsFMjiCi9cBFOgAFHvABKhUsMNCMa+qq0ugEc7YCFEAAGKBmbdUP7GmrLrEs7vYzd4YBQBA/sGIH/3BqSYAARjCl8vajBEGoyjqkGKQNAZqozlqgt7kIcCACXpAASKAA1zqyJXuy3NqtAtCL8Mgf4yCungqdLP9zrmqTrirqCPUgCATwDxCwA932AhhAr/baqvgajQRgAV61AHZABDNQqz+xLBp2TCzgBEawsCeEVwWgBNiFA8d6sUGasRjDrB+LpIXSLQcwAj1wASxrCGrLtm6rADGJi2+yKAPhdeE6rs75qRR3PoxZc//gCAtgBDgwMs7SbZZTryYKjUnbYzrLTEv7Jz+wAFD7cuNAbtowPzZhsPFgBjLwtbDiphswAKyyrkeWnxY7EBhLtn5jtmdLoEmaCXEQB237tt0iKLdLtwtqt/wBEXo7s3xbrn/bbHUnuOoAAF60rn/QDmcgD4vbD437uG8WufJAASygVzKwBBhQACVUdpn/+6E+QbUkg10lMLoLwAIb4DiOU6qqO6hj67oVA7uxS5t+eb9z66R/8gZzW7cy+bK1IQlYmrfzJ7w1yyzfhjEpY7Mvw0wBdQYLQAIYwAQ00F4pAAYVYJ5sIL0CcHtHoWzRpDqOIwi5hGlepASYCwOTc2xGAVo4wLkM0Y1iBHSpU782/BX365f5G5yGsL8mcLI9EAhWCsBqoqkE/Is026UNk8AXs8AaajMOzA/MZAcSjAEWEEknYAQD4AL18Acc7MHUdXGeKRAaNkgO0AVsMAaHUALmdgbjoMIrR7BCwUWFChEyzGoD0aw3vMdSkcN/sgBzK5w9oIJz25e9W4sz+Q9F//ytFfqLnarEMhq/FyNTJPUPL5c4zBTBRoAGNHoGb0AC/+AANxAGd9B/r3N0Y5YybdAGzpLJFNBXf5BtZwAALMC2kjkO9CArLFwWMvx8fMPHwHwVftwDgPy2LTnIMFDIdxmhVLHI6KGlw7vEeUw4lGxWB3HJleDKm3wGl/A+XMQBN8C4AnDKH6wyq5zLU5wGGAAFW6DCP0DLbOu8uKzLcvwVvUzDehzM+gwU9/sAeLlNJ9stgRAH/rxNKiCpSjDEzSzARny3jhzNDiPJFlPNIDwsH5qV7UCdCGABD5AJ1PkCKbAC4czB5BzGKHPO9PAIEEwBQhYIXeCmRLsCPfAD8f8wz+2wy2Rxz7+8zzw9FH4ZCHh5AGvgABogBQWwAoYA1COwAg5w0Fyo0IrM0Ix8G5wK0dJcODK1mCgTpBfdO9SJvafmARwWBZmQCatqyvCAypSmyqxMD5m8AKU6A4WQBP4aBWbKD+1g0zg9FneMzz391/wcKPjwAA4QhlRABWCgAXlpAh5w2GGY2AodwAPs0GKRxOT6MEwMOTUTkWd0LOAADrCSOJdgBsGKaUDQA+a5BeewhmBsFSejOu7mCEIwAJc2AA6wBeWmeeCZrCKkEZx1ESaQjTFslng8OIB93Dfhl/7sz0waAc4dAXmpghHApAzApJHtzIQpEJbdtxE9zar/0zeWgzJnINGfHdqVcAnhMJkWZmGOgHP9wNryoNZS8doolJ2EWwn8AAODTG6XgH3giSwl8dsWITgOQdx+jRbah9xMl8P+rIs5bIsIsYY0OZgx2xEXSoyKyyrmueEcbp5m85Rn8APHx0wa9tvKVglt8AP1GoY868ROvDe90xIvXt8UE3oK8Xf1HE04K+ATAcMKYeA7jRW6gn2Ho+D5xuCHbIsPXosRDgITbpMye+GIeXu+h3ZKhHawonbCcnZvMA865wIjPjJmV+Vo95M0AwPnkIg2wABFsK4ow8BbWd/5TBIzHqQO4XcahrM7Xl0V4eMJAeR3oxVD3ncibuT4xo6I/36LBCHhIQGu4+ANiNCc98hulF7pln7pmE7pHmjpm85uKvjpJhzqGPDpl+6Bpn7qqO6BPbCQ/QcCBkCx8nsxD+G8ytcQY5M4uJ7ruO4qMgdbex3Cc57AAzFvHBnoWTHoI2jorpbozI4Pi+7kMtvQv2vhkR6GjHAEKqKM2l6Id4ABh9jt3n6IArHt/fDorS4Ary7Rsa4sd57HD8GZUXQzELEwEDE/xH7gQp4r2Ffoyt5qU5hqAnGFWKiFBM+FTPCFKEAFBiASjn4P5cAAVAACArB/rb6GFn/xGJ/xGl/xa/h/Ga8Ch3CHaSIJmJbxc4juNsB//IeY5N7yLv/ylLgQzf8oEJqoEpF48zgvEY+YiqVIEGRQAZcYe0IviZMI80Z/9KPIiEcAikjf9E7fif2+HlIy9exnEAyQAFI92dMuGiRyf/m3fxof9mI/9mP/9eE+8iW/8W+ImBO/8gzABv/w6TDQBiko93b/6R7IgXq/93zf937P9wJx93dvXTRoEomzmX//9xFRCWoA9w0B9xv4AyoUl7PyA7JS94Jv90e4+ZwPgZk/923wiCrO+VGfUKdXDv1WEJtxJVKCH1XgAAxf4d4Re5vABRnQB++z2TADOb0TBt7+EZjmXcNSlEHZDkcQhmEoAlcQUyjD/C0Tkjn1MhrqENe3uRHRkCqxuRpKBvr/eTDdpj82Phb98LxLV/oidvqlB2nqNC3dkAU2APuNLvvjEHt8wAVjt8I3gzkwgAFZPw7BDxD0/g38Bw9eu3YGFS5kOK9dhQo2GPS4os3iRYwZL8qTp9HjR5AhNXK0aJDgSZT92mlD2bIlR5gxZc6kKdPlTZw3DcaLR+aAiUco4+UkWtToUaQE+53pmNTpU6hRpU6lWtXqVaxZtW5F2a3byXz5+pArV7alO7T/yq4t6w5Fy3Hjit65w+1euSwSlHDk2bdvTp6A/f799wDDYcQY+EiKO85bYsSLYKjhOM/yPDVqTloemPlfvH5sDjIkzbAmV6uVKnE8Vykw0sGxZaN+/+rznwvauZ2e+8dX92/gwYUPJ16cuFeC3cKSI6e2nFG2buHKJUrXLl69fGfjfH1T9tB/VzBIksSHz7h+4xg3Vt+vH+PDMLZo5+mZYPeBoEUnLN3/tPGiVGOtDfyK+u5A8AA8KYaBcFMwON58e3BCCiu08EIMk/PqK4KqqIISSuyxx8Ob2DLxLaisuyuvveT57qrYYBgvrvXYY0+S9MY5rJMfDMrMIvu4C220/kr7L8N/ftRmSHgSRPIqBm97cit+JJzySiyz1PLJDZ/r8MMQR6yiRBPXQvEpFbFr8UWrYpyRPBvjzPGwhZTMrI2bNNOPyCJNo2lKJZl0csunonSQUP+pqnQRUUYbdfTRqTbc8J5ujggiBCnQCovMMss506k0WaRvMBgJkzFOVG08TBt5FgAAAw34iSdI74bkr8+FjswwUNGahBQpQ39NStFBhTX2WGSnlLSbcrw6AYEWOtA0H07L/DSpULNzcbuq/Bro1FTDPewMQQhgAdb6NAPMVlz9nAlQNSwSNFmcgqX3pggXvXdffvv9bdlyRpgBAQ9CgGKbbdJyqdOyrkUq2zW5pcrbf04lr0ZUy4vrMABYSEEII3DwUV0h92s31z+f5HUnfwmyt+V/8i0WZpprttmlZbvB4oAtLsiBA4QVbolhT6OCeFSKuzUVssPiZPowM2RgR4b/kEfGSU92TzZIVwxXhqfml1uW+Wayy745Z69+uCAEDiyxRGiUiEYhzqOO3ja2rXzkh2lv2OPmaQz44WcBCkJO9+rPbGXzpZSRZEkeR/75wyKwG6x5bLMz1/xetLtRm2234T5JbrqNsntxrEaGYfUuesDAaQzYkH12eughPGRZaXVpz3ZQP4nrCwURpDfJKac5bH8x33x55h1d9p+veq4B6ITduYm5Tue2se66VtTWd6tIOsMihNjAwD326GyyL4NuL4EdzEiudT/wBwLewi66iOeHfwSyOYOBmOBy/GheAQ1IqOdF7wLTC5r1XII9a5VuLt1TE9IIkxWSXKQdP5AR//oaoz6/wOMM7oPfj3CiDd7VrzeNy9AKumAS+cEMgP8QIM3OQcDPHFCHO7QQcgjynEn4jAMe2hTOvBLB7ZmOgqLaVktUeJQMko8ff8AAXS72NwzsJB5niIcI3SeIWcWQIOpKocR+x0IMOeCFXxOjv2ZYQ5jdUB455GEd7TgcSTUrC+UowgKHmIVG+OEmR0Qie7h3HSYW6DNmdEoUtdGOM1ARcFrkiRcLV4IfnEF3KEGh4hhpPzReyIXweMMd2tivNw5wKDO7YytdaZU8luUAK3DADICABzwc4QotWcEKHsCsQjbmkN6LGIKSJhWMJIQeb5jkQt5wBhl4YAIpEEEdxv9Qu5x0kn6fXOG7nvQIVkUuXpeonJRsKCs6vlKd65TK87LwggZMgQhEaEAGrjCCljSgASsA5okkWJ0lfs+Yx4wKRgxSO9mtTqEwIE08CJCCFCBmANg8YRnx5pL7VcgikEtSOMh5PMvZcB75YWdJTXqUBConHzkLS+eyRx1QBbSYA6VpTUNYJP7wYyFOZCVC2kGPfjAUHpch6jxselSkXsV4NyNDAP2FEHkVBB44PGlVraohlq50WS11qT9TJFMLIlWsg+nTrXYqlJ4iBKhCLeplxvrWAymVJWRrKg2fupIlFaSLV+VrVTv3V8D20ywwxRZYa3JYuB7ooPTQ2lEMgpH/fvBjozRJbGUveFLk0QuqeeXi1/r62XX6MLCjFexzCPswwx42ZZa9ae0aa5THXiSyk50Jayt71cwma7NJ6ixofetKSY1uLYRUC1aJxgSjyZQnBBRcc5373Da0YaHTpW51rXvd6SYUuwqdXWbU0I8rTLW5l1FNdM17XvSmV73rZe95r1pXE7jgDW0QHD0yMzv85le/++Vvf/3r34Hwd3W0ml0YDHxgBCdYwQtmcIMd/OAGZ4aiv6UwVDY0kCxk4R8ZDkSH8fFhEA/kASMmcYkfgIW3xCWmiIyBDY7AG5cAQsYzpvE5bHxjHOdYxzuWsY1p/OMZ4xjIQLZxP/7hnn8c/6EfgNhxk538ZChD+b0D+cERrPzjKGdZy1t+8k3c82UlH/nLYyZzmc18ZjSnWc1rHnOF3Wxh5JgFeoRcy7SgNxCG/QO5Ki4sIvXiCEcwRbWDJvSgF7JUl1hma3MkigjPMI/QnEHSk6Z0pS19aUxnWtOTxm2DXCBf4YXatqOO6yJJVZCl8u/Nq2ZeLAcSy7Lkwx2b4hCd2TK3f5x2gn5WAqAL/Wtgx+TQc/VOF+HBkaKs7w2AYANTSE3qvsb3028QXl9Ecm1sZ/vaPPEIfvDKanBrLrg/VKlXECbcsmhBC6X1VBKVyOvKjPRK8YDJZHmimt2BMjS9a6tlnj3Wq0rgAP+efkM6GeVZlGwWEPwgV7gdTrZx41mlZTn3D9ei7k7l+qvwlgdnrsQR4dk7HvjOE0dCY9R+G/XfSbWqwG8zbYMjCuEnUfgPLMLKh+c8WXkkyHLIUg6EhSUsbMF4mTSOJsN6/EmPnoc61DEQwS3WJd510Tj+wJOUr5zlVRW4tOUbc0LNnCAKb4fOzd4yng/E5xTfhtDzwRYImujoKyZmvJ9kmTdYJtTyiDo8JnwSqsfD6ljvt9aPGvCffPrrOHcU2Ul6dsgjK7h4KccPfsAFG7jd7czSQjnizpa597nuHZf3lOIxD0Goox6OwEcWXCv2MVIGNH8QnOFv2/LEw5zxjXL//PAi/3thXRh6ZTmCGIjAAbcjYgUfiEIDRIACLXx+LaFHLceVjiSV10MdP/AABoDw+pvUzkX9oL2sbA9XxHu94LtnlMIH4nvgx79Rwl/LCTbQgoO1PR+FaMAERrACeHqBz0MY09q4u+gGbbk+DDm9z3gDFyCAf8CAEqgdRfqWNgA0q6u983ur9FO89dMsvAKElRAE2JM/E1QW5LiLFWiAKBgDgwm6fBABHkCEtyuHF8iAAdyGAkS6IzjABCy9DOmLMwAAiHICWKFAVpovDCy/DeRA3FM/sPuVzVIJFCrBE7zCC3mefziAI/CjsnCb62GO5vgHAqQ+7jkCP2gWCYCA/3i7qAcZjIJLCnj4gz9wBMGDgb57LSy8iRjIva+jqmOZQnq4uT0sRAyJpa/owun5QksIQ+YYiDLUNSVCQzVkQ9JzQwXBxKOgQ6MaBzzUKa2xwkLsQygERGMRxMczRFV8ELQpB0XkAOYAQ6TYwZiiRAS0RH87NWNhg07sgtfTw1UciD50Aw/8B1MUFkFkCfYLRmbcCluDnleMxUacRTOcxDS8xTbURWHhxVzzRcYKxWYUxgMgRpg7RinEq34YxHBcx+DoEmaBHrX5GXLQgiMIg6SgxcKyxTXMRoJ6FDXqn35oA6cLRVHcw2EsRnOEFFRkR4bMjckrh3voQnnUAkvAJ/9qlMQJ0kdcVLl+dJQ66AL+CciBBMdwPMhyBEF58Z+CbEiWfIqH7IYw6AF5zIJ8aIR7rMaMvMZ9PKxjGYFAKDvyG0nS+IiaqEAMoQcuYrSWMcnFQ8klUZeVbEmpNApJyQJKeYAR8IAawIFeygdEuEmMBCiNVK1j6YEXaoegVIf+IErKWsYHQUq3FJY+fLmm1C10VAOTmEq9jIqqLAt40qcGIIIS8IoqWAEAcj4miD4xHB2cFEudtMSMYhRtWB/yCzlt+wiCJMj86It5gMCTsAATsB0PsICBGIB/JIg7GERiW8qBw42vg79A/Lbe2UvadMkugchuQAREYI5uyIJIcAf/D+kGsvgHxXxExgzLnKCLseRJY7m52bPMy9SIzCTJvniDdmiu2slONfiBBagEF2CdLjiJ1ES0lmnN2yg42DxF2YzL2qzNPNojwfKKu/iHSMiCboiESCCHLNCChWnM5LyD5YzMLVkInvDESgrF6EzQjIgJepMNSTMqFzmDhBgIhBgIUzqDqDwWl3PND3QU8pQqiwCE8UGh9izRnOhLyrM1L6mC/GwOdePPMcQzXOPBuyiHnRRQLXkDhbAMT6xCBFVQIC1Kv5iHM3iDLaI3xqLQsvuHC1XGJkQ/lBAcY0QJvmOu5eKHDf20RdpSIO1SL8VMeAhRyUpPEy3TVxO+M33G/654taHRnlxDTpRQzhoFA0t8oi1RB0eoHdU4gjXyKbXKTkDNzukc1Jk7KIX4jm88NnqTB9kxCGYrO0oyJgABVCmdUvGq1MtqKhOooYJ7Lk/9VFANVVEdVVElCNKo1M6QKjNd1TTtChV1ij1Duuuw0RuQhx/gyI5EFKfT00rohxf6AT/9qUANVEKdzpNoKNlAGWRTijDYIIRIuaIiCGidVmoNVmu9VqKy1nizDNUggwqAo39AL1IdV3It11J1id2iMlZl1aokCA7zsA9LChTzz5tIExtlhCGbsWOhCxkbhzsws3wN2B7jsi0rM7o4WIS9AxxDWBujiyVzWDaLWImdWP8yC5fGODMNqIAqu7KBCDKC/ViQdTI2CzOKLVmTPdkyW9fliTjnKAvimkXkMsCy2Md4AFVhia7aEZygqi96MFdP3S6gDdqFokOi/YPoWiiejS6d3QICytDPOFqhjVqp1a/8qVpv9Itu/db4egMcys7/+lqwDduvDTDZQTA2GLDvIogCgzC2bVu3fVsEy4y8VNmy6Zyw2IM9AD2k6AaHKYq4ONgjmNkboDeYMYh+UAOdMkotuakDbVR4ONzrtFNhmTb2ZJQb4iK6LVO7zQe81VuU6lui+FvlFFzCbRnDRdz1gRTGNTbHhVzz00R6odzkYbjKzVxm7Bxp9FyqBN2cEF3/AFXDwVXKfpEX1FXcLREcjpCdLoqu041cbjoW2e2XhcNc223PnCmLWEQE3S0Kvn0K3w1cBAxemCHexK1dDLGM5GWD5W2D5n1dbbyX6OWX6TXf6jVEtPkH3dyDn5Ozz/Xexvjd8C1dfyHf1D3HS4AH1RMe5n1cNXBe2E2W+N2X+a1f90QbRGiEPtCE7SWK7nUK9gBgCRDfliFg49USg3CBS8BTQZCHBXZdyf2VCL6XCabgvQQYrygCGYiWsKi4/vXg/+1BWhXgfQmU4qVfC1mAJJCDwxgAKNiBNlBf0FADconUEoZh+TLiLJlhGp5KG+6GZ9GBDtjhbUiKDk6KD76O/xAW4nsh4vIVlhNgARHwACEYAlhR3iie4vXJVei9Yn/R4i1uSYBZgRmYASY4PjvbW97Fie+9izS+m/d9FOSVh3NQgye1rHpghzIYABhogx8QhExegDdggQ2IB2qThxIYAOccByk+4Dy+LPjlY+ml3T/m4jx6gAMghwcwGLQQHQ5O5JtY5CB2ZD1GlEie5EqurHpYgAGggTbYAqfjgQFwAXD4A3Ooh3gQBBdgwVReZSrGYiyJYXrx41lmyGWxz26QHg7AW+PsYTP2VzkN5hfWkmKm5GNGqnqoB4P4gS56A0fgTjvI5D+gB3YAh3+gAAD4ADooACRUZW24hHhuFMWDZf/5leVxZkmAwYst6IHj09913l3/BVxGDt6HxpJ5rmd7xmeD4KLTewM7IAEM4ABxoIfV+4c5gCgg2IGFHqeRRpSINtI+puiKJme0+QETmB68DYNpZGekAOZG3ukpKWmTtimDuOd5sDztEwQP+Ace6AFHEAR+qAT7cgQijIJAyAL6ugNxCCtvRpIK6Om1nhJxDupm7ByiNuo9qMec4F/o8WWXYGqRfl5iVhRjjuqamup7PuxHcIJ/KIEuaAR58Oo2yAw8fQEMYIIsEBy0Vut9aWsPfOsniWu5Dka6NgGDKQct4L685t8yXmp3BtBs8IOmBmxCgWrCPiovWgAeSAEHgIH/MxicNDACQhgIR6gHInwBJcgMtEaQe2EQ+QLnZFk4Eg3tdRxtg9mjHzgBolDtGWXtvz2C15aAHWhQ2T5ewabn2j6qEUIADACAs63qBViAFMCB91OHN2aC4+aHO9DnUksW5nZAiZZgyfJs6Q43t9uGQMICMSgEW+olztOCPuiDIjgBMtgBOksO7RGmo1AxNBQkgrBZl9DMCzEyfvAffmEDzfiBftiCuW0ZPaDL/96XhBxwQyzwe2iEF4iC5tOnDAiEblC3B+cfMmAAYCquV7twPjMKDfcDDoe6T9UJkrQQESfxfdkCdTGygqgZPTgAtx5fGQ/HzVPyqtSwljgCS3jw/3fEsyJ3N7+VCysbiBt4isvEEED4jNWkl1USnn7gnzrvF281ARiQL67tckEnjgIHOq0i8h8aCLcZC+TgEDZV89D11zYvKG2Tczr3F/4RhCXR85rx1tUB9BgfdFHPigJvuzFWUbP4ij4ooq9wWWZBETidjiS7B7T6NwyBMbJZpdOjVl5vq2v99Wu1NIsANEyzDGIfUT+NgbaW8lFvdtpwO6A7tyPyIUTfg3+gFjxjC27g619mc1qHun8g0k0b90uLP31eJJ9Nd5/1C464hEtQa8EZSXcHVG+9DYVydnzfilKntYiL0aROUzOJirhYsmzIBoLggje/AYVfeIZveId/eP+Gj7+Eh3iKr3iLv3iGVwIlUHiN73iP73iFxwRM2IEd8HiRB4MKmK58X/mrcLtGeHkNy4IOCwQQ+7A3/4ceiIM4eAARM7G34Ab/JXiCACA9iAGjP3qkT3qlX/qkN0Gmf3qoj3qpn3qoz4AMIAMyQHqr99ZJZ3mvpwqu2rxledEX1Tyteh5I91tu4IP5fA69xgkvIRq5yxDA4ooMk/mZz/uyzjAK4Xuj0DA0xYnOMSLS6qfigkhv4IZ//XrGhwqz5ypJIXt1M/v7TfvQ/Qe2v4calXu5e3u45/zhKnzR/yusGv3OuXvUv/vS18INS33Xf33Yj33ZV/05M/3AsjjQz/3/stB83tf8f/AGJm184U+Kx387tHlRcqD8nHlTDGftf7CL3o9+6ef9f/B96NB97M/+PMt27e9+3Dc67u9+8Sea8B9/8K/+6U9/9e99bmj/9kcJSRh++S+K4m+WnEF+5Ud7Q4IK9wf69weIfwIHEhTIrSDCgvcWMmzY8J/DiBInUpSYsBzGjBo3ZkyIcCHEivc8kixpsiS3gycHplw5EmHKmC0NyqxZkyXOlTp38uzp8yfQoEKHEi1q9CjSpEqX9szn9KnTct26SZ1qNZ+7LOS0bNVi9eu/cWLFArVp9uzMk2jXso35r61bswnhyuS5lmlQumlX6u2r8m3asXgHEy5s//gw4sSKFzPWCRWqVIxfG7lzquVylstfrYYdO67xSs+iR5Mubfq0aJZ+bdpFC5ooatGr6Qp+bfs27ty6d/Nu/BjquixVnSJ62occcs2bu6FI3Vtg7OjSp6uuOf1z67PPdV5nWhu65+3ix5Mvb/78z99PV8x4MdXpgxkNojQg0oCJ8s3Nw6O3fbo/gIc5FyCBBRp4IILpPdZNI01M0YIVUJmwQQFMjLACHBUsZ1Vz5l33IYjfJehfiCWiNiKKKaq4YoCPNTJCAzN4UAMUUMmwwQ425JGHDTZsOBUKLCpmIpFFGhmdkEkquSSTTSr4lB8PHPCDCSHU+NQIQ3BhlXJVff8VpJN4HTkmmUeGeSaaaapZoItOCVTDP1B58MEEDTQgAiF9UOUlh2v6+SeggQo6aILq5fNmnE958A8QB1zwTwMcZFEFOVUQxByhmWq6KaedejqUoYhCdcEI/+wRRhgvzJAJpZYOhOmnsco6K621NmkolTRC9Y4WkVRahQcIHMBFFa4KBKutySq7LLPN2vbUNts8leuVlnnVzT/ARvEEF1n8s82rYDo7LrnlmnuuSY9tU44fYTwQqRZ9fBPfC9u8k84VJWSAD7YFIYsuwAELPDCnj5WTBRYrONAAEHiMgG8TDK+wQp2E9OuvuARrvDHHHa9ocD4v1GdnAxlkMZUDItj/mQF+Hv3rMcwxyzyzbgYfMVVGl1XlzjfueHVPOS5nTDPRRRt9tFFQRRstUS8j/TTUUUut9NJNDy011llrzTHVTA/l9NZhiz32sl2D+/XVZKu9NtuEQtUI3N5mEQjd+Nh9t0BxPLC3QHv7/UCQf7U9OOGFMxnqZgMFLZAWBV3GFTnlpG045ZVbDuBvTIOl+ECNE4Rc5OVwAyZ2l5t+Ouo1qwsutu64849GnV8mEDm060x66rnrvrthof5zseKL/4PcQMQf25mIvCu/PPM7Zc66SZ4XVPvvyJPVPPbZay9Q5ocCRT22A24/Pvmod9+09aWXvz77hP928xEjhCAFUOHz/9c+/vmLDVU3fuTTzQui0IIO1C99+jsgAqPGPz+MgD5rsFIBxZfACVLQY/zrBhYOcIUL5CAo9kteBUMoQnQ55T1P2cIFQuBBA46whS4cl6FQGAIORPB+L7whDmVlqEFcoAY0/MkHr5fDIRIxU+rpBg99WEMQFrGJTgyTVSIjFRT6kAt78EkQ1ffELXJRSFHcUzeOcAEicEATNsAiC7uoxjUmaDNSSZgHZgAEJuDhCGHgSRbZqMc9AsiNALQTEeyTgTAgAo9p5CMiE8mbDeXjMsVSju8QkkdFUrKSr2GkI6sASfW47JCW/CQoB7Ocx12rWNGKpL88GcpVsrJp/ZoKKf+nYkppcTIhk2wlLnOJRc4E75T5iBZGBvK/PXHkHpPTJTKT6bKpCCQLcstCF7pAt7rZTSA98Fvf/vaAQnRGmd785qWYGczf4YwjfLoYR4IkRHCyU5dfGec7zeklgQRNI8bUYjvzycrN0dON8hSe8KonQX0SVJH8hF0U/znOgP5uP0wsKETZ+E5h5gM5GInKPyXp0HVGtKNrnOhFKxo6jMpTowP1KEqdGE+qbGELXODC2UhiPK8xB58pvalKiRmZI4iBjCdZAfVoekycEhWHCe3GPQIRwBZA4SRMAJ1QiyrVJn7lHt2AURTGkIMflgR05IjqVMNq1K9kAR8H4IlXwSr/1rWOcKXAO0lazwY2ttJVfxtiqEniGq251rWv60toR3ai123w1a+G1R7OdIrW0MFzqId97PK+uKfFxq6hkL3s9t452Z3Is7CY/ezp3nmys3LWnJ4FLWopt6EX8KSzjk0tbAcHWKu21rSvjS1uyZbQk73VJK7NLXANR1apeKu0HMGUTYOrXK25tbbFDNxyoyu25ho3nWGRLnazRlZnFlcn2vwbN5Ob3fHOrJyV1Yk8jUne9SLtR87dyC3ZK1+Oube6GonvfPMrsPriNSHAhK8q9Svgci2nI+MsyX/vG+ABM5hZd2WXUPDb4Akr60flaEQWNrFEjlK4w7TyYzeKEASm/25YvB4+8aZA3AQEkBiIC0YxjAnlRvbMAFIOKHGMc8wpN0opHQ+owY1dfFIdE3lNm+HtJHrI1Z5IuMhORpM/szCJBShRyDZ8MpahuKGBLNmQQ84ymFlU3390eSdNDjOaU/SjIgikzDo5c5rjfKACh7jNOJYznkdUYDjWgAd4wMNxToAAIKxgBBMIgQY6+eU8M9o8BQ4gfcpQskz04QcyyEADyiCCAjDAVJJ8caNDLZ4N3cMf1+rGugTiD0tYwh/+cAr1aHe8RYu61rupamQwAzQ/3MMPw/tHF4QZ60uB2tbGvk1zzWvg4NEudDjD3bGj/Zx4Eg+MBBEeti7GWNHdVv/a3l5MsvmJbX+Zt9vfPrdhtuvMf8yNmnfDRzb59o/vQhfd9m7Mj/Kt7+UU+97+Psq+A67vfv+74BHONzmv8pR/kPLUX6K1wSMOxA25g5ELb/iGNmpiiXMcj/48whFcZQl72KMR/wB5ObxSjr12o1gc2njHY27mAu+oCpFgNcn9Z4kjvOMdB2O5y4Ek86F/bUOIaIQNlBD0I/Rg533IBDn6cKyWF6sKpyU61m25oTCswErImYoluFmfEhygceSQZbasbu6ss324B3MQhHqEiDsSZAgNOMAeNOErPq2d7Vh3I4w24AEr9egKD0BICb7ABT5Ugbd98jvkS+LGDFJpq33/qHQQEiKsK3IhUf/re+Rj7s9+wUkgIvYIE7hAjj3wD/Sh57g/F1f6bHkrChyAA0ESwADjHcv1r4947BFFiTw0/g8nCGTuacfq3v+++Qk3bxHGyAFKUCId35B63gkCAeVbgvnOf33so+9D6lvf1f+QOkFswJVL+f779/ZjOdgcqfNHfwNjOA4kFpCDEhTrW+x3f+jt2RpACg44zBFcAQ9sAAesgBAsQQ3cgLH8HwBC3koFkKTZyT+YXBg0wQbQR6NID8ZMIAV+kVRsgx/4ymUcQT60VCLkgT/0wezYUoeIYNZpFjOhDcTRILrZYG9hkcbpoOht2dcQHBB625itEFlw/1gR+pu6yc00vVs1zRs2SeHfBA7MLeG3hRsvwc6rFAS0rEv7YWGtxVMwXcW1dSFBLI0f+MHoiGEQKlv1rBzsBFbCCcTZ0JLkQIcbAl83XIbrxGBvlcPrCITrMNusXdkenhssaYHraI5JRCDnCBQiJqK3KUe0FCJQLA6cUaKxdck2YGKEESEnMtoi2oMWpMMKlEADTMGmMcAP5IGXTeIoGlsp2gOMlMDEDEELFMARwKKZieIsyplyVEG+ZEAgaEHj8cAH9EgsPlQwitowXsFWlcM7NN4ELKMNKGPnXYFJbOIzMlosodo29N8W6As35sAEUE8e+MAGKJosfmOjhWO09P/IFgRBAxACIkijA3jLjtRBO9oSMMIjmCmHcnzDN6xApERCEUgjB6xDIXWDB/zjp+WgQKIZQRIWVtzYC+Qdm6Gjr/2DH5yARKYSRVYkmC3iZVwBNwYPIqQDDXzAP9jAFoRB4rmjM5pknC0ir1wBEBAEN2TBFaTDGGwAHNiAGM0fQJYkTj6ZcgxCvjTAQKyAGIhBHHCBC7QjEzBBBtTADtikEi5lnClHEcAIVA5EFPxDAXABlWSAfYgABJxRUr4jWIaZwO2bV17hXDpZXQ5cXN5kXmLZXiJcX37lX2ZZOQXmQRGbUhYmjJFhPUkGOr2KstlTGDLmiTUhuz0hFMbb4VH/od+El2XmWbiZk1wVhHXhZWjmGHVhi4GN2xlmxD0JTmqGGVQQ4ut4hTtEC++VxOIEDWrOJozV5j9gYiNuw26SRG9eF3CmmXBi4iW6w3H61gwuJ226iW3a4SdC57CdhOT8JnV2WG0eSj7sSI9wgQ1QwhG01nR+J5YtXCP8zwiUQBQQgQEUwA4sH2etJ3s62QXBSAYUQCpmVf/lp3fuJ4PxTznwQAZYkR3pi9KpZ4EaqIA9xVRsQ3vIUhVcoxU9ABb8wKNIZ4RKaH6pCz1NShWUwAcQi/9QCXfqp4jGWG2Wwz2sS/zJQA0UAKVgxCSYQIuG6IuyV236AbsgRxAgABTs/55wxB+PguiPEtkpCcQ9HMoReABTacFPNk437GiPNqmOPelCeItIcprPRUIkwE4RLClvuiiXdpgvJco/tAAEUMI2aEE5UB/sJNmWrimMtWkjqKIVFIAYXMgKPAAldMMBBIEQcKdy6umJCSfJPOp9ZIE7vMAFtqVH+KZcMiqQPkUjHEzOPE4kIFU3WEZm9BcXLqamLpe6YETjXMZWZIZVDSKrEqJp/mCqHihUCGnKgWqvZEPF/Y5X0CmtDqJA2OqtTqjSsGrDEY+wVg9BvI47kOk/NIdsHqt+lZA4MpOrelVgvZXrfOu0voW1Nph1ZuC6dUEmZEIgQCG8eSZnHh43Vf/ruMqXcAaTcZ5dZE5dN3wrv75OZc4rbFknZJTDHrCeSCFHSzFjSeyHHgIsvaoHRhQsrIFOwsIlSTAsYTqsqlLoU0SswSJHwboOcoAiQhirxo4X//wSje4BOUxsyGonyRaEyZ4sdiFotByH/xQsUrkDImiF62jCFXnEzNJsdPFPI0hLJPTBe/aBJlzF5e1rHwRtQgwt0SoX/+TmCmDanaTlPbjDPASBKpaM7l0sqlYtZP2GfzLBCvAAERTAvhYpyzBBCewi2Waq2aYWVPCMvqhesShoseztryjoVHgV8VDt3eKWi8wAB/BtFbzABxTLVjGu4w5uOXjVtJbt4fpVbWb/RTkcASJMwiToCykdgR+Arr5QruUabubi7cK5Q9CkQxiI2D2unxY4hexajEWlLuauLl2VEMOdYiEVAUJygA0gB9McwfAWL+EW7u7y7lrF6DekQxF4QAO8gBIor0BsAfVar/Iu7+XarfM+ltJ0A76IjAPYANMWyw/8gPmiryYsL/OCb/gaFlTMKE82wAjYQMH+ShHYXf5WQd7Bb+2o7vyeLZQ0AqY5gNqq7aBmgSq+wMRE8AOATjeAzvf6ZQHT71M0DslACsmgwAp4xApsSQVbMAFnsAZDyb4GTQUnZvF0Q6jqrvyiMFuF575ii6/cAzlEQpIiFT1V7lT4SglfcMbS/3BfhScmljDoZARVFA/hMpM6GXHAtm4htrASB1NvVgW3Bs2/SjFO/QYzbQbxuOZyFO6iejFm1SaGOWEgpGsmvNu7fle4yisapzCF7lt+5Ft31jFogTEeO5yFqSkfa+6CcEYZz86+7fEgX5Yf36C+dkU4FZggL3LvPoU3fBFCaIVUfA78KjIlH9bV8lJgfd0PV24nT/Ini9WCVFzLPY4pd8PJ+IzOCLAnp/IRL0jWrsxT7WbJ7PIp+6gtF9RjuEPaBgHbEkIV2IAHRAGhrcALkBEto3IwF5XA/oOCMtwR/EAGZMAV2IAI8IDUOcULZEA0A/M051O5doMIOACZHsEWTP9ABjBA8faBJYTBD9xRCXwd4dbyOasylHjPcbSUMl7v+TVCD/zDBPzDE3ydKVuUNPdzSj1GokzKD4xYASDCPWQDOaiByjSAFQzPyTR05Dw0RHuURDtF4xUpGiiBCtZONndDCAOBcFAFt5J0SUeUcDrFGVBpB2DEIAyCEigBF0KksHBBJIg0P980UeV0Poik7qXcWIYABGCEVckAAjDBUe/zGSv1Uj8FInzDU45AH3BB1x6Byb2AZJSDA8zAAeywryxxQHK1MkEFInTBEEyBA0wMA2PBP9xYM9cJD5A1LHNrXMs1MkHFN5DlFEAqE/RBOYSwnYgAClSwSMcvBhs2ONH/dT6kAyJ0tkFeXh+8w2TBslQIMBGbM2aHktIMxH9ZbkKY9gmn9jcJJ3ZihGv7C2w3r2yD0sI1m25CVUxND/ye9m7jdLka770it0fk9gwXNy5hq7n+w0u91Lq+2w1c93dp0xw7d0ctnNdgBm/ZtlflmxmjNndXUm8P5+t8hQCXsUVx8Xl3d29XsQBT8OA+MbZEcXwTlB8fS3vf9xNbdhHvdys153rXtz7XN3ETeGbP9yCKLILXN6ZeNoPztoPbZoRLeGFXOCLV5immYmQXgA30TGttNYfP9VOQ3C1OzNxeNLGuRFKfODL50kLqSxfkw9ztbfH+gyPAuE3L+CfROEOu/+HcjbN5Rp0JIECeAjmKc6w77IE//IM2Z0DBri96/TiTU9KCOMXlWdoMpGUVsNmVm3eWcxHVTAWqJK/VQWiZJxPVOMWUVm+PTAqbt7ku+VJMiUwBMMKkTO8MgDATiAEPfEEBXCqW2/ketek/XIH/Jp36nkB92MeSIzorLc021LjtBbqgVoANZMHldR6TUnorWbrs1kcLRMFiN0ABKMHlZQOPn4AECPVFHLqoq5Glr5xTsNo82kDVWUpwGzqZ13oOWfq35Lol7Hqv+1+oCzsoWbovLWKyEyizh5Kz0xK0V12dT7sl1etjlkOxjLFk6lTsdLG235Aar1u7ZcINvDHeuP+rZ8KruJa7ln9hGCvxe2uiaY57vMt7Ip35K9k7Fx4P54z7ONAxv6sRtz/fEPOmzOr2wVdQwlvFbV9EyTr8w09Qwg8P4V4bEzdxwzf3xbtQeo+T9wbPeRFEbIc8DtUmuOQD9RVLj0SOO79DNmRYlGNEtS+4ypu5m7znVcnn1qqeFpiAfJQlVOK8s+v8zj9Rf/byGtgdEwDwVRYAgE5MHCA9saf80rcQgiqocLjzNivBHtzIDjDAwejMyiW91m+9CN2xhbpHN3wDIsDz9Y6ACNx4qcJg7aq9xbM9+5Ao7GRBZzuoDRSCCEwAfWQACmjFV/E9yPt9Am1ulGKEpYVAAiD/wpQigBQcwAGIDAcgd9b3PeSTDxL7AZEigAIwgB2ZQBD0iDuEAeKDftWs/egnkC8NYj5MaQsogG5mwR5wQTawyzYEywhQSuMzDe3X/gEp+jdkQZgygBaY/upxgRbcA/UFywEYf+g/vvLjjy8dyjewLRxweR+4yww4wOWFAQzsrfbPvuh3P/bcvgNHSgGMwAjAwQo0XZ0QWhBEDCEABDmB5Qhu2/YPxTiFCv81dPgQYkSJEylWtHgRY0aNGzl29PgRZEiRI0mWNHkSZUqVK1m2dPkSZkiD+fIhGhGlQc4oOBsUsLFlzIcyRDKsIOdnG0GBAhEuZBgTalSpU6lWtXoV/2tWrVu5dtU6M1+jfN/cCcyTp1u3PT+PnOWyR6DBpEvJNXXqFW9evXv59vX7F3BgwSLBuut2z6HBtFm0GCR4BGnScnPrNkx4d3BmzZs5d/b8GXRolIXdIW5okFwWgpMfI/XzjzVTy07HibZ9G3du3bt5985I02E+d2X7pKUL22G3huVglxMYKVJTbr6pV7d+HXt27Sdppu3erU9xuuQIumuo/KHzpQj/Td/+Hn58+fPpAwbesFGWLP+yBAqUCUB8BMSnoQcMPBDBB/4ppL36HHwQwgglnPA3mvJZjjn1jKuLufM2HK8uFCgckcQSTTwxt/u+awjEiUBk6rKGakORxv8abbwRR5gstDAtFsdz8UW7/nkqxyKNPBLJJHfsJh+lxuumw4heJG/I2ohMEssstdxyviWbVI8uKIEEkTmGruQSzTTVXNOzHckyqA9yjqBEMdOkfLFMNvXck88+8XKzEYMiYYwSLfzoUaIpy0nIz0YdfRTS0bahSYtyelghg5xEKICBI8IYc7xFZ4yU1FJNPfW0SQ3yI4gpMmBihRJaKCCMTxPFk1FUdd2V1zR3TOebEjJQwoYqqhB2ERtApUvUXp19Flobf/1mBg6qKLaKFzIYRFmJtPg21FyjHZfccru00KAr0ukmiyImEbaIICbaYw8tyJErKXHN3ZfffnVD96D/dP4ZbpILiChgiyBqkIhe8vBt1t+IJZ44M7AQUU6LH45ggggObPhBhpxe/ceDGUS4wYY+/NkRYopdfhnmryb9RznmtvCgYxtsiPfgPf7Jo6EomLCBnEhY1jfmpJVeWiWwkmpoggaY6GPQKx7IAY9/DnLIJ3LescQSmlpmmuyyzd4ILPT+aWAEf/wxtogrSvinC0+qcOgAoskBW2ykz/4b8L/BesiBFUZYAfED3jGhoRUeegvfgfwOnPLKYR7coZw0l7qPdhiHyIY9IidvcstNP31fzJncxDyHEEHkHy6ibIje0cdGHffcocXcj0bI+seeho5o/R87/6ldroGG1J35/+Z33XHH81YjCLnzfJwe0VGd3557P6Efzjwoy0G0OQ/BK2762btfn301obeQ5rTIH996/vS7X7bl29+f/yN3bASA++mPfwY0oAIlKEHscU//GNjAE31nSfKT4AQpOEEZYcaBGdRgfd73nQp+sIIXXMgGSVjC7XQwH+hBVAXBVRcLVmmEJpThDHmDwg8mJy0tZI4E7RJDGv4QiJ/ZkTeYlA8tNOQb+diGbJLiBz9ML3+zwWAQqVhF+/DIMPnIhha6gQikkEN+3+rOaqLYwzNZEY1p5Ar0umGYs+jMZw7hYjfAZiwu6A0il/GhGvnYx6q8rxsj+EAUiPAFB/wkZJvTHP8TuFBGPZ7Rj5GU5EogmI8RNOBVQZgAEZiQDwVJZGiVecgjtTdJU56SJN1JYTdKcDIuFOEHGfhCFxrhH+bcrSF3JEcf8kgbVP4SmB9ZUiNE4IB7EGcCH1ACI9wWxXJkIRJHHKUvg1lNa1ZkSb0TTlnIwYMP3IBecBFl8ZgjTYeQ8prpVGeqAHmPeMhgVuvIhx/ywToxROEJzVGfGUu5Tn+eEiw7OlQQNoAGBvyjEfTMwjd4wAOdTa+XU/znRCUZ0HzU6gweaAEUahWdtRQBnhDAEPWmKVGKnlSNFq3VCTbgk0+lhl6OIIAGdjBS9aETpTlN6aTGgohGlCAEEAgDIvL/sIUj/OMIRxhDFA7ABZtGdI86lSoQLdaIITQACgUYwQjEIAYsHGEdbBDBBJz61JJGdappNWFhLqnIhjBhDzdrAEQgelZIqhWvDixMI4aDlPCEwRLHO8IW/MFLh9T1nNTM62IzaEP53YcjOGXsZPvnWO9cqCOSpexm12fZF2pEs5wVbfM8y8ONhHa0qUXddwCYH/74JxAFFNABDUTb2opogarVLe4AqZwQkk8/Drkf9UTUz90eN3A7wlf8GmIe80RJfulbDXuQW13LKVcuNHMI+KoXP/R0qBzfoq51yfs3mhgkVQ1JRzrsYQ/MPgSXE1mU/spb36Wdd2vo/cd62/ve/4zM17j2FbDEDFKrgwwHQ2LbZ0VEFeABPzh126hVc1tHEAVvpMEQ1nDEDLwNe2gBEbFqwBQ2xYAf5OEHDcmJRTK8YRebq8PtvUkJECerArTFAwgAwgEOMIGFyTdGLxZytMCSDrllIBDdqEIWvPmWZCohrlvIABCAfNchX7lURb5CtQiy5GTe0QcfeMsPtlACKkukxVhW86kM0t9vVCopP4jlsGxgAgT84wBYmACeq+zgNf+ZT21275u1kMIfjICT9IpX0KLgAIqkGdCR9lN/lSjhWoVhBQ3gwB6+kY4XzGBqNonCC/osaVP3idIFrokHGvACG3ABEQ+oVpwQYcm5ov85yKfWtfsq3ZgrXOEFPWHEUEH2jwLUOjz/uDOurbxrZxsJv+/YxhV4wDYbKOEIjfiBCUIAhUYcYZc5LvWzyY0lsMStBA0oHOLEsII4cOEEOmbCCCYQAg2Mu9z5LtK529qAMjSACA2IQgH28IMgfIEIUSjmQZntZ30/fEQo/NZlPfhZuuYa4hk3kcTnGEEK4lvjIadQaUFIvos3W+Qpjw/JSw5ylb/8XDQB33MJMj8cik+644X5zuXzvwC+loCyta1tFcQgh/Mc6TXs4D+4eC8/CGQ4HVKbTZlT3KRfHTso9BBEiDf1DE3X6lgXu2+0jh79sjg9YR/72lO0dCXHF+3/aUc52+meGa1LZOp0PfnR6973v9w9InlnMMb9XvjBoPAsS9bZWdg1Pnd8Iy3TlTvfDV/5rngpkCUg5Ka4wIbhFWIGOSkBFki6d8uf/u88CmQDvlCAIFyVCd/4xgRmAAQ8rOGqIwDv5FHf+70syR08yMBbjvADYWXhAa22Rx/QnQHVlB42hPf99LMCvW3M4AVZ6EOxXvCBMAShBRDIxju20JANiPRph5U+9SFOG/e/H/7xl/8e51//cSxpG91oRGqM1coryKsAKoXMGgICdiD9lmP92E/f7I8BG9D9HsIB4W9JyuEetuF1QKYFEqAKIoEHooADaiwnCqB81G/uFHDXLyIQBe0PAlPQKQCmiWpNBhAAChggEshhC/ZsxQ5gBnxii3jPBDWOBYPw/VZQCAMCACH5BAUUAP8ALDgAIAF4AsQBh9K+tAoKBP727A4GBP7e1BYGBLaqnL6mlM7GtObOxNK6rPbq5MK6rB4CBO7i1HpmVOri3PLm1O7m3PLi1O7azCJ2TOrczL6qkOzq+NK2sObi6B4GCBYCCH5mWLamoPD4wP7a0Na4sPLc0Pbu4MK+sPz84Pjk9EDAgOzc2MCooHxmTAYEGBAMEMzAsLiolMa8sPz04Ork0BoECBAEGCAEGAIGCApgOHxsVO7m0OLQwPDQ5BgEGLignMy4rOru6BgMEMCgmHRqVNC4mP7u4PLs4ObSwCxuFOTKwPT8+Pby+OzOuHhgVOjYuAQMCMS8pNS4pPTs0MKokMTEpCZ8QOTe+BwIMGhgYO7q6LiWkCJsSHBgPPba0MS2rPrs4ODkjCIECHBokCZwMFJobLCCoOC66GJCbGJaGCxOOPK6oI6QqGIagOyQgOrq6OTc6OTOsPr87CAMEMS6mLqooAYMGPzs0PL2+CZ0UN66sMy6xLCknMrGsPTc4MCkgCJgiHhmbLSkhOze8NDCnCJiTHhWYPDmuPjSuCJg0Pry+LieuODWOMA6gPzc4CJ0ZKSeoHB4VOjs1OTg1LCQZDpuTNDk1LqQ5M6QjBwYIGJa1NK6gCZ0QKyQKCIgwPbm0MywpBIGCPra0B52QOj47PT45P7y+DQgQNTEsBh0QBIwQBIQYB50UKDWgAoYICxwSAoIMOTq8CJyRP729OLi7AYGDAICDPbi3Pri5PLi3AICBP7izPrmzP7m5Pri3Pbe1PLm3CJyTPLy9P769Prm1P7mzPrm3AYGBP7q3PbizPr6/CJ2RP7+7P72/P7i5Pri1B5yPPbm5Pr+9P76/CJyVPre1PLm5Pr2/PLi5AYCBA4CBP767AYCDP7+/Pr29PrizPLy/AoCDP7m1B5yRAoGBPrezPbm3P7i3AoGDBICBBICDO7u7P7q5P7m3Pbi5O7m7Pb29Orm5CJ2PA4CDPbi1CJyPAoCBP7+9Pr69Orm7Pb2/OLi5PbezO7u5Pr+/Prm5P7i1O7m5AAAAAj/AP8JHEiwoMGDCBMO3MWwocCGECNCVEixosWLGDNq3Mixo8ePIEOKHEmypMmTKFOqXMkSpMSHEmMybEmzps2bOHPq3Mmzp8+fQDXKnFhwZtCjSJMqXcq0qdOnSodKnWoUqtWrWLNq3cq1K8mqMKkSBOu1rNmzaNOqXVuSKliybOPKnUu3rl2kQ+/q3cu3r9+/Cnc9/CcTsOHDiBMr5smsMTOCjiNLnjz53+PFmDNr3syZaFi3hTmLHk26tNxeqFELTM26tevXpmPLnk27K73buHPTM5i7tu/fwIOXREYcGcHiyJMrR17hlS9fwqNLn079Hzjr4LJnx669u/fv2l85/4devbz5879BC17oEL379/ANk1W/3nP8+/jzm6VMWWK//wAG+J9+BBZooFP8TeafgAwe6OCDEOaUoGQLMvhfYxFmqOGGI00YWYUWBnMZhySWaCJCkQnEH4gCqnPiizCamKJl/UXEoDoXxqjjjg/OuKKNLRZjwAA8FmnkfT7WCBEzAjKjDgIMHCnllOhNCBE5WJJzoWRUdumlcFY2lKWWADY24JdopmnajxBJk6WF/agp55yZrchMm+SoQ2aDdPbpp1/80TIMLYTSwssu6uhJpjrSnPnno5DKFegwlBIaDy13YtnPN5z2U0ykoIa6VWU0NhYPBddYM481t1gTjjUL+P/DEIDqBAOAqLjm2hSpkcUzjDX0aCOssNYMIOsu//HSTzwP6Orss1Ht8uEuwAq7z7W33IIPQ0wGiCG04IabE7eOMWQNLNZqs0+220rbT6I4fivuvPSmBNE44xBqzbDD3jKPO4Ty8k+i0jhW78EIi3RvvrbMAw2/2rTqj6XxZEqOvAlnrLFFtvRyzTytzhNOAA8PC8ur2RLzKgT+9ENALxFsLPPMBwEDTLX0oAvxsMDwa401wAiATTLY0Gw0zVjeEuzOO/esbrb2vIvx0VQfjOW+TGf99C1R98NMMFWHfTBD12ittaq99HPoemK3Da65S5sNsaq2/DcM227nnSvccvP/a7O/zgQTDJZ6F44rQ/Osymq2O2frODG3XGNLY40abnmkDA1jzseJ3+K0sNCwqmri8xSAKdiXp/4nQ4SyFk7j1kiAmi0OxDPB1KrnrqZE88RN7Dy9YOiYNPnobrycvPuuDd3fNnZAA8dHH107v6DzE0PmxA0NNICTK1ACCkgv/m/UW+8T4qkuDrnk3v8j+Pjwy0ZN+dfvovk1nCd+zd14x++/afOrXv1a1xpCweV/CNxMAM2XwAZ2aYEOjOCUIKgTD3FJghhUzDHa8Q8G4sSCM8qgCAGzwQ6O8IQmKqEHUchCCKmwhTCEEDS2YcIY2rBAM6zhDXd4nxyukIdANM8M/wUokKIVLYhIjM4Qf5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f/PfvrznwANqEAHStCCGvSgCE2oQhfK0IY69KEQjahEJ0rRilr0ohjNqEY3ytGOevSjIA2pSEdK0pKa9KQoTalKV8rSlrr0pTCNqUxnStOa2vSmOM2pTnfK05769KdADapQh0rUohr1qEhNqlKXytSmOvWpUI2qVKdK1apa9apYzapWt8rVrnr1q2ANq1jHStaymvWsaE2rWtfK1ra69a1wjatc50rXutr1rnjNq173yte++vWvgA2sYAdL2MIa9rCITaxiF8vYxjr2sZCNrGQnS9nKWvaymM2sZjfL2c569rOgDa1oR0va0pr2tKhNrWpXy9rWuva1sI2tbGdL29rU2va2uM2tbnfL29769rfADa5wh0vc4hr3uMhNrnKXy9zmOve50I2udKdL3epa97rYza52t8vd7nr3u+ANr3jHS97ymve86E2vetfL3va6973wja9850vf+tr3vvjNr373y9/++ve/AA6wgAdM4AIb+MAITrCCF8zgBjv4wRCOsIQnTOEKW/jCGM6whjfM4Q57+MMgDrGIR0ziEpv4xChOsYpXzOIWu/jFMI6xjGdM4xqbpW84zrGOd8xjrZ21x0AOspB7/OMhG/nISNZGkZPM5CbjOCAAIfkEBRQA/wAsXgAwAfIBtAGH+PiY0Loc0M5U8LpU8M5U8M4c9Ph8/Ph88Loc0M4c0LpU5ubg+OqM5Ozg+u7Q6NiM+NiM6PKM+urQ4Ow4AgwYupLkMGDA5OrQFgQYEGDABAwIEBBg0OaMEgQYFgYIIGBA8t7g7OzQFAwQ+t7g/t7gFgII0rSs7JKA6ubQtqaQ/vT87uDQzpKMtq6ghnJo8O645srA7OzgEDBA4r6k7t7g9Pj00sCs5Mq0sqyg0si4gnBo6uLQCAgw0rq03sS8tKyQtKagxLy40sK4zsq4hHBY/PTwBAQYCBggysi05MS8/t7QxLS0zL60hGhgzsig4rjEzr6gxrysxLigiGx8ICDAxMasjGxg2MKs5ODYrKqYmGRsvqaQsKCYsKaAiFxs6Pjk+PjY4L7sDAQY9L6kkGREtpaQoDrYoFYcoBxYrJIo9t7g6Ob04DqAkEZ0kGScsFZ0GBgg1L6EsIKM+Ob0tqC4+vzwjpKo/u7Q9OzQYECAHAgQ4sbQDAwQGAgw0MisQMCA8NTUoNiAAgYIBgYI0ObUMCBAsKBkzr7MoqCgEgYI/vr88u7kAgIEBg4c7ubc+u7k+t7MCgIE9uLk4ubc9u7c8u7c6ubk9urk0r68+urk8uLM9ubU8urcCgYMtqqc3sq07uLk4srE3sq8+vb87uLc6ubc/v78/vr0EgIE3srE8uLk6t7c8ubUsqaU/uLk7ubk/urcwrqs+uLk6uLc8ubc9ubc9urcCgYE9ubk/urU/ubk+vr8BgIE9t7M4ubkDgIM9uLcAgIM/ubc4sq8BgoUhm5s/vrsBg4UDgIE+uLU/v708uLU/uLczsa06uLksqaMBgIM6t7UDgYMwr6shm5k/ubU0r606t7M8uLc/u7k+vL8EgIM/u7c/v7s/uLU7ubM/ubM/uLM9ubM+uLM+v78zsa8+ubk9u7k8t7U+ubcDgYE8urk6t7k+uLc8ubM/urkCgIM+urc+t7UBgoc+ubM9t7U/urMtqqk9uLU7ubU+u7c+ubU8t7M9uLM8ubkAAAACP8A/wkcSLCgwYHJkgn0xrDhwYcQI0qcSLGixYsYM2rcyLGjx48gQ4ocSbKkSYoJFzZkeLKly5cwY8qcSbOmzZsnE+rUuXIlzp9AgwodSrSoUaI7d/Z0eLSp06dQo0qdSjIpz6XVqGrdyrWr168urSZcWY2hQrBo06pdyzaq2GRkYXlqS7eu3bt4P75dmaxas1h5AwseTHjtXm9WCytezLhx0MNm4XpzTLmy5csb345dOhmz58+gLWvex7lz6NOoU7fVfJVhLkgsVcueTVsq683equn2Bqu279/AcyY12K54u9EM9wkLzry584yJCxo/Lnaf5Hpnn2vfrj1lQe9vpxf/Tyi+Hb7s3NOrT+2dIPid1pMdn65TfDJ86/Prl816PLPizDBDnnj7FWjgZ/21EyCAAspH4IEQRrhYPhRWSCErrOCjIT4YYqghhhd2KOGIJNrVzYkonmhMN8a06OKLMLpY4ow0UmXaQAHm+B91OuqIW0Pt1SjkkE/1uGNCRgb4o1n7EOnkkzYltM8+6VRpZS3p1KIlLVzSYkuVwghjXWlBQmnmmVXdt6GGwACDDirIIBPJnHHSomEy2LUGJHpo9unnR0oyA0w6uPBiyqGH/sMLL9nUIt9SP/4p6aQYTakjMPjQEskpiB66KDa1HAepZLFRauqpxBk3KDC1+GNop7vw/8IILbik8w6DASJWJqq8mjrdoOlkckkknR7KyC2r1JoOrg3u2uuzfh6nJTakzDLLK8QWywgvpcyyjiNttiMMYuOMU0s00KYraXHZRCInL5HIWuwossLLSCSoZNJOPYjxk0srkagrsJnFtalpsQgfSk6nvNxSHGKw1COKNQNXTGTBwBycMMILG8vLeDppaPHINBanpSPIKNzxxuS0TI6sAg1H8swjmlwLyipvrHLLjDDiXnw0B32gzY5k27LO2jICcnz1CO20fjbT8urROru8S8/F/RNfMss97TV3GGtqb8+vdkr2orfMCbJOTX/ttnNh2zJnzz3v0qkism67aLwg1/8jTD3DvC14c2y2abgjtyC8KIMa8oUYNYNH/lvhhgNTtOIfK8hM40DKIwyfkod+2k4CBXh5sbLi045Am2wi+uu/TTll6cw4os7deDMiTDqsuw7777KtKZB5+MgZ795zWtkOl84C73xlwv9j3jK1zK33olUWxzzoz3dvWYwxniL++C96bz5lFnpouIZabklLO1e2f/78oulEEMbTaUn//pSRPhD+xtEf/wZIwA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znSc962vOe+MynPvfJ/89++vOfAA2oQAdK0IIa9KAITahCF8rQhjr0oRCNqEQnStGKWvSiGM2oRjfK0Y569KMgDalIR0rSkpr0pChNqUpXytKWuvSlMI2pTGdK05ra9KY4zalOd8rTnvr0p0ANqlCHStSiGvWoSE2qUpfK1KY69alQjapUp0rVqlr1qljNqla3ytWuevWrYA2rWMdK1rKa9axoTata18rWtrr1rXCNq1znSte62vWueM2rXvfK17769a+ADaxgB0vYwhr2sIhNrGIXy9jGOvaxkI2sZCdL2cpa9rKYzaxmN8vZznr2s6ANrWhHS9rSmva0qE2talfL2ta69rWwja1sZ0vb2j3a9ra4za1ud8vb3vr2t8ANrnCHS9ziNhZpyE2ucpfL3OYWC5rOja50p0tdU0C3utjNrnat+8zteve7zA0IACH5BAUUAP8ALF4APgGSAaYBh2JgwPr0yP70yPr8uP78uOTk1OTk4OTs1GJgQOj43Oj49Ozk9OrU4PLu4NTCiOzk1Nj67GIggPT4wAgEGNju7OTo9Ozs3OzU0AIEGKDswPjowPLa4Pra4AgMGKDGwMj07OA8wAIMGOjwwP7c4DQwQOA8QKDaQA4IMDQQQND0xMCWgPTU2BAMEPzo9OS6zOTc2AQIMAYMCKA8gOTU2OzUvOzcvN66zNDc2P7a0OTMtOK6uPTo9OTMwPDY9OTYvN7OwPj43BgMEPr88EDAgO7c4O7a0Ora4M7AuN7MtM7CzBoECPbs4Orc0AIGCNDArPr07BwIMCIgwNi8tOLEvNC4tNTKrOLI0P7s5PTs1NS8oODolA4GCMbCrBAEGPLc0BIwQBIQYODC7BgEGCAIEBwYIPrs2AYGCODaPPjYvPba0P7y+OLCpCJggPTCqPT09AoYIPbc4PT88PzU2Obq5PbezPryvP7i1O7m5NLCvO7q/P7m3P7+zPrm5O7ezA4CDPbe1Pru5Pre1Orm5PLm3AoCBNK+vOru7P7i5P72/BIGDPr6zP7ezPLi5BIGBO7u7P727P7m1Pri3Oru/AYCBPL+/PrezP7+9Pry/P76zP7q1P72tAoGBPr2tAoCDO7q9OLq3P76xPry9O7q7P769OLq5O7W3PLm1Orq7Obq3BICBPr+xNLCtPLe3Pri5BYCDPLm5BYGBPb+/Pre5P72vP7y7PL6/PLi1P729Pbi5Pb6/O7i3O7i5Pr6xPrq5AYCDO7m3BYGDPLe5Pr6/Ori5PLq5OLu5Pr2/P7i3P7u3AICDP7q3Orq/O7e1Obu5O7W5P7yvP7ytO7u/P7+xPbm5P767Pri1BICDP7+/P7u1N7KvPre3Pr29Pbi1AICBOre3P7+7P7m5Prm3Pbm3N7KxP76/PLq3BYCBOrq9Pr+zPr2vOLu3Oru9PLi3O7u9Prm1O7S3NK+tP7e1Orm3Pra1Ori3O7S5Obu3PrytPr+/PrazAoGDPbi3Pbm1A4CBOre5AAAAAj/AP8JHEiw4L9q1QwqXMiwocOHECNKnEixosWLGDNq3Mixo8ePDBGCHEmypMmTKFOqXMnyIcKXMGPasRMpUsubOHPq3MmzZ8qYQF/OrOmzqNGjSJMq9RhUpp1jx5ZKnUq1qtWbTWHOhHq1q9evYMMWNEW2rFmytmxx4ya2rdu3cG9Sm0u3rl1qcfPq3ct34sy/T6EKHhxxZt/DiBNLBbx1sOPCdhRLnkx5JUJ3mN3VdMzZseGBgCuLHk064+XMmzurDv2PdenXsGMvrJlaNWeBgN2Bjiy7t+/KCGlHss0ZYeTPCVvz/s28+V6R/yKFExdu2rRB2AeF2xcuHOPvy52L/x/vFnrNVP36EVqPnvu+P0IBV/tLvr59r8L37Ztk6Zr/a/9MQgg7tTk2H3T3JaggUvntN8p/11gyST8EDtdZZNXoseCGHOZUk376YTcJhP+MMskkr+hX4EGRKfNHNvB0KOOMJX0Iooj+/QPgNd2k4g0f+6w4EEJr0WjkkRqBuI8uutBzx4g5+tcNIYLQQww7FRKF5JZcYqQfIamsR8gk3UB4jTFkCjhlP+DQ1uWbcEJUEyH9mWmnMBBOYk6QNsXp558D1QSlnWb+g6d/E/IJ6KJxzklojjqaSY6Ag2jJ6KVI1rTJo1HaOWWlfWIq6oyCckpipNckStiorC4oaJ2m+v9HzqyqCtbqrfcJSmY3vJZpJq+TBNjPhKB+huuxznVXDiG98poLhJN2c+K0hBQbHrLYygaTNtrsw0oj5EA75SvcBhJIPPG4lu26r9kxH03asMJHP3YKyEhq6KrL7r6V1TXKv4/QGeF/k6RyC8CP0GXJP3jx6zBl/PDTnR7T9UKIf/3NugkhvXAXzj/ddSfOwyRLFlxN4fQSjphipgcLM/oJZGnJNB+GUMjTiSOOemMKCCaIModa89B8CWc0bSq6SfTShx19dNIzMy31Xk4bPfXVfVUtHNZcd+3112CHLfbYZJdt9tlop6322my37fbbcMct99x012333XjnrffefPf/7fffgAcu+OCEF2744YgnrvjijDfu+OOQRy755JRXbvnlmGeu+eacd+7556CHLvropJdu+umop6766qy37vrrsMcu++y012777bjnrvvuvPfu++/ABy/88MQXb/zxyCev/PLMN+/889BHL/301Fdv/fXYZ6/99tx37/334Icv/vjkl2/++einr/767Lfv/vvwxy///PTXb//9+Oev//789+///wAMoAAHSMACGvCACEygAhfIwAY68IEQjKAEJ0jBClrwgh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uSWRWPnznwANqEAD+r6BGvSgCE0ogNyn0IY69KGQah9EJ0rRgAYEACH5BAUUAP8ALDAB4AJgAAQAh366aH6+aOiw4Piw4OT0EOT8EOz0EOz8EPbOePCQoPCQ4PCwoPbKeOj4MHq8aH78uHT4cHz4cHy8eHr8uPr8KOjwYOjoINCgwPr86PTMaPTYUHj40Pz0kO7aaHj4UFCgwHz8qHy0cPT4MPr6+OCgQHq62PTEcOrcaHjoYHz0sHS4cP76uOjw4GjwYHT4sHi4UPr8uH66uHDwIHj4kHioYP76ePz8qHq8uHDQQHjooGiwYPr8eObaePz0sHy8qFDgQGjwoHCwIPb6uPz8aOLceHy0sMb82PzMaPTYcPjooKDAgHCQQPL8uPz0cOTcaPb6mHS4sObaWFCgQPT8qFDgwPT4cOTUcPL8mHi4kOLcWPT0sPT48PjoIOjwoPT8iHiooOTcSO7aSP7KeO7aWPT0kGiwoPr6mOTUUOrcSM76+PrMeOrcWMT00NDQwPjoYPz8iPz06EBAgPjo4PzcSMz00P76mHCQwHDQwPDQINDgQPj4EMz08Pz0KPj4UP766Giw4Pj40PDQwOzcePzcePzcaOzUUCDAgMBAgHSo0H662HSo8HS48OzUcHT48HTo0HTo8Gjw4Pr6OP76OML82PzEcP7+KHyk0Hyk8NDwoHy08Hzk0PzUUP76KHzk8M782Hz48HysyHys6PzcWMr82PzUcH6+2Hy86HzsyPz0OHzs6HS40MT8yPry+Hqs2Hqs+Njw4Hq8+Hrs2Mr8+Mz8yOjIYHrs+Hy00Mjo4H6q2H6q+Mz86PjIUH66+H7q2MT48H7q+Hy8yPr+nH6+vP7+7Pb+nP7+lPLOfPLKfObefP7+vPb+vP7+tH6+tP7+5O7eVP7+9P7+PPr29H6+/H6u9H6+9P7y/P7OfO7eTHq+1H6u3Pr+lPr2/H7u1ObedP7+fO7eRP7y9Pr+PP76/H7u9PLOdP7+/O7ebObeXPr+9H7u3H6u1P729P7+dPb+lM7+9P72/Hq+3Pb+tPLKdO7eZH7u/P7OdP7+NPr+NP7+nM7+/P769H6u/O7eXObeVPr+/AAAAAgiAMsJHEiwoMGDCBMqXMiwocOHECNKnEixosWLGDNq3GgwIAAh+QQFFAD/ACwAAA4BwALWAYfy7vMHCybR0NFLLSa96+YaBAhuY2A5KiVfnpcedEjs7e356t23opMmdEm2xuyMlZ7K6eI5SW3W9OFRfXmkhGjHppLbo4SgnaOLalttdZCJuKFqSkjWzr9WaFj648trqa/+37mrtK14dIP+/OxOXIQnBAQcJShwYDzt9vU+NjRXRUDsxZ2diYe9sqq6vLjOxb19pZexpq8PAwazybxDZlSLfWmPg3nKsqdUPirQroZMaFG0lYYqLkRQjozp0cdDalQwc3L73tYIAgRFQUfTw8Rdc4m0s7LZ6+r0/fzkxsBXVmje4uT13tXJxbPp4Mni/vWWZkSKknzl3uLr698CAwSQpqTlyra6wMQ5a17Y5PzXw7HExMOOysxGXlzy9PQ+boTm/vQ2CgTW4uHd3twDBRbGsKzY4dTz8uzq2tRpeXxGZ2T2vpx6iozUuKTe3ry2uuT99PjWxrz29vXy5tT65t3Kr5g2akQGDhzy4txWXoT28vTEt67e4tzk/uzmupwualzs3tzK/tTa4+Tm4+T6/vu7r5zm4tz+5txOcmTu4txmbozq5N/CtrxGakzt49Tq8uQ+bFTexrzCrqzi5tnu3NSsoGRsoOjqgJRQoNRCbhjKgqDg5IwSctBKgkTqunzQ+LhwelwiGsA6goCSQmzk9PQSRFDqkFjKkGQseJDguujw+MCgwniiGlRwGiyQ7NCg1jBMYJyiOtSg7IDqkOAIckymyuwSoFASXDi0VGwSehQsWmzYsrwSGmAqQmASiEw4OnDUvMTg1jjo4rSQwug4SIC20uwScohinijKnrxSUtQ4QphinmQshFRGQnBiGnTiOoCqkOTqkCRA2ICiVBhiGshkgNQ0nlRMVJCSYpA2kNSqkCj6+vz+5tTGrqT+/vT++vTSwrz64tT25uTCsqT+4tzi5uT+/vzCsqz64uTy5tz65tTy5uT25tTu5uTi4uTCrqTGsqTSxrzCsrT+4uT25tz++vz+4tTu5tz24tT6+vT24tz64tzi4tTi4tz24uQAAAAI/wD/CRxIsKDBgwgTKixIYqHDhxAjShRIjx45chMzatzIsaPHjyBDihxJsqTJkyhTqlzJsuXChi5d6vs3s+LFgXRi6tzJs6fPn0CDCh1KtChBc+b+If23TY4ePSSyhMMXrqrVq1izat3KtStXfGDDit1HtixZffrg0CN7sW3bqkbjyp1Lt67du3jzTly6tOnTqEzoeB1MuHBhsYjD7lO8D605ekwOBZlMebLey5gza97MuXNevkn9Qs3ChAme06hTq8aDprXr17ABwZ79WjZt2pQS6d6tGxBq32hQO3JkbgG9BXSSK1/uubnz59CjS3/Ol6noCA60+ADHvbv37+DDi/8fT348kfPo06snEifOixccvMmfT9/biBHT8+vfz7+/f5B8bSOgU3pEgMQI3iA13zcMNujggxBGKOGEFFY4oTkIevPCPelY5FZb9tjz34gklmjiiZoFOKAeABgIzw3nxCjjjDTWaOONOOaIYws89ujjjy3E2IKGHHr4ITkhoqjkkkw26aRJKvrVIgrwwNPNlVhmqeWWXHbp5ZdgcvlON++MWeaVDHhDhDhkLcfck3DGKeeccEbp1JQ35KlnmHz26eefW97QzQ1qsrmPm8rRqeiijDZKXVLmCChlBFTCU8all46j6aacdurpp6CGKiqnW25aSAt77CEPj5q2YM6aZsX/uo+jtNZq661C2ckipVViWsaowAYrrKilburjqS2MMySsspaF67PQRivtR7pO2Sumw2arLbBfaipPDEYYkeyyhjY767TopqtuutXyaim228Yrr6Zd3sCACgUIIYMIIfRYqLlkrSvwwAQv2m6l8yY8b5YVYLlDCSakUYMKMhjgL7PmFqzxxhyXeHCVCoesbZaCXrlBCVWEAM87IsjQ46vlNtvxzDTX3Fy7SAgq8s7BklyBvQF0UMY5mL7D4x5EHpqxzUw37bRcOOvM89SgkiwoC2RkEKOeZewRY9J0LP302GSX3VLU3VCtdqc8xvhzDhQIYcMGBcggwxAxnIMq2AD3/+3334DvA5fZhBc+LdprJ65skOfkCTcVQgyAQQ0GCGFCkOPwHfjmnPc9uOGgh+4o4oonvvUNdVCQNbItUFCACEbsYU486YTY+e24k/W56Lz3/iTppau9dTd17BBABjzG/rAIPM5euz25R7/57r5Xbz2JwAe/s6+XXjnAARfE3oIBMlzA4ze02y79+p6Hc/378POXvfYhc1/GlQ+bIALlBQzRAiMtQN/z2EfAZlEvfghM4GbmR7+E2U8SkugGAw4gA30ZwAjnkEQZNNQOpRXwgwHTS4gKo8ASio6BDZTXAzXYDVT1SFwtKMMIXtDBsIHwg5cZIWFMyMPCRS1PgAqiEP+DWKUiWukd8GjBCIhAh4vICldXCZEUp0jFHlqRbAez1xC3yEVAvYMBAWSiE2MFRatQ8YxSvKIam/ZDHbnxjXCMIxx75AINrUMfOSlICG1lGPet8Y8zw9l9vlGfQhrykIhMpCINiZRGOvKRChoBIV9wxzwSZI+1SowmwwLITm6sXQ7gQCTO055SmvKUqEylKlfJSlWu55XoiUc8OMABIhBSPv+4jy69AS1d+vKXngxmwaqzIgCQAAL4MM1qlnma2zjzmdB8Jm+mSU08DGcRi4DDOvBRkwV485sLSIdDxAnOcprznOj0ZmbS+U1hunNdxJRSVA6hjj7a856E2aQmG6P/j3Sk4xt0YAI5wlEZyxwQITd0ll6qos+wHPSdEKVVPO8UFTrUE58YzahVOIcWfwL0JlyBSEIxeReGNpQqfoyoSp8lKYo6YHAkNElWBLIVD3iALJOxaVV0WBV2sEMg3kjHVRAT0pUa9ahCaSmLSPDSlPpkpv+oqQfcotNw8DQcPgWqUC9K1K0g9atg1YlSjdnUuWwlRHOYw0V8alOy+DREbw2HN+YQjovGNKx4zWtJxsrUhwblrPZI61rZ0dZ9vNUecZ1rXfuo18Y61iN8LatctgKCCpChCCECC0E9YNki2DSxdLXrDh9L2tI+JLJ+BQpWmBAOD0ChBFnLLD6C4AEM//zjsp9lhz3kGlrGmva3wCUIap1alKscIhwMKEABdkAGEfjUn3X4hwwYcLye6pa3izVMcLf72+Ga1SrqYIIVbuABLQTAuezwpxXaUN7qYvW6ihXtYLhL38d6d7JaAcEKjndYcuxDv+6tr4AHjJD7xoWy+81Af/+bYKoQ+MEPNrBREHyHDNjUpv71QIPVAeEO11fCROGKfivsAXtgmBwaPh4+OOzhFgMXxCG2ynHVcQgAZwAfuuUGWUDgh+NZxsVAJi2Mh3KVeqpDHRrO2gLwoT4bL+AQQY6yCb2QkKVEpKVeIGtVjsTlLnv5ImgMs4gQcpXIaIEBWFPCBS6wAHvol/8BNiiAEmIQA7RI+c7wozJCrAwRLGs5HF8OdKDFjEYyRxUu4cCA3ahABTIcwAduPoFAhEAFGRzAznjOdO8U8A9OD+QMMUAKIQjB54NYWUBwgAMKUECCIwhW0LA+Eudi3eUtt8Vc3qBHhyqCFrSwxb8jDZymh/0fL3haIKAWNamTUmVmo1rVrHa1WmlN7VlT+0O2HqOscr1revRaH78OtrCJTe4RoSAEyi61QU69jVSvutUhujatOSeQEJql3ucat1m8sQ9Bixtw5Q64URRwbJCcO93M3rOz2w1teNtD3rGm9z/srVCK/w3fZOG3v//tN4F7nCheCDmV9RxygYz85Hr//oeez3AGCWjAHKOOuboHwm53szoL3kzHPXbO8577/OdAD7rQh070onMoHY5Ixwi+WZGmO13X/oy61KdO9apb/eri/LjWdyKArnu961sIu9jD7oKymz1caE+7EX6ABVLHfNkKF8izV40dLTRBlnjPu973zve8v+fvgA+84AdP+MIHfpbxeEEc7OPLRTr+8Y/fuuRd0o/K90MKmHeH5jW/hCVs/vOgD30CGrDsRiqE3Ujwwq4kgII+gAEMT4i97GdP+9rb/vW4z73ud8/73vv+9X3ow6pdjwIk0O64gCW08pfP/JtM/vknsfzlpRB6d3i++tjX/OghefqFp35XKKBB/yN+QP7ym//86E//+WnA/va7//3wj7/84f8DHdjf/j/oAAriQI8gID+KzBeAAihm0FeAJCF9nycIghB6gAAIldd5nad50ld5DdAAjiQQM4eBC9cUdIcEOiABwVYR/hRCXWZthSWC6fBjNBUOPwAGtON8BnFkMjiDNFiDNniDODiDBriDIoGAm6eADOiA/QCB1zeB/VCBF6gUCVcQ7MaBKGAgHxiCUPdrJbg5F3GCUKeCh9aCLzhQWsGDYOgZPqh5mBeBm8cHaMgHCqiAnWeESGh6C9GEctCBH5haGVEVaFERv0ZoXnFoF4EW1kVm4UADTxAP4nBVGpWIWBGGjMgRlf8XemV4fZqXhmrIhm04gW+YgUy4gXP4hB4oAXY4EXioD3rYb0giZl2xgn+oD4F4EFVBiPHQZruliLR4FY14ixMReoPQD2ZgBhBAAJhXefzADxDwiwRwBHxghBRogXDYfXI3IHQIisQFEiHkdN+GFslBFmM2RQOBfEzgAdzgDgoAiNMoEPUEi7JYi+pYjrjYjgbxeWPgDpXHBy6ABTAQjP3ADy4wAT8ACRMQAmKgjEfIjJp4FJwYjaGYESFkHP9QN3ZTQQUQGNqYJP+QJCLCBPZwCPawAAxABSJAjghxjoWYjutIi+54kgkBj+4wCGMAAz8ABAiAeYZgCBoACVEQAiH/8AANgADYl4lLGHfW4YRQKI0lYRb04AgycEvzoS/34GtlkRUZaQ9MYFtUkAFOiRBMgA86AAZrgohWIYgl+YUoOZYE8XmV5wIGoAMaAJMyaQgTgAC9eARigAAT0JME+ZOmdpCeWIfs2BFmkQ5oIAP1YQ5CIAQL4JS6s1rIpVzMlQZXeRBZuZVdOYtQZRBh6VVkmZlEOAZjIABb4AQcAAQfMAiDMJPiqBuT4AQ90AN2mYRxqITQuJdEKRK/hhY7RwXmIB+NBDnt4E/kqBUe4ANaAGAi0BggAAIBoAhZNXH7wAT+QANcaSiXaZKZiZJEaH2dB5qiSZqGsAgElwgC0ARR/zABXNCazXh6sCmUn5iQEWEWtnkPQnBLu0kFU3Aav6kVIUKcyfEPFfAPD8AEPzVxC8AE4gCdzDKdilid1nmdS1AO2jma7oBNYnAEbnAC7PcBBGCeBXkU6dmJQ8meIsVPeJAOhrAAuPlIvLlz9smKWKFD/5Bg+oAP/2ABVBACGFAC+qIEApB0NNAHRAAAiYmgGaWgJ2mG5VAO1veggxChiyAIYuAETgABIfAFPFl9PvkQkBIp6smXI0EWdlOYkHOijkQF/1CY+iID9ykQh3AI3MANL3o8gQECFiAQA7ADcBYAPMCjPgqkgiOkQ0qk7QiB1oekY6Ck7gAAUlCMSzAGTv8aAh1wBYIQgaQ5CFfqEFkamx/alxqBFvEJSY+khI2kL/rAWmRRT5ERBOFgY4fABHIaAP/ZWh6QAyVwAQrwA08QB3RQVX6KTzQFqI14nUiqAB4QmjEpBYuwBWowA0ugAEsgCDPQAQAZqZNKqXeJpR2KkJqaEZz6DZ56gY8kquHgLOGwpuP6plY5K2vgquFlUysQBrRKiLiqq7tqT76Ki2M4Bo7AAViAAKS5CFKACDCwhkugAX8wA2w4rdt3nlXWoSE3lBTpEAF4EVRQet3aSKNmDpWGB2YRIpPBDUHwpsXJBAsAAjgwABBwBDbFAgXgAosAr3SgQ2fkW2FZr7cofWP/MAWd2QIMAJNlh3kaQANs4AI5+QcIwKydh7DVaqkM6wUOO2YQ23zkMLEV+0ij9g8Zuw+HkBxSJBlJUAEUEABKwAAMAAL/oAUQUwUM4DoqIAWDYKu4CrNUJLMlSbONaLMr+QD2pwZq0AVpUIzlsI/sB63lcJ0rOQgJkACOVLXoiRQMR3co0AFH4FsOQRZUkA9K+A9wUA+PtA1KsWyVBm4aKUVBECKK9pBCcABScA9BkAT4UmkiIAYEBQm32kSnGLPzmop0G4Y+OAWDcARHUIzACwFoGLwNSrikebiJSwivybg2RymQK7kLQRZCYA71oLnUC6qMm26iirVTNBkaeRo+/5cO5BAETKAP2ERwsTu7YIZGt4u7ucuDRugO8Wh91hePfECaY8AH8UiaZvh5yOupCwtz25B6HdgIIHhDaCEDkENpjLYNKAqmYSoDeIBH68uxQSAW4fBkSPZkUgluLEqIL7AAFTyAJFzCD2toC2FnGPG+HmZ5hjAGSxqPQyio5UCalYekkcgHk6h9iIu9BQkphDDAXlDABwxCaAEIEMxokMRoDFyYEkzBtStFVkEVNMZaHBs25AjCC/APUWzCXsx8BJGtBWFnaAGDLPxg8Wt5REiERzoJ/UCJn3ekSIi9y6ulcpBlEfAE/ah+fNzH53d/OtABHUAFSPDABkB+jdAI+P9Xf3ycyImMfvaXyPbXAX3wAngAGT7VvoRxFr1GE5qlFdwEiALhtGfcwpU3k4YggTPMeWtMiWjoDkcayz65oUrRoXrAtCggAX1ge7zcy7y8aquGBEhAyCiKmxKgy8G3y0/werWXzM6szLH3zMFMBIBQEZk8VJq8FZukzQ5FUEGQVmBRyhD2dV1HSxzwHmO3BVdgduxcdmiHkyFgB1iAcHWMqW/QBE1QHvo8Hn+XeBwwvdgLOS8gS+3BHethSlqgBYC3HoCHz+9BBHDwSxI90RRd0RZ90fcBefMxSA0iHwwizg8GACINAASnACRd0iiN0ijwCFMwBSld0oGgAZ0Ld4v/a8erlgdZ0NJPt9M83dM7nQ6noXOJEJ8BTQXhlA7JURHJIQ5MLQ4/HXXrsA5MjQ7oQHWJ8E+HuWQoZVI+lVZe/dVgHdZiPdZkLXU9J3XfJnXD4ZQjeC4gLWAvbRAibXJDjAIEwXIh0UgDfMde0FfhOlICgRaH+aVmaqb3EKRW0WX+JK+2+A9RvW/3wFBivBNbkVYrCKJvTV9xXRBzrXJ1fddnkNeMK8R93VT/1msLgAcyUKaTxpSInW0fstgegJmPXRbeENlTMdk6UdlzcNm6ndlEqtek7dcnYVIrVldHxrHcYFUHJGiy1dbqk5i3PUL4BZUPd4okBdwsLNypV9qY/y0RDKUOYGFXIyTF0+jc9gAW0A09TylX90DdB1YVMlhX8Ybdbq3dZ8zdIUfcMjUVYXHNFzbbX1kQtXYo+BBO8u0BcwB1vsmi071b1b1Ri5EcBy5UK4zf+T3a3c3fJWHcOMYOVRHgjU0QXbamh7AAgCBUsOpPI8prDv7eEB7f8h2uWZscKI4H343hJ6nf3v3bolhU2Ypt4VABKbDaB/AAYsAO6tCmlfUPE5BW0g3jPu4SRVYVRG43Rw67U67j7sjjHE4S7rsQ2FYBBZACF8AAOEAFD+ABC2BTN+rkUN6nD77lLAFe9UTmZo7m/snmXL7dGr7fklXcA44QYYYQlKAPbf+OAwfgBAtQB4x5XviwFnIu5dl8V33O5V4e6P2dWoV+EIhuUwaw6AuwXikmAnOAD1HulZWOmZeO6X/e40HR6QZBB20OAkOw6PTADSbWYOA26aq+6pXZ6hie6TleErJeEAEFAjmg5vowBybmAVYA6b1eFXMO7H0o7DpO7HROEsduEBfwDyJgCE6UqgkWBO1d7dZeVNiO39oe64V2EPZAAeA+k5MhODZm7qlOmekuluuu3cLdFLCuFy3zAIbwDx87cUFw7+f+PPuu7v2e2f9+x19+Fy4zBZPwDx5Qbwlf7gv/6w3/8MP+k1kQoEDRZRmRtgYRIkE1EzIK8i6vE7TsEyb/PxHKlfL2sPL/0PIvv/M8kQUX3h/00Ks8P/Qc0/L3TfRILzA6n/RM3/RO//RQH/VSP/VUX/VWf/VYn/Vav/Vc3/Ve//VgH/ZiP/ZkX/Zmf/Zon/Zqv/Zs3/Zu//ZwH/dyP/d0X/d2f/d4n/d6v/d83/d+//eAH/iCP/iEX/iGf/iIn/iKv/iM3/iO//iQH/mSP/mUX/mWf/mYn/mav/mc3/me//mgH/qiP/qkX/qmf/qon/qqv/qs3/qu//qwH/uyP/u0X/u2f/u4n/u6v/u83/u+//vAH/zCP/zEX/zGf/zIn/zKv/zM3/zO//zQH/3SP/3UX/3Wf/3Yn/3av/3c/9/93v/94B/+4j/+5F/+5n/+6J/+6r/+7N/+7v/+8B//8j//9F//9n//+J//+r///N///g8Q/wQOJFjQ4EGECRUuZNjQ4UOIESVOpFjR4kWMGTVu5NjR40eQIUWOJFnS5EmUKVWuZNnS5UuYMWXOpFnT5k2cOXXu5NnT50+gQYUOJVrU6FGkSZUuZdrU6VOoUaVOpVrV6lWsWbVu5drV61ewYcWOJVvW7Fm0adWuZdvW7Vu4ceXOpVvX7l28efXu5dvX71/AgQUPJlzY8GHEiRUvZtzY8WPIkSVPplzZ8mXMmTVv5tzZ82fQoUWPJl3a9GnUqVWvZt3a9WvYsWXPpv9d2/Zt3Ll17+bd2/dv4MGFDyde3Phx5MmVL2fe3Plz6NGlT6de3fp17Nm1b+fe3ft38OHFjydf3vx59OnVr2ff3v17+PHlz6df3/59/Pn17+ff3/9/AAMUcEACCzTwQAQTVHBBBht08EEII5RwQgortPBCDDPUcEMOO/TwQxBDFHFEEks08UQUU1RxRRZbdPFFGGOUcUYaa7TxRhxz1HFHHnv08UcggxRySCKLNPJIJJNUckkmm3TySSijlHJKKqu08koss9RySy679PJLMMMUc0wyyzTzTDTTVHNNNtt0800445RzTjrrtPNOPPPUc08++/TzT0ADFXRQQgs19FD/RBNVdFFGG3X0UUgjlXRSSiu19FJMM9V0U0479fRTUEMVdVRSSzX1VFRTVXVVVlt19VVYY5V1VlprtfVWXHPVdVdee/X1V2CDFXZYYos19lhkk1V2WWabdfZZaKOVdlpqq7X2Wmyz1XZbbrv19ltwwxV3XHLLNfdcdNNVd11223X3XXjjlXdeeuu1915889V3X3779fdfgAMWeGCCCzb4YIQTVnhhhht2+GGII5Z4YoortvhijDPWeGOOO/b4Y5BDFnlkkks2+WSUU1Z5ZZZbdvllmGOWeWaaa7b5Zpxz1nlnnnv2+WeggxZ6aKKLNvpopJNWemmmm3b6aaijlnpqZqqrtvpqrLPWemuuu/b6a7DDFntsssuuyhy001Z7bbbbdvttuOOWe26667b7brzz1ntvvvv2+2/AA+cbRsELN/xwxBNXfHHGG3e8ccIfl3xyyiu3/HLMM5c7cs079/xz0EMXffKAAAAh+QQFFAD/ACwyAA4BjgLWAYfmvJjewojmxIjk0pjk2JjmxJjiupjivpjixJjexojixIje1ojk1oje1pjexJhadrjevJhgdLhgfqhafrhgfrjivIhafqjYzJDY1pDizJAyVqAydGQydKBedKgyVmTYwJDYxLTy4NTW5vhCaJDeqCxUerD0qCxUTpBCaHTKypBMTpDa1rxaepDG0rzqiizGwLxCWoRQTnRGeqDaysC+mizKqqBCToRQemTWzMBQXHDUyuyUmoBeXITu+vjo5PTCtrDYzLT+7vhQXJj25uDq/PhyWoTaxMDs6Nzg3ED08NDk5Nz88Mig3IBMWITQzLzQ7qD4+tDo5Mjo9tBQaoT+6NTu3uDAPoDOxLjc4vjW3vj0ypjUvMTQipTs+ujGmuja4ujk+vDu0NjQqGzo8PDOxMTW5tDG5uD0wsz68tj45MhUmKTs4NTIoJzIsIz68Pjq4ODWwsBQXLBUXIRMYHzy6uDSwriympRUWuBKYIjItLDq1tDu9vi+trD06NTGtKDu2OD6/vja7PDKtqD61Njw7qDQsKjUyNDcqKj0/Oj+8Nj01LzQ5vDQ+OD0yvRAGIDAtKBA1oBGPITUxKj08uj+6ODixLz64ODy3uBOYogUboD24ODw2NDIrLBUbiT6/Oj2/vj88ujArKjy/Pj45PRQXFjymqzIqMTWxsT63tT+/vz+3uT26uT+4uT23tTGrqT66uTu4uT+3tT67tz64tT65uT66tzy4tz27vz+8vzu/vzKrpz+9vzu/vTy9vxOXoz++vTq9vTy5tz29vTq2sy+srT2+vzGqqTSwsT+/uzKspzWxrz67tTKrqT65tzazrzGqpz+/uT28vy+sqzq2tT28vT24tTy4uTGrpzSxsT+4tzy7vzCsrT29vzy5uTy8vTCsqz66tT69vTSxrzy8vxacrz69vzy9vT6+vT+8vT26tzSxrTW4vTy7vT++uT+/vROXoTKsqTazsT+3tz++vzW4vz6+vz+9vT65tT+4tT++uz2+vT27vTu4tzq9vxacrQAAAAI/wD/CRxI8B3BgwgTKlzIsKHDhxAjSpxIsaLFixgzatzIsaPHjyBDihxJsuRHgyZTqlzJsqXLlzBjypxJs6bNmySr6dyJs6fPn0CDCh1KtCjGWRSRQlS6sZrRp1CjSp1KtarViNOwZuTHtastfrZsXR1LtqzZs2itKlvLtq3bt3DjymWr8Jhdu9jE/Vubtq/fv4ADC77orrDhw4gTK17M2LDEVPYGS55MubLlp98ya97MubPnz6A1R5SW+bLp06hTq+4Ir7Xr17Bjy55N27Wr2whd/cONe7Xv38CDo65NvLjx1gp16xbYW7jz59CjS59Ovbr169iza9/Ovbv37+DDi/8fT768+fPo06tfz769+/fw48ufT7++/fv48+vfz7+///8ABijggAQWaOCBCCao4IIMNujggxBGKOGEFJo0y4UYZqghUxV26GF1G4aI4YckliiciChyaOKKLFaWoogtxiijZBfiY+ONONp44Yw89ojWixr6KOSQVuVj5JFIGknkkgQG848sUEYp5ZRUVimlVLVkqeWWWTLppYDZhCnmmGSWaeaYUOWoZo5ftsnfmXDGSWaaa9bp5p0b1eMNO+y8Q08z9+Ap6KAv6cnnP/TcEyihjDY6kqF9OirppB5BihKlmGY6EaSaduppQ5x+Kuqo/4RK6qmZmorqqo6qyuqrgrr/CuusX8pK661D2orrrjPqyuuvK/oK7LAelkPNocQma6KxyCrr7LPQRivttNRWa+212Gar7bbcduvtt+CGK+645JZr7rnopqvuuuy26+678MYr77z01mvvvfjmq+++/Pbr778AByzwwAQXbPDBCCes8MIMN+zwwxBHLPHEFFds8XPcAAPMxRx37DFOqYScSj31fGxyRSKPXE8x3JjjzckwN5QyySy7HPPNCc28cssv4+yzQDrX3PPPOAfNM9E+G20z0jcrPTTTJzsNdcxSTx21yDQfbbXJVW/tcddecwx22BbrXA833jxNdsVmo6322hyXDHfMcs8dtd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jITKYyl8nMZjrzmdCMpjSnSc1qWvOa2MymNrfJzW5685vgDKc4x0nOcprznOhMpzrXyc52uvOd8IynPOdJz3ra8574zKc+98lnz376858ADahAB0rQghr0oAhNqEIXytCGOvShEI2oRCdK0Ypa9KIYzahGN8rRjnr0oyANqUhHStKSmvSkKNVPylbK0pa69KUwjalMXVrGmdr0pjjN6UprqtOe+vSnqeApUIdK1JcGBAAh+QQFFAD/ACxeAEUBEgKfAYfq3tT64sw6alRGalRKZlQ+alzWwrzu6uTy6uzy7uTawrzaxrz66twGBgT+6twCCgT+5tzq4twKBgTa/vQCBgT6+vjq4tRSblzW/vTy3twWAgTm4tz63tRqZmTWysTOwrxGZlT2+vTOxrwSBgTy2uD63OAOBgjG0LwYBBjw8KDS/PjexMAKCDBGbEzm+vg4aEzI8ODWzLji2uDSxsAQBBjs7NjY+ND22tDm5uAaBAji+vhiWhjU/Ojc9PD62tDu3ODQyNBwamg0bJBWbGD87NRiQmzk7Nzs/OhqZngGBBgiYBjy/Pji5OBOZlh6YGg2aFju5NTu/Pj86PTgoIBiGoAWBgj06Mjk3NDWxLQSEGBcbFjWyKhkZmDe+vjm1Nj61NhKYFT87Mj89PASYGxAcFRMZkzk5NQIDAhSaJD22Lz4+ND+3ND09PBwaJT07Pj07Ng0IED65shGblhUbFDq+vjw3NDW+vhSamBSYDzczLwQDBBiWtRSVmD+5MjAQID05PTw1NjU9PA4cFTexLTQzLw0ZjwYDBAiYNRCZlhualg+aEwSMEDw0JhuYGDQxLRMbFT0/OhKZmzQ8KDs9PA0TGxYYljc/OjQ0Ow8bGwcCDBYZnDo+NDm2LxqVmgcGCDmyMzw0PQgCBA8XmBwYED2yMxweFjayNCgwIAGDBj8/OhAwIDW2LzY6ODk9PAsZmBqbGjo6PTo6MgiIMDk/OgKGCDo3OBSeFTQ0JA0elTg4ED++vTu5uTawrTq/vTq5txCalz24tT+4tTSwsTq/vzy4uTi3tz24txGZkz25uQOAgze/vT6/vT64tzm/vz24uTy5tT64tQOAgRCakz+/vz25tzi/vRCZkz65tzi/vzu4tz++vwSAgz25tT23swGAgQKAgzi3uQKAgTWxsQCAgz23tT+4tzy4tzSwrzy5uT2/vTy5twGAgzq5uT64uT6/vz65uQSAgT+4uTu4uTy4tTm/vT65tQCAgT+5tTe/vxCalT2/vz+/vTWxrzu5tzaxrQAAAAI/wD//RMhsKDBgwgTKlzIsKHDhxAjSpxIsaLFixgzatzIsaPHjyBDimRIr6TJkiNTqlzJsqXLlzBjypxJM2G+hNZy6jx2rKbPn0CDCh1KtKjRhcaMUaNmMJjTp+WiljtKtarVq1izal2ZdGnTp06lTt1KtqzZs2jTxmTGzNi1pGyhQQPrVK3du3jz6r3LNunbuHLlPt1LuLDhw4hVshXIloG6aPCiSY7mLZo5aosTa97MubPmzGypzYOnq7RpyMYye17NurXrqlHZslUHINy027i9hUOQVKDc18CDCx8eMrZsdea84cZtz9uu3v9+E59Ovbr1g32NmVPnq5+9CsvdUf+wd8CcObjMAkO7zr69+89ttavbkMDe8tvN2ZlHr/69//8AnsVWOOF4401z/+DmjjvT2NOcgQQm1V+AFFZooVBsRaPLPvfdtmCH04SjgTHkACPdhSimqGJKSXnDIYgfdvgPPKkxs+KNOOaIUYsvdhjjfTPWqOOQRBaJUFT/LIPQbQJN445ATzZII1vX2GjklVimiGQITE6jDW5QPtmklKlBcM01Waap5n9s2bPPggyCOA14+kxTUGrkrKnnntax1YCDgHrzJZiAjvcnPM4wAwGfjDb6WlIWVEZgOPb96OCB9hA4ZTlWOurpp4clFUEE5mWzS5jMSVAMO8XII08G73D/MBaotNZ6100EgJBPPgRcYI8+qDrYgQAF7DrAAL/8YuuyzJZVTUHVVNNLLw8A+8+HDk6DwQTKKBNtt82GKy5V/JTLzwIL8HOOBPu0y9wIHnxwDi+8GGCAAgqMq+++Py211JnXUGOggYD+Ew46l525lGr8NuxwTMY4MBo8FFOMGnQPZ6zxS8C8FbC/87xFDcYbl2zyR/UAA0w96kETQGAnxyzzRsD4VpBcL5848848O9TyzzD3LPTQBwENNNFI96zzhOsl7fTOSwf99NRQS0311TNPiPXWXHft9ddgh20hXWTTJfbZjJatdjBot72mWHDHPavbdBcp991z1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jITKYyl8nMZjrzmdCMpjSnSc1qWvOa2MymNrfJzW5685vgDKc4x0nOcprznOhMpzrXyc52uvOd8IynPOdJz3ra8574zKc+98mOz376858ADahAB0rQghr0oAhNqEIXytCGOvShEI2oRCdK0Ypa9KIYzahGN8rRjnr0oyANqUhHStKSmvSkKE2pSlfK0pa69KUwjalMZ0rTmtr0pjjNqU53ytOe+vSnQA2qUIdK1KL2Uk5ITapSl8rUpjp1OWl8qlSnStWqygiNVs2qVrd61TNy9atgnWpAAAAh+QQFFAD/ACxeAEgBsgGcAYfq4tzm/vTu4tzWwrz6+vju4tT63tT2/vfixrzWysTSuqzmzsTy3tyKbmTm4txKalTawrxmZlxGZkwCBgTm/uwGBgTm2tTq3tTi/uwSBgT+3tROblzy3tTq5uAKBgTy7uT26uQWBgQOBgQWAgTy2sxCZlTWxrzczLzq0MjOvLDs7Nw8bGxqZFD89PBGalhAwIBQalTcxLTy/PjexMDk5NTQvKRIcFTQ8JwiYNToxrjk7NzY+OD62tDi5ODmxsj8/OiEbGBiHICQcGji0Mj22LzU+PTy5NTe+vjOwsAgCBCKbHzcyNA0ZjxqaHQSYGwcCDDOqLgiYBjm2uDw1NhyYjzOsJRIakz2+vjw8KDisKzOxLRyeFhyapTa/Oz63ODI8OxccGBUcDzUkMS0anT0oMT61NiiRnQaBAj46MiiXBzgoCyiXNjiQIAGDBDQzLzQ8MhsZGAsZmDaxsD07Njm0Lju3NDQtKzo1tCOcFhQcFCSapzY6Ow+aFji2tBQZFRiXNSOaGBqbFgYBBj0/OgKGCAYDBDYuKw0elT22tDUuMT09PDm2rxAcFQ+aEzSyNBiRmwQDBDGuLhqWmTmytwKCDCKemwQBBjc9PTa/PiccmzQ0OySckQcGCBMamz46PQiIMDUsOiSXGDi+vg4bFQ8XmB4YmQSMEA0bJBUWlTo+NDgoHBUapBMemASEGD2yMzW2Lz4+NCiHIDWyKjQ0JAGBBjo6PQ0IEDw0Jjg4EDk9PDo6Mju3OBIZFjw0PTs+PD87NygwIDUxLTG0LxiXBg0TGzOxrz23sz23tT6/vze/vT64uTu5uT++vz+5tzy4uT+5uT25uT24uT++vQKAgRCZkz25tT+/vTy5uTSxrwSAgRCalQCAgTu5tze/vze+uz64tT24twGAgT+4uTi/vT+5tQCAgz65tz65uTi/vzy5txCakwGAgzSwrz6/vQOAgT+/vz+4tz+4tTSxsTe/uwKAgwOAgzSwsT25tzOxsT24tRCalz64twSAgz65tTy4twAAAAI/wD//bt3b98+ePDAgYsXT6DDhxAjSpxIsaLFixgzatzIsaPHjyBDihxJsqTJkx4JGkSokCHKlzBjypxJs6bNmzhzVlSI0Ny+dOkUCgVn0KDOo0iTKl3KtKlTizzhNdvnLptVq9NGHCv6tKvXr2DDilUa1Rw4D9beqVU7LVtQcGPjyp1Lt67cqOA4TEu79t00d9AU2h1MuLDhwyCLFk3nb1vfd/+2hVsmUDHiy5gzaw5rUKFBf+m2EXi8bRvlf5Y3q17NujVMhQKWOfjgWK3Ad5I7cOPmz5/Cb8CDfyOxQIHr48iTH3fnbto0yf/W3i4dzjnz38KD9+unvLv373UNTv+T9lh69PLhsoE7lk/4duDg48ufv1Q8+fKQoztcmx5cvn3aNdMMOeTQZ+CBCMa0DV993ZafQMggg5s7/nQGTj/fHNPMMd8k6OGHIG60YHkO/oMMhBJuQ6GFwAn4TTMhxijjjKLZ9g4zzDz0DgEQQqaiP+YECY5w5HQ445FIGrhghA3ut+M/B/i44jFBfoNhM98gkOSWXCanUAbhhClZOOVR506Yzt2Tz0IN/eNSA13GKadmsE3jQZhhlhlmCNlMI0IGF5iTj0tuatBMm3MmqmhdBAllzj3mLHlidCqCMJWAWB4DzzfwMNSQAQYsKuqoYSnUGwMc9CbpdO5YoNiLBiD/1KmnhJJq661JaaPNAw/oKsEGUPaFzATbRKDOsciWoOuyzOLq7LM2jTNOAAHMMw8FGEwQ5VrIlGaNteCCK20y5CYjLbTopnvSAP8MMAAEEJgwQAUViCmZZAlgg00xxeCDjzwA2yMwOwSzo+7BCItkYQelUYdmOgUUAMDEAAggwDXXQAMNQQQl7PHHFykm8shcgWzyyRuRrHLJKLfsckTZxZzdyzTX/I/MOBtp884m55wzz0An7DPOQRd9sHBGJ40y0ko37fTTUEct9dRUV2311VgnPfTMWXdt4NZMey02eLSWbTaiY6ed3Nlso63223DHLffcdNdt99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jITKYyl8nMZjrzmdCMpjSnSc1qWvOa2MymNrfJzW5685vgDKc4x0nOcprznOhMpzrXyc52uvOd8IynPOdJz3ra8574zKc+98lKz376858ADahAB0rQghr0oAhNqEIXytCGOvShEI2oRCdK0aDh56IYzahGN8rRjm4Ugx4NqUhHSlKNgrSkKE2pSjF60pW69KUkDQgAIfkEBRQA/wAsUAHgAmAABACHfrpofr5o6LDg+LDg5PQQ5PwQ7PQQ7PwQ9s548JCg8JDg8LCg9sp46Pgwerxofvy4dPhwfPhwfLx4evy4+vwo6PBg6Ogg0KDA+vzo9Mxo9NhQePjQ/PSQ7tpoePhQUKDAfPyofLRw9Pgw+vr44KBAerrY9MRw6txoeOhgfPSwdLhw/vq46PDgaPBgdPiweLhQ+vy4frq4cPAgePiQeKhg/vp4/Pyoery4cNBAeOigaLBg+vx45tp4/PSwfLyoUOBAaPCgcLAg9vq4/Pxo4tx4fLSwxvzY/Mxo9Nhw+OigoMCAcJBA8vy4/PRw5Nxo9vqYdLiw5tpYUKBA9PyoUODA9Phw5NRw8vyYeLiQ4txY9PSw9Pjw+Ogg6PCg9PyIeKig5NxI7tpI/sp47tpY9PSQaLCg+vqY5NRQ6txIzvr4+sx46txYxPTQ0NDA+Ohg/PyI/PToQECA+Ojg/NxIzPTQ/vqYcJDAcNDA8NAg0OBA+PgQzPTw/PQo+PhQ/vroaLDg+PjQ8NDA7Nx4/Nx4/Nxo7NRQIMCAwECAdKjQfrrYdKjwdLjw7NRwdPjwdOjQdOjwaPDg+vo4/vo4wvzY/MRw/v4ofKTQfKTw0PCgfLTwfOTQ/NRQ/voofOTwzvzYfPjwfKzIfKzo/NxYyvzY/NRwfr7YfLzofOzI/PQ4fOzodLjQxPzI+vL4eqzYeqz42PDgerz4euzYyvz4zPzI6Mhgeuz4fLTQyOjgfqrYfqr4zPzo+MhQfrr4furYxPjwfur4fLzI+v6cfr68/v7s9v6c/v6U8s588sp85t58/v689v68/v60fr60/v7k7t5U/v70/v48+vb0fr78fq70fr70/vL8/s587t5Mer7Ufq7c+v6U+vb8fu7U5t50/v587t5E/vL0+v48/vr8fu708s50/v787t5s5t5c+v70fu7cfq7U/vb0/v509v6Uzv70/vb8er7c9v608sp07t5kfu78/s50/v40+v40/v6czv78/vr0fq787t5c5t5U+v78AAAACCIAywkcSLCgwYMIEypcyLChw4cQI0qcSLGixYsYM2rcaDAgACH5BAUUAP8ALAAADgHQAtYBh72yrP3ivE8jHOzFnlh7gVlDLmJja521x7vp4UZHSaGIcmOkmDcrMQcKKIuEhi0EBHBzid3j5AUDB8KmmU1fhTNKatqohOLi5FxIQFtmj+P787TG6kVpUxsFCXqatK2urXRkVomXq6qqrFxeV4poVihIZMvFvtPGvj5qTsnm5v7869zn/Nru01VkiujKoPve1Nvc3cmhfeje1bGjltPS0Lu8us3Fs5+boSZwaOPi25CRjrDJv+7u9RkqNPXr3TxNcHBsaDw+MIZufHehn9389Yy4mOfRv/Xe0+Tp79jczmxhZpqKlFWSjNCwibKOdtPOu09nTjxETRACBqmzw3ZYNO7m1PLk3fvy0sWyrMfN0Orq6/rq3ez++pSZou7y9D0rFOvWzPjEoJZmRNXo/DF6blBISa6chEw8Ruzy4sru1FJahFaObD5+fDB0aujEvJLSzKa9wdXDsfb6+Xx0fdO+orizv+3cvM3R7DNEUEVmp4qisGRrf/Ll1G9oenaChNrGvkJfZOzg5fz09lpmnP7r3lJ+XKK61O7p6ezz7P7m3G52nNK4sOrz9r6unKqarPvt78S3r1pxjqK+1Pbm0wgOFMu4rP3s0v769uvt2j5yTMm2nLrS7PL29fbu9EJuZPPq7PLy4fr++/by7LKitMK6vPby9Oru6/7m0+rj3GIadOq6fIyQ5Ep0TKDsfBIaYIyabGJ2HFZO2OqQ4OqClBZYHKqQ6ODWOPT85DQaaJJCOFhaHOqQJGIayOA6gBaWWEDYgLJUOMiCqBZy2KqQLDqcgMiQ5KAaUKqmxPje9EpYTDJoTKDWLKA60EBClDZYWKDCcCIawJJiFHREdECM2FacKOqQWOC66Pbu7MKypPL27PrmzO7m3Pb29P7i5P7izPLy7PLy/O7u5Pbi3O7u7Pbi1MaypPri3Pri1Pr69PLy9Pr6/MKupPri5PLu7Pbm3PbizP7i1P7i3Pbi5MaupP7+9Pbm5PLu/PrizPrm3PLu9Pb2/Prm1Prm5P7+/O7i3AAAAAj/AP8JHEiwoMGDCBMqLEhhocOHECNKJBgv3j8rEzNqzLhvH8IX8Y4cubixpMmEFU+qXMnSYMdzMGPKhNmyps2bOHPq3MmzJ8+GPoOitCiUp0eBL+TxE5joxZFEJIvehJdSqtWNL2dqvcq1q9evYMNm7NfvXz91aLmVKkVhDJ+O+7TKnUu3rl27Cs2Z+6e3rzhxCysKHky4sOHDiBMrTkk0pbmK9PDFI4Swr+XLmDNrzgwxM7lzfcWK5ru5tOnTqFOXHs26tevXBMmaRatOLdsx+97Gvcu7t2+t5CD+1fvX4YvjyJMrX868ufPn0JeLPB4ZZGXV2DV3Ng27a/bv4MNj/+5Ovrz5nrLPqpPDLV06CismTbJiZZv9+/jxy9jPv7///wAGKCB/CMlAnxUGGogRKqjQ4wNC7rhDX34UVmjhhRhmSOGBHNa3DX0q+EBfhCSWaGKEW6So4oostujiihBJKCOJ9PGxxXlF4aPjjjz2iA8hhLzYog9CDlkki0QeuQWQhASH45NQRvlQemix594PG8QRxwlcdunll2CGKeaYZJZpkJgCmWDCE/QkRM+bcMYp55x01mnnnXf+g+c/KuDp559/qiDoQ4LaKeVOgCaq6KKMtnnoo5BGmZ5AVqZTAReFNqrppnCS5emnoMqmJz0mbJOXeKiGd5A5EUK2hV6LDf+WKncP/WWrrZHqhF2svPbq62G5Bissa5P+U+ml2GADwLLMNuvss9BGK+201Fa7rEAAkGpqQrN2q9qqrcZDz6vkRJecSOimq+667KILEzlOOnTrrcPatOuv+OarWL389itVscdygU0jyRZs8MEIJ6zwwgwzPNA8EEf8zzwCSfzPBP2c4M6p3na8GYTuuKqXjySXbPLJJW8H02A0+auSrx7HzJnLNNd8E8DtWcoFJOX03HDBPQct9NBEF2300UIbFHE5//Q8McX/VJLxxtzKbLVeIIuMz7xcz3u1yuewfI7NJcF8tdVkp622RjhfyYXTBGEh99x0YwEW0QJhM1AlAwH/8A8AGdfD8dkdn/POO/EK9JerGf32m0R6yQcPPMWtbfnlmGfuUNvp/PA20/8ke6jeA2Fx7bKBD054t+doo41Bi4t740SO+wa5OZJTDpjmvPfuu82cey566KQPi/oJgle9escBBHBPQbGPK9DY53njDRJIVCTf79x37/2hwQtc/D91l2/++einrz7dEvkNOPKqL58qQtHPTr15AUwgAQTaT/L9/wAM4GjClyy5uex9VLuO/LpFv91J7x/3Kw8J/rE/mNBHgBjMoAbRU5ayGCtnwhtfvxAYvwWq6iCVe2AEydMBJzQAAhbEyAZnSMMasq2DlAKh+FxmN0j8o1QlNGFp/2AyHhSKQ2R7wVEABvDCv2zPhlCMohQHwjlkidB4cusHEJUnRNQQ8TINROKTAuCCJorjiVNMoxoxWEXx/eyNcIyjwyYCCW2VRyYHWaFCfFCRLs4sIkyEANYupxkdQYYcFqmdIhfJyDU60idtlKMkJxnHjGBBi9vqDh5Nwsd4+LGIgBTIIC1XSMmIC5EQZKQqV4mXR7oyJ20EACVnScuDZQQS/YiDDB8Fj4hsYTiftIwNS3nIRLLymMhs2SuX2ZJJrSdnl5JlLadJyYwATpdr+6U4ginMGhLzlMZMpjgbycxyqiQ96oEmF6RJzXb+TCAGjAgALoHNRx0BHmR8iDa5Gf8ab2bGkOBM5TgH6jhzGrQk6ExLOngQTXc6dI7xhMg863mo4zRPn8Dk5zD/aUp6oJKgILXdQUcqkYRaiaHrfKhKEbaRS27xUDGBikM6OcqBCNEkYKDM2r7pUaKQ9KeYQ2c/TmrFlRqVdOVzCBZU8FIpxWQkM40HaJJIkJuWREek5OghgcrVywmVqOJDmljHStayJq0gEUtrxNYht0ucAB/xq2oSl6eQxM0UH+awqyjnR5rTKHMilfMeH7pK2LR9lRM8GEc0J6DWxqrVrJCNrGMhto7KVvYf68DsJd8aV5vOdXV11atC8CHavopnr37Vo3B2J9jCupZmh01sNCFhrdr/2va2uG2W6SBRAy3usiA1rZfZUgOvjH7sIcVlbWB8arnB/uNE0HVH16ZL3epa97pde21hY6tYTKkgVOANr3jHS97yehAib7qEb6/zJHi5973legFFeoWd5J4GIsmFSFUu59zonghlAA6wgAcMV+0ClbsV2MAftlSmBjv4wQ6OyAlsYAM1neASCOmTQDjF4Q7D6RIYHoiH6ZQpPw1qISoYFaB+N+IWt9jAB+4gWeSA2HG0hQ8K6pCODzSgHvv4x/vZsZAHwiBB/JYgPkiykpfM5CY7+clQjjKUt+ADd/ABvuTgw5VLSxCuRWhCGaoRH8BsITE/ZD5HPghGYGS5B/0D/7u2UpKc50znFzGJyzB+pFBrkw8bpwDLgIZvSEWKXHhdUL+J6clhJucYCMJLJvA6zkDOYa5KJwcmVIlVL23iSXN0hJCN4VWeRy2aPXOjzy0YA2kHPVCJGNoKGK6IahWyXyjpazGMjlVO9PLptdHjMaQOtpQ8xWcbbwBeT7rHPfRynMNhGh6QRmQ8LuGORJhjcjOZnLa3jZBte/vb4A63uOFhvVxH6CE+SMQ5joKTu5STHjr9mrDnbRNin9rYyMaR9QbjOtBgOybwqgi11f3vmIi72+NOuMK/Xe5MnxvF1Z41S9zNTHijNmb0zjhL7N1nChwbz6/RckXgpWW9hAtek/9TQcQXrm2Es/zlCZdPRQLrJneYQ+Iad4jFTeuxnPt8IxzHN8hdI/J4kJwPJg9ZPP6S8pW/3OUwj/q3Zb505SKEHlTD+c8PsnN5b/3rmyNLsduS7/MEIAYSiMTk4GWOF+Qv7Z9BOTxUTvCnH0TqUT+HtscWg3+ondze0HnWwY7eeKON8Ig/SNDJPvTRiIGCBJjcX5wyQQkQ4F3kaHrdWQ51vC+c0vA4Agke8I/IA17nk078Qrp+eNW7fvFjKLt5OqCAF8qHPpr4hxTM8EK9yJ3uere7QTwP81PAYwIdkELtITA59Kbe9Vc3vMyg/3qx39vjsi+PNuJgezQbYRHv4L7/IM3B9Lk7nfN3J/7LX2AEOkxC/M2n/kpYP335I37xHx9jIHMn1SU2QBEwUX7Ax09DJBdLND3BZ38mQX8Yp4Bgh3/ZRx7+BwH8dw4TGHeZZ37qRoCbMRcHmErx54AZwYA9J4JbB4GNNxphsD8CsW/mMIHvsA+/F3EcqBkeGEiTww7sYIIjKH0NyIM5h3+9hiMrCAH/0EveUBEwKIMZOIA1iBk3+EI5uINAGBEk2DFVGITW13EbMIT4E0ifAQ+nABMT+ALnMIMb+ISXIRPqtg+JUIZu1wRZWHgXV4JzOG9CyG5fuD9N8m8TSAiJgIZTpYZ9IRNx0RFLtD+JcAQXdYer/0cIveR1jqhG6bBxW2hj/9ARV/MbqPEUcTADCiABBnADN0AI+7BEM+AAHTACjjAKj6Yn1UaIYHQQoEgJI9AFIhCIk6gQ8BaJrbeLU1SJK7F4/8B2VsOJXkQCUiAFA8EARnCKVCAQEiABUsAAr4h1sjiLCiEBDAAGKZiFV+gtwJhG4/APwnhOl1AbiaUGK1AFVZCN2AETeAVKemIFEkIfXMOB47gQpbRhhHBritFN+2hD43COJ9EP6cgN69iO7wiPqSGPf1SPG4OPXkOAA8lFloFVevKPAIkYAnmR23UJgiAIPGAK7BiCLdGRKikYlkEP2/QYhqGPIGkQmhE7z8Vzdv84kyE5kiV5kptWEyu5ki35kochkzrpWWuYZcdBd2dzlK6FkOo4Di2QAlXgA/bxDxqSlfjhjlzZlV7pjlppH185llWgH9swLiJCkX/BIWHZlmGpZXAZl3KpZWTpjhFIeEJGH1hVBe5ACP71l4Bpj/bolF0FlQo5Dj9wBxSmJozZmI75mJDZmP9AYZRZmZa5mJEJmZe5mZR5Ak9wAiZwAioAYqTpYqbZYdQnKKqpmul1CfTQJ31ymnBCmFwVCuvhBZ3wCZ7DBVwgEBrwm8AZnMI5nMRZnMZ5nMiZnL/JBXJwAttQiKymSDBXF5IGfeFGH3oxLn8BmNwJXToSXLRpULb/KQe4+QkVIAcckJ4cgALs2Z7u+Z7wGZ/yOZ/0WZ/2mZ4joAHOGZ2qJBAsR53yBX2HgZ3m4CBb050ISiLAFJ4/VRbFdilQwAI3YRmTExf2USLqFg+JkBjjBhf7kDvbphccoAGlgnlYZpROeRgzuBsExaAH9g8PygUROqF98W/bIANaBi9HQFX/sGji5qEgqm0iSqLbYKLwhaJHqaJNOAmD5qINCqP3BqESahNfhG3kQI3TmKVSIAPyoBfbthg64qEdURGToyMwMaL7eYaAxp904aJKmnJMGlJOSlIOGqUyOqU1UaXQdgRSACqCQI1dem3aBqb44KGnsA9kCg9heg5o/1qkaoplbDoXbmoYvzcJ6gZSczpSddpnUnoTenqGEgAqlzCNh/AXMoEZGwhVAhGmbggPH4oKh2AgZ0oEaRpokSoXk1oYlXqpLZqp/ZIDFwAWm9pdM0qlU2WlofopoyoBgWCqMYEZO2ptBMGqiWAEICAF03gDgXCGHECrjmqrtzoTuUoYuyqnvsovwIoEMCAQOLAAF3ABOZADRYACBNEGCxCv+IqvJjGsnWqsXgoP5JesnjKqUhCojmEZMXGootcB+wNQA/AAPdAFEwAC+3MEfICmh2Ck74UQbDqug1GpLNpq51ovOfAPNWAAAkEG7gqvOUAAC0AQC0AA+Zqv+wqlnP96p556rAArDgJLFgRrsBaxhudwBOeAfC0kAXsAUKOXAhHwAvAQApRwBOSAsRrrXhzLnx4rGCBrriMLKe/6tRdAAyaQA0+gsu+KrxHAIDfKBEwAtmA7FgLRQTFarDeRpXarXp5CQXY7jUfwnQh7BN83gVvTPD2wBx0hX3phj2hqBa9oEOGKq7SpHavStQDkthcAAzBAtmbLshGQtjRgAwrABm9gue8Kt2YxG3ZKtzYhAfQQCv1AD+ggY57iumQRCvRAjeKwowg7VYKLDwHQBBIQAlJ7HOaQCFZQD4t7lwL1uDERnpJLk5T7P6SLBGRrr2eLr0kwAuk5BAgAtp3buab/K7epi6ctoRcSQLvhRbvoS407+pK7+w+B9BcBYAESUAejR40GcAdVYAWLS3MEwbziGrkRWVXR+z2Wi7nVu7L5mgQskAJwQABt+7XfGwHhi7o3q7osYb6gQkW12w+h8MH/8KdSUA/4oLt6kQgoDBWB1LfzKwH/IAAzkIoNwAD7279WN2kA3LwCTI8FLEBgiwSXS71PYL2ZmwNpkAJJgD0RUARQsANMGwGBEAilOxEeJL4XTL4ZbA4Ca5vp+ym467d68RREO4FbwAfz2wAhAG3vcAQW8AA3cAho6g7Wc7U5TD16CJLP28M+DLYwcAFIIANDrMAmwAE7EAEwEAEXsANQ/3AATxzFU1xScWvBxIrFK2G+sTte6hC3/SDC2zSPJ6xuKtxEvhsGaLyIh/Owb4wC+inHgZdHdax145jHely5X4u5CFy2C9DHOQADhTAETJsDSVAEmeDEnfuu4EvFkXwWp2aeOMtp8cC6nnLJotLBl4y75jCP8adu8NsAc1DCzVMAAsC078AHS9ABNYAEqvwH4jDHy/vKOkyYKTPLe8zHNFADM4ADTFADY3sBRcABCwAHAKADmbAGKcC0fXwBxwzJp6vM+ZAP/QqUz7y3AisQoSDRuPsP2Lxp5+AGMeBCBjABM9A8cQCxegCKHXAGMoAEI6rO7OzOW0Gb8SzPtOy2N/+QnoAACBxAAAUdAR9AACjgCQTwAROMyAhNwci80COZDyiFwZVsDlUg0dKMkHu7jBcBGP+qd+agjMuIrQxgIC/gBgWQfB0wBzIAbap8AuJQcAFcxwgojxNEEF19RjPwBQLBANrqgLIs093jtuoKAwX9139tyAiAADttyN9rzEat0B2U1EtNySqhI/XhD/VgBYfQs2RBqvVQDyXCBxlNada2lhziDsnxF4fgA2atn2kNbZDL1gLVt9PlDpYQAJMgA4FA24eA1wOs19wzs8AqA6Rb1ENN1MEdvjPGCUp9KRyQBjTqDjJQEZktAXIAKtQoA7CioSCREtumFcW7oUcAiLn/IQ7SdaZE+lcEoX7mPaiCETZmOBMoHBfx8AKJgFeKc8OuVxi6/T+8vct83NdDjbkSPNTEPVRykA4OzQXJTaPYeQT0cb7KOt3VnRLUg21CqhdTtYhPtTXOOqI04Kidd954xzJSpRVueATwHTaV47+qV2v3DUD5WsTASrrxer2IHNwJHRFVjLqd0AkVoAEokJ42oZ7r2eNQAN2fUtESAAVIDuRKvuRMnp7sueRQoJ8+EGhUXuVWfuWBNt/ANBe38mwKGBzksC7OteK/k98vbrn46rYT/LZHLb45fikaQAQ3sZxcEJwWTUG8mee8qZzCSQR+TgTCyZvNybhbAGjFiOWI/57o8DVdXG4rz6ZlKK56PULm3UMDln7pWZDpjrkD+mwCNfDpNfAsHzDqH1DByuwFjIAlT/CZJ1ATXNKYJ0ADJ8CwUz0mf3DruH7rYKLrXbLqqx4Hnxmal7CaxF7sxn7syJ7syD4npNnspfmao+nsIPaalF7tojEO2D4O37Dt3+AFXtDQDc0IjCAKosDt35Dj3p7u6W7qtYHqLbACmFCyD7cSTeYPViAP8nAI+n4IBzLZOzZdOobvHNKVWuYPZrEFHUGXXKnwddnwDv/wYFkhHHIrbLkNwHRoDuJ6F2Lt3WPuBtHQBNEO7dDQ7mEQBjklstvuPOBxHbEj3FSHmQETWv82ORQeExVxHBSpoS7pezcXwOVBdeWXdLUmqRxf9EHh8QUB8gMh8iR/8uZIxSnPDV6w8l24Dy4fTDAPhecw8wDb8yvz3i+Q84mw83nl9e9MHkCf2kLPXERv9G5vE9mu7dwuENeQ9Png7eJ+DXV/EMJ4Xgthat7O8h6aw3T8rEmUqLeSqJJ3RGNvc2X/0udhcPRBDuJADu7QdKsGuW+/+SsR9+buBf+g9wTR0HjPCKLP95GM8mZhfYFf9XBB+K68bpp4+PGw+LGzbYvT+DwP+ebxEvAw+ZV/+eaX+bzP+cavEZ7P7eT+8XfvBeSu1AjR9xDhTO3uBYL/+gBc+F9EDjr/Ig5bYAVeKrX3+HA67/jkYPbkTR7EIQ7HAQ8vMIPE7/PHP/8Skfzb3g6HgASgPxCk7wVJBhA88v0jWJBgOoL9DC5c2E+hQnXquHnxQmHDPowYz23k2NHjR5AhRTIk2BGjOXP48CUiJMMKynv33LmzYmUmwXiJ6LlDSc7cR5JBhQ4lWpQkyiPi4J16AY/cJHjwVLjDRy6kUaxZtW7l2tXrV7BhxY4lW9bsWbRp1YId17btN7iEKpXwYDBdOkaM/lFpsSIown8KjToM/C/ixIoXM+4T2djxY45BTW6cEEXKvy8hIpDbd+pUgBj/CDwVJy7nzp4/Pa5NCzqIBCmZxzyN/7qTIEqgrHXv5t3b92/gwYUPD+72LVwFBejaxcsoeYsxfxNiJQxRIkWLixlD5t59o+SNGid0iHLDTAEJIY5s8XZPzAPRpE3r5GnOZ27iWxU8GDFjBggJCJgEKnhs+we31fJTcEEGG3TwQQgj/Mq4cb6poYwEPvghBIO0GOefOBIwYCjABCuqOsOuS0y7BPOLJ56ovHmBoCPIsSSAAhiww5KCnGgAgqdmOu0l+1Ay8kgkk1RySSabNHKje945gwEZ+CDkhSkDOKIDDOA5oikgGIiqtnrieWFJCdNUc00223TzTYMoTAcGGhBJAhAOC4ILDAx0cIDE6QZ7KEXEslusRf/iXozqniNuSySAAECgksd/AhjgRz7IEVInIn1y8lNQQ00SyiMYEMIKH6LqQ8d9jrDinnNewLLLMekp80wl4dR1V1579fXXoSj0cJwtaEggT4JU8KGPOSxRoAWhSqRu0MOwUywjRIeL6sUrzcSHEEgToNKdU7yx9EdyNHVnyNREdffdUc9BiRB5jzgF3ACmPEKed7T5J4wJQOgBjtI26udWNIFVeGGGG3Z4Nwo5SUeLLWSIAtl/rpjhhwuchVa6wgQt7DBOODEU244W3PbFRM5sNYAmJOiCHD7geSEAI9BVl90i4fX53Y2MTETel2Pugh1+/RWggw78GKPgcw42M+H/h6u2+mqssabQLUuM+AdjgqbQIAAFAA35xIcckqjkkzVKWcEXvfEGHoKW8uaGf+bIAZ54fjoXAnk3pafTnwt3N6bOTjlHxhnylqHlp8gRx5vxysjhkEwv4ScqeZPM+nPQQxddza3b6vprhjRAguyFADsoULQDU5sbtq91OzK445EbnnPugccbBSSAIIccZPX7UsDNEZxww5t3MiYoY3XiHyAOOcRmPvhQyZtTlpACAC3S1ZzzXEc3/3z000+r9A+9BvufGmrAAggDpijorvthJ6o6tdUpuQXbbQd3EZqDFHSwtxe8yBw3Q17g1sWpdjlPgkfqiDkeZYc+SOEGjyMH/8waYL9/lMsCHThgaTR3m/KpT4UrZGELF8K+f7iPIQkoAwbKgIco3M910hKZQ/oRkf8FMFsOkkIdMJEDpiiQgT+Sl6Z45qkJRrEjL0iEHQpQRCvI4FuQ+hFBXgC8B3wgB+IgxyUIgULPuVCNa2Rj1trxxjceohQ0MEj87pIOinjBWRRIQVte90cTZaV/+tAHBcYwIHyURpGlCcqLHPlISL5ILFHpRjcgdYYOaMWJnDrfd9r4SVCGkmFwfCM3DqEDg4gICXjMo8fGgL9/7FB/04oIIQ2JyEUqspGR5KUkw0JJS8aAaZp84OA6eQ5RJlOZy1wTKcdRilJ8qCDDWoiy/v/hBVj+Q5qu48og9dEXR4IHd73sJVmiQhRkkoQc+PhHPOjRTtHR44wLMwcz7XlPN5LyG+34hjbHwY1x3PF117imxAAjzVh+wCvezMAKwkmSBJGTl2Y5J0PqKZR1EmQn8RAKRxumgnlyVKIjJWlJJYqgjhrEZjiBEd3w+VKYsomUpOQmQxDCiDfGsiDSHIdCu2IdbnCjBSmogjv+gbvGWIU76WJqU536VKhKThwdGdNRz/HUjfDhqP9QgVZJoh2whrVNXSXHP/CxD6x4R60gGZPNWhrJqGAkKih5UWlQElO85tVB+nxjP7NSU4Kow6fdJJRQV+ADo/4jEYm43Vodyx3/BEWyIwPqSPY2MhVPMiSsm0VrbzRS1X+49JwXnYRVlcVUzrLosY9tqy8XwlGXeuNABbHrRfV6W9z+ZqZwFEtPF/oPeqCDkHlIARKMuwLkGle5yGVuc537XOhGV7rThe5xoTuGMSD3H9ldAXa9y12tUFe81P0udp9bXu4i17wr0IB2/zFe92IFvvOd73eTi4Tc5le/ayGl9Q6hBbHAQARnEyRwhauPPOQhAwtmcIMzQBIHR1jCE6awhAcxiApPuAUbbsGCC5IBDof4Y1gRcYlNfGIUp1jEFKBAgze84Ei0mMFYyXCNbexiFZd4wSwOsYf3+2Mgh+WNbSGlWHjYTXXI/6FkJRMoSe7IPihHuXQ7nTJBtHBlLGdZy1vmMpe1cuVpdlnMYyZzmc1MZilPOc1BqXIs7/hmOMM5lkFFxyUuEWQ851kou81pWI68lX6EQg5KXnKc36xDwI7F0G92i27SbJw4QZnKbX50pS19aSgvOs6I1nSnOx3UoBoGuHomdan/wed2GHmWWQlFKJI86EGDWtagLgit0eLpJq8F14fm9K59/WtfYyWbRgn2QXA9a2QnmxsRYbY6CGxqaOsX1ap+tiBbDetBp6jZzC4It9GibGTrBtzJNjawzX1uTY9b3evmhlHazRByB3bb86Z3RKodbXzrddp+XjV1Wv3qbGel3v/1VuPAnR06gyc84d2OyKDy/XB985nagdSKQ/7t7Wn5UOMbJ4wLDS46jodc5CPvuEEoDnGU43PfYPlzxX3Y6la7nOQaVyPJQT5znIs85TvH7cq/0nJBhpznDcq5D4d+dKRrZbfjOMTEh1P0kidd6lOnelpmeggTJMDpVed6171etZmWgk5b/3rZzX72Nl29zyzvN9rd/na4+8bnXhnIveN+d7znXcgSD0vdT653wAde8EGZe1eAPnjEJz7vhefK4RX/eMiXfbffKAXZI395zFd9pt/QAh35bffMh170+d48QRKQw5+3ffSrZz2eS69Nv3rF8a2nfe1vu9t81J3toLf/fe99z0zc6z71vP998Y2/xuBb/vjLZ34Lk//5vzdf+tMHXX+b/g8wf0XAxKd+970PLFLmniB+nNBgv39+9Css/HVPB0K7Itj0x1/+u1r/QdzPFd/OX//7l1D9/cly8+M/ARxA4fC/9ts9AkxABeQN/4OL3Yu+BYxACewKOMq9unPA4YPACdxADtyzmRKE+zM81etAEixBZyqFdgjBxhvBEmzBCTxBEygD5XNBGtxAZxoHGvC8B6xBHuTAIRuHIoO+HhzCCGS8rZg9IkzC9Jup3Es1IVRCKNQ/JswHFTxCFoxCLGQ+t/iGCuHCGcxCMGy+LezCKtQKJAxDNOw9CuFC/x3MwDR8w+Vbw3FApSeEQztUw61xwh28Qz6kvdLRQzfsQ0EcPRiqw0E8xMg7DkgzRERsRMQzDrjAQLDghgB0REsMPOPIsgAbsKi7RE+MO0jkwjLMivzTwE88xa4LRfIDQO5DRVeUulCUxEB8RVr0uliMvZ9TKFOsRV5MuVv8wl4MRl/cwkgERmE8RnwzjnTgQlyUvStERmjEs+NIB04IKGOMRmwMMmL8J/xixGz8Rm10C4DKumsER3PUK2G5gDZ0xlY8R3e8J1UcRWF7xnesR2UqnWYUwXa0R378JGJcxnxcwX3sR4J0obfoQllkx10sSIZsoTEMqIC0woFsSIo0H/9IHIeSKceK3MjzgUQPWUd9XEiOHMnPKR063EOSTEn0+UeA0kiVfEmH2UJOoCZvhEmbrJpMbD8A+7yb7Emt2UZ5JDZd9EmijEmg7K1KLEql7JVMxLJNnMiljMoGOY5IjEitoESpzMpdKUSU1EqvTBOunMWvHMsHCUuFJEu0dJCtSciQTEu3VBB8dMm3nEu0MMu2pEu87A05DMqiOMO8/Mveuki+JAq/BEzD7Io1vBC5PEzGNAo5gYEsWMzGnEw2y8RVFEvKzExSNA6J2cmu1EzQJAq7FEiRDE3NHE2JLE3TpEzUNEN6XE3WlEPJhE3GXEuQJE3azM1J28KTxEzdNM3/0nk3BPzN3DQObmBGI0tK4gTNeETK5SxOYkQERBAL+HtO2GzOsMg/6wROt9DEsNg+1dzOt2zNv3pN8RzPNvPN8zxM8pxHqFzPsWxPYjNP+CTLtbTK8nzP+tTKuKzJ/cRL+exL+vxP/kzPsyRQw8xEuPBM9URQ9NxCcvRPB03LNcxBsfC7Cf3LNTzAvhvQDC3KNWRL3PxQugxR/HTP8CRRojTR2VRRn2RRCXXRrJTDE51P/ZTRl7TNFsVRmFTF3jxQHo3PMfTCGA1SEH3IwTSbFDXSlBTMJI0WD2XSkQxQwoxSKd1IKlXSKy3QtvBOsADPLZ3Ro8xO5QzTFyVGEd2K/+o006j8RTJlU6lsCx7gAVAAhTlNTjht03GY0zodNnbMU6Wc03AIh7tIU9e8UUC1R0ElVIDc0UTlx0GdU3Cg0xpw1Eetx0jlAXsABxvQuiK9VIqc07ZAA0yAgBH5VFBlSFEdB1IdgS6w1FQ1xzkV1XAQvw5F1Fj9xlnlgbawVbDA0FxNyVVd1Au10mDNxmFNh3AARLoz1mONRjmdVUzABFh9VmiM1klFAyCoVms9xlVFA2311M/s1oJcVVDoVHFtUHK1xyyFUlxd115sV5BZUng9Rnl1Mmet11pUxEZDVX3FRjedxDL913Nsyuz7Uk4k2H7ETubQCu1UWHYd04b9q/+hhFiKbL8KyT2KMMOBtdh6LNRv0Fgv4FiPrUi4yD242FiKLVmKPNl8SNmRXVmWZchHeAQNuFkNuAZBINmZLUggKIMoGIEPiIBrICiZ7dl+rJ8aAIEyqAPp5Fmk5UckYARl6QMDiIDpPNqorcdRRQMHUAIkyFph69itjcaJQQNEAAIgCFuoLVt3vIsroIMomIKn1Vq3NUeK0IQC4BBEMIW2vVtwVIEZqIAQ4AF1MIUnTQeyBdxgVAAMOAA3y0i7ZVxsrIAN6AQn7IRO+FvKjUY9MARSMAGCgIHNJcUPoNfOFcS+Et1/SIB0xb/TpbnUpcU48is/3Yqe2rjZdcXdGr//J2WI3JXd3f3EsPNdtohdoxte4p0p4y2/TlTeS/zBPrtM2H1X6I1C6yMLGkjY613evqrRse1eVEQ1Q3VMEeg41BXfJCRf8BWKcTjftFHfRnQm3spO+E1e+R1E+l27Cbnf581fO3SmfWJWxPTf9AXgGnSmQ+Bfr3hf3UXgPgzCdqgBA3jdggACCwZeA4bgCK7frKufoDAAACgKBxZeDkZEJPACcDVV6bTaFF7hU9XgBz5hFOYBtNUBJZBOA+iCF0YEHGazDaZhRBQEUfABHzDVXRWEUjBiUwXiGRZi1W2HK+jUKeABL5jT3DvXBAAhGTZhKOZDFVCBGjgWDaCI3Avj/zEOAQ1wYi/+Yjv0gRlIAB1gL4roBEGAYzlmLzbGXze+QwfIEA2wYukkBELQAUC24j3+3z5GwwSgAQ3ICy+QThUAgUZ+ZEaI2S7m40VGwwomiBoAgPiBAVPA4C6IH1OGgTyyYoooYU3eZDB0XdNz3QwZY1mu5RpAgjnNIy9gZUV2ZSi0xn+w4l1dtCvmBFVe5SD25TAEZk7wAn3wAk4whbsYB314syvmgWZWZV4+YGWWQFg6Zoq4Ix6wZl2+Zi2o2G5GQ1i65jxatFxu53TAynR+Q+q9Jmx6s13NZ4o4Z+ud5wU82IK4AIEe6AuAAYM+aISmE+71ZyLcrTv1J/J76P9IA97FZegOdGge8N2IzugXCsGHtegexGjnBOmGnimJLj+SLuk3AkH7O96UHkJnOqjffaGKfukFnKmAmmmKtmkeDL8UrNQ35WkanKl0iFCXFmoXxOkmDmqkNkFnGgG8Yeqmvmg4QkEPGemppureleqsfkG+O+qutsEKrF+wDmsJ9GkGRszTNWuvfiNRGIcc2FYyfWK25j9SEgUtAIIgQEq6rmsphKNxyLoMxt1k9uv9IyVucOveKmzDnj//89UC7uvGXsIKrDvIxj/GnmzKtsB8UFm2yGzNPr834mzP7l/JDm3v+0HrAeivGLCDQ23HruyT/gp0hu34W7/b5QpK5Gb/26Y93E403I3d3pa/9atnzOaf4Rbtys5twj7t5F4+msoH5nZY2Wnl52a+6J5uUqzuXr7u4+NfDE6AEbCfCqFu3vZu0QNvAAAAIKiAKThOhz1f9N4/LciHIjZVJFhjUpTv+Z4/aCpiHTCA/I7v8+7v1btkQt6DDMgLAjdw+ZtTQgiRKZjaBnfwJfyEMX7VXa5wCz8/wZXjf9AAU8Bk8y3wDse8ENhiRkBcweXwE+++BIjMFZBOZ3HxF5++UoYESFjvFNBvrHDgG/e+KMADDHHdKfCL/TbxIFc8zc29m63bH+fvJZe+Js+HJxfbEp/y6dvVvIDyLNfy5uNyRvByEpZy/zA/PnxW5aCoyqr8h5o+89G7MuWKAIEOioSGgSRIgu2Fc+ab1XJeczZ3QOTl8+LbVV2uzKpkMuTtbkLPvHTQZxKPNISEi+CVnUa3vUd/59KOtECvdEa/9Mi7i3KOdCrrdPi1dFBvPVH/c5IIdEoH7VSPvHawb1FAhHHIby8ABwJv41hPRBP4WfGe8Cvedevu9cgTYfZWcb1Icl43dsjTgnRQlj242mWPcud29sRri3AQBQe4Wh8v8WbH9sSbGFEQBauNgG8v82sXd7izVWAGB3CI8Ao4AFHYWWYvdnaPO1u1VYqohAIYAiIQhE8g9k/P97NrwpXep8Ved4M/+HxwJv8GbWBYb3i3Q/g3Cge5/myGp/ivQ3jOw+CFD3eONzuEF4UYHGyCV/KRxzeEX+BwaN9gmfiV7/iH56d/Er4GFu6Cn3mqs/hv4AacV2vk5vm34+xZ1+6x3Xiil7rcw2Iq1GmGGPSlL3oLXO2I74o97+epjzbO5rWwePOtTzrObnqO1njBUPmwD7Kxz4fZjuz4TXuab3rpBm7zfnu47zrOFgikd0xL3/m7lzorFoROsAd7+Cfz/nu8M2Ye6AQeiKYnBXLEj7sKFm/ItaYkj3zJn4IaAAI8OAAjtnHMNzt0l05TjQA0AP3Q/zpE0ADpDHAkOP3LT320GwctUBYI2AMVsAH/1Jd9rrsLH3iCufUB3Y993i87QlABOLgYDbAEOtj94p86OFZ+DZhi53/+pPvjKo5mTEiC6rf+o4txXQYFaiV+76+6G6gDE6gD9b+D5i7/rqtlIy/7L3d/qsuGb9DUbNACaDp8+qe6CgEIcPa+fRP07R/ChAoX/hv3rx/DiBInUqxo8SLGjBo3cuzo8SPIkCJHkixp8iTKlCpXsmzpkmW+fO3axZwpctwHiC938uzp8yfQoEKHEi1q9ChSkTVppmsqklvOpFKnUq1q9SrWrFq3Xp3pVWa7kR8eci1r9izatGrXsm070Wu7Q3K1jBTxT53bvHr38u3r92/bmePGwb35/7AfYp2AFzNu7Pgx5MgJ4RYOOU5EYsSSN3Pu7Pkz6JeUvd7EnDk06tSqV7PePNqmZdOJW9Oubfs27qlwBREOGzuz4tzChxMvbjwj3HHpCJcGfvw59OjSWVNW7vD36enat3Pvrnf0OBPNs3svb/48eqOCe5tIMH52+vjy59MfKbjdYCAG3muu7/8/gAEiBNsIN/AXnIAJKrhgdLAd4htIlznHIIUVWjjcONycE0cFB3ySj0YSknchiSWa2Fkp41SCQQj/lHJIiLL1dyKNNdrIVyIzVBDCTJzwEOOENwo5JJFaKYDBAf+0I4oXP2YkInxFSjkllUJVsMGSj3wiyCNAjv9YJZhhillSCHCYYAIkkNAgiJdRjvkmnHFalACddJYxBSMMORURlDPK+SegcZaSDw88tHMNI3kutCdDfSIYKKSRFjnYYLDNRBBBCDW16aaOSvopqDdS2tuA7WB60D+ccuppqK26WuGoo556qqqdyvjoq7nqKl+slM6Kaa1NsborscWap4UWSCh7AbPM5vAsDNFKOy0M/9iFl7HZartdr7Ei+y24yDo1Fq7bmnvubcspx+mslAabDlTlojsvvagtV2u7g9VKaVT1+vsvaE0RZI89MXVycCeIIELQuzj5CTDEES8m8DcEG4ywwgwH67C8Env8cVpNxRSTQl54oXHDpoH/vDLLIaczMogJmYzyxiq3fDPOVwFB5wgHEPHII5ZoYgCdBmyQas0P57w000IBUQcAQOABB5czFOAHDTQ4EMUUKSvdNNhht4QED16YMocSSDDiAAgrMOKDDwZAcK+qIop9N94qNWW2A2lroAAIam/hAwRzr7uqzXkrvvhH+aTzyBZ7ZBCBBhLpqwXiXzO+OecREbqFCVwnKhHdmXfcOeqMw11DAi2GgypDGjBiiikId9JO4qnr3rkoMySggwZIiJKERFloYLbtuGu+O/Ni65DAB1z4IAohcUi0w/G1I6z86c17j3MCxkegwiFbGFH88V4kn/v37TN9Qx011ABJDTAg/yER5vpuyr37/TOdwBkSEIUE3Gki+uMU//ynQIi9ph2FwojXurfACRKrgQ+8SAQpqEF0NVAjGdwgCLM1k6XABoJJk2AIUxgouHDKg+8aiwpjmCu4yOUQdMkItaRFA7ugUIY+DBNcluLCfZHrh0aEVBDBEqLDdSonPTwiFIWURJI9aTCzSocTo6jFMU0xZhixYruyuMUxUqmLS/yV3cioRiJ9BWYa+RVB0rjGOdYoiTR5IxzlSMc9kig5+BFPRuD4DT3ysZAMSk543BPIbzRlJsJinyEjGaDkpAMC+8mIFhiZDkcuB5KS/KSCCqUBROgABD6wQQU2oQ9w+EAFE8DA0a6aco1rPHJ5oNwIcHKpy13yspe+/CUwgynMYRKzmMY8JjKTqcxlMrOZzhymRMyGCC8AYQSYQOUBeJCOwVlNEkibZS2feMuJPLOc5jwnOtOpznWys53uRKZERCEKS9ChQ4jgBBDK0IUa1KEPdDrACmRJy07acpwYeSdCE6rQhTK0oQ5laDzbQYcCtIgTXvCBA+rkABqMYAr/4AYPwElQcRqUIQ89KUpTqtKVslSdAQEAIfkEBRQA/wAsMwAOAZ0C1gGH0sXE6sqk0ub8Tl2D5MzE9urcPEZQTlZXSl6E/N7URiYQYmpk3v78/d+6qop0hGRAel5EvrKsvL68qrbEgm5kOioslqKk4cWs18a8IAIE7ubU2+Lp9d7TRjIc0rq0vqiQzsa0+ubERmlUAwsIxq6l4urs9uDA5t7Y18bE8/v0QmpU0sO8Rk5Usp6c4ubcEgIE2sKk+/b06v787ubc/vbo+v775v737uLd8ubU7urk4v7s8t7cSm5cxrKk9ubU/urM+u7cAgYECgYEBgYE/ubUjpzExLK4oICABgQYOh40MkwU1tzsNAxAxrrM6PjgsLicPmZQppycqIBcDgYI4NY4upy0VHpM0NDUkEI4zMKgsMLs6uTgYljYzMC0yPjsEAwQCggwzpCIQMCAYjx0upDg8PjA4rrMoDrQImCI+taM7JCA4DqASFiIuqSAmGhA8NDkeGBgKiY04vr4iG5ANDooTGBsEhBgHAgw/PzgChggOlJYUk4c0ujkOkw0NCYM0uz4amBUTGxAupSQ3taMEjBAXFJMUGxUck5UKExMjoCoHBggUiIwvIB0TGBM7PKM1LTMcEQcUgog4rSszOSMNCxo9LqkjpBoVE58kFZMMnpM6OK4cnZU0OzAYmwccBgg+vzsKGZMXGhMWCIQkGIUsJxkxuTs5PT0sM604LrsYhhgjpDoOl5YsFQ4YhjAkMLIoMJ4cmSQoBpQoOywoFSIWDocImDQrJAohqKcoNYwEAQYjpKcMmwUOmxkOmY0EGA4sICsOmhM/u7gVFqkQGhE+OT09PjkIiDATGiIVHaINGxMPnBMxMCs1LqE+uLc8uLU8uLk/urc+uLkBgIM/vrsPmpU+vr8+ubM/uLUDgIM8uLM9uLk/urk/uLkBgIE+ubk/v789uLM4v78AgIEPmpM/ubk/v70/ubc4v709uLU9uLc/vr0/uLM9ubc/v7s/vr88ubcCgIM+uLU+ubU+urc+uLM+ubc+urkDgIE8ubk/uLcCgIE+vr09ubkAgIM8uLcAAAACP8A/wkcOHAAwYMIEypcyLChw4cQ40mcSLFiPIgYMzZsli8Bh3/vNGq0SHKiyJMoU6pcybKly5cwY8qcSbOmzZs4YZYsmdMhv38J/mkTSK5ZAnP/ftbcSbKn06dQo0qdSrWq1atV0aH7hy5dumbNEIIdO9ar2bNoyapdy7btWoluydZrhq7Z3GZe4zUrx65e3WZw444NLLhwWKyIqxpezLjx2sSQI0uefPMiRrBi2aLdbNaxZ8B6Bf9V6xUsX79gCQtW/Xks5dc168meTbv2XNu4ZdvNbXs3b9qwgwsfTnzhjePI/d3wl5Cd8+fOoUmfTr36POfooGuHXr079evofPj/2L7dmTOt6NGZl1gOSLp67ML7cBhfPHnt3r3Pm1egf/H/EOWXXz0CdkdggdQdiKB0ADbo4INSASDhhAAoVM6FCF2o4YYccjhNhyCGKGI77YiooUAhqqPOPzSUM41A07Tzj4kaxkjjjSDKCOGOA+Ho449AXqgij0QWaeRNm5EFkWwCcWYWSlo56VWT6aG3Xjzl4EAgWFFKSVaXTnp2JIStlWmma2OmqeaaAkUQgUJJoomRbFJCKY+U6QhUpZXOSDTNO35pJc+dXqI3KJ6tsUncmYx+puijkBJHwj8kTFrppAjlo+mmmgq0mKbXXMPpqJs2FmqopHJKkVahYtZjX/UM/4pqqpzKKiqtpTIWqXC49urrr8DiuuuwxCZWKaUk9HBsQrR6ahiot/Zq6qm9ropOq804N9A8c0k0a7XxfItrY8VSFuy56KbbabnstisVpgqVdOq89M7LlEX15nvqvRXp2VU0czmnaTnzhGXZQ/xSpK++7jbs8MMQFyfvwvUmPBHFFVtsGZ3kBMzOwPOIpHG4GM8b8ckop6xyTyO37PLLEoUQAjjgPPNMOtp4BXJqK/fs889ACwfz0ETvZMIHHdyjTwUtmLUzYEFHLfXUVFdW9NVXO5DBARJc8MA/FgicD8E8V2322WinvRDWbA8NgQIblNBAAwawIDbZUKut99589/9sV2ptB26RQBY9ALcLP5hgwAF32wN435BHLjmxf4Mm+OWWWXTB1hLAAMEIEzT++OSkl266uxRlJNHpafLE+uuwO5U6RqvHTqTrtueuu0uDI3wwVK7unhLuwhdvvO+zO1R7VMEfr3pTzkcv/UC9K/+7Skc1EABEzU/fEPHeh6979d9fn1Koc3N/mPgMgc/++5Mr+U/t62bmav0Hye9s86Ahddn6/+jeQwRIura4pFEIFAz8FtgTJYFGIPgjiPwiOBCyDGp/ABzLRyCSD71IEIDqg50BewRBkSTwhGxhoApZQhZatTBXv3ohqdbSK7FlBIQIWd78zGe7EaIIGgTcCAr/hxjEFRrRITIcVRLBEsOxuFAtNfxYPnTyOx3qri06myI7/KcRIhLxiGC84WE2g8Em5ekfToITZzCIJwhOESOlcYtWvtSVM+qOM+pxRgISMI0t4pAhTFSXIAdJqjAaEpBh2RN64BIP9KRDkXsaCCTToxeJTBI9e8xIHNsyRy51SXi5uZszCJQRc5jylKhMpSpXycpWurKVFDykLFEUpFraEkRDwsiNSIShf/DSRL6c3IWmQcxiElNI6ihHi16kkVs605azjGZC+vOOPZnHPM55hzPYcZ3zKPKa2yyANiEJTnFeEgc4qEtIIPKOd8zgnfB8ZzvR2c554qCdDEGn5PqT/x9+QqM9DNLIfgZK0IIa9KAITahCESrNhhLuXpbT2A4TNtGdaCWTHIxHtVB1sWg16xqlo1U7TcOtPy6EkChNqUMdtJWHUeQxATxMYF6qlocCjjWHuelEABdIjfhKXOJqVkhTNdK9FGAuGUmpUgW5Usl84x9PrQZBECAArXjPiv8I1U3k8Q+uHo9Wd+NWPUxomKb27KlRnWpVWyo9rGrVrCdNVViZ1MWywjVlaP2HVAdC1bs2FKxSJBhd/Xq6vO5VIH0l7CwBC7LBKpZ0hlXrY2XJ2LGJdbKliyxfBYBZQ1ZWsGPtrOQ0OxDOivaIn73saSFHWoGYdrUqTK1jYau21v/+47W0DWMWywFEk+aWaq1N7G/BuNveDre2UNWrZI97xOIWkblAC+5aoatC5/qWuj6TrlWxCz/rche4yT3sP6i63e+Kz7vmjVprBzDd9IYPve792XpxG1/pwbe+VdsAYsiF3zXRlbfP7a8K+SvgMQ3WuAU+JLoSzOAG92TBDo6whGGigQpb+MIY1sCEN8xhlIDgwyAOsYhB0OESm7gh50ixinXAYh2oWMUnjrGMBTKOGtv4xjgex4x33N9rXOQGJ3inP/yxg69wJB8leyuPl+xedOhDafqI8gtewIHDJBmkTM7ydzlwj2942csxePIzZKOvQmr5zMcFqZO/7GV3iBn/LGUeFZrnvFpX0UUgXhaIm+/xjJ5WFCzmkMgG6Uzox9q5pXn+x577fOSu0rTK5rhuoSctS7DU050z6MZTB/KNbnTjBu0sTWgrQgR5DJrSqJYmWKasjxfoQxzdcAdBvqEPT0f5HlRGKkU4EI8PpPrXqg5LOarh5X0kGs81+HKyu3GPdHDAyFziAAE8AOxqGxIs4kg2m4+tbW13+h5F3qRWZmvtcsMPLCPYNpsFkuwauPsbMehGUupR5bHIprzmzjf7sA3Vb1SD2P3G8ze8/W1/6AYstdG3wsWH7XKoe9NQJfaX430Pf7wH4c3ggDk4wNaFe/x4YNG0xCU+64F/IwVe/2a2xe+CcL+E9uMwFx5Y7nGPbgjh1ZpmszuEII4heJrmaHQWRQId86JfsRn+qLWnuyEOY3/ZHeKAta2f7IyYAkYe8Qj0BYzO9R4e2SsveLo7nqoPfJyFLnWxSD0o0PW2sy6QYN/2P8Shj+XUI46LnIjGJe32vqNNbF4Jwrb3AesckGWmFME6D/3O+L9LMfDbhro4TpCAwTASeo3PfNpEIAJqUEMFPBDHCDwd9aj/YwGc57wKVKD61bt+9ZqP/dlsYAMGMMAGMkjB6Jde+hTQ/sXAB77shx+1FRj/+CvAAAEwQCEUYOD5Cnm+9DGAAhQQ//o+0847hmzpevIjHdlcJ/9Bhkx+8mP//CuDqfr5jv72p2z98guw++dP//rb//74z7/+98///vv//wAYgAI4gARYgAZ4gAiYgAq4gAzYgA74gA5iEBA4gf8hgRR4gRiYgWpjgRrYgR74gSAYgiI4giRYgiZ4giiYgiq4gizYgi74gjAYgzI4gzRYgzZ4gziYgzq4gzzYgz74g0AYhEI4hERYhEZ4hEiYhEq4hEzYhE74hFAYhVI4hVRYhVZ4hViYhVq4hVzYhV74hWAYhmI4hmRYhmZ4hmiYhmq4hmzYhm74hnAYh3I4h3RYh3Z4h3iYh3q4h3zYh374h4AYiII4iIRYiIZ4iIiYiIq4iIzYiI7/+IiQGImSOImUWImWeImYmImauImc2Ime+ImgGIqiOIqkWIqmeIqomIqquIqs2Iqu+IqwGIuyOIu0WIu2eIu4mIu6uIu82Iu++IvAGIzCOIzEWIzGeIzImIzKuIzM2IzO+IzQGI3SOI3UWI3WeI3YmI3auI3c2I3e+I3gGI7iOI7kWI7meI7omI7quI7s2I7u+I7wGI/yOI/0WI/2eI/4mI/6uI/82I/++I8AGZACOZAEWZAGeZAImZAKuZAM2ZAO+ZAQGZESOZEUWZEWeZEYmZEauZEc2ZEe+ZEgGZIiOZIkWZImeZIomZIquZIs2ZIu+ZIwGZMyOZM0WZM2eZM4/5mTOrmTPNmTPvmTQBmUQjmURFmURnmUSJmUSrmUTNmUTvmUUBmVUjmVVFmVVnmVWJmVWrmVXNmVXvmVYBmWYjmWZFmWZnmWaJmWarmWbNmWbvmWcBmXcjmXdFmXdnmXeJmXermXfNmXfvmXgBmYgjmYhFmYhnmYiJmYirmYjNmYjvmYkBmZkjmZlFmZlnmZmJmZmrmZnNmZnvmZoBmaojmapFmapnmaqJmaqrmarNmarvmasBmbsjmbtFmbtnmbuJmburmbvNmbvvmbwBmcwjmcxFmcxnmcyJmcyrmczNmczvmc0Bmd0jmd1Fmd1nmd2Jmd2rmd3Nmd3vmd4Bme4jI5nuRZnuYZHA+Xnuq5nuzZnu75nu1pkvA5n/RZn/bJnvJ5n/q5n/ypnvnZnwAaoPYZEAAh+QQFFAD/ACxOAB0BQgLHAYctDAlAalNMSEzAmnO3tblqY0jp6OkDCC8kaIiwnXmFd2trRB3S08o6Oj3i1sdIFhOMs9GjsNrdvK4sKSsROmKpnpwdHyWboKLLxse1z+qYcEgOElc6aJI3VJXnvK89YXlsS0E7T1laaZh0iZvDu7xxmrtPYm1zdHOwk3nPxaw1U3pdTkdONTwtFS8lOE7g+vn22M8ZBAk/l6q12fHt2OeNn6ExIlxbjrSFe4qRjYxQYFFdZ2waETVPVXSCg4Tmx57H3ux3hn09EQdbirP05bogKZBkjLCn2vaLocBQVlj+/NVefZUaEhO66fz27fONcESHkKq1xMTh9NibscBLNh82PlqekdL24tjY8tWPdtHE1vbU8Pf02La/0t/o/fsIHDP99fC1xK82NCALBAjQuuqptLrK0d7NyPBIU5wFEzeuq5m32NXz8uxoVrzt8falqasSKFoHEBP+9dPt7+zKuJ+ozuwrPnDlvIzC08fE9PyrlKbY/fvS/vxodXTu/fsCBRfxzMTL2OegyuWHhoTM+vyorMLJ19qDkZPW0tXBl6fCq7XCklwDBwZQf67X4eWLhGr+4txyg9/YuIwoVpJrY2aFZFT75cvy/fymdkyqqqTS1td+RiTm5c3+/unT27HW77oWOEd0i8difKf+4tS+1+muq60dGw76+vv0+dbB19uDhpZqOjkaVn9+TmzU1e+rpqvY2d5rUG71/OnG2uj++uf6/ej069/r+erC2un97N1bMxSSwsxljcU6NqzX+OcGAgX2+vry9vaMtPTS0t2qrq765t3a2NSs6qAORhw8hnCgHoA+yjCcqixovLSKtnCc6kCs9uDe4EBoruyM6sAWeCwcyrAORMTiQIBarniqxHAYiIwYeOBqhiw8eOBgFGgwRORa5LDG1uz28vz64tz28vT++vT29vT+/vT++vzSztSqqrTC1uz29vz6/vz2/vTy8vTS0tT+/vyqqqwCAgT6/vT64tT2/vz65tTG1uTC1uT64uTy8vwCAgzW1tTW2tQAAAAI/wD/CRxIsKDBgwgTKlzIsKHDhxAjSpxIseG4ihgzatzIsaPHjyBDihxJsqTJkxPP5apXD2XGlhlhyJTJsua4mzhz6tzJs6fPnz4R3oQE6dwVoi6TKl3KtKnTp1AXqmQZFeVMmjXrAd3KtWtXoeOIGkVatazZs2jTGszKtm1NijcxUo14zlZcp0RH6d3Lt+8oIj8OiLjL4wTLe/dQAGDA6V89EVpkFoQp0K3ly5gza2brVy9LvZ2udB5NurTp06hTE71yLl7reLBjy55Nu7bt27hz697Nu3dvtSc3s4V7seJciHW1Ps2b+m/gwcV54HB8JXEMxo4hSyZI2bHw7+DBj//+PCp08/Po06df3fq17/fw48ufTz8e8KWaCd5luL9h2ysAiuYcQ+UUE+A/XiXoFUSAHbAEUZZYwoMAnFwRYSWLVXiFCZFdxRZRIIYo4ogklmjiiSiSOFRRR6Xo4oswxgjjFfXVaOONOPJ2n1L5DdSfQj8u9B+AxejFhSQEGgggggo2+dNC92TV4IOQRNjABA5cAYMlKzzAGIAcXgXDhzKWaaaMK4515ppsskljjnDGKad8OybVo0BBggXRkADqRQQXSR7o5KA8McTSSrk4EMcJ+hiYi2JlGNBgHwASBRkgVwWo6aacdurpp6CGKqqmoFWH2D2jpqrqqqx2akA87cT/KuustNZq66245qrrrrz26uuvsNXp0p1MOpRnQnwKSAQRgS5J6LM4GVrPPQ4M8EgcSVRQAYAeAGBBDQPo8kcgVxRjqRaYztTquuy2K2Bop6Lq7rz0ivrqr/jmq+++/PYra7DCBlcPX+T5RdaLAp3ZE0N15aRfcRAd+zBBMNYDiQJjZJzxBDDkkgsGVMQwzwQkcDLttBymK1OENann8sunkWcezDTXfN6bc+as886zCQRwwB8VPIrQfB3sYsJmLiyVXdA2DSMMqwVIgwEAIhahAVgbcPI9KV/FMtE2h32ezAKKbfbZOPOs9to4+mwf0A0pQgIJYGDQYokR6kUUZndt//XwTgbtFGOlkJRzxYptJg5J04IvPg5kDjigbr2UVw4gvKeGp/nmnGf1tQGvuc326KT7JlCscC+kiNzx2H1i3qPsfVnfQP2tU+A6Dd6iUePAEJbibTKeu+OQSy6T5cjTizlinTfvvGafh/5P6dRXf9vp7aSuEAHct374OG3pDYlesFtGO+AHKd2kZX2Wd9Tz8CcI3k0R7qBF5JMnrz+nB21qVDEALIbwBsg4lgDoVdZLoAKx5zbtJcQ17fDeTeKFGPGRzxKeccuC8ETAcYAKNCuxGPDWJL/v0M8S9sPf8fbHQlX9L4AdjKGTDHgFBCrwhqVj4PTe5kCDYAADdRjCEP+MQMQiGtEIQxTiEJGoxCY68QZGuIETp0jFKlrxik00ohCJiMUuevGLYPQiF6U4hBuQMYxoTKMa03jENrrxjXCMoxznGMc12vGOaCSiGffIxz768Y+ADKQgAdlGJfKhhweJXB6M8AI+EOKRkHzkDGYQyUhO8pKYvCQhJnmATnryk6AMpShHScpSmvKUqEylKlfJyla68pWwjKUsZ0nLWtpSlZXMpS53ycte+vKXj7zBIRFZEKptwQj7CAYYwPCOZjrTHObwQzBeEIERhOIMbmCDNrfJTW7OgRH+AtZuIojDtZ3DPeVMpzp1U6t1xucfjICmPOdJz3ra8574zGc+veD/hWX6wQ9D2AMxi3mFLYxgH25wAhjuGYxgaKEHaOjADlzRzYqyYQ4XZYQ6Y+VOnZ2zoyANaTtj48C3zcOZKE2pSlfK0pa69KXvcIMblilTRg6UIADKgBGa6QRyPHOe4jBABFTQgQ6oAAkolekcMKpNZ7JhHiGNqlSnStW2ac+kMM2qVrfqUpnKVJs3EOhNBZLTnb6jpz+VpzjEkQGiGjUDSXXDUrfZTG1CNTaniAcBqsrXvvqVqiUVyEm5StjCwtSr2WRDWMc6kCvolKc+TSk5yKHNF4ygqCN4wVLncIvNMpUNdX0qbRiR17+a9rSopV5g4zFYw7r2tc1ELFjFyth//zy2mZFF6WS16YUyFPUCmp2rZ+n6DrvS5q6pTa5yl2vV1NmHtbCNrmFlq1jaDvQK/3CsWd+R23ewg7tueIEftjCFDqABCY54AT+9sNSvNrW4op0NcplL3/raFzerba1093tYr862tmV1ZndxiwEkiEAFbkXwDkYQBfbOwb2ghe98YTPh+1r4wsvNL383/FLqLpaxAeZuZKHJDnbMYRBFRbCK3bqD4A6Xu8aVL4ZnTGPUapjDOFaph6071ttOFqXffccJRMALJERAEHWIABJCIQITuHizoKVsfGVT4Rpb+cruvHGOtxxT/1a3tjfRqRuCEYoyI8EN71jmZJ3AZif4wf8N/7woG5ygTZlGAApl3maFq4zlPvu5elrmcksvMIg5mIOlp2jmGwhgaAPsGMQe1Gkw3JBiEcSUzZNVMznG7IfNsrnObhhBD4qq5+P++dSozuFVp6dfQa+UAIwo9KGhidJD52AC/TBAbL384bF68JjvCEZRRSCKs7KZupztNJzB0FNyLBUKo+4AGLT5C1On+trYnlOgXf3qMfhA1ysdxATgceh3mOPRjP31TindASS8wLvMpu4tOkuAKBhiDsZ+sBsuUNRps6HaMs62wAden21zW6XyGMMgDFBuZ54A14lOqXt7fdOyNvS3aD53IdCQASuIYBhu2AdCe9CDMyfUCbH/RUK/2UAOgFOZ4DCP+W9WDd2VzuEUc4DFPHbO8577fB4nAHdWDw3rHDhzDgbYgQVgge+VJpbiA1V3sDFubkeM+sA9GEHIR35UmZY45StvubVlTvayy8bgKW36Vg+t9pcmWh6xbqYBVrD0huv4vxmBWEWKAyKoSSBiBTUrxslhDi+ofNhm8INP3TBqd3vBCfvgLb+l3VOXx4bPZs98ttH+zFPoc57OjDhM8Q1NuOfAAAKwQD/afvcv510jfAdRPRQAeGC/Y/CbLkRROyACTSg+pqMORRcwYAYaSL7flR+75pcvcM4fnat2fynb5Qn3MYz7sHgHS1fAA5YRSawgRNHp/2Qx/s+HEhXBfXB0eN06iUkcVeT7LuqP98z8+m+e5q0+ujly/vP+8/wErNdS+ydP7wB3cWABGLB/zRSAMZV96eMV3PeA3qd3ChF+RjB+HXAB/+QH1AQZESACriBTwbAFH7B7RoUE8Dd586d89teCfeZ8rsV2WtV0b8AIp5d65NZVDmgQMXIeCFEiECET4kcOv7UPu8UGBuBpzOYEbvBDTogBsFBnKuhT9OeCVohlMPgOopdVpDeDzQR3C/cOBpAEFsAAQtd6UAd+MOKDBwGEDyGEF0iEGWiE5DBt5hAMtxAMbcaEiIVm8BV/HbCCAXeFhDhjWehq+FZ0DCd3fTABDP+ggGjIY8WUNZRYiZZ4iZiYiZUYEbaQB0PQTBgncvDnBrcgC8DwYO+wWfA1aWMGiIL4coUYixbmfPunc/7Xf0HHgCyVcKdnd3OgAI7IUk8niQTxhMZ4jMiYjMqojA7xQ/+AARDwibfXATUQcgSACAbQaXPFBpM2XGzQhFEgU1P4DlUoi+ZoYzvEQ3DzXPnXTOWmiwKYiqNHAGOQA7qYA2XodDs4EC/Qj/74jwAJkAYRkARZkALZELfgB3kgA/9UVDWgXpelAiJgBEaWARZpkUmGBEbQCJj1Aq4IWuV4jiLpV+nIeeX2eaDXTFvYUqWgcM+kUnNwAapnaGo3jAgRADj/mZM6uZM7aRA8+ZNA2ZMMEQA6oAMIwAENmYHqBQUIZoIrtmImuAQeqYIgyYIjeZVS1UD491JnyGHyYI+puFQ2Jw8EkIoNZ5MJUUJ6IUCWqCk9ET574RBEgQAM6QftB1zahAEXsAQf8JQqRnIjAAVlYAZzwIGHFwwxJhtjgJWM2VeHeHDTtY+2sxXkAQnFoDEaEwMxACBvyRlx2RBzWZftNwKFsH8y9QJboAVacJEXmV6I5QdeEAGiUFSIOWXxkFc+0Ji6OVWPCZmEhZZyUQ8AEiGoMgblIBvlMAabCSDCAQkPcRN0mZQS6QWKV4cGIA7ksIeh913QpE2ioAKT0AGT/2abeLWb5tlRvembWwWcxiGcFmIJ9wADizkbvxADMMCcm+GcxjIO0ekHuycKc3AJdSgOYLBWa0UO2EkOQQZf2nRgtJlNmHeeElpO6ameWcWeGMEpGgUwrDUGAZIVlVETIQQDEBEhR8lZfdiHDYVSFhVhNLUPPGV5Ezqj6YRINWeh+4WhFcEpyOUzv/ALH9oSMJEVUAMJ91CilkCX7ZWiXhUMKdWizfSiMUqjVEqIA3GjOBpdOioRN4E1S2IAMtqhVPM9N0EVNXEPREGib3gFdClTxyZXqihikzWndDqnuzZmPDWfVbqn9TcQp8AIWcpfk5WGXDoOP5ox/zAGe5aoGf+jmWXKFmNCBzEQhGwqA27Kh56FW3W6qT/WZXh6Vop6i6I6qqRaqqZ6qqiaqqq6qqzaqq76qrAaq7I6q7S6qozQjoFaWINKjBFxEzJakukIG8c5D5s5JmNiQDDgACTwnABCl3cKpzIFkz7AAPBQrdZ6rdiardq6rdzard76reAaruI6ruRaruZ6rWYAC4hgCJoAC+kAC7CgCZrQD/TaD/KKCIggr/RqDMZAr/Iqr/CgCfh6rf/arrBQrwibsAp7r4gAD2ZQr+casRI7sRRbsRZ7sdrKAP3AAAnBUfFwCalAqL1qqNcTrJeXXUOTFVVzpA/RrDLwrEu6UgpQCvJQszb/e7M4m7M6u7M827M++7NAG7RCO7REW7RGe7Ol8Aql8AZvUAo0Kw9M+wpS+wpRS7VvMLVTy7Rae7VJa7Vbi7VgO7U7W7WvIA+Z8LRHm7Zqu7Zs27Zu+7Y5+7SngBAeC7IiKxFVFqzBag7z8AsGAAOjgJ+IsSQPYaIyIIoIBa1+mFI+8AZw+7iQG7mSO7k1G7Y167RlcLUEcAFb27lVewGce7VZq7UVsGhOu7SdmwmZULRMe7lmu7qUG7uyO7u0K7Sl+wZzexB1G7K8ire5kY7oQGF+C7jMeQ8BVAxISpeIq1T6tlKNW7vQG73SG7mlQAB+YA/x4ASZ67lf+wqgS7Ze//sGBgAM8UAOTksM6EsM6qAOp3u6R+sABjC98ju/9Ju26kgQu3u3ETEPcxsspSUbuXt5fptBUQI19wkRFWAAdMlNC9i8KuUD9RvBEjzBhUAAtkAAxOAHBFAKxPAGanC7BFABNMs9Ueu0BOAEBKC1joDCNBu6Wru+TJu+FwC1bzDD8lAKIuy0ZVu9KVwIF0AMV+AAEzzERCy/jvtcWpk9t2m3vRsR1YYOwRssZ/e/8cC3wxu4V8ASAFQuCKzAMsDAYRmtD1zEZFzGkvsGhWAABFAGwUAA6dAOwOAAamAAlwAGJPAq6EAAsGAAwUsC4nCbKfwGfkACBFCzbzAH2OsIxP+AUO3gaO1gBmawD7ChCfHADgSAAcFryezgBuhgAG+AAcBgD2AAAxgAGxhgxqicymrruP+Qu9MDD/0wt+TkB10wBMOEEURxqzv3o/MQxT4zD2PwCxmzcx46PlGSFUMDEXdMl9oZxouLUj5Qtqo8zdQMtKUQDMBAC3RQCPtQwV7QBbagBhdQBm7wyQbgCO1AAFjDaKqbCcTgBopQATeMB25ADGVwCgQABg6AAafAAHuMAW1sAOxQCnOAASZsx2CgxqdAAk7AAAQgBWbIABxczRRN0ap7ua+QCfaRV/9gBqALD+RrH7RsyxpBFAbQtz1HUtPzC30rzMGcXcR7GANTDw7/ABFYw8xt1sBizLgV3dM+XQpuUAao4ACFEBt+4AhyfAEYECvoYA6aMAfyoAlqzAYpnAnkrAiF/AaG4AicOwcEQNVlsA9lgAFN6AZRbQClQAMOQADBiw4kkMel8A50wz2cINGJ5rg+nddkfNE3nNHP1Q7wALqgqwnAMD0jfct7hxM0FKbCHCCKnUFZUQy095z8KQNshlIxO8avq9ecXcRKq8YEYA4EYMmLpgnBULMYoMY3/NRvINXqnMJQq2tLKw+GUM6hTQDkwD3vUAoYUNB+0NoGQAwGAL8YkM8kkNuFgMLswACZIAUOQAxn3dnSLcHtzMr/AAweLdigywAiXcuI/00cjwogjO2hnFmmkM0SUEOBCwGdlo1yR+fAPL3Z0z3f0ju1QL20WAMPsBHcCHTHsOEAZmAAZWAIaO0G+PwGInxz8fAOZeAHseLQKKzOY13Qc0AMBB4pkQMbdpzbBCAOeuwabAC/8QAMhUzfJg691S0P/9AOmlAB2i3YpXzYHNE+WjHeQRqibHHMDeEslb1Ul+3MmupMEGyz7VzkRn7kSJ7kSr7kTN7kTv7kUB7lUj7lT56zWbu0VJu0TmuzTau0Ws7BjtvB8gDdrivmHdy6TSvPT6u0BLDDIqy0mZDRXSvCNVvkaB637Yu2J77nq+y4TBsPmvDi33sBFcAAMr4RNP9OsvRJ3lk8pJex4xykpHPw45ndqe8w5HVO5Zq+6Zze6Z7+6aAOu3iOw6JbtniN0VrOvUyLulvL6nj9tHjdtPJAtTec5zqstVB7tk2L66Puvnz+60eL5m8QG7cCG4euETpZlP/wc7e6A0H5kw+Rk0cJajrth8tUZ0EQCIaAD/iQD97+7eAe7uI+7uRe7uZ+7uie7uq+7uze7u5+7usQ7/I+7/Re7+tACvie7/a+7/w+7+Hw7wD/79wu7tzO7f8e796e76QA7vUe8A7/8BAf8RI/8RRf8RZ/8Rif8Rq/8RJf8PgQCCCv7f8yGx577BnBT/34T+2gyz3HCJdgkAQJEer/tZDUDuRp5m9ukO3b3u3v3vM+//NAH/RCP/T50O9Gf+8KTwpHv/TyHvEDH+4ef/DrkPD5zvD0zvFYn/Vav/Vc3/VY7/EhL/IeKxsl790KsYzJmAIp8EMMQAJpr/Zwv/bJ6BBq/0OCYATvVe1RivM4APJP3/MeH/genw+C//fjXviIX/De7vHxjvjgnvg8D/mDT/iRr/iUD/ns7vj5IPCBT/iPH/j/vvgFP+/ejvD5gO/ezvlPz/RMb/iiP/nm3vBeP/u0X/u2T/GSn/sePwvcbgj2MPbEPstmnxC2UPzGf/zIj/wGoCGdkvzF/yk23YlDkPc2f+3f2PeB4PrtrvuX/9/55a773s/466D5r1/45S/4ly/65X/+5r/umq/6is/z7B/63U/6RT/1p7/wmx8Ok8/6Sw8Q+PDlI1hQ4MGBBRUqXNfQYTiIESVOpFjR4kWMGTVu5NjRo0eEIUWODDlLYCB77drFY9lSJUs/XYbw+VfT5k2cOXGOG1evHs+aPIUOJRqUqM8rV3TqHFdshhE2bN5NfRfVjRty5MCAycrGRyCSYcWKDGQGSBeIAs2YCQQWHylSClOlIiiQ4Ny0IvPBhQvR4bq1fcPZLdi3S1tDhv62XQsRrqthM2b4XQe3IS5cdfG1xXzS7WVcYw/CZVwWIpC2BBkwQJvP5MG1cwVCJP/413ZlUg3hzh58cOFvg6KFDyde3Phx5MmVLxet6UKDOIykM5oXx8WhcIEO13ARfTp164e6zMLlh8B59OlJkIg5c+n79zx9Av1H1L5Qo0ORKoVvs+nTqKiqio2rstqqq6+YE6utwcLpYq212hIILrnoyocwvHoLaS++KGsoMFLyUggutBAzxLJ1GDPDMVIuGCODycLRLbd1MNOMs9A2+6zGHEUjjUEgwsknHLZUa+CPEMZDKLZUeKvtNodQ3A2fvAgDbiEFs9RySy679HKsCyyIAos55pBCihde6MIFKASq4Yso0ExzzjnwYHM889LTc732aOrvT0B3um8+/OobBxL/QP+Dig0nnJjKKqyyIudRBV77ki0FfpHujz/qaCKxtijMxxALNUusC3widEsttgIRDEWCJKRSyILaWo2JP/jh54AMGpqrocRcq2AMyTBrCKLOQsorMRZxJC6V8ziVToV1JEtlFhNCOOnCg1ZLQwXJREVIIS3K1WIugpilVaCGrlToS3jjlXfeeRsYE4szsdAXTQYsMGSWBsI4c+B9z+w3EE3a0XNP9mTyM1CI+7uvp594KmYcQwNVNKpGHyUw0qwotbTL7AJRYIIuUjFjhzTqANXVuEYtNR9UNXHEkVlUnYVbVV+lMVa3aEuoLR/iKGSYQAwRIQJfUwH233wqiKFY/1yODQezkWcVSN0fk81apFm6KCCGMrowxE5eZyC1gT66GG9kBgaB44Bw19HMynzMPddCdTVr19276RV8cMILHykOffGVomAsXpgnMcQTlzxfKRgxI+GF1WvYvYg7X2piQnOR74piNHZq0Y4HLFBSkePNAAgfJpBsrTQikNEQBjTBoNy51loNLU0MOUMLydoyxhgG4AECiLnautYMQ8zYG/pySQHCJJMcqOAAQSRDFhe2+uknsXCBkLqOGczGDJF+ZgAisVRQM0MyBvyRbB0gVksMFum1wCUDTWgiIdwSiPYOAAHMYIYBBQCXAxjAtnU4iID4cAALDtEADhwBCKSAB/885lKu1eDDEFoAAiIQkZgaJY93qYBFZGZAEFH9xnAzpGENvTQPM0kBFVJwwwt84Qt9Pc4Q8xjYwNL0wzTxwxCw+Efm0MMnh3lOioKyz3wuBpRilC5Rp+OYo1QHsklVpVLxkgwOZKe2MtQOIjVgBD/+sIRzRSENUIhOGjJwgXkc4ADogx4BxkAdO85ljrOYhSGicIBCACEKf2DEAVRAihcOZBYOEIAIJBMjoA2LH4z4Qh200AWpdc8EO8DFLODxhpZpwgcu6AOnwFUARiApNwzYQRJOoCteYYYAceCUBVDVLSpkMIG4YAABvgABNYxhHrGEQiCCQwIA4OECFDgCXGj/GQITHGAJDGDCIb5wgClgoAHUOcAF+rG9DKyBhYOgQAZgGDMZ2lCe86SncHB4Jk+YQjpTeMHihEjEIsKSESbYwgu2oEQmOvE8UOTcFKdoH6NcgScSpUPENsYoL0JKUmFkwxhJIpHkQGQQE3DnA8HFgATscS48OAEDynAAF6SMBWOggCBSQAUVZMABKR2BZAYxBgjMYAcCmAEpHMDAI+wyAjPAgAA6kAGwdCEfigDAFLQwiyDJKBwOyMEBZ6AFEAAAfedrwg76UDXtbaAODHiENg1BgBiMYQlHoAMTSnAEB4DgAI1IRQYaIADczfFBJvhlAZnQ07ykQo5QWMMaGnCC/+zUJR9Nyhbz0pCDcuX1ACWQjAOYwD1IIqEEbcFBDNAXByisTwBLKCpfYhicesZWtvRkxAv0xYAgYMETH9iCPw2hCYDq6xC5XVy+Hoc5hTL0YQ713H3+kcWkjOMKdIiBRbmIUY+tLmRi/NpBQDoSDX00HAoYg7TeQD8qlCADpFLFBDAQhgNEABfmiwEE8IpOB1BBBECgXwNYW4E/wCgFALjrDk7QWXQK5CzQhBGqJOJZzhYVEABAwgzOJ9Q+ZAAXBlzrIECRgbVQYgLoy+sk8AoCaibmAn8oZnzbQkiEOAAAS03sGqrAWMeeAC2ENEmTBpmKoXZBC0elwCVTwIRGzP8AF5CcwVpIUN8ZjCAEryMBE2C0ZNfGc7Zb5jLhanvbIHwiDAQN4m+DiwWC9hNf+DquwpK7ueUyN2I+obNP7uETS9TDEpZgwQSsCyDsfnGjrROJRBoSiCrEIQpuG45ISTqDBpxRxpyaxzz+4IL3xlcgejDtDHbKK0QwIahLdoACVIDX9M7gAjENBAtiQJ1c7TFVO3tyUAnioM08GX3lSkEB/jsG9JngBGVJax0c8AgK1AEfsxhq9pB61FMXNZQzWMEYBBAIycSYwK0VCB7wwAMoePuxYAkHj7X34bUM6whNgPYRBjNhXrjPDAwA8B/G8IugQhN9I0gCef4SuC4HXOD/WroSI+agr3zOowGSU6Im+IGvT3iiD71dnOIa7uaFRSEKypWzFOtM5zvTec8AqIRFxwHo1GmUddwFb0SOBYU/qIJBwnH0Gphq1yNMOKiJsSZ8I7DpTn86A6GGQAZIkYpjn7rU4DJBHwKRChagIHprmV0gCCljzmYGIm158rrXMWRfWzgGonR6F3aq1mMne9nNpuCzkSrtGBxhBqs5UghmgBAuUCHJS+62z8U9bCoRcqss+MMBdDUGueIVqe8m8BHA0oAxYCAQVQ5qBUtQhwa8wVgOAfjAPf/54hT84Lp9hAECtuaGP/xMn+Btviz+W4zrSeMc73jnPi5yS/DkHvfA/6IlEnVy1GX0Y4NmeaFdbrcMMKEBhymLaCASO6P3YxAty28jjkBIa77UduFwEYJ5ld8lNIGEDlgBa2ERBSaE4QsRcI0OkpABLSQGRmwhJAMoYYMzkAIXRIIIhKu5Dm6qsFBqAkoQgHLhAgVQK7aCgwwwiWxxNhNrN8kIpSMAoQuQNR0xgxXDgOVJFWibgVTIMS0YDBirsqXChy5YIAZstxrBurmDr0KInlpTmwsIgTKIKf8xicQAPR7sweEoONvCAtzCgjDYASzYgi34g7b4A4IpAOJCohdAqCbKnNmDs9qzvdurBxgYBUgYBxjQQkSBGJ5AOeHTLo7yKGWJiKppC/8BCLDDoLlwgD4g6AcGcAEVOLYDEIZU6IIaGAEG8DmIcBES2x5jSykj0AJS0ICxmwFNMIMkSAJwIaQLYAQkWK8oEAUtKAtUQQQGqIJcyo4dKINSOyBEFDEYubBhmYIZkAQmUMBHYEAH1Ja2i8C3E7s6gIAR0AIGuEBl05HE2IE/gAD5cTX0CcHHGsFlYx4zarBAYAA1iC8W3LBt0wQGOAAoSAzICyozwAML6AMR8J912BpD8EFyLMcNAY4vE8IwkwITmAIkVMJAYMLi4gQxkA4TaJyDWqIpzLiNs8IrhJgsrJgvvAdIGIV6MDkyzC4wIrQ09AtcOIxbWgJZCYvTyIf/9tKwnXkDRuCsn9IVFwCxNEICFQuw9bqAQAKCSdQVUECf1hoWzgKCdYCHCsClPSIFz0gMM/ABWPuDnIIkncyVnBKyCmAC9BmGHeCHeXCBGrAjVWqnncmWfMgABliBk6LKu5sFJDiAKCgDJrA0XrHJgyAkM3gDTuEUE4AqIFiLENgBLQjHp8uAL+gDySCItXCBEFggFfCf/LGASpyvSeSUHBC1Gfi6aouCzOCWKjFHxeTBeIoDNZMcxamc94mcM/khyjmTeYCe2EuPKuyTfwTILOSJL4QEGPhChAw+hSS+juouQ9u/cGiAefClwhIvuiwE/dsaTUCfFKiAtXidRqxE/5ycH1yIHiQwm99iAA28pNbCgAqQDJiEBXi4gAtAggoDSxOJHkcwhEBwBeWEB3przvTRAhrAAMmABQK4AE2ISiQAggB6ncwogzKwJgaAkdWQDKnCgG2MAhMKBySYEsJYC+mkTvtMGkM4jLbcDOYJhAiAJLpsixRkgK/Sv1OCv1LyB3jQjmGIjLMIh6GyEcQMr8UMUYGLJzFggOKSE9f7glQwBBdgAMWxTILBAn8xhM1Ej86Mos8Uw0NBFJ8gzUOBAUvggtMMEKpQue1azZaTiEAoBDf6gzJYFfHqAlxIjXyYy3zgjMpIIE0st5IJBNTAnrNoC1fYTjPgi8yYUqtLCP9CGkG+8418qJHxAII1cBBCYh7MKBcHIYXXIQXtnIVUyET9YwvacA1CNYlAKBmY3BntyIzrIcFZkIgGTQxCUpJZKBf+2plwuKpHLZkJsUmsSoW2SJplg6RQjYg6zQdvsYIXg7GGEFFXHVEswYcL0oQcmpMXcIQGGIErhQIXAII0KZNfnQNHCIERmIs84Ufay9H+GAVDgQQedVYYEAouWAGLugJAExAjPUPWnAh8GAF+aKU+cL6rQVOCkAyswtJLRdMdKxlcw55lC9XtdAUzzYcpNQMe4zEWsZTaeMguaKy36bGGEDIWIVWrS0tXAR+3EZLroVfXOIxyE7JwnIWyIAj/8kAVP5UIILhSAr3XUYULG8nUOOXUtwCCgZgLV4CecZyFH2EQt5EqYpKbM1hVk2jVV63Z2YonMxgBU1im7+CktpGQEfiCnp2OLziBa0mFY5W9fvRMZe0PZ3XWnKABGpiipMgDI7gKASkTM2TIcamVQMgACxCTsH1D0ZBYKOWNJfsbdpmIdjnMsNTXN41Y3tAL13BThsWSrNnUuV02u/UNvhWIM2VYrZsIGFsQkHoNmm2Q3qCMd7ELuoWx18iHtIwCXmpAgkgWEYlVm91c0ANRktBO5HKiZG3apXjaMLwJqaXaK7BarKUKrV3I4qNbjV2xPjCEVrqAsyUJiW25tLUb/26JIEOzG7cNSzelWe96XLs9zHfJ27xITCspiYMI3MC1iEYjQXYJRyrRmln5m7uZIMIoN77lsbJgC8fF3N7QMs5N34Dz3JEA3RrVHKYlXfnNiSsozQy42qvI39dVTTRECELCjLIAxinAhUL4AxMwg+VgEbXFB+CVEd9tXAUBHAhGDu/t2t+g3rCo4IMwXu3N3O4lDrOVlQtRiEFFX/U9YXJsi9DNnNGdXxf+h9LcAvzNXzfY35VDUrD537WwgOVLBQyYAAvIgHExDgX2Xd5gXM1lDgmGrS65Egw+Dg5u3vNl4uLQjkBwBAseEloxYRTu4s9T4fd9In984Re+glyw2v/XnQobPtL+PUdHgLliVRlvhQK30WBxhZUPReIJXo4l7jyCA44nNo4oXtwp9mPlIOEtTmIvXmSBA2OFIoAWJmNl3b0sQuM5aN011tawkKpASAInvRZNIIA/SIK9LY4i1ozg5eLk6GM7jmBArojkGOS93WMlLogSVmRGzuXZcuQ3i19Jll8DMIAm4IWrINJM5tqQeMgyiANtcY2yaAA7EuLcXZBDDQc8PuJCptceAS/sHYiw2Jm6BY4mruDGtZrvArg8duDrRQgpvltDpmbHFWFbFhIKDg5EFg107lqxMOS84ODOc17HzWC9KGXodZJW9mJeFt0x/mXS3YEd4IBGKGb/qXiHY45duhUIVAGaB+ku/x0JBrFm/TPiWRGRw0wWcpYRvyUJZyJUce7o4ihcwhAJ5b1eiSjcuniNncHmGlln7yJkln7nkTBUKJXnW8vp4YBbzWAI9j1HSzHqmA7qnSmlkbmQfu7mhCgJgPZmrSZecl62xLxXHpsVoO7ihGbhhWZoZQ3mPBgCAVHjS4ZdHFbiATIIgOFZznKEFemC21w2yS2l8bAbs1lpR9AEB8lUfOhAk8jTGThZeC2edc0OQ7g1kL4QIAiNwzADArCyNcCBMSBWcHmfB+kC1DjULoiAKhAMCcKHqsGMtQCCIauASfgqtKjsddAECQGLjP0kSiWN/z2MKufkEQ1DwRUdlo9cMnQJB1IR7cQopf/RzhcrGdLQEcm1G/wZCFRBFbaQMpSWUv0jBbzePAfVghrgpT9gwLPAjC4A3sNeMkZLiAJ1m4KdBTg12814mpfSFSg4FxRc6VLLoKRZC5XFjBqc2AvxUu2oEaMzOutZAx44A5IFDbQqAM4y1BXJVC3QZbIIhDBOD19G6xwtk7Vua4p+a/7l6Hp+FyBoAAL4Q7Uq1d0AC3olBUJqiEftUz7VToiwWJOg6i6AkfFtleJBwRCO7CkNh8qmmVQIjVBtocpuAQwQCMnYQXhtCyAogwbQv+ww8v+tkRtvS+05tXJBixqRFbAQvP+rItllK6Trtrr7GSZDZR4BIAD407/rOdQd3Ay+NrqXwTWpAku7kG9Ar1s8t3OxptfKRlNjQdNyqYEkwQcTWAKB4LH9kyq9BktCSpdxtG75XgfskZD0XgdD8IEAg54RWK/dJYhjSzLoCZUEGnAv1UHXKBcsq5pZUKcG99PcwIU/XYejmvCccQWIKBcMD4m2UImVaAmWeIl46HAP/8eoIAQj2C633lqLruXLPdMqKARYYNELSAzymQF4WHX3WY1yiSByjz9DiHLFWAcToroZMKFykYxyydAHyVhNGIb3cR9YgAVEgIVysToT0j+wWA0LcPB0nwH+SYxyCaBPKoMqMDr/E1mLhQ/3/qG3UwvscUyFEFLZWahPtWEAk3AF7kR4RICL6mHEYYge+unEQvh3EfotTSgXEypQUInsgyChspBTE/IesxGynl8NtojyLvA2gYA/IMiAD9qbQUWCEHCQGkiCxOBE+IMHAcIHyQgguCiq4CwqTl+ytth3qiuhICYFiSeh6MG2/HmEJFuN3DjUzWD0ZTODYYCL34JyRpSeGfC2DXDwVHAfb8edAjCCuWOAeG+tZBn2Yld2ZFd2Zm/22jOHYIB2aR9xao9rV752msl2zI4pQ1ixeWgneGiAQyg8CNiBPHqdLtiBRoIDPky2Av2CLsAAXAlGLRiWA4ADedcC/zPAlTiYgnywAChYJtbC7K48gMNIBciLgxKw8iPjlEMYgeFvAF3JRVoqvBF4eFK47EX6AztaGTdygTP48iPYAfHoAhM4hAXypj8YAZ08oM7HpsKbwF+4tDknBU14g2U6oAfiFDhiDPIGiCUzzvDo8+dCgxOMoIz48+dAhgsu1qzBYAHCjC7hdtTQaKIGAx8OVcwY0YeBjkNfDqjIQKpMnAMuTBzqAgQXECQhNO6AYqhLg3kHoGjyscPFnyUXGP2BgmvGhTh/4kyZUcUpKZPDBo2cUSGJFlKutJDF08BhiBkpFDSa4YOpinDh8AWqsTMKE6EjYF0IYYJlGUYHluDBw//DyjxGArtEicNPTJISRwrM+wNnxgxSpHDhwuf5M+jQokeTLm36NOrUgQK1ixfvH+zYrmH76TKET+zcunfz7u37N3Dgp07xGUKO3Lvk7+bMcePm+PHkbBTMSm09H/Z8nA0ZajDmz4QjUJNoCmRkiQMBFOpUGFNihok+DkCoOBJShZYGFxhUCHHEwhmwEOBCfgRkgEsqqYTThQ99lIVHGj2QskYaF5DQgE1IqOAAJUs0kQ8QBDRA0QZnMDCIQAIQoAkDcGTgwwQZzEJJjKSspgkTVQViiAkhmGHICALwRxJNnnHkQAFpZEBCDAIFEYIDFRxQApIcHCHAKzMA0YUZ+OT/c8EYGcxAAgB1zKBiOFoEgg93hpixQQaAAGAlDFSQxB0iDiyBngAY2bVgF7PQJNdHDgAgyAwJBrGDJ0nWYSgEFCJhCEyH4KIFZu0xwsh76WGEQQsYBJEGBHLWd8EEDFyQRh2pRKHkBQIYkoodEQxyghmBmABFEH2YMZdNeFQhQjjrmLADA48scUSouJAiF1124dMFAwxEUAUeNUyZAhUUHEECE1GscUAP3KVRCANMIDEDHTG8x4A/DBTw3k3W2Xsvvvmqxlo7rbn2b7+u1XZbcAUbfDDCuQ23h3HIKcecc9A5PF11+o6WnXYIGsICAQRhFART/LDk6ZgNiNlreoLY/8fAFxmYxAAlEOxywBj8iJzBCjEcOMss66yzFBRaGIIHgGsAMcIS7fEjGCgYlJkRPiKSaCKKgsQQQ2IHQLBDGdiJ6FI4gcQKxAxuVpGBIfiYYUEKahBZw2o7HIJkp0/bFSVJXCRQ3wphzkBWILP4kANmgIDwHpphqz3CPCJHIOcRRzjAAkaamMHEGHFAqYAI8B0iVz66wh0OTZN7mwoQi6ZQAC8z0C0IgbPShEsXmMVqxgkkGfpQDGOUEYSVgLAgmYghvcfdR2tHUYYIWlBmc1J/AstdFWStE4ULKSh7RBUxAhEIENGGEEgXBQh2QLb1zVdCExgwQSIZ3I0gAgkrYP9G9wwExLFpW6SEbzEAAyhA0aymX/76VzwCFo+B4SZhDnxgwhC4ByNE52HNeQ45wACG47DBB2saoGcwhp0EVQFdF8CPKk4QFiDkg2Qi0swIdpCyGVTLRReaggvwUAYXmMFZXQiE5XhggwyERQvYKcAYIHAEHpyBOymMFWa6RAIWYCZBIipMiRygACsxUU250o9cLnSgNd2KLNTDgGcul4K91YEm3OkBFLgwL9e1wEw6iRIrJFeBPBoCLxPAjGZwAAXNGO49JdQMZ0YQAjwYogqPA4CYSOaAFvgpBD8RAAbskAGK/OQjszBEEg4BBFLoDz8omyPdaoAfLu0KQdXRCQn/C2EoRM2CFAzIQVsmh5EB4SEIx+NRDeZTAxMgQQsmyAHgAsEkRHVhWl2o3ixSMaBkWckQBDhACJzFmb4gaQl1oEEL8HDCR80RnOJiovySJoD7FaAGr8qAFhtxBGgJUC72vCc+86nPffLzngAsoAIRqEAGQrCgBgWOayZYweRADIMa5KAHQRhCEabimYVgkQuQACYizqKFlMtfAzYTw/mQ5ES6o8QHoFCYNEDhJmGzHA1YEIHMaGEd1FKACY4wFO4woRD6wwj50iOQWV0RD1ncIvdE8EP5JUEuNMrAOugCrikIzRA7EEAzfSCkE84gCEnYEg/iWAAj0NGOUNqj5PZ2/4ShYaBPmfFKmIBAJjMdcjO4iA+lzgWIFkTSrYp4Wo+60AUQKEAUWjCaIQIxgq924QuHmFC14LQoukluXhn4wgX6GAenhC8QsEyFRCbXli6swwGD4MAMhIeRDORwVWiLQsscQIckmEwLQbCASwJhhvlQYAbk28EzRYCPVOzgJKe1jyYa65JtQokK76lADMJwgUlUtlMtOKdPDFGhYVyEXUyAAhJc5AAqNKIOVbjAAPup3vWyl576AugBAeYvgh60vvb9h2uacAOJLfQdx9EgG9jgBg9+MID59AwQZlGFKeQqKqL6Az/+0JEQlGEWOMxAPmI4C9ZWxgWC5QtEtKS/xP+0JChJ4U6ugiCViayhBT1wSAmEVgOH/KEP5GNChGtAgiqk4rIZOFHnLjePeVAgA211yBLOto5UzKoGQ4aIWRwCih9ngiRmkAo2R2CGHYzAyHzNgE4Q0Z8MiJkkDRBZ88LBZDwcwiEHmMIsnjkF0MDkDy5wwRQsYiYzVAECQNgyI+ahAhX4bClEzBVZzLASbB7CfQ6pQT6WYAI87OBdlHBKBQQDBzjepMFJMIMrgtsFJvziABTAgA+W0IW2ToGUDcCMQiqjo0A0wMZm6MIOnjyFQITjLfMYQ1Uc/QeSwCPVGbBAhKGQD57hQyddmPEfQmABDKhyHbBYQZctIi4LCMD/ZiVYgxmWMo+Z1CAVZ2ZEEnaQigW79zPtlYvP4i3vedO73va+N77xPdFl48IPs9HNQG3TwPsS/IH53S9/lePfDIIhwANeTXrx6ZmK0WU1XeDOanTLnUBtSTva4dms1hEOnlkOM1oyA8oNgRlEwIOIKA4EHhiA8gS1gAyewYybfiUX7mgCFplxhSt4JhcGGAMzw9AE0smCCERghyyCZfKsNl7VLuRDM9XCuRnIQpGkawERGNCMZlyBCLIYo+gz+BFZFtQmPGxGsLPqKGjiLFhniZ1sKD85ys2AmUKH4NCBEDl3zGiIpSM9FbigCCw0gZlq4cQBDCDigkfpClDnKleB/1A6Iow+jMDRIPOkgIUZyAaLYYAeMxl3U8a5/qtqDUPvpHAA02ex+H5onrQ9Y+GCViMXjQfCJf3I/AwsRxEzIF0TnGxTKqKJi9H/JMG6n0to3l2sfFO/+tav/r5n0e9/5ybgBCs4+BF2cP46LDn/bbiACWzgfs4ifHHOB9Wp7pkP5mr+EM/HyHnW0exsRjM/XE3PrAm8xdtN+AwWnQFZMBuvCRbVZYcWzAIA8syfBUI+4AM9jRzEAcE9Udxq+M++4YJcaEboeIZmkKCNrAnVrYbOYUc45ErPQOAI0gWIhEPHNRM98QzVkcIMdJT/aB/8VQcF1lK1uAAUIAIscMeyBf+KXOhfdXgcz1QgZ6wGZ/RDP2DAG6yHl8QZDoZDEkYVPmhG2KxDZ+ADVM2Fz6BgxaxDnH3QPZEWdmBc4KxDBOog7WRGBfZMCo4c1YkhZyCSs7RfZnRUFGoE9GEHBQKBGNqIGcSZZogh6IjQ9UWiJEYiZ1SiJV6iz4TGathDv+yG9w1c+IXib4xfwinH+Tmc+gHQPslbBS5bxVTgAn6GxamgxVWgFoycIfbfGIKPz/yQGrLipWjBAWaGTSzbAuoh/q2DmgROoFTcDK4Jr82CC+KDyOXf/pFgBuTKCNGOmtkI1WnfDExLFArgXOgWr7HQD+mfTTUTMyaYyDEbNUKfl2D/Rwl+ISmIIXaAhhguxRJkACwcYaCEzizQ4JpUTCDgQvtlBxAoCAXmQ1Akhpns4e7lg8/g4JqQwi0mIcrdo/vB37TMI0XSYO6Rz98FCpekDT44X+DIHiksmxbICEUGSkX2jP9oExAsF0LWEim83xjiH4iEDnZwxhgFjj0m2BNC4iQmpVLS2yU2ZSVmImhsYicC3HwJnChepW+QosQo3Fa+gzn4ACzAg1hWC1mWpVmepVimpVqmJVrCQ1mO5VmSJVyq5VuyJQPAZbWI5TAMQ166JQPs5dLh5V3aZV/OpV+WJcq1JV0OZrUsXWOyXFouXWLGZVk6JgNY5mMGpl+uJWem/yXKiSXKaWZnwsNeGmZhHiZjXiYiZCYiAGaeOB5lpqZpymZkruZgLmZflqZfTma1TCZvxmZf9qYZCKdmPiZuypwZCCZwLidzNqdzPmdzgmbeaYK/eGJVfh9WZqdsxIN+kR9XQodyDII5nAIClad5nid6pqd6JpABmec5nMN6xsN7xid9nmdAxQM90IN7nkO/vOd81ud63qd6/ud/Aqh9+ouAAmiBGmh5ogM6xOeCukaEMih63md/8md81eeFJqh63qd/fiiIhqiIwieFluiAjiiIClRrdCL3xcYnaieM4hd3IlxXml/5JYcPyKiJlid+wUaHGhCH/suEugaQqigCTf+oPdiDhrZDkrpGkjZpPEBpvyTpeyapjOooexJphmapfGkpbBTpjppnkBrpev4nmP6oeSbpmIbpekKpkypplMLpfaopkNZpfK5pgl7CJbApn/Zpn17pa/DGi8ZodmoleJrijb5DjraobIhfbvxbhbbnv+yGefooeyrQl1bnP0yogFpqeU6pnEqqlDJpqD5qoCpQgloogrZDpk6lpb6qbqBn92mqp8qXqSJQrZ4pj8poqhrQrU4qlvqpqmopscpXndppgLJqsNoqlupprfoptK4nrFLoo8LGKfTGoBLqVRpqf/WXok7rpMbncJDnKKqom/7LufoppyrreaIDeYqppBb/qwI5qKn2yyXEa3rmKnsmqYOiajvoqYRiaHy2any9J7hW6rL2hqwm7JUeDK42bK0+6646EKNu58NWrMRmrMVS68QObI/CBjrIKLkGqsFA6r9c67+9a6C+xmuELMlap8BYpbZu64x6J6Iq3LdiKcoS3Gsca7rGabQGLLx66rv+qpYOK5fS67XyKqlyorh+qgGNqpYCrHwKrLT+g64abMMuLMJS6nlqLMZmJbC26MXmq8G9rNGuLNpurMk+rMTWp8vGw4WQ2i/8wpDd7d3WLd7OQ93+goqI7IVsyqbY7d7m7S/YTOE2AAH06CmIiOBuChMorttSZcxi58yGH7feqLfm/2iPIpABfC7ohq7ofu47VKxrdAItuIM7xAM6UK18qqip4hemsi2uBuyawkYndELIPmiTtsaD0ud9SoDOeAECKYEStAABuIbqVuim0gIC+YEfTOivBtQ5nEABoCqzRuyyTu7ldq/38uzXugYBpApzMMfonu/nli8sTIA8wAYJWIAhmC/6nm/5lq8/TMAbYK1FwMLoGkMDlALLYut1guL32lfmfifOcu7LjljhNvCQxYEB7Ox2JgATbIpDuC7Uxi6Xpm24Vm0CqSds0AIdBNovjMEI3Kvvamh5MskMEO+/GC8PJG88LO/XtgMMVDAjjMEYeEH0kujksiyXyqf1Yq/sKv+r9oJwASexElNsep6CkMzv+dpC+sqvAUwAfjWAIRiA/M4B6HLxFLtBF3tx6E5Av4SAJmixGBuAE1SxOTyoAFcuAS8xBB3wzSqcAudGDjTAbhTtq87BtK1tv1RAA/CwEijAAbwA67LqewbM70qslb5sB9NrOVRqnJ7DJMcD6grAH7xA9LIBALDAC3gBMKysg6JDv8AAAMzAC/hoq8pGvzxoJyhBDAMxLSMQPaByBvhBIVPAKgNqerJqPIxsH+hALbtG3O4nrMqxMi8zQqnnGFCxGqPvGn+uE0DzL+AXI6AxGlfzGnOxF8+BFGtz+mqxAcyDazACNJOzAVzzbDBqtjL/MxN3ZynaaAKzso8ixDsIAAnIQxIYACZdwAq8QwNgAEAbwB9bpyB7wSUY7xdoQchi7SKDLLlurz1s58f26IM+KDBLaM/aw3/SQgX8gQH4gUefAxhgmxfgF8q6bGugsioHMMuy6rveKyx3Qgxvb3neMiR5gRJwQRpsAX6BAevW6iXHF8oO87+466a6BhicQ9HOximcQzLDM1XD83o+c/pO8/k6gRM4B1eL8zpjszpzsVbPQTen8zQvBxebczygcxqHLjuvbabCcVXHM40eKj3bsT3jFz4rADyQQA68g18TQA6YwyD0A2D7MQYIajsI8gssNBEoyTnQAgYEGiOoQjso/wEM8EAh5MUYGAAGzMPVbMEL1EInMEAcDNln+4EXWEAhuIYSOICS0AIMOAa6hbIxxwMYCAEEIPJDK0EKHMAWKIEGGMELtAaTSAGY/IJDMMA5aMoYQIE9MMkevAAYSIBDMIIanEuS0sIKMAI/QHCR3rIQZMALKIEEHMAe5CctKECgjcEgsLYcPIEJLMEfjEAngEEL/AG6LUEPvMZz320mQC+TlIGdvQAG6HAMmIC/yXVdP7j3yuo5hy4BjME8MMEJ3O0EmMEExAAj1MAV5IAm1O8csPMYcLUTGMME/EIDGEAOYMAavzgG5EA9UIFD5AAA3O0bgDFbP/Nbg25cv/ECyf8shBcMHee1ctxxbCDEP5DucpzCHHhlBIfutDF2QuvyApiAF3QCBsTBHHRCLbCUZh9AA7CBE/NDA5jDSX/AC3RCCjBCGcDGBfwBHvhBH/TAJBfyB/gBKmNAOwCDALC5jKIDLu+BbsNGbB+AFijBExh3vwjvC9wCDTBBF3jBOaQAEzjBaVtBO1D3CwhvF7RDLWhyIdjDJaxADiTpjKFwv5C3eeeCEEQA8bbDClBBMAADGJjCB/D0E/zBFJg6LQBADqCDPcy5CrgGCojBePoDVXgBk+z6JQABEyBCPNCCCDR4kWf790p4W5svLDSAA7gBV8/BixuAIygADABBCLg4A5D/uImjeLl/brw32ozfgwKYey7YwowbgHOUs2v4OPoGOWPTtbY3szzX6MLV80X/Az5bACPkwPsaQANAvAVI/Dy0eJUjNNYIhRZwohwswBQ0OBK4gBJwwgGcwXsKLynwdHrzARiAgHEj+gIYgRd4AABUNxgAwBRcggLkQL9ct3BbKgwIwR4QL36hQ+4CCHEbdzyUgwTc/B4M/RqcdwJMQDD4wZ6ig/D6ghcIAA6crixHAHq7wAtwYrDL+j9kNCovDYvvgS7/wE8jenC7AaNTACGUAzoIcqvTww6YQCegQqjgV3tzwKfHQCr4AS2kQBy4AfTiZ8E//hI76TxosSVoQBRs/wEYc/EgMIAtaBENaMEOwAAKZADmi3tYx8MvaHEu5EAOcLEb5EAKrDEUnMGMj0IlfK4XIHgOaDNbp/5bs4EWCzzMDrnlQn6s1uw8J7xeX3Q85DF5msO0Li1+mUPGA5w9VAAVeIEXqEAVKLQSCIFD1K2dJTrKn4PNbwHLH4DLC0Ed9LISoMAH7MHL97YEZP8lCMAYbMrVqHdu4LLRA0Q8dJ0c8DijRIORPefiSQCwxwsMIWtedFJigd8UL+gaxvDlZQKGf6c60eIRQcmAPwfmzYsRI8KWeDPjwQDQxQ86DAe0yEnQwctMJUo2aEGoYk88MCcGtWtHj94OE0o4xRjDz/9lDA58HMTY4qekgD8j/ED9dxZtWrVr2bZ1+xZuXLlz6da1e1ftTHvzDMyxhCLfFgNuDBgYxMCWgwkxLDiChCLDFjdunBj49S/er765rgwag2GO53m/DmDAkAMGC35x8Lw43XeOgXkz+cYuXLmwZczx2jqd6afLED54iRefO7PJDXLLmb9z/m75c+c+zvJGm6PBnAYW3mCY8P17AwNJJiR5Z4EEW6cVGni5ZEkIBC9yhGR40W63Ei48451zuOcFJSQ4gA/66nhBqAE+2EMJFD544YQczjlHAALQ2e0Se07BDB36IEAwnnaAETCNLRAyAsF/HCLkBYkomomglz6UIAb/LKRogYZ23OlEDgsISImDFNuJ55QQ7TnSphm86KQTAVRpkIOk4rGoKCI0QGA4dBRo6il6+thBCSIOcAM/Iu2JxwMAXvBjJnfcASAGhYybk8467bwTz932emeOexSIqTBbbDksFxhOGI8AW3KIzAkn5pjjsswMqCw2TlZAJAcMCsv0NEgqKezR1x6VjbbbDGjglxxy+4Wm3oaMBzjh8pyVLuSUYy6653J9jjrM0rqgAXMGOYGEfk449lgF3skhQgPQa8se9vy4JKUS5VgARd9O0Y+/jgjxQkAC5QABRd6uvWEPObj4YosWMKDlnBN2+IejEF/lLSUKpAzxWiPA1SBK/94qiIGPFid64SwmO1EgShptbAEKe9rphJMDCglXJnScKtIpJAGw75wmVZFDgjTygDGFMRFCICktG3AKKgGSGOqkeyV2aItLzoKqQX1p/RnooIWGSy++DLiHDgqACHRQBgo9NB1Krlh0i0YfjVQz3Ao74TRNneA0h2IUAHUOUWObLR6jcyuMjcJYncnV34Ibbui6bcV1V+jIke6dXq3DDNi1BR+8HwsYMGetdi6RFqwmQYhnYJFOiWIKJRxIQwvMaGRRCUkO2IIWOhjJZKYL/vAiqHieqORBzH6IoQwv/nGgBtl3G3IFry6hhRYLqpgWDAmYEKmrGCCiT6NOKsjHj/9TTvjADxoLRiGGKOyppYE/CjlHFiYeb+eUEaCiqSYAzLAHDAziOGKmFViQGAwmyEJoQcxgkP+Scypg5AOOFFDTHpe4QBcuQSOICEgj8biAC/ZQNwc+EIJzcgojYGOAgfHDAngwQKYM4IAROMIWCrjACVqSBEcUZh7/AMMYXuAGSxQAKzvYQg4QUZkahOE1h8rNa3IzG3RoZm2PckLb3vY3tfgGVnOLINDuhjfp5K1v1UkLPJjQEite8YqMaEl2jHiWdkSrAX5oHAliIA/IjYER/HBBRTiRhjNojmABusMBXsA7DDBCiw1wA+oY8jr54OsH/PjDL7zih5HMxCmdQMH/PLT4iwhkyB4hO8EvftEAMvJhPgM4wAEcgII//GEeO3DPf17gEzwyIgU8KEQtOgEGAPADloWgx6v+AQybwPIlLOINGFbAyDEQwD3028OQOgGDODAiBoMwQf+UooFTmuASfrhkgCQQB1A2ACJL1OY2uXkWxLUjDrYxQC5sUZgXvIBp6czNFtApG8zEYDBXuAJhzrk2LLSzUbl5VGzegULeMKEvg/OnQOKWRFl1805NxNUT9yYdv6GFfMaJaDnIRxONXQKJvCmSr8DgG421g6JEqigiaUkkhpxlQhvizUh3c0je0IMmvsEPvYh0iiFh5khO+UdIacKQmQDjLOjQmHXI/+cUoW6oOuiQmE6LFNN/YNSnMzkHEhnim9tpKB4wVemQdIpQr371ZyttACzcUE9yiFOgTiBMYQgTGwvMZKz9dIItGuUo22hNoPvspwXw0wBj2GafsXGABWjaRS++KlZ0A6tE45EcvDXUOVB86FlUWpdWQZR89Yqokb6IWbjtZqTlAO1nEVnRCUn1HHnZbGld+iqntIMjmEGqnl470tN+Nqg0aSpJ64UZMGAmQ11tFX4y+o8JZXSqOqNJTtmR1X9wlaSLle50iWOdNzTghLlhg20ENSoDkIOt+YxNEnKAmUyIJ5+muqt6yaZXAwigvP8ohXgECl96xTZxiFUidfGi0P/m6Aqy05FiWgwrl7/h1ogjJW2B2QK3y+K2pQw+8EpZ22AFe5aoCm7VSrl608NqGMQVbSmBL0xU1UKYpfxVMXUXfAELYNGKlIQxjCeQA/JdYAIz1vGOLVDelVZgApQU8jwsMIgNXeiyaEFiYldsF//mTbIDTuiBSZxiCL/FwQsmsa8sXJ0LWzjFXvZyiCHa4bRkNMQglvKYRQzRtSR5tFdu8py3qeWZsjnN9iIzht/84A03VbNJFqpblrxfOsflyQGOMpft9uVuargtkAZzm/ucZ0tT+sSYRrSjD93pOsO50pJu6UbtBLdAj1Socv6wQRXr6Ug39lYLBTDfJtvoMHP/U9SZjuikdx3qS1/61bfetLBdXWwHalS3p1C2sl/bbGfXVIq7/bWClZ3bQPsqwwVlsrEt7FgnztqhS8z1p4mNZ1BjuNe6nnaag61ponGa2/HG9a/DCuwCF/qg8sast2Ud2QD3DRb9EPjACV5wgx8c4QlX+MIZ3nCDawLiEYc4wiUucYpXfOIHx/jGOd7xjBscESEXecgdLvCRj7zkKVf5ylnecpe/HOYN53jMaW5wUh9Rv/nW9274/V9/05rc5y51giUMb3QLPc5IV3XSp71zpz+93Xmu956Xju9W6zvRDOWbkRkctHLXCcVF//q4j750s6873VBX+86bTqs8Xwi///mVm86xDuvHat2hSx8Jlt+ddqbrWc2jNTdJi3qvNjeb8PZColNuG92+w3nPYs50OaYKvqcaPupIX/vmOQ80q0M96+Dmld6JdsjM+zqmhreyn0eKZjTvGvGAjz3jo2qvYUM+8JKvcn8q78UzKd3onRf+8O30+aeH/ud5TzBm3uGAlUYaHsp6NZsHz/qmt/7Oz23HbZF4pMRL2vFkN/fuxz9iNt+WIGLE70wMwIB7VZ/48Ze/BHN+dXkjX2+0RjFm5jCBCtw8LwjAAuZg+gTv7xZstSiszbDvzLbPp7rv915vAW3v706Pz5JO90YL/VbABGyHwoCluRDs6+aPBEtQ7v9YDfTs7tuSb/SMSKXm4MUEwADWDDMEkADV44xagpJmgU36gxbiQbR8ZUPsAbTQYqNY6/kwY0JooRwUp8OOhEkuIQS0aB7GgEWaTQ5Q4AAy4Bx+UKqcQgmeYCV+gRH0yPtoKtjML87oBS3OAQzEKC1OYbBcYgw+6Q+mggPtgUnEaCbYA6qmCjPKxO9MkBAJ0ficDv8ka//iof8uQACYgADkzAZ7A3Ia4BIugSOmBbVapRxES89kKwMN0AHPQQFMwLW+SA9TYB5GwKgqIA4gQKfagT4oYAQar/LC8EGYJATCCBNxa7YUkJY8a7Z8hRZKUWfUYkNcSSOmJQrBogJcYCP/0MEPt4+ngq8Qr1H+DpHtVLDf8k/5CIz/0EOB5uEE5qCLJpEtgMoPz0QJmeQ3LgEIeWdIvMAPzoHyoiqoAiiA7HEmMoQh5EADoClDTI0WAGAJNqI6cMYLhiQKXIAOAOArDsspAPJBZoIGWuAFdkeqcgqkvPAs+HBKvNApLpFe8COawEADPsADk9BDEGRElMAP7KFB1igmpSV/aCEYwMeqsJEnC1Eb667noOzffGD//gEGSWAm+mECLAAe1AIdG2wdpWpKKoCSDqAHOAIM2CMHDsAEKEQBBKAK38AcqogfysApwEANRuMPVEEphCAGPgmaZgkIgewFNkIp4oEWQGAE/xYyHk4gCHhpCo4RC1MyKfwjBtakHPZnHrQnRDAAoJiAH8bgIGcihH7hKkYgQ9DhFRogBxhBB+Dkk5JApSisJcFwBfYSBN7yD6DRJhOTCuWB0XpSNrOx/lIwKBVtKIvyKOHmHU6AEXJgtp4Ss9RRDDIkYTrhBA7zEq4FGhvkAIxgQq7lAGZACRLgD8agC7xgAB7CC5xHILhACJCglFISRPTiEk6gAEJEs8IwSvQjDTKgOu0AYeKBIxGiA+MBGJhAFWqhFvTAEtuBCwBAPmikRAjiAFSBSaqgCrzAHuTgARbEOY2gE84hDDsAYUbMXOIDRPqFQRKAAvhgPRrgFmRBD/8mwA8AVEMHcTZX1Ol+8v640ee8sQXB0SjFkahIgAkawAHOQjjHrB0qAI2qcAJqgQF4AAMyRD++AD4T4ABOJh6UYAFEIUCUgAdwYFpyAQA0grL+YVxGIEDIk3yO5AR8QGLWEwWwJD4DhAs2IANwaqkQ4pPwyAAiqRbcJYDY8wVo5EAmBFiUIGXmVCY9wGRS4nMmBE8lL0M/ZCY4tDo/NERv4Rbc5YsQImA0j0Uv1dhcNN4SMTeXr0aR8kZzdEf/oUfbUH8s8UxOgWQogBBQikJ+xEMJITqxZQ8sogUqAHE8hEEu4g9eQiHwtFUm5ARWQGLIByCj5Fr+qBwEAAou8bj/2mFlCgQAVLITuOAtLdMyHyRNPkIpHIIIEmBBYIRKD8JDQYR+LnQtWnJRabVRQbQdgAUVOIEH/gCWWkIlkQhT83XnNJXbOFX/PHU3eaM3fzM4B7AtJkRaNOQfBORDeaMcwEAAXkEOBoBVZ1UhLIIHFGEmciE+9iABYqAQ2oEWVuBXnyBIgvUcgOVEjXUBhCNNPmk0BMlZb/FK+MA9Z6CYeMAJgJBeUGdbZQcdHMInEABBoJVKXaFnNpQw20JduXQB0KVdnQJei3RnVcoPFjIY9VVri41fjc1fv9HNPpU3lJIpI6pUUaoW1pGYHGB4LtE9l1Rf+gNKL7YTfOSL4AMC//YgCXpFCciFQQJyJRdVQO9DZDuBBMZACmThBJLgi5wiQPM2EKEVYJKCDRSACuoSABThEmmhE8SIlHaqD0ygE1KGTAJ1UCmWEDjiXI2zohwUcuOBUQdgjR7VD5hAcyOJFgbS3baWd/mra4vta2c0bHfzAhjhBN5BxM7WuE7V+6ZEDk6ACdZkXIIkCyv2HK5lCGqVSglAcXS1D5IAM6jnVxNgjdiMZJ4zgGihArRHFmQhDgoBkmRxaf9BYii1MLF0LxVAOdEyO2mEgcrhjqagJBT0ROkDalGAVYVqYvUlmkbKdaWkXwLEAz4nHhanPfxAf93AHtS3C35PRXsXhL/qd/9dLXinY9esAwYdkQlIAKnM1mAtjD3wdSAKYAzqcATwhXw3dAG8tBNqgQe4F3YBoBDQxxQYyQcEYC/BwJViQCUrSmSZ4BcW0wVOtDoPwAAQ6R9G9w+6oFWKEZqIiUkzgBZgaDFNgDccIgzioCWmwJBUaAXG4Bf4oRBmIivXiDfcEE5MgAhHzJXKoAehdC+BUABiYI3YQ2KQsyX+QAUUEPe0DLNCGJKFZoQ9rYT7Jt0YsYoEwBwvTHkLz8Eswg3pEV+UAHUWtRPqMmScYKhaaR/LgR7cYUJQpyQEQpSXS2R/i35j0mhF5AFLopZDZA/hcUpIeUk6gV4u0SlwpgftwQ//gIoWwKALj4ReeCcjUUuopkXMnLeUn1QORLkchKqUL2RiaGEe2/jWTpjoIlmdaWWSOw05huDu3mEyFFHDGjHNSMACZjDC0O4AGXn1EhDtAhqgyYdGGFSgDxqhy26gd3edG7ou2vnQ3jme57lTFcwc+iHP4MEHEAdDEZqlqM6jQzrPaKSaM0ykTzrMEtqhV/ouIJrOJPrbKPpfNUzaQKymURqnc1qgycigddqnT5qlg5ouXHrOkMMIJtoN6Pmnl/qg+9mkdVqpPJipfdqpxU+or7oB587+NjUe9uCoYzqpKzqk93mqy9qszxqt01qt15qt23qp80I9avPpWoIDvlrW/2TaoW7arfear/var/8asANbsNeN0OTa6TghDA5gCaBInsN66+Ch5iJbsicb5j7u4E4OszNbszebs0Xu4kIu4zD74iib4EBbE0obESzb5FI74lCbtF8btmNbthMOHhiMqJush1UAnv+tsfPGHHyAAORBuIebuIvbuI8buZNbuZebuZvbuZ8bupO7FKabuqvbuq8bu7Nbu6lbuadbuDMhE65buL07usubuMn7u8O7FN7gDYx7utnbvUvBvOebvuvbvu8bv+l7GLMaBZ+uh52Eb54Dr3klvwvcwA8cwRP8vOWBuglADS7gAipAvodbHdShAuSBGN7gvQlgui/gDV7hFf/egBjAuxRAnMPX+w3A28MJ4BUIgL0/vMRTHMPVgb1BPLwz4cVLgQDAG8Sn+xVw/MVBnL2nOxN6XMSJQbhDXMNDnBgKIcVxnMFfQcGnnMqr3MqL27YNe+f+WxUC3DkGfDquXMzHnMzpu8TTgUjSB8JBPL2JG77XWx76wQGIgQDS5w00wQAyYbyp+w3ajwAuoM6DWx6GnLuBvDvyfL3B+w3MYCYAGMRNXMoHHcZF3MbVG74/XLg/XMkvwAwMQNDRu8xDXdRHXbizXKuhrodDYAQmI8DBvG9IHdZj3cpfoRTM4BRYHCcIgMN3vQKCXB70HM4X3QC6Awwc4A0cwQFYvMX/T7zPHaHICWAOyiDT30DXdf0NyqAMMhwDnEDH1eDCw8ALSIDZiaHFK8DFnzzG5YHFM8Hc1eANCoEYyqACyuDDWfzF8WAO5KHC1UANZN3f/93ATb2/nS7VV90NWt2xHQrgF57hy1u+DYAGQPwCtoABCgMMdIIAmosNCKAvTsEcXFzdo10TriAXyuAFOJ4jkt0JyIEwHIEBdGK74uEd3sAQ0AEMnIAAzBIYgIEAOr3OHYDWtwAPCODCX8EMgMENCYAGzNEcDAAMDKAU3IAjJuUckj0n3YEAYOEd6CXnA+gScH4fZqffG57syz65BX7bnO6VVcAIwNzVfcDs417u5eEV/wwAA4T7AgLBAb6LALbdGIyhFOzeADYeDIyBvYnBDUADNEjAHDDADXQd59umz52+EMqg2BG/H7hdHdih0/2hEE6IAdiADTBAyvscA8CbxZ0AA97ADSreCUig2AlgH+rc0zuBAcyA20uBGAxAExwBDEigME7o2Ed/2Il+7o+/4dHe0HbOTbza7ROewJFf+v/dAGBBuD9fUxygAkjAUZrKGDqI4xngxWHBAN6hDOZg79MB6gN/28XfAM4BAyofDFzcAP6qwmFh6V08/M/BAGi9vQHCgL9MmSoQcELijRkDBhwQsMWglIGDDAiwIUBgH4F3wOJpgjURpAEGhRaqMWCORP8FeSxbunwJM6bMmTRr2ryJM6fOnTxdxvsHNCjQdu3ixfPTZQgfoUybOn0KNarUqf/auWvX5Ma7d+TIbd3qxk3Xr1t99DyLNq3atWzRloJnjkAmBuTKvJhIgyGsTG/kNSTQkBixQhjAcJoCBEwKM34wOjmI4Q3DU2UIxN1oyA+JV04wuNEkL68ZJ3McECzFWCVBchgkgkRUig2GjCQ6P8TIjqHkjwYq+GNooIyjiaWiTGyLPLny5cx9PiVqFKlSqtSrW7dOrx0frVy9fg07lqzZ5uTLmz/fstSbUg7OlUNHYIoBMEYxGo37d+QFYhfKgGFwQRdg0FGIAeig41Bnb7j/YQwD8cACximnGPCGI/QZ8EoUl7QTDAELWWRAKXxZiE48DKRTIht+GVOKbRr9RwAYGAGDwT/2eDQcYAZgYA4w9nR2SjwOqIFekUYeidZPTkF3VFJLXQdllFEWlRUbbHQV3lZZloUkeQSx9OVLU0zxyittlaLeG2q6NCaaXcJEkJrEjJQJmnbayZKbNd2pp2CC6ZknnvIAOqidf5ZCE5921ulno8TcyZJgLhG6HJprvolppi5BxaR0T0oJaqicxlPllViSteU742naFkFlumpmSxdcUOZaZZap5qUszVprTrf+GitOwAKrpjoNvUJQsspmohOhub4RpprKwslsS7rK/7PssoGCydezuTrbl5GW5spqueiFq2RTnToparvuDkXqDVZi6Z2W9Zb1T7rV6ftuvqAaBRTATDHZrlFMCjxUUfxKZVTDDfv7bzxEFXXOOQ47zLBQFz+cr5ICY9xxwBtzPHLJHpuMcL9TGaxwyiujDHPMMs9Mc802jxzycwp7qnLP11Epr6lbpuoDxD4fDdXHCxPsLsAcB9wO0lA6rLDFODd9ssgu5yyyxlc/tbHRUk9FVNdjn4122lXtzK7aZwM976lfEe2Ux/+cElSQQelrTtr6Lqy011tTFw/eVcVz4ODotAOMdSUXHA892Snc8cWOX404USWGnTPKWsv8ed6MD//uN9dun466qOtOl/rRcAt9L91M/YTBBLZPkMTdK1gwAe+2+46B4Uc3rPfddf/0dOULUye8v6QPdTnnoRol+cFfU1Vy1D9ZD7LSjysfc+iCpy4x8su3jn76S7LNuvrvvk4vqveqWjcJY/RxQgMNBKn/CX2MkYQT+G8eJBjc87AnMe3prXkiQwf4/qEEJdjDHgE73gOFcgp7tIMWnfDDJeJhNaMcaENOa0r3rre1FO4tcpPDGekspzXltcMeJeIeyU72vbKBD3MjA8bEDng+5e3NhAMrCjou8cG/BdF9TBzb6j7VxFDBT272Igv9nEIAC7zjHxdoQL4acIF/zGECBAD/igEsQAK8Ae58S1yhAHbQNwvIA2zxsEApntaJBFTBD1FxWvfuhoE/mKETFXCBFzYGAybggXJrDBwMhzg7wK2wei3D2AtBZjSBEYUEMcBAJf/YNZPp8ISkbJgDFJlAICbtaZLUmD1gAIAovCBlB4yiLfv1xFtKMV5xG9r8imbCLM4hHl28WwNy8A8DkBEoc7AAAc5HFCVo4AB8cODDkNeOzUkMGB+s2Bs7oQQelPEn2oxHBMUpwoApYQAU4MPGfMikc3RCAGP4xS8A6AUv0IIEf+iCHNjpThBepR2AAEAGZlkVCoKQHuxI5U/o47AgffIUHBRAA7zgB6q17ED/QAcY/zSoxhVuT6HVi8cEoePRB3YCDH7wQzniwUlDbOgq5AxZiUJaPnTcSJtMUsIPDhABo4DzAD3wwo0SOEOTwpIUhyzexZh0iRsFKWv/qBg5AVaxdpxiYiE7RUHxEEgzTFB6uizr+9gHRbNWZ4q+tCIwm0IARsxDrvOYa13vWkYxOtNuQiEKF4RAAQgYpWIcPRz4iJLVdnSiE+hEnMPOoQQp8KAQ6dTqOttJvYYVJZ7zVMBPzMGED+izg364LCEsRo9zEAWWBzVKVPEmuXwdbIU7bFgnUjABHnQho05rWcdgaYZKFnZ7HqNH+X7IUaNM9R+EdAFvywEGjLrDZDssSjnKpv9ZhSlhASM4pDkTYAMevCCJRDlqO2A5Ay98brCqbVhUK0jcElWsY+VMGMhgIAQ82AMKDfBDJS2m1gCrDq0Ctg5bY/fLp5gDOINoAEMaMAjg9E2vz6ygyCRXgyRUgAr5jGBLhdpBL3SCFhp8gRcqFqROoGKyiQPD3TwITnEuth3siCY7ZxmPERMFiUoTgA8O5FMKnLYTRr3sFiyGRCTCUr8gvAQfmUsLo4xVsZ3QYDw+msSN0aISgziBCV4AZCV4sHCIsxgMYhDcCS62RFEVKi02ZI9L5BMM5Rhrjjvh2g0pFgUuGO8l8hXnxYZshjq+cnR5u1gXI3FiCkvkCzTYDjD/gEANAjDCC5gETsTRAAD69YM9XrrYfC7WKBgth9UWKyEn/+QctChRPo1CC1ps1c6s/gc70OsFOQgBApeuZIF//TMCA5tsvISd/NxaN6F0EW/H5GszK5xJFobAPwbNtQJMcEjmrqC7nKzrB15wjloIYBC1qAWL0YGCMfCDH4fwQ4wLoYAxzKMBwWjHZWeJjgrEYK4X4K3IBKAKICdAyLdNwwsuOwMmjOEPU4jzkkNQV2wD5bZ1/YMLPnjbOGBA4YwoQ0ctlwshMMABadiCA5WgACh4lwRMmMMFYhCDPwhygwqYxxjiMIKf0OLafWAEI7q7gpirQmK0OOUv+NEAJC4A/wAyNyQn3WAPWlyhnjK/NC04kQYMACAGOI9HOWhRgXrinHFM0gMIFg0M/MqBDhTYA5MSUM8xKILTGIiDGwbL5xeAAQD3LLnXu0gHdY8hA3+ORyLHcPMtGEUAMU+DAawcdpvPfQYvkIMGPhBQTA578zqLTts4/5xix29uCTbhhBjS4AdfwNl7tXBClSCJNBBCmh3wghLocIBZloOT41WAE1BRCwvkgNUh8EGMCdCJWpyAuQ4YQyGUgIoWjKEM9pDDAihge4B2AgUUeEEnSF6Ikyr2HALw7DlOOYXS/vTgAzgABcBwjh/EAAJ7+OsBZuAOd7QgFlHVdwZK+wQHYAA+df8ALgAG6JAIALAH3kU97dBFt+AO4xZNT2AEe2AUEgAAL+AH6OV9tNADe9QOcvAAHLAH0nQAEEALEuBzU3AJHhADGXBiOTBe24UAfGBaRSEBMbAFXpACY5B+cpAAf0AK38cD4mUP8geDvOcHsIBMCbRYAkAAGgROJ7ACXidOGrROB3BkYCAEMbAGL2ABHndlu/YCFYABDqQALGBiKBADoqUET9B9BBhUpzAIYNAJ22Z7CXAAbrBOJcdqLQAAdbAH/9R2nwR6h1hEntc+iNhXokdF3YFswSRXdHVXOcB60JYuJvWGJOhTJQdOFhABL6UAK8Bj6LBYJ9ADxGd8StACyHf/Dh01YgAXQUyQAzOkBFyQBlpwWTZoUN7XCSewA+InT4xXVw3gBF5wCXIgAbnXh4p3DnLwBB9Qf2RoFEoIAASAjEogB2kQAUqwjBnQUU4QSwwYD/nnY1bRRT4kTRV4gRm4gQBAeZ2AewYQTRKQBnkgTdI4Yg2QBEZlfSUAbmDgZErAfbPHToSAgzFgYgLwCE5GC2AQAiOgBA7AAxEwQdaHBF5QAQ2ggUWRMIvVAmcghUpgAeoAQiLQA1GjaxBwYuWwaUDgBcCIOBi4BTgGFEqob3twcFywARmwXd1VFfSRAlRgYtrIjSsJbudQUEdQgvZICCaleYzIebkklV5TKqNX/0Xi4RSnQAJaRExeVEIQ82x89Q9RpWupIGIrRln0oAcr0AlyYAFasFL0kAQVFwLeNAjvtljlYAEVNwLH9xOoEH3dyE71BwBz9Qvz8Ac9IDDnQA/jdn4xkAMDuYxbcFkW+F3tBEtroF6Gx2kMkAZusFVGcQI5oIxaGDm6FgHkeIsWYACNg2tveAMB5QEK6AWslX0kaA/AcE408IbSWG4CEARAYX0VGGsnwAhjEANCtos4CABYIFlngDxcZAITyQNnMEPFqXeH+QYeJDKLxQOuIDHeaEhIxEmE8AKbZmJGgV57gF87eAKDIAuyAAZ6IFc8oJB+UAET4GmdgHUZwIUwyP84QHEBdXVPiTkFm8YH3hWbXPAFd2c6VTmVwiahHXOVjyg7GvMPJDABBnAKxRSWSjKWrhdVAwAAPldxVdARp7R2VeAGt8UIPlAxO/AB8SBueRlOyKcGv0AAQRKRMVYBP1ELK0YAlwlLGvgTH6YkjikAONAJ58B7uVaZl2kUpoWbPwFLDMAAPOAGzqMAOaAEgICa8aCa5NgJTyBz8gZzbqgBs2kUtbmAuLlO3xZNrHgGv7kH4eZj+bJdFXhmO6BYA2eDAOWcUvACIZkvLpZh1omd9rYAlgZ/jhAHHadNi2UB4ukO2yVzcoV4I5CeLbCenjkDeyBpUwCGZnALsgAALOD/aWTAA1twCfsZVROZBgD6AJTnQ0ZxAQVQIgfiQfi1oB2FX+l1iwZnPhV6iFRZoUZxoVYEiVo5OxvKCAKkP600okZjMRFJOTl4UNtVCCfQXdLEAR3YByYwn+MWa+LUp3sQaxEZay2gCBsiB3cge7uIlBEaOeOWL9anArZnj5YJULAGApbGBQblB/J0AS4ADMDQAhWwIeD0BVMAewdggWCAlDrEhVPgXVk4gE+gAuBWDnrQAnHai0qQAgKoiVN6eS/wD2DQAENHpo+6BxWghnnYTlTaDjm4kAoQaJ2gAhLpAAdwBhWjnS0rMVQIMeB5BpIDS11gD56Gcn32AwCwmiPm/4LxmAAgQAI3e7L45oI6uZ8a6J8HoAXFaYEdk4M76DAFy2uLVZvEuoyEUFtkhay2pKwSyqxBkyrP+hVvNUQkEAe3kwRBdK3pcn5pYAYS81KS5qk+JQAWAKu7KI9/kASy8Jh5SQvq+gQkmEd/sAQgiWYhKATSqASC+oao2Q5vwABeM24/cYsn6I3UlIUcYBQoAI8vULBa2AkM0HXtoG9mcAlKUAB9RoCKhw4XGzX/QJNeUCJG+XwnOwPn1wIj6wVcyGsRJABVUG+WAACWlo/e5WNGYbactAd+ULA3+1Nb4EM56AteYD+FcAm0gAJaOJFkS7SPWoYYQJoFIDxP+Ez0QP+zHhRnxeqTAbgFI9aF6fWWABAL14uL0lkOgMgHZTgB2Ri0d7qMggUMg2ALe/dthXMCYHC6e7BYQnC7hGiBU+U5datLd1uVeRs3zpqhGsNycyA2TlG4QVEOCtBnDgMGFZB7b2kBK3A3RBF0/GACJzC4shCfT/gKI7Z1jBAE45Z8TKAGW/cHJpAv8thfM6QAMXBPosW6g1AxohgDshEH3ldIh+BzcRBchhcDBMAE8/ALUKA921dXjGACJXJbuddRtAACZZBE3mQCL+WlSRcPX2xxcTVeYMcPY+C0YLAC9jQPxCBU13ZI6OBjQUILK8CSnaAAcnVMhvSkQddnGBADcxD/v/ajmMb4D7XACUJLFJ18AZeQbnNlAkclMqN4DrJgAUUDQi9FfoDaDoocBw4QA05bMV88XvkCd39wADhJCexQVSQnVvZgP4j3be6gqjGwgl5AFIrcSUwABMEbjcw7t1HJwkzkwlIJw6Yiw6U3O135Di7DL81UQK5XDuWAUQ6zzzDWakqCWALpQRtiXKcgTy7GQb7KRyBUC7RwDiPkkRwUVTO00PGAjE1hDiAEYGBgh+eAjIslwO2ARHfjUVa1TVsc0fFQ0nc2ZjlG0OwVDB0xMjci0hl1CgD9E0/rHtOJN+C0nlXROBQlB34gYqrVOGVpD/JUMRhVIu6w1FHmUIm2/za0IAdINGMkTUMrxElsYDUOBNHucQoQRdE3AgZJFdHooKSoRk4l7UAILTETFHWd0FH5RA/u4NGkhmgPmS91Zg9EAAAsOTPrfEvtzIjvvLczDBRBIkx4w0BMgc+OLTI29FSVjUMyI34oY0M6ZEInwySIpVqUszY1k85KU17m5Wv/IDkboznoQEmTnbxes9ojg9Ia9Tmz/T2cU6Xc9UGlvV4mdVTZw1Udw2i1ZUN25jCLlbCPptuPRNjsTKF464jxHIkaSgKMQAkCpN3bzd2MUCP8QtlUo1Heg9mQptmflEB0BNssk1iahN43c0KnzTJMg9vZdSCvTdyxPUnGRdshlP9dt83fuQ1DVcoFQGU+Au4wyD0yxZ3f2MXa6K3gQnWy19zc6vzc6GPYiIjY88O3+OIUtXM7IS7ivWM7+is2UhbcDjXe/52ILDTYpX1JjIbgX0NdMpTaL35NNZ3i6vzgLBPh1/PbGrXZ1nXe7r09PzTgSQ4UCj5KN/TZHgnjdHvhGB7dLzzdVkQ3fyPZUf4Tjo0wKL7iYZ7eLV7fKxw+xyPjPDTjFa7il23mMPPjKfRUCiPfMNPZwm1DfQ0zTPPkeb5DZsPkyRvfdO6RV0baU+4+GX6IG07dZDEIG40+tXQdki7pL+M1ZlPpkaR539NHal7jOO7pcs7pPbPpStTZkIP/6E302EGh6KDH6Fg+Pwpww26T6YTTRhEaJbREVbUuUskz6nTE5mv+6aHeSEDeL6V+6ZGE6qneOgATUuujiGnlzld+bOLRD/DQD9mu7dvO7d3u7d8O7uHeD4hA7uVO7uKO7umu7upu7u3u7oiw7vEu7ppA7/Vu7/eO7/mu7/Qu7/2e7u8O7/2A7/7O7QAP8ASP8Amv8Asv7/Dg8Nie7Q6w6qPdJIto5c0K69VtVr9eYId+56BzPPAt8jQD7M4tJcIOOS/O7FEETVU+7Rhf7X1reoZTPNFaQQukMhwvYB6v6SD/8SMP9DX+88lz8sSe8j6/8kzU8tFet68e8x6OQRam/1zOc0G3PjXGvvMkH/JILzhB7/VSHuRWzzBGLyo8n/Tqs/QVL+2HTe2kp/FCUTu+kzunsAIk7ju3Y+JSYT3JTt7ITlt/fzlX//Fhb+G+LUQ9D/R8n+S6rutdX/iB/0BgP+laf/Zq1eqc5/RuD61wFQf4U63x0D+UEAcCIEA7EAfQFhV7//d97+umDviut0r7UjmDH+Ulz+ZDL/KKX0pdn+xhv+yWI/nRw/WVX9guz/Ywr/kyH60c6qHF9A9gpFcFFA/4vEaz3AlIVN9+DmIC0AMjNlkPDp4VhuKXOV8Uz2gVM2NH4V1yIAkHkAFA2HbtLarkmEM3njXl49E85twNU/8Ov93kABFP4ECB7dr9Q/iPIMKC8RBKiDHDi0KCFSsaLNguI8FOnS616zgQnR8/DAditBhPjhAjLwhq7OjFj8OENW3exJlT506ePX3+BBpU6NCcKP10GcKH6FKmPwU2ucGGDTly76xepXrVqo+b8U4RsDAn3oUGAhvkODXHAgGBaknQrJmxk4I4bujRe6mxosmOAnrQ6sSjkEWDHXmwpWjPnpIBFPicO4cQpUGDkAXEmDfvzweBSu4cyKAkgWPIKGEAkJhy7z+UAk2+jqdxBQsv9izGFVgOHcW8JlUbxO2aIrCD/yBK/IdONWG9k/UKpOUgTaFOK34x+jVmyiXfsZ//V1zZ8qVKBS5eKGyaXv169u3ds9Z7NOl7+kCfRp1aVeu7rFq52hSIAEbmGTCzzBgpkK143IIrIcUEgoEJF6ZozbvfvlNCCcFUMywChwgSjYI9gKOIMr0gS8IHgeQA4ANCFLKNMQoIEciedu6CQYgZXDrpuwuDG0gJCSyIIwMvlvPutB3zEs6ku2q0raJLLgERBRHjQSfLc7BMySTIoKxsy5RoAWEEP+RYwIg9aEnhgC4k+87EheBTzCDl4pFFgEH8sKc+P/8ENFCejEJKKUEPvU+q/rRadKuu/jnFAEkHaUDSBgaR1ABz2rLgrZsejKeCFWpwocLYTmIySA0HS6nD/w+DHG3E4jJCCcVBvJJDghlhXKwxGuOxEUcdedwISe+APCUeJTTw4YQPiE3JoNMygBYl3J4ENkqCphRJCSv3UEi5ZFXzUsw62/kypdNeuARNNTuhRYUp4MzL1H9sPBfLc+jBYIwX+jw0YIEHZorQ+Qj2M9H89uNPv6v+M+kUm8hCqIELLGIwJ1rkCKEMWh4wclkOeARjhRFeIAGzeUzwoq9BMjyslk4qGGPAEbzIsAVFTphnDDG8aEdGPgC7oOcYIgD6xE4E8GE3b0UU8oAtGANlhjFqfkOmHDEIIbsejoynEzr4YWSMBrzAWQLQmBjjj0LsobIiJwBggAEe3OhMA/81HwJgiwsw+8PNS2hRILMxBnnBDyWe+GCHq1W5JAQEfSCJFhjiKHuCPV5YIIY/4nDBCwn6xpmLP8qOYYuWYeDhDLb/UMVGMFBAcJ4RCIKshh12c/eFDNOIQKHTfpnHPHrOgSEGBM1bCYIXOgGD56tbkuMBCMBFOHvtt4dPIPkM5Z49hRu1inyIbTInU0otvbiijHFiM40XwNDgA5w9kDoeMByIgY8XFABDJ2SRhhHITE8wI4DMFBCPWjDgAFPIWQxKEQ9aCMAFbhDazBowuCsAr1bnYBpCfgAA50VtagP4gwvAEI8oMGIKfjgNI8xwDjB8QQUaQUEMzNCOcihAfp3/+EEKwYAOPYzBC3ErCDAqwAJZyKIKUMjb3v7hAQBojQnhuARJVkCFTYHBAiZQ3BP+MIVOpOAPfyAGMFqIBz/Qbw5UEsCzOjEAULygNhBRHR1iQIx2gKECReqEAw5wACegIwp/2OHo2AWEGuDuHEl4g3KUkCbfPQENYFNALspxjhB84BxsAIAimriEFzTveStwgR/O4YASlHITUgxfLGVJH4OBb5ZMGZ/DsKLLd5wPIRITkIGEmQOMdapBDPnH4j6wByW0yQ3n6AQTCnG8E6zAIR25hD2W4El66MkwBNBIAONRjhCMoBMawoFCAskDM4RoD9XrQp/QYYIPmMgyMbia/4jasZgfHMB3CUhDHiCjTEKcBgITOcXopHALwSjkHLWQZtQysCUlCAEChirM0lShkSVu4Ux64xFE9uCFHFFLDpJIwxY+UkZ/LksFe+jLCii6gBuMyB4d6YSVCCEjGhkHAL54gQBUcSdghCAIShBkBMqhLEqigAojpcxAOmKBM8TjHJM8I4K6MJOwdQIySFChA5jAgCMqpHle6JfqEGIjl2Lvlm+F61BqGdel5JJh5ssJCcJyCrJITGK84ZSnAKSSYSlBDsDryAV64A5ZWMAMXlGCAAa0GXrkaRDf1AgtAEC8P4wAZopQZ2Ai4E4uAOCMnK0nZbwqgBwE8gBG0EjU/v85o+PxVEku+cdp8GA3AzikFrU4gQ9MmKzmYa8wgnSDtGKACy/IAaQCGd1Ip4WzASyTrXLYgBaW9SwDqmJLaCrBHohzguzEAGq+gu5PX9ACDBTEHRcwgRKIkIaqqmQBrQQDAPgBAY0kpKutgwyabuaVL0BhN3MhkBB7OAaWSeysF9iBH5KmGDkMgANupWuGNWyTuW7YPvGAiqJ42bD9+BI9YDHAP8gCl1cF9pisiUcCYsAPGvPDbHY8jRTCADW1DUEjOzDBvrxJCx5EoMIHgAA0hfrNzigBeO48jf8UAoyBIMRlBqHi5oSUBj64MzY8La1EJKZbB/Y2bMAVrtoIoRH/U4JIjH8w3BhGtjjxGCcG0kWN71DwrHYA43fa1QACYLq0W/0DTTUt7bOEJjTFjM4XvmgBIjJSg/hyIQ1aMCsldxOheZThIwIxjCtmWlOBVKAB8k2DCnRj6riBoXMjK66o4IYSxjzLw7fWcIdxzRO77gev/h0ICeJAiRMIoAFdGcj7amIPYKxAAVnKEgnGIBEwrEINJ6DeEy4cGyAfb8hF7p1lWktkBSmBDlJzJxgsyqODCKcTtdBTOEFgPyX0c2qjOU8yaVpQABjpH+ZAAQtuwdBCWLmxhaj3AdZMWOcRhEVv21InEqBwZbqkHXq4M0nzvOUtGKSZBzDAsgR9Tj05/+TQe3CqHeVgJT5UeEbpBSprvSKQcirB0pi2b0vUSQsgo2SqZzgemoYArnig4NSj2YJAjO4HdF1VbVsobr+AxhrFKBPDu8Z6+HSddZz0mlG8PB9BhD0BC0wgCch28U1sfmnIZAlNovBdCnoAh39JvAHPNGMPzmHZcx5GCQrowSXOcYEDeFYJMYgBBv4xNzCG6HkKGIMTFIKEfLgb3oNQzipjQACW3nszAsnBH9bgh9LG4QXlkM7tYpx4dJWnZefeQoDXjRDIpGwO7ZDYN8s4Bgb8AxY8OMDmWIS0Kc3GD5fIr5kq/u6SGzpNexidR0/jGHPHwAkygUjiIPK2UPnTcv+XXhElK+CAeNBjm8kRCGQa8AaTL2AEVALGF8yZAkbc3hFpaAAqGJADYKADA/IzpepoAFVyAChoLkriugTcnq1TQGALsYXxNbB7FL0SC/R4lAUxJrV7gtBJF8ZIg51ysh6ousgimwI4AROoLG9aFcNKg9PxgZpTglBimxgAAQlzvHMir3n4BftxN0KDjnM4ASawhDa5NwpAAn64DgxAGy4QgjKIg6sZsLBJAH7IjAKwQSKUPeehPRACgXbgjq46gfxjgxNgBH5oABLgAS1DgUEyA3somczYPJJYPh/UNzUhnDNiAZ0yLAEYg9DJvjORgNNqADv6Pi0Iv5ZIgDHIDB7/vBPI6IPdYaqsciE/6Ig+GJAGgIL8I4I44AfE8yhTogVaCIE/GIMYyIAzmb0GVMWAYUBV9LpdKrEJDAvcQA+4UDbASj8xWQ5ctKoteY47uQ1eZI5TsRCayEVjaZIK6Y4LcY1iZDEk0cUeEQ5uiZb+4hWrQsaNEEZjdMYqWw7ngK4YSBxsBLZX6Q44wQg60RZ0cIdLSJl/WcV4DJRWbMBXLB8JBJB/0Kt3MBaFuEWLSJdsHIiA7MdtrJfm0ItyQcaaUEaDlMaHfEaBLBaEoMZhHAhQEUgSIZcS8ZEWs0iUoAWTUaWZmxPhmBMTgRNQ2Q13uAXWyiJ5hMn6oEcFtEcS//OPriMAJjiBneTJnuzJPogDwQKSY/xGhFzGopyTcwQsEjnKhjTJ1ThKiawyh3yN7unFjRQOe4rGYOwNh1xIrxyI6EiDMtjKqLyIhOy6fyAcDnyxmHTLgomPQonJmvy1m8CACcDLssPLveRLvRTKchzIrTzLjDBLi2wSwOoOpuRFp+TGpATLr0SSqvwgrKQJrYzMpZwVqVwNgcQmbZlKZLSWtOyI49uStzTN9JjJBKRLfASUr6RFwGwKxzzMyzzM1xzKqUQ7qBysm9DIBinJyoyqLqGI20Q2s6zKwnwxyiTO02ROQUlNrlvNWCSYYNwJxxwK2fTNXRxOuurN4txOyP/MTuv8TuGczc1MTvIMT9xszvWkpbg8GHmMTv84BXOgz/psy56oz/zUz/oMhv70z/7cT/r8z/8M0AI1hwH1TwMNUAQFUAV10AeFUAMlCQXtTzAAgwb9TwtF0Ah9UAvdz/5kB3bIzwbdz7hg0ALdUAetCQ5l0RZ10ReF0RiVUReNB3P4K5x4zqyLT6swBwVwgH4A0iAV0iEl0iI10iHVhCRV0iQ10iVd0iMtUidVUiglUillUioVUkTQ0i3VUiPlUi7FUiE1BEPwUkRIUi290iVFUycN0zCtmyrVhC4N0iuVUziV0iZl03740i1t0z710z8F1EAV1EElVCiFByA1h6L/cE9bWsUd3QrNhNRIldRJpdRKtVSLwEhjcQ5TuVRHysiO7FTXZM9RDYocxTpH7aVQVdVVZdVWvdRMRZJNBdVQJchYnVVXFU9S1VWdMNVdQ1UVWUhczcZbDdXHFNZX9UxbLZZjZVbQzNVdvaXyzImN9M6e6FVc+9VsNFZXJVZLrUWppIhxIRdWhQ2CgFWk7EbwbFZV/Q5oDZ/aBDbbHCzq3E3/4tVFnUsQww/yscmHEc53cAALTIlT6IcTEIuUoDKN2A196YQavRCQpIUsShXVSBdw9MZPTT/9AQO0OQWJWQiNMAi4OVfD1E5zxAuRQId9ao1/gJcj8pEKMYi7AA5g/7SQpQyXparIq+TGSwAbjBgJVRJMokSSLIGbZz1Kd00YgSCBBmACAhGmp4Va4mEEJmgAAhhOEhCApjWQqW0ANbjPhLjWW8vWYHwHC6iAiCQIFJPKWj1LlMivMigJiEyJikVIScUIdIkHRfKCjk2Wvj2VkFWMZK1GyIQUXswSyqAyighJMILZOLkRerCTcNkIdNDFPtuNciiHnE0XhIiQfOjZdnhHoKXYoK0IGgAAQ0Cir+VFpP0TvXKAZPmtWmiiJord2G2iUHw3MJiDBigFhSCACXAANpjd3zoHThCDUrhRHMVXmBzb1VCLMUiCCvxWpbUAMwtGGSuQFRjHjsQWd/9wh9gormKxEYLIEmxJFchQjNKqKU6NFofQW4HIInhpAARhhCpwg1OgXNKFVN4BABGYCXfIkrkdl6BZAROgEsG02JmtAADYgz1QjvA4j6B5gl3BTIs4jTrYg4wQKR6R2Y50KDEJYCxBh2mBFso0WtZNjwZwgHM4BcjAqRd+N5mJ4d/qBDnoCAOYAIEQAAeQ4RkWICmYgEFZXvjUVxG7K7CjTrWogKz9y4TQK+tdjQT4mUtgByY4GdXoXncgrnVTDpQYX5Q134dEX3t4Al2YEfYVzugCG7jJr0MI2SUAm4BEzP1NgAnYgKSjhxB2pCQotHMizcF1xuKYLoG4AwBwDIP/cJcMJgwLzjMNZmCw6eDb0NkQzhIlARva1E0Ubg9TYAMWloUePiclCMUm6ojatWHAKId5gAwmCCB4oQXblYVOmIfk5c0hjsfmPSa34Kt5OIF3iFcKJBd7MDV2EY1ngY5O2Kfjq4wVigeZCMCItY2NnYlzQAdmzigvtA3MFZNkUgILwAALYL9edCgwyNmOSBZHA5vkuEuZEAjiQAjM9QrF+Ady9oK2yxbA8N64SIi+KAShspEwcQ2QqKA9ocROQBuHOLDIoKCG3VigcYhkqcMXgIwnmIADOAPhYQIjoYUV2ifFpQW8mJJpaSNasAc/gAg2uMhsAolOgBsJ24iliocp/+HcfvOCUOQTE1ZPTV6PeJiHyqJhUb4FnFGC35KFc6CFc7CHlgEMnDqHeRCIX0CHUMyQZOmIWJ7lnQhbD8Nlm1ALq/0HeCA7eJhKYK5GPRhEnGEcoluBGWOEVEia/KIx0Kge56kgGaKBFWBnEMqBfQHnAmgbF7ARbY4MdDA3F7iEC0gCemjheFCAxvYcFwgGgUAHBfCcP1CEGPCFdP4HDIiBrfIOjTgFPrQxDLCH7KvnczA1PklEArFaj91nB7AAN1jaN4qNckiBX/iFP1BhJsiOziqZm9ETh6IFJuA8/mmbD7ARk1gW0jiHBQCoi0GHJUqcNySQN0CIkHxBtxHp/P/yJ4iYA1PA7Y2yEYlDkM+rkeTJDH/yiunSrD8o4c/MZJ1Wj57+LVRABRBQniAAAMwYgwu4gDH4hQtygNZiaqeOB6gOxZUbEBKI3au+V++RS+YtYgj8uhKzTreAlLTgmfZBCLImDGGegJkgA5Czh3PAgClorgHwp06wtNtphwswg5VA8RGogiMyXTsyaqY5p/2eAntAExeQlXY2NBBopTA7bT58m5UYuuXegwZqgYzzL8JhBDXIIoOgBQwoA5yZuFKyKGayBOABgwEAcsthAnnwDUOrn3fqcsioAB3qIxyoBU4agX2apBLggyWSiafZg9PYKjQRgfMYl48LOS74ghf/qKa9O4EeMKwv6IHYKC01maQDqINNAwA8oIcQMIFN+oEY4LJASgNV8F4cSJ0DNI+EgwAsQYF+ewHd4iQT8Fj0PGH5Hoqe/mRUeIQLqGkwQKpD8J0BiIIXSAA1GPBQDMVy+AWBmIdy+C1IUADabfDdePB4+J58fUB+NR/ZVIv2qgmwqJQOD4sLyaHMgJ19MmqSAAMYAI3tmjBDe4Ap2AESv4Qb94JyGGgl6AQAQIEpWbsMcA4mrIP5AQFSyvEVyCY5GA0+KC0j6QiRmgj06Aj6+4MLwAhaOL59d65nkYM2eQFaEAJqCcUT2IFErTJLWDeR2YNPIm4byTx6qALI8fH7/+KD08iHM6EkBciBI0q4pKMIFhytBAgdaVsoC0A4n+eRRVuAZ6nkSk8CDjyH43geWrgAF7gFBmACDLBBSwsNBFRLEFAT3Vr68yjZ+Jb1uprld2OAAohfWth16vr1R0iBYSd2Y0d2Za8FSJgAKYhlGp4HaFdUCH/PW55wa0fizcRwhvgKqoUFh/DwlKiACfiIxSl1JTikqzkALUCT6xHylagCqXEJYKCBFlCd39LxTmiBs/0vDylGUckSWqgAEXGZfZGRPSCBCfjnvAUA/3GNLraqFBiDr4GeKHjCMUh3TuABJ1gcMzkNGhN3E1jYcZEAKuCTMkoDmIKBNHAD5UCIFP/8j95ZnJqiASaYA1lYawTJDusvFwUAATlYAeoRAgYgAXR7gihcOzdIZMg4jSoInS/cYK+ACFRIAYCgsIdevE7nBMhzIiSDF3T/lKBAsAcGgCou9niJF+8fx44eP4IMKXIkyZImT6JMqTLeuXm1XnLKIWtmLSU/DvmRM4DRPAh7HOSgJZTWuV8a55V7qYQTkwJevChR8gudRpHt2mn002UIH5Vev4L1qLHJDTZsyJF7p3Yt2rVqfWiMu/FfvDkWCHCMZ+5EnByn6P4jYWGO3MLxKky41M5mGi1yFsRx08lBmgxKFkB4AWauHCFV/szI2I5Giz0vZHVqMKgTGB4E4rX/6ySHRwSNV925YzJmHr8Yvw5A6ERLwKBz9JQMEIhhgp+4HgDweVG147l4Sogc0EILRJw5kxvLFkCgM0MYQl5cQofuqUO6GlfE4DlmzAEjnWBYcDOXJT0BPjg+ZsQeSkhAASEVgCALPSuoYQ8w8aCjmFznnENCDJYAUMcLcoAwyAUCKaGBEV7QpQQXaXgR4B4UAlLRAS80144EAJj2lwQxoJKCCxkV1Il4CmXgR4kJcMBHi1UcYNp0YTHZpJNPPsmSS+d0wkABbLxU0005DYABBh/swUAOnQhnkFHxIPUSmWDQUcILqEjl0FwgXZXVVl1BmWeTY5V1VlpuvdOWW3AV/5aXXRj8c4oDE1gAz0bx/CUYYYbFdUEDipnYGBcAzPDCdZUpocAH0rXjhz2dlYEEI2a84AUXQnSqhBxfjNCJEi1UAKAHaRAiF4Fp5GGPPcIJAIJG/kGIHAUvPJfBC2TqEQNGdP1lzyUECZdGBBSF9qkWWFWwQhQ7XtJZZoDlVV2mGcR1igJUmAaAIn5c8g869LQjwAkALrAEH8JZgEEVhWh0wgqXDNuJYu7FtekIoAQTDxgoNNCAEZ4m4MIL9irLh4oaUYRHH38YQO+MptECxg4fnOMAExj44ce6AUoXTy6rLDERAFHsEEPJ9ugZtNBD74nmKUoV8AYb1pqIkxIJRP/xgg8pAMUGMFLQQ888FCIllHBgOLCDF+fIMo+cVmEVj1ZcEd12SXyaJahbcr9lmKF3mXPBPCe88yhgklIK2z+WYvrEjuZ6usABlnFxwAiwXdBFLg+U4ccFjJCS+KihOk4mEzGY0U5nYPr6BAd7YEWlhYQhi46yiQt0DgMxSEvioxi8oVEnFbwoBwAQQKX4t+2AYcEOlV8SYhpbqFcBA3nFo5PG7v1DURReRNvFJWAooNgJO/ArIJkV7FBFMByl8Eshw8IAhT2GXeaCClfRAsN8R3iqxBcmaLSpTx/HI2T2OMEBvGCPG2msEymIAwQodIIYwOgym/MAcDQyAAAQQmf/ePDDA28BNLeBMIRti8s8TtGJmqDCAvNgxAmalhOovYABDWAAExjBiBRkbWstKYdQHEA7JqTCCzOZh99CUie13UmESnQPWeL2p7k9sW5xEYtdLiAAJpDAHHPqiGAMEDiCJGA38/hDEv5BvPTNIw5l4MEZIAQDJvziFxrz3frkoIA/jIANnKDdH6w4CDgxoQIAiMEfTOAQCoEsBhfwQ9okBgAf2EMAh3BIJzImHVnA5w8NsJCpqEeHGMxjjC64xPZSEEo1slEjtFBAGmCkmHYoAJSM+IAXrgKGf4ABACOoJUsktoIe+KGSK8QjXWAQnxEoYQW7BJkuL0Ghc2BgPn8g/1kj4zKxA0xBPRRqQQOasxElmOIXY8wAhbazy3KUgyJdsActVvCHKViIAKFkxBTsQZVOKGCYj4sLCXYjxxdUR532AIM7L7DEgyLUK486RRyyVItOzIRMDpVoLWYSFTIJpRxEjEdD1UQmiMoCS4yoypI6csS14SmhRIObnwAVqCi+g1AlrYsFGJEEL1JvP4CjFLY6wRJ6wUY4DkGYRqhyjnJQ6CnCEZZwYkYhdIBBWBuxFRMIAIZydJIl1YmHULwgId3RQlhXoQtrWkWPc2zmFKfQCMIYJpyNiDU2nShHPBSjnnt2gl5xjQps/ECivKDTqxo5KmtMRSZ7tKOtBaGFF/9yooSnqJIWpIzHg86hHttUU3edYA86nroZrPzDVhBCWDlp4VSuhjWYpvUmha5CSnuRSUFfHaxP4wFZjYCBXil7rUp761uxdKQBnMgSSKOCClTMRCgvsaisMGqLCUCqAQaQxUM/ulw2mIKkW+TISZP426CxlG5qEa9Mt1iXCVRgih2ZEwEGE7iqpE1YdKVK2uhhLerZS06QotRYqfIQJVSVLmMtFEkZ9g90UkWr5cipet+LjiPSda1xkZN6oFedOj1Yq4/az3TYYUaOVJgjYDBOPAhSmKsIi1onzuxGJGyY1oIWkX9pcFzGCr33AoPFg53xEd1D1+8C2bcLLUUD5mD/jlpgqaIKyho9XiIUtVIIwacQQA44QgDpNrkWas3aHARwgUJ9pLtsCzKUwgvTlwKqvB+ZgwHWi6719oNv7/UbbC4x4UamuCpUocpaE2WYHO8nKq55EMMoBRg9V4cuz9yvRuiKFf0WasZz3nBHEgybtLXjwD9uV4FP0Uj/Mho2BEm0RoBhxna0h8OBK3RhYCwXEBtYwHV6M35PvOMJJdqMU6xxScnsa7e1+AI1DSWxi23sY4+BCTnYsLB5YmwL5AArLqZT2lD6ayeZ2aXktRure22SJan3xiAxr0jC7R4KWaAU3v52ub+93bxAL97bffe4173qkFC6JDYGM71V7WYD/+/nxtNpcLf5jd9rI1yJ9C73pAduboGTRMwpTbhC49HElgJq2w1fN0nAPVNvk5vhYtGqpL+y8IWPHN/xLvRHUO7mfhta5Rz3yL5d7u5X/5vfH38vxCnu8xGmZOOqfjfO0WanMf886Bbvk3jRPCihJz3lB496nu5NdYEXveU65/bVux5CqwtN4l5/29KdqG2YlnfOXUfkw8cOFrBTHe7r3TqY3W53Pck9T2K/e70v3nS6mUMBsOgHPApv+MMffvAMIDziG+/4x0M+8o9nAAMKT3nJYz7zmt885zvv+c+D3vGIGD3pR8/50pc+9KpfPetb7/rPUz72sVd9P8xhdCQinf/vc/f7mcU7iFMA6h/mUAtw5z6nd5gj+cpfPkds7/zlQz/6zJf+8qtiDrMoX/jCl772qe/974M//OL/fjDKb/7yjz/96l8/+8+P/vWrxKXynz/962//++M///rfv/7db37+r8VG2N7tWZvujRzvnV2ajRtg/IX2qZVa2Ry+2cYIcVjLGSBK5N3PZSC3ZeAFeuBIdKCT7J0HZlvGoV27/cUpGIAPTABPMMIEDEKbKd3MYVsFfuBKxFzXbSDdZd0N+qAEcp3JodwIXmAJQpECWuCjvMMOzEMD5AADGAADVEADjMEOzEHEZRpsvM/7mBuM3V5bsZzOYR2nody90eAPoqH/8U1aGrIhWBChARohW5xgSPyFA1hAAzjAdp0CLDSABcDCSFyFQ2Ba1nmhEcXXBxUGOtDVwGVawdUYCMbcGbbhJFJiJbphtXkXCZYdxh3hoIxEPzDBCczFtCXKKZxAozSg1rFGFFgLF7JEyl0ad7UDIqHD9xyRYZSDBLTKYEFIhr1Yf4BPtx2abeSgJRrjMSIjIGJi7sHhJv7dHH4E8OlLA5ZcVahVHwjAO0hgBcgSGcXFOcCijV0F252ACdziFJ0CRTCERmSNBSCCjhmHAKzAGA4jbBQjrSVjPuojGr6h7sXheEGjWFzABDgAA/bNyqkgeq2bpaCH71wMfDHihWEa/xf2gQlc2KUJTgBxSs2QSSqxRDlIGFY0YlGhy6MkmL2oWtp8TxDuY0u65Nj1I9/9o9OtxX+AxCk0gEHlhQFMgF/sGkdYijaGhKU0lhygwKjQBaBpxFrNImXJGkWaAFKZ2lWAlkZ2imal0ixuFaUsIoSAmEOgg6QVhqnFw0qy3EuiZVomXUze3UyS17jBQhzIIF3YxTxMAKKUpAGMQUHaYAWIQWNxDy2dAy04AhOs0Bg4Ab0IRwgwwhjEwBQISVkWAFFcziHY2UagA7fUTFRsQBv9QwrsBiP0gDi8BHGcUCDpBgbQgsusUBx4AUW0yjnUApXl0grZ1MqpZW7qZpCxpf/duWVA5gWRlVxd8kQSwMKGxUMDyENJzoVfNtaNbIEX0IIplcJaVcAYdEFOAIAJDAtljABdnEABnEMKMAIDEBVmaqZGcOYZtAMwKAAbQBQPQMFDmWYtfI4TgIEC/QIB5FgQuAFFYIRsCoAq0NUJJEHN7WaCKmhC9abb/SYSCmQDxBtxzpMCXKFG5GSigAQ3VqhX5QIIPOQ5XIaABGVc6MEEPEUB6EA/vYErFhVFTBOx0YdnggEtlFgffMBLNIAPCBoUaATNSFU80IAQRCdLUNlGGKh/6ZokLmiTOulXNOjYPagntpylUJoBqBCxMYICCOU/OGG9OaedncDhCAH+qAv/kbzACQwCL5JGdBaAGDDBK5znhKlTvYRWLViAFuDWCqwQP+RoLexoVFgAwdjMA2QA6qTNkMbmQVSZKSaBkvbgk0rqpKpElHrdlNbkTZKAhFIPlq7QPKxAmzWgOUzAa3wEYlkKI91HdnRGaCCWTpyOmh7RG7kpnOaAVz1TdWQmADAEVtiKBbiCEqRAfWSNgWYNlXUCKvAAobZqRvwDblBEdJLJkZZlEsxJpFJqtmortR3dxDUjApoghMKZXFLPO9RUwKQgR6ggE8BCn9Ec4bAPDzjGAlzMVYzoHliKG4AWYqRoAbjMCGjlU+0qQySKrbCREjyBCtRMOR5rDqBCJ7jG/4+CwAhIx7O6A0UAgRcIBxOoQsFYqxpua8iKrEkto7f6ozP2HnA2X4aq1T/wpE8W2ilYSirOnV+egjlcwphqrCm9gXpcwItoZw8cGGUQakXSQ2EOwmRpoTpWLJnYwBk8TQM4gTuEQRx8AJk0QK3IwrKqUvqUwlUswYasQBIMywnwQ8ceBrzwCLaObNs2qaXqIMomIJV6xF8gxlzebN02IJa+AbWMHAqIkU3FDJlggHx0U2MJ6h/MwxiYAdCU5Q4Awyn0UwM0xNLCCkcqwdMqgSUIAD/MQxKYwNX6iA9QF9eGFi2QgDgxggkEExfEAT+MgRoMqCoBwAF8AEu6be4qKP/cXh2mvoVImIMA9IG7UqNdkECinIAAzJjWBamjNdI5iNWD2AaPAVq35RnOgZauIdI/ZI21FFWCOQRRnNtcPBhVUghiWSPu6u766ibvxp3chivd6i0sWMAJmEO6cgSWvsYJTIAM0izDcCFgYAVSnUM7oC87ZiFTOq5hpBhduINcHFHqbFX3BvA/SO/pKho45gVVNtKhcS+vsW8IJ6j7Rp3vxhRJ0K8A9MOcnIJd5EAfwgNuat3Q2Q3ReZxhnOMYRuoaxpoO11gjinAQoyUJJ50J2+RIvMMJMIJ0QYrLqtAO9IMBkGK90XDdzXAVYxbOqd0VR+LO8RcQC3EY6yMRayD//HZipnacCl6A7a2VASSBC/ZvBKoh2zJcw/lwHW9cx/2wGPNxGy4cGfucEZ8EyLnH/5Kd+kKiHTsiHisyHttYH0NyJQIyxQlyQoUgFfPwDkJdIsdiJHtyERJgJhahGcshoAgePPRDKqvyKrNyK7vyK8NyLMOyJtByLduyLcuyK6PeLqPeK48e5Y0eLbvy6xFzMRvzMSNzMivzMjMz5KmyAxiyLHbrDZqwAuCj0Hgx7nIc2G0xHUMiI7uc0InzOJNzOZvzOaNzOqvzOrNzO7vzOxva8hriNH+gEUsYsJkXz2kdOGcz3a3E1I2cN3/yQP9cNEsz7pmsTJIyQJoyQI9b/8sKoQ87XFFZMT+L80FbWimKcwSDMUF7tO5NcsJVs0NbYFhMdDHa41nq8Tkf9DDO8Xtx9EfLNEiXLDUvNE2qhTWf4SkkAbkq3co5HKu1p37JmwybYSZfGmtYC1TFVRbTGAcz6UxL9bWFNMKN9DVv6Dzkyk/XGhY/bsDllFHnIFLbki75gcusE0dr8aUN2FS79dVV9bVddQQaABMIgBxzV6P5QZY65h74gaUdUR/owKs1sYUdxJoSNsPQAz3GQ4QdGjDk0i5xSy01ohxowDT9whj0ABeeb9p0xD2/dWj7Wlz/2ly/zSnsgFy2HbdWAD+YAQmUAzrgAMFinWDHxY+xg/92UQhx4JylrZqLLdihzSIYPMVk21iIjEoK0ML+QIqjFRgDGrRoS/cSkbavmfbb5MA8VBlKCIuFvIArmlhjI0yQ2nZsKMFmNPE3HoQqPJNpIYwz2agWS2+PaJFTHRUYIIx5dMpxmw4fUNaNGBAtzFdbr9cATveBH1R1k9l1Q2IDNGGX6lsk5YBUuQdBsOY8VIG+/kN5KwEdjMEv/EEVsEPa7DZ7n8Mb8QM/7EguvYEphFLhxcE8HMAZHNju7AYeUUgurY9+vwB/I4B/B1AMGIIXCMBujAEG2AMGxIHtbYSlIPiTK5GCBxmDjwQ8ENvznISJZAdV4MaEnYAXlUMV9ED/Ygk2tMRAF2CFAgiWVhEH2dCGsIhiZywPwh4A0CoAC7RKLRKE/+yBHDyAT5jHEewB9CAsAhAChVgIGJBAIchMAvSOEPiErYQAFEB5pbuNlAMZldPhIMyDD8zD751EJ3DBBhgAVdjDA89FplUHvJY5GwBABVzCX6ODqQzWOTSAKtQCJ7ARYtEF4mh5BdCLOtrOWdGMnwN6mQ66exT6ob8Re3eCtchB4zjGAIDJZPCAG1h6toddTdfzTYuXNWP18U2AdE3ABFyhSSwFD4TODwvHOZzAMJGLgdKCrrvBj4GYZvH2KTxBDByoV5nLgDQOe7aDOsqMHOhGDIzBDXgMpL+A/2bKYoj8wQGIUxmwEy1gwB9kdnZYuwFABFJq+8c/CaZ/l6bDG0cUbpVxOgZEoMEWQlXaGS1cAROsADDQAxJUQWPJuwMcgH5MWFxMK2LLSgPwgwmUC8Nfx4zDhrAnQAwQDEEpPOI4/Kkht7NaSzvJZctUBpkMzGNoCMh7PZOI/G+R/Ju9+/P0wxjsi7u9yy7OIi08jUAIB+FcgmBXFAAQACldlnv8PKSYCmMQgrF7irSflWaGAFy4Dr16gSX8ecNzijfZqwacjlww7bpQBQaAgCN0UwV//eafRNgLmbfDFLj3W/7eYQr24VyC4D9wyPLAxiqlwLBuwWSMAeXaQx8kwf9DceM6cY9STmvHOoBlysEPHMDf/zlUSDszdcoJ6ABdoUAMXAzgCztmhYhEyAUYMDyHLI6ITcAhQNJqc/730xy3ayK4nnFOl/xNnoI8vUGf6Q1eHDI9hNEwPWo8xBI/NEANZL6BcgQtoMA8jQBAoEMXL965cwIGdXIQI8afPy8uyREyxYvCNF3a2YMBAJcfMAAYzRskYISXj2U0AiDlh2C7dp0UfPBCkOA5EowYjSnFw0y7eEo0pNkzMN4/o0eRJlW6lGlTp0+hRpU6lWpVq1exZtW6lWtXpy4J+ukyhI9Xs1kJNrnBhg05cu/gxnUbF64Co0WTFo3Xb0ccB0VPGYj/swMqwX/xOnWyt/jS4U5K/p1qd+mSPbCIaRn0MpOowZrnBLYD5udSJzCbE5O2DAaMHz/lwIg+1wk1GHuXBLpu+ZLWi5k0Ey9G9w9YvNtAO7yIN/xsc+fPoUeXPp169a8+44kla5162rVt39J9N5eu3cNLCTqIkyTyqcgCmBhwj1cpffRKLzfFa1iq/af2+dPLv6icAGCKLVziTsEFGWzQwQelY+CCCSmskAHtyoLQLO/YIo8uD+u6677I6HPvlHjcO8+qAfNjar8BXYQxKv7uktHFUypgASJgNOzRxx+BDBK6eCTMocIJGchurAyFvIpD8MQbL7y47KIxLxSRsrHJ/x5hiOGAF4xabMsxySzTzAX3g+fICxgYDsMz+4tHrQ6nlKvOd6p0ET2atISTOlpo8cOe4RL009BDEU00r/OItFCvNxWtT87vQISr0kFOjLRMKwkSU9NPQQ11wfmSwqCCCzC4DNJQn6xUSvF8EHVLTo2zp0Y+cc1V11157dXXX4ENVthhiS3W2GORTVbZZZl9kUYG4JEMu1VBbfXOV8uDpZ9tue3W22/BDVfccckt19xz0TVXE00QgRaed+GNV9556a3X3nvxzVffffnt199/AQ5Y4IEJLthgeMyRlM9LlpTV2igrNU/WTWma2OKLMcYKRgEJYng7UR8Wr9JYm8oUsP9MD6s44yH7XNnll6uVyh4zhtjD4UnphLhOc0hG7xT3DPBhgpDmmWAQAwBsVumlmW7a6aehjlrqqamuutj5+FQR13ZothlknKEU+U4fev1njh0YaaACBgyQsIExKJHPSpip2pXuu/HWFDCkEjYn4YWjqPnmOcP+8E4FBvFB8cUXV2DxQU7wQQHEEY+c8csxz1zzzTnv3PPPQf98kMRDL93001FPXfXVWW/d9ddhj311xwcppVtYcIfFGG7LUEXwrwl39VKriS8+6ryRT/7BeGDx2/nnWWPNDU1+ZxVs4e8cxPjtuWdW+e/B767556GPfvrqq73+2uG7H/ay7lMO9n3/ZMOv3/6zxiff7+jB2AcW9D8VMsOJR3vtE9b8jme3YBkFgca63wMheJX86Y9//gOg3tSnMwIShDUn8oluCnKO+XkGWAL5lUvOAYawsIQmLnGHO8CADi+wcH4NLFY5yiGQzRwmMwPZzGc6ESg/GGR+iyEidnZDEHrQI2sRdOITmzK+n/ltEEl4RztOwQ5zBON/TEpf8NaXPYLkAgDz4Mc8GNEFFh6RTyT8lQl91Y5/gGEF85jHAUbAJxe6YwUA8E0SW4jEY/2jHAoYwxj+MIKBpBAAYzDBbwzSpT9MoSBFtAcbA6lEJqoMip3sZPNO8Y5QnoASOWiAfNhxCi5+zHpg/9QgXQoohwdQgBBcAAAF+EAQOGqygTVsBw57JRAlyIEHPHiBPYKRg8u4pBa1AAEA9gDJcwAyVy1qYkvsQQs5COAPXbDHD2JghD0o4QkHyEA8amEQWcgiAQ3pwWJcYsN4yDNXnrRnBPM3B1K+wxwXOGUq2dHFwVEqjBuMh0RoKYcFpIEQuiQKLwVJzXn+shzBRAc5D3AGEC6zHc185h7WOM2J7sqaKsNmJ+jwB1VURqEHIIQSFmDOEJ5jnSugQhUOAM94kjSivLrnT+03PgMIYAXPk0cDaMCOgLLyiwR9ZVxiKQQXvIAGMfjAC8CggZAcYAsbscABGGKCODBiBYvBwP8hY8CBPQwAAEZ4gS0feQFGMCQDL3AJQhs6USVIwCHzSMIMQRADVCTgABBQAmEhYMuvjiEGaCOrQg4wAYYcYJwJcEg3XQIUc/rksIVdQAzQuAS7HpQLaRgBCmIAAUIo9A8uiEMXAPCAAxwAAzEYwy/SsIUBhPOtAPhALssBVOGGrx/mGKoVn3cKAkwAHgFthBcDmEGxGVQJQnBIDDCwGQX40REHEIEtXeAFBcQgAHsQwBjw4AgmrKATKTgAB3IhBFrudgo1YAQGCgSKPUimuhTYw25+4NsX3CQEXgjsYAvb2cQCYKrjfaQAGOEABxygAWCoAB4lEAMTUOYS85RDOWf/MM/OTkGhafSNaDqbAVsigA8w/UMZ/OAGAADgDB2GjXuNYEv/7hYCfDDIcIGMvFM4wAATsGI8kmsADEzADDS4AXQx6MrpwnKMsyTEjI/AhxaAdh6tBYRv+dBOcW6XAYjtBCp4YAOMvqAHVbDEAvo6jzi4gSAIzeVE2wmBF+D1mQg27AAmaUsO8GG3btUAAPDAgAP0YK/vdQATfhEDPnjhMJrNwGKUgIIExzQDl3nzH8Aag9zClKuJaQELiqMELjCBHwf4gBIwwYgMrCAGmylUkHENsyULQJT8dN7PTrHkUjx5oDmbMlTrLF9CSMC3e2jBAwRFmhWHOZx8GG8KLmxY/ymkWQkpSOQBoEDqLfyDHZWJRzlIHWI8p/YFllB2nxGrBEBPYdpsHcEeDs0ABqRBBXKQwAEQoAQlCOAXf4DAcpQgiQMYQcQx5UNLO32JaTL7kUpQwKZzS4tOnNoN/xgvDmiQhg/I4Q6MGEELcOCaW+ea5Rc7BTww8A4kkw/Yp6ABBogNPKceGy6xvOULSF2HBRioHYEogy0/sFbebncNQFhvexfuBy8IwUsZgAkjfJCYGtiDILRwAABiEE0v1MCWKvBCFOZRksBKIQX8GAQtLh4BpO9BzHu4tqJf/W8OGOQcFfjDDWhijmd6EwMm9wLE/4GOxGggBhHwQrf/wOiYbv9B4Gn2wiVoLYUwuJoewAC7TDnZctGDDJTA9lvNf7ZUKEdKgHYyKELHOYADUODTDjl6swv9gkOvYcCgHcNV2+GHStxyD52QwwkY8YsxQKEx/zgHLT6Ck0Tu1SGMSMIl/MACAEhBFg3gRwyocAC5g7nu4000vxuNABIc8vd8SNA55KCBMzKCGJdXaBoyIJBaVBcAdR1mGg6ACCZP4E7tmDKMEcRA5AhivPyriUbvAQOo9FAP9VSv2ArH9ahMlyrGWfRILw6jojiJYwwDkIDBJ/4BO1Qo8VRIhLAjQTjIKH7sLlwwTOSIREREj4rDOGrwKOKBieCIUJzlLqbpPOLpMDb/yShUqB2+TLQcEAKdEFGYxxwmcAIrUOeMbYAyEFdO0CeIIn7e50RCryhESkQOIwctoyX0IgeJQjSKolAKIvHOwT1MMD8mqkZuhSDMgaOyRokSr55EMB6A4RwOAyzOQ6QMowSHjxCUI/SesBHPJAqnkAJhIedaaeewENmUZX5uUFcYqAV7Kp64jqcESRNTxg55kAdHCg1DCJv8kKeyZKIKZf1eC0XmxhFtsUwCI3d0UXeMIXfegRKb6goxEBOTRRNHkBO3UKJ2YzG0cDd86ZpeJEb0cBXnKRTlZwdTJp6wI4hmSI5q8RbB0UeChYTc4wa8phKF0VLqhBwKyKHciFd6/2mntND5ROoylkiPRlEe7xAfAwQWPTFXlqgTaWSi3rGk7AYV+Y4+MkIev1E/fAoVobE+XhEZG1Jh5pEUa7Ge/mMeK/JKXjFLStEjwzFGHFIvTuGCWE+6LnE8yIYmBOIdeaqaGFJlSMgeN0mitLEfZbIfczIV+SQgk9E+UMgQVXEf57FGSGgQtVGQ6uYhjdIUQRIiNbIjJ/IimTIkq5Iq48ekWgYqsZJRBkQrHTFFHBIpgDG6pGwlycEHtKlT2sEdekomO9EoY9InuVIja7Id+E6koG+GLMMnSioxzI0adZImKMML9ZIo6WkVBfFW3ucfEuPyPKUw2yghUzEGnTEjQv+RgQqiNfxAa7jyiIKoUxbjL3vFDTnSV4CpVpqQFjOpIGjh8k7TE+eoMh6KP4gyDLsyyDiwMvmDqdDSEoeRJcEABH6h4C5gnk6oBlFzOZWxN2myHhPzHBzAAgyAFlDgD0zgAkygJ2tEIapAmqCRT6KgOwOpIOOSJvbyFb+wE/gqvGwlJHdlLwEJM/2RGV+EFirABFjoDpGSBWkhBUKitdzANOGxBqfSV2ihSxApOUPvAnIADMDwMsAgBUxAC2azJeaoBQTlNlPmBDJBI71yJFFRRYAzyoRTHenCCQahOOtqI7bgN+oSP/lRV6axJzVyfpYoP9DBJ8BACPYATB4zG9v/QdXswK6WskYuwyDKs4nwE5NyBSb9sTIBAQRIYSbk8zIb0yjlSae2Jj1xxSCM6Bz2Sq0+zBxF8Ihw9EtJKoT0IAZe4DMroFBI6AJaEh/3SgWG4jXfcTh+NJqS6EPVwA9HlERLES9ONCXTcjjBoEVBIANMAgRSgdJus0ZpNJO2EpD0MD0FkiZ2FBvnCQweYNIwcqLkAAbsYA+WEkG1tDyJgz+elAU3UD1B40sbiBaslIVmdUm3NFPtkk+8tBl/RUwv6SckQK0SDgH+6zbVdCZrVCZpoRZawAk2qgbrlGy2Uo7KVN3qMzfjwQkeAFCDMvFOYFCbsVBJdASNIlEVpfVU/1QuHBUP/MAVqgAMyiEKkq8BNmMFFIEJYqAL+oAhYlQJCiAk9CsFJmCG0KEF2KKRukkhHCI8DeIxLADUuuBHy4AR+EEVCuLRxoAJBnYF+IERSMABqsANqI4RIMBOU0gAuqwQyuEc+iAncuBIS7AW4mEj/mAM5qAT+mCsGsA3yhMo9Iyc9EwBEgDsCqEGGKIOXiAFVgD54oDyJEBjG8ANUIgW8FX5uuASnmnhDOJn/FWlZEEKWiAH4iAKVgAFGKEMUCvSXiAKXMAPBM4CMPQnnqBoNUDPKsBLRm4A3EoBKsAUxkAF6JYLHIIKCkDPikIJPEAmzuEEpsAjQMCOIiAe7P8UwlSBBGxLz2hBAuwoozphBSCgskqiAn6BEXSgva7qJRGjE85Ldb3AHuwUDBIBJ3qAJf5BCe6AAwiBQcfA8aAW+ZIgEJhgDEbgEuJLEBjhD3Kg87pkHhrgBErh6tKmw67SUEsUUVevXVVyONmxOHGiAYIhHkhgBwalAkbADwSABWjhJqYADBQACcSrAAiiBj6AFlYgA/wAA1aADSZAhRyhCuRgBbrg8iRuNhJAFYLPHn60wE7BAhjAEQTACcxXJhTgERbD66ogGMBVES/AUZMkgtmgAhrgFuAuvFyiE9igBTwARTrhBDasHbjz7EyAaIEub19gu65APfIIBa4qBcb/QA3oYQdGQA5AwAy4biHPIQXiwAuo8wteIBdAoASAgKYMAwzEYQKk4BbO1g9eYAVAYDESIx704BD8oAe6oNt6oMPwVm9LFwCuwDfkLXABwBbA4AsyQAkAoBAuAQaYgHF3l6/+gBHUQOpAwAE6oRY2wADkigHOgQkYLQVoKcOOiQZ4IBckIOmQeA1qIAfi4RJOgA4SoGZeEv4EQBXQwR1OYH1rVwjilDIa9w5YLIUUIrw4twxkIQRcwOvSwAvIqMDAQILpAQAUIR5ogAnkAQw6wSVOoAyUkxENVV3/gV0TxV2xxVIclfcs4AzkAND+QPkeDAM6AVUfDwXcagUs+Fsf/0AKEmB9T8AMoveODoATToAJnECn2osRSoEywHUL6PadMcAhDumErdMoyjk8naAFYrQGfCC+QuKQHEABIFXVwrPSJIDFOhMEIOLMJsAAhnZvxylvxUsNBM4GnGCvWKxJ4yEKPgAmYoBavaCiMo1xy+GZi3MGsDQzLuD7YoD3ULqZBAADDOIjDumqQhgmCsEEcRiHBWACLqFIE8AIvKBcjQJEaUAAeIRovUYJfmDQLqAAvOAW/FX5/sAMkhp2EaETuKAKXuACzBUopuAFplUTdgAoRtaOciAFzI6EwEAAZhc835otV6ABZEh3VXqcDGkMDsANyvMcbloNzmwDnOBHAf8aDAbABxzBBBbxBAjgHGBgrOIgCKJZLBuRmq0ZCr/3XbW5ONfACzKA0QagJAhihgQgHcpZBYAOnfegB5wg8cBVCoggBLSgAf54BVhCIBIDDJggPFe4E07hBP4Avx4gTg/LB6LA7JbDHRigCsShKBLaJFogmuw0F6r7EmKIjioaBsKTIOQNTeOhOCFCCVDBOkO6dMmJIhTApJWAB1I6BQYNA0xgOFwaUMCgBaaqKL7Zpss1p71AIPQzCdqBjnhvA8RBqBHBIADAAZSADpIuGASggOmscfcW6PZ2ph0g8g4rFKpaDcg1E/yXiYy2q7+6+AQAD7xgWj0wqQ9iGJSAvb3/AK4TL/7mWgEI4ATe4MPKwAveshM44Qu2wK9XYHaVgAjC006DKJlzt3GP1e4UAPo2wLFNAIc8uxZQAaWdAJY9IrNdmtLiAUQ34pgc2jiaUHtRu3uvebWlxDU2AwxwwEUfbwEKIQriYzkIYqid3K0zbcxAwCeQwAQIQgMqAQIOTwgKAR0u4fGUwCUE4AxqghaK4gIOIb6mAL0twAzUywHcxA9WIAcWoxa62w8WOkZFfZtyAB1uoxMSwAQc+ASmCgYNgAna5BQsbgVwvQZyd2gTIAkcGAAiwA/6QLJpYVrlIAWSDgOSAIfKE1AgOwkwAC/OCmkcQIqReAZeQCDkQAFU/8Eekvm1rbMgBGAYFIIJcsHikFUBSsAITgEMjOKwmP0jKKKi3MACLOGdW5wgQPRH8eESVk3P3MEe3JMDXqC9wmsFNMCEaNgHDGKoLdoNLNkPMPmYuKAAqiCgG2AOOsYPFIAKbgG9caCAc+AfWHl9a2AENA6HrBPTNnkPVoAOasG9lEzC26FcFxmlf3QKmh3HAQAD/kE93oAEWABrQ2AEcvoFIFt7P5J7LRB7+Nwk/hwEdNpx/8ANLmAM0KgQTmEFyNlkz1mcRteOfj0emG1gV+0P+CEJlIAK7Giluq4CEElfzdsEkq8UJoNzlW99CyQkyqC73eDAaT0IhmnLWksOlP8gCWhWt2HQJsxoDCj/vOYhvPxgaOXAAviBCQrA8aI9iFB6r649288hCpJAfw8pefWin5JvDC6t3JUDDBY0Df6gAQSA91rAADaenGE6BipBrdyToYqC34fJAuYhBgpgrh22EA6rJKz6Hzz7c/nhDxR3ruFSCRwg6YJo6j/iOK9W1GcjCc5A1fq6AnAiowRFCVYACuxB4E7Ajviha/UTJ8YAIDDQkmNhzDwdly7VCCIHwJgxES7Za6fkx4c9JGIwSrLBDYYk7eKdUFOrlg0nYISYYBSDQEIMY341MDEFzIp583YcAgNixotz5f4JHUq0qNGjSJMqXcq0qdOnUOPF+zf/9d8QPlCzat1KVGqTG2zYkCP3rqzZsWPLOvGBTmo7qvHQUZ37Dwy6c3HnSt3btdzeqfaq6m0Xcm7IeO2cPHjh5V9bqejeEo7nNySwoacQxwMmFW47uZrjBRbaWe8p0v8masY7VbRb1EJVI/53+LTev51bxzuNW+o5uI9zS+UM5p8SCRfzDhWOmy6wyYUR27OZobFgz4XbXSZ82O5fx5ppC438dm5me5du//Pb1jC9qbzh0g55uDXcqedY5wZ2+f7tuLzt9g89/2R2HVcIJqjgggjmJtRVDEaooFdgiUWWWWWhdeFabfEWHGyPnROgbqTtpV9cb30nnm7u7AXGYl60/wcaVZMhdthy3NGlW1vAZEZYiQEKdVo79NTY22REFWejW1OFROA/z/XWm4Ho+AXgblKd0l5nYGjWlhwgQLCHXqTV9x1i6JBHX1X22INBA4wJZyB3rUkWT357BbckYpfZuCVrgTHZHG18oSaoblL+gyeipfHVW4lCvVeohJRWaulWDlqF1aWcKkVhWGlh+E6oY7nhQ5uPGirlqnsVNp9bOd43qBMt+HHJX23WaOSS5S3614+vViUYrMCyWqiNdC45FHdmGmusr1ISRgsdf4ygZJ564tbsdzbxM88BL8iK7I3iDnpkdpISll+JNeJVo7jQOcqqrHDltyusJaoo76Sd9v/rL6WZQvjvwJ9aKOqoF5aqAKqJMursr+XpGuuqQ4EhEa4THbYrdEJBi2+wkGJXrLNCMSsxUcw+/LDH2rbTSSd++JFvXNm2ui1fLyN2STsjjtvovOUCSySs62Ln257wrskcyfWec6+NM/+M6MBUV92gfZpa3W/BoWI4lhdemKVAb/a2A+27weqLG8MMUyzXcjbDCrHKccfjjqR/nR2dzSkf2zLdUnXCWn7Qdnyi1KXBLbewPjOOa3lRY1dyssSSO3Pfba8dKGvL3iwaucbSg3e0lJubqtaop35UwJuqDnA8X4F6odfkgC22vGXrXdrTUYsWaOaPXjf3nos3rO1eop//qfflJqs9PN2LEn6i4an+2t+5P/fdezv2mGcg40KXrr3ijQO/V+Yoe4526KOf+zTiibsuP+qszy8h17Oflf87Y8dDz28FkpXEwscyuBHqPngql8piM6hsBcVofpNK8oJWHorJpyjOGxRSqncgDGrQP10BXO+KV5X3mc5THwwZ/IAWPwuqaIT8Op39Zki1+tFwQrCrUNf0J6r+FS1plZtcAWV1meCwjG4FQtNf3mYsI5UreaSDYchCuML4GYWDKLRiUgDnuL8VyoRqyyK/VNhFY01RgV2kYqLIp8UburFSNnwjpnIou4PtkH/3oQUtwLa4kR3NWJ2gBWL4iJtFwdBt/wxzTDtutRdadOISflAX4dq0KGYdkW/bcooF5bdJDyJRjmjc4BqvOEpQmrKGWBPYKZ+CPzvuTwF5BMEIXqCxj+XNWSiIAT/4YQIvYKlpK8CAqh5GqzYJBQYC8EKgqEILBVzAC5I8xwWq4IdK0ic/wWRV6dq4ulKqrpNqfJgpwcnGMZaTm6tM5/1S2Tp1LqWVorojLFvDgAJYwACd8VGr1rgZ3CzEfwIgRrb+JwBEIAodvDHQBXxwPTloAAIveFkNfMAuijx0D5cphwGYUAAXvCBV56CHAIZRudA0yVWs9GbqyHlIldKQpaHspgzdSVMGxbGmooydweL5SvlcoAwnIP9AbpAERFb9Mx4XGAR4SoZNYWIthEn9ixwkoYKIdkIAZghQ95Rw0ZAARQl0sIMv99IfuGCVgSm6Dto06VKtwZSL42zrW9uK07qmlC6qtKsHdXpHhPWQKp0AQ1VJAAJbYWAFIXCBA1iwgzhI4QS7bMA+TqDUU7ypNGp4RGaSYIZAtmAMjKBoO1ZAgBjEoAd+6ARBvDUIac6DH3FwAyXPMQEndIILHqXFTeZhAj8o4QliKs1t7fDRO51DAOoAgwRAsQcBMKAcAmAEI8pwCdICIAZ4OMEYYrCHxqR0piuVqwhBOVfwSlGv6I0KO9O7Vx3uz68YmictUoBaMABgC5eASRf//AADJpTBHrXoxFROUAhOCIAzJyhFaRLACH78wQztoAUThCpSYgBDACwAAy1CUAhaAKAQ7ZCFADKBVFUAJsTnILASEjDLFaAgP30YwW+DC5/hFjc/sGgAJITAhxckgQEkWIEXEnIJATRAuYy4ADoUMALvstW8bhXvJ+VY3hSes4PszbIH8dpO9sKTdqLCAVV+OwUvdEIBEI1CEqRCAwH4wR7ogEEc5sEIa4EAD16wwE+c1o6k/rbJNNhBXCpykWz+AwM7cAAlQnIcBOThAofIVpDbIYAUyEIFwZCKAwQw4+JKRQkOqMJYP52AA0CgJAI4AwxiMIh4+MELWFUCF8Sq/wQUGGFMOISy1ar8Qi1fTde+pulNvUzHnYIZQ2KOR0P+8AfTVlXNbHazPWAAgBcoZAS0kEAQojACe5TNz3KAwxZgsQO5yCEFhRbmoXdAgxMAVgIIIMREQZOnCTBgByVRASM33em/gFrUk6uIqWuBilRT5gKMKHMSMCBrWtsa1wmC6a6lbOVgqxfYFk/nsNP7ZR4imyphKIBQZCELC2AA2vFo884kwIJLACMEIwikAE5gBtxAOiQXWAEtTFEIe5xCAG+o7otpoYIpNOS/Ip7CJRKggJgx67cuiIBUVpADdIBhCTIG7h58cw5Q05oLom5zLiZAiBcUtBx4IcEHzI6Ihv+/oNZGCFeuKx5lKEs84++kK95XuXH0djxD+0v2SBxTC3qcIAcoV3k7yrEC6Zog5p04waLNVINDBM4UBHBAHPjBiEG8GQQF+MUYmnzbOPxhDKfiLxPiQEvuHOcAWyAMGJgg+g94YcZbN67Xbw92NzChFJ1AAXMFgAEMiJ67Zmf4rG9va7lHXO+otDv09y5TulP/lH3X69/ha5ZkY6xs9yFMrrgX4cgTQJFmqo8JW0pCro8sZQAkijU3ln4zFYhZC7p79Omu/+t70vr+R2Xr5Wvbd0fedz7exmcQM37d0wkOcE8kJDEu5CxPA34i41VGMX/19zx1EivPh3EEQ3G9FoD/YjSCJBhXXBZsBRh4aEQ8qwIMChAD1REp7QM1V7Y4LSWBZbQqgLJMcGE+feQ5LVRKnTSE6GRAc0ROJIRCZBRCTlguTIiEM8MUP0NK4bSDZ4ReI7McVnhBU5iE5qQiQwBxWbaCYdaCYGQjQAE2HVODwJKDoKNNGhOHdJNIPxgo2OOCMlSERCg85tSFWmFGHrQrUViFUnhBwDaEakSFjAOIUPiIR0hTriI8XWiEWNYU4CWGZEhsfPVeBhgX7ecss8VBGRSBZsIwl1SKLOSHFpQmodgbdnhe6bM7FSSHVyhKS4hGJtM8YYiAsOiDa0Uvh5g9EWN/aRNFwqhFqmiCdiU3//LhMPSWhrQYPBDDPLk4hipYbH31iY8hjZozRKRYNySEiofDTwvkhS1YFa6oh1ISizE1iyVUi6vyho9ISrk4j7tYOvboO784jazoh0/4MYR4jOfyhcoYQdOnTjjIRQ9zCrwjQPK4JwOJjQSojZ5IDm7gBmVhKubTNtvijfgoOuwnjuz4LCeyK+sIP3ghjOvnRapYUQxJhBhEPnCYOU9Df/S3QjlZQg7jjzo4PDtpij9pgyCoTmVDGGmSJjGzji+jlN1DLmnCH+ggDuFnJmkCNlBkH16lgMRjFZvIcRbpShm5kaeCh754KCTZkyH5JHQTlPOYNydplXoSNSsJQrzjMP8PyUHvwpAgBBtcKC41aZbtQpJ9AyvtQUHDUzJqOTlBmIduiZNzWI31mF5H2Q6HdQAHEHXreA4OsAEb8AIyQy5kwAOYuQFoAAuR6SICEAJekJWGYVw6+CBf6XdhyVMb6Qbm4AMv00yiVy1togQKUAfhAgYO0ABD9jKpRpDPiBu3JQLPQREowGyM8AE0cglykAAu4AVtFgzkNxC09wsTADZbiXZKMACztC4tM2YDICYTAZzMNgZwUlxlQj1ngiV7kR7DISunwBm24SL/cDEdUgNT0BaEUQ4VQGf8YJyXcAIFkB9gIweLEHdT0Q8CEB+0IRcfgSLAkASyRRFccAB/AFv/bjAbSYQlRoIOohNU1ymdp8JIs9VmPqJ+aeJIb3YBxHAY6BBIO2ACP/Ia4UcZoTGJ93kJ5cls8zAIkESggVEOOcYZ/9EmL2MrWZhekhQPirABcHABpRALPMALL8AO8QAGKGAHNgBRvTGaSzAFFdACFLAFeZEX6METFJB77mA2rAEs+UEGLAAEfvAXFKllZvgOGckGukkLArACXeIHArAzK1YCxXVYttIJStACTrA08CGFSkAQbkAYSrAAhQA2Y0UYkpoQk8YdXAAAQoUOFZCdviFI5SAHTxABXoB2oVQRHLAHhAEmXXAJYKAAHiUch+EuZWIfnZF+jzGM8bBpb9aN/1FgAuiHYbfwGTjQBcFaAU3WqWb6DwvFFz+CDts6H0EVGCvWAxKBHk0SMuSHPCKFAXKwAGXGDhbQBYGBDoGBF4cFGn1SGOgwX731EZwRF+eQAi7QAMEAZ/SaVqlhD1aSHe6QLQnRrmWGDhZgCDJDGwq7bpATfpfAr14QJL4mSYrRAVsgFE6AAxuQAVLhBCwQASLwAYTwr3sxmmUGBnqwATPQJAgop3wgFS2yKMakKOcQATyAC9YhFX9ahrVJO2AABmADBoPgUD0ATXOxtJ1ABCKwePFQATnAqT9wq+dgMQpbDmK7M21xrI7BHwrAACTbAqCZIsF6DuiRVIEltiEwBf/+kx/O9TJ4YSs8satvprfnEDOBJKq00APF8Q8G0AD4cVzpgBdKWa56dBnPASWIUTavBhQSkR8vkxDn0AkIJRedW6ov0yY20V1ygAK2RxV4YSXGoXVg0AJb4AeZcQLyEEISoQCKsDO2EgU+gBgOVWaTgQ62EjiCQw8SoQRK8Gq0AAb3ZF/WBl27qkdvJhVaeyecSws786Ao0GSlGy5hugJram3x4ARCVA62cg60wD1AEamdsIu0AprQNQOzWg4JITpamyYTkTP/4AV+cLpNNqW0KRURsAFRYB20AAMbEAqZQQYb4AAEsAFaIC5k0AKySrMb0AToQAMi4Jk2UAde4AT/IGAHEWADLcABbnoOrtADnokGWrBknrkBKvA9R8uJ7uVKSws2TqAAciAE1VEfr4sKStADnAFdDMCpCXBrGVEty+sQf1AI5JAEBMAEg3ABv8AIhfAPFUAAXUIDLCCeh2YCJxADBiAA+zUShjoGBPCrd0u750ACv/ALf/ACKdEFpjcFnZACOXACf2ACDTEPhdoDThASH9ElLxNU5wAT/JCd6LECMTAPb4BoUqFm56AGbyAA1bJq/DAFQFEAMfAHPVALKbADUDAGjqUGOPEHbhCDf9AFINxdStATMmNclDEBBrAAnfwBXMwYQkF8//BjdbECeOAHAIAC0pUKXuAIO7Az/+0qv4RBAg3wZgIwCGAgAHQ2BfbAyXvcCTCwA+0AAyzAGBjQxX6gAGNwACMADPYgADkQA2NwAbyqAHTWZE8QAwdAAa3svSlABU4gAHjAqyAQxUEQVKbQS7m0SwSAAb3lgBawqdzhzYzhzIyhyiNAcurMBGPwX2f2WvLcyS7wDuhIbFJhBTawBTHyD6plByKQGSJguAawAUhgJTHbAksQAXrQAo2wByorwnr6BRnAExsgAjRgBT9dDgywAT1wBhEABzZgAE6QBRtQB1sQIDMMll8BeGURFoC3tLdwC++AA1z8ZpL0umzgDgJgW0pwT/lBCw/1ApQ6FYoxB/EQBR9gX/8UwAferExSgQE+cBopYBC85QUMBmKO0ABSUAuUagGFsGK3NhV+oQAEkAIrIBp9UAYkMAYeVXm19gc1IQQhsAfK6gcnoLZI1bvtUAspRgAZMQeX0AdBwBNN9hzbangEAJwHkAHe3Nlq9ltl0A5gwAPXSQE30K4QNQJmoAQpUFVCAZzV4QRCUHar9gcuYAkScKvTDE0p8Fp/IHrg8rovYA+DLQcf+gErRt0g0F32RWdpYAB9uwMEQA89gANTQWZ+8LrXicTzYFprp9YXkQtCUMA8YAPn5lEnsAMvYwFmwBPdzVXVgbxpEAFEsNZ0vQftmgZbIKZzCgYagAcMYAfscGb/u40X/NvXD7F2GL52O4xn/20JdOACezDgBX7gIBAnMRSTNF7jXCTSQCC1nZALNiACtMAJRWAF7HAKbdAL/PsXE3wAnhkBMTPA8pqsGxAJIAwHeVASbXASOAAHTWAXE1wCfCDUTZB7UzHVtFnV8IXVCKPVt+AGJ/DV5McaYNAiCoABncAJVQCm8UALILAGZtcDcuEBAOB4XkBteSDHADACl+CQyDwVFfAIUgFJBfAIhIEBn8wApiVbcIerxAEAGKBddFYGflABQuYFkNapUyDHD1AdNEAJMfNTVHECJAYMtVByGODY6BEFOuDQY3UCGIAYxLfD1UFtZcdty/YHPOAE/791A3wAJmuwB/cka2kAAepZwQ9QdmBQDnUg3ihwA3twWBNRAa2mKA4gVqsuEYhm3HNq3NS9AnvwAjCgC5kmEco1DyNAD8ZQBW4gF5YgBMx27HKAZnsA7tMMAXzwIoWu1lMABDxgAEpABB5Fy4VcCN6cEJ2wnreHnbenAbcGA0JA0vxdHTtc6C/yArcAB05AByAADFT8CybwAgnwCDYhJnJQ7RKuAQl/7LLG4hDfCZPNxYRkiTYe9EL/F0LbwyaNwFYwyZ5ZmhuwX0hOwVuABkXgCH6QBTbgCJdwDgZQBCLgBKtQ1/lh9QawAnXNZi3g5VbAA03wUXNB5tqXQ1b9Dv9oXipugMMKYF/VIQu1ILbHigGq8G+bmnKLCgwrVgXBAO7mGtc68BcKUAC2AsIkHVRCoVorcAZSsVDHkQQhsOB00FtT0QkVsHa8DIqOnR84cAYpYW2bJhEXEATPser0IAucJRUwgLrNhQgvcwFQEGS/qQQdURFfsAc5xjMf0Q7u4Nh37Qd+QSsk/bqWwAVzymgLcK2c0FvCvXXnAO4I/wKQlh/hShFHzP0+gL6PV2tL4AVgwGIXHwEv0KzCkv1/kAEVgQC4puu0YRMkjQMMlwAd8AI+DxCXwKxIkYLDC1oSTACx40dJJxVdopiwZ68TJxF+OgGYx+jXrw97wuiI187/AQs/fmiweOGHRINL9lbcS2KmXbt48WrJOoFBSYIPXlZ6sUdrxQ+DCCXoAFLlkhIlKtZNRBfvX06rV0ve5NrV61ewYcWOJfs1Jw0AHbakBINjQwYnrShAIEHASotGL27mJMNDkMoHHfYkapHBCxgYGyI5AUEhDxgwaIo4wQEHSDxgZDaU8WOFB5AXWP8N2fPP9GnUqVWvZt3a9WvWOZvcePeOHLnabNjUvu3GjRcvbAbRQuHihSyeDng4yWlgB1QLEf61W0GgnT2oVc5caOAFZ7waQUSDAfBCoIYMLywwR9cJTAsntOKdYCAnwQhHxjsp+RIhp4QY9thDgBxMAyOe/xUYOIcW+FZqqYJB/rHnhDduAkMAWRypwo+rFACAkAEJ6ASGNAzAACbsHEjDDTmE+OAFEpJo558+ynDnEgEwgAGAVC45iyWhKFEihRevUoIL45SQQwUvlJAgDULokSVHOUDYwosTMumklhbOuE6JJyB44QQfaKmAkTWUAGGGFwDko8kfjBjzDazagTADFZx0DB10dlzDu3YGesEL+I60Yw+0zKtgBSUUEHPHVIAo8ScT/KhhhOv2Y1IBEK6jBQPHLgjiJhJWiClRL3jAISYFUMBvr3+Qs8CNI1VAtDw/KgChUQj24AIAPCQ1gFJLR8hKNK3KUnZZZpvdKx509NjAjv8aLuiBh1BeoOEBXl6oyolYHHu2rykOk1YYGmywIwIHQNgACDDcbcQBFBRDx4ENOsAAAxtsWMszJOpgJ6fRSoPtYIQTVvg02WizDbd3dOONHHHEqc0PH25KIIaPynDEAgNucmKFlmCIYZ55RvBCDgVQHsGhFcYYw4QXajqHHgHG+OOCU9qRYwAImmBijHnieCOMSs+JR4EYMMjxkhp0iIk8RuYxLp5TfmWEkTccCcGLThgQwI1Lc1IgE1lqWcENC0G4JYqqiTbBi5J2LLqLohSouoxLmB6DACiwLOOUeHLshBYBnOgkAZQPeAGDHZSu4BA5UvjDhVyYKDoDP+I5ZwX/J3Ai4eR55h4ojTHHCMKRBgb2fIVU/NiRkSCSUFxvRhxH5x85ONnBjxVOZiSJHUxvwQwvmP6jEDAqaPyFFl0wpAp2OukE5E6ct/qFxav+IwPMEvjlch83fjEed1agI40tcnLnlgmcEGCY6xQoxUAF/jhgkEP4rKCBF9hjK/G4SBXccDj4LA5lxqFFAryXAXSAIQE6c4Ef7DFBmv3jFHzCSgc9+EEQhlCEIyQhCU3jvnaQQQAb2IALpjAjKPAAA5cwDToqcADpaKUvZRAgGHpgAwNo4loHUMEwNgiCKlyABwcYgQGghQEWHGADO3AFnwywgnwxR2mkWVgXvfjFhk0s/ze7eVjFLpaxdhzOczfZXdvWcg4wmAY41ruJH8DWCaXZ0Q3/UBoeYzIdJfxgCd4qiTtKkpKclAMMtDhHRS4RE3vA8RznsOCMOiGHdgDjJl64hPVOISEBtmOStegETnBCCwXgwZBXQQdwZgRHzFSEFvLhyiU/yckOQuYcndgdVKzih0vg5Gb02GUnvKCRTtjjEsCMR1swcJPDbdIPs0yJ9SoiGkZykpqdI2Ap4xGT3WnKC7P8BxiCiUgwKPNwFbHeLy9Bi3RegnDtrF4nctISWpSyHS3JifWAyU45AMeQCsBASq7iDnccKCcV4dNVokk4paHjBARQZget2c1mzjInx/+03sCIAi2oHDNTtDjmJzlYQpSmVKUrRVZO2IiOU5wCOPSAljkFmJNWeuGEzQRDSsrxD3SIAyeQyaQGifodhkYQMqewRzs4iA5lXmWLBvtiVa3amjA+bIwTu8UtfOMGH7iUYdOZ0VW+w0gPfpJgHQTGWk8zo4pkkmDTASo6lAYt09w1K3/UCitTAy2sEewmApzOTa0SVWBUJZO7ayP63FFDu2rFKlmp6+6ms7uSTAcrMG0rVq45WdHcBBiSnatpTqE0WLXDHFaZ0VxdK5p4SEk17QTsTZRG0+947hxaweyzUNNUnPCpIjStSgdJexVQimaSTWWlQkFrGmjakwRB8eD/bmt43J0W91hr3e5mWfpd8IZ3p8/qoG+vQjjCXaWzHmytcUFbFe3ClmGxha5ZzRoPLl5Vv/vVymzEGDEy3qarXw0ra7HCDgsC9R9tJSZqu3tSyX4SNSVp6mgnm15oTZK35ThHQ5lqj51iLbswRUdZt3JTrZQjKxXR5HkBK5ob1VSy18VJXT1I1udq8Ds/VWbPKAvUtj5LwkAl2CT3Qo8F4zUnhIuHiuebXuSU9hR4RG5s3TFJetCjxlijKWm/yV0JcQW6AqQpXqvcDgmz1h5xbMeVG3lTPlXFy+w8BwCAhBVgTFLJ2cUakyN4Y+NWxckhDm+hDR3C8c6ooYENsilF/2zgG2s2ydeFLXu3HNgyl9el+KUqfz3dxZwAwQh5yIOACEEIUpP61KnOAyFuwIc98EHWs6Z1rW19a1znWte75nWvff1rYAdb2LUWULGLPWxkJ1vZy2Z2s539bGhH+9nFvsEeEP1pbLNmtHswwg1uYAQjDGEI3va2uMst7kaQW93rZne73f1ueMdb3vOmd73tfW98w1vc+953vv39b4AHXOADJ3jBDX5wg++bD9fOdsPnS16s6HmEXj50xS1+cYxnXOMb53jHPf5xkIdc5B53eMmlCtoOSnzkK2d5yzc+SZW7XOYzp3nNbW5xJjPc5CXn8MTnS+ibB13oQyd60Y1+dP+kG3e+H9z5zmPO9J9TPOlTp3rVrX51rAt9wiBserZ9vtOuh13sY/c618l+drSnXe1rbzrU2b6wr/f17XOne9vNXne8513ve2+42/l+sNJG/e+DJ3zhDX94xCde8XD/MdgX/3jIR17yk6d85S1/ecxnXvOb53znPf950Ide9KMnfelNf3rUp171q2d9613/etjHXvazp33tbX973Ode97vnfe99/3vgB1/4wyd+8Y1/fOQnX/nLZ37znf986Edf+tOnfvWtf33sZ1/72+d+973/ffCHX/zjJ3/5zX9+9Kdf/etnf/vd/374x1/+86d//e1/f/znX//753///f9/AAzbQAEcQAIsQAM8QARMQAVcQAZsQAd8QAiMQAmcQAqsQAu8QAzMQA3cQA7sQA/8QBAMQREcQRIsQRM8QRRMQRVcQRZsQRd8QRiMQRmcQRqsQRu8QRzMQR3cQR7sQR/8QSAMQiEcQiIsQiM8QiRMQiVcQiZsQid8QiiMQimcQiqsQiu8QizMQi3cQi7sQi/8QjAMQzEcQzIsQzM8QzRMQzVcQzZsQzd8QziMQzmcQzqsQzu8QzzMQz3cQz7sQz/8Q0AMxDHMuo4TRPwjRI4zxPtDxI1TRPtjRI1zuIAAACH5BAUUAP8ALI0AIAH7AcQBh4R0Ysn5/HWRr6aaom1DH1teUkBcWA43XEGVrPrV583FvSllioaHjqK22Hp2VDZkirPP6cKbdBwcKqKShExGSHJ0gOT9+9bAqLKceyAwQWaJpD04RODPwMvW7cCxrbaxt25+tMjo/Orj2ktccQUTJrrq/C0bH/Hk25ygqhgDBikHE/731gMDCtTa6ixAbP7evGpWPJ3J52iLrszV3U5Oes77/PD9+sHb7yYmJIqerEqTrLna7v386ebz91yLpPbj2lpfd5Ky1Prm3K/W8ToOBNPMvqjL6CpSdMHFxMvb5pJyPFqGrpqwvIqCdC40PMLV3MHa4wIHIQ0FDFZKTJ6SlPvy9bqmjPLy7FqKr15CLEpuVMPM2cLW5mGLrAIKLJCKjPvd3MTT9DJOdBIOLMK0vNPU36ioxPb9+vbe7LrC5MbG1K62vP7i3M3L2Orq7Pr6/MLo/Prn1L7V5cnd+fr256KkqP76+vb29GKSse/u7NLW1Nr+/O7y68bf6vL29GKOt9b2/KqmpMbS5+729l6KtKqurKzqoMbkzBISaFa2sM6EcDw2dJyoLNLA3PL20NDA9IjGxNSouM6wcO6axECKeHSitJhqZMyo6PTInKCmcFyQzD7igJzqQDiAMIzqwKTg4I5qlCRygFQ2FLDIxLBcbAxgkAo2HFBapLKwcMyolLTg0Kz24NrU0J5cGIiIsBaGMHAsHBiEkMT40BiqsJ4eVDx4yI5KbCRosODI9PDu+FQuQDQKOPCacMyKxFZa3D4kxFZeGHA2SMzsoDyW6KjIoNT40KyspCRARPbu+Nj86Iq0cFqgtOA+gDQSaFSqMBhs4G5ajGA2cNbM2K6ssJ4+1N6aLKrGcGKU7GaaeMSguGASRNb6+PrmyOT20N7cQJyI4MbW7NbW1KqqtMba5Mba7Nb+9Pby9Mba3O7y/NLS1Pri3NbS1MbW5Nb+/P7i1KqqrPr+/NbWzPby/NbSzPLy/PLy9F6OtP7+/Pri5Pri1NLSzF6OvO7y9P7+9Pr+9AAAAAj/AP8J9EDwnwIRP34IEaJOXb6HECM+bEiRosCLGDNq3Mixo8ePIEOK1NhwpMmTKFOqXMmypcuXMGPKnEnzIkEPBhEqZOhQos+KFWsKHSqyJNGjSJMqXcq0qVOVAD7gVHDin7urQHv+zKruqdevYMOKHUu2rNkKUg1Wveouq8+JXM3KnUu3rt27eGtSkWqHqlWsQN/m49o1r+HDiBMrXjz0A5kPfdcCriiYMOPLmDNr3nz3Zs6EC7MmZOsuIWGjnFOrXs26NUrPB0HzrDiarenTrnPr3s37sgcyAqneZkO8uMCrxBsWL361t/Pn0KN/Lah2+HI2x90lV3edTXPp4MOL/x+fkrrwnVsxPhQYETX59/Djh+8X/ITsOPjzu3+YX39h+QAGKKBqCiggkA8y+ICHgl006KAPXWCBxRJ42GOPg1384aCEF0044IcghjiXCCIItEcNAaQYAIor1oDiiynC6CKLKtYYgBci5qjjjknZF8I/6AxijjlVVFHPkX4k2YMNPTQAggBp9HBkPX5MyQc//PChpR9XsMDjl2CGuZKPQPaQxx15VPHPHXck6YcNNswxAg00ANEBm0nW88YZ9WApEB9nnCHmoIQWmlE+AoWgAUtHXlQPRlcYKumkYv6gqFCRUqrppiBauiinoIYaKnaeimrqqYYiWiqqrLaqYxz/rP/q6qy0yidEop/Wquuu0t36z6W8Bissb0L8OOyxyKbG0A25Juvss4cxBCy01FY7l7TNWqvttl4JwSy34Iar1K3GimvuuTL98KsM6LbrrkonFJvtu/TWqxEbYExr77723soGHPPyK/C52OXL7sAIo1twCAcn7HC4J5xQwsMUg1vEPzH4UPHG1Vpgwz86cCzyswUsEPLIKCOLQMosC7tyyzDHLPPMNNds880456zzzpf5yfPPO/oM9NAgTtknP0MS7Vo6TDfNtNIdGY1l0lCv9s7VWF9ddUZGHzm1OVurlnXWYTva9ddlczY21mn/c8UVUiMNdtuZra112m/HTTXdl9n//U7bQ+o9N9+M+Q24OYIT3rfdfCeu+GKG0+3444lF3vbklB9medqYZ57X5kAboMUCLwskeJGe48UFF+ywA87rsENtgQUBnGz6lF+jnrpdq7cOe+xDX/xPETEsIRCWnb/bOjs7/v670ieIcAIcXRzPT/LujvMP8zo6D/zPpSn0zxBdvC1Q4FMOfMM/HewuX/i3km/+P+g3yi85N9zQQvvuv8dW/OXLVP0eJbAkPKEIOOkfef43vgCeD3Hp4xfrtOclBY4nIeKTnwAhaD8LerBbDZzfAD9IQqcAUIQcJGAJV4iUE27QaCyMIVFc+EAYKmYAUoDADjiAgX9AQIY0u5UD/+mXwsUMIAU65KEPgTgzIaLQholBgRSGsMMBLBEz5ADLE5iIGSe+MIKJwWEMqvgPI2Qmi4ZZHxfL4sUagnEpaMwARurAAgEMoQksyCNGSICCJ4wDBSyAAATKgIIo/PAieTzAIQUSiDruACN5jEIUVJJHMahRIEYoQRmAkMcM5MALENBDRkZgAHLIwSSShMApN5JHPXakdVB4AgkqEJIb6EMKaxxLG4kIRaZAoAVbEMg4xlGGMu6gCAqYwQwwsrpxPGEGbdjBDcrQBghc8h8z2MIOpPnIf6xDAdvESBnKEIYwqISa1/zHDobQAjVsoQVygII1lYmRJ2wBfyYBxxbmkP/OiwhCEKvr5kZg+YQOCAIk+QuHPnIpFiFiZIRMwSf/uLADKFg0CUngQh/6sEqBgOMfsOtAB1oABS6MgwsXUaZK5XDK9XFhBh0YBztQ2rrVQWEl5RQIS7fJjhn4UaT5m0ESzLk6k5KDHMMEyTDJwQUDciQJI+FCSbkgUo9A9R8oZShYHHoRiDKlDwLpAFMfadEZADR/NxXIDGCXBHCIVBB94IIfBQJVjNLzIqdU5lLJ4busnoQd+evAHHQqhx1AIAmte4IgOnADOdyVrlwwpTOVOg6+PmGLGXnsP/jakQ5Y9KhV7chVtadVr8ThBwH4g9Dw0k+QgvSjzGwdRmbAPL//duSjr1PJUTXyUdle5AZp1QhpR7Jbj/g2JLktLV7i9Y8lrDYszOOfRlqLW9hehHXcUyvzsvuR5MKkt9y1KFOO213rKrcubPBWw87LXpSwgWHtja9850vf+tr3vvjNr373y9/++ve/AA6wgAdM4P/e4x4Flu8e/pBgrR64HR3hR4NX+GB7cETCEybhgyN8Ed1leHcbvnCH1fRhEN8DwiIusQVDvBEMq7h/LNaIi19sYhS3mMYwPjGHcVzjHfPYczHOyIx//LggY2TIRCackS+C5CTTbcnHczLloPyPJku5bFS28pW3luUtK1nHKfZy27os5jGD+cZlThuZ0xy2NbO5/2pufrPS4iznodG5zj+7M553puc956zPfr4ZoANds0ETemaGPnTMEt0yBBOa0fy6B31EcmA/QzrS/ai0ojty6X294R48WAFH7nEHTVv6zDJm2T3swAMKcKQOTlDhqW2c6k3rrNO25hiuc12xXfP6Yb7+dcKCLeyBEbvYkUa1kJFNs2Mzu17Ofva7oi3tdlG72udCMK2xXeh/bJvbNfs2uGcm7nGb+9zoTre6183udrv73fCOt7xzcw8bHKF686aYP+5hgfXmW2AHhsc/amA8Iv57YIJqBxYeeHCBwQMeJbDHkQaItoaf6+ERn3gKK25xcWFc4vWguNw6bq6Paxx7JP+vlslDvvGRpxxcKxf53l6urZi3fOY0VznEQS7zweVc5xlnOcp/jiybD53owzI67lyOdGgp3WtMb7qznn40nEv9WFTn+NWLvvOTL93qh6EAA7a+mqxHPTFi54FzRN2AsuA7yQ//B8/nBnWwGybtPBjDB/5BAJOsAAMHKLdZVkCEf1hALCsggA/2IBRRa+DwZRnABmYns7jP/XZaRzsDQi0BM/xDCX6PwAFqkBfCBwHyYEm8BgTfksQLQC6S/8fHYmZ5jWP+7IgpwNh5YIJ/8IAOfrdCBnqQF94zYfZhycLrhcKDLDAA+WORPD0cDbPas/z2djcMqP9xYB7wwA52EMn/CngAp7t0n/zQ94r3KU8TeHgfTmonC4JN3TLrU63uPs8M9UUSfrKXxf50V3X5hxn7FxIF6H9gAYDYN4AIqCsK+A/414BJJ3CXB4ECKIHC8oARiIG8ooEXyIG74oGZB4KuIoK4R4KsYoLZh4KiooIMyIKm4oIwOCsyOIOtUoM2iCo4mIMxSIG2Z4EjyIOcsoNCCCpEWISbcoRISClKuISS0oROWChQGIWDMoVUGCZWeIVfkoVauCNc2IU58oUwcWD0Z34HyBJkeIYrUYYnwYZikYaaloYYEYdkKBBwyH2OJofcNzRiiBIHKIeSNml14YZrWIcxQYiUpoZgAYd3mBF0//iIlQaJduiIGZFpleeD1weEJzgUkciIejiH+/eJKSGK9OeJhiiKdviHnjhqq7gRbBh3eAiKjJiKpkiHsmiIoEiLtQiJqOiIjaiHvUg0fegSuKiLiHgRwTgSpKiKsxiLdGGLvpiKxtiKpdiIuYiHzSiN2NiKvriLnViNimgzTZiNJuGNafhw6IiOppiO6WiO58iOD+eOZAiP8SiP9niPuxgou1iP/KiO9wCP+FiL/ZBpcFiP8niL//hpcGgHCumJb/CQ7jgSd/AGIjGRFUmRIWGRGYmRIKGRHdmQARmS3tgSwxgTTnOSKJmSKrmSLNmSLvmSKbkOMjmTMqmSNEmTMP/JNMpkk+vANDK5k+mgUjMwD/OQky2pD/rgNER5k+ugTEhZk00TDlI5lVKJEVQZlQKBk+lwlekAlUzDlUYZlmI5lmRZlmZ5ljBJkph4fx/oYP8ID+bIirwokuFYfWsZgEHIRAEHlyPpiqdIl8l4iXL3gxv4EcdogH+pjYuWh9RYjNM4l7sINVx4mCABjIyJaIzZjL1oio9Zi5J5lws4ErI2hhwJNJR5YAN5jWWYfsjYl3Y5mJlYmE9BmTHjV5qGehqBmoLojLS5jZxJe6CpiSvINTh2kMAJm2yZl1tmnK9ZgbJ5GYFiB3WZEgMJfuBXfhTDnPUXnM/JGCywBSLQezX/MQVfAAApoGsReZzO2ZaYUX4qIBQUwAJmIHAbo53HEn9J8YX3kAd2cQZo8J41QQEFECjoGZfOgp9IUZJz8Y8JAKA0IXY5533etxQKKhdw2aDwOXY0N6HApxQVahaz8wKF14X+8A98sJtHMYW9CRY7YAGJB4b/wAJIgKApyp3sCaNiIob8iaMBop87Wo7TyaOXIYajiZic9g+C4mCfiZx4uYmW6Yed2Jp5aH70EofOmJtKM47cqIxRSovaV6WZGaQ/o6XkmF+/2TZkao36daZpk4VUaRJUGadyOqd0+qYC8TQXEacYEQ/xUJV5OqdWWaeCOqiEWqiGKpV6kKiKmqiH/9qojtqoTCmTdLqoiXqnOWkqaJmp6XCnLEGmpeaYhgmYEema/zCQB/aQEOmQqCqqrNqqrvqqsBqrKxomsgqYasmkoWmYeygT8yemifiJBTirfomQvuqbtXqsyJqsxTopyoqPt7qeeRmsNSGsofqkyDity8oqbFo2H9oS//iWfKlpA1mPiokRs+eJdkCu1LelHAF+0GifUtqs8jqv8Lor9JqeK9GtnQoPZ8CXu5oRcNmaF5Gk2PmNleav1xqJ/+oR4derAuuE+roSPYBgScqrZGgHVeAxB+YPKCqkKhGxLMECI0ATadigEGAD1OqxHAGyg3gRFpCyKqsRLIsXh5etMf8rszaqnKASmFc3sznCs1LnsyICtE0ntCFCtEhntENrsySntEfLtB3ntKXXQ/LAFDAbtTm7iWvnFFdrcVKbF9JZmjf7ESD7o4sBtTgasQgmAV9wtmM7EmUrARV0GPP3tiKhtm6AA3Nrt6wxs2jLt3bxtYC7GYI7uJlRuIY7pFk7nIkrHojbuIrxuJCLGJI7uYZRuZaLF5h7ETZAAq6UGnk0AqwJg5srECwwA3nwt3JBB/0gAUBQhKX7Dz1wBl27oP7AAecphLFbrptxYGDgoDm4u6o7Fx0bvIv7gpkLHn04vMlLF7vbvP93vED6D2ILvYcrvcr4adarGsN4YHu3vYT/i73KeAcFsCnM227PSx5M8LIImL7jobHny27uOx730K/+N7/iYQejm7TiyysVu3X4C75OEcACPBQ2gFkXQcAFXBMHDLD9u8CtcQYz8AeMJxAKDMEyAQ8IbMEPjMHciwR/gHoX7MEvsQYMQAgV/A8jTMLt18Es3Bor/MIxEcMy/BI0XMPPSpg3isPc68I8HL64KpzI+8OYEbEZQAIpkLtzccQpgEuTewcfIAHFhLNB3J0o4QQ9MAFOvMQWoMWQiydXgAQr68MmsQA1gAFKLBdmHAHAm7hvwCZtsBER+wAQlsZmQcf/0MaGO5EPKcdkfBIRgBc9BME3TMQoUciGbBKI/5zId/vHjJwYi/zIZHu8HbRp8XtxlFyk2nLJtCqY0Kq11GKINMoqcAKqIxPJ8dF9F1ArI2AB9KmeOqyz1XJgcdB3tPIAL8vJHufI0GKJfFcrD7AHSJswPgsILgoArRIFMtAPJcoqC1AzPisAFuAA5csqRtAO99DM6MvLJrF6NEBiqCIHufxuPvt4NDArL9t/21zFAjgIgwAT/oYqQ/AP6rzOnzwk7lyl8IbKkjzG7CzL/ZwX/BzQDvzPoEzQmsvNCO28Cr3QFtrQDh29Bs24Ef3QEz3EFT0XA+3QGz0T5+kCuGm4HS0TPMABLrC/djvSMcEDVWG5Kg0TK1AiIT24L/8tEzMNuDUtyTn9yDvNyD2dyD9tyEFNxEP9w0XNw0eNw0ldw0stw039wk/NwlFNwlNNwsqmERQNIHDZD6PMMTwAAIXwyjBz1RmR1fJRv1zdMhcAA/eAAojGeoNyYH/XMhswAw471nAtJgdmni3zfMM8bHmd0YpB1oJNgIFd2Ihx2IiNF4JSAxqz2IdreG8H2YyRmgKny5SNFHuJ2ZmdFLXb2aAd2qI92qRd2qZ92qid2qq92qzd2q792rAd27I927Rd27Z927id27q927zd277928Ad3MI93MRd3MZ93Mid3Mq93Mzd3M793NAd3dI93dRd3dZ93did3dq93dzd3d47/d3gHd7iPd7kXd7mfd7ond7qvd7s3d7u/d7wHd/yPd/0Xd/2fd/Jcq/3WtH6Ta/83d/y+t8ArqyTEhAAIfkEBRQA/wAsYAHgAmAABACHfrpofr5o6LDg+LDg5PQQ5PwQ7PQQ7PwQ9s548JCg8JDg8LCg9sp46Pgwerxofvy4dPhwfPhwfLx4evy4+vwo6PBg6Ogg0KDA+vzo9Mxo9NhQePjQ/PSQ7tpoePhQUKDAfPyofLRw9Pgw+vr44KBAerrY9MRw6txoeOhgfPSwdLhw/vq46PDgaPBgdPiweLhQ+vy4frq4cPAgePiQeKhg/vp4/Pyoery4cNBAeOigaLBg+vx45tp4/PSwfLyoUOBAaPCgcLAg9vq4/Pxo4tx4fLSwxvzY/Mxo9Nhw+OigoMCAcJBA8vy4/PRw5Nxo9vqYdLiw5tpYUKBA9PyoUODA9Phw5NRw8vyYeLiQ4txY9PSw9Pjw+Ogg6PCg9PyIeKig5NxI7tpI/sp47tpY9PSQaLCg+vqY5NRQ6txIzvr4+sx46txYxPTQ0NDA+Ohg/PyI/PToQECA+Ojg/NxIzPTQ/vqYcJDAcNDA8NAg0OBA+PgQzPTw/PQo+PhQ/vroaLDg+PjQ8NDA7Nx4/Nx4/Nxo7NRQIMCAwECAdKjQfrrYdKjwdLjw7NRwdPjwdOjQdOjwaPDg+vo4/vo4wvzY/MRw/v4ofKTQfKTw0PCgfLTwfOTQ/NRQ/voofOTwzvzYfPjwfKzIfKzo/NxYyvzY/NRwfr7YfLzofOzI/PQ4fOzodLjQxPzI+vL4eqzYeqz42PDgerz4euzYyvz4zPzI6Mhgeuz4fLTQyOjgfqrYfqr4zPzo+MhQfrr4furYxPjwfur4fLzI+v6cfr68/v7s9v6c/v6U8s588sp85t58/v689v68/v60fr60/v7k7t5U/v70/v48+vb0fr78fq70fr70/vL8/s587t5Mer7Ufq7c+v6U+vb8fu7U5t50/v587t5E/vL0+v48/vr8fu708s50/v787t5s5t5c+v70fu7cfq7U/vb0/v509v6Uzv70/vb8er7c9v608sp07t5kfu78/s50/v40+v40/v6czv78/vr0fq787t5c5t5U+v78AAAACCIAywkcSLCgwYMIEypcyLChw4cQI0qcSLGixYsYM2rcaDAgACH5BAUUAP8ALDMA8ACtAvQBh9rBpLXB2BgJEUE6Q8f5/FNmhGpFJUGWpvnt2dyrkmdda7eadPvguCJrgzplhhA5YkcbDE9NTcbW7fPTyHau1FNunU9cfNLFv46u1g4XSsbe7T9pUMSyqYeFhuHNx56ptKfT73WMqLW9q+zk25NvRJKuvo6ct7rq/Nvi57vW63J1fClBW4ZvfigLCTZVkef++GWNtCtVmbWwtNbV1XltVllANFhdVaKXezUpJ2KJo+/EmqGMl+3z9P780xQcMZC7zo6anXB0ljsOBa2bnC0cRKGx2Rw0MPnhyk6Ip0BVhMbW5P786UJVb9D6/LrSzyYULMbDwTJVpAwDB3mFhmtndV9+oXRdTodwYPvw78uhe55zQuXx+a6klvve1dPMwrHU7lqKtGJ1g3aOgExCZMKmlfX9/IVeR0Y4HJ6bn7nh9naAm6+Gburs1klmUPLy7Nry9c/g8O3t8HqcqkIqRDtQVs3E9MXQxkpeUNravP76+PLk3gIGF/X29fXr5pB/ZQQPFqmmqNz++/Te1Pbi3Mnb0QgTLxk5TKq0vejk7L6lrPr6++bcx/bm3MLV4nZGHOrU6PTu9R5SfAMGBzZyrN363FqKrAIEKPrm3GJOVMXM1vX57AwKJ16OtKirv9DN0a6rrcK1wq7u/NDF2tDV4QMLKdbQ8TZKgAYCBKuqpPLj1FuOrN7+6qaqrc62xM7T0f7m3VaSzAIOOKqur16KrNLW01aOvNb6/Oqa5B7WgDpwNAhmiGAYwFqYwAYMOBiQWPjg9PD2oCBmpMio6CAYwJZGOKD0nEBqFOQ+gHaS6JD04Bhu2HAYQKqaLEZI4DyG5KQcUFiUMKDcPFqS7LpaOFqktF6GuKQ+0OqaKFqSuBhmTLawcMiKxJZoFOqIjODcQP7+9FqOtNLSzPri3Nb+/Pr+9F6KtAIKPNb+9PLy9F6KvPr+/KqqtAIKNAICBPbm1P7m1Pby9P7i1Pby/Pri5P7+/Pbi1P7i3AICDFqOvPrm1PLy/P7i5NLS1KqqrPri1AAAAAj/AP8JHEiwoMGDCBMqXMiwocOHECNKnEixokF6GDNq3EjPosePIEOKHEmypMmTKFOqXMmypcuXMF1ynJkxps2bOHPq3Mmzp8+fQIPipElTqNGjSJMqXcq0qdOnCYnOhEq1qtWrWLNq3SpT6kauYMOKHUu2rFmYitKqXctW0dm3cOPKnUuXatu7auvq3cu3r9+/EvHiBUy4sOHDiLPyWcy4sWM+iSNLnky58kp4mDNr3gzPsufPoEOLLkC6tOnTBUSrXs26NV0UsGPLno3Cte3buHM7zce7t+/f+XQLH068uEvgyHsbX868uXOH4qJLn05d3PPr2LMTr85duvbv4MOL/x9Pvrz58+jTq1/Pvr379/Djy59Pv779+/jz69/Pv7///wAGKOCABBZo4IEIJqjgggw26OCDEEYo4YQUVmjhhRhmWJY/HHbo4Yf+GNWFPYII8o8eKcWj4oosthiPRSpGxhuIIGpoo0Q05hjiToz808U/lwj0SheCvHJiii4mGSNFHL7o0Y5QdYjQjDpyeKNqFgxkZUP1dOnll2CGKeaYZHqpUHT/UGeQPWy26eabcMYp55x01mknm9Gx+c0l9mBxZ5tKBipoiw7ZWZF1aCr15kB52rNEPS/+KemklFZ65U9bMlTmppx2aiZ01hXUxaiklmrqqaimquqqrLY6aomj7v854qSD1hpooXVa5J2icTb6zT+VBivssG5eqlNqAo2g7LLMNjuCUSPoIW200aJo0CXYZssII9M66+234IYrbrjSlluustIugYC0fbTr7rvwxivvvPS6i8C9C92r77p6LIuARfoute/A+qorLcEIJ6zwwgw37PC+WNRjLE9eVGzxxRhfoPHGHHfs8ccgh6xxQh8j9M3JBp2s8sost+zyyzDHHLNAMy+xch4456zzzjz37PPPOS/B0BJEF22zyhUJjXJSKhvttNA0yyz11FRXXfXE2cmZKEOJdrd1RF7v2t22eiIQXZVop622h6BWN1d3gwzC5hKp+BP23XjnrffebmP/rRMHHIAFOEJah/rQ3RThLdDYjJR99tqQR852Q929zV3cc9fN9+acd4643zkFjlXggwMuekHZph5kmp637vrZu9Js9uu0f31mdPVMF/dfmDuqee3AB2876DCRbvrxyCev/PLMN888QqUfj5Dq2S4u/PXd2R3dtgOZzTr2fIN6Se7S7e5X73RrD/764ROvlPPwxw9/Q6cfxP790+3YpTjzRNf7N95rn0MiBxF7dCFuHBpeXRqVPnu4bzjyywr+JrgjbInjFa8Qx//+9b28QYSADxkVArX3FwbWzYEP1E0EsTLBCR7hhUcYhB7itkHO7eQICBgBIuL2whKKI3P+QGEK/4nXQvwdgQxnkIIUcDAEGjpuczdcQDtUwMMj+BCIQhyibVZ4lSLebw0CsEEAAGCGf6ChhlDUCQ3+sQcVzKN/huOLCYOoRSJ6cX1mgAAKtsAABgwgAmgUYEx21IIFFMKNcLyi7+hYRwwh7xtQYMMgGBEdC4qDN3ekHQkgoCwE+BGQg5Bd3PgmOcg1ZEcM0AEpVBCdHi6kABIQSIkEAaZMvq6RQ0QePSI5yUpeIjqYtGXrANCCCEABAFbYwyHMB8BR7q2UazulQFK5ylZa8ZWx/McsaylMz+FSi6aDpCS5NQJg9gaa6NSRQbomHUGI4whZEIAUBAIEFLCJQ/QYAW8sif+3dPrzQ9QMQnT6+AQqqOgd8VhDCwiBAnFcApYTmEBB9PfPila0SypKn0U3ylH1SUcPXgmpSEdK0pKa9KQo5ciDZAC4XY6zX+akUkdLuc5QTecV/igjGqLFhT+o4BX28Mc78rnPX+ZtptBM5SYEKg6CsmBIQt3BQhv6UAlEdKICqQdSt1oljMbjUb7hqljRVh2QpvSsaE2rWtf6FQepgKX0uMAIVHSJQagorGNVG0QKEQY9MKILr0hAC0QwAgQMgh5+ZQRvPMXYxmo1bY8NqIpeKIABROuFZUQBG/yRD4hO4IWC+JCtRkva0pr2q/44rWpXy1oXsWkQKmOrbGdL29n/PuitMojrXONR17ueM69pg8geTMCIEfRJsAEYAbYQu63FOva5ZUJbPjwk2Xi8cAA4WIQeXmgAPW62s1b97BFC66HWmve8SVpCatHL3va26LWxra1850tfrzSIClLYgQxkkAe50tWu8cArcKsEEQFQQYcv7IAUCGtY5io2H9CNsJjWhoB6IAAAUlDBPvZxCSys4R+HQEEq/xCGQfzQHp5VliDKJRATdxN4/3Pxi71o1vra+Ma1jVBlZQAK/vqXtwAW8IBzBBErCCACgCCDGaQQgTjEYRCXcLBzJUzlx3aVsxcgww2kYIEhJALKOvgHDoCwgBrsQQImZlOKR7BiabV4/8a1izGcaYzjOts5rRMynUsn2S9s+TZT/xhyNAO9oyMsAAcCOAUTEWDAfAxVn78VNDqvoESCTAALCPBADRKNAw6MoB4uLkAKIvrCUqkotZJGqkCWxBuxqMhNNb6zrGctUoJgZEEs5UAeeElOPwd4ulAidKrVSWiBvBAB7lBWKlLR6EcLedhpy8cROMu9gWDL0S9kljNFTeojmDoeqIb2RlftpFaH5dVtijWt183umgzk1ghCXn8ZwVkIA+eF6HaHO8SdI3F4CUT67hJnwRppfqNzWzm6pz9g6QHxktfgW81oPZ4N8Y2+kENm/Ye7maMRgahDHUXxzyMvQO/F3vsI+f/ed8U79DiA71ur+SC4TFceOYTTSOEMdzjNZypxiu88nRf3R8Y3vpyO/+PjIf8P4AKgWz7rgXrRmey0/aHvqld9W1jPuta3zvWuez3rVg971R+lb2zR8OxoT7va1872s4v97Vf/utbNJxAPLILNtKyy3vc+JplDmO+A57u+R9Duwhse6R3R+FQARI9vgFyuToe6OKTOIbjL/fKYvzzcrU52d5i97aAPfeg3//bMb4vu/7A73gPPer37vfWwh+7gDU/7dSNeIEn3j8a+UIUqlAMc4OCE8DkBg+LDYBYwKEc5KpF85c9C+cOPPieWD4ZKKP/62M++9rfP/exL//vS777/+MdPfu2D//zTL7/yVTEQ4Kv//fCPv/znT//629/8nAC+/vcPDnz4//8AGIACOIAEWIAGWIBgkIBgwAkH2IAO+IAOGH2qoAoJiARNkHtzkQpk4VdNEAIE0AQEEIIi2AQkCIImOIIkKIIqqIIkaAns8IIwGIMyOIM0WIM2eIM4mIM6uIM82IOkQArmYA49OIREWIRGeIRImIREGAtMGAsxGIRQGIVSOIVUWIVWeIVYaA6WEISWsIJe+IVgGIZiOIZimIIEUAsXuHj/kQr/kgOPgQVwGIc8wAdbEABqEAIBEAfosId7yAd8+Id72A61N4g2djIaYYiEmIiKKBUfh3gY/wgUGeEW7eAUPMADRFOJlTAOj5gfXbJsGhAClfiHnFGJEmABSZAEClAKf7gYgPiHgshuuJd48LaIeKZ4h/gNtJiLudiIIEcUSOFuk9gUW7AFbuAGwwgDgbCJWtERzEgQFhAAwSEWHNIlGgADf1iMrSgPcYABpuAC/5AE/6AZrQiIr1gTifdN9tGM9NGM5/gPzxiNYTGNEmONfIiNgCgP8pACSeCN4CiO48iHtnhr8IaO66hx9cGOzhgAZMEm1EiPe2iPf/gPmrAFIQCOavAPlViMENmKthiQBPmRkoGQA/GMC2kPDXmNbtCKxfgCh+CNJYCRPFCMmpCS/6h4ttaOIP+Zk4AhkgJBkmTxd9WIkn2IDjwQB1vwAgYxjBlJk+PYkbink1BJGDzpjgpZFidZj0xJlFBgAhVgEAWAhzGZlYDolAYZlWbJF1Ppk2TRkP+AlX3IB3HQAQhximGwBX8YiuggEG5Qju92ln5ZF2lZlWuZD9XYlg+JjX6IDiqAECFQAVRgl3yIl3rJl0/5l5YJF4FpFv5wCdXoBnwAAyEQAhigh3C4h5AACXtYiZU4k6XJh0VgAqEJD33gBgEZUpd5m8tokO2oltKYD5wJA3zgBi4wnBXgh62JGXu4BapZjFjQB38YBBYwnLJJmyWFm9ZpFZlZFtPVBNbIB8NpAVVgmpD/oJrkWYlKyQeQgBmVaAL76AJuMJvlWGvXOZ9OkZ1kcQn+oAE5QJTDiQFvgA7oOZ7laZ4BEACjoIfqyQNbUALD+Z57WZ30GaFKYZ9jcQkIUI2LMZwfQIyaEAedkARfwJUHqg/6sAVMkAQmEAc8cJoqugUmIJ3OGZ+2KaE0ahQUKhb42YEAqqEcigKmaIpJoAJxQKImiqKViI+L4aIwig4yal81+qQ/caMigSh7Yz/WIw5FcgEQoVVwEAIAKhAfwAOYoaTEqQRziA4m6gIYoJxDmqQv6gKyyaQQCqV0qhPN6BYjKZgkQaV6Y6Ud5A9XABE4BAf7CRn/EKZj+gEusAIu/1ABo3CmaRoCmZAJo4AInkmmcdqkUlGnnCoUKKAsEDFnCnQQBtSle6ihqgkHFmAKp+gCQoqRb5AEURAFMRADaqoP/4CpMTqnndqrPAGqhyOqlFOqXooOqGqeRVABGpCsKBAH/8AHb2ABs1qrKMoHJfqmmcqrvrqtLJEHH0Es4NomuDIqpmqsLhCmWAAJ7zkCKhoHWJAHWICRUDCpdmAHnlAbbsADigqnu0pS3PqvTBGu4TquXVCuqJquioAFfsgDZRCv8YqrGDkQ8OAGmqCvS6qpvgiwGnsU48IsEGEuIBuy1sIQzJIGMDCHw2kCPKAP+CgPlSiRZTCHiQmgmqAJfP9QlDe7r9nqrxvbs0AhMh4DEUDbMRDhBRcQADmAsi6gsvoQADMQB3CpmgJBlEUZlnEABQFQiTrbryPls167Ey8QtmI7tmQrtgJRtmdbtmq7tmHLEGNLAEhQiSk7jBWZBBUAAxhQBF/wBSmQAgUaABgAAxUwnGrwBhbrnvmKscr4tYy7EhvwuJAbuZILuQIxuZU7uZibuY/LEI97BzbQAHHLA8NZAsPYAS7QngVxiqo7EC5QBRi5r8XIA4qrho1buy6hN3ByCYJwCYllLiPEIpMjEE2yIp2YCl0yKqcWRPbQAAdAECawBXzQB1CABlXQnqqrukxgAWpgAocgEDzwBib/MKv5KruO6KS2e74rgbtv0iWCIE9K9L5SMAjDm7yANr/xULzH2wXJyybMSxBB8AF94GQ88A9N4BADHABVEANRML7tUL6bir4QrBON8lqXwAhScIj0IAmSkCNjMio0YmX+0CUbxrxyS5wMqwiQAJfwgA6n2cKoyYqLIRBV4AK1mpGzq1IRnMM2ER1AxZD1MAIXvBHt0A4t1yEd3AUgAmEeIsL7QMKie7oVoJxYoAj6wAfykBno0BnPig56GAe06QYVsAI1HJM33FY6fMYtUUkOdQmpwAhxEMS8OMRplwqD8CUV5g+CgHI6NL8DMQJ94Mdd4sQva5jkaRDFiBAJmq9u/3AK2orGhKEIwXglPOxv65IKI8DI9BDH7XB2oKa7X7K7COBoXDBFw0sQSrRTgXwAhUzIqpmXDpHIMYnJujjLtFzLtnzLaIV7kIw1dXUuQMwRp3AK0rItI8AIcZM7XZIPCKC7NCAA96ACxox6ZJBMKkBL/fsPcIiXlUiie2jArcwDWBDEuDzO5FzO5qyI77bLE9O+SiRPpyDOGRHM8CsFT+dv/lYPoUUGAiAAC7AHYRDNoVQQCmbNzYvNWKDNK6sP3dwQ5EmU4TzEEB3REj3RFF3RFn3RGJ3RGr3RHN3RHv3RII3RwRzME03SIX3SKJ3SKr3SLJ3R/zDE/yAJE+M/Uv+QB7hIUlJwCo8jJILgAQCgVCrwS33kA2EAYaUyQ048tZHJAwsNEfzAD44c1UFB0zZdUjm908JWD0B9Ca/AAFkwXEdQD6TyCnGT1IaZmkztyhAhC7Ig1W7dEzR90xkbi6dAxOKwJSHCIdRERVqdAJIgA1fQAlIgABaAAsvmxNy81E391ozdFHHtpMxID3W901r1D/ey17vLAH7dDhAwBFzQAYWAA4etygl9l2nd2KjNFDStCEQBcrGIEZN9zxU0TaqkAgiQCpptCSYgVC+UAGaECMzLnFhg2oud2sY91Q4lAI1XUkOcKBJDEAwAAG0EZdRkAu/gDy+kA0KABsB9AML/Tdxqfdzi7ROv5b4jLcsZUdFFzCE4tdWC4Ek1AAEa8AYvtAMCAAUjENxu0JpoHZHj/d86wSZYoAc5Lc/ojRHqfdccMl045QFZsAZcRgZc0Ece0AJGQGY3IAA1oCz6zd9U698AHuKD5A9xw2IEDsynwCboFnUrklriEKj/oESnYFl60AUTsGmDrQLl1AXMC4dK3d/hLeJC3hIcUuLWcuIbEcwqHg94MnktDlgaJEMg+yP6a8zsGh09Hq9n/eFBPuRejhK6c3bwnMnNzR0usiVdwtUZ9N6XkA90LC1YfgALDd7F/eV2PqXlI+YboQ5lXh3AuyKLkzsWSkscIgjGDOfi/8C8c67YAHnnji4Sj9sGkj7pd/AHFa25mJ7pkd4GoHuaP87lh/zoou4RbPsC533epZ7qLxAIrN7qq/DqqxC2cOvpW46XoT7quE4QQwsyRrvrvr7rFgMFIBCergzePr4USqAEApHszK4EjfDsjZDsuR6VpscI+1LMhSWy2p5YWWfk294vzaKfiw7kx64U0v4PzZ7s0B7tyj7t7hNHJJFAscMoatJBj7NsBsEhSy4t2KKfyNnon84Uyd63yS4BEqDu0D7wKeDuoAPvIyHvw9M31cEh+D5Ryqsi/M6ZOfDviw3iSaHwBX/wzp7wStC3DO83wQYTgyauBIHoKuJL4p7FK/8c3h5vFM9u8Ajf7AaP8+1+8liT8i8hXZgELFkkEC4fDzC/nzLf8QB/FDcv8s+u8zt/7j4/MUDvEmuDO6tDENLWxsPMCP2u9P9OEDV/FAYfDrRg8GmQBimgATPw9jMgARpACBpg8FV/JVdP5EJvHdhiEC9kLtsS9ns49gNR9kZhCQGABpJgCaSwt30bADl9D6SQAo3wD4VgAnd/I3nPEjUibJzFIWSgEF79D2GwbIK/9DTf9EgxAALwACDgBWcQA1/gAUNgCSHQt34gABjwDwoQAZlvI5u/EiBiHR0yI/qMEC9EAi1A+qav8YM/82Sv+kcxBAJAASCwCDeQASDgAQP/UAF9mwIecAYV8AVDME+/nyHBrxJKsuQvVAM4ABGnT/gBvxTUDwKzzwWxsP0tgAEpkOxeABAdIoEAcObfQYQJFS5k2NDhQ4gRJU6kWNHiRYwZNW7k2NHjR5AhRY4kCdFfSYnxVK5Uac+eyiNHnrCoeOmShhzo0MGDpzOhTp8oQw4RAOKLBy6xQHhogSFFikYoVDRY6kfoVaxZtW7l2tXrV7BhUZ4Ey9JsPJdYutjr8g/BEYk2cerkGfQgUHRiKw6RAmJp0qVnkIDQkMLDgCogRgXQ29jxY8iRJU+m3Jjs17MsXdp71UVczZs5d/bMixBv5YQSJPD1i1SphxuWYBTu/1A0zb9RqHXv5t3b92/gHC97zYzWXsx4797FAz13tN1/p1EX+qBBA5o9IFLMAETqiwYJH9rt2fPg6b/zwdWvZ9/e/fuRw7sWd4nc3xHmFOWKrlv6LlDdUpDAulFG+SKNGWZI4YtGGqHFjlEyeSoF9P6ZAT4MM9RwQw4ls0Ah+Yhb6R+zOEOAgeb4I+0nAFEDT4lGlFCiMNWsS0GDGGUc0DoNwmqkxw6DFHJIIif7MKEQt2KOJRJZ6uIVBgxIka4VTWuRslEGnLGRp8AbcMcc4ZDgRuvCgrFINNNUc82RCoBsM3sW2mefjN4iQLSg3HCDBx6kq0yCf7yUQEYZNVBCtf9GVFNULBkPqtFLGWM8yFA2K7X00iLdfAxOOenEaBF37pROTz79pAxQRQcl1NBUU2VUCUd3VI1QWP9pFFNcc9V1V8kYcSkNPIEitc8rd5uV1kNbVa0xZY9FtlZeo5V2WmpDYss5vIY1VTdnCW0WUL2+ffbWass191x0EUoFAVHxQkfbYrlVldZvmW12XGjT1Xdfftl0J9RgdYIXOnmfrTfce8ftd2GGG9YQBRRCgUVgNw4a2L/d8BU3Wa3I/WfjBml1eGSSS0atgAKosGASJCi2eE9iCUZtVXrv/RFcrDxO1bpjQybUZKCDFvqrOOIgYBaX/7nYvTG1tC7f9A6S8Sn/GL/UskHVnnpUgkYilEGApzqQ4qAVAs13aLTTVnuroo9Oeun2BJ1x0ISitlWJLg/l0dCbZe1ywAJnGMW6J0RJyOO1E1d8cY7QgYQAGCCBRM+XS403uC9SmFuCBKfeTsEJBSxQcxwLhANvBFFI8NEEyVTCCy98kOD0zGfwhHHcc9cdIj7gaSLyyStWGuZtg3uAMCd8SMETAe7Zo4QU0JDCkgy0liATAfb444NGfACiHUkqWD6A5km5sZEBpPgjhENW8EIASywBYooqvnBlgN3z159xRfpX5HfJUW54lpMZcAbwgRlwYQUgKNwMZLCCFAxABjeCypimoALVOIEQhWDC/1OoA4oBOEEDJWCCBxSAhDT8SAYhdEIG6uCFDqBQgvujYQ2F1j960KMJlQig8ODGHjWoYAZU+MEPNrGJe9yDHQFQANh4pBogSCIEEiBEC+uQgjQEkS/3kIQlHnCBFhglRit0ghVhOBgBCMCGa2Qjw+ihiDzkIRCz6GHlYoYx9YDwAyuwgwhWMCCoaAAOmXjCHDIXKxpIoQQgcOGMgoiGCHzhC4e6wAAy16AV2sEOLvSAHxwAAgHUoY2jJKW5ckgPOdIxeHYsHnBMyAQgaLIQJuCZIEdxmCJQ6GMp8IIKCgCCTZiAEEoQwAcC8IcSpAFHh6lfYTK5yTp08pMDCEIprf95TV7lMA2z4ImegpIXnWABC2jag6aWhZHm7UEOIGxE8gIwgw4UYHkCaEc7HvAFT+APm/vk55C0yU14eLM04ESHONF0o1hlZBSgK0UpeCYBT4CuQKP7XD8telEM5fAEleimG74ZndHwq0EP3RuikqUjVc0OoytlqW80ytGAenSgIOWJSHHkpZsm62aGAo+h5tZSoAZVMi/t6EdbWS5+8CMc4XCFK5Ka1KYmdalSZaorlipUrGYVLESNqVEvZ8pTqkMdp6SHWA9C1m98Q6w51Gpb3XoVrgr0LiBtWBnKsBC2MiSHdn1rX/36kbjKdK4FTBdfKZLXvyZWsRYJrFcJiy7/xDpkrfRYbGUt+5DGzvSokKUsRCZ7WdCG9h+ZHSweSRbZhOQwraJlbWJJGx26Bg21CFHtN1p727e+lqBAi6NYJ9ACClFWuOT4hzpwe9ys6ja2JcuhcX/7hdFGl63GRW51W6rcxzKMEiUY20G88A2+HCQE1iXvSrFr2pFt4QUjUOM/lgAFAfRhCXgwQXnt28/zCu0NgZiAEO77X5bmN2hv+Ed/AXxgiwq4ZAloQRMKLAToIljC1lQwyYbQ4AdHeMIbZmOFR5ZGW7jlHx/gcIlt6GGHtQLDCMhC/Ez84vyhGLK07WxC8vBGGOc4dzJGlyIOMlYbn1XHQ14cjzlLZCTH/5geGy2qZtGbrtkmWcpqM3K5yErWKWcZbVWu1pVPqWUwA43L1PJylMN85n2NeVoJYjOb0fzmhalZQ5E180TqrJA7Y/bKcOazeuScITrXGCN5pnFGvNxnRLt0yTCVK2yzO5kydxbLo410pQ9d3LGGNdOTtXReI33WK9vVy6IW9KVB7WUfl4G6gC1zovn8Z8d8mtKe7nStf5zp5m4a150+9Z5nfUpSk5XUqfV1r+nxDcSu2iOydjWaYd2Yz/661Wgl667TOuoydHbXl841sbuNkG1XO9yc/vKve53WGy8BAS94gaCX3epmO3vRTS4tcMr6ZbbCm9phRSuyQ53tH2PZ1//f7rVZwV1pcuea2+Xu92iXUIN/vEDIhI4Is+MN5mfr5dqdVYRwm3tsf5e140tYwgvseldKk7wMEZCEJP4xtheIdaxLWMBBbOvlHpBgD6Q4xSkGEAdUery49EB5x8vsb3Wo+srGVXm7o5sHpkhBAFIgzx4sgAADWKAM31jCsDli8YtnOeNi+caN811jox87jmRdwhW0btgcLgEA95hC0vMAiOfZNekI8C+NyZpzB7yA5GMYgNk1nemOK2KsuEZ20hNeVnW0Xesd/0ccK0+PJbTgAxIvQ9P/MYQVtDsPHQF72KU8dq/QQ+KqzYOqSZ1tVZOcHOSwa1rbzgSTqzrTmQ//gdMPAoAGx5wejFmIcceacxcE4tiPeMIbBL8EsbK79sdegsIx3wPXL57ko2f3EkiA+9zf9ZR8L8Fo1dED7JehBwtYwRYMu5HSmx7JqAfLEiLQAYhLYvMtoPoH7LoELgCfP5gCrmuB7LG6mMu0BcCBQGi3U1oCA+i90VKBKWiI4yOB5Du2CxAA5+uBG5CE8fC/F4ACKUCAFmi5EDilHqCBdrgHS1ADsaK5AeiAPWACIWgB8rgD6fOxHEIACCgB5aOHHojAFzAAHNyD0CM9eJO/KaO/rxhCpVi/ncuEMiCD4MsDFcih/sKAF8i5BhgHL1MBGyA3wBuHHviHDPiC9XuA/y2osePTAtx7Ix8IAZLbASJQry0MBAAQgEJogiXwgEKgwyVggvZzCwhwgEBYP0sIgbQqw0jzQQw4K6yDATNcgAdogqRTQlNjwiRzQq+YxEREAAGAwTLAAiEoAdErKwRwhN4DvFQ8JQrstfVrgH84wwfowgmonr0auh7Qgn/Yg5ZzPpLDAVFgN8DTQ7B5PhNYAbkjBRSwKwRIgFgggPWLhSbIIUcsM0iktEmsxEvMxK9bQk6cv3nrKicDjiGEgUTsAQHoBMoivy5kx3tII04wQwwMhMlKKzEUv/EjAQc4CANARVQaACCoPbWqRRJogCZAgH9AxB5ggOypp56zgBdgCv/niyOmYIMbcIBxiKMl6IEn8IA1JABsTMhrFDh6gMQg/Acp8UZMVDZDE8dxHDJP7Aqsm4V1FAAZ6EEh+IFAWAAB+AQhrAFKBLyXrC00wJ9dw7pKOIgj/IcW3IPaSwh/bIIemIBCSIGHFABI+AZyOLYyqMgWcL4cysiNDIR06wEiqIORLEmF9Diy2sYaK0pLfElNLLaZpMlybLTd+o0ecAR1RD+d5EmfjIApGL10fAEE8EcwNLs44jsuLC6Sg4J/YANNUAELgLwymIB/wIBAML+D0IIvpAdNuIIaCIRAeIJEqL2SKwMwEsYlKAAHkLtY2ILRQgAdKARqrEts1IIMfKP/PYOASEyIwKy5mEM5+JPJvISxmuSKSYzHwUzJUwwEX7oxoCzOByCAWYujHgAAUoCB/wsvTdAEATgEscq2xeTIg7ArL3Swf8CCFug9FuBAweMCKtzAFXgDuXueHkAAQuSDlIQAGOhCSyRJIcyCS3xECPgHfKSuwASAH0NOjYi/5SwxbSoHenO0J6uMIew9rvMBoUxJzeu8FqinDpjBzgNJASgABwyrf2iBhFC19SOFLUC24mJIUsAZzLsCJkA5mrMECVgCFpSEGkQ2phABSRgbgYy8Gqine/iAuFOgF7ixAhQAG/AxSlMI8fuHGug9VDoIQ/jMcNzECn2xC83QvvSN//5kt7RKO3Vj0+o7JZPbvjxYPRd1r7wSK/TLRMjjOnaLrsgrudUjuTmFPtXLNnqwyClVvXaLvG/QhK5DVEJdVHTL0ix1t4NYN4mrPJCg0DKdMGQLBBgQp5oCqc2ijBqjuInDK0xNLYloVWJjCAFwv0CztVq7VVqbNDvTN1j91P8K1VHFglJ1lw3dDVXVM9KDCDNTL8TCVWfFVWPrVb3iVV/lsBwSVYP6h/44VWN9DzWSUGl7VnG91YqQtWOtVty61mA9iG39Kt1p1XGNV2g9LGpFVwlTV1KFh//g1h3DVHn9V+XUs4WzVwlrh1NwgWAdVnfhJ4Bt2HLb1YEl2ANbBP8R+Icc6I99ddc2ajOO7ViP/ViQDdkLkYiPPYgEkdgD+8gVuNgqIVZ+6geYjVmZnVmarVmY/QSc/QSbtdmJyFmf/YSDgFmUTVnDhA6X3aedTdqk1dl+wFkZ4IIP+ABAYFpUQAWY/QBUOAicBQQZwNkPYAVAAIQPkIWq/YSw7VoZOIiq/dqhBTD7mwKjXVikVVq6nVmzvR1FWAIviNqwhdmq9dus/QdUMNt+mAEUkAUZwAIvYAU4GIHBdVqcNVkZMKa2vS+SowO4fReZOlqWqlub/QRPUAQZAIRGeAEZQNtPmNyw7duyBYR+AARXiIMPyIQ//AAUGIG0dYhOyN3KJa//y81cgeLclfJcmtXZEUCBsLXdGRiBOIAjO5ABAHUDGSgaReCD0UWF6T0EOGAELDiELZCBEYAIyuxd8iIHTVhZvGjXR7sm4q3ZOICCq4UDFIgD6fUESICYT0AELxgB6V2CGWAFVpCFOLCDOAiA9+UDKIiDh6Bc8q0uBwyEYFHfYsWm9qXZEZiBq0UBKDheQAgASGhekx0B3I2D/wVgiEGHQ4iD2/UERFjgQ2hg5FordYDgoJBgoKpgmf0EfrBeVPAENziEN8Bd5kWEGUAF1x0BD8hdWZCFD3CCJRiBD4CDJbiATICIQ+BdGMatsaLh0rDhlsLhm51aFCi7PJhcFDC7/9MdLeuNgyQ+iLE1Jr2FniXggE5AAYgY2SzWYnoYB5hiEX71K6FViCL+2ZzVWqYN5IpY4jw+rrHi41LN2PUF5H5YCBTgAp4VXKuN2YsA4EXWY0fWVyv549DyVMaS1k5WrEbu41DW2Nsi5XI15VP+q1R+ZFNl5XTFS/gbvVgWrVkGZUie4FbG5QndZdbqZT+25VEeOGlV1Rsj5tAy5lWO5MuK2IZQVfhyZtCC5l8GsDxFudkbq/fjVDNbgm+4gEApLnDF5rfS5lqW5tDS5R+jLeKCyUJjCHRbgvWEZXUGKnYWXutq5pTrun8wrCXQ5bjDZ4rIA9vaZ7/qZ7m1L/VJQf/3ugIbCAMU5NJfTMHIWwQBOIWGKJuDsM0lSAWGbug9VuVtti+JY8h/zDl2+AG5+wf9+wcIha5v6AACs0CEcD4ILem+cmhRFq0eSIAMQEgXcK8lGIA7yFQDkIN/4LqHWLUGjACr8Gm3Ampkbi30C0nkQ2rDZGoYQGoVcDmGALJ/oIRVeIJSsOqrPmla9mfyQr+17GqSu7/RGkJV+Ae4sAHiKuvOooQXIIK1ZmutamQw4AmFDerQ6s5YqEVfJGwEM2zEBmW4ti6GDOucg+zI3uPDRuyULq+eawdZiLsr0OwDk2zPbmdgxi0fIznTBjDUTuysfmZ6fu3/im3KfmjyMjj/297scehs2XZn1jrXPNZnRubsyf7s/yLuLDZuTwbu3FZsy8pV525gLK3uYkbu1K7s46Lufc43HvRt6FZu60oQWjhv9Hbmjv0HO8buZ9bu4F7tZCZTbAZOCcNt8q4uV45l937v305u1b6v/T7l/s5m+I7u2QatAa/n3pblA89v5FpwUGvwxMLvADdTTdNVS1U1Ci/sB79wExM3Dc8rDu9wrLJw7gaw2WPVvUI5bLTEcTDxE//wFP+vFcczYHNxIaxLGRcqFNdtBHOAMJACKRivAWi5DjC5AvuDJB0AWyhCGP2DHg+qH5fu23qe/dwDWSiDAJAEJ+g8P+CBbIuAwPuH/wUI0ynnZxoH8gM76rrOTCE0gBwAw1W7gUtcQ/dM85Wq8gQ/rn+s6w5gKwOgRFVLJKm7cwTNcz2/KD4XbtyiRUBn6npkgBbAPTzH80Xf8zW38taCdPvrAEkfhwWAAHZDgLo09ezMdIxqdPlGLjf/9INIRz1sARR4gUVogTsHACmABFVn9E3vc9x6dbsGSHX8h9L+hwGwc2rsgfTpdYti9RCXtE7Tu0xz9n6CdguVdkujdua2dt3B9gmbLd6mMZmrdm/HJnC/V0wdd1Ar924/d8ZJdwSbrVqFvHeH93j/dUcP5oqTdnznJ3k/sNXCNHcvs4LXFT7gg4lI+IVXeIlg+P+Hd/iIgPiJp29fDXgAS5Cn4oemaiqN54c22/ikEhKRL3mTP3mUT3mVX3mWb3mXRwg3G1qM/9WFzrXHk/B/x52Zv6+Bt/lww/mcX5ydt6+N83nqtvig35+hL6+ih7xos7RwL3BXW/rdNvdbYyuDJjog0/AIF+aL1/dWZ2Srx7Qcynqtf6Obk/q+QvoypXrrSqun/7I8uDBbQEvpHFAB9/pPdfvqgntzn7TfcoLVA74HiHH7YvsK5Xv9dm14Pgizk3WvJAEc4Ga9b3uw5zCdXAKOlgJJ6NFfy7nCT6sIqLnlrvzEv/wNe4ACAy63MIAKeIOgE0Lv3IKHzICc9rOATfr/31D84wrrKwD1WgQAc4B9FUSAQiiCNdxU3Ed83d8N3sctHtAEiJPpU5CCQrDNX1MBK0CAGsgBQwwHKCjqnBuvyrh5tW9+sXj+29IEcogALuCrUjsl+DoCHACB1u8ANFD9nKsC1DB/9AeIfwIHEixo8CDChAoX/lNHbxwYeBLhCURn8SLDjBo3cuzo8SPIkCI10qMRQeCSJQTpsaTH4F8IQ3z+IVgwYACMfz1uPBjpU6G6oEJb0vtp9CjSpEqXMm3q9CnUgg4hTqT47yLGqFq3cu1qEMC/Tv+WLAIykGgPAw+YoDwiRQoInT18FPCqUejQlnb38u3r9y9gwFMjTqyI/xVd4MSK/X5rDOXtnj0o/hEViODGng958qR8MoDHwCUtFg/EG7Qy6dSqV7NuvXRwVcNYXdOu3ZFemcYsV+odq/Lf5pSbCaZUbdphb9vKlzNvvhd24auHne52bh0qanqKKOtu2VjdaqLik18vb/48eoTQJcrOyrT6waJl0tNfmL3ov+4sv4NPjXw8efUJOCCBi61n1WGINaUXfL3hV6Bz8H10H1fVFSUhb6hBuCGHHW51YHsWUbdbgxh6aJuJHFG4lYUBniXeiTHKOGNIIEo3G405VgjgjuPp+COQQS5kY4JCGpkUgA9GleSRTTopI5HTLTUDlVVSyQ+WWWL5JHpWWv+plZdhiqklmWWaeSaaaaq5Jpttutkml3H2FSWOSiXJB0t4KqKdnOUxyWKSgQqqYZ8vKlkooq89RBh7N7rnlYuJ0vanVoNaeimmmWq6KaedBiopqEzR+Sikh4baGqVL8ngqq63OuWhsjopoFz3g9edqn5ziuiuvP406q1dB9TosscUam9GvCh67LLPNOisqrNEV+Sy11Vp7rXrRNjottt16++2wyYI7LrnlFiquuemqu+6M6LL7LrzxnueuvPXae69x2iIoJb79+vtvV/QCPDDBBY8ksMEJK7ywQQgz/DDEADscMcUVwzuxxRlrDC7GG3v8sbMdgzwyybyKXDLKKSf/erLKLcdoqssEsRwzzTVDqW+Iytq884bawVzzzDwLTVuWX04WqctBD720aj7yiXTLSjM99WrbUca01FRrTdrPQOMsq85bi43i1FmPfTZfXdNsNtptuw0tVdLy+zbddX/4Nbd26723Umzz/TfgMuM9d+CFGz7k4HUevjjjpSVOauORB+635JVj/TiwlmtuN+Wbex5z58Oq/TnpiYVeOuofn5466xav3jrsD78eO+0Gz1477v/enjvv9u7eO/Dv/h488eYOXzzy3x6fPPPWLt889M0+Hz31xU5fPfa7Xp8996du3z34iH4fPvlcjl8++kaenz77Oq7fPvwxvh8//RvO/18//gLenz//82Iedv8CuLL/CbCAktqfAeHFh5l4LW7bIlwCabbACVpNZQiMYLdINAN0TLCDCxQIA1F2QQxeS4Mc9OAEQWhBApJwZETZIApRuEIH7ktxLdzYC08YwxSmbIQ3rFZR0IGCIRKxiEScIaNqCLkfWmxTSIxV3tDRASZ2RUIpatWFFLEnhYxOY/SSIhV3xBtj4UkgXezh/2wYRuysalmDiloas4IFA6yRjT4y1hnhSMOcHaYDS6BjHe0INVfl8YlyS5BFFDFFQAZyRIRqpFGShRV4LBKSTDHCC+5oyUjG0SKU/AcjN3mUMHyAMo8UZY06iY5PhhKVPpHEFP8cIhBhufJgqmRlLY0iBzHQkpa5BIkPW0iHEPzxC4FozC9TuUewJXMpBQjBHEFwzDw08yOSBGA1a6SOMqiDHP9QBHKyuZFritNXQiEHjMrJEHKqUyTHOWU7pRLHeGoTL/Ck5yxZiE9rIuc0hSxnMEnoT3/uMyHsLOhtanUrhDZsngxVkUIfepCAShSSFK1oIC+K0TVqdKNU7KhHfwjSkLYQYyT4wAuWcAUMvAAheZjAH/4hiRCA0g4v8MEWuvOBKZIgBC9AARXwAwAHjCMCM8hgG0nKMX0WBAFCiIwABOCClh6kC0LYQhmAQFMATMEJIcjNN1iChikiIANvACo1ETD/1EBgwgNI1aRSlcdUgojABijRxBNEgZALDIAPZaDDFMZSAypkojcl6IBDPmAD0XRCHYqIwAfKUIMbvDWdcZXrMvNGEBVwAThL+AYVpoiQGkhCEs8UiAoUQNB/AEEMlFmCD2SwiD38QwodKEMZDGCFyt7zstSaGFGCgsyD4JYlDlGJCmQAnNW2qLfUSpVvrwXclgj3Gwgpbq0EsognQKIozMUPXHk7yOgyi51gNCVcWZIH8LJEEVcQgBMySY/uyKw/0H0ue69IXuk59Lypuk928/AC+dK3NPZNKhDz+8/9moyFsxpdi8yo0OEyRL/YuuN9GdwrdD3YPuyVcHVJsmBm/2EYwRrecBwlwoNYzic+CrXiiNOFGuwa9z/jPTGorqliFiOkxjAu2IzLQCJ/OhfHOY6jPvShyIWQQJrfHMEAXtDiMRw1xuRiCZTBc6HdBMAG9KCmkcOFZH24YYq/OcgC5BAIlkDBBrilCQ6wYOF4rXcIiJUlUdAwhTmHWVIsyexhsIAFHvAACzxNCAOooI717lRYa7XuwByiAkBsJijrHTALEvHmPvPqz0nMmaAJ3YcOOBUhCOgBE+aThwjYwSE9WAAMxnEBAQysKBHwxKpbver4tmAHpeW0ydQRN8MQpFFCy8MTtqAOFAygBwJxwKuBrT1hg+OBxbaK0B7xj5YGgP8Kzn5AIP4BFmm7KijjUEVVMmdsnpnFuqf9Rw5SOgRyl1vY6J6IurHNMxX48R97+AIoU/CCcdObVea+t0TyzbQWwNICcVgCDe4hCVJsgSU9WETBD2jvdOts3UN7QXCW4BDcrncJzs64+DaOb51ZhNBtuxDKVwYehMMjcy0Hzdk0sd4KxlxOtQo3AQjQhCYEvehGNzo4mjCOpTO96U5/OtSjLvWpU73qVr861rOu9a1zvete/zrYnT70sY897GY/O9rTrva1j4MT4yAZNwMBA3zgIwc5AAc4VKEKvPMd72CoBBLAIZC+E77whj884hOv+MUzvvGOfzzkI794vetd8pb/vzzmM6/5zXO+857/POjxXokmkMy7Qr6UoTyl+tWzvvWufz3sYy/72dO+9ra/Pe5zT6LSrzdTZ5Gw7oMv/OETv/jGPz7yk6/8S+3JygSr1X9h5vyeM5HIljVlj5ev/e1zv/ve/z74w29ilRGKz9RXZ/mnf35Umsj8689m+9X//vnTv/72vz/+86///fO///7/PwAGoAAOIAEWoAEeIAImoAIuIAM2oAM+IARGoAROIAVWoAVeIAZmoAZuIAd2oAd+IAiGoAiOIAmWoAmeIAqmoAquIAu2oAu+IAzGoAzOIA3WoA3eIA7moA7uIA/2oA/+IBAGoRAOIREWoREeIRImbKESLiETNqETPiEURqEUTiEVVqEVXiEWZqEWbiEXdqEXfiEYhqEYjiEZlqEZniEapqEariEbtqEbviEcxqEclo741aEd3iEe5iHsuZIe9qEf/iEg2iEfBiIhFqIhHqLtDSIiLiIjNqIjAkhAAAAh+QQFFAD/ACwzAPAArQL0AYfG4OBadKxinLTwuojwurhOiMTG0NDG0PBOiKBadORQnLTy/PxKVojc0tTk6Nja3vju2tDQ9NRSYoheWoDW4tBcjMxKYHxYjLROVojq3NDe4PjW0vRgiKxAJIDAOoD67uDSvshehrjW4Pje5vj0/PBYhjBOYohUWITq5ODCsrDu4tBA4oDy7vjGsLD07NAYhoD87vj07uxWYIj6/PBiiLhgkLTw0NT03Nja4ujSzNTS1si6tLD89PjWxsjk3Njq5NDUwLxMWHz25tDWwMj83Nj87NByWrC8tKTQuoDEuKzO5vj+5NC8rqz4+Nj+7ODU2ODs3OD86PTS2NT06PTq9PhUYHzQ4Pi0sqy4ssTg1jjs9OhSWrC4vrjQ4uhKWuDs/PDw7LjIwqQ4WpBKYohYtLCouLjo+NTIusSwzqw8iLCQwsSgwnCg7Kyg1izk+PD43vTO1txMToCwwuiwuJTs7Nj29OzQ2LTU0uB2iMhkiHjguujYupzu9vjYtLxEYIzYwrDcwsRMYGzItJjg5Iy+trBQXJhakOzAkIBQaIxgiJzMtKxcgMDo5PRoiMDy9vja5vz24tT27tzy5szu3szCrqzy7tz65sz27vT6/vz25uTSwsxOYnzW5vTy6txOXnxOXoz65tT69uz65tzu8vReirTy4szSwsRKXoT++uzu8vzS5vTu4tzy7uTy5tzW1tT67uxOXoRKXozGrqReirzS0tT++vz2/vzWxrzy9uzu5tzy8vzCrqTy8vT+5uTW2tT+5tzSxrxKWoza4vTW0tT66uTu5uT2+vza4vza5vTCrrTy5tROWoTy4ty+sqzu5sz+7uxOWozSxsT26uS+srT28vxSXoT6+vzu5tTS5vz24szSxsz29vz29vTGsqT64tz+/uzCsqT+/vz66txKWoT+4tz+8uz+9uz+/vT25tz26tz64tTu4uT27vzy5uT64sz++vT24uRSXoz64uTy4uT68uzy6uT28vTu3tTy4tTy8uz65uT24tzW5vz27uT+4uQAAAAI/wD/CRxIsKDBgwgTKlzIsKHDhxAjSpxIsaLBcBgzatwYzqLHjyBDihxJsqTJkyhTqlzJsqXLlzBdcpyZMabNmzhz6tzJs6fPn0CD4qRJU6jRo0iTKl3KtKnTpwmJzoRKtarVq1izat0qU+pGrmDDih1LtqxZmNbSql3L1trZt3Djyp1Ll2rbu2rr6t3Lt6/fvxK5CR5MuDA3wIgTK17MOKvhx4MbS55MubLllfkya97MOd/lz6BDix5drbTp06irjV7NurVruo9iy55N+9Hr27hz63aqrrfv38DV7R5OvLhxl8GT+z7OvLnz5w69SZ9Ovbo36Nizay9uvfv07eDDi/8fT768+fPo06tfz769+/fw48ufT7++/fv48+vfz7+///8ABijggAQWaOCBCCao4IIMNujggxBGKOGEFFZo4YUYZqjhhhx26GF5oFQFyogfYgfLQCQ2pNyKLLbIokKQQPIPJPvsI11f5JAzkHAF9SZQjkAGKeSQRAqp03W//LJUkkwOJIooOZoDCY//MGnllVhmqeWWXHbpZZLk3FiiTiky5OKZaK4oY3TX8ZXjP+SA+SacvxRp551F7rScUsAB+WSO58Cp4z9pFmrooS6OidM4A7XTSi6QRiqppEatYumlzKzCTF+ddNLKp5B+Kmqkn0Zi6qmopppOqqyqmk46OKH/I+tSstYqqzidVCKOOKFU4qlAkwYr7LDEFmvsscN+qihPwDTr7LPQRivttNRWK21C0URjyrbZAvbNt+CGK+645JZrLriooIJToOcEmlS78MYbbkHuLmvvXt7lq+++/H5WpKw5foMPJG3eq1szzYCF8F/8Nuzwvv4SCTA5AhNs8G7gZCXLP7Js3PHGDDfc3sQVF3zxbd38A87KLLfccjcwxyzzzDTXbPPNMSPUMceydLMzYA6PjE7AA5t8MnQuJ6300kw3zXJDlCAmJkMPV230ajXmiAo+6lx9dGtOP03f1AtZ/fBtWZOzdddf5xb2ygWaHfRraa/tddt40yW3yHTv/6M113fnDdrbGRO4d799/8224Izrfbi+aPutNuCNV17V45hXF/mb+GTu+efdWb4s6JhvrmPnpKeeueis11dm67DHLvvstNdu++2456777rz37vvvwAcv/PDEF2/88cgnr/zyzDfv/PPQRx/aJNJXb/312Gev/b0ddeTWQKdgs+b25G/X/T/fCxT++OW3/9z56f8Tvvv0v/+P9wTNX//+xsGfPzb8C+Bw/Ac+AArwgLchoPoMiMAGrkaB8mOgAyf4GQjqj4IYrIwFJZjBDi5mgx4M4Qfvh77/ifCEgAEhCle4FxWy8IVygeAy+AHDGsJFhjS0oQ7rcoxrXGOHQIyLD/+DSESu1KKISEyiEpfIxCY68YlQjKIUp0jFKlrxiljMoha3yMUuevGLYATPKEYRxjKGZIxmTCNFxsiLNrqxjWqMo0LY+EY3yvGOCKmjHfHIx4HoEY59xOMrXvFHXgRSkIT84yH5WEhALlKNjTTkI80YyUlCspGWTOMlLlHITJpxk530ZBjp+EZ7mNIeovwiKd14SlSmsouVfKUXYylL34kCLo6spfBu+ZZc6hJ4IfqlGYMpzDASs5hfPCYyu6jMZW6xmc7MIjSjecVpUrOK1rzmFLOpzShys5tP/CY4i3gigohznEEsJ4rQGcVNsNOK7nynPOdJz3ra8574zKc+98n/z376858ADahAB0rQgoLziAaFYUcSytCGZqgjpHCoCDHyj4hK1IMUtehFM5jRjXawox7FIEhDOsGRkrSBJj3pAVOq0gCytKX7eylM6SfTmbavpjYlH05zqr2d8hR7Pv2p9YIqVOkRtajQOypSnafUpTKvqU5VHlSjirypUtV4Vr0q8bKqVeFxtavA+ypYfSfWsfKurGbVHVrTiru1stV2bn0r7eIqV9nRta6wuyteWafXvVqur35tHGADK7jBEhZvhj3s1xKr2JMxtrEGeyxk7SXZySqqspYtEWYz66GFctarnw2taEdL2tKa9rSoTa1qV8va1rr2tbCNrWxnS9va/9r2trjNrW53y9ve+va3wA2ucIdL3OIa97jITa5yl8vc5jr3udCNrnSnS93qWve62M2udrfL3e5697vgDa94x0ve8pr3vOhNr3rXy972uve98I2vfOdL3/ra9774za9+98vf/mqXG/FTCIAdMuCGFJghB15Igv3bE1o4+MEQjrCEJ0zhClv4whjOsIYjzOAOe/jDIA6xiEdM4hKb+MQoTrGKV8ziFrv4xTCOsYzDQtEZ76bGB+mILWwcmprguCYk5PFlfOxZIAv5yEj+pSuWzOQmO9kVSZ6MV74SZdYYucqjwTGWQRMOTPzDy1sODSbAHOYym/nMaE6zmtfM5ja7+f/NcI6znOdM5zrb+c54zrOe98znPvv5z4AOtKAHTehCG/rQiE60ohfN6EY7+tGQjrSkJ03pSlv60pjOtKY3zelOe/rToA61qEdN6lKb+tSoTrWqV83qVrv61bCOtaxnTeta2/rWuM61rnfN6177+tfADrawh03sYhv72MhOtrKXzexmO/vZ0I62tKdN7Wpb+9rYzra2t83tbnv72+AOt7jHTe5ym/vc6E63utfN7na7+93wjre8503vetv73vjOt773ze9++/vfAA+4wAdO8IIb/OAIT7jCF87whjv84RCPuMQnTvGKW/ziGM+4xjfO8Y57/OMgD7nIR07ykpv85Cg4T7nKV87ylrv85TCPucxnTvOa27whU865znfO854TBc8+D7rQh+5zoBP96EhPumfrrPSmO33nAQEAIfkEBRQA/wAsXgBAASICpAGH/v7Y4urI4u7IFARQFAxQHARQHAxQ5urI/vrYGAhw/vrIGBhgTHxw2Mjg2Mj0+vzITHxk5OTI2NjsCBBg7OjITHZsDAQYoOCA/PTQ7vr4YOCAoKCAyNDs5OjcRmRY/PzoFgQYRHpsYKCA9PjQ2sio9sjYEgQYIMCASHpU9si89ti8+OjI0Mio4KCA3MjEEGBsTG5UOmRMCAgw+vL47trQ6vr4FgQI6PjQQmJY4OBANGhU6Oj05vr4RmRM6uLgwECAIGAY5tDMBAQY+Oj0PmJY7uTU/uzkICDAMGqQRHBU8tzQ3vr4TGRUzsLAKGJgRGpM/OzY9trQ8u7gBgYIxtC8OFpgOGhs7Pzo0sLA8NzgOmxYMCBA8ND0/PToDAwQ0sy8MEps8NTY3Pzo/vT49OzURmpY3PTw7Ozc+tTY2PjQ8PCg1sLA0PCgOmRY2vz40NCQYByA7PTwPGxM0sjQ9uzg8NCY9Pjw5Pzo1Pjw+tzgEDBAIGDU5PTwyPDg2OjgYEZsGBggYFzUMGI8YFwYFAwQBAwQUGqQHAgQcGps/NzQAgYIGAgwUHA8UFpU1ti8WHBgPm5YSGpsCBggMHhU1MS0/v7M8ubk1sbEQmpc+uLkCgYE7ubcQmZUQmZMzsa8DgYE7t7M/ubc+vb03v70EgYEDgYM5u7M8urc9t7U8ubUPmZU9t7M+urk+ubc+v78zsa0+v70/vr08ubcCgIEQmJMzsbE7v70/v780sa81sa86v789ubUCgIM+vb84vr05u7ECgYM8urkEgYM9uLk+vrUQmZc9ubc+v7c/v709uLU4vr87v78EgIM6v70AgIM4v70/vr8PmZM7uLc6ubU6ubc4v78zsK07t7UPmZc8uLk7ubk/ubkDgIM+uLU9ubk5v70/uLU9uLc+v7UAgIE+vrcDgIEEgIE+vr8+ubkBgIE6uLUPmpU7uLkPmJM/uLc/uLk0sbEQmpU+u7k/v7EBgIM+vr08uLc6ubk8uLU+ubU/ubU5v78Pmpc3v78+uLcAAAACP8A/wkcSLDgwG4IEyI0yLChw4cQI0qcSLGixYsYM2rcyLGjx48gQ4ocSbKkR4UKTapcybKly5cwY8qcSbMmSXc4c+K0ybOnz59AgwodStSkTp1FkypdyrSp06dO7UmdKhWq1atYs2rdqhWX169euYodS7as2bMRnz0zqLZtW7Rw48qdS5fnunUG4+ndq7eu37+AAwse6K+wP3z41JGaNSudY8ebwoVLRjlZysGYM2verNSdYX/hjMmahQzZrVumP32SXNlyQs6wY8uebdSdQJyU7Zk7zfvWuHE4wQkHd5m28ePIkxvM+Q93K2+7e9/6B9zdcHCoXivfzr07ZpyhQG//C2dP2izpvsd9DucvVPZu3uPLn28WPGh/xsqXQ//7M6pQxdEn4IAEJlXYNeYwpslv6aDnGIOOUdNKOAVWaOGFNhVmzyyxmIbeh6c1NiGGJJZo4kiFhVOOh7y54uKLpwl0mmMn1mjjjRWluKJ0L8I43T8zpuMPjkQWWaSGpAHZYo+uxGjkk1DeWNhoovDIJHoEJRPlllzKV5gxu7F4S49j8qfekF2mqeZxU5rz4DiOMenKb3T+9k9ha+ap52Y4sYJPY4w1ZmY5s5Rj6Cx7JqooYDgZY8wmkG6iTYPS/WaJJdlkI4ssOy3q6adn4fRZJtH1ZieoqKZan2eGkWqmqrDG/5qVo5vWet6PBOEp6668FkVrraPVWaeuvRZrrE16daJsJ5y0Iyydqqhy7LTUvqTWN980g+03pcXibYfIjDJKteSWO5InnryCyyuv/INLLvDGC6+59NbL0Sn4broJsKE56qi9AAcs8MAEF2zwwQgnrPDCDDfs8MMQRyzxxBRXbPHFGGes8cYcd+zxxyCHLPLIJJds8skop6zyyiy37PLLMMcs88w012zzzTjnrPPOPPfs889ABy300EQXbfTRSCet9NJMN+3001BHLfXUVFdt9dVYZ6311lx37fXXYIct9thkl2322WinrfbabLft9ttwxy333HTXbffdeOet99589//t99+ABy744IQXbvjhiCeu+OKMN+7445BHLvnklFdu+eWYZ6755px37vnnoIcu+uikl2766ainrvrqrLfu+uuwxy777LTXbvvtuOeu++689+7778AHL/zwxBdv/PHIJ6/88sw37/zz0Ecv/fTUV2/99dhnr/323Hfv/ffghy/++OSXb/756Kev/vrst+/++/DHL//89Ndv//3456///vz37///AAygAAdIwA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y5B6J62vOe+MynPvfZGxsL8vOfAA2oQLFUwYEa9KAIJSgFE8rQhgI0IAAh+QQFFAD/ACywACwBcAG4AYeaotRyjsy+vrwCDjSCjrR2eqyWosxahrQKCgxOUoROWoTG8vxyksyGirxWhqx+fnz29vwGBgQ6WpQKDgiWntBagrhaiszQ7qBMUnxOVogCCjjs/PhWhLiWnsCWnrBgWOBKUoiYqNC6wMAgYChyisjQzsCEirBylsiCkriEkKxMWHwGDDh0fLjE7vi8usDG9vjw8KCGkLju9vgEDCigqDB4eoDo8PD0/PB0dLTE8ui8vrD6/vgEBDAQEGDK9tA2WJjE/PAgIMC0vrj+9Pjk+uig6ICEhLRUVoS4vtAYwIAEBBhQVph6bIB4aqw6WKiOirTO8PBQTIx2kLhgGICoxMBscoAudIyKisx2hMhMUnCwxJyGprRyVqxyclhgPISwxOw2TpguTrz4+NBckLSYqLh2kqB+eIDi9viUiuxSWLCgxHheWIQEDBBSZFjs+ui+wsDC9Pg6UKhKWIg8UITQ5OBchKwODAgOYIxY4oDgoIByjNhulMh2jMg2UIBujMh2lMhehLg+WJgYECD8/Ojw0MBylNignHiaoLAwVIQIGCDk/PiaoMAMBBB6enBakuza9uAuYqD46Mx8eLT++vi0nMgMCDB6epCUpuzg4EAgYOR4eKD09Og+UJjy7PhktMh8kNC4ysA6WIT46OBqcqyQpLjo5uBWjrREUozAQIDK/vhgWCSKipz86PSeirR2nsgkTpTo9tByVnB2kvBkonhyfKxmisBSdJT89OgMDBhOkrT69vgCBgiioMBgnLRgipwQMECaoJzy9vgwVKCUmMCasrSQxMhYojBMYoT26vjO+uguVGSQpNDQ+vgwIEA8orBciqz05PQ2RpQ6Tpg6VpT+/vw2UowGAgz27vw2UpQCAgwGAgT68vzq9vTy7uyWosRairT+/vTy8vRairzK+vw6VpyWorzq9vyWorQ6Upz28vxeirTK9vTy6uz68vQCAgTm9vQ2Upz27uzK+vT26uz6+vT27vSWoqw2Tow6UpTK9vz28vT6+vxeirzy8vzm9vwAAAAI/wD//VOn7tsBB98EKlzIsKHDhxAjSpxIsaLFixgzatzIsaPHjyBDTsyXb9y4BQNEqlzJsqXLlzBjypw5MVy4f+5o6tzJs6fPn0BfQgiXM6jRo0iTKl2q0ebNokyjSp1KtSrLmwz3/RNAzarXr2DDMiW6sCsCrWLTql3LViRZhlDbyp1Lt+6/twvj2t3Lt+9YvTj9Ch5MWKe+cPrcUeuqEHDhx5AjYzyceHFeyZgza1YIoEEABvq6JRa4eLHizahTCy6QoNq00KP/laZ2WrXt220JKJBQrV08fdpmm2aMu7hxq+YMTOv9O7jw2sejS09qrhw6bO3qARdOm/j07+B3Vv+/nn37c+/h06tnae4cOnjlnc+Gvr6+/Y7t4cHXLr80/fsABjiRP//Ag05oRFnWVXcCNuigQwTC8w+Cii0o238PZqhhWReit+GHDy6IIYgkAiiihyWmuN6JKrZoH4suxhgejDLWKF1XEaBo446pdfWAjjwGiRqQQhY52IKWGankkkw26eSTUEYp5ZRUVmnllVhmqeWWXHbp5ZdghinmmGSWaeaZaKap5ppstunmm3DGKeecdNZp55145qnnnnz26eefgAYq6KCEFmrooYgmquiijDbq6KOQRirppJRWaumlmGaq6aacdurpp6CGKuqopJZq6qmopqrqqqy26uqrsMb/KuustNZq66245qrrrrz26uuvwAYr7LDEFmvsscgmq+yyzDbr7LPQRivttNRWa+212Gar7bbcduvtt+CGK+645JZr7rnopqvuuuy26+678MYr77z01mvvvfjmq+++/Pbr778AByzwwAQXbPDBCCes8MIMN+zwwxBHLPHEFFds8cUYZ6zxxhx37PHHIIcs8sgkl2zyySinrPLKLLfs8sswxyzzzDTXbPPNOOes88489+zzz0AHLfTQRBdt9NFIJ6300kw37fTTUEct9dRUV2311VhnrfXWXHft9ddghy322GSXbfbZaKet9tpst+3223DHLffcdNdt991456333nz3ue3334AHLvjghBdu+OGIJ6744ow37vjjkEcu+eSUV2755ZhnrvnmnHfu+eeghy766KSXbvrpqKeu+uqst+7667DHLvvstNdu++2456777rz37vvvwAcv/PDEF2/88cgnr/zyzDfv/PPQRy/99NRXb/312Gev/fbcd+/99+CHL/745Jdv/vnop6/++uy37/778McPPnf012///fjnr//+3D3L//8ADKAA8ee/ARrwgAi0XwETyMAGCjAgACH5BAUUAP8ALGAB4AJgAAQAh366aH6+aOiw4Piw4OT0EOT8EOz0EOz8EPbOePCQoPCQ4PCwoPbKeOj4MHq8aH78uHT4cHz4cHy8eHr8uPr8KOjwYOjoINCgwPr86PTMaPTYUHj40Pz0kO7aaHj4UFCgwHz8qHy0cPT4MPr6+OCgQHq62PTEcOrcaHjoYHz0sHS4cP76uOjw4GjwYHT4sHi4UPr8uH66uHDwIHj4kHioYP76ePz8qHq8uHDQQHjooGiwYPr8eObaePz0sHy8qFDgQGjwoHCwIPb6uPz8aOLceHy0sMb82PzMaPTYcPjooKDAgHCQQPL8uPz0cOTcaPb6mHS4sObaWFCgQPT8qFDgwPT4cOTUcPL8mHi4kOLcWPT0sPT48PjoIOjwoPT8iHiooOTcSO7aSP7KeO7aWPT0kGiwoPr6mOTUUOrcSM76+PrMeOrcWMT00NDQwPjoYPz8iPz06EBAgPjo4PzcSMz00P76mHCQwHDQwPDQINDgQPj4EMz08Pz0KPj4UP766Giw4Pj40PDQwOzcePzcePzcaOzUUCDAgMBAgHSo0H662HSo8HS48OzUcHT48HTo0HTo8Gjw4Pr6OP76OML82PzEcP7+KHyk0Hyk8NDwoHy08Hzk0PzUUP76KHzk8M782Hz48HysyHys6PzcWMr82PzUcH6+2Hy86HzsyPz0OHzs6HS40MT8yPry+Hqs2Hqs+Njw4Hq8+Hrs2Mr8+Mz8yOjIYHrs+Hy00Mjo4H6q2H6q+Mz86PjIUH66+H7q2MT48H7q+Hy8yPr+nH6+vP7+7Pb+nP7+lPLOfPLKfObefP7+vPb+vP7+tH6+tP7+5O7eVP7+9P7+PPr29H6+/H6u9H6+9P7y/P7OfO7eTHq+1H6u3Pr+lPr2/H7u1ObedP7+fO7eRP7y9Pr+PP76/H7u9PLOdP7+/O7ebObeXPr+9H7u3H6u1P729P7+dPb+lM7+9P72/Hq+3Pb+tPLKdO7eZH7u/P7OdP7+NPr+NP7+nM7+/P769H6u/O7eXObeVPr+/AAAAAgiAMsJHEiwoMGDCBMqXMiwocOHECNKnEixosWLGDNq3GgwIAAh+QQFFAD/ACwzAPAArQL0AYcvTHO5sbBRLRmrjyWvknQxDwnV08qPsMoeCApchaa5zub6+mOJdmZRTEwROmREZFxdY200KS/p2sONZxv72swOJlMGDzQgISl9f34lOVKrtNgyVJXSx64uYILPxsfjvKR4m7fq6errzDiFhIVxiadwSR3U4lxxZFVOHQ8+TlbGtKijnpxAPD63nXXZ/Pv8/JyqwRrr8PJzc3jL8/zo8lyedkpnjL9vYSuix+KKlhdznif8/gbFutrYvLLRtY+bj4cyRQ262fIOBAc6lqRDbpZEY4XDmHX15dmfrrocEzDT+VG6wsNdQxxhS0Tp+iTJ4O/p8ppccn80GCkIHjQ3P1iPnp1ugYnnycCr2fYvJ09YgwdRUHWMkarHqxTL2OMHEA8zNz1BFAqrqpaKfIq4wanX3KDZ7viOn7TtzJuLkZPZ4eoUOwRnlLHY8h7KpHLk/fqScEB4l27H1ffu2+asy+autb5QPzyy3jBZXlpyZ2y82OK42cz27PDE0eIUHjf99fD+/dmTo3DG08inpH3+9NKJY0fJx/ACBSw8XxS65vsCBRfr5s/1/gc+Jw8jJlC43oyUwNz76LLY8ZLIu8Kvq63p89b87VlyUFDM0d+d2ez66Mr8+TEDBweloLofIA/b1djF19qnpqWqfkx+rsysq8RJfYby8vQyWhzy/fvU1PFakrTQyASyw3L+/Mru/fv+4tz749QVNUoYSnqKhWeGVkTq/fz1+tZ5flT08+sCEExqNgjC2un97NumqqzU0t326S7T1+DZ79GpqqTW0tT29PX++ujG2uh5emoGAgXEpJz1/en6/ej2+vrS1tRaapxOcnTt/Oj65tyqrq0OQsTiQICgjOBkEnQadFgkFsRunuyMqvCw9twyQuQagpTwkJQadOBkLMxyEiiiXtSiHoBe5LD6+vT++vQCAgzG1uz+/vT++vzC1uT+/uz64tyqqrTG1uSqqqz2/vzW2tT2/vTC1uzSztT6+vzW1tT+/uT+/vwCAgT6/vz64uT6/vTS0tQAAAAI/wD/CRxIsKDBgwgTKlzIsKHDhxAjSpxIsaLBfBgzatyYz6LHjyBDihxJsqTJkyhTqlzJsqXLlzBdcpyZMabNmzhz6tzJs6fPn0CD4qRJU6jRo0iTKl3KtKnTpwmJzoRKtarVq1izat0qU+pGrmDDih1LtqxZmPbSql3L1t7Zt3Djyp1Ll2rbu2rr6t3Lt6/fvxLx4gVMuLDhw4izElvMuLFjYokjS55MufLKx5gZW97MubPnzxBCix5NGsLn06hTq6ZrprXr17DNrJ5Nu7Ztp7By697NG9bt38CDC3fZu7ju4ciTK1/usJ3z59Cjt2NOvbr14NKzP7/Ovbv37+DDi/8fT768+fPo06tfz769+/fw48ufT7++/fv48+vfz7+///8ABijggAQWaOCBCCao4IIMNujggxBGKOGEFFZooXy5XajhhnFlyJdvVB3HIXVFDOQhQ0ekqOKKLLbo4oswqqiQc/9Et9crvBT0ikGv9Ojjj0AGKeSQOk1Ho1JADuRcj38cAeI/Q0Yp5ZRUVmnlK0eOqNOJC8Xo5ZdgytjcdHpR8AoFaKap5ppstunmm2kKtONN2yEp5JKvpAPlnFf26eefVGqZU4kCSWDooYgmKoFREqjYaKNH8JViCJSGIFCllP4T5qYx4sTLp0vF+GmTKQrE6amoptoiqILy5MGrsMb/KuustNZq6620JpRrX+yk4+uvwAYr7LDEFvsrO8iyc1Mx//iq1LHJRlsMswTp2eq1ex0RTTQMaeftt952pl2KPRbjJJnY3hZAAGCtK+m23YIrr7ziZkfuK+bCgm66tamQlb8qABxwtvAuNO/B4a52b7778jubwAFHLPHEFFds8cUYU4zQwBO/y63BCIcM3WwLn+swdxmnrHLKDfnb1xEj24dnvnOe3K/K7sFcZ30zO1mzzQ/j3J7OWdLXMyw/A600V0Q3LN/RSS992so5x8xzO+X6LPXWWjV9H9Rch22VttEUPR+emvYo8tpsty2d2NeSbfbTWO94hNpu5633vHD3/y3Q3toJx6XfhGcFeHaFJ6744ow37vjjkEcu+eSUV2755ZhnrvnmnHfu+eeghy766KSXfnkCqKdu+upARerZDLDDfgjrtN9niin/6FP77vTdrjvvwI/U0fAEFaHAk57djvvvCrkV/PMLEd/RQMYj/xnuBQ0/vUBL/OM89OATJH3xCsxmCvP/aE8QJ9+H7/741Je/2vkXFYS+++HDL5Dx5t+fvv3Ewx/49PcP/s3Pf9sTiD4CKMDnEdCAqCEGLnCxQI6kLyMLvGACG1i7B8ovghOs4Fc0ksGacJB3HvyMBrgAAhBMkIJTISFG1HHC4KXQMyTYAgAA8EIRakSD+aggDf9riML/JRCCnOECADawgRcigyO+kiFGiFhEBhbwg5yJwQGK0MQJPnEjUcSgCalIuxt2JgZnYCIu+ICLL2oEEC3IgBy+oAg3krGDRiTfZ9CoRja6MSNwdAQViGEKO96RdWY0iXEWycjcmKkHO+FjE/lADGQIRCOtaMEhFIARQx7SdMRrHxJL0shSGocBOiGGJNdYyUtmJJMWMIM98uHJTwZPDYtYxEkO9zabAOAAMVDlP5hIDD7QD4itcIMDXIAREdoSfLncJS+tBpNfmkKYxDTm7zCpTGYGcYzPNN0QW9InhBDJJh74xAQlaQpcxGCbgGzBMpv5lXDacyHlPMg5YwL/mXWmcQPtfKcrMQLHeX7zh/dM6EFyydCGOjSXnIrkPwOqj33sQyPFaAEYakHPfOxDoSA1CAdGStKSmvSkKC2pRJlIUYtqBB/FcEU8OvrRkNr0H2/IqU5zipCd7lQgPn0DQYLKU5wK1SRoNIhLM1IMdsy0oxu86T0fQNWqUhUhVrWqQLL6AIJw9ar/AGtJklqQpTIjH+lw6lOdKdWESmdSyBCCEPRBV30gIwTO2Y2pWOQhTWiiRWjSq0nMcAaCxGAgRfkHJ8ohlbbe8a1HCAEygIVWfQghryJqUV//yqLAiqgkGiCBYRE7lX8wwCuOJaNx2iEEjtDVOHtdUW5a9JIE/yxxAzGIAQy9MsvGppaIqxXCQIOoj0Vqiq+woK1LbMvE3O7WK6j9bQ2ls60QtNaEdsXsbqDDC5hRQBOwmEMIUjQ4lfzhD85d4x+hm1jpcnA7sKCAtqz7w47oA7Np0tdzKBCNV0QDFgHQhwzIaz3zole36mVvdN3bQOccQa5y/QcyfKgO4kJYruOFWY3a0d9oUOAECDjHgHV2hQJcoAo+OIGIEZJbi+Q2t+3kw3UV3F4G48/BCKgwUf7BWI3INUVGagcF2sEuBBBAESN2TiEK4AUzfHcEX2DxYSvy4hjEeK51pSsyJpzlLnvZxg1UUWuBCF26Ejg3Z7oCJAcSDdc5BP/GyoOzRPzhD4bQ+c53BvMdxaw9BZvZScUhSMHebOU4F1oi8IAHQ6TB6EYzWs9k5DONm1lcQPfmI8ozhZxN0otOe7rTwgi1qEMNafdJetKvtTSacYRpQ9/uJJ/+9KhHXerwORgZ5pihgrdMAQnsxkwUKDBE+GBMV2OvJLH29KxFXWvwORjCcbWrRiyq5bgKYcKv4E2PkGYRYmd608hOdi+WTepmP2+/CJDrluGZvrleWK7GyXarbwfnV5NE3OMm96cTze9+89vcn4OOtuA63C2viFLFyfYV5q3pQtt7JPhetr/hQYmJ+xvgnhO4iiiAgCliUB/b2taZeRMNBkR4Ipn/pvehTTJxWQtDDGLoNDzckWiBuIPmFsd45zSeIo6LLx+c+EfI26xq3ZipHaVCecrBTZKWezrRMA91v22O84nrPOPPEXM/+mHRi3KCE87ZFnSMk3SJeNvYJ5l4qGHOdrYPYhAw37fFa351zfFcCF//uj6CDnYOl+05q3XaQoYgkLOr/OFNnzglKFEHMpBhXety/LrkPve6Y+6rVfUyXTHP+c5/tQMDqXfDbzfBkqzj9Kg/vQlo4ARG7OD1sF8ADbzgBTnIgR64z73uLX85ouqUJr4PPlFdQHwXBNWwDh99O3Fh+tSjfvWth33sZ1/72+v++rzHHK62z/1ajVQgHuAA/w5Cn3ymj+Qd6E8/+lfPCNdLfwcLcALt9aAHdNj//vZHv0DQf3r17/8d/6d//2B/pycQ/Zd+BxiA6vcOB6h+6/AO+fcPAjiBDPiAFah+uGd///d/B9iAF7iAqaeAGwiAAPgPHbgO+VeBBrgOuCcQQRAEAoh/2ScWqlKDLJJLlDIDCSAQomd+IrGA6cd+7id98Td/9Yd/90eBHriBEph+AkGA67CCDmiBQDiFQPiAEUiBHGiBHpiB6MCE/MeFVMiAVRiCTUiB+leCJ5iCBWiCLEgPLgiDJSiDM5gTgvcR1LQSKdJmOkgQiCcQx3Z+VWgCC/B+secE9od76KeI74B79P+HfwdIe6eHCZiAf6AACotIDy+YgilIf7uwC7jXB32gAPQAil4wiuvwiZYICranByiIDrSHfolID6eHf+h3iV54eraHey/IiCmoAMaQil4AgeiwC8awC08QBHKwDsbQDAbQi/SAf33gBcx4ifZ3iZToiZ+4C5cYhlX4jVVYhylxhx6Rhyqxh0fQhwPxh/8QiD84iIX4fu0ne7OYiZn4iPcXidS4DpS4ipm4ieggiwH5DvT3gkGwC9NoDKW4C5KYiruwin5AAsagAPYXi8SIe7WYhO+Ai9GIDrpofdAokOlnDHpgDO/gBfYHivQnB0EwkTKgD1NAih0Ji2ogil6gAKD/cI2gkI16sI3ciIkfCI5CWYLiqEhcEXbpuIML4Y4h8Y0mAAU1UADV9gVl4ARK4IEW+Y1eCI1eqH6X2AcsKYeX+ILoR3+USHsekAeKoAhzRQJBsA5PYAzGkIKXGJGiWI/pR4mTiAleOIt6+YovmHpQaH+eiJMNUFcIgAMKQH8GsAIVgAO3CAq0Rw9ycAUnYAE40JMC6YvowIhhaJEp6I3gWJQnIWwhgpTqqBBMCRJOCZVSaVl49wVtcJVjmJVVuJVBoHuhuZGgAJZkyZu/aZaY4AVLgAB5cIoGQAlEQAfIKJd0CQpTQAKbSQ/q95eU2JedSQ9/aX+BiXqDiQ70pwBI//AFEOAFzfAJP3AIJMCYxwAAYimZtUcPKlAADkACxjid+ImA6wCaAyma30iaRrkV6JiaCbGaH9GacIAAa6AEmzABdJUDSjCcwzAMopiMn/AJwAAMtHeJF/qJXjCcXnChffAOB3mhL4gJwICiL2gABrALBtkHl5iT6OABUsAGB7kLvuALp0d7F5oKqfAEuyAIguAHXAAMgmB7p8eiL/gJvkB7SGoMpxgECpCiOUp7wOALgWkMPYqlQdCPcuABLEAEWPAOotgHAVAAB4AFHMAAGaAAQUAHSPqAT4ABKfADEUAHT/CAqYAJYxkE06ikQdAMwAAKQLoLn/CMQUB/06ioo/8JoCRhmlbBh0qpmibhlDSQoAu6CaswVzCgBMR5AUKgCFTgpsMQARgABmtZBcUZqmcQi17QAMigCOdgBUHwCU1QBEGQopgABm5pAKiqCFNAB14Qo/ZnpziABaeXo+9gDH1QB0JwDodgAUugAEJKpILQC46gALRnABfglpOQBGkwBYdwCEtwAF9nAcLqBZQgBCswBfpwDm65DqDQAM+qCAcQBKlwiujwAxeAAzA4jX0gAbeKA40QqhaAq7b3iSaZAhjgARFwAE/wDuJpAWnwBVOAAykQBSnACSAQBCOAd5yQAEHArSSgAMhYB35wAAoglI76qGEhqQxhoB6BoAoqCS//wAR7pwQmsAQXcAYjewIOoAAcAAQWoAEGcAyKcAj+ygCe4K9g6gDCirIQIAhVUAHa2gdVcAFkIAgZQAKnKAMRcKwveIlUAAF5SnuTSQ9iIAQdawAjcAhnIKQXwAUGIAZWm6EcUAA2gAUqgAAVQAce0ACHYLUKQAUN8IIB4LfUmgaHQAcScAIAgAVekAb3OqxkKgNgYLK0F4wSwACygAMGIAMOgANPcIS4JwFigJmP656IKwSRe4ksIASV2wcQwKc4EJ0GALkmqwdpcAF0oAfT+J8tKxKQWhUwu5SVOohQkKBf8AUIgACcEAg0oAQYcAIrGgC5oAES0Ag2MLJkEJEv/6gCntCxxhoEtMcFF7AEZFABrUq7EGAAVUAFckB7kxABIIAFYwsKKZAGcYm21KgHDZAHK2oAKTC1gnABI1C3f+sFwHAFjcAGfIsA9yoBAWABB3CJnfAFdBAEiXuvBiAIFUACHNAAYkp7+UumVgABqXiJekAPEvADo2sAnosFPTmLuRu5dYuZrXu/l9gALPCCtLenoLAHGWsAAfCYpbu/9Eemwju8IFG8VHG8lNoSq1cDCNC86ZYDNLAAv9AAX3cOnKAPRbu9CYAFBvC9Z8CSPVAAHRsFDyCKJkmjkBAEMjC1S1ABGsABJ7CWX7eWZzCX95exLziiKAkKS+AInTCcDP9IAikwrHOrwJmpByVmo2vswamrAH2ADonrr+vqr47MBV6ABGtJkVm6rDLAAhs8jZL5uA6gpkCLBfZnkqdXYgegB5cYwm7ayebrBQXsoYKACRfQx1FAew2QBkZsASu7gE5cmi+blDHrElVcswRwxTnAxXiAARsKCi9IxmaMxmrMxkFgBQ+ADn1gkpMgBZCABZQQAUtQBW26pg+Ak3makfcXBT+8C2SayU+wBxeABLFoDIx8iY9st5FcYmVcySN7yZm8yUGgy59Me74wAmu5wac3kSvgu3J4khzABEQQBHrcyrHsBXH5AwiwlnQ1uLksBJ6MCb3MkBjACSPQDIKQsZT/OAIs4LbOIAdAuMwByhVSXKDQvLwKyqBMIAQIYALU+8NB0KcOXMbE6QdpHARrTL5hK7mCgL7++gkRkAYPILIGEAgLnMnOiX8rILvmuw5zMAxyoAANYL2BagAAkACY7AcjIAiXfIp9e799OwpmnLq/uwubrM4qbcugMLdRGgQl1r30EIzvYAAsILIm2QzNgAQWHARl8MqfOI2nCAAl+wSnKAZf0LEBoNLmy9JRQH9lwNFYIA/3QAXD3NjsnAJIMIYCyNMjAcVQ8dMIIbMl8ZSYyqAikG6IoATOKrLEKbJNLblLANXf3LYR0MpPTasj+wMpkAHHesZTUAQoSQ9RUM74/2cAP2ABJGB/wxAAcl3WHdsMaYCudZnAgjAFCUB7TSAENrrXfY2uPRnYnUzYc9sHMrDBDuyWpGiSOVwEI6reioABL1gGt9DKoAiwS2ABZ3CJUGoADSCyo73SGWvLl43D6w0Bovi4mGuyJul/tn3bzUygu80S6wcFE4AAQNAGrzcA0KsFBlAHdHQOiuCvwwAGxr0EU3AGlMmzZ7CYoBABOq4IRS6ZwADkD3CLu0AGnnAOOi7kSNiTfbuWE70LmCANa3kIfhCZ0TmNSKAPSYsE3RoEdSDBQTAMlIDfxhAKX5CZoSAEbmoMoECkvMwJSVuy+1iQQSAIqKrjF2CyFWkFAP9ABxV5kjLwtxC4CwpwDyOAmaTwBW5KthBwe70ZAXj3DBkLCruQnIdgA8O6hCdOvCk+qUC9Ei2+APHnBK/n6lAgCfIgCH0ADCv7gsPgAUB8k3LwBFOKCRv8iSkqioMMChnawlAuDx5AewoQl1euBwbgAZQoij2Joh+61pE5iv6bCoaQoW6ao7puAG6arJhAf8DgAW66kdMIDGVqew3Zky/YDPKg2edekuugBoKwwbBIpumuAIkQkKV7D+T+BOK+1Miu7nIAoxdKf3LJoSvA3mpg6qc+EaZBELj9FLp9ELz9jqsnfe33eqz3iU+Qp8w6rHOprzMp0p0J77SXyf2usBH/W4F9Ws4zqZPL+psISHuqiA6gwNgOyZBeQPLI+ASXiLb7Wab0J4kVeIrDuKx4PqK2d416QImY2JO055HC+KFeoIlZP4x9YIw3ar6w6AUO/w57epK7QNind7qQK4cJWPEVcfEmkurPzOrvYAIv4Hrt1/c7QAMm8InduaGADPPoEIzTePi1N5yJT43vgIxrH4Zj+QSHf/Pk/PPGoPN5OfQP6fNAeXoe6gUkuQ4KcHpHX86niH4kqQdeoAZyuaN9gIKi/5XvMPWeD6IEyfr5Cvpljwkumvoj+vjHaLJBQM5GaAxPkKJqb/RQ2ogKMJ9pKppyXxGE8hYJcDuLkXLY0/EU/4GE91cGUBD+4g8FNEAD4W+NHgnI0fiExZh7h59+/UmMaaiAQ6n6V4h6PN/5skiLD2iSJQ4Q7wQOfPePoMB1694ZY6jwoLF3DhlCfJgQHbqIAr14+Wfw4ECMC0NevAjRi8CQBEGlsEBCAcR1HVGSpPnR5sCOOXXu5NnT50+gQYUOJVrU6FGkSZUuZdrU6dOdRaBOpbozgSlTxIhh5Wqqo9eq/2jSLFPGxFm0Z8uC8nJxnbGL9NB1jEvP7kWQBPEW1HnT78eECTfu2rV378K/BQErnOgQsMCJNi2mfIeOo8e/cGca9gsKVB90DCPKrDz2cGKBYVWvZt3a9WvYsWXPVv9NAqvWrli/qjZ9cZcxz4QZbtxIUCHNjnaVy6VM0Cdq1B0TCiS81+506B8JG/fr+OZkvXNz/u3dHOdAz0/mMg5vOntq2vHlz6df3/59/EBtZ92ae3dY5sbSQ4HgYvKouIGOIym55Zi76bn3HvwHu+pCus67CLeLsLt1TruoL7/Kk3Ai9dBJaCKKRHwvPxZbdPFFGGOs77b+uvqvKtPsmokgwjRsT7wGHbQJwg0Pks6hCgW6sEjqdmFSsg4p+3C8EHv7i66QTqRos7EilPFLMMMUc8wwacwNLLBwtLI0Hnv8CLl/gjzNuZ6epJPCwiykB7sifbQToSjDA/EmFemEby//PkFaMzsyG3X0UUgjdQorXHA580aqTNPpIs9o0kMPz7icUknlSPuISJzECmlLCfF0a50ggiAsUeMwHEjDOZn0kKSDzMvV0IPkkCNUhDJStCY2E5N0WWabdXZMSi317580Mx1rU3Q6JenTTiuLEi7S6NnFLlONrNNcyyAzdsh/dkEyz4RinVUiVmlFDFfKRCOIIlb33XXOk3o1j85+hSU2I/ZKQ9ZDdp91+GGII3ZNq0px4wrTqSRkQZ9/OAEhCDUweacPwuhaxwuG+miLJzWA8QkidPr4NBVMiPPiUy9AayvdmWJV6Ak96FEg547o0GMMIVKwAoAgnvhsnT6eYIie/z7qAEOPIOgikLBYg+gjajkkWKEDLOTo450n3AXGZi+eeMdslReK1QtMXuro0ycMfGlkz1YQIgMFeHoHFAXcfue3XYa+DK6Nvj5JJrfPNvxsyuXAIIWYR15Hj130+Imef76QeHTSSzedYlws1o1a1TSmRBAyLMCh5pM6NznmjabUCRNMfDquDwX0oJv3mnEe2WbILnoiiHWCH1eOx/9JRI8LPADlnVhDRXGjJ+rIAOuOjEnbmF263kgOdMTeoGyzI9plI95txmRYw4XFhPK79XhLOpOctiMABWRtJzM5iTGaJ7zLZA40Z+NL3E7yQI28TWTJ2kXadtETjsihCikwXf8HPfhBSP3hDxWrEZpaZxPCUIEU8vBCBpDghWZsZG60i5UBDCAso4wsVp8wQAA/JZdh+ONrbgOGL9TghVgBo4jAUIAcGOILX8SqIza8ACactkMDyDAINrRLHagQQGNshC19iFUMeScsA6wAAFjoA1sE0gcbxkUONixjDIe3Q18wyHb/yFkNDaBCYT3QC0qMVSpS8RnPiHEgTcvZpz7xiY7k7DOShKMBapa9PghCEAJpohwIBIqdyIEwB+AgCE15SlTmR4QktBHrwnKTxKnQAN4bWhU4oY9YDA0MaVCEBQ5wgn9YIHBFOccXDhAEvymiAp+6iAcQoIgvIOEdF+BCxxL/EARMBAAB+hAmcFiADAuAoCMe+IIiFJEGK1zTABs7x8cEgQdzkgBwXsvZEjjBCWFiAgLmBJzY1giBNHwNAly4Bx5IYAFFkGAEQvBlM1aQggccQpjIREZHFCCuC/5DHxw7wDo7IgPo5aycirimIZIgA0UcIANW4AQXrKCIcwgTCd/TgweS0BHQQKAKOa2CAUZgTqZZwQrvJMEU/gGAiyJBdDvZXyqd+lSovmaVqSshxqByE8+wQAiKiAAWgiCGBqyNBAkwgB0cQAe/fQwPMjAKMGjJAkooYBed6sMIQCqHJYDCAlvonAWQoAIWFO4AAPBAHoiQiKZ1ZA97qIAhDDCL/wRg4X9eEEQFFIABwBkDAhEI4EaAYcwgAOcBKTgbCVKQxjXiIQ0X0akEbmABOqgAAde0wgPEFk4JnIAIWGBBKHBasz4ULQgqKAAdeEuKiwiSbpa9AgKIkAkJCAAAfPTCI60QhbIec4M49cIDVosOnV6hADjAgmesIIMy3OAfODAAAg7guZ5IMarzpW99jZKPnExVdSZ8pU2yGgCTHhMDHeMmALI73MAGAQNsLcpGYQsBIcg1d+hYQUuHJQg/GIJzJJCB3+55iFh4YLxYAN8/FtvYx5YCCwjYJicOcQAI1CEhAUiwZVbQgOyB4osCwYQfOCCG1FZhIwB1rTibi4MgkP8StUGQQAvW2AAhRJI4HYnVFS4BAt4GILkjw8BGD6EB8WYCC1ewwzGB0QcECOELp2UAEf4BAXEaxAt4ELIXAHoFATigvE+4LgduYAMs5BYEOPCJfO17aEQjWh35HSFVW1mtjPlXx6RArRzsujwvgOLANE7IdXViAEEApXMnO3MSOIu+mPXhBEI4ABaSYAi2LPjGWMCCQgDr1U8pdg+vlgADSpGJVz8h06AAAxIUQuPOrsOuBtOxB3icBA4EYgM4AKhnBupaNoxZCkYjpT+xkMb1gWIJ+SvZP6p8ZSyoUF4Z1WQGwFzcIHigzEEQr3ZTQDgWeACpHfnMA4QMCu8uLwD/QtiAHIRaZCbfAAQH4MkFR0M6LDsFTkr5U8VTlWiMI0W/VXVlVbCqABXKwwAZOIPfOqtpFhwzAGB4Cwas8OkB/yRtlgEGJgwhAA0EAS9w9DUWLMCFTFuAFAEAbc7kHdlcm3jXhui1iqkgA5V55nIG3CzW3qJNJATB2g042wgaUAYxrO9yTxCEBdKAbW1zOwXeVl95QfmP9+6xcD0obrpJse5I1sECYN42vedNXONCIAUKUMAJGJCAnLDFCinI2RTSEAQ92NCy100vlos8TJ1csKlHwcKYsu0UKiBBd0mxuMUzfnqiJALxP1ldfwnCPS+EvmZn+IICrHAOfRziDIJg/wESjDFTBayDBFHwggIycA5FZOBrn1jBROVAdH1wAgB02JgioqAtK3zhEBlYbBK2YE4QDKsK5lSEDIr/BeSDIABUINwUFODTa2LiCxvNpbzNKYMvZsszVcC9MNdpzlzyB2FgGvlThENIgTgYhhMAAQXwgAsgPFLyhYcaJqYBCnP6hxfqg9DbizoQnQyIhQNwQKPBBCo4Jn26JQBgmiCwpQB6B5ShrCnopRQAAXIypyrQg+sSBDgLgk9YQD2osH+ogAfgAshTGSRgvJyhggRQAARAhkNwAEwYAStQAF9IuSCwmk/BAE44ByHIOroBAwaLjRTwAwU4AwCghx5kQAdcgv89uIAGAD89wIQK04cM8Dc9YAHke4AoMBAsoYkg+UNADERBHERCBB3UO8SeyId8UD2gaD2POwgxYov4OTPiAAaz4Z0+EJ/gM6AwOglQSK7qGoYgEJYnGAYDUJky8ocA0hZByJlhAQUp4AEt+gwGGhxQIKQgMCSGuAgD+IRY8QVguId78KOEEJavSaRbnB85aIZm+JpY8YdhDAK6MaTFeiRh8QUP+BRHiiIBMrSeWIddcJxPDBQX/BqS0YNU8IXp4Z1n9Ad/wIRYoYcgOEKsURLL8AJmgyIvSAXOWawj8iM9eAIeCiAXgrycOUjiIIxhEEVsAgapeaQksiI9WKI8QiD/ooEN4nAcwvsEhqy5xcIEJQIGnCGOt+CcT/CFz5AabPHDQmxJl3zJBkFEmdQJRWRE1oO0p0iMtqmMBfoa3qGHkFIZm8Gp0DAGYUmIr1EIqFEZqSkfLwBHJ8kIqbkITWqsQLoMnijGTiQRlVGQjhAOY6CHtFEOd9GItggpE5mMT+kDVNOQu/ACoXmLi0w68gmft4gIYzCK5smZClqZngC1DAABYASFvDGGuDmc3whLcQktxawQwmBGD0CCs3IXYwiaxBkXYwigPoCV0EIiJ8nMIGgSlFGZvPwHwxSP1xAOeuAczCy+3wDHkwENktiTp5SDxcwZ0AwCcamL5egR3/xN/+AMTuEcTuIszoyaSZnEL5v0CUe8KigRiOuhiZzBhFRAB8XJyI2IpOB7m9CAmqc0zK1cHq8xBlkJDMiAi6o0hIuKGt9BB6DcCPB0wadUj8t4zalZB7voEewwx6fcHKhBh0+BGy9InJH5jbbAKLkIrn8Amq/MKMJbCODQy3cZPZ0QA05YQiUiHAPKnScAGoigB/IRn8AAGnQAmjvsCE5AsoRQDsUUy8QxzFE0oOWJF2lchyegmpHhiwlxwdgYlwoKPgMln9AC0jcykbzpT8KQMJRBh1hxIt4kS+OMUimd0uFEzplUztVjTpx0Chvq0i5dyLKgATEdUzEVARqwIShyR/81VdOFXEgbWlMvhdMs8gIbatM2fVN/wNNHslM+bdONsNM6NUVLwoSF5B137FNANQB3DFQbeiR33AgoMtR3xAQoilRMaFQeMgA3/VJE7dQ+dUdH9YeFXNM1tdRFVVRSXdNRZdNh+NM25Z2FfCQ8ldONwFMbqlVUDVVQ/YRUldOFTNM8HdRNxVVX/dRgtdU51VNeVVNdFdVheCRXlVUvnVZqrVZrvVZszVZt3dZZfUeXsVJTwtJG3NKmUERzPdd8eIEXoIEFaFd3XQB17Yd+ONd9qNd9QFd8zYd02Nd0sNd92Nd6zVd9TQdFBNh9UAeEVYdzRVh6vVdzlVdF9NeIdVj/gS3YfnVYhK1Xhs0HjVWHeIiHiW1YRURYiB3Yij1Zc83Yg1XYfNjYhvXXgOVYe53YmMXXmFXZkWVZga1Xg51Yg3XZltVZlJVYmW3Yff1YlM1Xnr1YoAXanL1ZoeVXqZ1aqq1aq71arM1arb1amt0HcA1X6cnSnmjOpzjXf8Cvs03XBdgBtm1btm3XpD1Zog1ZlEXauFVEuyVau73bns2Hvb1btAVcwR1cwr3bmjXXjz3cwi3cw41Zx6XYopXZuV1cc1VcvwVZys1czd1cfD3br/0gcb1J1kDbjlDEF1hbt21buDXZuC1dyfXanHhcgbXbfU1bz01btP1YnajX3XVY/8u1WIM927+lW+KtWJo0V58QWNdVxOWV2eZVXtv9B39t3sb1XdhNXId9XtKVXsjtiJg1Ct7diYkFCub9CbmF3eMt3+bV3s113eNlX8492c89tNDV0tXY3pw43dRV3QU4130t3qTtXZE13rS1h3z938qF2a4lXtxV2n2IB+utWIKt3MhF4PLFV+yF4HO1W92N3p2dWeQV3xBeXxE2Ww/G3+gl4fi9YMolYZ4wYeiF4cVtYNKF3pLViUXDL4WlYfKtWHvA3X8oh87Frx/GL+idX2ap37El19XQ3/3dgdW1WABGWQFOYPml4XwwYClOYKLtYsgV2izmWMnF3N9VRHNIWf+iteDARdfEZQYNRlzM7WAWtlkQVt+cMGEXvmN0dd8U1uP0XeP4hd+7zeM/hl8VLtwizoclYIFt2ihHfmR9QAZkeGRJlmQWCIDStYdJ0Coh6OSOqORK3ihJhuRKvuS0VQca6+RO5oQvYIE6CGAkTuKwHdfZON13bVcxbVc1nuMWTluC1QmpPVdU+Ndi6Id0IIZ8QAXMRdcIDuFzZYdliAAMUOBWqIEOmIEBztdlUERXQAWnHVp7BQQJsIAnQNoGLmM7xmMxWeFeJgp2DmBFDIAIMIAYqGd7DgF8zmd9rucQ4AN//oQIoISOWIIL8Ad+1meETmh7tmdgiAB4OFuCBob/hL4HMIAHIz7iWI4UJeYJsm2N052ANFOzL/gCE9DlfBVkwHXdX86JYDZXZeaFCLgnRbgAVEAFpS1e6X1mXIiAMYDZfXgBa54BZJ5iRcQDR1aEMwDjk37ZfQAEDiBnc87mk9ZjOw6Tdy7c+7pqlLUHFvAHhL7nr8bnevZnPsjnCFDErg6Bg46BfC7rfc7ng9bnC+BYFpBohQ6BCyAGLZ7qjNboWRZd2TjdGiiAe0ozfRACE6ABcxXicyUGlNbXi1bEvVbEeXXYdNDiyVZEQPCBF3tgfGAARfCAfvjXCX5mfGgAGcgHZuhcyD3XVhgAAMBmZobcfYUAGVBYChivWjhZ/2MuXkBAA3JmXnw946mu4T1ORK3O3PtI7hUWgrhWa7Vm67WG6+euKJ/ggxgoa+kOAZ8Qa+jWieeG7hDgmCvua0jZ6J3oaNYQ7AIAAkmIhAmI5BxQbHzV4uc9272eYDWe7NHeByFOZHzN7QOoBc8mBFKIgBhQxG02VwNmh2JAbQM2B+I+V2bA2D/I4te+5qSt7dvOB0IoBBBwgXS4cKF1WMZu7d8O7n0wByEu7XM14LOtV2ZgBqoe4RJmbsJdbhzfXE5g6+imbn5e6HuOa+vuCbdWa+3u7hDABX4Gbx9PaPImYPN+FPTWCfVu4gWAAwQAAiVYABEQAmSYb0CIhAvgwv8GcIE3AAQm4AIqiL46wOuNCgCQdXAI4IROPoN4AIRCSAAXYAd2+AM7AIE3KAY72KgLCAGfxoAG+FiAjQdCQIEDcAEkeAAhLgZNIEMJIOyYsoJiuIJbUoQUgOYIWAFF/IMI2KgmYAAAcAF8KAYkUARJ7gTaTgfbvld8AIIzqIV/KIaB6+QUcAVXiIcAaIQKS4E3YIcf2EIECAALkAM//wQhOGwZIAZ2WIQLQIILsIBFiOZPV4MHjgdCNt+UjqrkJgp8DoBb8gMZcOQL6IMIEAJOqIIjGIF7WOgQKHKyBmghYIEQSAMPKGt/94A0gAUBMKcfKACO0YdQYGt9QNvwzuf/KMfoKSeTKs+JK1eN09XyNVCCTSiBaFcCGoiERqiDfSiGE0gBFyAEJlAEOUiHHzhsCVCHNEBwR2cCMIiBdFgEP4gCQvABB5gBP1eBCJgBF7ADAhjmNDh0CLZXPMCAYCdYkAWEEuDzI1TEaifDYiiGpn8DV8jtJdgHZsAAP78AUjd1BlhtbeoAVl+5BF8EC+gE/6V1GbjXH2iAWnCFYvgBIfiEfDAHCLiAGBB2IZABe3CFWviBRggBZsj0Q3gCdpCAJJgDRXw6fLD2Q7cHfDiBad+HNACGbw/35B13qCr3oQiBT2ABNVjoEaBnNWAACXiCFAiB1bd3fPfnH/CAfPZ3/3wO+IFngBBQA16IBoH/8YbviIfH54jn64mn+L+238BegMF2ZGT4Ahho1x84AXl9fHImBF0I8XQ4ggs4A0WkABTAgTeQZzNwBUXsAQSPgQuoAz/PAxloBR9Igd3OhzmIABy4fz9vghUAiH378hHMB6hGAhdIGhDEt8iPIYJNGORTd6XADBcEly2L0KmVGwdmUO0jVKODC14ClsQjaCXFQILp0p0Qok8fsklvXMwpoKBlPgqNcLxRUUANKkAS/ChQZ/CKhSeACoF4Q5AUmEqLLnQiSEgACBf74tn7V7Dgv7Rq055t6/Yt3Lhy59Kta/cu3rx304aIoYnBEjMxQhBOe/9EAgMJXiBQ+KHATFo+IZCtVTsihuARHAZz6bPkx6tChGuZ8ZCm72B9BPX1JezaVF/KBNm2rWz7Nu7cunfz7u37N/DgwofnzvcvUQLdpkwRJ/5iQY0C+jjZzKFk04KanPQJEXJIztew7LbWIUgBBQ5XP/LUcmU+AtI0EMZnSdWKwDlFNxEgIEqQHTsNMBAPUAS1UkJCC/2Rj0MQScSAOur8cYkiCWzUUScHJTSWSShRIB0nyCCjSArMFDTTCTLEg4o6LEThwhUCmAFUMVQVVcCMSmVgBkFK5SKVAIrop48iF9iylQb59AOIDxZMYUZMbuGmF5VVWnklllnu9U9fmvz/sI4ZrYVgmAQRCHGBGq84Btk/klFm2whCLBFDnDdZoIBpFNihyBeBmYZaCKrlw9pghEnmmmzGmVVbc406+iikkUpKnHHIKcfcpLs9F90aSgyAACeBOLGADGmcVU4+4bnADiwXJBkUeqis5wpQR0TwRC1lVkIGAG/cl4BVFeUTT5T5jNAAgTKl80cEB9QSCrLx4BPJnTM1MUZBzBDSiCIksINhK6IAa+BJLlAQhhnBFjQWUHioGA+TIsVohnslFXLGG5NEEMM+SlXA41MWqPGVf8MyuJUC+aRTET4/KBJBuv/EJNCUWlp8McYZW/yPPrjEwAsDGoQZwhFHjGAALxLI/xBCAwGY/BgffMQQw5uVhbAIBL6M4AFhaXhgWjR5EDbznzMHupqhIbCAzGmEIYPWomdlOjXVVVt9daXJ5bbc1bZtWkCnC5TACSdtLJAGCwMJlE9JYLnwR6vlwapBLQFAjApBKkTgwhvm2BHACVUR4sO/Bamz9qISeMKSsnrTGwoYMbiiVLXpXFvRPvOwg88BGXzrESEDODCDVxN0MAMvKBzgHtsFJZuPuwTGa8aHdLgy0HlE2R1CvxJYQEc+9jAZFSA3JEQQSYAgqXCPxcxxwRK1nEXxbRpbfz322c9GKC8qZPAEYSWfnPLK9UCwyAgwy0zzbYTlYRrPdGICtNCoFf+dGtKuveY01FJ2/T8AAyhAtWTtUgN8gSXggIBO7cAJCBDCKYLxoTTEQx0hIEEtVIUPTbiKIJpoBN3+wIQUmCIfIZgCCOyRj2KoAABUiEE82FEJKRTCFP0wBQbU8Y+ZFEQMnFiBTEagCDqo8ENnQAWzDqEAFY6gCTDkgBgIAjloQMMj40EARfbRAiEAwAXF+IEQQkAQJPThLP3oxwkYIJBygCEBtWDHD74AjOBFASb7cJx7aAKxeIQgAod4AjsC8IUAVMQLZ3CIqwbyBwagAhVziMAS3mCWCFHPNtq7JCYzaReJ7YMTgFqBEP7hB575LAQSwIAajsCAFWDgHPp4gBr/CpObKJghDf4YTBXI8KeVuWYJTSOMauzBGv3NjA+wedpsoga1ATKzmc5sTgG3hqkAIrAGC1TCDnZAAAR8QQetQMMXFNGdJ7iCELoICz544SqnCIUo7CgGC/TDCbr1iINREAiAHnkTRdQhQjxUmDnU4AdkcKcBb5CeQdwgJAR4gCn5YIbiFGEFDnQHGZFTRhU7AaAQIGA6DJgFSt7JAJvoIwUxMCMaO7qdFdSiFsVgxwhuwgkZ1EIgepOcwmiynQioICrpCKRNkJEBNRRjEY5IUtvIlpP2TG8fFdMkVKOaSWKk5QuFCgEvjjC0wfChZDMrWSUqQRgzjEw3ZNVfMEam/z/UDAY2R/vHF8S01jERpCzKTOYz86rXvVYmmrjhGgAJ8oIXZLOwjMjmAhbglLYsjG1R2kdjzaG2ArXFHGwzEWQX1o/pwaVYZWmkZQWyIIFEKB+WXexj97GgxRrOYFBT4bqKtbaCqPCfxVJHaB/b1Leo0B7FIkg/zPIP2OK1r1I9LnKtlxYWfGJmg8EFX0g2V6MNrTUXUNRaQiAzQMl1rmwdzAXKAobmbtVozxuuovzH1/Wyd4B+vQ1g/yfYBRR2B4dF7AKEld7YMs84pm0sgVi7KOKepbEVSUs8aMPZ6TWysRObDVrWNZtiNZYZTiEWQZjxW8dKibHp+AcxZsva2f+eJUIE+odTCPyWgfRDhwrGrnGTK+MZV0ktkIulGiQTXa8ajRhDi1lrGpCG9hGzuq0plHOdy7Ih/wMeLPAuy0YwXLuqt71WvvLU3mub+HZtvvWtb2L/SZsYCxfCm6wydiN8l39KOC93TTOj8CLcGNcmvQSs81qkhuU98/nFK7jATdISaLXcpNCFFrQ+LmAqGK/F0I7Wh20MrWgI//nRFxhBWeza501zulFargyXsZaPxH65sGFu7JjzjFe9vFnVCt6wXNjMYTnfVdV6hsuLk8loXBPwzlKDsZ47Ley8Si0mqc411EjMaDof29dtga2KsWsPTQ+72ta25HG09tdpBvD/RAaOi2+y9NQt1bh6yjV3lW1dl2uzO7CMGvdb7pwpx6I3LtMubrvzvelPryXUXTYzXcKNJXiv+82bRHfGCI5vZwdc3w6fVG0GgptpU7ziFA8etekc7MoIpOPMMBF6CVzmZj+85Ozlt1r8XbWGy1rgV1L4XPCBD0AAQuY0p7ms083wi8EcOLw2OdCH83ONz+VRAw860vWK8rSonGr3uMcwhmEAA3ziE1GPelqmfvVh+GbrXv862LF+m6eTnexh94fUDVCGMkig7W6fetnjLve5073udr873vOu973zve9+/zvgAy/4wRMe8M04POIPv/eMJ73xgc22AZm5cJ03c+gK/zZHqetLcxpzvvOe/zzoz71wx5N+5ZCXZuWXTXnJxzvGmM98NjcPbnMj++VsqR5vLF/63fcc4Q33dI1Hz/vhO2rp/2j6ypft6t8oS/iplsvzZ61sgcxjHrDPZisAwetbD4uyLTf4XDB8OKcuCvzvJrrzia9+dit//e73+em37d72k3w3zad/+c2/X9rMdvqZs/71Zd/29U/3Fdi31d5ckNb4/drvoR/+vR8ERqAEmpzxIR/rbdxaVBL4xdhmvVizEYSyxVo6MAIJ3pfmad/s9RcIwtp+UckfYFhBAIiE5Nz5qRsGTiAO5qAODlsFcpvS1aBaaCCc4VtBdKAyfeCs0f/FTJSgCRaW7G3ft4UgAZ4ZQayAJ4zEWbCDBCRBKtDgDSLgDoahGI5he/UgXxnDoqSDZZlD7j0UwgkEM/yDzNEKKgBFWszEP1CBUl3AE7zBPuCNQRCABQTBtykMO4hNoRHUBbSBEzxh8OQDqgTPZrVOQVgWCJ6FCt2VQMTDTATIdEhaCKwAfFSQOsiO7xgChpkFbLXh6pGhK74iLEqKGa6XTCyTbViiLVLZwoyfQODDCTwAgdjhP5hDAChCGmjYH6zAFxzA2qiDJghABoCArP2U2BAUQW0HEDQiCtIWwE0brElhRQQAApzUQHQiO0CiDEDAvblOPMwBAngBvPhOKhD/xGIxX+vFIj7moz4GxywqXSemXzKdWP7dYTHMQz+4AiqkRTEwAADUAoFQDy9EQFWUVj70ALrczj4EQAqoQCPQSxYWgyVMACcgghPsQAlwEwzQ3B/8QTr0gwoByH+ww4rUYUz6FobtIj2qgzjGAEn8ljqkI3ElGIBIAAKggys4hAXIAT4VQ13NWu/tI1RGpVQKl6Wg3l4tDDusgIhYwAPgxh80wLH8AyekRQH8gyIgwT/EQzGswHR8gRWkAy4UAAKY5QMkJPkRgB20lA6Z1h80AQjUFDOUCi80ARKwzn+A5AR8ASKQoBugJM1RQEfpgzouAy5cAOB4BxU0EkEQ5Tmc/4MfiFE+fAICBIAQIAAeCMGIWAC/1GNFpONZVAEYJGN3CIkEGEBSDgRRko06ztZTTqVv/uYY9mNeAUgeqGZClkAG/MN9HAIbGAgT/A4gtIAiWABuSFwBHIAL/AMcoMSLyYAMjMVZtAIcEIELUE4Q3EcXmVgMFQMiNoAl0ICZdMoLoMEUyAFc2gEELIMtJIEQ1EE8aEIJdNHwQMIZbVMQvMGHdBFBTAICuID0/FY5AGVBrAAL1AIqfMiBUo4cAAIFTEEQsE0DQAAM0hpwlqiJSqBwPpMyGEASeACtcOgUKEB0UqdXlIANlCchWAAJVKdTlQAJuIB4cueCFESpgGdB3P9HEZQnAWRAefpOwnTfO4nNdnRHd9yBErzABJCAK8wEg1bCfv7AihACBQwiIZQAG2hEPxACE1TFh2Dngjbo7bhFP7jmhFbohRZAhvrOhjIABhHE7lDWwZ2ooA4q76XoM/XA6ChLA5BCK7SAA+xQOhzImQLCPyQBKRgHIYTBWiTBOTxQQgACA6DEWOATO6QjSSiLeCZpmaLlTFABF5yqOnyLJZTAdHQHJ7ACCUZCCQjJPlmAlyYBD0QIOxBCEmjAK4TBLmxpPiCpuRSAHvjhPjCog8IaUC7KCoABSZzLgeKDnpYpJ3zBdBQJDLEaoZaruQadoToTomrEMP4BC4QCITj/KqSWaUL8AyBYalpk6lpIg1MxwZn+AwMk6ajuA4BQ6Knm1IH8qA8UgJCgpiJ8Jt7E6jLMKiekQCTkgD58wSowwguUQB3gTccBQiUA638QqwbwQhg860ww64c8q0AwqEdCVltUaxWyQLaGwbZ2awkcALRSEgtC37kGrdCyX/zBlw8+E1F6QCNx6O806qMaCIKU571e6j8QQl/ZKxP8aIdohG/tQ4Q8I3auyE/VwQUswpxCwMG2Kbs+FMUuJiMIwDVhKXmeBSAQ6yTUISB8wBS4QJn2qTqoaVVIgE+gwkwYheQky4ctioTW7Bu4wrkowBtoaKoGy8824NBeLuZiWbo2/xMhyMA4usI/NEERVC0BPOrC9K0LzBy+Vu3VbtOPtoIRjI5ZKOAf9IAFgACBrKUikEI6hMAFkAKxDAQhBKxGgKCUAkE2uUEBfIEWvIAbWAAkOMUn/EDdJsE7ooImhAF55q0FaIBTEEAB8I3gooP0zMMVIAAo1JQwEsTi5gOFttR5IEHk6mkrNMkBLIwaLNoZkWjm9q//Kl3RbtnROhOD1EQoWUFa4MMgJGePMIEV1MJMXAAl4MZNjAALaKm9ymURINRZ2Mo+gQGtsAMBoAkl5QM79FQZmcM7bcINfMENZNMm5ADZiIEyUNRWxgA+EGsnPJAiRIGS2BRJvRDbCC48Dv/EQn7ruM6sOtYpTa6AkAiCbabCPjCDCkQmmqwg//6vFm+xfAUwqA1w5c3cPxRD4xqHzNFG3bbUTPxBblBPe8jhSrYUZ70T8tThPhTDH8hWOhQDTSpMMWzCL9AADcAwdtDAGyjDzIFgDBFrALwUrSjMQAAIgVioTPwBTRIsIbALoD4icUnI2qTDHyoJMbQOm01M5bYiF6eyKntaOriAtiXdFwod7i3f7b3T9e2AALYFO9jCIE1e6zEaOAbcxm3MKhezMUNTK78y0sVy8uXZP9hyAG5jDO4nIaneL3PcKePaMGvJMXezN/eGcbiADWCusiSWOZ/zAsicW6TDMlim8m3/nwNmsf1tyTfXsz3fnjiTc04NFj/38wuos4fZg1P4ni3aIJX4HD3fs0IvdNAaYOjZniUlNENPNEUDp0M/dLlFdKBWNEd3tD5u3dP5gkj7QtSVndaBHd0lXuIJHkjnHW4AAzA8neKZ3TCUnUffNE67IiXsNE/3tE//tE/Dg1APNVEXtVEfNVILdU8ndVHjRi/0glA/tTAIg1JTAlHnNFZn9QRO9VQbNVdTNTxMtW0w9VOXdVk/yk7bBlR3NTysgDDgxgr0QiiEAhL0wlRTwlzzdC8gASW8tVb/NWCX3ld7NVcLtVhXBlmb9Vk/CuNJtTA4Nm5IQx38gQcgATCEAFj3/3QvhIABTHBgfzZo795XfzVuILViL/bUUEIdrEAoTHUowANuIIEH/IMEIIEafIJVw0NP23Zo97ZvI91oc3VpH/VpP3XV9IMHBEAJ4UIAjMlt1AEwHAEvIIEZNLcKSUAA8AExzMxvd7d3t1twH/ZYE3dxV40HxIA8yAMlhADP4MZ5z8kSEMN51wElMDcuhAASOPd37zd/81l4+/V4G3Vx90LVBMDMmEhojokYqAWB/4MaxEAdxEAsYUIIUII7cDYuGABvB5Bn97eHf/ZV34ZQp8WI34Z4IzZ5n/ajBECHc0kduAYwCMNr63dl/MEiIMET/AMH9EEMUEJ2G3hlq0Fa1P9BADC31bS4bQSAj4WANISAPFz2CkTXcDM1lVe5lSP1iT7gh19uiI83icO2iQM4igt4eTuKGqqFGaDKPwRANTPDi6+5bfyBARyAAvyDCth28EgAJfBBZceAWgDDH5TDkQ95kgeAPUyCxOSDPMSSZ8f3lF85pEc6lpuolm95ubp2KAyCGIiBpm+6GLSAp0+6UTt1cU+6cBA1W6/3PYD1Uf/DTl/5qw/1U+/0U0f6Uus2UP90Vd86qgtDrCN1WlsNW5e4b0i6sR87sid7sjcZmFu6/2K6GASACkw7tU97AIjBXI/6P8x1tjd7ZQy4qTcHpsNDCHwCt587uqe7uq87EiD/wVy3+7rHu7zPO71jOr3fO77nu77vO7/3u7//u78LdaU7O6W3RWKRYKkl1tDFsjwLh1T1XzZnkhdiNBBG5bQRfOa6xcFnXmJFjcfLW3HcI9VsdKPAYDAbNMkTnVmIGe3N2+xhPMyTHkEcfBPiF+UV9M4BLfClvG50lusguH+JPMwBLfcx/MA7PHARV8wvfePN/AIg/JclViZi4ixrdMHt/NWDs8/HmdATdMNx38dHdPKhMtOXvbU5PdSDWX6x1roRYPRZ7kCGfYEVXa95YJkBXPcVQzFYqCUeYdzfXtFn/VnIHNvb2a2FvK4BGxGa8DnmlN2bPeTz4Kg9fc3vQGKJ/2II2MMILHFbqEES+ALAsYVTuT3d07Lcn0jpz5nfB32q5W4xmgEN3h7g699Gn8UykEEEgKaurf7V2n1x2eIjsgMHoEk/JC4zRz7y7xXQOz0KdBQyoCYQSMLle4IaMAMGoG1LLBblGIKGrVibFZhL7tdATBsgFMAGe/9szFwjIU7mGJtbFD5spcNDKswkKnIyfgHst4WR0iM7zsRsAUS5fAMHpks3SQiwff3yUSgA4s2+fQQJAupRwUw+ZszyTaRI0Z69gRLz/VOnrl86if2UTVT3r9+8fOkI0vQISEWFJyoK0HN10uDAf0OJFjV6FGlSpUuZNnX6FGpUqVOpVrV6Ff9rVq1buXb1mvRjvgULUCBAhkwIsi9AxhqUyAACqngUAUmwYKhj2H0iB3IUWpDg0JEeWzSa4iJsWEAcLMQgmW8eqsdhT5r7aDCex3QM1a0A42pfMXa1XBlUR/Dxv4/x5nb0GDZdsSQB5PbrV0MAABeTXeK7aEZ1Poav853+aPnvzJFBCTLcXFDlxH/Fcs4gRCDFG+hCv3b3/h18ePHjyZc3f34q97FltSixJECfPhMvOsrFAKFYsXx/SAOCYkGOYv6Qa7DYBqoFlaDUwQefeCTbpyiJ8AEkBSQaGIEiYioCxBVXWvHBAjNIM4gddk7q8KS5/siHtXws64fAfNgpZp//eDqc0bNa4imxFu1kZOfAWghSpxya8kEFlYFKDPIvQD5wwIXMCNEkAg/AIKXDgtiZZx92cnpCnT8ek2jJdJAcCB92WiynxYHMMUfMIxNcMZ8s95mwI3w4wIidI75QoDjm0BuU0EINPRTRRBXtTj2yEGhvgQHimw8JMOyDQAUE9EFAj1r8A7AJIRSBYLAfhNCHkyhiMGgFFgIQ4pwv+oCQKIkAWaQxDyKgqIFQ0BwkgxjgQECRQ0LMRxk7zBJiiZ/+SAGDBohF4o8CUEXCIw6E4ESfB1wppomzFMmAkBUyQCwfbePLwAyRJEDAA09QtcKVfOxhQFNODhCypH8AgYON/yj3WYwKU1aAIMt88JGBE04aWUEnAuyIQUUZ8FvELEWo+MOeYuCqIj4/1FDNnBAQEMKCC8yIh4IIGgbDMX9riM8TiJ8oEQIZtut30Z59/hnooIUeGimK1ntUEgkK4IStBVpFEN8o3gCkBQv6YMeuQxRARRMBiHABEAameOLNJgRwBZUWECjijVYYAMBHuuAowgVCwjjgjRIboGSgVlqAcjELZmCt2gdcwNqCEdhZpgkEFIjHiAIsoIPqQ0LYDIMY4PQDA9ZWiIC0VoxwYIY/jLAAh+JqKGAGFxwSnB0OFFEAEAKgLIYDJB4c6I8wtnaQkBICdiiIqRemAkEKENCJeP8X8LFLjnR+COEfQpj4uhU4LGBjH1TsgADBTHVXJw1NNHFAg7cEgEYZGahw7N0KZjDoBzt0HIzo/PXfn//+/WfKaI76whcQgIAvPGIsT0MFAwTwBlcAAhAAIEEx7KIBVLiCEBdJhEMUUAuazAEBoEhbAZ7QNgpUAFAfIUQBDlC3GtBNb3zLh98Ax5gZdG8FjXCBB4vBBTDgQhlNGAPwwkACsLXCAhpwiykMIgM8eA50HhqdC3iBghYOhBd3cx0LnVeMFJAge18zCNoe45CV1YgCYcDBG6wHArBJIAmpYA0gfKCT4LHhDfhoAQBqYQ4j1U43biNdRwIgBTO4ogE/IE3/cfAxCAhEJB/vMoABLoAJydBRfgaZhBRikCTX/A+UoRTlKEkJnkaVpWFCEIIJaJBAFjjQYhyZiBXwUAxcyaFv/5GDlVzRmuC1cAVA0BE+bikY5Vyhga7Qk+Bis7eBAGJ0M3BSiCRyDAwRZA5S2OGFBmI3vC3DFkkgRTrYsY8GnIoTDxjI5xxINSjNIQwu8FH2hleADhqEBYpTmuPegCRjOsQFCWIHAU7AjNCsAHA+0E0+yoGPL+GECq74QxOQ4IoSMUyVUHrBBIpww31MIgJqqAQVUhGYsClCEao8xzkkoFB+YVINA7lCBBxIkVLeFKc51WlOT4mAG0DhBEKYgglc/+lABuRBlsy4DzEBtJdWQI+Xc0nHL10gBhb0si4AMmY6ylECBHBLlYcggUGcmQ9okm6aZpCIFUbwmmzK80In8aYLbLEMccZOH9eMgjrzwc4H/s0F8JTnm7KXgC0Wj6yKS8cfPqCIP6Hin/G06BEisC1OqNICB6CjbhjiUPkBQhOOkAMFBDCDN7wLAqYYKOk2SjeJqCACIQhBFko6EHsQggEg4NczXcrbCsQ0HzPdoU13WlzjHhe56OGiaiAUQPYoQQRh0EcKWukZaMyDASdAED40kQENACISVpMIIXwAJeLx610ibBVWb0kXuyjAL/tgQAQ6eaH+MABwPaDmPj7Xyf8StYoY6qDCCFRDCCuCDRDi/BfbSrTXdUZAnjQEGwu1s9gCIKEWHHQFS1KQhoHMsQSGpQhAPVXHJ4gkHeZoAASWQQYh+IImtZPfQGQwgoO96Wl/BRwcvpaZTZoBFRdyUDHSQbVzUSQdjOmDSAhhhEymIwAQ3m1iuJNcK18Zy1lOChz+odZ4IEEQARTAo9zThS9wIgcvsC52hYCBB87it1kV2T4cErBi1GBsA2nACZBkVSQxFZcVaUGwJCIRpW2NAAhw4AcQALj3soYdngAfBYVACj1jaB+auNvUEvxd2x2OA19IwUA8IIQIA5ZqqCuHORi4Q+XR4Q0pYQEG1PGDGGD/sARGpEgW9VA3BnwNOgG4gAGW0QAWMMQhM87HJ1jAAn/4McpqcIVDoEQIHu/moxFY2avqEI9i/EATdgGBi/jwgzdRgQrEKAcaCjBjc9RvuFQOjJbpXW9745Q1+ELLA3w0lLEw4VFO2MEObmBAVrSqk1aAwDHScoGYpiMEnqDEyRRB69Ow2rL0kkirWEPMSjKnWiTITEkUtmJUFKMBDWuAuXQUDwagLAQzKkBazqGAepWDm/koRgG6bRsL1IEZ5WicIh7gxBpNdFzlyoCPVoCMcxDdR++y+Tz6kYIRhM3piiABcYNnxHfVwZMDoSwIvtWAc3ACDHVw+EBQjjy2M0Af/0JgwQ+W7rEo1MKgulLDRF6FDAtAgDUOic8h+uCmJpxDH2n3gxnY8YecFUfe87735ClfeaGxphgmyUdN+zWWBVjCCQLfweehQJ8jgWZHQKKTQXCR4jqFfSbpYM0F88KiH0mEOTOKEZoAgXn91MhGoAlNMQxaIuPUqTQj2U8xCNGmuTBkRh0SiEQE5KDo82tJm3/DacLUIds4BoIfrldwhlK7c2GmNdBBW+Mzk5nX5AdBaFJNbIrhilqIRi4SSVFwXFSLf2QmPz4s/ehkIkiDHXjBDzQgTCKvyizPAR8QAs0Df/5hMsRiAQYOAzFwLGzDLYhjMBiQRdwv8ooCBAfiTP9qIjoKzQNLkDuojDWMSQUlwpj0YgVlkAI9whxwYTYMijnCggSHRB0qcCBsQwhZ0Aif6QdSAF2Iywcj0AmfEAq3YgIrcCwyMAM3MCWigwZBkDWKkLhmkAFPEDpicAVZEAwp4gWDgwzPEDVqkFYm4yAQABjSLzF+cCBOogiJsAyPsAR9oACCYAnnrQmjkBAL0RCVgrgq8AVewPMacQEW8QM/6QZZ0AtRkMrYcAtdQwUvkf9KsBLXsBPbJBMx0TWOsBM9sdBakA/r8BRB8BBfERYLMRE9YigW0RZv0RYjcRV3kRfbUBfljRQpohIHMThEkQ9PYw97kQZToxU5ERiPj6H/XDEWp5EaH1AVm3AwpIMoTLEV7RAYt5EVVREGiQMMSTEY5c0Gr3EXBaNWGrAZ+8UdO9Eb2dAcya8bjeILq1Ef99EB1ZESlREgeXEYAzIxBjIgDZIgE1IhF5IhG5IX+REis6wZJpIiJ9IXfOEe7qEMysAEWIkGPvIjO3IYhsEfStIkTxIlU1IlV5IlW9IlXxImY1ImZ5Ima9ImbxInc1Ind5InaTIif/K4QHARHdHzINEhwcIIkRIbGVIpezEquJEYmyIggZIqqzK5QLAKrXDgxsIheQYfk7JowpEpw1IZnxIsoxKAANIq15ItbworL1ArR28BurIppfEonHEs71It/6ECKj/CLMuyLQNTMPlnBP8hK7WSK9fxHZnQKwszH+uRG8+xAR2zBP9SLAMDLZdiKgeTMzvzZwrzMK0wMVdRMuGxMb/xMd+xNPORAb8SL+3SKSgTM/2SL/fSM28TNwnFIIYiHV1jLCzBEj5yEUMvgTxB2uDCA7NKDkhxEz+iOYUxNP7A/sQRHHezFH2xDU8COneGIgjwmaomI2jTmMBQUCYRNYpjQFDhTQwCSVpEQ64zLPDhCC7gmgRwIN4TEVkxN/eTPxdlN29wHMdCAJbmzIQACJQggbTNFZDzI5STOVPROSEUOguHX8azOpGjAjN0H7QTO3tQL7oJPCmQNU1zZ/94kzhqZBIQQBDMIAI0RR9mZ/fg8yOKgUo8jCDaBA/wQEPqUvL600d/9Dx6c0z24WgGqICmiysXoh/gYuRcQzkfw0OHFDorMYcsgHpa8TEswgICMRJXkzYnolX6SSQ8SUIL0iOK0AYBgRCSSD6zgBREggAK4JBkM/YqkDW6poV4NB6BlE/71CuE9EyJ1FF+KhLggxOIaiKWYRmYNFCfVDOMJBI1tBIbQAwkiA2zVL+49Dq9lMrC1JNiZCClNELLjwOogBmIyU0Hgg9YwOaQw0VoMxMFEBDcIBZcQE+90k9zVVevQjRWgCgOQA0FdczawxIk5VCd5qoW6ASWgID4Kav/POCckOGRagFHuIUTIIAZUiIABKAOvkCVFOANTPSZJGAKzIADkikdik2GJGxYDuEQFMEMJoQFEE8fdKeZGKABUEUa1OECVAlvhKPU9u0NUC6sMiASAGtClqBhEo8YuschlsAPVMmIGASjhGBfKIIQCoEE8oYXIiAABmIOCsAL4sEcOACs8kCe/qAHUGpUlqESMqAOeCfl9OELkIC77uJWd1Vnd1Yq2KEFLKUYjiCJBkNAyUwEUIATWKC6WABqhAB8/iAALIB27EIIDCAfQiACosAF/oAB1s4cUgAMiiQAEGDS8MtWzTNsigCDLsyD2MGZ9kHCWoExYqAWaoEQyLZL/wzAAkjAj+xACDxgH6rgsjygkULEIBiAD4oBF6aABP6LBW5NwhqJEwTBoGRACBzDIb4gBnBichoJDPjAS66IIAwMXPvEYzejCQiANdKBAQRi7N7AIUbWDLjAZWH2aiPgBCRiCZDgAK8kZ3kWeIMXKeymD4ZCHRzMNxdgzFQpPqagDVwJbTAgbGPvQp5HnFTDN+RHeUZ2IDjoDVbAE55AmaCnA4tjhfAme+AmHZShrCQsrdbJUlqDnWoBWgQiizYWH8JJAzriD2giHZCXAKLoBQCLD8KgolzkfLcIb/Tm6t5GMjzpnwpAniCusuLjAkIgS2KDnH7NBT4ABVqHJkw3AP9agQCWTjD2IVsv5HeFl4WDlwL+QRHOARn+IZ2IVnk1ZVv0oQ0+ElmjFwL6QSDSwWKexwJK6k40YQoUoAdYAElo4g9KAG+s6g08hXy1MB96QAAiDA0MNx3aF9Uy9TQwoHM84l22aQTsd9Pwwa72dx/+IF854Rz4yq9awQ3MS077yKxqIAFg157yptjGIKsILx7Ir3slOG8oSwVAtmZv7pxUiW54oQQUgQ2UhLJGGA4gwjgmYh8wgMDIUjxbGJR31SG2Mf0kYj0KoD286oBcSTKOyh72gZwsRjmfSRMsIAh6wA4c6E2eGG/WCxWIWA5UUECiFRkapuKaiRIokGoqAGz/9GsGaGwEJANkEYBuoYXJ0rjTAGGLE0AdzMEKHmDjXumBpgigtMMcAKEGSCDD+pgd8MHqAkUFhAABimfEDDkdKvmZOLgHEAAisodtOgIWGkERQAAfKsFj/2VjP2IeaiweOTGUH9pPqwVYRyJYT7k90CAM1oKV90EGCuof0mERrkQ5RWKZYZdT+MUh9OB7kxWYVRBr4IUirCADiOxCJiJ7augQ0CWYKObBHMia82GuJiQJNMCf0YWWOqITpOysqMiA+cVuNICPS9edCcweQrgBEpog0miH0qFjSeE0wuZrsqufCOGFdkNh/uAMMqCgD3rQlnAf5oEZck4vMxOi6zo3/8NGCPhANQ5gHZyLzHYABgooDirBl18uDdpYbJ7AP4QgtiIJAUjggbpWDSwjBSCAVeL3UwLtmaZIBVP6DSIHyLQFStjBABDAAC4IEAoAAoiBtC0ACWbinYH6wJQhnEjBZ8HAFPZhCYhuIHqAdcDmb0pnBf72NGRaQxwCCw7HbUeArCkG59R5MAwMEA/QYwfiE5IA7NYrHjLla3pABd7kDMBAGSohCzRgGbA2D1aEDnCAupFghe0avu8aEGQAGfQBGR6gE4+mPTZhB7yKE8igVZAkuzCKhDwFCsRpW4RgBPpjvq3VzVbEM+ZIlzA2DAxLBZ/YcILn6W5gEKCkiVDGDP/UNAkQTwhsLsVi28BaiLbFiUFSQBH0AQ+QF1wUIRY0IbjJqenS4gE8CbmV+0I8Bo6RYQSm0zWCx41MNy1e1BfQxo2f7gRO4GsyBS1gZrzLu0T4IQKadwZo1AI84L3jG8w5syNMFAxD8wrnEvKO0Da4YxODlQY9dAKn1CPw8ERpUd5iIlb7pTfB0BjzPBsHhgDeRzsXMwQH0iDW3EkB68vDnNHZ0gZ7cyDMXAPRfBUR3UQB9c0htQ3BsDnpfDsZEM8jdBYtFA3p0M81cWAIIQGhUd66MBljD9ElAk/Pdq4/udFvPcv2VCroGtItcOAYgRHO/CADNSD7/DqZAyE1Pfb/8BJQRVXyqGxIJyJFvQD2qAzRP31n2qQBdBRXwZGu+bTbcb2Uut2mYk8qw33Xbb1WaCWAfj3YJ33Yf5EXjR1KjQQhYUPZBVES//wXvfHTH6P7qj0xrh07sz391EEkFt1PdV3cecodv93be/QHSd0Mz9Hi83NEa/3ezXQhKZ46/RE1WzPik0M17XHicZ0xG/4qGX48zFAh073WpbHi59Hk89NCKf7kaX7kM57QU57/ap7RQQLoVZ5QMgTdmSIkkp4vvvA1dxHgT0IdCKGdGYTqGaRIdnHpqUzptx7qET7pT0Lp6VwF6VzsNxQl+iEkyFAi3qQyzKHsJWLr417u557u/+ve7u8+JP5B7vV+7okC7/8+7wGf7/F+8O++8O3+8Os+8QGf8Ruf7otCJIiB6BPlJKciJotiJDM/84ciJjVf873AC0ZykobhEyapDCYJ9VN/KC4yKVayKWZyklIy9WffAC4y9UXfAEoy9lFy9IeB9lO/J4Nf+Ief+Ivf+I9f+IkiI+/hE+xh8n0GJBIj4UUi67uSF4FdK4H9BVrB+hVy47sf/F9eHsPy+cu/f/6CHp2/NpdSIFcQ+61Q+7k//AHy++ff/h9y/PXS/PcfaISCLwAixAgwnPTpizAiRL6FDBs6fAgxosSJDndYvIjxRSuKHDt6bPjv3759C0dC/Pcxpf/KlSxVhgy58KXMmTRr2ryJM6fOnTx7+vwpM+ZLoTQj2iQKNKnSpUybOn0KNWrQfCFD4NHHYoWBEB5WsNAHQWHLsSkxmt2hcSxKjmtThjSZD65DmGTr2r37cOpMqlL7+v3bFynSqXlrCgaMOLHixYyT5rOH8t4FFvfsObQXgsWFTxItQ0wH2mhbisUIuUI1Um4+RozOWkwLER8gV67gqm7Yr99ohqA9M4wX7yHodMVQ5TNn7g2qdP0axiNpz7Lt1A9vU7TuUB3w6tQl0sXrdujcxuTLFwYfMz3F8uzbu38PlKq9ewhk8KUK0p6MC/ckkmS41h/psNPACOWM59EfBSD/8Vx3C7l2EWwP4dOEFbVMFxF2+4CmjjrOGedQOvkUI4EFXvyhgh9miLhQh/sE9490/6X2X0PY+Vejf8E5RONE36HXEWEAwkckVIX9aNduPhbJZJNOAkaVKQ3IQMxjfCEJQQMxqEcVSQP+kYRBQgjhwhsFejTdSISEccAbuZX03yYDIIOMmEKYQIOEDr1QQgIuqGRPjvmww0sEQhjESR21oCLjQpYBUmIq+KhQwRM1slMMC0LQyYkMtdRi44wbsiganBPViE8xtbgSKkhA5qWWkk/O2tORSr56Eq267srrUVTBc0EInkVnGTEowRTCBfD4FtOL7KwghAcj/THGEm+w/zACmqKqyaYLb8YV5wD61KnPmFOYoGdDrfT550cYQLAPMw0Vc0QEASwUwBdLgApuW5BakAohlJrREKYs/OBhDH5EwSpD04V2633gnvpfMT+k8IZvN+KKX0tIXtlryLZyzFbIJp9cZEz2gLGCbzFE8ANka3kWChjMLjTPPJMgYEaOoBUoGyogLpSqZbQtVEwx+TCDGi8oHOBCqp/CJScnnrTByAAIcJLDCy8kvU8/R+dDCBMYNIzKji8Ww6LQxfwhAwTyNoTPIhfUsRAgcBThAkr7LMfiv3IA4kMFBOcjomxUcPFcKz4A0C6mj43NDjtxLZT2PiLtk+pCwIWWTzyo7f9jzh9wAkIAFW+MRBxwYwNIsncRC2UryrQeGft6tu/Ou2IxqfGFGgxhdsEXFxiwFkqYBf9QP8o0MMaLDf08wgnIKELF3PkMIkRBSLBajoIGWdAHIU+/gU8DFigA1wIDWO0EI25s3XUrfzRQkCJ427MuBgcY5Ac1eCgeL6OTEPoQj3oZRB94oJvd6uAhQLQgAy4IQANOk456BUBwhDPcQhIHCCp0YiStIADkFnICIShCCKAAkQoQoA9OUAIBdUCFBxrwHHwQAgEeyAcqeGEHRSjCDzEYyRVgqI8UxEAACBBiClABiwJwghNEPE/uwlO73jFpZFfMlRa/CEamxKQOLHD/SLIWiAeFzAwMy3KI4EAHnNzYQQh1cAUhCuAnQBghA2YwhwS+gIR/kUBEVQDFHZHwBhmAARekyof7rEYDGpwAAV9A1wsyUARm7IMCeHTBuixAAlS4ggEFeMIbFoEADNSCHSr4Qh3+hgE8aLIhgNBEBPCWD0AwgG9LYMGi6nYBUnCwcIdbCDv+YAcCWMYLX8CBHQvhp0lZYHA+sEAQ8mGKJiCADq4IQApqEQ9AECIJChDn4hZCgAKUyQ8aWNoY/oA6AMyAHYRYHDvSIQNTfMs7XYTVeMKIsn5mEaAELWhRqOKVIcXgAguMYT4ZcrCH/ItgLIKLHZpwGgk6wAVrosMb/4gTN10W4Q2Yi8eaDhAFRWzJIY/kxBe+gAAE5CBPA+BjXFDngBkQogR8S9srIoBIBpzgDa6onBUggJp3mSJHtbylhwiAgES8gYxCq9sth+lBhhxTU+fgRApc8akrhKFMOszAGTTBBBCsbh+8KIBHvemKcGrCAhognBIXwocCkEEQSUhFi9SBOlnM8whJ0ACH1LFPgX7MVQM16JME2ljHSpagCRXKGRfYKbHkIys3Y4cBLGAIxI0EOGzD1kJa0YKccpIT5xiXIgCw0wOAykO5LAAVDmEGkoroRfFwXwwR0L1ZOKENL5iAn/ImAUeEYF0k+NM+ysYGFzSAEpZ5ziRYIP80DJxAelpdhKEKcgHh5YMMDUgbOxbhiLqWiJpZFVE6/kCFFbBDAkJYgehU0D2DXI8LrwiDHlj1j7bi4A0WTBs+bFHYEgqxIOc4h7VSKIN9vOENgZ3BQn4gBDv8YVUeSxJZJuskyIoGxCQGYz4CAAaFMtQgeBDezOz1EEwlgRSIA87n0mHafKBWtQUwg3HMEdeytakhd7ytHkhaEuBY4n2eoMH7uOaE4h43H/hIrhrWNWVAMCG6003ydRf1ru2s5bwRmARoUIOv8nLuCBdQ7zQ7eDj3wpcLxKnDBWIQDxXYoUpU8WkYguAKywiYwNhFBT4Iq4ESMiwuVVqVbAgSBQr/m/BPA2KH9b7JJbW4pS4lTpmIXdXpUPfuHszDz0L1cQEPJG8h9OEMRBgggAkbMx3AwdZINMpRNiGZJHrjG87IFgYknEERfRBlbkbyyCm0wQkToGQZXjAAByC5GEbY6LqiSxIJIEABoxyqK2TzruYwAAJxpZstA0CS0e6jB42YgQsAcQW6YtUMKEnHP7bKBTUxIQG1uEIp+bUQTRQABC44kL+d2YMCxMAVgECDBehAuCnEoEP5UAdontNBjk4aNGpar+lm92mPiPo9IYfdyE9uspWFoiEhiEDLYmSlx6wADHyWKBMsEGcGCMIVtt4HrgFRA5xXXCuAoAAoPSQMQazp/3tVUAS3j72PJXNiCk5wAhrCwAkgvCASsSjCQjjZpp1a4AD7mEcTBBCDWmhbrfjggAUwsRCvoJkh+Dj3jJ5DgUaoVcuHcDN76f0Pe291BSJp+MP/IACMLQQDMUCdNfOBC2169BUFOIMr0HoIiEfCAgnw0B9GoAwDHAAVHZxB6TOIAdJzwA9yoG3JY4Xyxrw+PbGvfYj5AizNEss3a0kWPCAyEqENAoYqfABosLUMxK0gA7NlwNb08YBaeEjbdaJCDBSEBFRYWhEYoNoAvuCJ+O0ABmO6RSV40QhkCOEQfah4+kaAP31Q0HTFQKUQzhHA0R0BCIoowo3JTGO/sQ/FgP9fMbQEGVAH6fBZqUCA4cUbxMECjBMP6vAHeXABtRADc6R+lhcXP3A9FvABBYADLkCABqEvfrAECxENBTAmioADCrgpimABaeM8cwQGZhBT52AiDjJ7LmF7vgNyXZQ8P0iE7CEUxDAlNacyC7UElpElpjAkcCI0lVNxi9Ib9TYgn9IhSRMdYDVrJfU2U8gOcUU1mxBJGLEAC1AJtoAppjM07IAPMJcPHDYolmMOaSM0IoEpYPV/7HAzzyE52mFjlWMZxTCGE7gWA1JdNaIdG1IMHRIPrOKICxFFI0gcC0GGFYc47NAhtfBRnKgdSxMP/TAPyCE65hA6DbIxLBGEeFH/hIhxJa83hK9Ii4nhKCGhBhcgA57xEsTThPuhWRIDJ6jYKhNTXS0SE/OwIxKxjP2SDxBiEbbQCsQogBXnejEHJ5sDJyMxNyaxD9eYK6aiiWVXHW1BW+AoM8OTD5WIZA8Bjprkem1BKjDheqNSKv/EaXPBWEtSi1LRMeixWLrTjwPpjw4hGZTRMf+QLGkABvzBLD9iEtQ4MRP5HPlwIFaijAwBjhO5W/8BIawhjR9kkRPJIxpJFaqIIRMjKJdxLHDyB7SVWOKoiSdxM/kwaDM5PK4nHYiIjCI5EaATjqAmHgEpO/sYJATpj624aSuBlE0pRhERAyPACWAQAsdyRnhw/w/C8k9DERRtgSRCso9C0j5pSJZp6DXLYDlROBg2YRLiASt08TFwuRdqaUVZlCzSoo/34ZYpwYNGoZe78R0wEYSCuZZx6ZSBUStHCRJzWZiH6Zg7MRGY8XJRsmKoFowgI5iMuZcHtZiC4TD/4TWhKZovgA9xSJc70ZYBeSxDiDucmWlDEjGGcRK0s5dGyR0rOTJf6ZW1WZeYyZuPGRW+eRMiNxquCZzHyRMR4RsyIxOW8SOB4UWyuVgbuZhPGVmykhMe4yv/QZR1QYVbCZawyZh0CZ7I2SQjZp7pGZwIAivM6TvR6Zo/2UiN6RPoGZ/COZ5YNBiaQzu48p3VmZ/iGf+eqqmet3edBYqgPHEPC8qgIXEP/gChDXoP/7CgMsGgFzqhLwGhG8qhG2oTzQCiIQqiDWqhGLqgw4CiKYqivuALKoqiHQqjM2GiCyqiIjqjGWqiHLqgMHqhKWoAMAqhIvqhNbqj/qCiObqhR3oPJsCkkeSkTFoGZWAAP8qhNXGjNmGiDjqjWHqjXeqlXwqmYSqmY0qmZWqmZxqmIeEPDPoJ7pmgx+kQxFAl/yCnz4kSptCKdAGFC0EMnkEMe3qbNIKbKkFxFJgPpnMZllGTOCKog1od9vCnEBEdfOoh17gPNQeFPQJ8ggoRhtoQgMoQVWIOC/ACZVmWUPACzQEu+7D/qJBVnz0Iq+Fxn41pnzdhCnjai275pnAqnsIIO//4Eaz5mriyG0ApoN0ZK1ekF7zZn0vyEJuwCTvQGmbhNbFqrdeKrQCZq+W5q0gpnMB6oLX5E/fYmwI6m8cKoJ0Jn8K6rqsmq7KZruzZrAwBrRCCqvmgqrTarthZq8mJn92amOF6UC15rAA7kLTpKB0BGRRDrgyRMxSHOPMpER1irKphrA8xd9NTUT6zsX8VEcCxig9RJaBBjWtRqbwBFxCbMznzVxdLEQ1iJfV6EaxhEaiqqR6xHR3LI47qQ0PzEZ9jDruJE/25mvgxiyCGrXJpsOn5GMHImAYwArh6UCHrECzL/xIU20gjsZpA2Ry7wbMWa2+bExIQu5ggu5KACZfzyZvpIBe0NRJW+0ES26wwUUSrKbMWQbM7YLN92au/EQ+go7USo7W6KpNBqzuiAxpCW5zsGSOQsbAFu7TDGbnqmQ8v83LFqTwBECzCGXzax4nWOEtFORaaKhKeA7OH6hBCcznNsrOLObiioamgEQEycCAuGxcDwgza0w/vNTZ+IypiybMlURKE0AKQU7rpsACbkIaRlIZV5zU3y543sqzzihySkw+TMAlLIC8rFSqqYTr9gAuiZLsZAgiVkASdILCTu5rq+5gMcUZakpAqo7lQWBOdWwwIUCeKkAQhgJs1opSMyv+d/2G2iJNCDfU9SwMggqIab6E5gCkU6fYfsmsfFie397YIFkAFuMAbqVMLQzEdwJsSEgQ5NbIJIjAmUyQEXzAAUfYC0Kuu0juU7HocI8IA+lUnnKAIcLezcJEOfKApBgEAtQA6rehzF4y++Mi+SZygDLFQXvEF99IxC7sEFwCoNVEMLeB0H8QAxeYqOtkSHuIZxkESPYAALtAwcQsBGBAc5hACBSAALtAuobsQcowj8ppk/YmoocOfVFFlwNVc6vAPO9Y3q4YaQ/i4VCGILeKutAUagry6CyACdfIFnABcXxAI1QougVIOi7sdsKkeevGPt+IVXtgW3OkQR4AAslX/ualHCMb1J3uRGv5mSukBGbrBlf+qxLnclEx8ASmIYRhAv86ZD1O8p0VhD2ScW3Grun8wqZZBW4sKhYuKEuAIssyAzO2IOMuQxv9ROgKQANhMjNJRcYG7ENRYkQ5Bjah4zpirjcfSxz9gTShRQhvVMYCstYC8F/IiEsHRIbQ1zSJhD42cWs61EJAcQzAABRywNVr3Ahx3tgJsykOpqof8nBDhFasSmOB6Yk3wBh2ciq1wA37ilfhBErKMZJucHy2pyyvNqwulavbgDxdwPI8xqcRMe2PGDimAARUXHN+CDy0wRcjQBKsCCG6nAF+gD+cgTBxwCCFAVDjlAuxAAChM/wmrQsZ1gBUyEFMuxcPsAAEMABcd9AQQEGE+BwgX0AmaIABnAAHlckL5wAGHog8AwCrpcAIycALlsgKmEAHAZXmlyTIxYg4nMEWKcAYAUmWgxQBMUCZQfRwpJAQIgEj/QgpILQQhsAT6gAA9hj74MAndwwmhdBzF0ADjcjAbJROQPCYw4ASW0AhZh6rUJwQZEAP/MA9CVQWcIAQX8AS1QAiAsAJiEgAI0NvFAAsZoNss4AK1UAw9wFqKwDA++yIXXQuAAAhc0FVgoYQL4QP/9kGVUABNpAhWgAqoPCZ3Vgyz0IJTYADBcAGhlQ6m8BVTpGq4zNL3XYQLwYT4YQoYoP8PLRMTNm20Y/ZZPaTHDeF8ZuAK6tAAtE0IPnAIGVAlK/AFazhjtHFSLrACTJA22sYgZExuFUfGZdLVX20SgBVvQRAKERADqmcBakAIAqAIS5AOizAFIGAOxDALR0CnjkACFmk9qhYKU7QE7BAAFvAEsuFy/6AOYNAAltEHSICo/5DYcnBHBAfVfkQASeN2QQAph0AFAtIA5wAGpvAHTfAAUUPGfDAPyjAFP24ODXACFYdfqP0Sqi0ErN0FUhQHXkMAElBxKQABysgAQqDG98M3EuSAfGAoelALsCAAdRAP5sAAFCQBBdBCZkACtWEj8XDRDHcCXxAC6bAMVJA92nP/qJegCHQwEsuwDIRAC1bwBqLzAxJQORCQAsWADx4QAU8QD8tgvoZQDiHwBRgAGfDQQ/it7N5aub38j/nCAmIh4Ov7D/+CZzOSS0Z3Tbl0wYZQ1NY0Ek4DNQxwCWnz2ZWwDFJg4LrUAS7wAQigB3+iDiO+Vqxj1933H3VXKYAgAJDwbgTgJzGeABaWD/CXQ+wQI1aQArlxAmBNNt6MPoAQAZ2AKRPfCm6wUelQDnBL5etVDBxAbFDdHEnDDrZAVyQyTSFBxrvAcD1gARxVAogUI2dABQ8+BTOgOY7MEKpNLlOECMRFmviwEDR/GjLAAnEFCD1QKXwgAEOWD5xEBxV0/wLAYQ5HME3s1tsLcZEO8ena9l9f51YfFbaQIQaH4gGa1Mrf7Cz4AMhIcAHKIVa9XXfr0woDUAQU5a72vex7X2L67ewwZw/DHe2WMe0zITjnfFo+QEF5AwgAIEzV1DNs9TQucOkLJwMjsAwGEFN2wjdkPANIRu80AhongO95E29qAHQBLwAjGOMEtxDwZxz4kNf6oAgL3w8NTxIx/tf4MPEV3wl17yegwfFVDodRUPPFS2mXPj5IgA9GJwcqzzPV7fK5dg6KYBCKkAHE2+6nNdANgecx5FXO+wK6RCfYTxtjQG7hpPRPQAEoYEoewklHVuh2cgjl1ASK8OMz/BBeQf9UPRBrAOEqXz5CTA64SJfv3z916tixk8bJyj5CExK82YeK0CxkQhRdeIPqSpgntfBpsmCo1Y0Db9KlWxhT5kyaNW3exJlT506ePX3+BBpU6FCiRY0eRZpzYL4YF5YozGcKA6cfxOz9y7fkgqmlM9OxS0Jp39h9LwH1yOAi3z58gACQAuTDgot48XiFOUioBBJXfuQAkpAkxtKlPRC8cbUv3wcELt706zfwJQQMY1HFI+QDgAt2ErKEMNAAFSpNAkC4UIwhBSAOFhLYyzeigTJllOPte2GaM74IAdpGWNFqwMV86sYOVNzZghyFmgqkqeLABaEaFhQAImRBAz4Jywf/GnYcd+6fMHreDFSXrxUBIm8WrpeOfN8CEUKEwGhTAAEQJQssWYCgrhVYgAYaGSBgZp+4KlCDAgGecMWcfCgoQA8XMBgBNoVemicfXhpRhIS6oEJuwJB6ECCkgfQ6iDDC8OGgAjlascgFQCKxAABU9gkggjfiuaIACPFZJCUaD/rnqqSWZLJJJ5+EMkopp6TSpqWaeuqfTyK4wADC/tGKq65iWiadPFggq6x8AKHAgiAGAqRIleSaYR/M8LKRgAeWoMIUQABJohMX8zHMjFrGYswxyJZKhzLL4qEgDBzewIcQCBQYIZS6CNEttdVm2Uwx2WhzlCLd2PkDuLbAWAEQ/zccmEE+5P5RzhDFWvGBkzSkiyQMDVzBTjtADPCOUARmeEM8F/5oAgSMlmqlBQtmUOefVuCIb635ROgIBidaQOALHRYYIIPBUDERGgwQVNCHCp6gEIla8kmHMfMGJGatf9JZlJ1iqsjAFVRIXGvAWlyRAAEFBJqwADrUYhSqk6yjMQEb3Y3Bzh5/DHJIOYXrAOIqRya5ZJNPRjllJq90yp4fhMBATIWwCnMgmpjJh1khMs7HHgwWZgABMyJk4QFr5TJjn3nuOiidYqS45IDE9gk6BmZQQQIUVAplmEIFahltLH9PYKCc4gL4oori8uknAAYyUKM4Tk8bSDZ8xIiAj/98PLAghXnmwUOGff4hpJGW2OGtE3+Bs5OFBm7rAwkN8ymmOznGqqsQBGDVawR18DlBESQASwky8N7A1QIz0iFACA8GUqAOVAu4hCEVNndhoYHosw+/TW6wrwxWIgjhHzUsAAOaedYdCJ8e3i2GgQvU2McMARAI4o2EMXDljxBIqIUDFXquAgxX4nFxnwFxVoeBLwZLhwoIBhWDA4X2GcGPZH9ogJh9BCmABP4RAgSABBVecwU7jmABDyhjEQiQgUIo4YHJzUxlF8RgBjW4QQ7eBCpNCUUDvhCAmX2pZlix4D9wlo4/rOAc+uCEPvAQD1dQRx/6EMIIQtKKD8xlLIT/wNNLguaCQ2GGATHUxwMEZpgYMIwQDFCEBcK2j7EJAYb6iMDQ1pYP55DAibrpmd0WcQIYNsAKKVDGPCBghQRx6iD4SBw+2MGCFWQkVTC0gBpQmI+TTEEBmItHr2AFiCskQRFCEMMURhcYQ9CrBwUIj1xcUIxivCyGVIjBQ/5QAGTo4wQE2AxheHefNmziFwgQAhCgwAArgoELVEDFPA40uGLE6AnsIIQMOukHw5iHEBL4Aic6Qg9X3O6GYPjRwPaYjwGNhSEyEKY+0jCYEuZDDFYsYxNvZAFFYCAGIxACJy6wgguAjTqKmIIEFuEHDzyEgDiMgCk6OE961tOe90TK/wcvIIQGxAArSTLhVqAyE4JpqyFpIozSBjUQDdmjHzBZy0ITKtGlRAY5NovoUihEh0PhzGwLHVFG9yEhFJrjNgOJB0PS86WV6u4fg4MN+v6pO8Xo7ioDxSgKyZIvjFpwoS9VDFQ24YQdFNWoRYXCC0KKlZVqKx/mqKk6TtowCyUEheqQkEIu8yWdFhQr+6jW4Ao6qJoWJz0ofAlUygKT9PTjoykcKD7lOle61pWDLFsBbAA6qDC5VCYDYcZHj5MP9A1WVmO9aVf2YYqyuqiChGnqQCKDM33ZiTDJEAARM7oUeyR2sAgF7GGdWS0UXpVEL8XKSc9KU5/GZFC605Ziyv/BkJwuhLRLUcwfhErUoxo1qTui6FK26tR/BCCzCMnovgbyh6k+FbZiTV9QuxJcZ+5xIfsoR0L0+hLSBtVspJ2pXcU7XvKWd0kzI0YIuLrMfBhgBP60WU3GFNzw/pO+FIWtRGkiUUpm4AyvZS9+5VtNpdTXr7DdSVrjS9CZKVgyCXHRApzACEYclcIveAGAS3vdeERPAahgR2tIgRUIW3e9ru3padmL4p6k0EpjOrB5ZTxjGtfYr539KX0HXE39EtTELgrwfAX814XOQggiAnBwT0xkBBvFxTdR8IsX4mB6QViUC+itUTGs4QXXBR8t4AQn7EMKp1p1ujBm8Y/zu+D/BR9lyTaGc5zlXFcg63gnPd6vkvWMZwZL1LBPJvKbNbhnQnfltj8NMJPN8Y94mAMm1x0ronnC5/NKes6XxnSmS2YzJbWZyEqatKUDXWhCv3hQ5pDQwNCcZ0FnkNR79qBfNVzSiKYVK8wI8qx1Qumk8FrTvwZ2sO3p61y/WtQoJqt0V93nZQ/aRQ+BY7SljQ/CUJnQ1l7oZ4OqYNAa29vfBne4xT1ucpdb2OdGt03usW52r9smw4B3vOHdbnrX+x7ylre67Q0MYBjAAO3Wd71rYm+CF9zgB2+3L3yxboX7298SgLgEHG6AYRjAH/6Y+MU1rvGJd9ziGwf5xTGBCX+P/zzj/hj5yEO+cpa33OUvhznGPf7xmNfc5jfHec51XvN/+OMe6Qb6uUu94VHruMee3vGxm4z0opcb3K14QZaLOuHIOv3b2LZ61rW+da53fchBB3uwh470sSOa6czWdZrPvnQeP3ntad71zKAu9R1Q+OhKHvWa87zmsURZKQRGNt5jUl29E53ZYUd84tHd6be3GPBrTnvZjQ7u56KP8su8LlnIjtttP3ohdZHJYDFsYQpXeAdVr7aVs935BxMmpG1OMuDjG+7QB/XPrrf8S6L8pVYr3ve/p2tcXStfgPpk9m5PMfL1DHmzT9e6xZ5Zeprr7cKDltVOrbJMlgrUgYzeqP+lN32kW0/RwSqYyq+HK5A3fHzmk7r2hx1USHUPa+DX3/5yhYop4rZi1/ojZsYvNL0rocGBvvZTv1mhPn9xhXlRMtDSNj8LKgPTKQLkqj8TvairO9M7KvhTP9ULQO4TMGy7vfQ7rOuDwPazPWVDtTNrvPtzwRfcNKyIAeDQKzTLhwC4AH9yvADkPZoyQDabPOjCr58qBiCIAoahLs3brBH8qghEvprCPBAcEKsZiLnLwCzjQK7yQOgbkxHUQg/EvhNLqAjMuxMsrYmKraX4gz+4gDRIOxiEwzikkptqCn1ogOJZrxvMQZ8QAqFRNYYiP2WTrn6gLM5KrPiSPsuTrIf/IiNOUIQsQh97GC7d4rCXkK5iiICLaKq9IgwKgZXPUx8wiIF4sEQ7Sanc+qqZSSzampl9wLVlGosVAAPgUo8XEIECuCF9QIYviAMncIK1SA+rwgqSYihWVEWGoC1uY4ZD1BfCOAYx8whFkMavIQxQWwplYIFosg86ULUmc6mFSo9FS0UUW6F0KKx/KIYjGKcN8bwkkcN3hEcn0acVaAAEIKHXwkEd5Al1GANqJJHH4jxw3KzOQqHHYqI/zAdl6IcIkIG6+IMxGEXZGI0K3IdiWASnGAh/qYXzyKlBoZBDSIAmlMVRLMXbWL/aWjF7qC4gk0VahLpbzMUb4oQc+EWo/yixFGNGFGuIloI0zKsgOcIHAjCXtTiYYVQIxssHXGCBNPgDdGwNAMCF2Yoxr7IvqFgqybBJ23uILaKy/IrHrwRLoJgZLGEmfZABapKJfPSJdFiGgaCky7iNdEA1c7gMCTmfr8CcsviD0YAwHOuZ1ksHJqqLoCqGK8gAMygOyHgJ2TgYycgqV3AFfKCAC/AAO/mDdIDM2/CXl/LIAgAnHFCLeZhCVCjFWjgUsNIt9HiJh/op+dM9AZlFAnzJcBmEHRABBNgPJUgrk9IXuXxAR2OHujgpFNpKwlIMKmIHlGo7QmgB6cAKfxmcrXpFyVDKFSAM5zgNgMwHf7FEGlK1h/94iRFJBw2RKspJTlPkLkZJTmILy/Z0z5kiy3y4By7xhwVTS51IqX0ZT8pZgRg6BwgoBkdTgS/oAwRABkU4AHZQAUXIGCoKgKFcgVysg4HwgC+oA30AAwhApXP4gqnChyuwADrAyj9ggRs6hxTAhXSIAAQ4JDWIBx9AAF1UhDpIlTMQCFQ4ASvihDrqxAIwAAaAlX3oh9EshhGIIU44gLVImABAgHMQghDwgDBThBAYC3XwABm1ggezAyE4hwxoSbGazS+ozR0QgFRSgmIgII/Yin34gxGAgBVABmSYnowUA/+sAwZaQ14QgGOKgc7igBjVBwjQQcKIFuf8nAh1xAf/WMntVEouQKE/AARQmgE6kkpcuIAAOIICCAAWeCErUKYAwCYrcIV0UMoR2FJOqINXwEVOWIKywIUk4IGBUEpdHCH1e89bfc+xxEiFMAVo+gFQu8+d6JDsSoegQQxAYIIMQB00OAQdQQUCaIw3uABKUAheKICWGElUQINrdYEeEIIiQIjAjNaQqosfQIAqGI3zUAfZgA12CICFidQKMAPA8AMF6Jm5WZYI2Ax2MACp6VEFeIMCGAMBYYGMmYMfQBQEeBhPnI4SaNbRaIIm6BCuASKLMYcSeACEqNAIOJ/us8UC4IRBeIEBCLMc2IR0+AE90ouQaYXqSABzUIcGaIK6/wiAAiie0jiE69CEDDgAyGCACLCFYLAOdrAFElA1sogHQGjOGXAaGRACIgKEEjhMwmCH6kyTBXEBAmiCY3WXGXCOKQgCfp0C2VmGMfgDdqiENiRVFkAAUKgFaHUT4aiAEMAOWN2mBMiuOvAAw8PVvgVLXX0KwlgCBGABPSquPdy1v1m0dAgMD1hA0gkC8VAA9NkkJHgDDGgAhfgASHIByhyNlgXXPw0ChFiG0wmpjGCNL9AHf23TBkiQh3hcEH0CQICCC7BXgtANFYiAGeCMYgCbf30Dw+gD9SlYsDKOfWAaF9ioZPmAnB0LD0CAGECFJggAyCQEI4CVzUWWYmAHWf9MDI+9xTBDpS9gASc4WQgjhFeZgZaFleLwAClQgxkkIXtgE+uIiyJgQArhADJwBDV4iHhAhSa0E6WFFXNo3MeVgAq43YxcBjo6TgW5ggpwAT6IgCd4A0K4gdPAzjd4CAiQgYdoCFL5YFywgx8QGOyshVbAEZ2F1fUAAAa0Vb+VYXgEXBcZ3MJdiGBNsHTQBDTIFrlsAEoAhB5KmnjQBDyhEMeQgREgnUNChnM4hweohdNJj9PhwFpShAZAjBFIgXYtBlBFJQuY3Uio1xXRjRE4htsYQa9JllkwF4PRiIRBBtw8iEj5GtaYltswjEqABv2ISUxCggfgrBWIAOmtwo//Fd/9kAQK85epsA/pAIQaCJkq9tFKcIRUUAgiWY6WlUYolsY+cIUmgBlimMiZQYVaIOAZqCXpqJaHaAB3qLbqJBGsBYQMnmD4JY0CAE3I8GDu/QM76AhFiIK15YLbOOJJAQSUYGEeIIRCoBv+m+FojsMaHohepQoNOVx93GFc+WFcCOIhVp3LAKKDYJYqkFZMoN0kCIGGgA3EsGJjcQwOdKcL4CjZyC0BAAM+MAcQnYEbKWPcPQ00Pg7FqCA2/pMpIAE4DprXIQRutWNUAAQ0yON4eKRggAYpuAKG4JcEqQJBthlZ/N1aDN9BQIMw+AIgqDAKUaJiWAHOkeRY+YdH/zKARciCVMCKiVGJGiCB83gpVIDMdIyAEGHAhTjlVF7l3KGVYnjlWKYjwohUIriYzZiEPBCYu9jlfPBgdxWCH6CkBxjmRh2LY04WZT4JWG3mZx6Ij5LmtYZBap7PC6jPrtBhnfAXVFCDJPCAU24FNPAjcIaYcXYBfAiAE/AAWHmJJAiAjGgIn35nxjADjuy7dEiQgeADATiDN5BIkSgAZCGkPIqTC7AVUzkNHxAA3v0KyOxROniDKkYALsgAaFCGacUKQkCBOnYYG5Ho3IHnN2gCBkgp2HUFAoCkN3A0GShk0kwHDLvFLwiEHegC3NQBJegRgXEVWAFdiHmkJwgGBP9YgcvYa/ttAXMZzpco6uaEmMEiYLUIAby+jPpdYFmlo+fEB0y4gCcIYGJoAAO4lLDW5fPoBw9u5vaAI6+WSxaogpeChf4uawUoax6I1BduuhZk6wkHNsD9h/6MGSCb65z4AwYQBFSQAT/UiyJIlh44BMQkCDzBh2LwhBM4CEerGlRoIVB+ZzaWj3QwgE4IqmTY7DeghCw6oDB4GE7xbEDIgk7YEdrOCwFIi1ryV41yGAbs8ENwBNhuAM/JhxpAANtW7YielrG4gsaohRVAgD5AhVriC/IA1z/wgEcEm5dQ7gL4AlYoqhMIlzt4JDU4oAKQjpYNmYXI7loYg+lBhUj/EIBD+IvuIAHFCAGz5QC+KNTzDqrqjpV8CPEm0gsAQEL4/lV7qKRzWALUzocfGAEw4Ip9cI5d/m8ZIIQB2AxCWNAEYCEHzocExwFg0YQk0IBktluUSICBCIAAYD4KJ3awm8d6XAKAzGafUIQHSA9AICMYwgC37AEGHYs/QAAksDynNQNUSA92yFF9aPaBmAQESAzdgyJF4MuXMAD7gCFHiIH0SBVFWI06haE7pR5UYFJFYHAguGwaWlEcipsHk4AC+LC0+gMpKNh/SJgbqll58ZozB1Fq8oCd4U/VVYQMkIxlKACP2IJQEMWgClMYKKpfaISTPoIjwqIfkA58YABw/6XQ6WGLWbghT+AbQ3gJCrkhRaADc5gEKzoHU1e2hRDstKAXQGAAGAqRebAomykHFsAmeqfFyAgSuvEQhxGIfwicfogBqBfmE5ABcyDRHxgIVeWodFDHAGCHi+QBxTgCQN2KYS/2uU83pojRftKvDfexmPBprAAEfIANyJSQYvgDpKUky1oK1HYIdpAQ01QH3drLtXrLjEDu3TwsFjoYOJoVnLkMFjqfFX+DH2k0CYGNzlvDdZeQhngw3dtLGecDAObeUs6ZuuDetbgM2OAudRiN1LI8qFuATaABGiiqTQB+GngIxWiI8MAHF5ia4ngpzWfT7mgkpymGhdhIW1OhEf+sFMSQkL9XiLt8rYRSY8IIkkTgyGIghL7PhxWilz84mN3kqfZ/g1r4Ct2Soz84Xk1CsDek+/6/NIDIF+PCinwGDyLMt+RCiH8OHzrMB/FhwoMRLU78J7Eix4QRIXasePGjwYwmJ3YcSVHiyYssQyZMl86gTIP7DraytWMnz57qXgJ1ifBnPkA+HLiAKVQkR5UtNVbsx6WBq3hQg7YUCVLoU4RPv4INK3Ys2bJmz6JNq3Yt27Zu36rNR+zeUov5/I0gRjblVZYo+8L0WnJlYKxOwyqFCtJvVqCFa+aDfNNgzp49GTEarNnxwREe8pX7UODAm8SFtQ7umlBZiCQa4ln/VSz7pFaKXBunhqt7N+/evn8DDy78rUR7TRnbK8s3blOTpxkzL4nRbWGVHQEBWqB9O/d8RBfXXaFPHydFSJLTnAkd8PPpzjmeEFLFlXvEzYfjz69/P//+/v8vJp1gyt2X1nIonUZdgWxtdtx6G/2D3QsTUljhP9+tVNdk+aDiykWQZXRggPUhWJFMb9C3HoArskhdiy/CGKOMLT7HIGNetZWbaSHJRBtnONbWF1giEkbiiDgeNqOSSzqEHpNPQhmllKpVt5aOGLWXpZYIQball1+CGaaYY5JZpplnJnjVlGuy2aZDw8AZJ5xsySnnPXfieWcze/K5Z553OvQnnmQB//qPoIcimqgvvvzjjwkm0BCppI+WUYYBBvjjD6KLctopp3DeuWiiifo5aqJ1xmnqn332CacXr3rxySeq5okqqLTimquuu/Laq6+82hOskx+5WayxABJpVrLsLRudigQeZM8LUHDHXSutoJmtts/tsw9s24IbrrjjTqfisMeimy6CGqkp5JLLNmvgs8oetAANlvE04ZXk8tuvv/8CTK66AxNMJbPuBZywwiEt4AS+O02o3sITU1yxxf0iVrDGbWZ58MUfjwniPxNWu50tgICcssors5xSchMRI9fGM685gs0345yzzjvz3LPPPwMdtNBDE130zRiMkIPSSzN9Sw48Y/8QtdRTT82A1VdbTbXWW3Pdtddfgx222GOTXbbZZ6Odttpe20wJzW/DTW+QcMG7YJFIvof3kBx16eVedscduOCDEz54vM7qfbeRB1O5uI8mSuz3WIcXXrnll2POZOJ0A8543h5N1G1df2dLOuiZo5666qvvtzlxndc99z+is2f6mbY7zrruu/Pe+97s8gbks32nY85J6qzU40TfHtSt8mI9Frnv01NfvfW/5bab8Cd1+U8xMpxUwD8PQPX8Q8zbtI/5e8PU9/Xvwx+//KHv41C32b9uf7eTZdQtbIAQIgXnOIkFFAAamcxjHv3bn+xwU6P5QTCCEmQd7e43LyuxZH///KMfbPDRA0WMgIAGlEk6ErhAC7ruc2maIAtb6MK3rYATCEAAFt5Au91AgBOcwAM7JGCBC5xEEQroVivgUMCTnEMRJJjdPwghgSBm4AuCKAAKLKAI3CXmhVrcIhfb5IE/FCAWLmBG/XjzgDc0gBMG8CEYTuIK+uyjiIcIQhAVYD9mAKIFJ+FEHVARgwIUQAEeyljHumjIQyISRvr4xxdigD+3kMAFDCiAIAxgAfKZxAVv0Igc6XCSQ9DBgppgAgH/gQ98SEEAqCjjVwZZyETCMpay/I0Z/kEMVKDigmthgyQRUEkLAOAkXziAd1rhg0Ms0SSHsGMu8/GBllggQqgU/4Ajx7KhFc4ym9rcJlv+IIEZuqAWMTjDSZqAgEqQgRMjYAcD/qGBfxSgCC5oAQIS8I92csCSRQDEBw7RARKuQBEJKMkfSlCAPsTDA5wgQS0IUYJ/eNKUy2AAAg4QIQ4cYguAIGVY0lEOhyzzS4/L3UhTyM2TonR6YOTEPxSBgZPY4ZzKYIEMBXCId8ZznvW85z9+uc8PWKADKhCCEP7RgaRIJB3/qME5yCMNV6DCoUfMxzJsUQAE2BGAFrBAJB5qn3YiRaQq1OVYH5nSs6I1dQRlyR9oUz/jOUSpEblJiPLhpI0ghBkSoati8tGPfJjDHPebHSuBZyS/psYgFCiAFf9KI7m6mrSkJE0rZSsLN+kY50I+eog60tEPjSCPr+vC60Fi1rygGOSvRNlrYfP6IMJ6xyFkLEQBXIDULUlWbqezLG97+7a6aVBAuz0MdAbLJfVU0C6bUQ1fh/qFPoAmcVks0WQhO1zfYje7xwIuA0kbWZOg8CCSKWN4l9uY+3W2GFD9rHRDkltoXVe78p0vlCj3SIxoECLm68dfA9O3/BbpKSLTSHitGyS+bC8rtTOcaujrYAja90H43Z9+5eoQ/kYPIQC+zUivUmDqHrg5CabNggV3QbM+OMWo+zCH1zWR9f2hFrWIhwavCRFUxAbDP2qeVTJ4zfT5qMBYepZZp9v/wIfUjx1tnQ11k1wMFOvGIIF1SGyYvJcMrUR0S1YxlzHHYnfVNSM9MsBDCKCIB1QBD8GdjgSoEIML97cuBlkCHgZT3nzcEEEftnNhwVNWhMV3JcVYAQRSNNL6FYMDDlFEBt6MvXx4k6jmSdJZrlS/P0hhkF3eNOHS52nOlMUeoqttaWhsY8ICggIAsGGNOyKTJUBgM3euq475/GXrtlgld4ZyXGdi4RfLNTJG6UATGcAG4MiEAAhw9ApyfRb3/QPTnJ624fD8Y1CXpVuY1qS3Piw6VbugxtdOD6z/8bJPt7fWPr41dZ3NZ8qRcHjBLooPiBAhHxBbs7wpxjKkwAdc/68F2nyQArULDjd8XEERinDzQwhxgSv24Q9hIEsADODmMCDgHwdYAQYgnYKWksIc6ZABJ4TwAwDEADbKyMdiFSEEXLCD5PoAA4qW8IAikgYQcDiAJOkpBCSQ0yRfqOU/OKEPN3eLHcVYAkuLapJlLAMBQgChMipxgR98YQl2+AEflY0MIcRgCRmIECD8IAeDAKKdJrlkHpfIAD2aRAAnsKhD+Em+kSMh2k3oDTs4UISVnLIBQtghWt7JgSYcY3xeyPgSeTFxg0NeY4RoQh+gioqHDAID+6gKPMlSDIvHgA9hmMEbqjCCPzRBEHa9wB9WAIYYFOMEGXCFt9KBCyl8wP+u7DgGHuKRjxU8oBY2x/kbdE6aSR7Bhy81SRSSiVBv0bjvjVTHE01Skz8Q4wKVsPoIXOGCJpzAIaf8xw/S4Iot9AEfHIAAVNL+FEC4we0teSLdI/QBhf9DDA5pwhV6E4AW2NNF/EEDhNA8yAAJaFpY9NDYqcA/1AEzpEAGfF408ULkWSDBLMIJIMC/EdY/cAAnUAJs8AEKlEWb1cI/SIEZ1EIVYIDjLZoQXAEDKMAJtpmjAUIPdMAMGMQfXELK4QMg+Nvw1QDP/cPOvQEDBAB2ZAEHZoQCPAA7CQEf1MIbGAcgEIBFFc9J4AM7VMEA/cMeuIAj/EM/LEMDeIBMgJH/Q/zdCowAPjAAKTxEK9TASVxeK7TAEp1AAJwEzj3EsP3DCuBBLUBDEjjdbqSB3/0DZPyBHbwZPrSZWQjBIYSAzQHWMYgBO9iCGErcBXJiuvxBEuiPQ6gD+CjACJKFI1LBG2xb6WGA6JmBK7QV6inAJtVg3bWAKiAVD6YcINjCBfCBEBIhHCDBESYhICQBE06EE0bbH1xAWDWRG2BhMZxEMQwCHugdGIohGTaAL8iEFFwBIKjA35lCAxBCA0CEHAYRBNghHuqhSfBh3eFbIjbAHtSCv/UGPizCFJiBIjbAmwECFFBBWRTDH1TAP8BaYB1DAFSVGIpeJzpkm2BHcj0F/zNighogwBf9A1QRIGychBhgQDn+wD90UAuwX+yNXX7YXDE8mTkAgB2hxCf0Bhsc28vkUQPEAxhZ1E+QBf39wzzEgwetSDkWoBUk01rIgBjgwzJkQbQ9XohIwBcgQQ9Q00NSJYBs1HjYzwUhAyV4yyQgwNdhwOUhAEudBAsCkBRMXQYQAiCkAEudnH6kpDn+gxWYxNf1RjQ5RFsBkB+cAwKcABK4gPiQBRPMXU/uAyD0H4AM5AUUlTW2xVFC3VJu4kmwAAQgAeqRR1VqZn8YBPOcRDjpmzqIJoEBFp6FGTPMBFR8lv2sj3DUD2j0R74hD5bxmkkMoEuS1XD8xGwWh/+NpIY6MAMzhFkipsPLbOZxCoeG4dmzvEEtzCbyII+1tddIYEk8lENuBk8ZCWd+1B9InBt2QoQHRAB1rkhu9BlafNdgtCZysudueNt5VsVzeouGneeHSM8YxtmKbNBwLJmEUdpT4KWVIYthyAt9mpXy1GZ7KqhZvGdG4NhoqsN8Nk99ls996hiNgCfdDGeCTgR6ZGhwmBfiSOfwEOiCmqha4JKzKY6PQZlgjJdDzMNq/qf2fFdvfCj73KiNcuh7LIa6/Y5ikNeJCmlZpKhLSNa7nRhGSAZL8NdfJGd1QUmwQCmI5iiWXYSPfkWIDumWTs5L0M+MgidgXUSeHQl7kKn/9ezok6bpjyJYlXLplmop7aCYcWapgJypnCXEnVLPmgJHjXYpns7omwpqhxWJnppFMeADLqXHSexaoA0q5QxqpG7FYJihRRiqQDIAEqTIesIWTVSqowoqpEqqpDYPfzUATMKWublpHO6cCySHOTREu0VGOmxj+twPnZJq54zqrpKE+tCqB7BLGfFpRuAcUmUhgtxVPpihbJnmsCKnqPLqmzImJ7xUPDRAAEjdAwySH7RFsVoEPmYEC7jDH/RABriAGapDGvERKjQBtvIqtEbrlurhPKSANMSDHbBAW6UAEhRDAZAChZKFtxqEPQBC9UHEJ7CA6GmSGU5CE9QCLqEC/76S667Ca7wKKUv43bl+xj94AB6oAQRcqkNMwgnsQwNwgDIAgCnMhASwwDs+hCMGE0a0wCEcANQ1gCF80whIRC00ACYULMq1AgFEkupU7JTEDqha7IIiDyFkbBMAq0HiwRywH8BCRAQYAARAXcymA8u6rPhJAACcIKr1AM1W1c0CVgwhAc96wM/GQNAOrVrpKrocrZ8m7XGSgnU2ABKwa0gWAwAgASEUQB8x6mQQAhxkgAYYBAFGG1Fq4ddGyCPOgR38QyPY1jaag0H0APls488Wn9BuEtweWbqIqrPWbSd+QdF1XzyA39eRAC2e7uCWxDOZgbZ9pRBgkknA7OMGJP8CUAI7EIC5muHTIoAL/IMZ/mwtWGHrEm3cbhfzWmnpDineRNhwCtivNUie/thqrerAFK2UjO72Qi/kSa/z4k9tms/1Gqh7gS7SGsv3hu+bVkQFUe2YToYFWYd/UhdHegz7Bg66lajc8i+Ige/7dln8ktf8QoUF2a9slK+EdWZsPBDq+G+guknoOhDpEvAFWtp5ogaRXZfwABkDDzDBfBr1sgmSqugFB3AGd+IGG9j/jk679YWcwnDmlLCLcQyLYhv0qC8Lw6kOU1riDNhEiGYHRwYFY45NgI6Wei/+pmn3+rBDorCACrF6HI/2NoiFjXDBMMX95vCGZigUR3EntkD/BtTCHLAAMexPMRBC7Y5nLRiHTFxu2xEn8BBrC/AcjaWdwgkBC2gSBg+OcWzIhfTDyLXjmuBSHuFfCF3IqnLqGJ9oPKDCJIDs/khAAVCCaK7A2NHE5ZpD4b6TyJlVK6CBPN2EQykAKpgDA5grIBOOt2QWfi4rm+ASITBB3pnDBYCCYlRZWJBPcjwyJCtoOuwDKrChQwQWFSDBrNKqAYgMD/bB5ZkSPpyE0m0BHxhECLCAXzRAPVRPbLGDTOCYQ7yRQzBEsSjsP5hDA+iB90hjWRSlMAtqCDRANB9l8QpBAGSAY8mEDMBDOjRgS5mBxAnCF5iH+lVzMVzzX3lAA/wB/0vIgNs8be8Q4AAWHRLEQ3yc2T9IAMgWCwXYAfGqAAs4RDt9AV2OBaOZgjyzdEu79EvDdEzL9EzTdE3b9E3jdE7r9E7zdE/79E8DdVAL9VATdVEb9VEjdVIr9VIzdVM79VNDdVRL9VRTdVVb9VVjdVZr9VZzdVd79VeDdViL9ViTdVmb9VmjdVqr9VqzdVu79VvDdVzL9VzTdV3b9V3jdV7r9V7zdV/79V8DdmAL9mATdmEb9mEjdmIr9mIzdmM79mNDdmRL9mRTdmVb9mVjdmZr9mZzdmd79meDdmiL9miTdmmb9mmjdmqr9mqzdmu79mvDdmzL9mzTdm3b9m3jdo9u6/Zu83Zv+/ZvA3dwC/dwE3dxG/dxI3dyK/dyM3dzO/dzQ3d0S/d0U3d1W/d1Y3d2a/d2c3d3e/d3g3d4i/d4k3d5m/d5o3d6q/d6s3d7u/d7w3d8y/d803d92/d943d+a07L8Hd/+/d/A7hY9XWAE3iBG/iBp8xfI/iCM3iDOziaKPiDS/iEU3iFH0RAAAAh+QQFFAD/ACwzAPAArQL0AYeUih9NHQ2un3zNryyin57V1MiNc1KIe311mLXp18XFs6N4gIElO1pBXHgxFRAUNlxzblT3+G9AQkXq59/a+fqOrsUyNha6t7gtBgXU9F5xVyzy0k3lvKqsttq2wqjU3KRxRh+520crWH5BGw9zmSYEDC2tkXJag6YdISn82cnOx8a7zuXk89g2Mji1lxRuhqQYJElQSUZVWFpULhlQS2Ogrba72O3p+B/n8u0ZBAajvibl8luMqxY2R2qixdnL8u+WdAiXkIqedUX8/Iy4w8Nta3GMn3tBYRUWOAYyQEovJiNgPRCDgoRyXlGvzOPEmHUrJDtjkbGsqpbY4uf5+0uQoJvV32iLkqnVuZ6utbvJ3+sHHRxmeIIqJ0zp9JpJdpfV8R5cfA7Jp3H+/NTTxazs/fwFEAqNn7V8k3fz8/QZEhBEV1P1/QjLu8JiXFoYEy3X7p0LBAcsWgrry5z749nV89dROzD6+jL8+7KIYT5XbXFgRzW42M3G1/bRvt4LEEV0dHS5pqTk/fvp2OWDUyuRh2hWb42KkY9TX32s2fTH1MYFIEnU8sEDBwX77FnL1+euqq3+9dHoxsGUv9H99fAnNDa63/XYyCnE0eLY8zoCBRfd9N2Ms92ppqkZIA747PLJxux7k5j05tr76qRuisT66MnM0d8WMEHc9NTb1dd+rsz+/gZEZpXN19iov3Dy/fupqqSklZvV1vGrq8DY+trc7dr6/gae1uSmqqy61nz76yzHpIiMh4TF19v1+tTV0t7W0tTT19/G2un97NnC2un++uiIh5evpqi+8tQqUlyvq6QGAgX8/Rf2+vr6/erS1tSqrq31++v99RF0LiwafnxkKMhkEmxe5iwMYIwabtxKqsRmWqBsnOwkKMBe5KziQIAexoCiHoCiXtBMrCy0XoigjOC2Xjj++vz6/vSqqrQCAgz6+vzW1tTG1uz+/vzC1uz+/uT2/vz6/vz+/vQCAgTS0tSqqqzW2tT6+vTSztTC1uT2/vTG1uT++vT+/uwAAAAI/wD/CRxIsKDBgwgTKlzIsKHDhxAjSpxIsaJBdxgzatzozqLHjyBDihxJsqTJkyhTqlzJsqXLlzBdcpyZMabNmzhz6tzJs6fPn0CD4qRJU6jRo0iTKl3KtKnTpwmJzoRKtarVq1izat0qU+pGrmDDih1LtqxZmOvSql3Ldt3Zt3Djyp1Ll2rbu2rr6t3Lt6/fvxLTCB5MuHAawIgTK17MOKvhx4MbS55MubLllZAhX97MubPnz4hCix5NGtHn06hTq6Y7pbXr17CnrJ5Nu7Ztp3Ry697Nm87t38CDC3fZu7ju4ciTK1/u0Lhx5tCjSw/uvPj069iza9/Ovbv37+DDi/8fT768+fPo06tfz769+/fw48ufT7++/fv48+vfz7+///8ABijggAQWaOCBCCao4IIMNujggxBGKOGEFFbInW9UHWchc6YJlFtz1YUo4ogYIiSKKP+cKMqHCPrGYlK8DbQbJSvKSOKNOOaY44Y7vbiQjkCGiCKICmoIY4jz/MNikEw2eSOPODUw0IkTVGnllVcaheUEonC5oIpLqSjmMCcOMwyNJwq05Zpstunmm3DGmSaUO6lg55145qnnnnz26eeeCQG6YJLzJJlUoYgm6s+i/hRkKJ2QRnqTcSfm5k+lkt52wQVgbZppTpSuSMelNX5KmwJZoaqAqqua6lOlo2L/6upqrK5q66245qrrrrz2mitCreI6a0+wklrisMn5quyyyjaEKrI8wVqMqNCqxmy1m0lLLbanXcttZdr6+O245B4U7rHlVuZtuoudy+675boL77zYwpqik/jmWx29/EZnr6j6BhxwvwRjJ27BCCes8MIMN+zwwxBHLPHEFFds8cUYZ6zxxhx37PHHIIcs8sgkl2zyySiPlEDKLLfs8sswx9xdRx25NVADUwyZXEcE2SxzxzT/4/M/OOuMXNACESH0zxwHPTTOzGFEUCNDM42x0wRBvRzPA9FjddP/1Jy1bFsjTQ/SX1uM9c1kKyc1z2eHnfbFawuktds1/RN33nNL/1w30W3vnPfeUvftt9xPBw7cORsVitHZ7sijkeEQ/313cIxr5Lg7kEvON+UMW674b+eEPVPnk4PesOjIlU4T6p+rnjDrwzHQjhnqJJCAGaZI0IjXkacuu8K0C8dAEmkVk0AJLZjizjIYeV748LMjThAio99WwgqRj7H8CxgtE7b0XFNf8N/YI1cCBd0v38Hj0QtvPsRTVCncAxSE7X0JfQgE+/wVs19w8Ke/5fVPb/ErHwATVjro4A8j++sD/IIXuwVakCsPdEcEJ0i+C3oQLEkogzvm4Y8EvEEWYfvfB1eolVe8olCLogTNVMjCGlYlePiQmls49xUb+vAp8vAc4/8yh0D5/fCIRinKP4LYiBzKbXpIjKJPlBjEBUwPilLMYk6gSDOeSY4gWNSiGGGCRb7JA4wKHKMahzI5roVxjXA8SRiviMY4qhEHOHCIYAgiGDwS5BNxUCIaOSIQ+XllKgU5pFQKSZRBIvIjqVuk6RDyRtNxJIiYxKQi8yZJQk6Ei2lkpCfFoxl4+TEhhxHIHgfSxzwOBJD0iKUsY2mQWc7Sf/RYhvi6Zste9rKWvgzmL/+hy2Iac5e4DGZIbqk3YeISIbQ8iDCnSc1oTjOZsqRINJ8pTV+Sp5TpwmNmBoMDJpiiHsBIpzrTCZF6uPOd8IQnQdjJk3S60yDrtGc85Tn/nn36858ADahAB0rQghr0oAhNqEIFKhB3FsCSPWyQOMcpmAVAwh6QyKhGMwoRe3j0ox6FhkhHShCO8iSjHjXIRlEK0paSZ6QwhUZLZ0rTmtr0pjjNqU53ytOe+vSnQL0oJCBqRAZRVDBM6IRSl8pUiMDiqVB9Ki6mStWU/kOpPVHqUw3CVKVS9atUJQ9Qx0rWspr1rGhNa02Vag+iVnBBR01DUu3RCZo6NapQBSsurGrVnUTVIHiFhV6/Kla1GvawiE2sYm8q1ElC9EGf+ERc51rTuwZWr3xtK0/+WpDLDnaqhV2saEdL2tLi9B8e5WQoFRTZyda1rjO1LF4xq9m+/+qEswTx7GdDa9re+va3akVtW91hs46wY7UJKuVg5grbw9IWpDeZKW4HotvBeoelAgGudrfLXcZqFLWQ6IgM/1EAAhCgHhFSLlI92lzDPvej0W0pS2k628/iwjtpgG12u8vf/gJ3o+Cl2TrqYV7zPiiuacDBAgTSCbzaliEP/gdoC4KLdES4JYHdqnBBGlWP7nWq/iXrXEJM4hIvVhkohoVm12GKAhvYQQhWMIMdrFmHRHjCBAFxjWGSYVgIRK+waPBHP7xXE/d0xEZOspLHimJlqFhoBeiEiwkAWclSVMYDaXKTz4oQAQhAClK4SVSnCuYym7nMNUhzDb4605W6+f/NcI6znOcMZ7KwVb//gPOS98xnm7qDwFOmsoNae+UFZ1nLyjDrUA+yKU/ZZMy4kIIyPOCBRm+q0heAxprB2mY6e/rToI4zWdgL3zy/uc+oTjVxH8mgiY4TywLhh6xn/Y5a2/rWuM61rQ2yilXYwhZU2EFMZP2IYj+iFZj4gBd+zWxm3+EOrTCFPvTRjnbo+h2zzra2t83tbnv72+DmR7XHTe5yVzvXxEi3us3Nbnbnut3VDje5Za1uYkwbIdfOt773ze9++/vfAA+4wAfOb2Ibu9itaKSDXJ0ZWP9j2wS/Na99DWxhw8TgCE/2spvtbGhLm9rW1nW4R07ykn8b3u7/xnW9041ylL8b3vIeN73Vfe+DRPzmOM+5znfO81xj3NgJF6RRM0MJSvRxAd8GOEKsEAE2HIQKN8C3rafdbarPetpYxzpBsi2Mrgtj2h+AQ6/H3mtbsIENsraBDdqd7XiXXBgmz/bDZz33q4/c7fOedbtf3nJ435rcPo97t9Uj97lbvfBWj7Ws4c6PR8RD6HAlutETjHRvK/0gTHe6QaAu9VofXtufz3rWt67taoNd7GQv+9nTvnZ2t70dJoc74wVPd9DfHfbilrneU/73vvvd1oDHNe25TXi6G14f2xZI4uvOeMdDnjLoIssqDTL9g1QbIt22whB6ffaxMwPqB1e7/+dBzg99vAP30zY9yNUvepDX2u2yRr7aP/ABZlPc16vvxfX/Me1i1/r19zZuitd/xiYMNlB+aocJj/AO/6B2rdAKbveA7aAPmKAPjyBrmCBrpicM70AMK2B+2NZ4jzBt/1d+5Yd1r2duskZ6K/gpsqYFZ1AJZtAIjSAQNGgGlRAKXaeAMTiDNPg7OHgICuh4lmZpRKA0lhF9Y1F9fJRKCLF/DpF927cK3Vd24Gds4vcO6Qd75od+ILeF7Cd653Z+uBd//GADvUB/Z2d2tkCFZncDcHd9E2iBCxiCGjiH/yCAx3dwHoh8WrAC/teANlADZlACZyBrEogJWlCBcHeBuf9HgjZAgiFYbJJohlmXguXWgoqniZIia2eAAkRQB3i0CaS4CRSgCJVwCLJWAaBIAXjEAixAARSACZVwBQoYD0XYaEd4GUqoGFDYEFJoADkQS3EQB43wATtwA6ZgCsWGCZjAjL3QC9OGhsyYbZRIDMsYhlnnjP9ADPGndjZQbNEYdhuAAcRID2ZQCDcABsRwfshHbO9XhsKgfvAngjZADO3wcL2gAlcgS42wAI+gdtFoiL2QgSJYbQUgBSXwAitADGo3h/zQju2ACfa2iI9Akffoje33ji2ogiNHIb+oeEkQipsAi6iACqQIi1qAAvogDCN5kq/IAnVQkgWAAq0QDP//kIubsotJWBkhuRDBOIz0kAM5QIOZkAnLeHDQKI36EI3LaI0jiI2mYHonuI35eHxqJ45pCAeX4ADEGAczyANgIAz2ZpCNF4/TJgxa0AftYANaUG3FVn7FxnL/IAwrwADb0wutQAQlkAQCWQMl0AFa0Aqylo3tUAAxwAA9UG8TWIFa8A59oIjUNoQGmG78QJH6UJHeeJCu95ET8pOyZga1kJKwOJqbgAosgANmYJeNcJqogEc4sAkzWZKNgAk4qZMXwJOV0YuJcYf7921L5wXCiAQZcAdAEEs8kAEPuIx90AdaYAMJUAA3GQzBMG2p8Atdd5GP0A7UiQltSQwP6ICP/2AKrWADK1AABdAHWkiBpiBr5IgBZqAD0rABRCkHGbACNoCey6h2v/ALahcMKjCea7mM72ADiqAIwWAKfXCAIpgABrAIPnCPWiAMZGABJ5AIBRAIJVADzRmNxKYPF/AGUuAJFQCO7FAAztgHgHhs5WkD1BmNNtAH0aZ2z/kMBaB2humRJCchKNcIsVmSLHCSsoiaLEAPyOejqFAHsOiKdaCkqEAPNykPuKmb0FcZvnmVwIl5wpkDxHkHl/A7OqCcRIAC6tCXalcASrAALaAJmnAGY6oObUqJ7SADjcCmXGADrSADDRCOz1gJL9AHirCmmoACTtAH7fkIYTcA8KkDzP/ADCOQA/ZZoExAD2zaAE4QDEzwAJfaCnpQCfjZO2dgA1LQCHDaACvwda2gBWTgAAiQCM9ZawkgAIvgBAYQByWgCTCwAh7KD4BoDBKgCBDACuCIpi+AAppQAYfAAAtADwxgA1lApo1wCk7QCoDAAE5wjwUgAYYQjlPZmTsaIT36o4xgATSIBhRwkixQm4+ApHVgBDRYCYpQBycJpcEgpTpJpZPBm4hxpXD5CBBhBcL5D0gAB6OwBI1gBkepAkpwBn1QAG7wADYwBxbwBx2gCAugCSUQoQfgAD5gCQXQAtYaDBeAAnrQClUAA9NqClWAAh4QqMZQkIAABdfage/ZCK7/MAQuEJY3kABNsAUVUGwSIAE24AOBWQAqAAWNUKIXoAZpVgKz8AhZoAcrMAWYQJaBoAYl6ozEoAUJSbFd2wHv8HUgh56ngAAJmbGZKQkOkLHNyQvL8AWW8IeAQATB0Ao9kARaUAUl4ARdt7QlqqBsF3cQEny31ggyWQcTAAGjuQZaEKTpWmw+KptV4AEsYARVoKSboA6t8AhnlJNFiK+Soa+Awa/tUGz/GrAHS5SNYAQ7sAOA4AbNWQAXQLEJYAGkkJ9EAAMvkG4KoAQIYAkmoAQRmqBXAIq5ewbRJgMyUABVIAGmEI1EAAWhGrY1O5RgKQFHqQBYawnFtrQ10AtJ/3AFCdkCEvC7BCABxMCKHTCXFpmZCuAATsC9FMm1ZAADHZCQi9ABLXmHZ+sDZLu7K5AADsAKTrCWQaAGPpAIalkP5IkJCACKitADL9B1vBAD11psgWtygztuuWa4TcoCENCka/ADjtsImxu5qBAEHlALEOABP3Camsu5ApGLoNsYovsX+7d/ZkAEzjh4BWEFOyAEA0GUyQl1MmCM6vA7gVm7J0BeHgADZ+CQWMCqNrAAMoCfxaYCHGsDr7uXMOC/EFACJUCDbBqqdUl/5UiD9QkHd3ADBNACDfkOAWwHv6sHMpAPvMAFC2CqRQCQK5AEZgAIwVCozfl1geAAnGADzv8oDJggu/mLv2CLewgJAYawAjdZBDGgdmobBdz7CMYABRH6gCpQBPRQp4RqA4cgAUfYA1dAieuXiYILriEXj4aLrhZAD56gBbOJA/QAuThAC+1Kg5c7kyygua1gr6lxw36Rw1epCQAZl8n3w0EssHBgAjnwDzxABbrgBgeQbg/YnEzsxFAsxaz6D1ZcoMXWBihQAzYACVBABFXAACvwAQZgqo+gBftpA9T7AWksAHPgAI1wBDfgxi3Qku+ACZJAx4lAAChwATFQA0TwADWAArOQgZgwpprABc3ZB2qpxQgQjotXAEGwCOcpBfl7fneovRgrS8tQAZYgCSMQBYkga5//HMpEoAaZ3AtXgLI2MLJE4AEtAAqunMElx6OzTIa1jAqJWwAQUAUUQIq87MtJKgAekAVr0KQlaczIjBrKjMNXKRBvIAH/ugPDWZwaUIwZkAGAIAEr0AfT2AdMjKfHa21t4AChGgTCi6c6fcoCcQgN8AIeKwAoe5Hk1pJojAE2ywwuEAfLkJza69IJ6reW0LtX0KwrIAFBIM91G7uF8ACnOpHCUADVugL9qgItcAL5adJg2wcGdwVQsAK6+gho+gWJQAZKINO94Mkym58j7QMP6NpOQAxMfQiHsK2bi4n1+K0b3Hs+2qS1wAWMoAhXXYq9/AhmQIrt6gGMAAGhGKT0/+oOjnYaXb3MX/0PNKAJYy2MFlCcG6AGcXAEGXABOfCnwuAEfxrXzzDX71DXoVoAFtCse4kCC+CQAiEBDBChBeABi2AI52YI3ol8h20GriANd+AGYBkCH9AEELqMEuAGZ9oEmvACagcBccAKK2AKNXAFcG0Anv2YwtALRssAJN14Ny0B1wrJ7cDazSgBRfCCjcwLD+ADAozbvfDJN66Qvj2mKNCQCRm0oYoJhLl7eafBsszcOJCkTM0IqIAGaMACm1AL1d2akusBH+ABSUDCT3qT4M0pXO2T5aaAAgGQBpF9OwAEOWABYPAPqwAAatAIYaAIWYA7cIrgLSDij0AEW/9wBgKhAihwBk7QkILapivAD8IQDIiOCPGI0WWsdhD+AZegBvHJDLawAUpgBhZwqm4QS41wAiuqCHpbA89JAHHw0a1wBprQCCUgz/owoRPpkJjABbEEp2dQtZZcAz4bgQRQAhWgBRdoyR5QAmaLAr/bkqGw5O1ADMJQBHEwqAsgrVxbADDQA8/5CPMIc57JiQ7ycmYQm7VwuFhNihTQCMW27ieJknhUB4JAivQA5+H9GeO9F+a2nQJRCZgw59zGdP8QAQO9CgnvCF4AB1qgCAoIiDFqtFn5CG0tEAkav2SZoKaACZA56d0JfO2wl80+ofamD/RHBSy/A2bX8jtA6Tb/qgXPaQPkqQhT0Jxqlw/+iafBkKKykJYUeO3g2QpO+Qh98Aj2Fp4x2g6MfJPNeZHlx/Q2qnYm6IzvMKHsAAzN6YxnCu4vMO7lTtRZiu4N8nKV0Apfjt204OVfPgVboIAWMAUnWYrYLZs26a/9XhkdIiNuLhBwWQNwqglP668JIWtM92tnt4bABoe7zuwqysjbGZlnqG5qaW0Hd5Ffd4HVppbxR4Egf9BKbwNfR39tSHFs0GttTPOZH5AxmoF/KAwKqp4YTO4WSOlex3hDiHw5Tm2y1gfEUGzZOYLbSW3CIPyRCHL3SGzOqPRh6/T4bApn6wTjCYbeCm4vYfaKZxHk/+bKd0gQPykZ7XYISfAMOACLo2iKdZAESPcIh1AJWuCKtYADplkL7A/luMjml9H3HvL3eQgQ7R4tUFdEE5dHj/4tZNiQHz8rQ9iwuXFjIptVVDIR09cxIT9hmB61a6eP3ztixGz00tKuT0KRIoUJMykw5MOHrVq96wPSBjGaH7zYIlp01aqKj0SOTNjOho0+PYU9NPWozzuBLjs+nDkTZ8JHD12O1CcspVJh7Vph2qrvnTClKTuSfMrvY6tH7962E/ZOlqkCMQzZSDiV5GHE7XAuZvyw4WPIkSVPnspPsuPJmRciTriVH8mGoDWPJl3a9GnUmhMf7rXAE71GjejB/v/XaAsXIglbb4Ed2/eWBXZbxbtwIfVx5MmVa0a03Plz6KYXJ1yBAgUR6yIXi24odIiXHTu8jCef8uFbkCQNJ/58OCxjxGIPb1b8VZ+iKTsikA8fAQ6csFJKiaSH6joJMazCmskkfdSD6xF9/jnvHfkeAmuk+hpTbCq9SOqoo8poKushtkIxI4kV3vpwrtVaJNAyyxhqbEYacVqoo+iQi/Afz3BkyEXuHnsxRyKL1GyxXnqpcT4JGUvSrkfkKW7KKYkgwkgss4ysOS279DKy6R4546BeuNDkjPfkg+yDD6xw80032TTvpMpeXE0+gTQ8DM926MPJK0UUgRPONhnUZ8D/+gx0ETP5ZuqsSb0q/AysF2mcqcOSPvSKH8+ahDIqjlYEskXHYlyoRlQZu3HHLzXrkdV/RpVsyFZrRQ5JJWlksrEnE5KSyiqvtHVYYos1FrLpMNFDkxqEmUUTGTDJjCSYLnxkqo8Wq7PPWEmNUTRwuZW00hhJ5LTB+hAt0Ab6DGSossVWPXVGO8VNEyfF4sN3z5P0emcueEEiRj25iPF31DthdChVho9FDWFuIYs0xhVXdPhi1YD8Kkpgg8X4Y5BDPo6rkDBBAcVeVKgEhRWmbQcTTKiFUlI96ePsPfpy7nbeeuP958lzX/yJr6meatcGx4SZ1+eF9WwUriX55XNC/71YXCylWM3qyF+sIJbaRk8ZrlFkl2WNbOJVK4aV7ItH3fjXjq1ke2662e5oiis0WcAGfUxZQJMrSiO3na65rtfm+milFVlTd+YRVrWZFpJwCi1TusnMxAapK12/Xo1rq2c0mGtMvc6wcc1RrXtys0frSMBQV2ebMV87Lk5u2XPXvdUV9HmkAU2yKEuWLDRZQ/DTETw4cW71Vby+yxoXzce0P5Q8NMoxmzdzsZem1/PEQEeXRtKXN117GVOncXeIS3tdwA93/5h2jm3HXX78839OmBWy+EcCCMEFE0kowQpa1q2EXSgqJCkfuaamqrAxDWw2Swu3VvSQTjUpIU/Jlv+B0LcYz6jPe3oiV1MoJz4H4qR8pTPd6WykJxbNyUM7Wl/6fMYohUWwcQvbng1FN7AKLi59OjHaP1Qyp0dF8DI+1J9y6Ac3YDVRilNEjYWUAiHfKSVm31qUAvvAQNKlUF+qqqGnsMeX6b1uKhnE1iM4+B4PlosxIVRfqvRVFhOWL3SNWWHXTLfFxuiQcCz6iXxwFDDJBdKMN+TUBH14Qx1ikB+94JswvijEhdDEFMHQAt+MKCAr9k5CJvlgIK9HRdI80XbGQWUrXTlC+qFvNQ1pgTpigwAbgJEkZ7FWQiY2MZIs8HShSxJdCDOSBy2kQ16pml0wwb8sFNAGf1vDAkT/QJhW6CkLSaiLYjChpyRdKCV6ydZiyImhhDxDAppAgBb+5ZbKzXCXA0tULtuBqBa2IwsomFPn3kEYTBTADpooAeAsQZggOuWYGITnQ6KSkKjIx0BPKYAUSlACdVRiBUjDydb8eBi9KKo+DajCFKyCCdiVkx82EEYCCNCDPkxloynihxZ+8YaNJskj92rYK1PZOIX4VKhCRVW2zsikhUhgFoogQgmcoMt7EqOXvqwcMF1ySRCOTx/FVChMkvkPTHGocoVpRzBMoYVeoEAFSXqKTrTJTQqRRAuN3Fc4waISvVSFj+8w4SNkQQAZRCVFHlUTPdW1UnsiCnGjMoUpChk1/4OJRAV2qIAN9ukES/gOMW9k6MQeapWetGeiNigAARrQB1PI4AQc7exHwaioyumhCg7tw1N4+aeUpOKlLBXGU/qiFFngdCW92KkIh8q9hgT1uMtFpSJP2TRhKDUYrWBABXSyQRv84hfY1S4viTjcpyQpKqlIBXaBAYynPCUqBSiAXPUhi1+Y1QZa2GQvMIESndCFGH/phSJgAIoptMIGlkhFPiDah/zqkwFvDMYv2JrdX0Tlu+StizDOG5Wn6EUnwQiGhltBAAlERcKtEG8ftNuLVhzqwQlIAEUL0FYB22BiDdJNL0hy0Brr5Ltu5QeGjymJGFT2FxKogCXWEpUkaf8Xyb3w8YaD8Ua9aPcp5NVLAgQggkS4tAekLQB2kxROU3yXvU95nx4OMd0SPwMvbrTBM54x39LC1BSyeEqYkwSKNyQCwlDumuaYy7jk/kMe8vhzofHnXEcyjh8rUKopssCAFTyCAJrQxCmcUA8J5K0EFUCEOgqoFAg0ogQPWEEFHuCEXhBhCytQgRrUoYnKEiAO/3iAevtQADUQtAb6QMEVYLNaU1wAowU0axI0YQYEbFPVFz3EAlabDwmoQx0IQO2y9LbgY/4CBVxoRAX48AaCcqEVzrZBPtRQ2QpwAdcXrQExUqQTCdBDEw3QQhVmI80+YGIBsSngLw5QBDOsoQL/a6iEpdUQhxKcoAASwOW4F6wXIqBIn0lg6hYIWoFtKsIDSSAIrG0QDBlQmgsMcMIxE0BZG1ygBSW3dwkYwIfqBIGgEdfEqW1ginjT45pnYBkxVPCGpxx801bGcgKagMuFU7oHpV5DkpJwhVZkoQGMXkYJEMCRlJh53Oqgh1NbIYNDWBwBTJB3BbRsCHWYobJT2HcjivAGHyQC3JowhEgO21NDY44hCnGHO/L+99Upsmk7ZEiSarkMJZS8EzHg8AtOcPJTEyAHCEiEDNTdBCwXgAlbXkhpk5EIFIAi6pCWQCBW8DIlYYIJgFhBH/jwbRroZAsVUPkKtFCBBgDDDSew/8RCVP76P4BC8ydIhB0CYdYtOIEJLYg0IiCNUBXkgPipUAMCLFEAC4SiCgsWgBJeYANEXGH13VRJKlrwBRsYfTA1WIOH1NKLVAziBeo2gFMTYFFOmOIX9WCHChxAhCqQMyL7iXfIAubTB5UjggVAiBUQht/zgBIwBM27pgU4QERAgZIzoJOLDRhYAZfCMkVYAD2whBKgAc0rAU7APlxiAC4QCctTASKzhBpoAP9bgV7oAAZQBCkgqBK4AphJAi6YJETgApXTuAdogALghRPAvS/ChNObCjcIAvZqLMf7AA34Ax/AAgxYLS7oAZeyOlMgAFIjADMouQOIg1tIhHzIB/9tKzmzWBQIYpt8yif0CSpCAzw8TI5zMBLBY6LISJJGOzcbYIJGkLYSaICTq6w2aIFEsIQFTIAYiDv2WgQn6LwmqIBJuCh+8wE3yIHTyxYCaARcsoFvE71x4wICoAdbGjUVwEB2+Yff44PgGz4fyIEcUMVNcwNIiJlt2qiQSAAHiLs2cANLsASXWgM+oEQIKIQGsAEUIYBlwKUVwISfUIEYKLkEuABIY7+XaRASewOE64ECKITVKi0RsIRfYDt6iIM4qIJkdIILSIJGTIleJIYErAFNOISnMEA+8ABIK4ALeIBEcINDmAkDzMA+SEQbWIQU5AVKi41r+i9zNMajc4L/JICZR9im4XMCRKgBBcgB2bgoRTCtFXgBGvjBSEu1JLDGLFgABGAAFXCDCvCBCFSKd9ACKJRCRXiDVxMBK8QlSXCAkjsDLySABWusHuiABTiElPC/NGSCZdCEOCiyvfCW5/qYOWyhOlyIO8xDrzwNvyuSPvQeyQDEWQjD01q9lMg3geqAlOOmaeICSPQBLluEFVjEGshBA4wpYhCJYNjJlTOsXnCDqSxFnZg/AoiBDHsHFWiB9Eq5FgA+4TMA4nsDFeCwn5AAe1iIeuQU/6PLC5CBp/jAyjsERFiBGLiAZuyFRyBMTtCz67ODjQJISKsACRAIfcAEYES3NfiAQviC/0QogCsLzgNYsIWrgERYgCp4AQTglJSoPX7gRz4AuRKogYx7tFt7NEbLgoQwwKeIGWvkBEsAsQIgN9ZshRWQSAIouqNLhCSoiozkJh9IAlw4NQVwTEsgCdI8uRqwAQmATyLIwQV4AUMggiKoAEgThnpgAqvjH5UAu6CsrDNIggSAgChIhKAcSgmIMxuArx6ogChMiUFwgBBkgCwLMhlrocXKShZtURfll0Dzu76b0bD8ShuFjLB8gRwZy7ApS0abBQ5jgDOQtZJTigJogcryTmJ4RMwjrc1bgVRoggZAgEB5gyvQAql6hOnCuf4kiV5YgfLUg2+Dulaozgs4N2Log/8VgLbVUolYnEUDAM4WKIJN+icmkIGFcL6NeghgLDlgqD7SigHKI4AjeIE+4IUWwKVH6IUEoEw9I60WMIRb2z2mawct0ActUAChtIEGkADfLMfhLIAmMARLOFPkZD8UKYu3qAcl2LUFgAIi6IVNIlAiaAGN+8eAnCYAegQ9lTFhCAzxVAQJqAICcCphYIn0FL71zLL2BMKEsLynkAEZwCVgtL5I208CsDQJAISEGEKAbABE0EEWhJl6AAaiDIkHPYQ2EEpL0AMK1YALzVAbOIMNLVYn+AUxXAECUIKnOIAc8AAIAE4FODcEPT2vWdEXTViFRZitlFEardEbjVgZ/Yf/E8iR1ZgJxOiKy1kYnEyCGnimMzCDFfibVzuDFfBYYsjL3gkFPVAIBpA3SFuBYLDXAbsAM4CNBnCCeNOEE+CqfdOEl/s2N6A0auuFKqA0MlkBM/gHdroACbCBFUg+zRsMU1haeoA0axQ5iXsEU2hFzPoFItAETzMEdwIFKKisC2AZLdg3l3uKF5m7BlCJM4jbfxEGRQg5TUAEcXS2FXgGWBABJ2gFIoiDRjiZylo44hMGd/pVXpCNHmAABaQ0SOuAi9ROR/tHCSjEkbO9OVu4distpyLE2PBBFMCEVgjAd0gFN8AlU8g140kvMsQsUxjcruuBYJjB+RogLmhdSpu6/6fItFYwhTeogVYYE4JagUbSBzPDBLxtgAb4OlzSto3CvV6gVzM43j7oBT2ADUNYtWhSh5OxTkhbWPItX4VdiJT4CWIog0GLWPeNjBmlWItNDIw9DI1lnDaCkqWwC8JhK6liC5q4HLuaiWCoh/SyhHporBgDhnpYAWLgqkCBmdd7Az/wMuLqlyTBzA6VhXF6hwJgBxhzM71grw+BGUyQhUf4BcfKLhXQLl8UBllIhaeQBVmQMEwAlYHpCb96MtvSBwemEGFohQJ4i2spAEWYTRC2AbxIhaqYgqeAQeQ0Cb1IhQIw3Xy7rrx4mT4IBid8CVOYzSou3mbMUnYoALNgL//bMyudiIoT1okUobCPa7BfmK+D+ounqAdFuIc3U2IBm0aY4Qft8qU+KMYRAwVZwAt++CZJmiQUiwkJW2Ht6qSxgJJ2aL0+0AISY7KXuBfqMF9P/uR8Qt8jWt/2fV9TXoj4rdjo0FhWbuWNfQyQmCv+8WFa1guaSORb5hy30Nhzgad/WgqzIAx0MRj1gKdACb7PAgqO4BvPiKlMmgktkJdu4QlfwtJQgWaB2RyfaKRribRHMA8IiSpSSuRH6CT1xVKOguaYUYwLMQULWQolYa8zqLX0eia7GJfT0VjseoYCSDUGuDqkeYRWmIK5+OY0LYmUmAmVYOaYkWSacOD5+on/S9kcdN4goBhnTkGpt8BYkOAJtiAaeHIQC9EHNYWLq6AqllJfB11oYrBmloYfljq9dQZlmq5p0diYeDhlnf6HVM4RV/7pV24I6ymLNXKLbsagmWjAAJ7lHsPNsjiUxypnGXumt8AUTiGcYwaFmMEEgr7oQ1EJu+CJTLLnG4nmWMmLfLOKf7pmqHHgjIZqrwDgsHBg1oQQqGULkKAOAZkvsO6KmOEf/W2sstCOReWHhXMqqP2nBjSJcE6cuSoJr/IdSrKBKpANemjTLBXoSxWIN8LUt0gJ2xuQf5qvAIadh6aQ3OQHg3mI1mtAm5iUPhCQGSKnBmmQFPEXPMpNeNIC/2rcZLNgafW9yZ9Ir5Y+oqdwJ9eyaeX+5KVJiJzeaVPuadNIAyaoh3qQjPPKbu3ebu7u7u5mL/by7vMKb2BgL+seb/C2bus273Ldbu2ybp1gL504L/Wu7+v+B/AuAPIiL/Yir/OK7wLQCeteCPjWsf828PIO8FYocPkW4gJA7wK373q4hw9mBybW7veuB/becPD+hXygYmBgBzfjMA5jB3bIcPM2BSbObxb/YBVg4PDmb35OACougPUGb/rW8AdP8PPO7oU4L+3SrhxnLxM3ce0yce028l9A8uzebydPBSFPcO0ib//e7iJnB/HO7it3My5/Bgn/cjAPczEfczIvc/8zl3AFboUt7Urolti+k9/pXoAssAc6hwQ7v3M8z3M933M+x3Nl+HNl6HNI+HM7//M6H3RAp3M6N3R74HM6hwZogAVYwAVcsHNFv/RGR3RJx/NNv3NI/3NKP/RHhwZKt3NIh3Q7l/RQtwdK/3NI73RJh/QaqIFRp/NSt4dOSIdjyHM6l3RMtwcpkII/74ROgAVlgIVOoHRlx4U6J4BOyHRIwHV72HVVxwVAVwZih4ROkAJk1/ZU3/Vi73VJhwVxh/VJr/Q7L3VIWHY7f/ZhL3Zkf3ZcJ3Z6J3ZJr/djyHd9z3d8PwZi5/dOAPh6H3iCH/hyH/d7L3iFX3iGb3iHf3j/iG/4WZ/1LLDOZmjz95Vu01iAeS/4X/94kA95Orf3cSd2kE/4hCf2Za93Sq/3YCf4Wad0gZf3kad3SQd4Os/3lqf3nSd4hL95fUd4kgf6as/3ap91nVd2Sa+BSa8BbVd5XPj3Y9j5WWd5XJj1P8d6ZVj2q6+BWQj2WZgFWHD6Tpj1WD/1e7cHVa8BSnf2We94hZ95qN/5nk/2qycAYb/0sBf3X0+HdDh0PWd0v+d0WNBzv/d7Okd8RT98xv/7TBd5yI98yZ98yq98yOd6todYjP9KjScN6jZ5yw/9X0d4kfd1tSd3RV/2S191Og/2g495a1eGxHf82Rf3fL/0pF/9/9hf9GP/eaA3et8fd+CX+WM4+hoAdWWHhk6ABhWIh3igBBUwdWjAc1Rfd3SPdjWzTuivgSmYAGWAdFyYhZifggJQhhq4ABzIgk6ABLOHBVJ/9WdXgQkYe1mHBBUYNHcoAIaXe7un+6gHiE4CceGqYWqCMkgKIc2aZc8eLFgPJ9pLl+7hwoyQlCl7aDFjRI2QLFr0eHEiyZQnFVJs6fIlzJgyZ9KsafMlJFzQ3P3r6fMn0KBChxItavQo0qRKlzJt6jSou6j/TixNw+RhxJtaY0bMylUiRLBeYXrtahasS4Jq1W5tSZDi2rFh4eIi2/Xh2rg1CqRRoEyFvCwKwaaD1P/JXiedNTpFxKUCBy5TxQrMmlBAGTSFnSDZy0Lh8qwLaQRDylIDYidlBaERrIcDq0Airy4ck1hQmRTGNaAJPEagbmrcUgLVwAWr48MsxwKxjoxDIjQpUihCqw5NK8uJIGFlbAtTJPjw4seTL2/+fHmKYKOyb//0Pfz48ufTr89+atWrc73zNyuzrFhovQTgWQLSlVdd/Nnz1kRxCSgXgy75tyCCOmUxwRSBSJHOBOxMMAE+7qiQBQ7u4ADJBDjI04xpNVyYRTAf1oDDBRO4I88EkOCQBg44FFAAJSqkkcY6n+ASzDrufAIJEfH8k8YFpuCQRRr3KDRFKwQQIJEpzfT/Q8mFaSg5wTyiQIMDJe5MQEk/CVDpzjxZpDJBGudcQGUzO2bRzDoTTKcgRpxpt1BICwFKUXiHKroooGc91B6k9Uk6KaWVWmrUfVQpZRWjnXpak1yfijoTWxFNoEhnNQQzJyUXqIAhOyi+2uonqRRXAwVCtoGDB/sQMSWVok1QwxQTOBOaMwVA8gmQFxDwyaupzCLLFIqIIooKvskaEWtB4jLBnJ8I++sFn0xwwTwFSEmAPTXUEkwwlCjwYbHf+phjJ+yOui+//fqL1YSQuncpwQUbfPBRmeb3L8MKhtrwqGpBw90E9yCG66sJSFGjje6sM2cBUoBLUBZaTEEjDsW+/2rRBK+OSIE/lF3gzAUopvLJMZAMMucFoeFgSj8TBBKIQuDWUBwuolxQw6sTAANJGiPSSIkiWbT6K4mvvBJMsYHM2bJBOIgMpaAQm3022uoFLLBUCLv9NtyTKrypfmnbHVZujN3NX9ktmXVYAc3UXMCUFEwAyxRpTBAMLJsNcpnRBRExz7CPBIlJGVmIJloBMxp7wQWtUhlMX4FAmzKxE5jyyScaN75CGW0EooxoKtT4yBSXYRt66CO2KuwEuGBZLCT3pDgBNMVCkw4Rfu79PPSdOmoP223HfT322ScslaZJcTrTP9EzWiBE4t902IDcWnfPOe7gszQFIbJ4QZKCW/9WY+cFWd05JsXAn2QBOuEjz+QuDb9IwzzWcaIp9MMdSrtAM14xpdWF7nCwqEErznGOfqigAFEZzRRSQYDd0cp2v4vaOeIRjykQj2uyaUaeTOGxkOElL+a7IQ7VdhfqVU97PvyhD+fmvbrlcFHSOSISj/iwIgYKEklUooEo9JAZaWwziBHIYRrHrYKgTwqqwQUW7WEYhRztONtBzEMEwp0rCgh9LDFMGp2omuJERxmm2YwyOnEMZZQRGgRQiJaOsRtcpEMZ3ElNFJmoyOhNr3o8ASIkI3kwISLle4sEFOg84AHQgU4BdzJkIou4mUxqspSazEJHwLKWgeCgitVZ0HX/yscYgkzMMMdhjVfguKAacGQ7hzmMvhoHiTVi0YphGWNYOHI0gnixOIzJ4x6PJpAxdiIQx0hMJ9IREjWmsZje/KZLvikQihRTUeI8JzrTqc51srOd67TLDh0pyXnSU27ccwpPHKnPfUJKHvIQmD/bE9B9+lOD/hxoezTIBjbYoqG2WOhC8YCHhJ5jHvPgJz8PetDqIRSjGoxABBz6UIhGYAju0GD72KNRff4Do5FyKUxjKtOZ0lSmPRHYTe/T0prytKc+tSk/gYLTehK1qPi8Z1PyKZWaCuWnP12oSBka0YnuFKZVdepMQSrShi60pFj9KljDKtaZ5nRgZh0rWtPK/9SfDNWobn0rUSiplEf6BFKKY4ISGkGPRiiBCVOIFFRU+k+BNaN9Le3oTDu60FWsIqq2GMMYooLYJAFVoytlG2JPatjDDtaiEaACY0PbWFuAFKAb5elV77PPsqq1tWhlLVt16trZ0ratrLUeXHObW7kmha49oaya3BAHCRCgAJYhgAQa4QYi4baugs3oYGuqWDYwNqpsgKxko4vaG1k2s9nFaUqBGxXPUqGh1XVoaft52u3aNLW1fe9aBwZb98K3vmAVKmB1q1+38japlE0FCiTADoGtgx0SQEEqKBtYggpUu/os6Dkc3J7FjparbMBDZLkbFQ36wx9W5aiE9Zkki/+O1x1aaw9IobpVr6rXuy99cIhl61v70rjGNr5xUGMr3/3ymJ79ZUqSPqYGQIg3KpRdRxFQMOCm7jMGTEiphnvY4HMoARrxWOqEqVvhkWL4u+zxhwaMEWOXulif6VKDDIkAAwqgmAoqFukOTNpPyf60zI/ELY7zrOc913ant/VtjwMNxB8nzLnrkACR/wHcqt4UEBIQk/U85g5/zCMNKKAHPXKQAwqUIQZBEK88NOged8RDu1eOhAMqwOZzpNYRANArpjENhh1gN1LyiAQIEMDmdaDjoo4cqAp54k9/TEAJccC0JmpAaii7o4HuGEMCSiCLMWABBj9oMwYwgOk4xOH/CBkoaakducF+/JO+lx1oRwNKiTK8YqA9sTOfaSupeNN7qS11r6DzPWikJrWu/yCAEmz023Xcm60TQEEnbhrbYhBAEypQISUOwIdOB0HS7kCHI0vtaxPfOtVsVip7qACAWDdiGfTYAhhqPdh1/BPXURBEVNCBcbb9I8LyAEQR2s1ZYivhAlEhQgmy8IrqjWEO0qa2tdvsgBzsdRnLMMMR4uzd6G4cswhFd3QjLCI11GLog333mOvt2nmLnc+Mtq2+0w43QmPqJ4cmwG//MYEWfDoNOU0SAVpgd7ZatA05wMHQ6UwJCRzCGfDQWoii0uGolKEMJG5gCm89ggoIAh7w/xDEx3tyh1d74gY3EEIOzMADDPujGO3TWqnHkOsyMD4eFvVnMfpRathTYgFuiAcOwE5sGHQgKmMwwBfYTIlw9yNJ0C5BH5D+g+h+NtskAIMjRkAPM2TAC6U/qQp7Mg9nnFQeOMgTib8MD05HpRjFiIogylAMf2hQhfPwhwo2XYZ/UsLDHN+x2plS9v2LNf/+xx7bFYVvsUMcTMBPHBw9oIAK7BTB9YkasENQzEM0eFqwcZdFScACQEAjaEISiAmrSQG3xUENON48UIIDLEMcmAEmRMLkCcIYxEAJrEDbUIELNELnsYEYYEAj8IAXjEExxACmmUENyEM84NoLnAGmof/AX91IGhibJmjCI8jDMFgApjWCHujeBPCe75kAA1DABcRAuwUNFGTB8SVftV0bezQfBpBAJkQAENCDJ1SfPwQCCpZADTTDPzjDFDhAHDTCAsjAAmxfC6iA4hVCAwhCSwVBDsSBGjhBGfgDJYxADjzhBByCpmmCGVBAPBRCDqAgAWjX/yUV/41iT4WiKa4dv+nfT2SBBPgWAmKaDBggwXlMC1xAUMBDtGFCdjUDnOBDDMRBFhThCJwABRTDE3ThPERbDYxBCpQAAvxTDSgCC47gAiQB4LXHHdSgJzhCBDRBDmyBFQzBKDBAA+AAOqQABiCAIOCaM8KJATjAD1BAAqj/QSiUATwogCZkgQTa3itcGXftXu89mwEYghdKALsVgyhAwQWUofItVfPlAAB4ARmE3hGAVN7ZXQqMACfIowPUwCv8niYsgOV1AShY1BgIQRdSghA0AAXMgwqUAChEggYQozsEwRTEgyRgwA+4oBg8wA/An0fuGCkOJVHa2Cke5SSl4lFYhcLdFHK54qWR3AKISU8QF6CNwQSUQIloGC/6YhMA3hgIgE9GohMIgkXpQQP83iHeSD9OIxdoAuCxHntkYyM0ArdpGg/E2QAwAMzdmgk8AAWoHkteFB3MgKoZQBM0HmT94T6gAz/647BlYe/1gwnkgCUIwgUY5CsgpEIy/+QZOiQVLF1datoWwAFIDWJPnKQIUEAh7EEZxANkAaI/wANJWlQkmMBqZuROzkMxNMACsKA6RkU8vEJO7qRqFuM8VCCeFSVzNufYISV0WkoAIoU7POUBRmUVTuUjWeWdPVu0yVBCzUM/OJk/jcETACY6NoIZVGFaggDlCecrlMIIMEAJUIAg9MM8/JM/0aVd7lUheN4QAEEUfBwurpkRUgARuhwFxIA9ECGptYEd4EAZPGZ2wUOxHVsCToFFEYFmFkMpQEEHeOaaDdRniWYj5IADgEEmUIEjvAEK9mEjrEEZyAABeEyHAaLlQYEf2KYQrKYkMB2mLYM6LMAcxkEL4P9APDRecZplASxdk9yIUDqn2VVKDwURzTHZlUanltLHdP6E3bENK0LKK9JDLFrcOtSiwIxBJLzBLEBpe8yDk6XeeVJACjgA+ZlYGeDaCEaF1sgnA2iCDZilYNGgDW5ADdIDD4BBgOqax3goDEyB6g1o6oHAgMrABYSbO0Bo41HoPxabz92IP3LoQX5oiEabGT4qiYYmRHqBHeQAEoBBBDiCA3RMPzaeDAyhPPCmbDqDjvKoj86AhJ7UKzwi+zGBJqDAJpTBkl4UJUjCExJB2EmptE7rT22ptcpHl/rE3gVFKsTBFFxnAhKiohGc3KmBAQKFChmABbwme1DCP8iDk23/IWCyIOWxGjrgg1rumtZEYg1UQA6ogNaEnyPUoAXcADMQAgaYwQcMgQswwFaOQU9SgBEKagI4QKAeQBMQITyMwQIgQlRg7HC2RzFMgEJWVZJgwQhw2vGVKvJFQrVNwUBRwR0sHRtugAM0AgQMwRBYAAEMZz80kDy4gWuWAWTBQCC6AxTU6LNpQG4GgCP+U/tE7TlkZFkuabMN5xjM5MdRK9d2bSleK9g+Rbb2hFXg2dspWkvN3aflU10Fgd6hrU8Q4Q9qpagZgCLEgwQwQVTcJmCeZH3yBAGoADO24z/UABEUQ0eWAQHkgCK8QvgR6g1uQABAnc7CQBFERZ1upOqV/0AFuEMzxIAdCIIgzOMVxMM9loAuVmcLsOsj+QMLQEGbQop8nkGeLkEJdAAu/kHyKcCjuqnM0mwmDGxd8sAQHEAc1EI89IOruMNEnsFHGoAmAEJUuK2YiEEOrGYkEAJgRhAvTEA/FAElUEJG+gCdOgD5UkIQaGLW0qRO/ZnXvpd0Zmn2VOmC5VfY3m9vKaVRfOmM/RsK2EgDbiuWHVzCBZY/mQCG0oMbNFsM8ILPcqFcAkIcqIM6NAAJzqPJtcArmKDQwQP0hsJAbZ4ZFKwtMIMLmIEZQIAzDIP00YMm8APE7QEvxIBe8WX5JUAnJqCNqBALa4IeDBTlKCSkNMM9Lv9iHBABCmSBPyTAG8jCPY5oGqoqD9zAKrDBEoTeBxRDIeiVOsiABM6DImAoAQCi71GhHx6ABVuUN9JDHCzArc3AE2qCE/BEMUCvJkyAAcTBMoRk4rUvfZUd/s7TawUyIZcVfmyKn/kbDiDaLNKVmqDApzratiqcyPqaokUF0MrDzzZeM8jD4rlD43XYxmlcMaiQ5Q1rCN8BSDEWMzADSPmCL5TePuwDESYpPESCRV0Uu7XPJ1fgsFoUuwFxCQLUxooax1EaL1rea8rDPkTFZ8Wq5zEWN3oBHpjfxY3X9nFfhDUDGbuD5TkoKMvlz2bX+h3UK7TU+iWJ+bUUu8FJlA7/ZSFD0iDHM/6O7ZMkMluxAwoAAlUq3MHRTxEEHLk6l2qdFMi1jUE/l04FFJTtVLrJAzNomWi1MobtVIiAokOvlyOFX0e5L2CdFXmpmGixmAqxmn5CCiDCm5smVNzJg3v5U/g111zdGD3/0DzXNNjaM/+y1U5NQYAtGXvgAAoEwYEtWVO+WJWOGs252ENHdHWFFkWPAdYJDJSpNEdjdI6B9DxQQXk51EjLWbi9q0andLRGmVK/q9XFNKDNtFHi9PyOlVuHrU7j870F9QI0Qgucq5qoQRy4gYcMNFCotVKD3FX9MXQ5M0gltmJHQoZ5GUv9sWDTnEInNaTorGIrtkRV/4/MtYcMMEGIZZa7/YNax1Zmie37nvbXxrVqF8xc45nJusMUEEADmgh2/u9QRHZBGzZOYdRA6axv//YQ1JpjyxNkVx1lw1tds4dEAbdvZzbbbHZ7JImEgfbXiXbVkbaEmXZbrzZ3d7cg629R7LS/rRZB16+e4bZV6bZLeXT/MRX+7ZSo7ZRFad88MFp84Jh357d+a09r969h49da05txk5V60/SoFXiOxZYG1dV8Wzd7NLR219h+TziFJyVPdE8l/UMqsAOHd7iHfziIh3iHAwOJA0MqnHgq/MIvlHiJi7iLjzgweDiLz7iJA8MHfMAO5LiO73gqxDiM0ziJc3iQv/+4iz+DkR+5kRO5ki85kys5i994BmTAjkd5BlgBidcDlje5lm85l384ln85mIe5mI85mZe5mZ85mqe5mq95mHe5m3M4YFc4UvY3T6fWbRkygO8ZHgzBZSe2zmY1aru3RCk2V4PUn5s3PMs5W7dXgfubokenTjPBLDr6iy2afSO6ja3yU48WFUTAesNzteo2n2/VSN0BFfjxUW33oz8FueIWYGdpnK86dM51UxYcUkeaTLuvndOWVpG6LXQ6aiM4eevTqG/VQpk6qst6TqO6x1Dnqyu7Kdpznds6lkl2rgs7TWF7GobUVjEWsH96TGm7trfvYGd7UOmsaJ0XsttvTr3/VZRCe1ytSJZilFDB+/9Ju6NTO3usQwz872APxSBnFbeLlLd7+ms9562T1bkPQbqP1rq/97VL0rvbO35lJozGmhpIQBbsVDMQQQyoQaxhWsZvPMVHO3hTp3O5lz3QQwFXO8CzTTuzB3qbFke12GCBFDcq9g3cwQ4YvLW7lHJ+2fnh6UCpaXIZAsxByikH3of9Wi0rnj80XnsMa04h1D9Y9mXvgMxSATpSXoNfVgNjqo/5ccQru4hYgCLUwibUQR3QQh2wQAG0ACw8CRIrAi2wAAvQAi1sAi0UgAXYw5Mke8nzGL7X+iVHygSoQQysA+MTtlD8EwFgqNNpAdPDSX5C/231OBtiHVQza9hJuwNIXXEc5IAajPANpFfCY1TQe4wJYpo6MEA/eszvyUCS+mN7RIId9IBcJtRuVztHhaw7zONe0YM6YJoelEHVR9fVDwEAqEFdctsWZIKpd72ggt1AhX115/tbL+fg15UEKAILbMImoAIq1MEm1AIL+HRUfH8doIL4s/3aw70SrHT3x3P/knsRmEEqFPRav5vqAsSrV+fcFXSHz6A7Z/NoGPvXL+E/d/LkzZuXcN2/i/LiufvXJgcFQRQLRogwA4OZRjly0JOQIcI/iQkNyqR50128jhMpyhsjoASnePIoGdCEyWIkEAgocOw3j6S7C0pQyMI58f8fuqsGe8orKNOrO3QQ4bHoMkviuX9Ro3ocMgRAjkZmWNKjFyJDwbAePc60GIMJX54/H1CQKfFwYsWLGTd2/BhyZMmTKVe2fDmyOzUsUHXe9Bk0jkZezeCghYoFZ1R16rCoRU9mRsyzade2fRt3bswvZve1OZNmEHpBCq6LyLjZPwItdNo8SNNiQ41fDxecp9WdceN6d4KkUCaqyRk5wngZtaRRoxAxgdN0vjXnzq4JMFSgoPPpGQZp3CllSvGitQqCIAhEuCAIp3Ww26qrr9bxakF/ROmig+rY2uuft4TIAQk4RgHALhJ2kCismZz7K7CZKCLMsN90exHGGGWc8bD/ODrzDLRNcMCBHq8aweHG1VhrjYVGfKMRySSVXJLJw9KoLrGvfCtIAnpa0M7FxtxZ7pWd/FGgkRpekQekC9SwS50FxgBhAQk0qcEfExqxiwmd/ImkymVyqIELljQpITwqUDoiEypcSM+KHeCZQA116EGhjzJKcWAFQcaYowQfFsJFhjFKqaSRZd6Y4hWuinBjr4IiGaECSzBoSZMswJNonmJKQUGLBEag4JV/zgnCjkMa4aIWKGZxQI0C/ClimWadKCMFB7QQxB9/ZqkEB+rc8WcYY7OTsBJN4sihnVIJyjCCDZHI4I4N5uQhgxQwsKGMSFJQqREm1ggljXliCGKB/2XiaEEQQUDI4c8WnjyyyYYdfngyd+jpjIUPPJmLiM+KLOjHzwRIz4IfWkMlDvcgPhnllJV8Mku+ECuOnTkbUUE2E5FTroUuZfKnGP3KKOONQCjxl4mflSoBE4GKgcAjdtSoIR5KHJDhlWIUqKEMBUIqY6iSBM2B0A1maKSSDHYgIw4CCuqkBCeKaeKFMsYAoIQX5nFGBjU1WCCec67QolSeJDjEOoMiWYKpMfa4AoefBZwHHhOSKMMfO84o4x9KTIiD8DJwgAKKT84ppgAC/vHnghK0GGaGy3kuApCu+YKn21kKSkCNQ8roR4ESaqhpiAjiWlcXIOhpJJMdUhiB3v9os6BogUYWcMffHDrpR5QWXrBUDBhwkK1mlcUfn0aJKf5ggQkooEBjejjGwWMPWDCiih9cK/k48vXfn3/G0kixPcCZyTp4QQ8mGBAnjBELAeJgl4EJ4hWRcMAFitAACswjGhKYXjyUIgIKiKUYxSgIJWKAgDIQwAJhgYo7vCOIhERAUBg4XhzisIUQUCECMgiMOwjiBgP8xIJ0mAEXGuCOT/RgBaVoHXgGQhMJQCIhF4mEAZiilCg0RR7oCEskLGcpEzDgg79SAg7iAY9bXcEg56iWPyYAgxWMQQFg9NQptJATixTEHyxoQRbuBogi6EUefozKW+JyvDmZgQR3oML/8mwgiAO4oRn78AcJidOPGFBNbgIozBjEUBj4fBKUoRTlKElZSlOeEpWopEdqKsYE9bFvExtzR8c2IQAysAAQHqBFLViwDJP1D5jBFN//+hKRm+BACWNMJn9EyaWOnCMe9eLAuH5wwXlokCJW/CA6JokCGsYhboAIglcgIo9XgKSae4HheBwYB7xQgQotUEFBCBIIN4yBDIv4QQpm8IhKJEAFDMBBJHrnvVRRiXAGkSLiKKDNBrlDVyIZQwpKYImCBCEGYzIjCjowwnMUIAcCK0EHPLUIS8BxcgC6yLZYAIUsUC8GFzgIR1QggcC5g5AtsUsjSMCuRc5LEDJQRk6K/+EvXjwFMDph0Rie4MmMpBKqUZXqVKlaVVGuMjUfQAE9tsAHFsTSSLP8ai3TQ4Af/CCWvsyfMNnaViYRM5QqoMchCEgPIohSHsvhWkImypLvoMgrStleQQSwpwiC4IoQKIQgypAQDmBAJF6hiHjIkwEg5MAMuTCJPCdSEAK4wYgSIEAnFhAJDUjhAIN1ByUKEQcoMDYhpxqTdeYhNaz554M5kQfPIBCHZjVrWF3CaJcWBYMOGGcMeajoolCwAovooQqUyAMRJJsQbkFBpu6IQSAKIpA2xAAH+yhITtc1AAw0wgg7+Gkj3XABdOwDHvBYw/S0y4tsNvUHnPSkVfnbX////hfA5luNIhZAgVrcqEgUoceOcGAED0jhCHWApTp+6VYLXxhGC/ukcQARh3q4owD0AEQoveLMhERiD4E4QAPKcB0JMCGwIFDtHgrRJW0KwAI4KNV2OLA1ycqDsmHIwAZGYAYLmESHBYGIDA6wWiYsQAYqGMMuAOGGZ1mnGJ94w5UNgrukWacfJrCD0ZaS26GwUQkKOAeCDoGCWsRjuGVs43HXkYIA+EAQzHXuPEwhgRTsAQc9sW63ZLqOAzQBITrxo+zImwFHaCA9YFivIGLghn3IAx6iqMT0jHrfB+S3qbkN8KhJXWpTG2RiAy4waig2GnkseEcOZsECPFCHWuD/gMJrxfCueY0ZuF5lOxNAgQT4k4YWoGACoKSIXp85EUC0gBITyEEgdGIADTB2DIhzoTsM0ASvmCAHV5Qg1c7RhgoIQl4rKMOYvLJO8uxAGgNgCQR8QYY9dYQAqjtHP+aAgcL4gwxmQMEU4jEMA4xpAm9Qd3DokYV1rMMZgDhKP/qhzTu6A46fToidJ0EBjJ5Z2B3tzxLOIIilZYp6xdgDAk4wlLZsaxhdyMJQcHeFqKkAaQkJ3vAysIobOCAHcmCEvBqJhRzYjhIHkJ5XYsCLgrAI4APfzqmpXnWrn3Id6mClxcxghgpsQhCbaEQ8XtGIscr6A0lAK64r3Gu3v/0x/7/eyjouQA+1ebYRL1U2Ax24DCYQQB2mqBYBcoCJeCTAAZp4wZpUWwwH2EUIK6eAp7agDmpOXrkl6FK7vxaGHTBDGhCQiysAPqeBrVtVMziBICgxjErIgGvDsIA6GhEHFUQzivMIhhl26oYuPR2x1nz6Ek4gancUIw8e/PhuQ14QeCTADOIiAAx8IEUTVLS6g5b5RMYAfXE5gOA6Fx6Hem6LwpohDES3FBY0YXkCzFcezWj60zVJgWL4gwaakMDUr95///+/IMyAlVLjlUBj7OJBAD+DYliAAurgM9xH1+BOAidQ7rbCDcwgFQxiCswAtE7p5fTCINABHSxi3yjOHf/6QScKYiHmoR/WjCBEMCEQxB1MYhVWgQ3YoAbZwBZMIo0+kCYuJCFezgeDsCKgQoVwYgi5oghTMCcMYgy+yPge6ip8MHhswRZusAatUJGuAh78QQKMISGYEADHkAwBsAUKAEhQQQFRwzU8oSNaYArgJ5ZSg8GmAAVqYgLzUA8rECecRgaKIzskQA0mgP/w6qB4oiBgECeY0CIuDpCuggZtEAclkQdHCQiVkAjhQ6WiYqV+8BCJ0CKYUCcQItuYggiT8BFpogqvcBK1kApogj/WoRgSDhPCcCcArD3cowx38f8gIQmmAEfUkDPWIKFg4RdBgwUmYEemYHDaTg+fEcP/0oC+Skk7+ssRMRE6OhEJUyUSrbAGa7ASUzEqFPEmktAHrzEVy/ETF1E+vGJ0KKEDuiBbTnEd09EgggcLv7EGFSkqyIA41mECWgARwIMXC9IgqY4AlCA9gCs9UCAIOpEAUCA9QmUZ7AIFEso4oFEje00aQ2k7CrEQpQodETEbNZEbIyALbYEZmAEcIyATSZIcPXEKD3EkzbEeaYIJo2J5SkAWxJAnUFEsFuQeIyAf9ZEfw0IUzoQe4sANfkbZbvIgo1IqbwJBHiQsOEIE7whBmiGLPnE7NhIsL6wjp7KqZJDqgPIlyVKUQlIt29ItS80sy/HhGCYs6xKYpvEtUSku/2MQwNASG6kuF/Pyk15GMAuT6uaShxJzMO2SMftnLA0TMv0vvsZgDCZzDKplJCNzlCwivjrTM+FBM0PTqhqTNPXnSdihHlJTNVeTNVvTNV8TNmMzNdmBNmvTNm8TN3OTNoGBN3vTN3lTN4NTOIeTOG3zGY4TOY+zOHOzAJrTOT/gA5yzAFIhFWpTNq8TO7NTO7fTN6UzAb4zAaSTOnlzO8vTPM8TPdNTPeuBPGXTN1czOMOnNOcTYpgAMRRIgH4DfP4BMavqMrSlmBKoOk7pNq5CSwQ0M2jiBm/QChvUFvAAD0TTlFbRQa0QhyQUQ0dJMfCQPju0YViGLt/jJhZj6v8GFDIWszIAVETXCpXuszcQdENh9DFuYkF1sEIhdEQDkzoOFJSihEAt4yootEIvlEOBFA931EMfxmWSlElXxj4Xoy+eagKYoAVkRgl4IdlexkU51Jh0NEejBEwHFEANNIDEdDADFEmdg0edUU3XQh7+0yBWUh/1EUdNpkfNdEwD1EfTcitSFE2H0hbm1EKpwEcTFEoF4wfpMk1txjmiokkz41EjdUaeFEwNYgLcoBFEqwAmQAUIoErcINmONH9adEWzRES9VFSRlJROFUoWdUUj0GYoAk5lQk7ntAbr9Dju9FVZVVVl8k5DNEZftQoF1Rbg6T5dNVg3VEuDUFGb1Uf/HVVSo1Vak4RSE2M72GHY2AEkmREF2MGYuAJcPSL+aKsgcjKL0AEsrrJESBI60ghRFWqlPjD7Ls4HVapcUyVdX84R/SJe39RNTfLpIsEpDeIbA/UbbxBXv4Ii4qsMXEhFKoJB8DUrdJFE5IHimqNPfSViD4I/C5EJhzULV0EaVmELtVFWA3NPawInLvYW/zVjZYJlr/FQp5Vma5YyqjU2JKIe1OCPpAQj0qAIutVnh/YnBY16VspcRTBdU3Fpb0IbUdUei4ALpo5eUyUIUCDQWLAguPI4pPBoPSIjvKJqm1ZlsVFx4iYhVuEKBZUNElZcfaIJuKCxZoJrNVEGZSIm/xHjHLwiWqDmVX2DIPaSJDuhBRDCFscLJW2VZF/RZP31S3U0MBMgB2ZOSoAyMehACa7gFWQ2WW3Wcz83MXCWP90hDSSgCGJRgCKiCGKAP3T0TlTAUeaEF2ArXl32QnwSOF4OCxzABprCHUqB+MIoEkxAn6K2ZzPTIK420CiBEn7GcOOjbsvV5eChGGJAp0qAAX7QIiiCIOyVIpJjJhyqJ+7ABRrILuwiBDIBQnVCpSRiDDTgC35AbFdqI1KFJPaWJCmCEvqhE1YipDxBC6DFASrgFZgX9+QByrqCk1ght4Qwr5Rg3Rw4eAxAho7neD7gBl4RBL/WE+tVhbRRcsWEEv+KYWBvghEbEXOvoLFw4uJ2FXRfOFpFVyYikhALIg0+0iAyQtjs4am2tHo1IdAsVg0YoMX69RIpwif5dFLwjCLkZRFyK7m+oIFTRWrJ9ZMoAnd6oQwWhCR2QibYF9PgIQYMgIUpYgRJYi3iYXuh9R/WpPi6gnzP93xtaH1d7uJM642L0CNC8RZ5whho4KHI7hNaQGGKyh2YQN0oTiCGwQ6wpiOYQAYUWAwsyB6H4hhaIILtVx6CRwgqeKfMIIOddhs92IqVrB8Egg5GQFau4oQtQpFvqiT/FFlhmJZLU3SzowXuriACkgD4LyPWgXCfyjdEMBBCQj5eIQYOAIl3yx//smNgeaYgYIsneGbzUiW5LMgrgsACSkDv6MAB8Aya46MgYGd/SXfzMA4eKGKvRmceEM/wnHJoPGJzi2FcFcodXgwdZqta5GFWvILsqmUouMYf5mHNzKkjGG8keoIKBqARPAEMbsAFUoIE8OAyi0EnBja55FZ6aev+vOJnqBejuCYqeCZvjKNECMKAC24GKkCkIVkg6M+D4GEM9oqcfiYQlGCEvUKaSyJdMGBd7gAIGogHdmAemnkeZCeEnAE7SvgEEVGF/GHN1u0cKEEnhmEEagCCyiC+ZIKxNpGf1fioMSdeh+J0oDpwX66W09pDZTgVzGAKnAMHtkoJCmBJ12EK/9RgCo50H6LBARQA93LinHJAx6BMa2hv4ZpBahpBHRjAhdZBgwwAYZIg0PiKeCng0hRLAq6AILBgV+olBtRBHbB2QIpAAeJAE96gF4ZiH5ogB2iPCMoAoyghCPykBB4hHrzZLnrgggrADLKrcDRIEf3BAEogiAEhCcYEd+aEuCcJ6DRBsuMBobtioRv6oTdAoiGUEppgTjShAlQlD7igAo5nC6aAP2rLAhqoEV6bkUWqB0aaDKqCLaNFEVTgVTThTeSBCXyP3X7Cg8agEF5gTJqhDZQggI9BCXAHtM9N/Dr5pwfALoZ6HiZACUyb2FYrWA6hgU5B1CQ8DuYiGHYC3P/oYRmqoAwkAfyywE804bXHAAKWUhMQgCKKIQgGRxO4YAIs4LXdQRQmXP9i/AK+qQgOSq2H3JYZAxL2LyHSYKvsQgYmwDlK1x6WFOMSoARA4aDkJREoALIbwOSAAhSodwsqgCAMYAa6xHpvawRewPjg4QPeQBY8BQa0AKMEIR4OIQYoswfOoCBMwAG+g7VX7wlLwAaeEIys5q7iDPHoZQyGIVMoYnXLQBHUoA1G2h+SmXqckmjggQNK4AcigQM0YRIKwpWkJgteYQwMAIwEa4oNJQ7UIFHyALN04C0YoAf4I1oAXQNK4AQobrYtQRBEwQG4QBD6QQU04e54IaNoIhL/hMCCEESE4kNenEAQWMc+KOKRdGLNxkAKGHjZi08nVMABfkAQipmxIyHgfmelODkHLOADzuN4JE2IOgC6Ub2hlqAEEKAgmmBXBEFyVdhqYmUMsOABtMAfEuAMXkFeLKEMUtkH7C8SkkACmiEelqf4Ah3f+6EUAqADfl0JiMDUDUC3ES+AJ+AQMITIT54xZdhTaSKu5bgRAEHDRCtLus+g1JUSAiDLDcACGIt6e+AKgGiFEU8RkLkJGCsS6s+6fCGz4ch7EK8XBEECgmAMLqAH5tGb8awJ9gDbxoABECAS8sAQTK6Z0+AQbAqiHIAY5MYEwt4rBuENFGEfmJcTKz2k/+Kgbi5CBeKgFFiloYKvqbekCbim+xZhBVQdkAxFxLuOJXpqCAbAe55uFzZJAzyoIIZhCewjCPZAJCjOGGQAIZBdvPhKCIqvIKQAvbEm3QRBiBRcHg5Ap74pB/rbBbxdHsB9WghAWrS6GKCMmXAqAiB7LlgCvTLYBAxg3SKBym3gcKS4IBheECDg4NSYEgzBEIa3BwTBIl4BWjDA1+ngzigAHuIor30CC/RpeGHgB04w4zfeBCBg3bpP0LFgBr5jg4EV5e9/Am955RNC2FweEABiwj937iQQIOjun0J4E0qYWrcOobsUDviUASRDnjyCGMcY0KSpET1NcRS9isHEnf+8SE8e/JBIMEiMSE1OUIi0pIaWLTbGmADZKCg9IvHcFJk3j6CeIsUS5FBjSZBGmWXiJXCg5VWkPCDpjSzRaiNMf/5QIiV47pzHEg0o/fs0woYggvPQGcihTh29ZZowRQIRhYLEOy7oNYqzrNGCG3ciuLCJdEypLrIiEbJJcKtNGQTiyXM2L5USQWV4xYgocYyQBoL7ERw2owKFFBicCCoVm4LGAzJexSM4RowICqpfCIoXrw3WV5BalNHoDlYLHGUIDolwt5GZHDl4ZKBCBUKcOPQQa+KHE4EgdO7GLEFAQcIFse4uSHA2YUSODvHKlKFtCQWljOCDIJGYwAoFr8j/U4wolPnk0kB0BOADBeLRoxc9JfBDiR30BOEbdDApRGKJJp6IYooqrshiiy6+CGOMMs5IY4023ohjjiYycWJ9LcCUBgpe0SODQAq5s44SFxxJIjxjvHEQfe5wgAEFF8mgEkFFyODRAq+gpZI8KKnEkksSbZSAGgnYUeAYeeiRxSLEmcDFc2JpVEQR7syzUZ7+FOOOApqA5Q5Vr1zVShlbVVGVRvJ4ds5YZTFxFkJjCMBWpJSMkIhgCBlggIie/RXYYC40ssUGOphhBgCNPUZBZKXAIMsYl83Vngab1aARUiqMVgYTp8F06QOevpYbbbbhVoFU8vDmG3DCESfECce5/6MCVmUco0S08nTSAmnWYZcDEnCYkIMZPNwRXhAS+Zbeeu6kF98FEtkXzTyUSFJCCT78h0GAuLVpwhcUeOaPg7WaEKE7E1YIQRBi/VPGK8X4M4ESmhzyj5QE6QhyyCKPTHLJJp+Msoo8mugOO2ZMIREOQiqhQokRsaNGKkwe6U4gMwgilTvFFNPDCxEZoEE8r4zx5CyXMoDDo+70g9SYKzF8sGfy4OPOMA5cAQNpYyjggBtfCDL2IjjAJA8EEMizNB4lOBGpRvQaShsxZfjEAAURbUQWJZEiNM+kIhY+iAOjOMDJTYBREGmkBFgQdV1IjgHCC8e6Q1gjnoBxAxA5NP/iwRADwLB2M2PsImckGhhMEB0OFHiAG6TBA88CNKCDDlXIae1OGi0QUPE8xTArCG0rlIGbKh0/KwNy0rI2RiENCJJUIA5MIY8USlCA9hgyLOAOe+5cZwAGSGRwhwZ7ZbADVWWQ5U4z8RLklBZluO0bPMUYYghKzOMVWjGAwRIQsNtQSBDwUAAUJuCOeIwBCy7hm2DmQQcCCcIEdrASUs5BCa5FKggS8IxnKpWyFKpwhSxsoQtXuLISIakF9oiZEg4ykH+sQyHrIEAL0jCQhPCMEnsogW7cQQkHMKA67rjLAvZmgBJMYAwpKMELNpIGQBjPahDKGn3gAYEe9EAQS4v/hANyUKExRGIRhiAIJQ6QhnWI5wxL00AJcHCOA0StFO8RhPyGgYEaoG0OJUAAQSbABH8UQA1tkEjhUCIifzjDAQe4VAl+MAYOlKACBDnAJ5yyAHmgIxqAaE/mNkcYenzuBnMYQSMsMIQhJKEBX6IIfGxVSM80wQFWooMauMBAMsSBCM5ARyCUgIPfiUgFangiUpCnPEWBwCa7id5v2iMA6hFyBeiYgAPUwD0CxOF6l9KEKdAhlusIoVzs24AalnGEHTiFjhgzxryW4K892cEOZHTKFeLRwBL0oR8mmIJW8nDABMaLaRKQAA5eMSD1WBApGSyQU9QzjwnY8wL2OgcJ/5WJwheKdKQkLalJUxhDE3UCBUbSIUQgokOETAAF9sihEINIQHQtYyQ1SAs6MWKAOKjjjvGIlFO8ookVICkGh9CIPwiwRBE1Q2iCOkNE5pEGOzhARF4bjybsNQ8ucEE8JXjDQ2kiVE1cgSCHkEBVfBKHN6zgUDnYS18U+QZ7SaQZMRjSMpbxgRgkAQejpMEP0SFMkVxvHmnaaRxUMK89hIKJBLkDAMzwuVWw4RLcCQMLhmEH8pRgBRspRhMwsgw1oICwSByGGuKgCRRggonDkIAmGgCT8qFjD3VthDpkkAZ3XGV5/hDmMnhVO+khMRDXU0khGqEJBlwAnPEAlzhJMv9bgmjkOqKzABhssQoXqMEMJGDseNQRB/255xBJQEwSqiOPfiSAPLGdAkAFsFNNcIESwlWD/uYhKE1k4RUdQmoH0lIME7w3LRmsQRkYyx11aCIrCsjBX9161aQg5KQc7rCHPwzif6SURMGLASAiskMSrWOmei1CDIIrxI9thID6IoiV3HGOn8oAHpEgiHKLQQmNVAwhG5GHPyIx5Du5w39ASwhSKBFksfiDv5RYhzyQQkABBu8VZcAdf6vi42RKcAwRqdjQCOKbwvHXkQSxsjzS8g9/eAYd+qqbvhYENOMhMS0EATKXB9OYCLDBFsxgRgQiwIIxBO4cSiPIn8Ryjmj/oaMYGvbNP4oqtGIQMLe8M96jNo3EflDnYiDcyD/Ocbh+iOvKmkZSpKuThg9G+pqPuo4jInCDG2iWCo7wAh72lBYQkgYnjCIIaXqVlDRsBGHFiBQO1oYW/xRjGBt56Jmb4Z8+j4GMOIayf+gX5KjFY9F/zu1NQ4zudKt73TYacUzdMQUUnPjc7pgpEdxRBCVA0Nza9RhdOIIlsUAqiAihWlLk0TEiS0S5BDHfnmBCtSwFETV38jeY/o0UR0lpHVPld5jYNjhzN6MZvDuTyRGyCs2yYeW2YDke8ABnhDSazxrh8jk6tg/kaMQzI0JKpRzJJ4+tmSAd/7hKrgkTfGQc/y1Iz+11VtFyNqQ85VSIgM4r/hf4jMgdXEMS276eEI8PruQPz+HzdMgzHYZcSlJit9vfDne4u9vr7qgHCiTADpjILAgtQEHePyaRIIoIIVwzH0ayNDieRco1P8ex0X38m5eGnSBdJwjVPEPw3GoEhB4n3Dz2gU6Lexw6Gxm6x39D9oTIYx84Hrw7Us6GG7DcFi1/OeAhD5P+MJH1YXoUwgf3KJ9rGOgR7HyWjA6ddXANOj6nD3JCLpGnR33qtgDP1X28khnAJ+SKp7vjfeNw1yOk6GNHx0Dm0Q+byjCINr29dgMf9/jLf/4kdTfP3IGDBdCjBftesZBkkAr7xn5B1P94mpcGC4Al5nZ/xmd8mceADwiBEZhb95d5aeeA9AYTQ+AFh3ZosRRLvjAG/LaA/eZ6FsdwDXiBI+hxKjiBQTQGeMCBEeAFGxgBL0c/QCIBh9B0gbdhF7h1PriCK3Ju9DcyQ0iER4iEJwJE6kdwMFVvBIBi9aYEQ6JvGzZ5BZh776eAQCiBLCiBX+iFX+h+RiiBHmiGHsg0adeDmtd2CbeAJ9h5KkhiIjiAdPgxJMI0Z+iBNugPEhF+WziEcTh5EZiELmSEhYiI9HeAgIciCJFiZocaFbiAWKgQIiKEI9KIW9gjYtiDYRhjn3iHXSgjd+iJ8GeBXmiJksiAXniKJOb/iqTIhWBYh5joiPAXipy4iomYMpOni704f0tIcJcYY3MYiJ7XiS2YIsjIMpq4jLjojM8IjZ03fC3YeakYjbl4i7Z4jQyIGtvojd8IjuEYhM14iL5ojutWD+mojuvIju3ojukIDMDwAR+Qaztgj/doBVbADuzwC7+gEPG4j/uYjgVAkAX5jgWJkAXwjgeZkAi5kA+pjg2JkFZwjxVpj/MIDAGpkRu5kc/gkR/Jkf24jwTZjyXyjiYJkSeJIir5IuuIkimZjiWCkP0IkxB5IjWJk/Xwkjmpjuf4D+3IDsHlk0NJlCrycuARgx04BBYIi3S4icooQ+IogUhxaOBhlVUX/wFjAA9SCZUskosv4pQuYoqxqIx0oWGeyIqZ+I1FGTIEAYxsCZchNoENOIbWMQS0h5fgtQrggYUQmIzMWIqymJa5RRa0t3IrN3WrwDR9yZWteIcawZQYyIgD6JiY+JSfGJV2iIIL+JddGZhiGJdeCYuhSZpuB4o82H686HQRoJdQN3V8OY2ieJlj+ZneqIJ/cpjTN3WLGZtceYtRWYkIN4uDiYGZ2YnkWJmaGYfEWI5haZzbWJqd2SLlGJ3VyUJzSZcZyJquSX3gsZxheYsl2Ib8thF8xjaiJ43zMBC94nkpZ5iHmXJMA4GN53onqFxFJnoionE3d3yW6IcnuIAal/9bSFGbZ8J2B6pxCZqgo8mctGmdOCJEN/c89QOZRxIR+7APlYJwmPmgHcpC3eiIMaAG+6aAq9ma7ll9VPCdzBieB8qDgmiWaIaeHncWE9qeUBd1zCB1ihmCD0ifUmKfv0F6+VlxpsZopiZ+Mtd0aiigMEGgZGlu4mmgCkqlE6OWlumhOCIPbSAB4yESXqEGEpAFPEMEEmAGfzUkZpAE0GBl1Jmlb5ojgygRndAInVCBVqidSBkB10EFO1B1EUh6eOqNN4hj/TMBMLACP+dv+EkQysJEg4cOdxBoMbhy8smVSJFt50meyYFM8eCA6Dc1EUFjZzmh54CASdpvgIeqRFb/camKgtnYnIAJpzPSBp5QAJuwCbVQC7haCwXQArBAEB7gCYqACizAArhqrAVgAZ3AobPqrDfCbyumBjGwnCXCXQ7gpdoBBn8KfX4oeIFal9F4FSKxDHEwBV02AXKlqJp3fBPhAE5AWVZoWUFBr54ge5YqlRPQTJT1rZkXKUH0K/blgP3ATInRCIjwYKQqIqdqamyoqjOqnxXXm7R4mp2Jpc8KI+cgAQXwbLi6CcZaCywQbwSxscZqrLzKAjhQC0qAD62IsS8Llh7nBuY6jiSiThhgBo2QA+TRCPBjngNxVQSnoGBnfCAqqI36rnsDAMbCEHL1b3XDds1wQvNAEbZx/3w8QwVA4BWswh1bkAG8yXVaGLYlqmFQKyLw4A8G0AJRhXQ5llvrgHnu0AZKYFCOVAwNADVXRglu8AmuxzMI2AyLuhFYZXzdenyB66qwqrix6pkwuyJxgKuogAp1QLl1MLks0AgEYQYsILknWwe0YLmo0Ajm47ilC5ZAyAv0cBDO+Q83awFwMApa2wg8sAODE2wfE5ukV3RB15cX2I1GW7V7MwqL8ANNq1QPR55hghRVOxe8h7VamwQ7QC5moANg63GmF7ZIEbin1qT+MAwtoABJUAO/8Q9rVnLQtyADEbBfQji80ABrc2VJwWi/4RoXd6pRKhYgarj316ZE5hqrqv+NDpqWpuuVkLsJkku5P1C5mKu5nFusLEC5oCu5o8ugBGzBx8l+6yAB+2e0GNy65LI+VDAAQUG7CYMCJBED/gEPdoAASWAYWTBTGJIFv+EP8KAHhxEHZyBBBmATgWMHZyAIHRIUVSglFFEhkUBIxZuuieoOvFCucVABwosC2VJXT/QfDkAUY6Ax9hUPSOEIQPBKsicGOKsDkTAGlGABPHtv+DA8BJQCIyBRCWAsY+A+I5EFwhcpE9Q3gdAEBDQ0bnAAB0AeEgA0Zqx/jYACBAAF5+pGwuUApDW4CPEnMrAXUIwrCOgMvgAFoDAqBiACmAQCC9ClUFwGSgBbs+AfkTD/AmfQAOXRAF3mD2egCcuQAy8Qry9as8/pwRZsIvHQCLg6ARCQs2vwA6DLwO7QCLWACpvgAUFBzD+AqxTsprzsuB5XAF7RCPWwQ12JPux0ByAQFPCTABaQBXsSRooyAyWgBb0jYVOwD4cABckUCXYwWIyFAkUQCQrgEmShACMAPnZgAhsRBPpWxLNzEwFwBhRgvBkVBOtQXHMzBl7wBnEgCueACY2wPMojCBoQA76hNF4MxhaQayCQA14b0Z5gAANRAHXqDsJSMWM8HNXTAxRQCMNSA04gfJkBAvBBBxiACa+AFE2QA4GAfy0wWfCgtr4xBW/wBoyMEIEwAlEzeP1Q/wxK4AbrwFhb8AIEgYCStMme4RGfTMeaoALwQAD9AlniZCXDMAJJxVibVFxmMAH+kABXcMuEeKUCTM0K4cvAHAREUAt64APImrnuQA/KzMwEwAIL4AHQvAnSvNeRLacIcQiNwAT0kBIdfCI361fqAh5B8DZGVgDqTC/wUAqJjGMTQgRlkAXfIxb9TAEUoCRCYwhcMDY9ANQZBQUF4igTgQGaoBctYCVjkACIGnzFAA+UAANnMAYNUQM6bRNvTAQycAq44lTzcAdg/KVBoQM3MAQAMBzAYQLDIQkzYCVNkAcMMAGUAAKy0QQGAIcRJA/DtTR7oDlCIwNFIDjBYSxXYf+18oAFDvAD8UoAe7AgETs51EEQBIBM8oCAIAgFfgAcnvwDf2EcuAMFB4BEkRAAsqHKpeIOCHgplUAduQ3Ap1nBQBjZjagJlFsKhaAItbAGfPCxmLsRySy5ZCAAFBAKfADNqEAPu7zipWu0aaAE/KcESgBjF/vBQoABhkEe3gEe4hEUiEHa2kcBx4MCWRApb/wvQVAE5fbGWhAPYI4xMNAOPtEVjfBXvA0db7w82GIGTmDaoyUPzZAmcZADmsDcXrAFx/sX0T0CLVAJNxYm/oDdWjskjSAAuTYEGqB17TEHLiHdgjADKdADK5ACAfADFOAUmgAz0KcRfFwxxSIYxYD/EnksAH2DBT9jJ1igBFpwLP/gQxUTsYGcqVeRTAgID5o8CBERCULwyRbOQMUABavL4c2iyrLB1Ts2BifsYFRz4qqZ4qy74u6gCZNbChAQFBVS441w48qMCh4wzMWszEGe4kOOsYMIsPTAMamrApptIje7Pi4wOkZQdUUQBFOlEWtT2iwWKRVVBqBdFVQzCHR7KDMwARcwRgdiCJRltqwXvPoiA0wADwlQAqBQPXPjJFBQA2cOCsChK7MxAhLgX5CDaqKEDl/8SmzAA9yhAxkwBEAQ6WMw6ZikAQugCNfDBAtQA2vAc+cgBXFgRKkRCS1QAtisIQQgSmPSHi1BAVhg/weZCutZASaSENX+ZgBBoFy6Hg8LsAZjoMkh3x7C7jg2AQ/OAAWzAOwdbiAd7ikIuCAZdUaN84yzKeR7jcybUAe+UAhEYARcUAffrhHJfMAeUAUs4AGCj6v0QGf+oO6m23n6VzP1EAelxM0R4OTrEwHg3AjSS0LKRqEr0UcMgQIdkNoEUgYX0KkEoQDfEw+g5QFFcAY4MEHGMqWr567wOskWn66goMp0pEYw8PGHivq5IuhtwAuXlBYawTtfbAYWsHKhtQWZMAQuEN7tYQIMgDYCMD7NUgDjUwWId2QMcAapQQYP1HruQAOIAHoxQD5PbyxkkANx3jPaEnKUEAChsP+D7jA5AFHmlTt3gWaUkbdgzZgxb2b9cxcJRAMKEl9QgDcGyix58iIFqCCo1AgEFAgukNFx3rwxBigShBlT5kyC/2zepOnu5k6ePX3+BBpU6FCiRY3ibLSpzoRCROqs4bNpE4tG8tw1YrEJlYcqLDzoqaOUHrp5/o6eRZtW7Vq2bd2+RQsTort1BHGgkAAxjQQUONbVlctziCMDOZBkWKVLTRw5jOY4qDJwQqgykWYgEASvFIoLlNylGFGjsgUJadxNQHGFYDEFMiRMiHfagYGOgrh4Jjjv8wgiZdypKLECXoLgkTS8eAXPgKYK/ia8WdFxjIYTFFI4cFJGCAYKvt3/rXQEpBGSGzc2OGh0hAWj2QRlvSHyat4EB3EovBrloIST7wfozEuDAQJiikSIBgSJCYsRtChDBl7IGuOJBygoBoQWcHBnCk1Q+AEhq9wZTg03PJPnlQZwiMQBGZo5rYQa6lKIIAMseCUeAeI4cBhCXhCEISgImKeYYUAS5KOQ3ElIhjEEwCS2BRrwLicpdfIpJ7iuxDLLoJqhh4VaWECDjzpqWKMWHHCoSp5GcEBlKzMaOeWHH7KqKiYt78QzTz33xFKnmNa5II4BCSKAnizmCmynwYQwDLFVTMjBDBLGmMMMTZaJg5/KlsDMn1Kg6OyzGbIoA55IJLg0jg7k6ecc/81g4KKM2PBJQAl66NEkC8C++8wBdTTJIYcJmhljAhj6GK6EEuIQAIYK4EFtBYKMq+66FSrToIQKCOrHHV2AMMOCG9hwxIVGGinElwQcoEedOAZ5pYx5KHGDBoGMm/C7JnKgZ5kzBoIJtCNhomMGymRgAh+WJKTAH0pkuLWFLCrpsKN/XB3jnD3iiOPcGuIxFQV6OF4hHtO4WIMgSkZo14BCDrSoR3h+LGaeUog00qQkl9TkUhkEAXhKK6ukiU+jjwbKnTikYoGFOp6uQ5BNcKDnH3nMYLNpFiiggJYfUNmEHoI+RLpss89GOy5E/1mnCDMm8HMCM2RYB1EqbSJoiP8hVuGbb1vYuIEKKlh05xzDc+uW1Zxim4ltgtA5ByJ5IOoWSZoo0c0ff1Zyp3KCmvkwnnjqsgqd71bCB6ZzYMJN9Fde6XsVNtjge/Yx4HHHdIJik4fzmQaqa3Uk5TlcaLpm6kimc5qJh/DhrZIneOE75xYmwqfXbZ7U3RF9pdU7+pCgc6zSPPjcc7NqV/DDN/5unoZOO/4s5WlhChxqUaoOVOowcwoUrEpCAZoGNqd57X4oOJ38FLhABu7JTzCZghpiUBO6xEANE9iV+/K2t76x4W9sEFxHipebeahEN6obH/uQhw6bWMxul8ucP4yXvLHB5ITiwyFM4tER2HWQdrL/YwNDYrK+Gw5RhSQqnEy2JxOI3DCFyGNcDa1GQeEV8XPhE163brhD332od5BLoebCR0PLAWZ97UvU+4rWQDbGxR5JmAILUCEnWvCvFhI4hFWkkIQvSaVNtKjjEQ7xD3REo42HRGQih4LGNeLNHUOIAO1sMclJgpAKvvMdCRlpOSPaqSdyAeUm7YTGf8yjH7KbpN9swTchUkmUFJSSI19JQ5tMr5NMHKWfyMg+Mr7Sl0z8CfwUOcz3EUBkt6JHI5LpiSBQSR64OCYylemJQzSDbcTEZjbPxoRg+nIneYvAKilZScFhsoiZbF8ve0k0V7bzlbKcUilPuYpU0nOVq2jl/y/h2bgXMpKW/axh43I5Ni+qMJRr/KXQktZIbSrSKlb7Sw3Z10J5RJGJ+KhLQzW6USylAW8QUaP74kIl3/mjGJszIfImB1CE6rMmc/lmSxeJS+8VTngjTOg+26fTT7Yzpvz05EgdyVOGdpOjR73SS7uJpIiKFKlPhSpQmGAa02jppS9dyUqG2s+3kDKh/CRKTIqH06/C86fA9GRaNSiTXhpRLVd1p0KFotSo1rUodP1kXVgEU7v21a4LOOhaf6k5eGSksBm5HTxSalOCfrV9kWPpYw1ny3R+SHMrISxiD3tYx3bWs26dKSPTMFrSlta0p0VtalW7WtVG9rOvhW1s0f84Oaf61bbaTAMT2FEPdvyDHb29ST2EO1ziEtcmxeUtOwqwXOYyNwHPDUYwlivc5k4XudfFbnbrAQxg/OIXNuHub8UrXu6WFxjgLa92tduKVnC3ust9bgLea1711te+xKXvdbl7X+QWhb/bNW96/ztgAhfYwAdGcIIVnN1n7PW2D25oboUpUj/BtLb/gKQ467kKwSmVrQbFK07iarytGlXEQE0jGhnyt3HObnZwRTGMd0q0mfKUq2uB61mDCmEeuyWXK+1xkBEp4ZwAZqh4nVKGY9e3DkuprbL16UJ1HJgdq3gM46ykB20hY7VyWa49rfGNwZqWHJ8YmEJGc5UW+jn/x6XZzQxkgpVgnMH2QXLJfbsDFXraWFFulcR2Q6eN6crn3TEOnXAdAx7sieUXD29K/+wyMF2oU61+GNJyVWugzRzpMb+ZmCE2a0jb+WS8hc/Tp05bnIvmWTvfeRV5huWH38nXP8dE0yiOqToNbcV2JlqVLWYDoWlyaS+/dNL9rLQRiR1LuzlS0zotdhpRnUhQN/ubycPJ+iYKUldO29tGU/VAZSKDtz3QeK2+cwhB7GiYPPmXXfwQOmkoOnUalNh4E11OEu1BV69CHuio9y3h6W5Zg5ISxRCEb+y9bllabeHaJpu1v33UP6mgBZ5I5rnMYAYJZIGCF5DAm86l8SRk/yF8RAg5Mm/FcZPTduIvv1O4qezJTjSiE5vOCbqXrO6cBNyz8NZku+UBiRxQYIe8XDgsddM6i8Zk3/f0W99y5/OAxrrqTt42HUagCQS4w3lzIXiznww9bcsY5hyNiQpQUIAJnKlpZ5pCJQZFBCUU4Eyb+FLbp9ACaBDkAih4Bg6aNrUz3aPkET974tsic7PrZAIS/OiqawLJ7WDqVo34wA6o0POVghbKn8HAuZL5gjIEouhRKvjuXkFbmEgiByIwCUyYQDeYJHoDLFuGMhsBgfI8bibnMPL3rILRmaThjO4oRgJEv4wimGYd/nCGBK6gwpWMoRRvKEI8gjZE0k3ReP/RkLbiNUpBCbRC8H4Em1YKoAQkSUARYaHF4KWCA/9NrvxMq0UdaDH/+l/Y4eIHQKlCK7VyAzWYApCCtsmLgO0YGd1rhEzYvGHrPKFLwM4Cjd4giDKQl3nQQM4THyWogVdoBudxByzQj22RPRlYIttjmWTqmEYIgxuACN2hCdMQtlFaH9ApjGCIB3+AB76AG39gAVBBBxo8nTEohBbogg5UHYKoG4czNxtit/PxvwBUJArCGhbAAfRjGhZQByRRA6nQH/mbv0ZAEqx5Gi+pI8JDk30QMZ44Niu0QsaLQlkKAnoggLUZGkgqjMO4AyBYhmXggR24rHmgN3kohmIgIRH/OofXeRzdER3R0RxHtCntW4mOaJ6ZAA0nQBB3qBEndLR5eJ1WEh1KAEHfiA3hUQEH4AVPsITYmz3QIYgx8IXbk5TEwIAc2IIMQJyVEIhEFCtPjI1+qJGa2RwmnEUsKAEbGJ5XiIQ8MIQeKQUluIB4gadhsAMpkIAK8JBEvMRX6AdKqKjXMSkkcUQO3EDoe0I5bChQpAfB05ozkRNUqAV6mId/aASoqYOm4RqloIodogdBSEMt1Io62EJ6UCE4BDJ2DEA6hIiMshsJoIcWqJsRsxM+bJQ7GABMGUTnUII40AQJWL1isIMgkICOyQIc+MhG8Lh1KMIiWIZbuYIehIBY/+EWO4gMSmgBZUKBCTDC3eBE1euEFjANJogBJmiEBXiFQsgBTCEATAiWnqkC4oGJVUwAN3gJd4jFD6FFWyQBvtmXXewcFWjKOEgCeSEDYSGIY7CP2DiABYiHBFiMOGCA2JuWPcCM9RmDFPiDPlCAsiyBR5gJSRgBZ7iAJLgPj2iCBXADTaiCAnAAKTCDLcCBYoiBZCqBPpiHC4ABCsCsQ5ABj2LIbKKgd2waDzADetgCPvgaVLDHq3gaVGAECTiXClAKNLGaRqiFOjqEc6kE/ZEKM/S/OBzNxHNIUMKbesDHRqiHjOo0jEQCOBiFJTiXwBGFEcgCkIGAHtiUErAEeP8wgV/RglcwAQfoDkqYAQlAENQABH9QAAaYAoIIBCiYgHmQgCCoi1hQgsT8kE30EEEQhKHEgVcojH+JhF14gB8oBjIIQcuoAAoQPoKQBAfQAgpwAALQPoWIBtORBxZsBDSIgEtYjDAAgzEQg/34DgPAgB+gACUgAJMCgRx40JWRAmdAgVnoD9wgCDoACbv8DlEAFecAlZnQnCIAhH/whTdoAyR5xhLwAdGZAwyoy87Jggv4h2YIAgcQBApAASLY0RmogjIoTm0iCNP0CgHwihP4gbBQB4igB6lgBEYAhAl4mvlDSDXxIyPwgFIIggr4AakQm+FcyDE9u+M0N4gYJCb/oIc4c87ww8hzCZZGEADBCQIIqJFk6YNI4JSG2Ywr0ECtEw0F2E+EcIcLaIEJmAAG6IDvKIIimIcsiAHn+wQl8AEPIYgUwICeUQczIIIAvRACnQGjGwMhgL2TEp2ciVB3mNBeKIMLUAMtiIdDWIMNRRIPbYQcWAxPAIMbiIQRCIml81YKWAAmmId1yYMosA4HYIECeAMVOCFb4lEb6ETEkYALENILINJIgI9/gIcmKAImzYO6FIgo9QEE8Rx5mFAGMYYigAhJCAAKEARCxaYyhUcPQFMBQIA13YQ2dYc33YQ4ndM6+NOpudOk0Ao9LQUI8IGRDVSgIE6J/TY6pDKb/0gDJThVJVACG+Q2muDD0LvWHOCBDBAcCGjKQKSHEtACyyiJV1lVebiZGhCEQwAE5xmEBSmDIHBVFjgFLRgDE1CWmIyDHPABgOmI6whKmDiGCymD2asL51gMFeAeZ/TWeQWfhC2DMYAAiuAFGVi9WRyD84BUXYSD2RkE8xQEqxjW6giEEYgEMpABIiBKApABGckBGkiDeEC9kRANToKHYYCBDrjXmRiDXaCI1VEA87xbaEy4eEhYQZgHZ+gHBVCmYGEQwsSBMpDa8GMgYVK8mFgTOULNRiiCeXRNJGmENpHNJGgEM/AAO60orGgTIziXKhhIsUmeQYVZAJRZ5PwHFf+gh0NwB16gBy+twEeKABW1ADgQgEjhgaE1gcghCKBRWgqwPhhwAqtIgQAo2CAAhF35hAURhAQ41QvoAfo1gWhUmXPQwPUx23l1h7S9XbZ1B81xhwLoGSLwCCKRKISl0LsthS2ogNnrW3dgCEdADzSYgyWYzHEp3O5wB3xIXApYFzIwANGAgRWQAVjwDIaQAXWAEgLBS4UjCEwNXZkohSXomUAMljMokjw4gYQrg+uwgTJwhmiQAAfAgXhYRXn9hD0gAhyIgWCALGorqsTzXcHbCiMogBb4AVpoE+s93jaRUzoNC5IVHehFBQHwgCxYgzQs3uvNXnY01Ar7hwWgB7j/rYekrDAp6Vk/1IA4WIYM2IEgsIOEe+HX0VQE8ODPvVWQKAMsCFbf2EwoMDpKsIMsKALKcM9KiE9QZLcGjgkIjofZW51+6AdZGQMQqA4HtUvAmFAXdofTfQEo8Y6uHAFJkYbzyIEwyIBuDYkdKgZvLYNSAIEa6MwyMAABqMsbGgMyKAEfZQ36lIcyKEJKUN1imICNUJ5l9Y5IaIK6HIM8+ALPVFYHsIRSKYBjkVAH6AVB8IdAKIJnOJCLucIyPruYeMdaqAUPMAIvwNjWhOM2qQNG4IIpqFM7joff3QQ9ZQGVHVnh1N1ALtSggoknvAsJcEIgjMKZaOQMuIMN4Jcj/9iBD1ADTZ6PUHDGy8iMzVjVzwgAqEVPxDwNKAiCeGEN1+gQfxAFFAAE00gIstMJs7UbWZ49bgmC+6CWiqAOCrhSJClCuy2c6dAEYvbb22uEr1wFRtkCHTBRFAVWiI0EAdAE7iyD9X0A152AK0iDbv7mmMgIQIiDXogNZ7ADqy1i1TGBPQCaWUyARbCEeJ5nglgXeYUHUUBR9MQAZvWHYWiBBTgDMR3jQ+JdM4YJ01zohvYCBuCDNzZeOabo/Ktjqrnj8+PoD0hQsSgikZ7DGGObQBkUdyCAOPA414IkIMgBceEbHlADSfGHAlADTMkBTTFlT0VnIsSHQVCC3tCcFv+ISZZkHOdAgSKgIVGwlXbxOE7qlRXYPgGVh6oGkUI4F01YgNWZBxWIA3r47Mo5h1WcAst6Dhn4HhIeA11wgC0AAL65A+rcgvhcX2VqgFeg7wJAAUgonOsgPXReDE345qYjCAWQJk/NDVFoARy1oaWugphwhjRIAi5wZy54BZvg7xf/h79UBzWoARTob4hoAiyWD2co6E4jbYL4XbBBhcGTmrDhHqzQivRrEzvdh33ACjlyO6fZR6oYHt2WQ4e0m7YpN4KYAjNwg5WWCUiKgAgoD74RHDjwgpPqHEpoxDIoBkqIl81JoiSSRBk6Hu0jCDEio8pZhzH6EFvW89QDEcX/mhyA8Z14kQlKsKbMmYe/CHCGoII72IEdQHBK3wHuKawM3DVOchiBCJI6zzeZyCpDjJeBwAfN0VEbor4S6tAx6MB/CMfXMZxy/Aft0z6baAJAqKjv+PEzEz+YQAc4GqCpyAqpqIX/kYcAkqP0q6OwSPYSsQABSr+mEdn9QYErxfIsb6kMkaAHWgcLwqAki4DYybI8Izh3I5sNJnRX9iZYWqyBci07wQM8wLJUYgZmkLNRojWCQ84bxLRulzYqsb4tcIJtT6S6gIb60cIzcfgJuM9/2IcagCOFdniHx6OOwAUJsJ+Lh7sYaKZqQ/iYjSWgqou/oLMxL/e+oSQ2QPd1/78ltsIJiBh1tuqzeLKbeBe3nUq0e8+yGTsofw/6dRP4AayyJ0RC7hx50SYUT1AmaWoEFMgjgtiHKkCBkRO9yWymyWkGY8L6p5f6B1p6xeOmtdFDfi9pdw+MRCvztm/7IcCDyMK5oY+xnPqoua+sKWEIt+f7CMD5d8qlu2epef+zmWeHHICCASWhsV+g43nIZkNOI9uzamM9xg9Aq1s1wif4MdCbzu/8ek/Aszr7Kbx5nEfA8n00ohdwz2f9IWA2zcelUBL8fbf7yLMpJtQqy08bkf+kRZqrQ9X9g2Y2pyq20P8p45+yup+1oJi1mTg0m3p+2Hoh1I8tSnP1z8P+7P/XftlaKqMnfVLCuZkPfpgbM8yffLOjNe/fMeo/suVfM0baNN+BJ3MyHJT/c22jrFpL/+2fkktUfYBwJ3AgwYIGDyJMqHAhw4YOH0KM6O4fxYoUEV4cKE+eRIsH/6WxKHIkyZImT6JMqXIly5YuX8KMKfMfO3YU61WspxNnxZo+f9r8Z8XKjqJGiw599uzXL5I7n+JUKlUq0KBVgWEFVpVpgQJVbSq1+BMrU6ZkU334UDRDhrUZhtY0C4xrAaxQd3bNW6AesHpfswLW+nUw4cKGa6acOnMx48aOH8ucCrhsWaU1J1P+pfhfYGCpUgFORQky6dKmT6NO/Y/JujQE/wn/zAgbo0I8QyLgzo17yJCO/zYCB24wI0R06ApW3Ohx4blzePDojh5BIvWHshMSjzh74Mngqr+DD6+yOvmGsLeLT69+Pfvx3ElO3B574e1V9u8zW0WFSnCH2csjtFFBAi7nkG222GIfgvbdcYeAE1kHoISvRVjSa+1hmGF4w8kHUUoLaRiiiCN+J9A6JiFU3332McPMfv2ZJ5+FyMnYoUYcVXThfwvZxgaCPzLoIEfmaYdifLHlGN+OO/pWoJIaIkmilC5xWN1FRmI3pZZbbhmlbNmJRF8E9yVoHxsvCmejhBvNM49C8q1DoUAPzjmkQrz5yIaPtujZoEDGcYekoAvR/+kOnUM++GCbgMYZKHKPdqSjmjSCGWaN/sn43kmDnncehE9yaVqj8vyzzpAnnjhbM3Uel+OJAQpHaaiz0iqioP/EoMYEcoJakYoLrsInmsqRx6Shdr5poqyFFvopQXjqGW2fd/x5nLPETdppPEOeM+dBiA55HDrzNPqeufMZ62GSyVaKLW1vZuolr5yiK2mtiw20jgoSqEGPv400EocEWeR4gQRxANyIv2YMTCpFRPDrr8QMZ/HqbPdinLF4NHZCDwEYkcSbI9HtQMUdVExIY3XFFBNPPHUGksMPgnxaqJob8RbByLkV1WCz3yJb54P+FCPPK6+UEVwxCZihSRYvF/8ETyRlQD3Rz3WmPCi8X2qdtdccahwTQUSgoAgOLNTCAgubbDKFBR/LQ4QFirC9SS2opF1AC7Bs5EHZdaOCitoFWABJnBeHnbjiLjExkrPcTaBGDBbb6+sQQOQAcBxxmJHJfoYWtE6jk4JYHR2ZK6zOAvHEPHPNyF4ZqDy2uaCGGWbkwLkOPgcNdOgCDolFDvQ0onpwkTiQBdWvGCQJBhUkHdvVx3qdrqaId/31RwDmuPhK80lQDw5nq732JjhMgcJGEiiSdvmCs4C++v8kQTfg8KOtRJLe89//SI1bCiFuMMMU4uSa61nkNgbAAMBykLtlZCACbXLHOTayqn7Mo1v/WKOejdJEPaB1KAUjcEIZBOKyjXTrZw8qxggqIAjRdcs2YsgcPRxIj2XoIAN1sh5BKGGq2FAiBlugQKmG4QAG4MAd80iBA2wgiIsJpE1FkIAESlg14GjQHS4jiJ0oEUUYbc9RlJrPk+pFxmRBSl3rCmOnYue/TUHIDDhIW+BoQYvAja8RG1HD2epQBzuyLXAsaIShthBItdWtDoKjR6q89MZHhg2AHplUEOgRBAihJ2QRWKAF4HC5ZSyDBxJ0k6FeJo959KNbsOFIc+SxKoOYypQmfFk/8uXFlx1wICIk4Sw3EicVDokSLaRZnPphmwHkwBMfGIUL4rCMMOjwWDUi/x3o2kQANVCAZv/wByV6gAAlpgADToSiPPpBByWogAFPu6KhajknqKWQI/gYyDw2si2GqKmNZ7xWvLIUKGrm859orFcbIbmcONGDfIHzox9rUQtCuqMRffwjLfwoyEagQx6NOCQLKroJRbKAHg5zpEFLOitJdk9OaZAAPSRwwEyORIEYsEAGqDAAZ/JgB/6gAwo00dIylCESSzhDEnKghixMQAn0iMMFqDYPShTBX3E4Q1AhcAJBtIkSFqiCIChhB3XQAwqfiAfzjsVEJ9DsWJ1oQRlewYsYLKARC3DHApY6VUw4UBONOEM8ainDHGwhBHfQhQPDsAN4FCOuS31BGf/GIIQGCAIe8KABIo72iREQo4Ty8Eck3tCB0HEAAzioQu40UQIcCKhNY8CCCCgQhCKQ9akSCIIENKEABVSiCppIAiVEoYRl0EMJFHiFCWIgiDLAIxpFKMK7tOfc56LLpGFyR0LV5oE40MMTfPgB2+hhqEb4kRGMOFgjqsA2HDTiNxJl2yEAZoEfcDekI6WRcqRr3xChNHYXqkd66VEAT5GUIjKlKRU0sIw4tGUYSsjCZiGQhKAuQRNaKIYJ1KGJQbgjCMJ9RTHsIIF4zGMCKDDEGBQAgx+0SQHCLYMdTOAyDVMAahs5a1o30ol/4MCtcSDAK86hjErgoBhkqEFQW0j/Naj9NbB3AIADdbCDYsSgEiUsxhYQsdoSUGAMCUDBacsQWgpEzx8TKIEsQhdORcgjATnABA5OqER3CBUBFCiAGh5RBqJJIAe/2KwC1FGEts4jCAUQSBGSIIgEqEEYyGUBFC4A3UdDmp/3zUh1WeABAVhaD9zdhHc1Gl5GAGICfjyvSDWKA7YJwAMsCEIoKNDd+V6ovpOetXryC2DurKOSTKAHLxoZ4H/IlHgONAMP9hMECDQjHvBIQAlsMIYZyBkeKUDBFeQRDzqMoAOCUDEFONIPBYyAAhRgwAWkWIQSPzhOSfVBCXXJQIXFgQivOEYLcFCGA1hgAvIYgwEge47f/8gjEgGoAAU0OLshIPOGBzZDGBrUhhzkWCBfFgQKVDAGMcTAAU6gAAHcADp3wGMCMNjVBz/hgBWUgYk2KEMtt9UmNWsBwnL2hz8kUATXXNkGZMVgMYimgAf8gN9yXm1rI609/RJJO2eULkE2ygJUXHoTVahCHbr73U+Hug6bDqkS11uHVNcCAh5wtXxJJ2tao/07tn7cRNKghBYkVQmugalIZNrAHPAgAzegAgRyoAlNbK7Zz452KVDQgY1gm93HBrQ7LhvzKwCiGCxAQTDGUGG9NiJ3PiirQERIhHaTld72PoAbXhGPMYxiCyVQwW/iEYlhauSYuVN4GODQoI4jTf8gl+WDIGRgjEgIIRBFQEDvIfGgMRSgBH3YIBMxkXJxtvtoxzFBEY5reQZQgOYSuIKhSgx009fSBJuLwyKCjgXsRyIPcjb613g4obQ3/WxQN0MjICDu7qrXouOlhxk8wDauz4PXGQHAVMEPUMDdiJTZOUzaMSBqrF2H/IMK8Jo78AI9EAG2aNICIUEGuEDmGMF+FEEQrNKQxJkgaBkMfJY7lMII+IAgHNvR9ENvKUHMJcAMTMAF9IAJmoAhlNA5xMkW6RILUkCdiN4rMIEMNMo5zEMBOFALCpwLeYvsBdYGOIAZQMDtuQHV6J7GCYIJzAAOoIAvkIEFFMAiDKGJ+EP/GryBo2kR1Dyc6YWTE1HQ0cDDMPSU5iyDJjgBnsWCQHhft8WDbxnaaj0ABYRYJQTDMMTAcEEXNbEd+xEJ/A1EdUGdESSABSDDDwQOPahX4IgXF9QCQ50PPcwDOjTC06GCEXiAFByBHT1dAibE2TXgLD7GAxKE6ABCHLCDO/DXXNFdAm0SBmzgKCwBwGRCBNCW6XlLKSwB8cFDKaCgQKxgDWybEtQCLV2ABYCZV3kAIJxBlp3fGZoQsogQH5zhRhThEZZLMcxDMWjACVBAJMwAweVLkoWAI7hAI5iBDlCBCuQAmAkEFmBANiWAA1yADIzBGCxYA7RbFM3DFUiAFx0N/wXFwAHAoTgJQnOQVTEoABSQnDtQQhJwAWLZQR+6wx++zAVs2MUBXSkewhUoQBFM5HM5oiMmnXNJokAk1N14gBGUggCEgiaiAidqlCcyAhdMwaiNYimeYuCoIguIHS0gYO9w0QLS4lUyhi3mSxqggEuJjgSgwAT8oq9sUg7Q1CrcgAMdASOE0xm8gjxMwCG8Qgn6gygYHkcomPJEgofhQIhRmzugA0ciQg9coz8UpAF0yzoswCvpEhcSxFq12REKBIWBGT7IwALsmwYsQAkxzznwxgCowRZYwSqwwRIAFiPAQwzUGzxQwha8gCsJVQlUgD/Mwx7kwAuc4W8IRCTkyv8ExAklqMGDcUQ4rUASDUT6wSNBgBuYSUAVCAQ8mNgZFmQvxIOClZ9AJIAdNIAPDAckZo1N2mR3go1BEUR11UJPssAEJAEfKBJRNoJRcoEoogIOiFQ8nOLTPeUHVEJ8JaBJyCJWAuhLaOVAQEIjEECjEEAcEAwC+YojcNIO2IcJ5IAZkICWlUAJ6GMwvEIpQFv2iQIUHF4zGFENKBs8JIEmHJgKNEokDAMMFIHR0Nw5LZU6ZEFB9MMgOOZAQGY8SKY7FEMh0J9cbUsxSEIJaAJfdQtvzFBgBYtAmsERJGQMBEwcEFkz7JsAYBltCkAOyOEHEQ0BSAxT5Z47EKdxelH/QbLbnDQDHThAFZRBCzjnSSoAA0xBFJmAvygBAQCdH9pBDkbI0TVXlUAirZXn2dwN/PxRe3YiKogX21jUfNbnfeIPC4zaIFnlSPxngGqqSgxonLhBHKTCbEyBGbjBWApYBOQHM+wJglDBdDREnFgLKdGTQHSLBm1LMxwOBbXhQdQSJRDLI85qoEzQB9kGmfyILTRIy20Lt9SqnWwHgQyEO5EReojRt+iqQdzTQCRmG27LGAwVzfROTZZOGp3LPlHrrWHHvDxOPqXUrA0EOiTBFJjPeY3PHHmCcSRBAZxa3aBN1YnYb+TrvP6f+aBAr1hEpm5qwpbEgLpD5MjALfbm/+hokn3cwJ7YR6tqq41uR6OMi6wqkZskyfS4TLkYBJ1MyrBW68cVq4Icq598EBll0YBUzUega0EoISkloaPIB7fQaqm4zMvEoSDEA2NaSbr60z4ZLbyUqxgtyZUQqjvMUw1UQtXVzfnM0Wy5QzRIgQVQbSChAtvEQBBshBQkQdcObC2swSV1x6UqbNuOBwZOUrvU3ZgYK2m2qjN47HL8Q8wqC3J4EUP8G0kZCskOlLq6A2/YAjPwibT4SayUB+J0zxrpyIVIBMsYwgmsyvTsj/X00zStC7UeyeQarIV8yPWM7qQRAAoojMT4Cwqo7W+kLuv+iyeI4ESsAwH8Fiixrv8nHAKiuO3vMkboni6AlYSKKMh97MewOkl4+senwIeHCOqzDMGxMi61vCx1RG7pykvKOoQC5IChzRLIQO6frut0uYvwRsmviQ2DMqA7jMo+dAhHkIrtBgeyUGXo7gMHAe/+OkYZOS/kTpdBoKzKvJ+NOC2W0NM8OEn2IG2ApMyMWAnzlmzQGPD+SFoDj6f2ygpkiC/aMTB8GAvSLa2p8m8Jw1FBOU50pbAAeyzlFnAGI7BDLjD6QsT0NEkAY68EDwjsVHC6QBE+sUQHczDNtm/TWkq21CwNH7AJM/FMELFI0JxkSfEU+8P2ut8Na7CkrEn9CgTNRbEUAzEceecGjXH/GZvxGZcHGB1L/XIx0NhwQYSE+jbxHP8DT8BETXTFB+jFHl+GYMTFL2DFYQiyT4zETzDFXegEHv9XTwBFZwDGH5PFL7TCJLfCVOxxXoCGXewEYOjESTiyHw9yKAOGZYRyKZvyKaNyKqvyKrPyKutFILODUlDyLFfyM/QxLM8yKffxZ9hFTeQSHQPzEcsEbqwImXzOCBuJ+31JCosxeWRu77QKwJmJtESLL4xBGHvuDCvEsLZJRrzx9sox16Dv94QuOVux+aJE5eSk/2rxBrcEDAez2w7vMNPtirAqyiDzjFwx+wLwCgPIzxgHRWzENFMzGyQkNquzDnOzx34zO48z/zpvTTIDMKYs86WMbkI/LQNHMEXHM//+2jyjhPGWCYNQQUUzMw5X5RP38+aKs0M8iMt0S5sUisu0iZ4Ay7Fa88dFbzlvrkOqCxnjpOTyNKfo8HhKSD+BNHneyIMsLw5nhxpzdEcHaPqisBav9KmSyYqcjEmjszZfr6BCcE8/RKLEQ0wr8A4LhE2XCbDk9NES9Y4MMBArUUM/rlCLc0vn8D5H8DrDSFM3tZ1AdYxItaZSNYWsgwyEpV/P7Uiz7DELLs3ik1sbRD/cb0TACAoRhMe6jD2XiZ7gwTVjEg1Ldma3cEH4Azw887C6EgZjilxbh1A/tmtjL0bflzxcQBJsAf/xAMztDMzoeIAE3A7A+MsWJAGDOQwRJEGQCjfF4EMSh/Ngw19KIYc90MONrVHxRgCwNDY+GyzIRLZ3xyLnkcdlN0NzDMQ8NcpmB8viIoieJCSOYFJAEfBk06r7amu3wAMvaIL6nBIpccToiCeIgKcOe7VTKy2wqhH8+Y3ZCIJDpQ36tAA0TIQKlI2h1oLd1MIUVALfxE2F12u96o3hhDB0E7Z0v0bkxIAIY7cQYADrNsIH4Ea+mAjR7u0+ES2xlArbdYipkKPGtRtI2DdD/K1BRMIelMAKuEMz1FJBdqlAOAIQbI7mxAEY3MBnBzgGwzUpzYMzuMEN0YMapEIuqST/aiXKZjnDAmVT+YZ28zZJa5cRQMFU0k5r9k6aa0jAM/QrKjyq/AgE++DAQjFU4KSPQNSP1dZr4DiUEiiJSpM4LS76pHxqnX6uJrE4KIESwOzAdIxGuVBwvgj0/PZQA8MG3+o0mfr4R1zNOswDLLRALh2nkSOROyx5E6WVk0M5dtnVFmSClc/3aH+sQBSAGSyABkFCHNhDrfJC6S2rQDCPM0yAA8xjCU2TnHNv0nZKGE3uJFHuD1drUQvvfbmvHNmNH9kRHqGXQKiB2uh5otICqQnEFnx4vW4C3oRUc4t2o0915B7EIXiM+8Lt3LL4Bt4BEByYk8GDP2jQP7QVYsm6/0FYqVNBbSlxBMu0FWygkoDEdDwRhAi1IGmHb5vUkzyUgQmKwZ4WBB6AwAKgQBQMIT4ELZvMgy4AQSMggY9gjhkYwWf3nNDIQxbBwxiQlWS5Bs1thDIOxBgMAwO8QC2ZXiQkwBY8QjvyggyY3oMwTySYwBpUABJtBMvkXjywzEYAlWSZ0CvIdAIXrkWjcV0zXURtwtOpTR/Rgtp0Gj2wTUXJayCNokBs1LyrDQUE+lBWdlLju309uo2sA0u1QKqQ8G0EfAbcwQCAUt7Bg29hVxWBvR3QVu5cQFIRzwWglhQpjIGmQTFAABe0Wz/YwRmAZAvgqb4VBMeLY8P2Cz3E+v88FCTxYJ8GYMCFtvq1RgIIHAIRlAB3kilGwvzA0/wNMMMM4fxn7yU9gBWDocP2CcQojMAVvAI8fEC9mb7COI22eh8OMP3pRQIicMEw2AF2CTtZBz81wsAKcAQ8YIEZZIEmQAFvLoAMmEEFwANACPj3T9OLefNQQHPnrliCN6YWRoz4T2LFgRXdUcQ4UePGiR5Bhgw5kGRJkydRplS5kmXLkgsbbULFooAnenE8/GDBgt5Ceps21amzYApQVJtw9HQXU2aQRmYq/agzk568kS6xZtW6lWtXr1/BhsWa8eLFigUa3SxAluPJIRGEYLAAZ9SStDcilFKSJd4YCAwoRFr/UsISpSCaNLWSZ2LED0GCk1DwNwFKEXgXYFA4eEHJhDFJzqDbF0QJhTISU4zwIUgirwnu8MmQ4c8flFnyXi3AMWbXAwroFlp1JxgBhTwzKLxKgcGGIHnCqQAx42lHhD05zGQYMmrRCXToEmAoHitGGncKcjAQNMYE4CASKLm7cGHhuXNjAIigsPDgQl4yzOMlhjJewUiFOAQpAxA3ypBnDCxKaGCd4UAowQerKAFkHneWq4CCItx4RZ5IBPDNnQlFSlHFFVlsUSOxYIwxJfvoYQEVWhRZgIUPGvhBJqXoQQUVoRbQwihUcGgEJhyCMsKDUQpBwMdN6JlHxiuxzFLL/y25dIksisyaKAh6eKGHCbYWSumtuJ7KIYdGjKCCiiAgeOUVeBIowYZIQCiuGFFQOOO51FbDwgHH/IGnDSgmKAWGDjYsApAxLqChmX3cEUWJGk6LiFDWFkJxoU5a8GUCFEBxJ554HOztB4wEiyIwB14oY7nmnlsoukaeMsNNHrRzoYff3GGPgR9S6QydPJrwLRIDiiuiiPjcOac+d/AA4IT93NlwIUhkmPAAGRrEaMEyBFEhBxxeGYMMPRfiU7/nKDkHH3RKAeEFQQZRA4d4igHBwxNbLNjgg1nsUmGsaGRBqBxZ8OAEH1FRqhEhiTRSJiSVXIrJOpwcBQIfpqxy4f+TUU5ZZS6/RDOiNFpoAQcllEgjTDXhwqDNHICVE4I4llkmjjhK6COSGYqbrIsOBg1gEgqCAAS1ACwpI4hpJ2CgD/YQC3povoKTh1BiaZtnAXXU0YSBV/YxIAcZ5BGk3RI183ahMZaQFR4FzFghATWak+gOIOhpZGh6BLjhhiGAKO7uOQBLIYDVJDBFggsmUEKLMhLA7pkyOr0bgAYosHahYvxhQoZ94lGdQIngGQMKFdyRhxIHKniMgxL2m4fPbedxZoxIUFDHzW3H0CD3FBxIMEyPOhoJ4elTjP7LlVVeapNaaFJDHQl++EHIqpbCeCiNgUqy9piGdKoRKWmppeL/eCTC3v778ce/5efdUYGeQ9zBBHrQriM4iwsS4CAA7PDAZ0HgTz/KEI+jJY0yHVhIKZwGNal5KgBa4BcURKGAHrTLBFwAVdjCNjar+KMAapDBQmrAgH/5gxIyoEcDyjAGuvUnInjTGzy4wIC/BS4ig2uEJxwBAHrQgweLaxyoxpAAZ+VBDyuQQTOudoEYJGgexcjCU7QQkXPgQQwmolYx5iGDBchjH64rUETgIQBNxKERxsuBb8YwB94dhE+ymkc0BBCHWfyDEnuQFYkaIIhAGMB51rOII6kXSRc9Mn8L095MCuCaSvBBfBWzysWGNJSiAAUpSpIH++oQBA9MQgS0/6CFjehBv7ZUkpa1tCVY9he9fyyAHvVwB1oWcDOUvMVtSMjAHTQwtAzsIAgDiseG5CHBJSBAEP4QBRSY5o5SjKADgsDCCEwzD39cAArJiYQdLlCEUAjiMoARY7dyxSEH+GA/DlIAYMRJACjgIBp3excFxqAA36xKIn3k1hgccIA3EHEhugBCI5BwAzaAAANmgAMehNWgVwyjPQBVQAyCUJwE7CEUoZhHfCjhj2hI4Aqw4Q8O7EAA0D1uEVqwihsLCoJt4cMd8HjXCtz1h/2cw6AHUWPtIrEH4DmjM4gwhd0kCUlIImyqIHnJRm4po2rRAwfcK8AhGOEBPfyASRbbGP8qFlCAoNSBFklZ31qdxIKRUWAqSrleVvGaV72SJJfuMI87TiWBCcHMX/UbZgSKmQFdbCAHyzjCDgoQhyo8MwFXyCHSJHNNC4pNNWU4ZxIEMQ/KEIBVxVCADCRgGng4igs8pcQCgBNPFRYrAUItxgTesM9aHGId7irBFPJYAi2wqqB5owCrHpSDONiAWw19aERvMIeKHgEPo9iCIeRhKww8bQylgEIOPEgHB5ihBgcxxgTgAQ+WxnMe6CBDDrhQBp6ipwLlwqmnMEDPhcSuBwgI6lB/V7cFyIAiCtyWP+ZxgCD0AAdQleSDIYwR/t11r1vZKg52UoAFeMELDZhEWd3/0Yyf1MFGEOAVBH7QVrPSAmQe2NGxjmLXCs+YxpXcn0Rw8EUCaIQA9IBEAQ8LhBxY4AarWAUA1GAGEszjb/RAWyvcQQk7IOAVooUCfdxBhxHUgFXysEMc6LGMLARnHtcsQjMikgAlDC0ORODhoByQlqDhsBBmUEcLqoACDDsgDupoxBSE44Y4yCwi6+gHS7vcD3fowQwQERwAGmEBNrDhDi5QQyN0RAclLNEMj6jdQoogAfP4AwJ6dsY8ilA4elRhIydNQlroUQkRNeM5h4jBK2QZ5QXILNeUIEAOfPGBErwGHZRwwwtk+Qk1/IMeC4jBAjqFhRxwKmwTrl5UI2xV/0fWuCvraMQEdjKVG01lJ0oxw5F2wuKjTMDcm2ABKYEilFLGg9v1tvfJ7loRQb9mQlMwgxtEhbMIREBxRpYTHLxwEEU/J5r9mAfoDkItecyjH/Fg28S9ZZUJbUjip8t4tzIuDxr+9R8Wpw3DrbKPetWOuN3qRzwXomg7qSoiz0FzEe8wcDasghnMGDgLylAMSjxn5iBX9EJoU7s3y4PWGKE4w5uOQlXlmuVFF6MznBF12tgpnmaxE5rfaxqpW5Xs06vqg82y7XtnRQL3CDdbp0LiWqBgQi1QRFBm4rA6yGQKKLCKBQrAJHgLCSh+X/vhEQ+jfEdkCi7MSKhioIYJoP8IZ0a2/ComLadP1y9NLzrHhigSzZDwkPMTuTlZSB+RgwxEOIv/xzn+kSu+vjM4aZKI5W2ReyNL1BdjyAgPIZl6i5guVKHf/LVqPsmCnXTAx/+IhF/Ekmt3vvMpgT5fn7cSwyZ+JROCRgumwAIcYHj8OJhADADoDkhUIvzjF3/5JXCI58AiCVMo//1rsQb5D4QdBNix//2P+wRwALHvqlzm8bDqsHbu8nJP8+SBf84O5hBQ9aDqqsCEI4QP5GbvAdfh9V7k8R7Q2mwv9m7PFtjAFi5PccZgDC5iHkTF6RwMJCYkniRwRbLv7DyCyVBABWpQ26pPJaon+n7wJK6vLHT/CQhniQANkAA8AdZ4hVdQIP3cAR3yjFeWKC3MYAsc6AGbgQBQ4AnB0BMOoekoogAAEACVMA3rzWaiD/taxvauh8JIYgzwYOCG4C0i4A7xAA8MyyIShvNu0CTiECQy0AAPUATbYuAUcREjIL2sB0xmD/qo7yNwMAh/EKty0BliIA6y4DSOzkWQUEUsLAHV8EoIhiI6EPpQhOGGkJI2UDhMYsdKcRZpjA3lEBK37yVUYgXvsBd7cQ/7kCOoKhJv0RBhsAivYkV8cRmHIL2gBwfbsBIlzAdF4gb5g+Ig6JkqECWKkAhFkRZvaQhXwiqiURetr3ZgEUzWQQXOEBzd0ZbS/2ABxDFGiM8VBTEJZ68lgnESPUICB2L18tEk/JEYQ0ICn4Mg+fEA91HbDFEEEfGRMOJ1NuIgudEe7xEZi/Eds+cZB2JCBsJmEgYhH88k2JEAVEAjUfJ+cCCYpBFhzqH1ViSe7EMiZlJFehAjUG7s0gQg004gYdIY0VHqCKo+9mEf6hEihTHbklISv5E/IgLXYu8oKdIbc5EqE7AqUzJlgtAqr2LCIrEjVaAAOjAryfJkbGYKtAQYgOEDPmAHdiAD4DIuM8AKnqEun2El1FItV4Id+LIv/bIu/dIvB8Iu7TIvgSEwA7Mk1JIv1bIACoAt3TIyI1NxUqEA+PIXfsEvF/+THRxzMxnTMPPSMethNEmzHgJTL0miFVohFVKhNEkTGEwTMWVzNmcTNl1zNE3BFEozN2+zN33zN4EzOIVzOImzOI3zOJGzNFOCMA2TNhETGDBTLQlzIEBTLZUzGP4KAXuyLLkzS9KACbZkIfDACxhREb1gCLCyIUMRKdWzK++RK4tlDMpz4KggAhwuIa1RKRdiKPWzP/3zPwE0QAVUQEkiFU0i4LozQWXkO7vkLdjgBnJv0h5UTjKwG9dzKyvxHL3RLFYw93RvFSKUDcomBgm0JQf0RFE0RVV0RdEuIxX0RcXiO8cyetahRm30RnE0R23UPgaOGST0RykUHWoU5Yj/VB7swz501EaLdEkZ7kaZ9EjPIUmfI0dr8m7G4EdDdNKSzkW9JCQ3EkbBlBgXBkrTQB7MwxzDNE274jsBdA/L8y2GgA9Z9ESLoRjmUxHvsxor8iHdEyj7VE0BlZb2sSMJZkYD9VBRAgeYYAHAkySY4FEhNVIldVIpFQAs9VIx1VIXYFM5lVI99VMflVNFlVEpdVQ7FVRRNVILoRAyNVN5IVVhNVYndSBktVZt9VZxNVd1dVd5tVd99VeBdVEfFRIKIBXYoSRSAVGVFXtgMCeXEh/HQk8D8Qj5dPlIlML8Uys4clm5NX8MtVvBFd8q4iCcNSHnsUvdMxfVNcIqFFv7/1NbSTFc5RVlvnVe7fVKmPQ7elA9/XQQzXUiYRJ6DqZILTFA4dVC7zVhZaReFbZhuyJf0WFfxfQiXdEPReImLbZgCFZPSzRaEdZhQZYrGDZkSXYcAxYk0otVKE4i9zMetrQQIQkdzmHoVKVT+oESLK71DqIZ1uEVOqVIATJFMFY/S7ZojfZo125oKyKO0mZoyEUiVoU2rAVmadJaosEB6AExiOCNpE0TaoBguoUA1MEMauEVZpBIg/ZiTzZbkbZt3fZtaWlVUo8GjfQ+TKAEKiAShABvyVU4+pYpF6IoMWU58MgASsAJ4MEXoEBm5AsdxwAE0iJ3eEone/AgqnRA4f82czV3cxVGbqGKbu0DDwQAb8dgd6Lgb0FOYiWiKNnIbZxgPVIgQsbgA96gC5yj9pZDBsyAdCTCIE/Wco/SYDl3eIm3eLniCXJAVpYjkQigEQYiEebQBLzWHQBBE4CKAxCDHsiFCErgBcbAADQhbzHADZpBArKWAcxjBRc3gvyhGGggB8jAe9ThcGuHNgggDsggBkrgB/Akt0qAAdCDATRBBgggaOhhDfxBf32AaypAVdDhWiHMeCV4gimYJCLBAR7gBxSoAhCgEVTgEzB4DgUgaxtBBhKEeRKJCA54CiIkEkagBKJgOXABEOgBFogLHVbwDVqgQcQpBnJAFAqgBFr/wDSeo4dbII5IdwJyQA1M471kqFuqZQEagQxGNwoEYwt+oIghGO0quIu9OHP9gnd6IAlKYQmylx5KAAfuZnQrQIFIB3k9ZAwwwDdioAVaYQvcoAUuIA4U4X6XAYd8Nr0cYAYSZAVp4A0iobYYzCrmIYrMQNVKABHwJEIsbg5yoDhiR2yHpgYEwRNaoHMSaUPaNYK/uJRNuWTdRRMQoHvxpgQ+8iLug41bORFMIAc8xIV949f0gIBzII8npHNKgHfKIL0OIAdWoC8cggZmtwR6oEGA43sbARf8wRdgYNgmIEJwTdqQJ87YMQ7qCxByIAjiwAm4ZZS5+JTROZ1DthGY/4A2zkAjSCR84QELNKEBlrcMSkJdHgABlqMEEOBEgocGrLdTEsABWmDoFqAEVmCSZYZthuOFNaMY3KYTrrkBHE4ScmBb7tkAvJkCOCAHSuAB1pZtrXI7KRZD1TmlVfrwaHggrsCC5agC4CEStqAEsICeNaEkKEEN9MSFDzcNaDhrZ6HohofPnmIKcihPkuBfoumjZQiNpE0GWNii3QGjtwUehAAxLCAOVCEwXvgFUvQcJ1Gsv3GlzfqsaazrRHIhKKEkaBDNWi/25AFFJrfQks9aOuIFNeIlk68GJ6QfBiISnkCh4XACFfJfUXpizxUU0bqxHfuWbq4sCjvmMkI4Hv+wryui9fAhrjGxIo6Sr4Oj5TjPWzAokfzwEQHXSynWpPt1Wx/7tWHbfoLjAi2S9VqP4VaFSKnOKaVupA9GojVhqX37WTESKMmatdfatWN7uZmbZWqHttNTrmuOSZWWbqlHZ3G2QIa77C7RX6H1CBdbtZt7vMn7K6jvHyJWJ71RYv9xi68inuQWYKV1K9kzQ8H7sK87HcVxrFtywigSK/nbK6k1ILXzpKNxXS2wvBVcr37QuvFRJ3/QnN9bOPgTJzEiPmSvWqVKCDk2Kau1H+UbTTaUwwu2d0MQwEUcIae1JwvcGA98lrp7wWV8xpR7xN2awkKQGLdut6dHJl8S5hT/bupwEeSOcboxtlyDY0tfMLOFAziusVoqHMJT92QnDKoooV58tiZN2iO+A+mKwWefz1kJiq4zG4qjDiP/dMbV3JZq/D1NAgUmoCSqAG5yPHr8IQGWGsJkEh1Z8SBiYBlqYK7RJAPnlhUBtgYfOAHgvCCbvHaaYQ+ARpCMlMiDclznQXUtPSPaQLniADC0/MVpr8ujzADqSyoNfSiJQAb6QyNyhRL07PrEe81lfWWkrr0TPEv6dgxSQD2oR9RRLkzOgdYCinenG3WF1tBNHMm/o+UyULf9wRlkQAVmFwZeYyOinAIrWzi21EBeyB0Y9Xl6sNEr4ntzx8RDggjWYAox/8IZFPcTSs+wpXXW5V0rK70Fbx1Lcn3Xmyt4BVb1wuYgmfxBiD1sjF3bniO9mRzJW5bRUS6gpR0eeqAPquUor/3JK33bb85aVOCFziHVL3u6KyIN9sEq0OF5yP2EpBt60B0jrMUZWAAKPiHg2qKs573mFcYfJAExkuAfDmKmUUATSgATKGEEtsThuMBwguCJewqhDmMFQDhooI0AFmB4tgCoyADaUCBrMUGL+yEGlqgBXkHaglns3CGQ4oCJy0AADGALZIAMNEACWmAYHEBokE0COkGcOoHOo4jB9l4QisEmPDgBGCwBYqDHgh7BigDph0Vui2EPJMEdngG0/IEM0v8CMEDYB+jBDM6v08ugfdcga1X9ntZjDLYAB24nDoy5DBSgCRZiAXBhBTdxgPtBARIpqXJnCoogqQqnBt4ID0idAn4N9SmAAgwgEDxBkM4A9cmZDNyAlzQBFGgjFhrLAGDA9OOs2UTkYGx++7ckqTCBJDYkjliSkBxgS9KAAJa6GP6iU2LHAYLA4hxAAaxlDWqACNzgQRjAvwygBiqACZgOINzJkzdvXowD7twZejEGSwNBr8okHDPGXawFggjkwBGPTA5Q8vzN+9cPBQUiMub5i2EqIbwEPXCMgSlIQCF38fzBLEMnB695ZxDNI9Ci2TwDDyjEi1dwTw56LQSVIeP/Jp67M1woYdDzKkgjFfN61Fi5QF48QD97rBijAJEgB5/67VSwLE4cXPEi7eF17lWRIAkYUEiwpAEFAofmaBhodqKBChT8+TtH4IUgAzlEJSjxYp4Jw2TodVq3goEzj5/8ESgxwR+laNFMJpxNu7btf7hz697Nu7fv38CDCx9OvLjx48iTK1/OvLnz59CjB58AQc0n3APhkWkECfenANJ1qzDgRNDMmC7HwMAxLwErQQlVyKAE9wC0Iv1kpFEQ50KZVy6V0oNE7iQQQyQOUZBQMa6NkEMODxGwQEIoCeSPCXVpgkk/SuBQAAPwuTNGCjHNxEAZ/EHijk49CDKIHWnE/zNIDJQYUMMr5+HwClPFyKACfT7URI9dmjTwHQUnueFOP4CoKMMr+4yYBA4E8OLOAQUk8EYcy9DDGkrwCIAIDpTEUEY851EQgwpSSDEfIPkk4IAx8uzoGGT02fXQAsqMEQkUn4wxx0MVukMJCIpUUYEgvvjSxSdD0dOIJk7QNpBts/1DW3icdurpp6CGKuqopJZaHDzwUPJGEv8MJNk5gGiywneeUrLHCubBhINLvqxXoCEU9OOOfDVecMArMhTQREHuFFECJunFdM45CdiBoGHuoFNMMSNw4I9DggQxoTsVymOCG/MUo5ZnWSgqyDoikihTCoJJVsQyHwTmoh3NyP8z4zC3ljHGKD3syCMNKpzTxkNB3OQOREcKUmiT58SwY44GFkBjAi1QkpA85MpQDDwNYGLrf+dldIABoiygQgxpFERAIzVYJeJjFDiggj8KPARIn2MA2hChMiR0qCJcLOoLC48S4MYrrzSwgkDnCAQypreZqvXWXHft9ddghy32P5LBMME8zjgQSEISjOWBDFeMIUAPHfgpbA0LNDObBAbAW8QL8IC7YApqxAxBhExQWPQ5EBSiUwkr+FNAEQ3oWDU8vigBFgGCzdPPOUHwkkAS+/5XbTHnulMMBA8I4uoYMphSZwwEYOHABO6c+ckIFEgsQz/zAALNGDGM+zeOBuj/UQE8Yziwy8chu3OOCi1Es4Yx0hdxRTwJaFBEMypIEIUg/sDjzsIhjvGYDWqIAo8BPhPgjC9Cc/AQFjl84s4FLaRBRsdDKQEODFAIeUzhWdVCErOwVpuxOfCBEIygBCdIweO4g2z+6MLZdOIAetCjLPPbwgoikYD1hCkHy2jBrq5GCU94EBHxCJwhQqSSIgypCQ0oQxXGdYGiFSgHcbCAWlAlgRdERHpjgEcQlrEMNxiGAHbp2Ohw8AkzyehAxYjBMnIQhBZlZww0AEVC2pCDYRDAgzSjBO98Nw93CM9PKGhEE1FGhhJE5iUYGFLRVFCEhFTxEPtQAxPdYJYxLGEW/+6YhxJ8QAH+LEMNFChDv9S3KANssQnvOcAxmFe/++2hgwIsRvCGtID1JEAN9LCABDCRgD0gqR/CYuCmKkjLWtrylrjMpQVtU7VEzuNSCbFZPBizKXhh6hz/6OXHQIYPgdhsNlW7WtU8RpEG2ABklDiHWaYlkG5KT5kJ0ebVBqKpwD0kU8i8WkL+sZTZyANeyVynpjZVG2USUx7/MKb0oJmpCyakjTuq2jxn08zZ6M2ftKlaNEFWtYIiNJy1wac8+uUOYw50oOucpS43ytGOevSjoqpnL/9REGCqE5iyvI07Z9PGdhpTmTB1h3ZAJJB5MhSltdHnMC+4U9XtoQJl0P+nbczSGHfKg5sPrY3e1NlNkKUhoQTVlDHxabU2FtWfOC0m9CLK1KthdJ8ewwfIGKPOeeJGliBNq1rXyta2nrWfy8QaMLHD1AZm6lIEaWM3C/LWZV6KbM6IQQ6UMtKUyvIc86BLHDTxAkNB855WwahJ68pVw8pysprq6VnnAU7LkjWuvsyopcZJ1q9a9oJuTa1qV8var9nVanL1aqsoC1e6tmqBA+GrZBmjqVdp0yoCvSxlByqZhJQhqNAU52d3e8GsVraBpo0taDUbXc8SE7ahxdRkeXtajbb2u+ANr3iVI8/RvvWz3eUlMn25lHZazbkJmSolTEvOi4K2IOhAR1z/NdVZrF4XtKO1TUmvS1b4YldTA8lvRrMqzqFebYFZ++cvZYvTyab0q+PNsIY3vOHyGvW8/00vdAvSXpuhl4H4jCeI3wpiCSvYavPU5kEXHGLnOnfA2w1xgFGbYP3ymLI2frBeI+zLuc52xwb2sDw5zOQmO5m1WGsxdHVzWuFEOVO5SS+LUbvMvmK5ytXVcpYZyJsomzXMXCbzmR3sXQ8/+c1wjrNHzQxgLFPZslbGFIvHDOYln7W+RDasl0VsZzSXWc9rVjNaE71jP7tZzpCOtKQfGFtAT/k3ZoZOpnfj3Ts7ursTXLSnET3qTk/61KhOtWu1y1vT5jlrmiY1pws9/+pSX1iCouazrAdNa1X7+tfA5tQx+TtbL7/60s7ZdK1702ZQ41rNtja1soNN7Wpb2zgW9bOl/eybaTPH2xjtdqHFHMFc81rau762utet7n7EoBGNyMIr9hAIDOQAE1yIw2BDxG1mp/vb/x5Os8FcbmjrGtYH7zW7F87wVLfBDWeCmh061gaauREjpj40wpMd8GNH2+CUBrmhZ73xhpv85CivYMZTzvKWu/zlpVo5zGdO85rb/OY4z7nOd87znvv850APutCHTvSiG/3oSE+60pfO9KY7/elQj7rUp071qlv96ljPuta3zvWue/3rYA+72MdO9rKb/exoT7va1872tv+7/e1wj7vc5073utv97njPu973zve++/3vgA+84AdP+MIb/vCIT7ziF8/4xjv+8ZCPvOQnT/nKW/7ymM+85jfP+c57/vOgD73oR0/60pv+9KhPvepXz/rWu/71sI+97GdP+9rb/va4z73ud8/73vv+98APvvCHT/ziG//4yE++8pfP/OY7//nQj770p0/96lv/+tjPvva3z/3ue//74A+/+MdP/vKb//zoT7/618/+9rv//fCPv/znT//62//++M+//vfP//77//8AGIACOIAEWIAGeIAImIAKuIAM2IAO+IAQGIESOIEUWIEWeIEYmIEauIEc2IEe+IEgGIIiOIJjJFiCJniCKJiCKriCLNiCLviCMBiDMjiDNFiDNniDOJiDOriDPNiDPviDQBiEQjiERFiERniESJiESriEsUZoTviEUEhuTOh1UViFVniF/TaFWoeFXNiFzqaFXeeFYjiGthEQACH5BAUUAP8ALKQA7QHcAfcAh2tscNLi6ubxXWd3l3aau4yXqq2RaQ0bIh8kS2qQNObUxEJiBEhWYJmbi4JybOnbJ4qpFNjxovzbzceynaimqOnq6LKeGLa2vbHQ3S5iFNq+BGA1DWBsd/v8QZqPiNv1+CM4WTtHZ8/zWRY8BJhuO6e5wZF6DCMDBH5+fLS30kQhETgOBk5SZDUwNIJrURQwWDMkIiYlLNrahCE2BD5LUnlzesfL0Za6xKi+0FI4OEU/O5+7zGlOBAIKKwgcROX9/NbiafTnzdHa9NvtP04kIHZoTwQMCUQ2IM3q905OTFQ5KezwrOn3Nv3k0hEDBU5unPr+Ujg+UamRjBwhM7XG0rq2nBEODvv7rfrl5Pn4efnyev791+LenEAnJtn6ZNnYxDAqOPH4dda6nM6ytCMPBFpaWD0WCOzjzo2Nh/318fn3aP72zn6SnP3zVP7+i4KKrP7unPT1jF4+JJ6SpCouPAIDGYKWnNbW1N7izIyKmO7+/Oz0+fX9BPr+Ber+/P3+lO7+UPL+/AYCBgoDBNbS1NLW1AYGBdLS3NLW3P766P7ylAIGBfr76fb294aGhPL67M7S1PL6+Pb6/PL2/P76BKCQ5BxwxIymtNj00JKKYISEeKZyOI7m1NKuZPz0CGYqxG6+yJ5cRHaqtPjIxPDQaLKkdJh6ONDuGPbmZJKgYGYORNKOjFxw3B4KYKyo5CIkDF6seA46MEaoMBxwaLbGqKRczGi2MOjwFJyoGMqilB7GgIy25LpcNCYqwOz86IKGiPagKNzU2K7YuNbGzJKoQGCEaORAgIyEgK7y1JZGNGSetJ5yXJLCKCIOMHJcaPjoOF7iMG6e7HYwKPT06DwKNKDmjPjoFKCMKPKgjEysyOCg5KLY5KQcgOj40PT40F7msPDQ8DwWZKDmOA5OIK68bPj4HNDOQHhMKNLO0P769P7+9P7+7P7+BP76/Pb+9NLSzP7+5Pr+9P7+/IKChAICBPLy/AICDPr69Pr+/NLS1P7+DIKCjPb+/Pr6/PLy9AAAAAj/AP8JHEiwoMGDCBMqXMiwocOHECNKnEixokWK6i5q3Mixo8ePIEOKHEmypMmO8uQZTCmQJUSVJ2PKnEmzps2bOHN6dEnQJU+HMHUKHUpUob+WK38WXcq06UKfQf8pbQh1qtOrWDn6Q5HSatavYIVC7RkVKMyuZcOqXZvwaEuvbOPK5Yi2rl24Bv3p3avXqb9+cwMzzPcvn+HDghMrdni4sePGEB8bXky5suXLi8dOvJsWs2eieD+LBqtZIufRqHV2Ts2aKWe7Zk+3nh1zNe3bN1/XjX0Xt2+Q/Wz/Hn7SJT58aI8TX66aufPaMI8nF/68+kfq1rNfRPsIOXbt4COi/w1PfmNdd6HLq2f4fb37gn78qMsIj1/79/il5t+v0MeH+eugwUIk/BVYUFdL1RFAIAaudQAVLOVQgB8NNoggUVMUoIceFYaVBwBSKUDEBxR2yF96MW0RRAwptCOPBGbg4EcDAMiDnIk45qgdPEFM0aI8TaggI42RyJPGfTomqeRl8JzhozztBLmDHxOo8ME/8y2p5Zap9XjBkRKoUIIeaShBww/qnMHlmmw6NE9Wacbw5YtdlMCPO3vk4IQggrTp559sJbKOVCm10w4/gbjDzz8uyrMooJBG6tpdx7koHZKSZqopSFXZiI+l3m0qao4o2tTpW2+VOuqq2c2jKk2nEv+aKqas1jrcVrQWx5JusNnqa3lc5VoSr6/9aqx2/sxzB2FXTSaQZIgdK211R706E7G7Tattrdh2622v24a7HxT/HOedbrP+NN5AvZ6mEj7ixvtZZ5y5kQU7+OaLbwdQwMuZuQCf+21vsrJbl3LyJjxXGVYgdeBd9urbR74dlCvwWwGbO7C36Xqq8MdsUWAIBet2nNIfWrTRRhYsZwFFBzB3mlLGl248n2wpJZIIPvbJEwiDIAf9VQX/JKHS0by6oYUJZBjitCFGMBHzrgfTvHFKNxOckgRkLLIIPYYMwKHQZDeVEsOEYmsvCScYYcQJJ4ANhADJeZc1VJfene14vAr/BCMVP6TEz6NlFy6WQB7Q04B+xK59wgwRKGICnxDQ3VXe6iBd7sx2Z94br+0Ed6EEK2BA6OCGp66aSvS0AFi2BrkRBtsjiNCBBoIMAkEYifRoDz066MHPFnIUAIITTlxQQQz/CHIBouuswwE91BcwvAsD/KdOGhL6UaYR9MRQQSACN2EGBoE7GggFLajuvkxd5QO2IfkAxpDstNvOwyCCiCBAECq4QEoAEAUObcAIAVhH4hAoDw/E4AP4SMMRaBCJeFTgAADYghhegIT5TKALJFKCFALBjzmAoQICgxEOCPUz9r3vhcVBwz/e5Ah52E8hSmPbP+iBvANAgF8ecEFw/9ahgANgYA0bIMAH4CGBDB1HAkTYgR4uAIMP8AM5Y+hCAD4AhhSsAx4AyOAEQrAHeaQDCzAogR8uRbo61EEQVqDC2GBIx5H4g3lEe0gO48ZDJ0DAC/wqghPsYQ/k9SAASFQiPJrwJCCpYAc/8EAN9BCIlGBBi3rIQw3WEQQ6CGELBnAj/5BXAqBtbQVU8ENKAjHHOrrSIzagBxqQtMfaWaBtDQAEFADQAFBN4h+J/MAW1EQoKUVyknqwpBZ/oIAWVKAKIBCmAZ5wJSip5IreIR36SvbKblokJSighw0iUksRaIEHRljEEKDgAR00IiWSOE4iBRKEtwTpBnqYQAusmP+SD5KIe1UAAAF+sIUJcLArh+rZKbd5IW86NCKiq8AUdPAqlOWPHQ84gRMyEAEFrKAAlawAG/SQyB/8o57FfKQftjDBPajjggVQRyIKyoAQBAA5FYCBAxpRrhog51zaTJ+1HkrUflzACA2oqBZo5wV2UMIAJzhAArYggR680Qo2IGkSTYpSGzYBBjj4ATzgEYXfGQIHgZiPiqbAARvJQx1opJ49BLi5haqyoUTNq0JS0g8AWCGPEMmCGvClD33wgQ994AO/GJGSeBjKreloqOc8hZZ48qwr8bBLo4LDuNcgTK+gTUgArGA0iQiWsProg2oVC4X5xCOzlKWsfrDEua7/RNZR/upKPxp1OZ7o5rOh7eabemISdvQBClDg2L/OlTak+YS3wY2uQYZrMJKo9rjJxZbJYpuuglVXuuAVCHVnOxK0ZK1msGsuuNQb3vYiZCvkHVZXziswbvLGvfgtCHyFJZHo+XcdAEOVerVrsKHmV7h3kIkCvsBgBiMCEZCAxB0mTOFlQQtaBKnwgfGbrPiapLDIJdZLvNvcDUu3WvydiD7YEeILleYhVCuxiYPb4ZmsmB0wQ+92vzWrAad4xgqr8Uz21QH0Xk1rLk4vkF0p5JP0IbX6mNqOPWVkJO/Gvktm8ng/XNg+SNnHl9NY3wbc4yx7s8kmod4guCCA7EoF/3N1q+3nfMxeM3cTzSXhkyCMsM5dwTk63qmygBEkGztruSaUE8B5LaazOIfZLseJ3s+wpg6ezQdhADOwoaWF54+E4R8nIEjudte7GFAvCpHARyKKFwUnDEJ5pp6rPCQxHwBQjx4FwMc6isABCplRB9ZLgw6+BgMUinnTqev0wwozv/phJwuz+wfk4MCDf6gTCgAUIDyKEAI/IPGQoKxDD4QgDymo4CB4iAEA1jEBEARgPhdoQRC2EIUCRFYKICRfqJBdOGWvBA30oOE/bpgQaLONHm9zwj9yyU4hygMeCvCBEErKowylJEgHYUS8zxAEEOBAHesAQA3gUQUyyuMeaP/EgR4uxe9+b7ktMXBmDGLgFoYs1dpvO8EfkStIPvHvkCVVEQJScPFzHyRMATgmJ0HwyVD2AHmDcAJaWd5ysvm7IOMUiAzpanMSSDsCUDUCBHjey678gB/B3MIShi4QjB+kCctsZj1DQFADcCBw7UhDOzZE9aoH7eoEQcE/bCCPfBjCwwcpZwd44Gr/eUAJe8CHOhixKIoHYehFRwgVKyAPJJaAA2zwA8kREADdrtfvQX45QTgrUYrasAXiw4viH2AFQSxAAAogQ65f+ga0b5VHbHckQmLgAUelYQIMoAESRH/5AbyzHT5VMurlBfiBHzWpAzHCBe63tFAzAV8WsIL/ERKgDgWksw5OsAE/EqEEO+jhpSyyIRoRUsrGLq9GMPkq9eogwBhP/2NXpxJ99Vf6MVpt5TCxkzJtwATfxw4qEwFLkAbqgCh6NziJkAY/kzmS4FbqkA4IMWny8Fp2EVkDhxx6838AqHoFMVpGAxOAcQAV8DoIcVrs0GWrBTN6wxmig1cIkRHfBWaahoKbgmbUERVHU3CDVYOpNTFe1lqTxRm8xYPiwTdSKITaQoTCYYTCsQVX0DItEwdxcAVXcGVUeHqm4S5WKC5Nhh3+5xVbsAVu4AZ/8AdxOIdiSIYyU4VTaIZpuC25ooc71lwIg2UCRheA2Ie+4hZHtoiUJmcc/0MRoIOIV6gszGIQlSgREyYDMvAAAtCJnigAQAAEhVAIh3AIBkEIqJiKqDhhGlFhFTaKkjgtAVgRKXEFcaAGuJiLuBgHf6BdhLgd0heLJvaLIhGEwqhX/ZCMBKeMBOcRwHWM0BiN0jiN1FiN1niN2JiN2riN3NiN3viN4BiO4jiO5FiO5niO6JiO6riO7NiO7viO8BiP8jiP9FiP9niP+JiP+riP/NiP/viPABmQAjmQBFmQBnmQCJmQCrmQDNmQDvmQEBmREjmRFFmRFnmRGJmRGrmRHNmRHvmRIBmSIjmSJFmSJnmSKJmSKrmSLNmSLvmSMBmTMjmTNFmTNnmTONOZkzq5kzzZkz75k0AZlEI5lERZlEZ5lEiZlEq5lEzZlE75lFAZlVI5lVRZlVZ5lViZlVq5lVzZlV75lWAZlmI5lmRZlmZ5lmiZlmq5lmzZlm75lnAZl3I5l3RZl3Z5l3iZl3q5l3zZl375l4AZmII5mIRZmIZ5mIiZmIq5mIzZmI75mJAZmZI5mZRZmZZ5mZiZmZq5mZzZmZ75maAZmqI5mqRZmqZ5mqiZmqq5mqzZmq75mpDCiLI5m7RpjFRZm7iZm4+IlrrZm77Jh2P5m8LpmwEBACH5BAUUAP8ALGAAPgHAAaYBhxoECOrk1DJMbBBgbOb8+Ork4NbIqPbu4O7a0Pjo9IZyaPra0DQgQDJskL6umP7c0OL6+PLa4EJoTO7i4ChmVO7c4OLQuNrMuOBAgLqsmBYGCO76+DJ6VIJwaPL6+E5sYPba4DpeYNrGuDpmPLymmPDU2Or8+IRwWPba0AoGCLyqqBgEGPb8+BwIMPT86IRoYOjOuObOyDRsVDpsbPzc4ObEwLSqoN7OuBgMEOz08IxsYBAMEFJqUFRqYPjoyDpoVIhsfCAIEFJgWObK3ObazLiwhPz08EJmWIh6bNLMvEhmWBIQYOCggAoYIJhybE5mdKiwlM7CwLCelD5wVJByRE5WZPrU2BwYIF5gZLCqZFRgPNDwwOj40NDQkPDQmFRolGIagKBGdKCMjAYEGKBcHOjo9GJCbNTEtGJaGKAcgLCqvGJa1NbEwNLI0Pz86AYMEFR4WJBqnAoIMJBcYLDIjLBqdM7EtPLk1KCq5HJobJC2jNzIzPT08PDwoBAEGPzs3KCqKKBc2Li2oN7EuOjoyPDQ9KDqgOTo3MbQvPj40Oz86PbIzOzs3PbYvODgQCIgwCJg1PTs1NbYvEDAgCJgGBIwQOT08NDQ7D5mWOT86PLs4O7m3A4CBOLKvOLKtBYCBP7i1Pbm1PLi5AICDPbe5Pbq3Pr+/AIGBPLe1M7GxP7i5PLe5PLm3OL+/Pbe1A4CDO7+/AIGDAoCBPbm5P7m1PLa1Pbe3M7GvIZubP7m3A4GDPrm3E5mXO7m1NrCtNLCvBIGBL6qlD5qTPLezO7i1Pr+9Pr69N7KtA4GBPre1E5mZO7e1N7KvPrezBICDO7ezAICBPLazO7m5NLGvEJqVPri3PbezP7m5Pri5BICBAYCDNLGxAYCBIZuZPbi1AYGDAYGBPL+9AoCDPL+/NLCxPLe3O7+9Prm1BIGDD5mTP7i3BYCDPbq5D5qXPLm5P769P76/Pr6/NrCvPbi3P7+/EJqXOL+9L6qnPrm5D5qVPri1P7+9Pbi5Pbm3PLi3AAAAAj/AKsJrPavoMGDCBMqXMiwocOHECNKnEixosWLGDNq3Mixo8ePIBkOJBiypMmTKFOqXMmypcuXMGPKnEmzps2bOHPq3Mmzp8+fQIMeVEdUndCjSJMqXcrUYFGjTaNKnUq1asdNWDdZ3cq1q1ept8Le+kq2rNmzOu2ptXdwLVu0cOPKndtQmLB8+Q5S20uNrt+/gKcKLDiSFStusrhxg8aYGzF/g//pm6yvIOXKgTNr3twycuHD+0Lvo7cPGjDIJC9bpsy5tevXG0HJni1boKzR9HLTg8bJX0HaqmELH07cIW3atnP/083b97/joCYXn06duOdqu3b1YyVLN/PerCcL//SGypWr6ujTBx5ZTR8qb/2Wdfe+Wxar9vrMuxqYnaT6/wCaNRIn2XDCCTSyQLNcbvDshpiBnMjijyjzzHPeP6gEqOGGW42UTYMLLuidMfRFSOE82d3zCYcstrgUUfP0Mx99CzHHzSbeeJPLP8z44uKPQPoEo4z0KaeQjTh6YxBmQTbp5ExDzljkcgXRhyAr3uhzDpNPdunlSlEWqRuVIuZ2ZZZbmvflmmyCRFQ183Dzjph05sZNb9H8kwuXbfbpZ0Vv7mJgYotx450p8ECjmCyEytLPZGny+eeklCb0VDmfRIgYNEWC8yCE2cwzWTK55OJfpaii+tQu88zijjvSGP9aJmLSzCIKK/54M49kskXTSarAVsoenBXawkmRCLqT3S4DHXRON8FG6+ewFc5jbJGKKdtfZAXtKe23aw5L7Dy3mWKuKfScgow0y4Lr7p/iVsvoKfRCcwqC7Gb37r5s8tXXP3jhxcu9jBV8Ci948auwl24V5NY4sBQJyzittLLwxU3+ovEvBU3j8ccgg9zxNBiXzGIpKJdSUMqlsOPyywW5vLLKJtcM4EgHXSduszb3jB7OBum886k+F2300UgnrfTSTDft9NNQRy311FRXbfXVWGet9dZcd+3112CHLfbYZJdt9tlop6322my37fbbcMct99x012333XjnrffefPf/7fffgAcu+OCEF2744YgnrvjijDfu+OOQRy755JRXbvnlmGeu+eacd+7556CHLvropJdu+umop6766qy37vrrsMcu++y012777bjnrvvuvPfu++/ABy/88MQXb/zxyCev/PLMN+/889BHL/301Fdv/fXYZ6/99tx37/334Icv/vjkl2/++einr/767Lfv/vvwxy///PTXb//9+Oev//789+///wAMoAAHSMACGvCACEygAhfIwAY68IEQjKAEJ0jBClrwgh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THPfvrznwANqEAHmsw6GfSgCE2oQheK0AIy9KEQjahEp0TAiVr0ohil6AAzytGOQjQgACH5BAUUAP8ALF4AMAFiAbQBh5J2TE4eBL+nl+zFnUGWppqfpdbYx3WBkl2Lsh0jKGZqcRxwgisLCv7bsW5aSRc/abLS9FAwFrrm/Le6v4plSktMTtypiMLExfDm3hMuTi0uMsyvktT9/ObVtFddb6+cgjs7PIucppt7eOL+9EBqUhkHB97Y2YqNkiouROTl4vre1HV1dmdyjKjF6AUKK49/eoqWxK2hkzxUaIGBhTwKBMSegN7Gscu4sdDu+WaKrP3z0/zy6M7GvNLEvGd/lIV+aKWmp046LHRyj06OtLKoqbXDzD4sIcXw/FtdXAwGCQoQE/Hd0fzbvq2urNPS1RcVFOLXwK17bHJKJCBAdPHm0+j19MrR3FpmZPbn3qawvAISTAoUKG15fExwnK2ywfzn3cvX51RDNH5uhMbi+ObItHaCfDNBVOLq9v3szT52pIJuZPr9/BIQKF5IPPT8+oGAe5KWlPbk09bW3MHR4AQHCf7jvvLz7PLx3yoWEIKGrJmWlyI2TOnb1sXZ9gMHFvDu7vby7CpujKump+bixP7i3MrOzNba1KqqpO7y9PL296KepO729KaGdNbg7H6Dl8nX3Nra1IJ3dKKmvNLErPb29dXW1Prm08ba6crKzOLS1P76+drW3L7X7Nri3MLa7AYCBP765P7m0q6qrNLa5Nre5Pbu9MzmlDZsWPrm9KiQ6D7MgJ4cVO72mPK0lKrWuKDW6HBERIigbPaelHAUINC87OiQJAhylBh+WPbW9MDY2DxyeD5+JBooDKTw8HSSoJzGiD4ywKiCrLT48OA6gFZ+4Bh+4LBWbDBMFHBQcHA4FKzwzDx6WOiQWJ461Izw3A5MHOTW9Nbe4PK85OiClJ5WGA5YXOiQ4GAUYJzwlFyUsI5GbGCOkDyMaJzWON7WPJqexAgoICBysMz0xIrG0OT44EJwWBiMlP7i1P7+9MbW5KqqtP7izPLy/KqqrNba3PrizAICDAICBNra5Pri1Pby/Pri5Nba5PLy9Pby9Nra3Pri3MLW7P7+/MbW7MLW5AAAAAj/AP8JHEiwoMGDCBMqXMiwocOB/B5KnEixosWLGDNq3Mixo8ePGSNGBEmypMmTKFOqXMmyIL+RLWPKnEmzps2bAmHi3Mmzp8+fN1/+0wm0qNGjSJMeFEpUqdOnUKOiZCpUqtWrWLMypNpUq9evYIO+rDq2bNewaNOqBWk2p9mqa+PKnUtxTduhb8/S3ct3rt2ybt/2HUxY7p5+JZJAgaLESgU6M+4Wnkw5awYzOzSBgrIFhQF+f8dWHg1Vn+nTqFOn/uoCwtB/HVzkeRkaLunbRlXr1s0ax0sdsb3k1Yu7ONLdu+fN0zrcuPPSyFUrZ573ufWZhLITYqi9u/fuX5tf/x+/EvzC7+i1h69Ovv1JDPDjy59Pv758sOzd6//Io7///wAGKOB/+Am234EajaDgggwySFCDEDYokIJZ5YfghRSRoOGGHHJIUIcgdiiQhliJJBmGKGIU3YqpUUFFHHHA52JU4qVoY0Us5qiPizDKSAWNFt4oZELnFGnkkUgaqdySTDYJo3LvvBOHVCbaNuSVAyWppZZNNmnJkk/O886XVJ6I5Zk6prbkQF0ysU4KKcAYhyXnhDJnUlUCduaeAqV5WpdMWvKFCgLEs4KccZxjgwNJPGUgn2j6qQ+g83wxz5cUJOGHD3DCOQADGoRAEIwCIYJIqYjcc48ddrRElpmQCv8p6aSUziNAYh9soQAGnVLAgBU4jDrlP6aiqiqrLcUTj0DKNrtsrDfWKu20g0JxQx0DuCDEF1jUwcQWLBQJoyWWYIHFAgS4o647cshRybuVtGuIO5W4Y8gJVlTixL787uuRv9AKOe3AgBKErbZffFHHBn6EoMI546JhLrrq5mPxxRirW4nFMzTRRDsghwyyRyMHHC3BKC9piUAHs/BFHHVYEM8Evv5Tggd9xEEFuvb0bE/FF69LL8dANHHI0UgfbfLSE6XsdMIKZ8vCEl8wITMdEcQQwwtbZKAzzz7b2267Qm+czwxAtJN00ky33ZDTBP+jwhcCNSD1ElhY7QIMX+j/k90GJeiRArqQFA5JPvGOre689bqDttprK+325AjBTXDClbacMBPZwmBadp8KTrjhiI8tR9n5OA4EEJFLTvnrWW4p++xFKmep3WwcoMIS3oYRwSNnrLPODErcgME/BGCcj+mnr1uJIYagzXrrsFf/D+3YI3l9pfPYUEMULngQgwB11GFDCQkUUAMjSlTAx/HJY8y80NBHv3rrh1gPu+Uof6FGCYlJwieM8D4s2KANSYhHCSJhAizsLH4XY17z7AUJPryACIIQmcj09zr+DWxu+qiPubiFhfiY61wQtJgE1wW9TFwwgxosGQdhN6voTOcgXxCUaeQ0sXS5wwQmWN78/9RlAAPg4QWiyOA/jrbBGdKwhtI5DULIBTWo9VBdQBSi6dZVRAa8oAlKZGLInGi9EJnxjCD6EBpJEIghZMwdyrtYF0Xgj0ukIx3+8Mc+9rgPMlYvQoAMJIQeJMgqHMGNQYNjHPMxxzreMY987KMfX9eDSlrykpjEpEEyWcn+cLIHPLhAC3ywyEXOkRN9eKQe+TjJ153wlbCMpbkMIssSYqCWvDpCDkq5CeXNcR+pxOMq99hKpqGGIMccyG4M8jlCCO+WyiEECRNmLtNAYJcXA6K6oBCDeMBDWZ/4RBJeAIZ+5PGc57yjOtXZj3a6s53FRFEy+yRFZfKmIM18JhaUo/8CFcCnny6yJjYtpk13cBMe34xHOMdZTnSic53rfOc74+nEZqrsnypgEowEijEgQg+IGwPiHD2xD4emE6J3lKg7KTrDz2X0S5aAjz4eBqY4cDSbJvioAfIBRBP8ch/CdChKU6rSfrCUg/rIYRyWEKNbYmFOMw0F3nYwKRwMFKc966lPDUCDKHCCEybN41DTUVSjHtV6O1xqU7nF1LRWUx/XjCMQs9rTInb1q2H1x1jLelYOgkCBRihACszFh7xZgA5cyOhNO2oCLPZ0MTQQwR4fKkwwlLMfd7QsX/tqPRBoLQx+KAAWloABPlDgH/HgAtVMY1W5NvaHj4VCZCd70jz/ahaz6bitSjlrPbyhIQ5hIOAXNmCzDyRBCP+w6Tzimsgs8rSn0NvEDCZbUn88AgxWcMJtwWAGJRRhDnNAKW+rl1QYOcAIVCPDDVRAhuPSk7kWcyxBoWsI6VI3j4+YgAdAoIAL9MMK6TgBHU5wiQJDdLywS1gomFABDRQ2FOcwn7Y2CterGu5wOI3uDCAJ1HRcIAFKAIEfQFBOKxThCSCYQ4HDq04Ev+4LS2DCBuIhWgycQwUHEwKF4ZuPCzNWwxy+YwHgoY41nMAPLeiHZR/z3UvotcUuntwXzgGEeEQiBdmZlN1ccADlLLbHpMtwfTe8yjvOAB4m4MeQvYBdMKwg/x4+AMMYDhxlt51DBIaCUz+1nK0uz+PLPhazdIOcjjOnec2WBcNfEwBeOteZaWJIguBunOV5tEwFp+FxoOdbuEGXudDwSIGa4TEBMIwiC/Gggx+yAIZ1XuLRbUvCDeBECBVU+tKTqjDGNv3cTpN5j2YO9ahLbYUDxEMBflAARF8N60nG4QtHQACrVPUHSuDj2qpaFavscI8ZkNQf/wi2qNcMhAkkQAMfTsAFrFDgAsOz2U6kmlWnfY8/XPve+AYEILpNUoGIW82pRig8FFAABcCjAI2wo4rfDW8O2noMB9g2qwCBbXzjQ9+I8HaHzRwPUVe5AhOoQMDpQAcPFKAIYP9od8Od+LB5b3sHFKeEzK19bYxrfJ0z6Dg/qjyBndMB5I9JtR8OoOKVc9B20EZAtlVl8XwDIuMkxbnOq3wBfpwgHlVvRzwqcIHHzOGyRrdeKMily6UzvekXf/rN1Zlzj2Pd6m+/es8nQGOwh/11Z8j7GSQwBFNJXN9Nt3nU2Q4PUuw87nGnQ9UvUPe7V48FLFCAAtIwhHsgwg6AmDjFLS74jYPa7VW/euixvga6FwAMjrfeH/4QbVUhIhGA2MG1d1CKRSxC3zvYQRXKAIYiWOERj7DCmQ0PBHiEXvFGVjw/TI/61L9u9axXuuUTkfvZ674KlDDACjRAhytswQ90kEH/ER5xgsKv4QIKmMAFJqCHC2CiCQoQNfOdDzvMcwAB115EIrJNCXZQYgdYsAJJoAQE9wQJQARcoAQJMAHGRgp2sQaaoAm0sQZr4AYvQXchkA70NzmqInP3l3+JEIKUcA/sQH1hkARvcAZVYAXxoAia4AZzkAAJ8GaiZhZ/QYF2gYEauIFtg4Nr8IH48HohGIK5pwDxEAIjsANo4ASfEAIWuAZykADxkAQ1mBcUeIFHuIM82DYRCIRCOIQ7wANJgAQ4UAVMgEBPsAWNgIPusAI9Nxyg8Rc6uIVLAxr/0IX4hw/6h233gAYAsAUtABwasAUHoAB0oAGIUBa18RZXuHyN/0eHATMS/KAJQLiH+KAqaBABDzAGaPADfiAJVXAAcLB1iRCHkwiHjTh/kFiH/CABeah/7FCCidAAAfAAR8AEmigB3QYGB0AHSAAacDgW6IAOWFgAVmBZqxiJrfiKiRCLIUiLD4AD0MgB9/AG4GWEKzCBcDiML8Fzx9h8yQgpL+GK+PAP+heCrEKLUyCNmogDf/AGluUOIlcAixiMCqAE7YKM4SiOy1iO55gIrIIGUqAFfYAGFOACMhADKxCPVgACipeIwTgWCVABVjAKd7SP/EiO5gh7gGB7OvABfuAII4ADDlACSjAD7pAvlfBhSeAEEfkSBRAPcAAvGJmR+LeR+v/mkXFgBmxQBFWQe4swA+qwOu3gBQVggPkQkZWAPgXgBU1Qkzbpj4mQf4uAeZOQhqB4Bn8wAzFABEDgBe0ABCfwBElQAMOhCQZAljNQAKsDlXwyjjdpibaXeTtgACjgBwmgAEAwA0RABGEZMgXAfSAABJRAG/zgBB6QBEnQMWEJBG65J3AplXwIePjwByH3BHTwBqIgCiKTNkCgAFKYBCAAAlKoUBWgB48JLZG5kdcWgpR5idD3D4LAmTHkmDNQASCgASCABAQnCE3gmKn5lv3Imvf2mrJnb5qZNhokCBPQDv/QDmwJMo6pnMEpnBppiTW3efhAc/gwAzAUMl9JlNT/KRC/6ZzVaZ1xOZXFqZ3c6Z0xtEHmaZ4EIZ/nKSSriZ1pd2/t+Z3vWZ9tc5/qmZ1o557vSZ/+qYzXGaD52XQE2p8HajJj4Yr/YHmL4HT4NhAz8KDWE6EIMKGIUKHreaECkaEaCjsc6qEgKqD3VqIcdKIUaqEryqIbCpcoCqPXJqMzuow1GqIxiqOv46IfCqP3UI4QQRw+iiVAmqILOqQEYSVHyo86+qLrKRDVlnuh6KRPCpk0KqXZOaH1BgUf4AKO8A9ukKXKGKUf+pqXOKT4MAAOkAE5gKVmeiVJqqbURgloEABdEKdGOqcpUqfaiQ+skntQwAAh4ANusAZ+CqUS/0qhasoqCpAEALQpFLiowommCsqHE9AEJRkCB9CnlnohQJqpa2oHKeAAFZACBxCqlwqEZ3cPMncP/2ACIDORTfAGcsqqGDIWrsqmS/cHBUAHzZIEK6CrZwKMQHijBbEGf7ADG+ACLXAHP2AixnojyJqHyioQiXAq96ADIpABYyCtd5ir1eoe1yqiA3Eq/4AGDrCOd4CrIlGuf2oXyUqk6coyEdAFHGACPwAR8ooi59qjBaEq/zCCJPqv88oP9WoQBCur/7CVdoiwu0qv2GqvAzuhIyqxCbuwGquaFIuuHfuWHyuwIXusI5utJWuyCluxKduqLIsRoNqyfMGrL1sRMf8rs31BjPcnEGf3EK9Crjg7GOiws16KsgvxszcbtO1BFkqrpTnRtEjapFBLp1I7tSjyjrBitQiCtXqitQcygjqgAzvwAlnrteRBCcBRAi9QG2Z7IPewBmgwCSUgAnbRtggCq3jaAWqbtHY7GviGBlAwt2zbt+OBbzowCAxAt8TBt4QbF7NHBYlbtwnBuI2rFtemA5CruKJRudehKndwB3tbppxLHp57B3gQCVZgBaPbuZaXKn9wBgegqKtrHa7nulXgCLI7u89xD4uACDuwBEawtrq7u7zrBl9wA+NEucM7FyNoB52gAZGhvMu7FmdACVVQBRgQvdNrHAQ7okC7vX3/0b3/oL3gW77me77om77qu77s277u+77wG7/yO7/0e54NK6vfW79Wcb/kq79g4Xd2cL128AYSmL/+mxQAXAVnkAIEXMDSe8A9wSqfGwEvUAgGAMFhIcF3EARk+8AY3BM64ABc8AgO0K9N4cEfLBPnQwfwUALTmsJf4QZVUAcfoAQ+YMAwDBSqcr0dYAQesKo6Ibk57BT3UAka8ARO8AavMcRXQQmWeQJbGRpMLBV4C6tKPMVZkW0ZSglYjBWyerBdvL/jG8ZkXMZmfMZonMZqvMZs3MZu/MZwHMdyPMd0XMd2fMd4nMd6vMd83Md+/MeAHMiCPMiEXMiGfMiInMiK/7zIjNzIjvzIkBzJkjzJlFzJlnzJmJzJmrzJnNzJnvzJoBzKojzKpFzKpnzKqJzKqrzKrNzKrvzKsBzLsjzLtFzLtnzLuJzLurzLvNzLvvzLwBzMwjzMxFzMxnzMyJzMyrzMzNzMzvzM0BzN0jzN1FzN1nzN2JzN2rzN3NzN3vzN4BzO4jzO5FzO5nzO6JzO6rzO7NzO7vzO8BzP8jzP9FzP9nzP+JzP+rzP/NzP/vzPAB3QAj3QBF3QBn3QCJ3QCr3QDN3QDv3QEB3REj3RFF3RFn3RGJ3RGr3RHN3RHv3RIB3SIj3SJF3SJn3SKJ3SKr3SLN3SLv3SMB3TMj3TND5d0zZ90zid0zq90zzd0z7900Ad1EI91Cv3kkZ91Eid1EoNh+u71E791FC91E0d1VRd1VaNwl571Vq91UgdEAAh+QQFFAD/ACyOAE4B8gGWAYdRTVG35vIqISc6Oj1NIQ9jY2Cpj2SguthejK+KmK38/JYsXYk9YoT56d6It+Hp2MZymbvQzqLDuLUYJ0yzz+NpRhuYlI5VZ4GEhIPFoXg8GQ6EdmuRcBPZ9NduTj7U4ugcISutxVU3THItPBB3nhsVOGDo6uurmYfv0EcsCA3S9ViIjTf6+lMDDC3Fpy/Cy83Z/Pvj71lqYDV0fIBzh6AkOE4pTYw9T1njvJstKk5Sepqzub372crYuqipjRCkekxTNzQZBAZhTUXk+/mFmsuRcEGDfIjRx8nn9R+lrB+WrNPJ0/M6KTS0rrSUvO5RNBo3QFuqqqPa9ZmEY0oHHyfX7vWVrbz4+XfI8/hSX2KjzeMFIU+vuNhxa3x2bGBTh8ePpJPo9pdbfxC0qZuFqL3+/dXr2+emqqSmqqxTRTZzgGIFEEgXOgahvMC04lyYttoYES4GEAyJrSIZEQ+wxJjM3lIMBAebppuvvJfT6R9gd4P7+zLHs5U9KRz99fLY1b9hepuopaNaksDN09RgMxU3XQ6pnKjFvNmIl5TW4MFCXV8iSXbtypv47FxSUG/Uzxy1x7v1/QqWd2Krpq3m9dbt8/QCBBeojH2lpq7p583+9NTb1deRtdl5sN7pxrp2lZ9+VEL86qgDBwYnSFuEqNEaIBDW1tTmvCysyBZwmoj+/gaYu9KitL4+CwXy/vyFVCTAmpCEiZju/vysr68WS3+qqYn+/ukqWgTq/fz08+uWwt7099TW0tP6+vv6/gUYNUFGfbGgve53p9yssMI+bqbS1tNPbqzmvlySuhyRutOuqq2Ou+D9/hb++uj55ybV0twGAgWirb+Wvt729vXU197y9vaavt/2+vr1/OuSvuH6/er99Bbs/OzSzs9iFGjgQIAgyDBe5jCeXtS0XhgeyLBc5LCeHoCautyqqrQCAgT++vzy8vSqqqz++vT2/vTS0sz6/vSWutzy8vyauuT+/vz28vQCAgzS0tT28vySutySuuT6/vz+/vT2/vyWuuQAAAAI/wD/CRxIsODAdesMCkSIkGDDfw3s0JtIcaLCi/8sYiRYsSM9gx5DivyYcSRHkxtTntQ4kqRGkCRhtvQocObMmjYpyszJEqXKn0CDCh1KtKhRgwyTJjwqtFIlhbkaNHhYr2BSh0sjptvKdatQrz+7ik1ncKzZs2T/oU0rcC1Tgl3bopV7EWzZtXjzjoUGTSDfvXwD2x0YuLDhw3LPvl3MuLFjx0oZPt7oNGmuXJGVVsrMGcPFe6BDiwZNcHRog6Qnfz5d0LRr1gJTv55Nu7bt27apmbq3adOgYqaCmypGHPhw48JN9Q5O7Rnxd8p5JSeePLnA4L2XK98k/N3v3bjDi/8fT768+fPozTOtzLBaNc7t4UfGwK6+/fv48+u/b7C+6ov8FZTfLAQWaCBB/v2z34IMNujggwsWaF8UTcyCRn2BBIIGGmecUd+G9U0ySYgilohJhoGImGEUUXSIYSAssigQiilOkqGKMEYB4Y489ujjj0AGKeSQ7KxXiTzyrLOZfExmRh+R+hFU4ohQCrkhiOxs2OGWW0o5yX+O8cgiO7M0oUwUgXS4ISZXvsjihiJ2OMYYI6IB4xhmWvghGjH2GeOGfsaozJkx6qkfllUmquiijDZa5FHuIalkk5QmhQGNmGaqaYhRDhQgmAjaZ9CVF2bJIZddevqoo6zqh+YOJkz/ZIIEaqLBJpYrRgHnJHKOocwks3zQDj1+VEggmbPUN+ig+S3r7LIxBhKsKRjeh2ir2Gar7aJMXVZPPZWGi5BnCkEo0H6hJgiqquoOROqeqKZ67qPrMtUjgSY00cQ0Zv7ahIj4HausMrNUoi+bpqzTRCCYzBIImSdamGabaDicbMWB7BDiv03Ud0ayH5giLX7XbmvyySg72G0u34obLrn9PThvfunSW++n7rZparwdhlrvWz7CukMT9TTBizrq8IJJrNPASk8vO9wTqzpNxOqHBBU3jSYmysRKzwf7VrLPB9XsM8gLZVdzDz2V7HCErESboI4Jgbzgzj6VbPLCRIPY/1dyyoAHfjJT37bc5HviYhDo4ozruODMfpe6Z4DbvnlqhyzWSlDjnHfu+eeg+5mlBL34AXUU+c5iwh+V1NfEOsocYcLaL5hgwiwKMzxLAxLUN8sLDejrxw65+Gb2ICa8ALUJ1cA6SIZNqCOBH/lKb8IRUeRiQsgjC+7994LrGFTh4B7usuKhB8og5H5bK/mqKP8tqkDp12///X1mqXrV+T5NzzSb+ACZ9jaRdZjCBGigxu3yJa0dXO1Dg3hAE6LQAOINrXkvqITsAlGM231gE7PYhzroIQF87EAZVzPBDlC3iX2ZAHwwjGHl2BGTlBiOM4ZrgB8i8y1JIcQ948LfmP9M9a4JRYFZphoi5v5EqiY6cUPsmx+DrpW5MwAqRuyg0p6eyMUuevGLTQSSBOTRhB1MQwIMnMUgrpGsI1QjEMpgxwHR0EFYmUlaH7hdFjdRj4wN72pNKFbtZHcG5KHhA3n8Q/SmJ4ExpPAFaBjCB84QBVN8QEct8pAMN8nJH2mJkh/phUpumBnD+WGHSulhkn6IOPThb4s6q4+OkHhFj1GSiWAkVRQTNMX3VXGJLBqRgmCZy2Ia04lAqlqFTGCGQWRkgROp3UQ2IbVZHBB30stQwSbCr1zQoxmmCKQEJBC8QZrgDB08ZMjoMUJGinMQ9NiHLBBJj1y84GGZ7KQ+99n/oAthLp7OTIlTTskZp+xiFylIwQdgkBSnXKY9rTTXgri4xDmxqBa16NO1jsnRK/WpVhfFqEgxyiJM3KqjKE2pMTGULC3O4qRZTFbDKmYrmurJQsN0GIocFiJMsBRY9cHEJAg2ol9NogkKmoUW2aHJY/HsqVCNqlSnStWqWvWqWM2qVnm2UTLR4x4WUMlAURkZgyI0BVVgKEMcihlWjotIXGTRGHYwznHiAQ92jYKhiKlSL37UinzaAR/4cNfC4hUPwzhpXxfLWPnd9ELvyyIa7nArC5l0rw9TEJrYkaIQpUhDPmVHx0Q7qKMeNY4xtc+xKvaxZG31tbCNrWxnS1uq/17IQL77hyhVghD2JAVJl6EEJRKaVsvkgq3rAOI6MHCO5jr3udCNLnT9Qd3qHuAAIbiCL3yhClVEIhLcjUEdOBGP6MbjvOhNr3rLK932zuO98L3udfEQge12976+2AMSDvCG5q73vwAOsIAHjN72Gvgc8J3Hdc/RX+im98D+jUd1/XHeA0tDGuuF7zkkfF5rxOPCHobuKiBM4hKb+MQoTrGKV8ziFjf3DTCO8XXfMASgOMW3DAFuLoRLXLUi5DLIVS5zXezcCVP3utm1r3fBqwrxvoG9zyXwg0+c4PfK9wD0VTJ+9cvfCEv5y2AWsIoTfN15NDjKBYbweSdcYQNfOP/D8PUHedErjWS0mch4zrOe98znPr/4HFemsY2XlBRVmrXHhmNrW4WMZwGHIAb3jXSTx+sPNIc5vdSd8non7Nw3ZJm7+I0EM/bb4HyA2cvxyIeqTT1gf+ijzdR975r9oepMsxfTFEYvm+mMYShvWL2WlnCujeyP9zrBCbambnMXDOgDKPscZBBBDRShhAO8l7rLWAaxc53qVXv72+AOt7jHTe5ym/vc6E63utfN7lWf18oHeHGNf4JjhBi6EgdFdPkU7dblNvq/F360pO8rXk5U2rmXVq+t27zp6s6juav4dKR9IWpSo5rAEaawtwM87FezN9bzmHWtc91fXON64R//7nWw7/zrWc96wsZG9rAPzuzr0rq5VGhBDeJQA2u/AdvaJjZ62030ohv96EhPOrmlEe53Kzje51jFvBUilQZgAQHsAXIlNMEHe/zjL+mwgx22YocgmJ0MMHhov4dsXimjfNYeDkEYVAFq/LKA0v6I8SpWQd2RU1cfHm/urt8+9HyYWcPNTUYy6JAI/NZ91B6ex7bPC/hsq/rYqn4vqmH84XivWhrZzjsnOHEAVlD3DSGPB+D3bmZO5IPz8QjGG47t+mvnWtUm/zi3Ew5m3J/3DQeggSiasA8LWIIMLue98pfP/OY7//n/Df4I4iAQUYhCLTynAQWykY8DfGLn1rd+/zri8IsZXHcHrrhIJiBidawvSetcF4U9wG4HaGzF7GZXAgz80NbktrK9X0Z41BV3YaBldOcLLPAIoxdjb7B3fZcPEwZ4sFZdybdemYd6D+dcq5AM9PVdAzdq/GUNk6d6+mB5+YB5hpeB6QVjcgZonHBh+aAP2ZB3G5gAcdACCGBmlKcPrGcNTAd7LEhrKWhrvvdy5SV5uwd9Fshq8cAJbwAI6fABvRAIx/dkhKeEWJiFWriFA0YDLQAJHTAEQ9ABHVAFZvgCIEAD2ZANn0AFkFAFZCiGZkgBaXgA6HcRVdd+7PEtA3VcN5ZvaMVQU6EkyrV2zLdr57WGTqAPclcEQf9AdnYgChFwd6iXD8twXtl2XnunantXZk+3enu3CoDHfb6Xbc0Fg/kgeP4Qb3iQCCiQAukwf3yxAkiQBzBmDcmwhrbWXMcWYTF2Dqq2hs31Xtn2BpywAzNgCZZgD/agA07ACdlwAFawBjRwbPylePzVBojQAoDwjMGQevrgD8fGfUjoD3t3XkyneOEIcleYhUVojDqQDrFyB5ZgBQ34bFyYj/q4j9A3Ai9AhsJFhgLZAdQQB4A2AP84kAOZCFSwAzuwDw5pEA3Afle3h/UwVu5xaIHoB9PwQ5VQDYQmZIdIgeiliIwYBo4IiaIQByowXm9giZiobfGwifnQidb2iTz/GIqj6G7xYIrngIqqyIoR8Ir2IArQUH/pQIvWJg3QOINOEGLn0ItPFg+/qGoyyF/vlQ0OcACcAAItYAWrsAOYsAUlMHoHAAFrQATPCGPY+AZtMABbIAKcsAywZ3DHlm0+N5UYdmGK5w/ScGQHAIH86HtPdg5Q+AH0QIX2yHcHN3T8+JiQGZnrFQcCKVyUoJBDkA78JQomUJmX2QEwQIb2wAoPGZFUp4eEtg6q9C3BNVxoNQRKQj5KIZLNZ5X6oGqhFw+NGAQjEAN7wAH1JwdusHesQAEMZozXxQX8NWOl12wHQJxt8JzB4AR2aGZr2AZWoA/UKV/xYG3W4ADZ0Iqv/xgHIbANjxAEdnALKlBnDnld1sgKElZn1+UADrAD8NmdrAB8azkP1nCMWbAFDsB0nGANZwACxhAMO2ABLZAAx7YKMXZeVkAFiBAHguAAupAPwzAMM9aAzWaN8iVne/eMewd84jiYTDiTOiAKiJkA9RiE18V0HiaZMjqj+fgPY9gBAQmaodkBJpAO/SUQAJkJZjiQ6eCQELkDp9kAH+B+hVYPSMKaO+aaHwCbqlk4s9lKzmebuCmTjZgCI6ACe4ACYkcCbnAAZEAF9tACJTB7rAACFzABloCDpEAFcYoA/AV8N2APcWoMTsAKNyACb6CVbcoATmAFv6CMW0AK1jAPa/8onilAnnuwDX1gB1+qC9JQAOnQApawCE7ABXqwBfGgeNLmAH06AAhgDTSgjC0gl/y5CtaABnGAAM84epwACTOwBZyAqXGaqAxoDdagBzXQBoqwAAG6DMMAAoCwBS0AATqwBRdgDyVQqJpqCQC6CgzAqZ1YA4Rqoum1CvG4opaQABBgcHn3a+1Io+iarmFmo2SYCSNwfXqwoyYgCsAHpB1gACvJBokgkEVamkgqkVKxpDiGD/jQpIA4parkLeXjf+PyZW0HbuFYgs21myMgBaFQASvZkncAArK6AwMQrW3aAqTQBlkQp2RgDQUAAp3gAG0ardLYAjegC5+qBKvACXr/AAL2OAEX4KopSwrb6aiigAcKkATWlwRIsAMAkKj8NQACkAwQsKDJQAYgYAkQoAsJ0AJkQAZpGbUX0ICdmABwAAF0+ZLJ0AafsKBtkABp+V5WqA/YOQGAsApPW20HMAsgsAak8JxqkA7EqpwXYAXXBQU18AZeiHzxEKFiy60V9oRRSA8WEHaWIAp6YAWxEA1N+ILqmrmaC2bs2gGZUABkeAMfQIZVIAq+Kgo3agGQQAkGAAag2QH2sANc0A+mCbAVmZoEa7BnhbBOKg8KC1ENK2UP+20RuwwTi5JBsJJmJworIF5ZAABOUJ8YsAUQsAMgwABuawVw0AUXhgkg4Iwz/wACPntdgAACWbsFCLB3UHADBwAIPeerVsCxP5sIx5AC4jd2N4AESGABcwABTrAKB3C1EOAANQAIbYAAAiAACLAMRiAAb4AAE0AEyeCgz/m1IECqe3dh2Im2iLAFRJB6wma2LaAEVmAFcLt3TXC9DuCqXhAHwkCdyilf4euEBbwK8aAHA5ANl7iPvvdih+m46QAAO3ADyqiMOuAA47q5SrzE69W5nxu6cBiG6eCqqBuaiAAJYaAGYCiasku7/2q7TMoQhkNKZLywSUGbAkZeB1ACX+mASShsgId6ISAFRWC/omB2cqACCTgA6VDElrAGENAEAsCnb0sDe3cHpVChF/9wA/SZDLrgvf57AQDQBmRAvXhQAC0wrXXqBO/ViqcAi3GAnhX7XTRQA+AJYx57xAAABQdwARegA4B6AxcwegMgCjpwADLoYfkgDRP6wgwWjtpIvdqYlqn2ZCWItAxQeqwAAANwbCnsjNcVvg6wDOdXAMxoCRfsBO67dwW8jo/5XIyLmI+7A4kZxBLAx1xxAfnJxOysuaLwme66kh8QxUMgCtclCgJ5B+kgCq4rkLGLfrVbEFJxu01qb2ZcxpmBxml8ADpgCXrwnBymcK6mD3JMx14qBQYQBHEgByyQBwNQAMvZBqQqyIRswoa8Coj8BQ6QBYy8wlYLAgOcADiLACX/4ACXLALKGcPHBmNAiweMIABxMAL6VcoOkA+ccA6zYKrLEL5WUAMQUMkJQAUQIHmzcAd0ygDLQF75oAuw6r+AJg1uOwMjPMxEwJTGLA13EAd+rIz++8xO0FzSvJVkEAcD4JDhqwTBENVkAAE1oARgDZng/MOPuzePKwHlLMREzAr92c6MTaPvTIZh4AWfawU7Ws/3nM90IKz/4M8O6QoBTRADHcZjbKVibMYGfUMKDWBmPdcDwF+uJ2DhKHccEARsAKYVUHYq4AYFMAD0+YJyZrfQTAYTQAPlhQlwcMTS7ATARwMwzbJpCAXE4ARtcKtKoGxvANb95aiQmgRmRwIq/3ACQTDADAa2/ruxpUwGyTAAM1DTIboMO/CpDkCMDkCyJbAKHooOAuCMVvAJaamVExzNF0zNB4AG1+sEEgACwLDCByDN7v2mSgB8N0ufrJAFejADxOoPMaqP2SaB3QkI0PAA9HAC6fA2GFCkQEzOO2AJNHBxjd3i+oi6Agm6HXADAlnP7xUHlCAQYIAHlKDFnL0DXoyHqGnQp33Qpl2lqI2lA7bLgXt8BxAPugDb/iDbvAmmKDAHdlAIboAIlkCo0kAGF+APwE2dwk3c5+C9FWq90boKUnsB0YuMA5DNGywCx6YEDOAAFH0O2h0Ce7AHHhAEVBACEpC0wsBgA9DMTv8wxC1wAQeQDAAgCovgAG/wCQgw33pQlqiXbW3QBhNABaRqpnOA6Gnb38lgDQB8AAMAADrMX8gIoBIwBwm+dwzOCjSwBtV2tRdcnzQwAFAwwJLHjxv+aqvo4SAu4oSdDntT4uQsASrO4i7+7FkI42Qo46kwA3EoCu/1zgJxB3RACREwCj8e5KdJ0FVa5AWdSqTNsMvVaqfXyg4dmE0obOkFgdlG5SOABMzADD4wB6IgAzvAoqrqv21ABWFupltw0lEtq1wpAEWMAPpgcAFMBTcgjgoW1cvIjVpAl3qeCI8wB3GACt2FAhogCiMwezfQx13+nf+LAGm5gV6oA8uwCgj/oKktMAEDugp/SXMMoKfKKKu3CAHUqwucYGZv8LQIoAWBKtctoAN0CAzKHQx64Om6AHxZIAo6dwEAygmKRwWmLOD8+GSnDsBQKDeGgOz0oOxnb+Iv0OwtB+1uj4WiEMU7SoY7WgWaeQ5xEMWV+bqw2wYA/cUCPeTljuRGzkPpntrqtWqk9wY1gM1W8Nr/BYFrKHcswAJ9nu+VHwYREA12uAPzSZ2Pv4oO6rVF36DWkADRALjHRl0ArARKgGzW5pDteQCgl92JsAeVzwJ0l/kxgMqef5NOkNUA3IDJcF3LEI3SKF9smfPLduruSZ0w5oQhZw16d12JmA3A14TDsAP0//kGwXBdwmgN9rmczuYPyeAAVNCNW/nk+zigZOCEYg8NZlDOhC0K5DzY9JDiK972b9//zQcQIF50IFgQBgyCH+K8OSew4EOCiai02dFvx45/GTVmbNAAC4JKldaty1VvZD2UJkeuZHky5cpq1UZiiFfT5s18+eJxOgDBkj1LCQ5wYnizpj9pSUOEYcbM19NIUVnkyalvWdJ4bzit0ufvnDVp+jh5PZfU31lO0ngekJbvbDZpb1Yty7Zq1YED594kS2aXToSnvlQNVsUsEpK85845cZItm7VV/jidY7uT6Dm+wd7UdJAtnjV/8xx/9qfvzQHHnKxpfTNP8bzNY/3h/f8cbx7jc/GWLYPNUDJfxp1zzuO0A9EWUm2l+TPa3Pnz5tmW1UzQIl26GmQO6IH2gd69Ak12NLGwQ0KgAqboSbBEQzF0+PHlz6df3/59/PdngBg0pEqVkP5DqAY9JtODvyGGMIEg/z6oQQcrMNpown86+iikkUpyCaWWOlwnJZXWiWkm+ayJ54ALLMlCxZrOmae5s3TJZ6mmfInqxhioykcfuCaLx67lzonMibMUy2e5N9Bywq6c3pLGrmUcgOwAhg5IRhrI/oIqsMEOw4uhNxp7MjJr8uLErbWkSeaNYPLhxIHprJlHNM/ckobKbJJp8YA5X3sxnrNo+yxMJxTb7Q3/axRTzS7G6HKztR0GWMCJI8/Kbz7paqIChGFmaIEKK3SAxgx61OmFHlSnQXXVfdhzL7dLY5V1VlprtW8HPeIQJSNRdv1HFCr02EExXKlIR5RjexUljgLwkpDCjRqgsIF6NArRQ5c8HHEdmow661uyDqBiAitAAMGBvBJT7L141GqjgzCkkHdeKcKIwLfSwP22uTn11TennNqtqStAkbJJGuLa+IDeeOeNgEprEs2tT+eS/LY3WC0tWOMjRzvKNXaPsrTjIwHe2NuQeQKkhRpOa9ImgHfsat998SMjHQtQPcLcAtIxYVWgg6bnhfZCtvVopJNWOj+jjb5pXcpcuWij/6k5mjajaq/FlsMOt+32Jn8ZSsCSC3bIIh0EykyMIXZzuuOOEOKWO2488FDMX3D5nQfvb2MGVOSjpLlpzjbamPvwEFb5Kp67KW5us4IxBtwmjvPxuMV1a9KJY2myKbnJmp/OTXDGq1SsLeY0B1ifmS0N3T5S0kGEnlOLASEdO0w4VeigiX51aeCDFx74pmFtDuoDpH72n6orpDAXrFGSqUMMP9R6JK+fO4s4vG6wBIJzfLrhANByaitm9DVnneCN8dbe/XjQ18m5pOpfbt/33pBLyLHuB3dOzUFne3+CEXMCZh+A+cNzjuEbA8ElOH+YCHNHiR/6WJe318GHY5wwl/939kGPTRRgB7zjne+cNrz38c1fKGRhC23CruQ1j3nLg9aEpjE9llSPay3JnnPAdQAyUKEGirECFUDVmvPJb35LVCH8CrjCCvqNfvZbDmg4wTjF4CVidpFMaP63t9S9D4DOYV0F7wMuxzjQX2rUV4skJsEorq51zMmgAFOXkwTEQQDV+CA9+kjC3hXNeC58YhPrSEhEHg2GyqMaDWuoEWzp8Hoimt7XvIWWNwDCEnrQhzR0wQB7zGA183NOVdYHRSimsI1xPGAh6ycyFdZkjHxTJYwuyIkztfJxkAObAtPYwGzka5WfYddZ5HdBmmmMPrvRyQEQYAkofPAagOTdDtr/g5cwJhKWhlSmNr1Jq0XKUIaPhKSHJKmtSqawTN5LgJ1IEQcoGBM6pkRm3trXzULaU36qfOU9oThLJ14Sn+1THSnBZsc0BhNvbLTnBGFmwTmerD4OcIBOVvEGPViiAKiaJjWB9gJ7JOCEieRmQ7950kuFc3njJOc/IimSlaCkepQkkUAlEwwysIxK5zhTDVpACn/wUmRljJ8vE8rQv/UyftsEl07cIsUC1gQrRbWLLME4wD5lLh4XpBxZ/LQ+fcgSVvoTEl+qapM+7a8vfLlJV0BnT8e4BZZYdCjMVEfUFTq1lKSkqE6kgS4GpGMGHhWaBSxhhaLstTkma2tYfZhN/5wsMR96OaguSxmf1BlTiSgdnkpb2tKXskSmMKUpt/KpP9RKNR8HYAVRCkhUtxz1l00lXVeX6k95PvVlSRXZn7Byv1WQbk79Cs1w9cIu1v3pW1l00TzAatWakBUzayVNcfWiOLusQk826Upb2ke6uGZ2b3Qlr10riNc2PhVGraRoTRyDlwHg7I+E9RQrErteyhXUKETlbcHy+1DVUja/ll1sIQVWMCUalLNK8+xnW5qLXPihARAOSSWqMeEEzbSHBq6JNSy7uci6xS4CsIQlWqADJ+wGL7tZ1xvCghexjGUrc5IOF1mnplW0SzqPmsduIginI+EFNhV1TBYTYxOwrP8iAaBaRRcscQMdLGIZ+uOM4ChzgARMgC6sS4sTQIYXIenjqa2hC130lze3eGUVR7JLEwbQAgQshydJaW8+5gGWfLTGNWeBE49MFEGzpM4JnGAMuPhChBbAqSZU4oQ+cgPj8s1pFrqqSD/20VESqgMEIrDYclaRloq2a7I8jQdFGcOKGZTYHudywmnuJhn/7kRIwRVzFdtygxnYRBd787FOVkMZa8wCAzYYtC7YlihrSEAADkixakoD1vUteHg5OYAsLnLtazt4Qrn4wwY0kKwBIOIDEM4waTds08jKJ2Z2GYBQErAFOC1jxcvQy2r8kWe2gMUfdqFxnpLRaLH0RSf/jgrmG3zsjygd6TRzUot0jPyeA0iVE1zgwkXhMIwVM+aK8SMdXhKQgz53UhqDfjhYZsaJeTiAE9lo9QHseRaGHCliMxhAUsZyur864DN70wnKqRRUih4qK5LBUlALxhjY7I0vFM+GzsukFSdEDJv3tvMbZjEAEFjiBZb2qCHsgAAlnEXMOUbfnSCnC2Y7AdVQeMMObsAAJ3zpHDCXjeAYAplG31uzN6CB5oqui2WMxU1UqskOMFCCik5W1l9RNrMdCO1oSzt41JYFCbW9kS6IogUXCMQkLJCGIAiADACqMEzS+Vh/KTjBOdnNRWuQAFawogYQwEsbWMEYvLB20LEn/3Ra2mAFzRQOl3zR3zAwfgAnBOMiELONP4zPBbboIvfIjztrd9Aauyx/+laAQ8UJ7QBWtOEuu2cF9LPMbMlQCS9B3kF0qf97J6CLtazAC0XtchpWtD8rB5jBDcqcjelDitPAC7ugjMa4CBOpP/nbjdvAi0HTolXQPsXIrrs4gNarQMY4IDejASqYA2pwhX4ApGKYAxDQH7XYAfozuCk7AAdIBiVgQV3YgWFYBn0wPBtwgB2YgUUAvx04AC5gDLkgDl2IwR1QMQvMhq7wHFybPqIIvwOwgk6yAurbgVhYhH1bBZZrg9zjgjWgqCZoAtbZDRp8LskDHspDlct7JFHAAP8TGIKO8AM/eAAhiAMIqDBzO718qqPVy4fW44TXY4UEKIE3YAUaEAV72IKJg4JcaQEIuIF06MJ7uwHNIxcEQMR/Q45oaAFNhIA3oAETmwCVI59hgAMTgwAHmABPtARiiLuxsQTkOIBVqIF0gLNAtII40EQE0AG4k70SQwAnaAPvIZsaYDZCewMqSBFTbAETYwAUgbsiggAnoIELsAJNbAFBWJK7OIcasIcWWIQDKERujDcU+YlEOwBdbIFRQAARKAF4gwNuZMZR0AF0uQBamLJgIIISIDQIAEVOaAFuhAAyKIFVgIAaSJHv0YVVEIESY4AS0MABgIAEmIM4uIMQ5B3/24EGAWiBCRgLXrQEKaMBxEuGAwDFnPpHw6MFHAQAFOvIRXCCTxgFlCsBHdiBBNhBnzqxs6ALvqMAg9wCJQBGHcDFjGJEw1sEhWTEuDPIC+hCB1DGFmAAyOOvMkyaM6SHNKyhBICBjqCWSpAHGKgCD0iBZIABEyAJ7MFDmzKpgtqnsVsFARAFS2A1DBiA/LuACxgGAUA8DEAbJ3i7HQAAlDTHlpw9wxuFU+QC45gAJYACobCSNVmFLMgCwDsAJWgBEXiTFkgARKgBK6AAGoACt4M7x/g4iloDLmCFAmAAB2i3A2gDn7yACTgNADgXnXuDYbAE1WSFOECxWagBBECA/5acgVK4gL6cAbsEQrkoDgFQTbcjTgS4gTKatSaYBR0oGz3Ygk4wvDWAAMjYAUjgAjggA+Cch2F4yBZMhvNbhgTgTF1Ui3xIANHLqQtogyhzggsAgbG4ARCgwbNoAgGIgziYAFkcADRYB6ABDzuwg+3EgxGQxwm4gGXQhRvIAtmDgGWggRuYBRB4wfVEtRJrD4p6UNm8gCyzAjLYAhFoAz24ABrYQYV7Olyzi2HYgQtgALfrQgsQBWJwAD0ATUSAs2+cgAOIhTgghXnoghboBAewgjYYRZXbDTKcSqpcrcrjnav8BxgYAjmEBjvAAAHQgyHwhBRgACyYhrI8y5rKw/+B2sOxe4NwOwBG1IcCgEsTg4JomD0nsAABYAy7dDOK+r0tsE8GmAUAgAAI0MRjWQMluIEWQCxdWIsZEAUdAMA38Em+sMtYoFNLIBcqoKhkUE+QcwDT3IHUdAA7AAoTI4IsSAD9SYABoKgrclIHSIAbOEAdJAV4AwA1EAEnqAFUE4UvCAaeuAtWeFUHaANEKIFg+ATonAwheYM54MZRQM1VLMolsYae2URO8En4hFVdCERmW08rQAA4KxP4bINPqIHWDMRFnYGzWE/+9Ac3+wQr2AIiKIA4OJYBGIA5QBZRAAAddAI8SAN5hAIl2I3NDBUGWAZFQARMoFNNtAJmRRH/KBjCGnhBLONMKIAAHQCERWCFG4DIp0wK7jmAGOUEd3yyv/wCB5iFOVBSDEW1lqSSEkiAC5gB/WkCOKCoC9C8OJWGMZRKKbWVqhSajIAHePgHBMgIC6uhBniAjMCAO9CAr9PKCtiCANAwDsEAqIEaWqoPndCL13MmEUARCH2Mc3AzCMgGKxhGB6jOq2M22+NWEICAEjBRxLsiAnyDFqDNYAgGPbkBe0jGF1wFu8RQx9AFaQCDYYy7NyBNUVUCUlVNKlACQoPF2YOM9VS0eGiCRJvVGygNwyuB4hQBJRgADNjB3QAAUYAAGdGF8mS2HbCAEvAHGhgFRDkNNJgD1/3M/8nFwcPDwQJASQkwTz2YAUAABCrRic2dVSioKJBtASJoWyuwWyUYhkB00wRICnidGbV1gLlkBT0QARuogRqAAkYlAmv9S3lU17xYT04gyGTNh82kKMnIQZSMFAjwQ0SJh/VU0QsQAStQBLuFkzcISgRgtHjANZ01Rd8FAJbNRIqigRoYhir8xTaoARoA2NYATzDIApRUW7hAnaFVJK2qNsv7BzRc2n9oWmhpAElg2koYgyCAAK2cghbQgkoYApjY2q5dl6+tD694g7E9AA2mgUQDwLR9yGxoXga4AEKlBSeAhAJoSVbIAhFAgMKhAgQAlC95g2gwTzbZiVko1RagAf8qyczqWNvdyGDVpJKPSwYH8MnfLUjWsQsdGAVr4AT9ZLbNkNVMRAB9uLovcIK5vIDtAAF57IzJ1QUPw0u4C81OvIEsWgULmAMHkFDQLIAdpULE+8sFcABD4F0nsIIbuNh5iLh4aAMqcN37dAwUtMuPs4JAdAKaLAEl0IMbSAsR0DLvNU80qIEZQOIXtILY80lha0n2dYCC7J4swAsAuIE4mzR51B9Uy18MgLeC3OO3a4MEEIEUrUTVRJc3UEczsQZcMwQ4UFIRAE0IdoBhAAFhcAAMpUJ4Q7XY3A+UQ9I7eDtRrmG7zaUSthWoWbQqNVoVpgcYQAAOqYYa4gFCKIH/D2gAP+CDILCCKmgAHKYAOBQtk+DaHw5pkR7p3IgYUlgETiznRDPIFgCENxiF/V1PJThgRLaGGjAxKlgFxCJmOHbKGuCEAVhG/eGJjNpUXGqBYFTeb3RKZhSXEgOE9SSDE33B6nwDaiyx2MzghcRl9TsAnzyN6jAxRH7CVsYyKuAEXRhKQWQ0vHDKUcgHJ2hEQnvBNwjGRVgEXdDFuFPHYFCyOHDFEqC9HagB1dSfVSgTgxwFQezJN7DbNyCDlhlIQbzTEruAnzYNvMDTNqABRS1qS3Bpn/RMEZiNGwCEYGAFKiixsj0Sch3AsEbHVYgynniDErgAY/yJRZhpIlZq/yoQimcyMU5QsZdGgJcGCnA+gCy+EyogA134zHL2KeCGjGC8gMoNawGFAHyMroGeFeSBRbsYAnJClYVu6IfWgEWAAQk7gSB4AxgIhYj+gI6OqY8mafqm70EpWblAFE6QQv2BmAqctY3LPwLMrqwYwOkbxB1I5bz4NDBLzhZwluu6C+ibvgO3Cyq5PwKkcC2kkv7u6umDvjDp8A6/t8L54g7PvXO441Ugjj22cLbYin/DRti4P7k4bGsoT2i8u7swcAPPPbxbOPEjlvwjxGE0jXOwAitgjMLpcROnv0FbcgX/EraQBspArdw7kq2wnNPA2NwLjXSRcljMvdPwnCqZvv8UxIukwAsZofDc+wy7mHAx5/D3gKztZpp1GfBVAO9HEm+Gfol1oBAe+IcSwAJNaAAACAJWGIIe+FIYMFNJqgSQrm9J/+G8GECGcLYhtnQTGepF278KpBI9AfVkuHPYYByMMfDVeMIW0O3uBrNZy+8rUwwqW5c9Po34EeiIMewLv6iseBHBw5LYOJLnWI1aB5R8AIvTuCKwqAkMhw1Z3wyt+JEKpAEtmzLIyYmt2HE9IyuyUr8BdELZU15pF5IFz0a9qHS9ICtPkgsTUZz3+IqSSYpj77ABVA2oGSMr53DpMpPW0DOQyY3TsHLX+JJU3p90bw3mWJt05ym72K7aqvP/lLoyCpcFcvqg8fbzaSmCp6yFNDj0AQADDWCCFyDLaXj0SJ90lD8uDu8XOQmNKq+3MqGMw7aNgh/AeVATmVecmJ8T1OrvEd83Y6TrxDDxZL+/r/BwxYiYr1CNnbAsClSN/P6zkSEKv/K11ZCquBgrfRsU8sGlz5gSIYONI+tfC5+AVVcLW7eJT0MtzWCbBt91vKCBvyabiJsSIcki1DrssHf1nOj5KgeTMwl8wXmSjYMYybiyfu/2v/97MJGTsPd7IyOfWJ98iEH4FmEbANLvmmB6iI+VCWRzin8ki+9zlKih//CAIIiDGWiADbCDOcgC+PYDO3QJSB8E27993M99/93f/d2/B9/3/Wd4BuAX/t/fhE3wfeP3fV7gheBP/ntYfuMPfuXnBd+3/elffuv//eXffu7nBeNf/mIoBujfBO7/fu8n/+2//vS/B9t/h3f4/edf/+Uffvjnfvhn/3s4fuq//0Fw/3cAiGfP7t2jNujewXv//pl6d88UtWcNH2waNMgUr4PFLHIkSLDYO44Wi5n6x6tbMWoqDZoq5rIYQpEJXVrklTGhzISm7r3bufNiTJv3Xqq0aOpoy5cubbo8uukpVJsCmRZ7upSXyqMqmyYdqbSYzbBhj3osa/Ys2rRq17Jt61GszU0n6S2sa/ffPnowENTrW+9uXUhD/DQYMv9EU4NcuSrJ8uOnEuRK69b1rYSBHebMmjdz7uwZM5rQ6DCjG525SRPMqDErU1Z6zBjMUaKgbs1aGWg0t1vPmoW5d+vWs4Mrgy18Nu0mx2srY26b3XDiynrP1kz8NvbMyKP0xjwJU6BJ4p9nPlM9M6ZZocX/CzRbPBp0TZKvn6T7zJnQoTHjx6//zB3gReGebpgMo1sg/em34H39mRdFaP6h4SBmgbATiIXoNUFdFBdKGNp2EeaHBnxozIaheOKhOAmGobWIxoslggghgwumeGOKGGKyI489+vgjkEEKOSSRQ6qIYSDKNaEOYHbltZdffzW5UCUmXFNJAw2Y8ME6JkD/1tdkYa5j2WdlmunZebOJeCN+4oVoYhRHtskikhi+l2J9c+KY4pw1rnjjnymeGN54z7WG2o3b7amZePz1F8gskEZ6IWjsUOdenJOcqF5m6omIiTIzqokGKy7qqNuFmFKX2m/qTYLoLJmyI56PsnXIDmr1zbiepb8dOYkyO2LI2UKeSSedZvuxs2Br+BmKW3lnkGaascieeS222WrbWWt2nhgFXVPipRdffon7DxUX3DGLBULEMcxkX9YjZryXbXuvo7tOKC2uTcz5ZppR4GcrbNsd2oRo6AycWaPR5rZgdM+d17DBytw4o3PKbIetg0f4QU8vL7Daaqrz3TrbLINs/4JJEya8gMY9JuS3wyQcmmDKDuuawGkgytZ5RiBHmJAZOr1144c66rwwC8s3YsLOjheelyuJ9sHJ6yTsDGKCirNuiMZ8kGpWLLfHBtdqb2mnfRxvs5DHDn69leYbsf+YfTfeeeu9N999EzdbE0mGO+WT5fYFWF8m7FDAHKKkE8cAiHwwTTXTyAMmvevYy865nZON2bnJogr6XW9+vlmNmm0324f/KcggvpnZRfpC5439T5nKLojJIO3sgEbvEkiIGnCBtJZe1ne8kEsgL8jywBg3qzfLGTUvZMI9ADbRQBPp9QxnpAOOEbQJVrAyWzQ7+CHBgk0AmyDQ3BkfXnO40f+mKXLKAutbNw1ceF2n0na7AZrpWLvBW+w4s7oFMrCBDnwgBCP4QM5kjR2Da1LhooS4ekwjF/GqBghNAMLKXW5emdsc5zwnrttNSXQsrIvpcNeZ1Glnda0T0Q1Hh6/ZpbB2tyKgZ3S3rPR8YBOBwAQaTPAAE5hgH/s4QhN6QY+dMfEa09jBsnZggjF8wAQNiJ4W+7GPoZnAD//Y0gtc4bFpjJEd1NhHOxoQhR2ArB0SENoOcPGBKLDiA9DTzwvoQQ8/aNEdUzTBFAPRAKQxkR4PiCI9ctGEYlRCkDtowjTUQZgdSNEEb/PM6U5XLQDu7UznwY8EU6nKVbISghTEzAX/AZNBc92lL73IxTTCNA0TTEMylKkHCDOnuReqsJh1AeVdaPeP2YjSTGTjYY0cJCFlhm4zxlRh7tCwIzR84A9jyNoHuliJHbygEoN4pAn+YIJc7GAdDwhPE8zpsgZIYJy5GMMO8CEBJkYhnIQcxj42MQsTPGN9LVMn9KjhMiwdATaY6OYYQjNQKJpgE0zcgSsUt75KfGAH1aCG0NKjRVN8YB9arKgJmvCBSrxgixnCVjHPVE2ZXrOmNr0pTo/JMFiea5aHq2U9cGmCdfRiqGMa0zT6EswTUjOnM7VmMnu4zCg0s0zP1GlmXOcgZcUUqsaUqgyvFZpt+jFOTahCS4sR/4iTCpIfSxSoEo03i3A2YKBMbOkZhmGCrb0jCk08wlorsSGCfpEdm1iiBPDpMld8ETZzNaI2Bxq4bjDRFEnkRRM2urRqNEGLO6gEPPhB0g8MQ6EVbV4lBqoOCWirq1ZdoTOdKtvZ0jass+KpuHwqJbsotRqTyWXm+iIPeQjTXsWqbZOQyUOyMdO215pqrzYjMAxJc0RNbaFXv3qvWAnsDOgYRD12YIUXrK+LaCDvzdgBGxPwgh1KjA07jlDUKAxCFrw4git2oMV9/sGvJuCHBDh5yVwUY7VRaMAmEKwMU2CvAevYBMoGsVrM7EAe7xjoJsKZRCiuLxdLq0cT9tlFv/9+YGtoUOgDuFcME0xIAnLMlms/89QE0rjGNr5XBWN5F0FCiZa8BaZv1wFcegmXuEwFK3J5WLfl4m6qVbUqcjDFOgdN+XXXTW52Y4ytKkMIHaagxz5kkVgRhjnAUlzfA3gx0D9i4rNGTOOY99ELy5rgCCQ+QjOocY2kyWwT6pjiJCTwZxPcUXH4SCmk/CzIQQRyijv4QDHQUAUO71Nk9ZCABKrRaH4kwsRbEzSY90oPdUCYRjWqUTEjeC5VJ7nVrsaud3A7JR4bbrd16e1vhYm54l7Zpk0l3ZJ1elXrQMuF0VrlwogJW2Vf9clo+iE7aiFtaUcBNu6JFX5MQA33sOb/O0/7jttCBbRYIclFZ3Abt6EThTvASBkWsti5AzcolIUKVbNJz9OQOCyBTQ9ldJtOfigWBUzQyt2zSJGyaarkGjYX1tKF4KsjTttf79SC56K1BoG6VGH+kuPDRDJOKd5MwAA7hcTmjLIc5R79snwHeMCDBPAwBuQkW3bYzLKwsXot27ED0xLgQ8wxfckddHdLBCLRyLzTmv2gYXwog1FvMCUcTyG8UWdwt5TPo6wO0Y1p6r6QRGEENYYBXDm2uu1uGuZum/9jT3sCzJ62cy630+mBEr97TtkT1VhbPLf7CEC5MqeYhXg8TFEqriATHy7FM77xjhfkQhTvxMnv4x9S/3w85hvfDzE63hbN8EUkVCH60YteAWVox6j/nHpBUj7zrk990lifFzDPPmmxdz0LWED6SIReFVdQAMicKHvhL/71kId8XYzP+GIqP/KJBwzyna94u7zeptFPvuPxrv3tO9WJgN91mAb/j8JP5vAnzPw/jv/4HV8Q/dhvPPWLL/nJP7+t/OA96Ulvevi/f/auT7/8KZ8A0kXukZ4v+ILo/R4AFh/0Ld8CPh8Axt/1uZ/nNN8DNqAEQqD0YZ716dj6cR8IhqDneF/g0Yv4cRz4eRwGTN8Cpl8nYYAApIMMCgAGmED8PWDj+d/0wV8AbmBeEN/8CZIqIGD+DeH+qR8Aqv+D8Okg8n2g/bUVXTAeECpeL/gf8aVfARah710BC7LgBrpfE+qYU/HfBELg9TkfTnlh51DgBWIfGrKfCMYh3pFgCq7DCeqaCZHfCjZeL/TC9RRAOgxAIMTMPQTCAKRDAayD5RkfEwbgDnah5D2e/w2hFvrCET4iPWwemJFh9gEgP/BD+vHD8tGeJO4DPDheFhbhFVxBC7bhF3JgBMZik4jhGjpgGYYhBt6UGl4cLG7gDcqiG8qhMLoaHeZh+OUC4eEh+U3GCuJgFH4ACAzAB7wfPZjCAIDAlzkgDqrenznRxwyg4l3DPvCDH7hCPzCe6jHDEBIh7/Ge6X3iDjZDM8j/giuAoyNS4euJ4jk2gy30gyswySdmIQJGAjOA3ipaIBuWYeQtZE6poUN2Ym0NYAay4TBWJAgWo+Ah4/gp4zLuIfzdAwgUwCIGYC/MADZqIx+m3j70AwAYgT2y3iBpACvUoxTSgzoeoOi1YyS8oyjWHz8IASKIUSNCovol3u1dnuo5nh+4VQu8gC3gwQRMo+ql4hAWpC+wABcyyf8540Pe4BmmoQa6IlfSIlha4Ct+oEWm5fZhpAlq5GQkY/kZowo+Yi+swwAUAMj44VgWAAAQVf0pXju0QwyKgj0EQRXgQkuinxTOnhNpQgpYAU0yXjuwgA/IYDrYgSiIQh3EwCWS/yI9NIMQ0MAQuELljaUgJaUmJp4tNAAT2IEMisIOiFEfChI8uAM/tIMtPEALLIEt8MEEVMEm0gMLNIIGBIEdHGc6yIAU/N5LNmf6Rd7lLeYuquVsOecsQiR1ZmdP/V0JiskdwmXHdWQURmEfBgIIIJIgTYNeNp4JgEAgcOAJ2MEROJE6GAEFyAIAeGT21aQgiVEDaIAV4MIoCqcPQINrvmYc5EEZlEH6deM5fqYQfMIQbN5ZCtLleQFeylm4rCYTSIATDQNsMh48nCI/5CYc8KZvAufsDWdxIic0iIIMcGZzvuSfqcMgxAFR+aAOamdEvuSsYSePBmldsKV35kJf+P9BPWiCJhgGYcDAECySHiZl4vmBIOrlGQmABUTn81nAAMxm4x1BEFTCP6pDYGoDP6QBBtiCLbgCm56jOqipIOGCLNBDO8AjPeBCPzRAKzjAEKipK+BCUlJmOoAAEkSCDwSBKJCA6cEpPbgCXlxDGVQADfwjPchCPyQNP8ijLeSFLOyDY8xAAcjCnEKeLWSCADSBIJVBETAADPyDOO6Dmp5jGejmEpRBigYni6YACSABcYpCKagA8KFeJp7jPjTDx/QkbYKiOnyiH9jCEAgoPdhCGeyDOLqCLXwiP/yZmh7BHHzAhPYDnOLFOTqjkNaUdf4o/5VruRLpMUbJA5yAJSz/QQNsAAhUgWPooeM9QLc+5xmBwKAeAchY6BTNQTYynh8AgCSkZrLm5wbYgSXUgKUK0glAQzqIwgG4wsf4QQw+zgtowp4OAWhaAgUoXiP4gK8WKgogqqKWQTOkgQxaAis0pqRaQTpAQ1T+GT+YQB/YgT2Iwgvk6RPUrD1cgMCu5qlmYhkYwCLAwDAMQDVEawNMQDTM6m7a6m/iKnHqKq9ygK8CazuMgR1AgyVYQV64VSmI7QxkwQzQAz8wwSGwLT9IgggMQdIYAMWKAgX0Az9ow85aAhxkwgYYZwu0QEkZgGtCQwKMpboa07leZ7ouLo+ypWLEZeL8QyhwQAlgQQOk/8ENVEEuTS7HeeRz0oMyDMD0tafjICJ6SlEvDMAsMF4vzOqJ3mZSqikAQEM0uIImaAAEwIAtnEANDAFTTi0PUAENSGw37G40yMIF1AAukOaKmuwIxEAYeEAQxEEdKIACTAADbB4PpAACDEGktgAECNIGaIC3PkAQ0AAu2IIE2AGq9gKGaqLwGS0d6e6qDkETDMDzriYIDAPV1iofbIGKChKLBsEKhEEEzEEcyABWNgETDME+8IAGkAIMPIAAWIEsJG0L0IA2aIPb/pmqigAMNMMP3IDvRkALHEEZeAAgwAA/WMAHuIInpEAViG8GlAAMH0E09CLkhiBa/nB2Sq4H/f9SlOAAATAAFjyABohm5YBukInJCkopPXCp+rWnZcrgDKxD4g2ABTSe7DZA46lpGoTqBucwDOzufX7iBTiCqjIA3dIpPfxnNOhBC1RCmJGmAVdmZoqCca4AZ/pADcCAPyatDkcqq4piA/SBFQzBBsjAs6opqJpvqOqxIJWqAMQmPZxAEFAADOxv/zYACOxAblbtAFfBAg5nCiCqH9sBFUgBVg7AfPaDJvwACUuCEDzvgl4ADdgCNrhtqhYBCfMAAWBBn9rCBRiBJhAAGQxBnW5eDR9mGcgtDPPDSgaxEG8fNmezRRIx5daDY2BwAkxaEDSyYYSJkdHLFCeeFFlAK2L/sWWKwhZ38RdraRlEABw8Q+L15N7m5+YZMgx8b8XWrCWIgC0IAZ/a6e7WQAvAAAxgauIJasVm5gogARIoAAeEb6o+QFRqQgUgAAwIkkeDNAAoQ3RKQBo87yRTHqw2gAC4pj2AwAcI0v7KAi6UQdRyQQBbLXBGdCOkQApkph3MgQqowHAKAKJapiLIQgEYQl5gAzYUwAx8otv+sy3DgCcEgWWKLSDYwhikQx8MgSz8gzvU8AfM6Qes8s+K6uNyszYDqVsPozcbcT14gR0EQRBYgiUcpz3EwR0MAToj3p8t4BiYLjvDczoAACKpZy9MwwDQkeQtKBxMwqjZKdv6cz8A/zQFV8GD0iNoJnRPLnQLeHLSjGheUKYogEAMJIHjJMFFZ/QQ0AOkcvQHjHRI94Jtl/SUSgAAiOkGZCjlcWgT5EU9iuL+ivVqTsAO7PSt+vQqJ/ATuLJROwMTmAHxiaoQnIAT9fNU+wETzHIZXLUnPIGVoJ6oasO1boAlTIA5mrUsfGI7eIJe521bx/XdbbN9xyG7vqVfyJwQzAEY3IEQZPBD+dJcjuc4msC+Rh4WgwDAXt40DOwmWGj6zd4GPAEMCOiyWmhi0gNA764SxHYmergwd+o1oJ7HsoIVyKc/Kh5ql0KhVsD1BoACGEDw7oMrlAHwwkCkarQjaQAF4MIj0/+jJONlL2yAB4QZ8WFybOpgDzzBDZfyATD31Y6acP50EJCACqBAUMeoAvTBGLjCe4uiOshASotvGdQADSANExgCyJTBKywtBR+AiMOj6s35EOBAChjzP7QDm2qCDADCnO5ofmsffhf6RXJnHf6DX+SCCQgBABhGGggBE4l1lKpfYAoiv5oAlj4el/qlH04paLZAT/MDBgQSAMRCqhqADtvCFJD6nylPGfBAB4NZ0HhsI8fnC+TF5aE2oTIDI2hAHBSCAoTCL1zAOVLwG+CCR7fAG/BDLwgBEDxrAwRBAsiC+9qBPm8yE3D2kpvqcPfDN86xBkjo+E45rfK0i7NAcWr/eclmZggoQODOMD+MQSBFgB2QwU0bgCXQwJ8ZARMgUgakwALAsAeUQE9bQBltgBRRsBYMgcM7swzrbqDLgjhOJ6K32qFnPPf1GOYAxmyAwA0ogwWEZJuJUBQjXlHSg3naIF00Nj4KUnu+Z4R7es1SbIYCwAYkHpfiA9vaNc7H3gOkgD3YQw1Ugh9oACZE6wakw9r2wsfsQWWOABKowja4QByIghpoQwM8gePIJ5idKQYAgAwOQCUJkr66pky3VQMcYgFcg+KZwACg6ibyAzYAmHHGwQscLTXMAS/U+3m6eCO89AqoYyTIeBxEQNz+gwwCANzzwx+EbTpYgFRvnh+M/4AMYsAMAEBxF8CBzoCn9sHL7gBemHo6BIEJYMBl2sMMtCIYGl91CiDHq+XGI5fHmxBgiMLdCq0o2MEMVMI1pPz5OV413CUmcjpk86V6Yh4Vz2ZS2mlg9iQ3qgM/kubm3eYl2wJbq94e7EHuqSMzMEMMxAAlaIOxwmTYN8Mn/mA/wL2VB6fewkNgTmHGMh62ZusmduM+20Lj5d4qAkQkgapYNAqjoJktfvzo0dtHz5ZCfg8BzNjXj1+zhu7o9esHj58fhw73LWzYb9++f800qjPZLmXDhv/+ybQpk+ZNnThp9vT5E2jPnUPpBTV6FGlSpUuZNnX6c+jTp0WZauLTIv+YJgMtKKybtm5dNbBj69Ubi4GoqTkFclKlZwLEDnoFQJiw2VanupsPG/Jrd3Oa3qJEG7rkJ1imKlWRmCn25YsZMwUKBtNTV/Pu3pmXpzWM+a8XYdE6TcoEyYIFs0iKVflSxezKFZudc+77Sw9egQ2u+gmueRgxQ7439arMCe+m0dGjpQJdzrN5dOnTqS+NWh271i0fNBUpUWWdn7Hj15U9i/ku6E0gBmySGRquhQEgTNELPRN94Z33bfJPTjS4m+BpjDHHXpOMMvT+ESy0/HSqqaZ9rqHnr5oQe26nhS6kB7XIWHtNldg848tBijbwSJ3L/mHIJpD6exA/nPBzDsP/66arEbscddyRKRt5lKqBKRbBIhRCGADPLPKUXActov5ZZwZRBLCrIbjSKcAEE2jzycnMCFPQwdHUUSA2FmI78wpNbKlRxvRI4nKntmJiczI0YwvjIMoIu68ih/Daax/E5oxxMC4xo5HNRBUV7cdGHe3RyUerC+UJHbBgRAMIYChvSfIqafJBmnr5xwQLpmnQynTSmRJCoeLM708YCa2xzismu1WBMtaMM9L/3nQ11BETxZXYW0fas6ZrhttpUJJ8VY4qOBedUTocJb0W22yvzaWSevyophJ85DGv0/EwuC8pnfjzz61pqZU2OcyabYumhdoqLVR6D4XK2V+RcrNd/2jT+1NfBelR1jKEZ4qqzRnxjTYodyVWVNuKLb44Om7LqqQSecZNslywQD1qtF78i5XiiEWbN7+HHx5433fl5SslpWYNmGToYN23pnZui0md4VAeKkWfXoYY3kWrsxbjpp1+mqZ1npSarLJA7hSDTUwxJamtvf4a7K95GZuXTTYZ+5m0nwm7mLaL2RoosckeO2y5z64DhRj03nvvOsa+5560fZob7n/ortvtxIuh6eu2qaGmbbaLMTtyrqnbuvK6TUk87LRN4SWCCPgePYZBBmmb8rcBv4fz1V2fe27XZZ+ddteVqhvq3JWq/R7LdUcKrKnLszpkJqWCGdF4k0eeX/9rJ0MNeugPavX4eINVdM6lJx7s+eihn6wfV47eftrfzeeR4fODUtLqq5c8V+aI0eVX2kN19vFfRl29goXHHnPMF2Zins2sp7wwxa9f8XMVAck3GYH4z397YEFMJrIsX5GPOerT4I/+o0H2ES9kI4MUjeq3MGrhT2UZbAv/IAhAAeoMUgCrTNJk5Jxl5Y+B23MgBCPIgmMdSzkpNOAGifi7Af4OLO0jV7lESLKamGxGMiTKqE7opSpaqyH8iwQPWyPAnCmQUDT5TJvY1RD+/Cl7O7veFdtVlIeUkShk+tCHJGjCBMZoaK+60f2QdsA29rGIGBPWEJE4vPYVr4lBCQ3/AOZgl+bJao1uMVgU/Zg+zGhxi/7romy+mDN9NasyXwJWv3ISsxrujGCV9AxhJuOaD7mmjoAa4nO0V8Xl8eSIgbzYwSQwgDmoKh0bVCIImUg9Y/okEOmwgBQJI6GToMSCuJQYPJAzkzKZqRH828MebHUzHMVJLyxCiUMY0gxNACAdF1hWSlgSvhQxB5JEEU5oUlLPce6ke2hCwjZZwIMUWGEIiPkTADZALxjxrFp8vOXNdKm7fbygFH+gBCU60AFhDtN9SmpiH+1jgjkAAI4Ms4AdgCmKQezDFdH8oUrtoxncDIeaNrlCIyoQBJvGwQ4jQEI3kcamMO1DJA0ohR2g/2GPAaTUL7bwQgFgsqxr/MMPQICCLBb0onhiqBhxAGY6RHGlh7hiKJPxgR1wqtU45GGb/gSoQNGjDgBgwKAdVKBTYCaz6+SyodqixwBeQNGKWrSQH0wiMc0FSLyMqhcFiMMH2HQCJlRiOBuiED8AYIGUZORY0NwHPPhyG9ywqAcpgAEMZNoIQqQgDqKwaTpGEAM9gZJmy+kHPRbikTKcoAVvaIhSLTEIh2iiAjQYwkgixBAJaAAEjJUJ0PRzEZmIhEJ/0ct91pkSW2QiB8NwiDYWMpFV9uIhk/lBCkQRB2iQVBQqiEFzafYPj0QEAEa4yGVSookMlIC0EPJIXvlbMf96zAEof+2ACUTxkDhUQcAVlVSnyHVIjS7sX//AgDKlGcqbBOKog/IscvwS38tW0DMo+QdLvduDIMBguPfhHyGCIIMwUCoOcahDGGgy26E81bM2yfE1hLMPfyphuPuISAIGANkyBHe4N/GZFy5xAT3QDEWICZoFDVNVZj1EyA3Ibl+6O8iGTMYAQShFBBSwAlWRYL3LtQxVHgJfDDC3H7fFL3722187X0sUAa4oDEwwYpUMIcGAdVTwpoZRwp4FwkGcxgDSMQCThVQnJxgALmzMDwmkAw0LOUIQxvDLdFiCBsClwQ3sgQZbnMAS9kgHBvohi5Cgs6vDmEEQ7GCJxVL/iB4rToEYVMACH4hCFCEIgy0e8MvyfkAWDdCAFmBQhghwpSGYKIAtGsDodCS30vzoQgE6IhN+KNsKS0hBECxhiWgs67oTWMIDnlAFXDTEAkKIRTpmYAImnEAAdigGNgqQDpseQBaeSEEAYLCQJjChCvmhtgC0u49mNEAA9jjvEgIqEzL5IAVsUMEeUEDrFVzBnxRYSbFVhYEb0KAf7qjsBuxghwGguAIpKHcNcPGPzhj2zjl3FCQqSokC70MUgO6ABfI8ggVLrdCGziiTYBiUQYjCDqK4hzeJQw9JV8LGEUHEAHKBDQFIICE3wAAuZHFkrnjEDyeixwfiYAVX+GEt/7R9wbklEIQqyOKyuWYBi3mNgieIYgQqCMOmMaGXQHBFEx5AwBDKsBVAdNgItpDBDCxjgSXIoiHt8MMAQCUTUSfbAzRIKbotIAJc+OEJn0jyCeyQgJR8QAMasAs8XnAC2kqgBQEoAyEgMAR+5KYLspAFdCEC8SY85AFBiEVDcK9bwZBpvBrfAwdaXocYhHwIyVcGbWcA6osAwA6BoEcDmIAAGNi3BkNwBVhJpHP3S2q0Pf950CtqATp0ABFHj5ohMfq+uYpKwlZt1Z4jRVgP2CxhACZE2aJhBhjA9ygrFi4CuBiAtErCL0JCCBbPAkYgpVYptFBsTvjnCYIAGqCBq//iABVQo09oi7I2oAzGQASGoAEI4QIAgBsoAQooYAYTwCNsrC+aAQCaYLkWogyKQFOAS1PmhCFQr/dswQCgABdCwwI0ANmuCwQSIPP+ISLGbwIOoAz4YKrKIBMmgLGIr/gYbiG2bf3sY9tkoQPFKwi4SlXigATSSgMoYAg2oAA6kB7eih+0AQAKYAj2ofHwS85goGb85f0WcUeqAME6gBL87B+E7g7wwATUQP+SztD8b65GZR0EYEpA0ZEgbc0kbQg8QlkIEQfswRKq4AHfCiWAy/wegh9yQQNsKgg0xQuapBeCxh0+8BRlQgRpzQTTwfpQg6/6gh6iAABsIQK2gwf/hGAQBCARXqAGKsEWMsASJgDvbKIWK8sjhgMJh0AWEfEmPOEJsKDZHoAKGEsdLiENyO66BGAH+KEXFuIPfskOWoALyqABamAJbAEGA+pCFm4Y/jAIPYL5Ju0h+gEOt4oENm4PQg4GgvBYxI4fsOGtUKoQm+0E8OsabKxmGJEkc4QK+goSJfGvLCCYLEBbBmuJQqjpfuIFBnDCXsCM8qghJM0Nj4XY5sAO3G0hNpIQK0AHzJH1WGEfZHEIdlH4bAIYfXDFgoDXOAC16AAZj6Be+CEKCiAXTGAAMCEQXNADAgEDACHJbEESgoAJhgAXaJEevEAIMq+7/EADrKDsgust/4ejHbygGFXFEi6A7CwAAGwrEwSAC0KjDKaAK6gNBLhAIbzgBJTqACrOJhZOCPtwEu5JAgBgCDBvH8AsCDTOBYJAFFYANSgSAGYBJTLireBB5dCCEO+r2cYAv+7JT0pSN6dDwHyuZkxgCIYADCBhBwBgtLAFJpfuwRTIZP5hBtJhEHrhHujNwnZCL06gD/BuOGwhDSahCxxwKCOwKI8yJdJgN1yBKU9gBNTvnejBxGDgLYVx76hSBVCAAAAvBq7grYoiI7KgSTBgBgrgCKxCD/HQMvyAH8xAACgAmhii2Hyru/jhBJ5AFnDhyGhgL2XCBDRAAmwiFkDg7giTN8QQMf8bogH64ABwYR4PktiE4AHSwBV1gtqYIDMDVBZsTA+fkh5EU+MagQOALQ/6KQUooCIL4Ea/jfPgQSNlswxo8xDnZCR3U0qfojd/jlSGoAoQgQ4oQQ3aQNB0BCy+sgHGtAGCs3gKq+lmAi4cjR7WYT6opJL0Qj4ga83oYQaYYBo2YQ7GACVytOwykLToYQPm0ursYPH8QAAK4CEkAC8fQABe4Bp4I4tYoKZ4jRlK0w7UYBc8IQjuAPMMIbkYghFSAL+cMQgEANkawFTeohTk4iZYMgr6ogAsASf9QNSG6xp8xhb4oASwgMt4gAAAzgLSwC2bgQcmgAu4SxP6AAsTyxL/uEACKwAB9EBSb+K6aDQlki8C6QH3KMAmxGo0VUAVkOAWR4ASkg8PQwsTGmIDLCEBqOmthO8Qd1UAzMC5ZnJK89Uo2q4KYIAS0mEf3OEf/goM6GDBpgFhG+AB4AAOPgA8zlRkBmhUZoHC4O0fXJUwCjAdWLEEMWCkjmAn7eAF+qHYQM0WpDXJNEEDTHAD0sD8msEPQMAe7MDuVLRdW6AK+iE0ZqpSVSAyvCDq8KAZeqCr7OCxZqsdGuAJAKHZNIEJhAAXcKHaVEUUXiAmrsE3imEOUu1KWk0kyuAJhOuy2qEZKqUCy2kKbkAWhjU4jZUeF4LYUk0UAgEEDmDEnLAF/z5AIW/i25igQ12B2OJA4lDVxvQCXDVOMTLANNXAUYnUFnpA1cIPAJYPHuJr/ToSvhqtEv5hQnBOXz+XJrDAEavgX1MiDhIMW3KhHhSWYV0xTHMBkXKpAOyAsULjA9YCZfIoNHb3JnCzMC4kaHyQKCbEQVADgAxEgILmLtZPMDqrQsxouaiMKFiqpWZmKFgEUNyBI4rCDxoPCpLMpX5XUDzjN/hhMhxjNVgDNUIJHtpiP+HhMtShHX7DMqoKNI4JdPOXJgJNjPbKYR8xSx5leFgXDlx3HXIBdmWygyDEBOIAAGiiM3qBkfoskmxCep9pNO4VORAD0hjCeFvDlVzjhf9+yL1cAXhrSDPKaFRShIqw7MZopnMtyCQE4/ccwh2qaUHANgEwTyeWZUNAyXwVAH0NJJb0IqZEotieATP0In5BQi+ox3P1d0r5FzPOYAActqJMIBMexVtyQRMWNgUMODk5MZcWZnepaGVohnobxsJAKXzLdyE+GIB8IRJGmCRUgra8LI9XaSSw146uzCRUajjW2CH2FmgMjgn0dlbqyYL5wncXopVAGILWty8kwLLGbwAuAHzxNZWkWIq7iiYQATloAlT/AdiAjYv9wIsbAA7CeAjGw8HIAy2EopQWCDQgBo2bSY0ziI3duJG9sbvk+JXsuJ7o945KA8vg0ooAWTj/mAWPhiIlDHkfQkPZLGEJ9raHq0uPIVkBXIOHAsiHWJDkVKUAojZCH6Y9O/mRRMmT1eeJf2IkY4p4UYKzsKUsNKEBUiAFPuCV+S8mEQ1/nSN3EUpf7uqPRjLKfvnKSAPEKgw3qkmhK9iA9FiKoFSb07h3i6N8iEOyTuKN6GF7f6hdUiJFxsewjoidRwmvqidfrEOPzqelfeIiZutk7Lke8FmfDXiYONFBEOWACNqUamROEto0IFqW+Lah27NFjJqiHbqlm7o0SkOaI3p6h4OempqWVElOjENZQMOiaSiuThpfUzqPdgSF8iemm2aZ+aghXKGreZeTq2M88BkOBsAV/2MZa2wJfZajfmgIg/6aBQs6UhZKURCjDHQlIhL7sPtaEv3s/+AlhuJaYPhaC23hsC/7srdwnSWbfsKEpTnbacIosNZBEzQBDgDAEfH6fQBncHjhR/6md7ymctrGJ1gnbjQHtwlncxQnc2Sbt91ma+YmbXq7cArncMLGKBpHcXAbbFBnEx7nDxLhD6abukPHbB5na9JmbExnuweBtf/BdoKidowCcLp7bJiivGEHtk3ndT6HF6j7Dx5Avud7urVGbVinGGYHvVfHvHnhu3fnHvr7u//7d777vM+HY8a0HrIEH1R7Ob9khqDXqjxJlf7PR8CoVzCEsO3qpf16UeD2gf9aSCAmw5gGKY2ig8M/7LFV+qjTiJtbCIQpWYVcWo/p6o7amUcqARsawA8QFh/4L3YhJtFmBSrQxan/6KxZnI2UXKIpW6s3G8MnpruaIcQ1acQVoMSJi5QSikbybsV1sl9cPIhh/DFkXH8iW6RtHIiiGMedYh0S3FFRdQgcXJYvqJRMAAPyjasEAAOopEGuSsNRyY8G2sJIyEFIsVDAWmUKRogkxiXawUPm6DEmQ5dHLK0ZypaBZUGMoylE46qROpLniCDCGcwHWrCpmnmg+anafEcq4RoaQAJKMAGqgM7RNCpMoN8GwALuwQQGQT6uxC5qGsxFqa5eJVgE/dT9REz/arnDBdtQPLyw/SLSX8kXKD1DvAuFMB1MuCRQgqaU3uXIMeTFRX3UqY6ZhPyP/oJ6l+cf/mLVWR07xiMXEoEJHrVbCAujOk8n1qM9KuM+NmE+pq6lqg7V11p/yOeAINqP/4ipsbpLsjlRfCY0GOL39oAZ/oc1rnwobKEZ1hBCJkZfPMJn1q8dGjpR5oTk+wWSrwDjWcMXYqngmzw5AkSF9EN5VhrefYJjDhiB8aEBOAav8/2Pi6Ib5oDyBv4mEmsO6mM5fHnoD/7h+dqMHqIACqBz91hG/sICQACOnN4bMRpD+GT5uEw1tuhDNH4v7lEILmC2KvwmFObpqcIjIM4K//qh5L2+o9WMJ13hL+6JIeSI3GE+enkFOjLWUWdhRRY+pvWC/ODqNkYp55liPGgCHxpciYKnas7DS9x0Bm6uKOCoAAZgHeSpHSBhqzCgQvN4QXqmnh4CJgb/jqAyBSguJRqgAhywIRpvC2AgptSsALxAzXYCOSxAAAZxIciuWbo6LzheCOIQGiyhBqphMAaFXfjSJsqRy3yt5bpKVULAtcrA2/pXE17hKDfEDHcCN++RHhLiDrbqUXFBrey+He5JD++pSSnwaB4iEAQAxXSMRQBCwZUiKdKls5MuToQYLOg5pKeN3r59Dx22q+iQH7+K+/pV7LfvQZAdrtTRcyWLnv/Jh70wTvz3r4GGBLjobfyn8eU/ev9aTnQIM6jQoUSLGj2KNKnSpUTXOV0HEx++elSrPn1K9SkGjA7VBQJhgqWJnVxNgAhUcaXFNKLG/rsGosYQm+rUwXT4k6LDaw89SuT6UOaBIR0ZpdgCg16vMlMuDIEHj+fFffAKeNkI+CFklR03lXrhd2Wvl3zT2tIkRJLDfq4kkiXLVS/gMhUQzLXJj4ULO3ZEGbQXJ4SCMg9vOizzSkdiky1V+smMAYArvxnhaepToxI9vhgouGrnR5arBkCsuNqIocA1vWUyMEiMmWsgJkNwPecqkKBBg6LiqGBRV3Eg+UHWRbBlFJ86P6n/RI9H/LSDUgN9sFKSQ83xxJJr9PjRjCxz3ZTTPmrd9RBTJp6IYoonOjXUOlVZdVWM62yF0UYDWHDXPyYMQOOFLVkwwIXPqWOLLYYEAUNNKwFgwRDn8dPMfaxppJFDsqT0UJEwidcVPYy955AFfbTAhUOCDdGMLSoNIUsz/BRQQJXh1USPLc1Q5AouGxX5gAYU4OLKeX50BKhGJk2kjh/8+AHAVn5tNB09kZ0kiy2YDXGbH370w2k/tCGQ2EO6pVNKHpH4kIIoYiiggJ0O4YKlJhzogctFuNQEj0aa2oWSnUYAUIkr+5SWJgA04CVbZO141MATVuDC6QYFCCtRe++l/8kpR/uM0Ucu6+0jC3X0CMRBECOosIcPBskRgzZVoiQRlJGeJJtzE2VLpJr0XJkoXw0QcIAsHRXpUKB8pdlRR/S0g2l8t0pU5GQd+aVixRZfzBSLQrn4Yj0yxkgjRg/88wFQ9JiVjgBHKMbTTibEsQlGRDYjgAS43OaQBEjiAqfOBw2C06ICGCSXRI1uYIc9AxB2n5cGIGaSFxZAkYBDfGiQpCZpGEQFDBpZJkHScLzwj6ZFJC1KG65YkIYtGAQRRAstvLBPA0OnA8Vcf8AhQVfqPAjABhXx40ULVTi0wQBVuPLA3YYvqkEQlgwQlia1heoQC+qWigQKqa6qQDMyHP9kSdXqaPIKIFbwRsUHm+UCRBDQ2EFBP80iZIkj66lkiwQgLIFXaRTZ/cILcFtiyR37SHsNSPtYC4MtG8zwkAR9fNAPt6bEYZAV4pJrLrqnyM7uyX0kDQVffgCBCCIGTVCyQyacb48lg+h1Am/pJCCLJyl8sIMUSM4SO9iQF9IBjdLFC0iIsMQMHsCEZ5nPDpaAgrBsMQa4peMC2WoZxj4IwotpLCgce9HHoOKUkFVEAkHy4DpAsB8AhKUnihlAE/6SpQfAYQkKO4k7eJACCshiA0FwjC1OYIklnGYCSkAcfYYghCAETBMCQACdHGKLI+ywDA2YwBJOkAZAWQAAHKL/mkouoQE2TSEIOhiCLQzQgiWUwQAi8JoECngCAIjnAUHEBRepcACKeEEIsngBCHbwk5mlxkop4UejbMGHFmChDIxoQRPhsYEGtEMD5ilDEeTyKczRQ3OkqsMVpmAHKghHAVC4gbBk0sYycKAFOnDID/43hAakABC4aMYR7JCAf8AjOlxiUBkkASZ6pEkxuIABD1pBgVwSggxD0MgGhLA7ZboHBscElUZ6oIEP4CKDNeBmBOKACdY4JD/mkoICKtAfJLBAQgfwlBegUAnLtQACIJmCBqowBJEgoh/awAMBy8CHCRzuAWDoBxA/kEsNHMCPtoCCBcejgQvIYo77NJOf/2QhIVbIQhOfDKgAloALE1iAUyFsqUtRNEKYlBBGJ5wRRnZyggF48GQw5E86ZrCOh9wIhxMpwx8E0IAeYsMVfvATLjbwhCQVyVhHvMCw6NG4PwnBA+IpwwnKWRFb+IFqCJ2ASV8wBChYAIP4NIlgXDHI+miiDGRtTDWbESYAOImP0XzjBVqDVQ2Api67y1cUESiKY9EjbHYjBQwsB4jHTOoEHkBJGR6wBQqEEkOjVFc6+gM3EsRAAS4wa0fagxjavMckmpgmDCQhBEylKRYAmAY9iEkddczRNg45QRA+a4UhPDOaDSCEEtDEDwsk7bP2gNt7uuk1ehwhnOMUwAc2Wv+GGQAAUOscSBBA+11EsIAFFijAlWzxgDiW4QnKmc6/3iALL0whT9rQxgUuMMc6bqQfsuBjAHJJgDcMAaECMAGnytADhc5xC1iYiGBwcYn5+jG9S5DAP7F0kpdqeMNGiek/ZpqVmtqUK0AqEU/389kZhMUhQ8VIGcKwQ9lshAd+GkIBANCR53ihAJ5EnkGQB5pGHecEJTgcRthWBhm0MRQV2MEgMjtHH39WFIi0DMvoASd+/CEFKeDhdNjGJk8I1o9FsIc9fJOQF2B4JzMTMkiuoRFbSKIFDIhMU6NZESKa+cyWoIDlQFURUk45HStAAhIU4IM2OqcBTDBDkpVzHFD/KKcAd/gLP44ABCdFZzrzmiMDcEaP4lITiMR9ghJqsjwc60UT24SuSsAJ0fmwaSOBGAAMwrUPdsZBFHBj1x724AWE7CeOrYUADK5hHUJ8AhcA6JtemqDHKvRhJPS4GRD/KxNdcNMAjuFdA3IgRzrCYDT/WsUQ9GwPO0AjDh9oxtZW2g/bjojD9Haph0HsMRGrcGH0aEKQduKynqZDhhaixzQGUEAXlwEOTSwOPXqQAhjYuAAUqcuOPUkDwvRFFkL20gkWgbmV8KIUD3jCAbjJgQvsILXcphNIOAWnjGB5Bu2ouQTkBhq2AapPf2JMAqbD0kDJDEqNch5umpEBOjvk/85XpMcGLsGyXoTrz8vJnLpAUIcQ7LrQiI4sFhntaA4opx380ISkYVCABOjl0kyA1ab30emvDmE9/ICHqJ0ZxFyaGhcTkVY1snSC50oC0tIN5xBkjaUT9OFWIGHnCKSQvzjIYbxSq4iwip2YfbSWJkDoW/UAAJJmPMASohDptQGs7TkqxyS2+Ha4QS4RHhDA3FOAekZkgQs7mUAApWNzieoN/A3jW8Qjrsg/NsFugNPjhSl7QUVa8oE5xExm9LDACLirTFvcQLEbkIFlywACTHi1aGrBBpMa5NUSZN4httUlDcxaKQkIQAjKQSgIKtFDh3jBC6dtAAjK9BDrAwG4wP82V8JzXmMBIqAdxREfXUF0GCB0K2EGcxAKGqAEG1UbcyEi9AALUTUEZPccfzYEF0JKpRIJ5RIHdKAASQAC8nBaY0AFA1YBbTRjH2UBsaUn2hAd8LAPY4QpahFqQDAGefIgzUIGeCdEzXJc/CA9QjAdRbVNzSAJGsWEhmBd/RAIfVAfzdAMjkADPQQ+bIAuFWAHQaACMaBzGEYPlgMBt7EJczAI/bABGxAoGnFftpJ7U9BGpAZgAWMLeMAEYbEPkAQ/c6R+DUJjqwADFpBpsrARsnEROscp+xB8lahhw6dvmTEAgbATvaAjAoABtmV81TcAQcUVRJIGhuMQmqABE1D/CRuBNDTgCtLTAiZwWS2gWH6wAfDgDgBgBKdFZDAgGzuhCVNQAyJwK60nAFLETQ3QAl0wEdOAAX6gDsGWAPZ0f/RgBGNBHgkwBD4IUhpgbvyQXlWjIxtgC38QB55nEovSKIGyEn4gABbgVYZTBhFgCVawHRhgAkBkG4tiBF6SgYG2OaaCAhogCiPAKgOAY7YjAPyTZC1ACjbhAVgDUnNAK1o2B57XBAKQJGqxET0QBFZkJk9ATTIRTc3gAZFVJNc0ic+zTbbQAy1AAfyQCVz2Aa4wBnbAALmHRM7nF2GILigwB3ZQCGEgEvxzMhhwOhXQAqugGGmQBuGSlI54c8Bz/wJCVIyO8VBD0Fo0UCkVBQXDMxOuoAkGAHIgIRPmlpSuAA+ZAIE7kHCSqBOWaJcfhIk1tW978RVjwRPTYFu90BKCKT9ncWWxkT+8YQnRYBOIYxnQkG635hCNwxtxBA/mtxXXcEQ10HT0UA29o0D7wA+5MAAgwCZ1YTeIlXD7VwAJdH+iWQCiIAoKdFt6dB6XYAktcD9/MAcIFEcaiUgbuCFRJJv18wIAwJkaAQADUAnu8EvqlgVz8YbqZgcv4AruNgNYQnZ7kASiUApIEAnM4AJFWQCUsD7qZgkAKDoz0JrQUDTDUwrQkA5zQA378BwNMAD2oEf10hFCoG6QKR398P8Ac6Bm7RA20IAGckhxa3cCGrUwGJBACAcC2GMIA3ACCdRn/VAa9HAFV1AuI5AHqqAKSfBdYkCOQUBBllAMmlcBCQAF0AANUHBF94CiojCh+9AMl/AP6WAPVhUScDiLOmMHFOIHW5MO/7ADdcEPlwAFWCIhbVArfwA39ROHYWMQMvoPQHiXW1oxeXlCeykRBzcDnYgRu5dwBVCKeIFDj4ijeKUg34EZO1YkvTANV4JFePUQ7kKJFFEk2FcRaVJMVXISgOUqDeKWk9KYzmMpO9ERAaIO06ERL0kwJtEPZIcsFaEoFDERdccpmNEO7oAbDlEfC+Mq4TGLtpAnxfFrVxD/A8wQnttwBY1ACdhQJHXBGqGHV3+3L9QSZ5hRWDZxVf1wIR2RJpEqMCmxLHrSFSDRmA/hJkLHhLagMEC3IZbCSBXRoeOVB0ggouMVBq2yKA3yE5vnF0J3ZfxAESDhKr3gEftQDYkyHQQzqMuEEW7CrEt3K1WiDuvBGloyqAHye1wqsBnTMfmml5lBMiAwpj0BG2ZRQAVQYIcZqhLBn/0QHwWQBbCxpy5RqRR7IIDxsXpRLwZSL82hIKLZgDJnEjCxEgfyE1n6HP+wICY2is16IDBBmFyBGfmnDiLqCz8bCargC8zADKyiGPdqqx3LqN/hN8gyjEHxEBMxsy2zsjsx/yhkAYRRWy8PoQ7uAA/ZIpxbOy5X4AtCW7bM0K0NcbIVUQaEYGwmyxK+lxmXamJTiyAtgxEXghHtoBY6ARQDC7hL4aUfA6Z/sQkgMACmUKagWJqKK4oMSLer4SAOgbFZqrdcqw4d9LdZm7cAKxHZZBEe+7EUGyJzeyCISomjuCCjq6amy7qh2rXiIqKREAk/K6JEa7QNcq8UiyFSFxpa+xIUwagmkxddAhuvO7cq0RI15xBe20G2KrasUrZlK6IiugcNwbu9wFpue2wqAYQmsRJ6wbx9IS7BYxeDk7LJ+3tRSyKB675DQRUfdhUmlIkgy34zIAoRW5jpUACmYAKXC/+5g1MXPeQFWXC+Miu2g4Mhm4quCewSEyO5QsFZmbG6vye1lAEPUIsbmMG6JLIgiEoimeEO5YsRHWrCJ3wFZVAGMFElozu1mtuYIQwYMJy8UCvDOXLB2iKodvs8AoHCHWq0ytcg/6AJTwABssC5gFG6IIu8MvfAJqMtf2t870vFMBG/T9EAM0V8GMC6gwkTKvW4u7cfYJEZgupwuntlAIfA6rvAKGu3gJHDuivBTTyzr4HAEwEZMgzFTEy3INzE7gCqc8sqg0zIw7HCr1GzL0wxOIG3jfwR/YC87TsUnIXIcIyykYsXKlzIhZwjfaHCmMLGCPLGUpy86VvBUdzIdVn/xe7rFJVQCbmQC9VgAvIgD05BFbDsIiDjyB/bEwB8U01sxjXyywhbFKHsupL8t5KsxwFrx6WcvsiizBrMxstszAE7xcncxEwxxUgxzTerwTfMy8W8x9XsyL9MFNgswcy8yuucFK08BCYQy5VAy7ZcD7AcYlphMiE8ya7LxsFcw69rFOTMFelMzROMzvosxNscNBRMiXaczgKtxKH6zBDdzU2s0BZds/yc0RdNFvvQHBh9zUx8zh60zwfNzic9FLCsCYyWAi9QBU4By1JBv1pxDzVt0zdt0/+A0zuN08/wDLzACxGwEDFgaDFg1EdtCqZQDMWQ1D4N1Elt0+8g1TDB/9NRLdVXfdNSXdVUfQ9cDdRAfQ9fXdVjzdNS/Qd/cNRpfdR/EAFJvdRLndRxLddz/dZMHddPLde8kNXvQNZ97dc4DRNfLdiDzdV/ndM6bdiJvdNX/Q6F3deOfdNCodiTDdgozaUqTR5MAFEwnQsyTVMpdCLdXBGsMl6lXdqscrzSLNIlTdEEDdIUzYC2YNqzzQK7UAYTDdu5PdDiXNEYzc0aHdK6TczGXNABTdIPfdyWrdwNUAF6sARomghA8gHTwDH2bLAuUrihnLNKzA/SS73VqwrXG8zF7c3RHMrebNDCPbdU0gy2a7bgzSq4rd6ifdwkvdGN7Nq9jdzEPbrGjf/c/v3a5D3Sxm3S7Jzcq2wYyCMKvMEbwwDT9ZwL94zd6vvaOtvdZAve1SveDajPwX3gqj3czMzR840bdkK7PvvdqjAc/kzi5+3QL37fCO3QFM7b1bzMAA7OAx7gAC3OBP7h6/zj72ttJyCbgLAEJjANudAL9Czh9cDF2UzRRSIQKV6948XfIU7hux0bDtziONEM4P2z363C6EviF8zlyeuJHb7lZ+7hpKzlrf3NL766NV7gHEbMJ60SvLgZPHEN74spspcFGNACVuAUvZAL9JzLWLEVsKG3ZEoPAzAHK8bGRdKhVJ62V87HpgvcLX7eGuHetmu7Yx7A6p0XqSvQvYz/t9TM5jh04zwO2/lN0nM+0hxdb3du4PQACTfAPTB6pIEbU/ewe3NwD05RDSdE3dJo3wPtEIGQDmgRyhuhADHQCCxwwr82XpepLfNCzh00taMMxe1wJ33hCpflRc5DERO9IHzYNBnRDL/GKiccCYdGHE/cxgCrrxRuJ7jHxjxYEeAEUJcrrxMhdP1ND2qwoCXS7SLb0HN+Uy+xvsmOzKut3Hj+DxJQCn+AKR3QAe8bUyawDrNgAUieC9Sdia5NFGYBAINZw9DuoSjKG6IwB/LEAnv+EdSy7X6R8KbbEo3DowmRk+i1Q0bXrFvuEDQWTS2rEhqxBxwgm/rznZEwHERf/+8rce/lzFmZMAc00JmAwYv9bniN3jvy6Rs3IAsFvQIHDxRTu+c6wfDG5/CkDOsCPvEo/eh/QAkZv/GsDBUktOTrAJiHvsXJrc7/UABxIOlszCpF8F1xADcweobfO2+tqxdJvLoUgah9MYzpXmPHpFC2kAleJKjMOryfqxZGPwS7KynwwAIcYBC7BjdUoAIqjBm9sBEXUXBrGh/UIbVYizh9IKP8RskYse6wNoKdaCc3IBeVyii+/BDa9S0VaxPrHrWjGB9Sa/v4Hedubs5zj+d2oPEw8f16vzFOQfLr4PEln8wmbQHpYAESK8gKoPiPFwocAKPsohbUmLx7qr0uwf+7/c8VANGvHz16vejt2/fvHw8NFIaUeTDhg61ME5bw49eO4L6NHAl+JMhQC4xrCD/yw8aCQ7oBMa5MCRInSZkyIG1+dOeRHj8/6vb1U/fRJMF/9EwMkFCDlc1/HoMS9PmxB5MPQ3oppGdrgyNX/Vx9DNrrqc0ZADgO3diPn011QYtCVbi24FmC7QyCVIiVnl69N/P+BRxY8GDChQ0fRpw4MT07HToodKxY8uR16wBXxpxZc2YMRPcqvAq4V68BLKfdRE1PwZUiQdio2OMCWjo5V2zxEGCHJS5Zmp5AqJHOzo4qAqBZ2vHTj58C6ZwncFWmiI4ha20BSYDLDxDnIEz/0Bv4USSMMp5afCgTBsQhjBic2yGFi6KAQ31mz3AliyEF+X0sfSDIFltUEmWESFTJIKYkFCijmRHeO0KWIZgwhKBQNIAABk08qaGKZmRIxx5RdhBIJ016qAGGEwroSsA0DHDPDiaGkM+WGURJRwBDmKhiCJ1wc0ijjPayxQ8A7HFOiYP2KQsedwQ4wh13pGOAvApoECEdaKKRxThLJnHlIQ2suMG5C2SxhZ9AnEuHBlnakYuvt+ScrE4778Qzz7z6EUWhTLyIA7EXcLxBT8Iqu2wzRTnDC6u/CvpnEOdEGSS1m1ZrbQTYKoDGDhWuaECDJuiBpwAocPHtP34ssMSS/03oiQWEKvpp5okBODJhggvK4GOCKjKSgIAegbCAIAy8Cy+kVkbSpA8iossEhIsesACjI1qgYL4gMrFlUAr0S8EhIdLgzSABCTTQlwqCoEIFBcIQYAN4+DnCjuyMAOAaehJchDwDRMDFAiEQYoWCEvfphZ8yKkBAlgfmeGGfZpoRIohA6GmACQSGsMWLAQwyYw4NqgLrhAFgGGInuSTWAICBPmghAWOzcBJKV6YsokpNKrCEAjVbPYIeQyypojcCLHmBnw+oUIIfCeYw4Z8PoCMqr6qv/sxQrbfmuk4+/bTghSoOi8CCSjDo+i9E1V607c72gntOwNyjm57TLCUI0/8gtHQuDjlYYOGSKUbj548tliiDEAiGaKYBEGTGWIMDXJGgj6I56kHYKkDYgdQuuuD1hq+MEuCNlMVLQRRRZBxCljIquogfW5oRcAIlKGoBE4LK8GDj/W7okCB49oEHHpWgmS0d1ZOIRAEfRChK4X9xOYIJlIUw1QQ/QMnQiw36kcUPesZa6+FvF94YJQBY7KeMMUoY4gEBXsBlrR5GPj2oE8ySpSOC7hjAEPoBD6HNSBYbAIA2bMGEI2CkDD9YgIYYxrFdMMEIB9GEBhwwhAwiAAY7KQs/ajEAP8gCF3sxidU+g7W0tdCFL6SHPRzTgBUkpmxDQMQL15aXtm3mH5X/eVvWihIaHgpgACYQgADWgbeP6A15zklCDAAHE+fM5jyaUBwMGieAzkXuAAHzgixkgRAePOED/UDEBeCBxCXY4gStSl46DpCysOwnZUfomS0iEruH2QEaLSADRUDwAo0sDBBDYEgNQCBAkBBPJcJhExgi0TwOZGgtZWBEivYDgwE8AAovaAABAjCEIwThPAWB2z40sqIh/KMMGSgBDPgBDwAYwStlqEW/jgCE1mHkfh844T+CEogB8EYj/VAlPWawAVe4goBmEEAVXLEBGfBDG0xYAjywIZ0Ioo9jZRDAJBCSQVJoSAOkSNk/ymILbRjHCrJQSArlxMIX1tOeeYqh/2NCUQQbxkEUA9ChZdjWw80EUYiBeUE6OuOeFzQyNZhKwWtckLq/saAAxQrPOCuQIVs4jgsECdUqhmCBAvBmLQ3oA38e0IdMSEAEDzHAIUEylpA05ITtAMAMKGKRMqwAW7bQhI70CIcl7GRnHmTIAOYAzH2MDiPoioQPghAEZMRAARzITlBsEYEOlUEGM3gBA4aAATWgAQC4GMg+xmCHU7bjJ2XIWBBw5BxLcGkIAMAAQspwglj2gJej++UJ6aERHKQAZRiRCz02wMyv9MIMGqgCLhDIj1xAyYFF6GYFdAADAQlgVPvQBAHKmcENEkQNAOgJ6YJAhtM9aoWvbdQ9Zf87W8KIwjG7WMELEKEHGPyDEoOBBCIoEYHNdqCVcsvTDhVCUEUZ1Gr/uItCZpCOSg1CFDNAJd709ppGVCAOcVABCyyQhkrsYy3ILMNvOOZRkBJApE2IpisSxgfL1S8NYygAETjYA18JhaaRCxI/cqpHi2hiBPFpRlAN0YwHwIE9CpsgQ15gBEtgwSQJ0wZU95AGdrnreacrw78ekoEbzIAIuPhDFmaQAPAhpEgTgNxAbMEHJpiBHtfAyA0ugAtu4FWvfIXBEVLwgv7R4wQjuylINbCxndCjGascwRBccRpDAIE3CKRHZQ3hwAqIwEqbtQU4m/CT0I72nKc7LUj4sQH/sbbFtfNkCm3lPOd/2LYDmcjtYyBBiccMRrjEhUFkkIsn5f6QuZoxaNXeYhATgGAABJnGALzDRNWwJgiaUgUSUhCEQlDiYcUyyidQRYgErBcEw1CySB00gKA0GnIzdgQAPmDeTGhgAz+5xgwqcZJ27Gcg16JAenjqgRmcEAOWwEQzopW0MEc4XDCQRAqwIOV+wAldSGAGCjSQDhlAJF4EOcIcvsWPaNnhA7K4ELYoa4EGFKQGkLtxGdh8Ol/2oSp4JUgzMlADjgnhY/0YxBxAMO0hEeRhaRAIPdYhgkqUoWUceUALrECQsgxkA33Y9QnsUCX0cbado6JHmTmoAdaa/7YA7RhDxJR5A1y0hZ5Yiy2dZf7Ca6SDz5RYASQ6gAdF9FkwEfAnFbDQAT6LgoAHtVOhD43omPNlFukANT0skA6Qo8Umq+GAa1SgClUYQK5q0OPehEPkxC2uoyD4KDxCpQvO8gMKlhAOFxCWlQYIoAsIwUionGMPEjm11ylolR2CIE2ITOAQeqSCPaBhAQFgQpBckJ0mZLCxulMABn7wgCXIAB6eXDsSLPCB6gzgbecsFRc1AgAAaFSGKfhKdgXQTTqsMJC7yM8Kgj1pHzaGb3r4Yd8PKcORWAJfgstFI7ZIg/KcM/syaAIEirfDC8JTFoT4YdtQ30BmPdhZkId2g/+kHUJQvAAAI7NJ9YJ9s9z8MnP2u7AxROdzZAQNmMdkogqBdsxj1pIQPSl96ZhBm0ZZoaIogDl4FYIwhTgoAP/5iLdQDQVgBlXwBa6TwM9jAZBwhYTAC0vZh/9CiKD4ibtACGSCCtT4r5tAmF5AiOLRiY6YuxIkCBHEMWyIQAr0hQlUhW3YhZp4iqHYP4TQCZoiQSY6C444QdTIiHYoiUWDG58ACrD4h4LLLgLCiI8Qi/EhCh88CX5oQaHwiLNwQCF6uThrvzLUGngYgEQYgvzzOcRwjDUEgaywBUPxv/9bhw0Iw7gpin9IQPIzCIOQtO8oiS7MGwVQhRqcQF+wwEb/8og8RMEObMAl2YuEc0EmOkIvXD9GnCnUMAl4QMQbpEBV2EEvbEEgbES88ApL6cEUwpunkAt+aAqbaEGaCsO72ImE4YdLPAg1IxWMsDoGBEYxfK2+aEAzNEZ8ioIB+ID4a8PDyL8b6AxtwAY6FCgessM7jJumc8QYZKLViAQcDEXA2UZGNEWsoURipDRHnBNS/InwyEOrg0en2AltmCSuA0UKpIkqjDMW4kBCVDMu9EdZbER1DMNfXJI4EZ6jG4owVCF9ZArPYMDAGMNjpEg9IQgLAAE2SYc6AQEMuAauqcP/w0M9pBNbtAmTRA1vBEd7FEciNMWBJIhzpDS/oDRT/zzHgizFnCxBa1KFA5HAlczHxCpGfkwNg/xHoxRImNtAhxJIoSQVhTzFoYwLp4RIB1xIwJjIitTKOvnC4lE0xSAKImqha7xDhjTLRxnHmUSsXIQt1CBG15pJJnpLFYrLuOSLukxHrBzKYpRIvkxLS0HHvQzMwVShvgxMbdzKxFRM2iLLsiTJwXBLs7RLw0A6xIjEwoQbFPRLvJzMMczLTIxMAWxLrEFKvCFMuNzLmPtKOEuNxXTN15QtstwARWvNw2QiAcHN3MTNz9xMzvTNmWwLl8PLoShHOdTNMKsJwNTLuaxN2/xNMlxHw6TLmZyG6rTO68TO7NTO7eTO7vTO7/8ET+wUS9hMzMbEAFNAjHtQz/Vkz/Zcz2eghj+Qzz9IhESgz/qUT17gBfbUT/V8h3tQCPb8C/ck0AItUFNA0GIoBgRlUP100Ad10Hd4Bwc10Hvoz3sYhEFQz0EohgxV0Pu0z/nMTwptz8BQT4V40AAl0AGtUAJ90ApNjBO1Ewh1UPK00RulRjtEG7CsS4xYjRsEUiBtSdREzOU8y+n8Srwk0ue0iTJQgEm6xwn8Rn1kTrkkSMjcR2HsS9FMUugsjMnE0TAVU8Qgyx2FTCRVS35QAAUI0iAd0sI8UiydyyVdUtNEUyb9CCeF0pX0BWagUsm00vXDUtFMPzo9UkGlzJn/HNNFZdTAKNO/9IzR6NEHBMd73IML/E3nHE2kw1PQ9E1T1NOVtEdVcMhA7dS0/AtT1FQuHcbpXNXIbNRYHdNHTUff9FFDFFVVuNTn1NTTvFMmfdWiBMJQDcVRLVU77VQrLQpVhdTUbNUqVVJZlVYcLdPMjMF1jEEAiIPvSNPVkECu+0YJBBxd1ERntbp40kkmokrwSJZWDEIPjMmcgMTdMcRiDcVZQiFChFZJtAkSVIdlJcSJQQviOTpKpDThjEeESL/V/NVpdVjyfFS6dEC9mDpQQ8mb8NErwEFF7FNVAJy4PFec3MB4ZCLxyS6hWaq6NAh9cTkR9IiEM0J6tdd7/4VKT4XILOREtwiKnLgGW0QpS4gFofDKXpDJVlxFvWBWOBtUL33Ypq3IiNVLpjCBOSA/4Ky01ogjUYiAceXELwzIrEnWkmAIS5irGfiHMRi8diVOIJwYE+JFRggCLwMJDBACtNqdMtA2jUyHLEACJBisf3XBdrUJeDAIk+CHftAXm+CHB4gDSLqAZnIFARkAUNuHQdyLBGsBQBgIfVRYsXCLPRRMK3SUOG1YpzXdp73GziCMmyiAOHiVi01J1kiBrI2DPGABYXrEYCRDRcWbhNiPIvuJthAjzyDOj/CDPkiAIiMIfugFRgC8zfsICwAAWXCFoqCJvJ0UHBEDv3XKEf9si9T6iKMDD44ASKHQiA0IgmJQGSiQlcjNhAEAuSXxCDeagBwYo3nZi0G0Rf6b2CiUC7dw1qUt0tMl4Dmr1kFLjYpVV7nQG03Zg5WABjmIAXVYDn5wBVxoJgHBwNHxip6Yl2Y4XPCJXFtIRTlMOI2gh65owV6woxb0g2ZCLHgQo4npiGaBjp8AiSPQAAyIgyUoMrrF4N3ZBW0TBRJghkjYtNfICD+QC1wIv/ENCp6g3sGi3tmJSY/ACE3gg/OgRE0ogh3rKM8aQpDYjmTUL4MAYfzlCJM94bYAn1lqKmQSWGRqQQH2ywI+xt/qml2wv7FhzNT1DLi0mkgzjZNVXAb/lt3X2INHQJ7aUIdQsQNLgAJZ6AdbGAEMKI0RKY7jWIom84JItodYcAVN8ILHJQjfYLHt6A4AUTOR8BGPMIQA6gcEcg9AcAUD0A17uINBmKpWwYQx9gQB+IAsABiNEJggpocy2IVG0IAinkCYaBdrEbsUoQcJoAITWKU5kCbFmgGHMQ47mIBdazJNEAI38dcyiAAq+AA+CIJWsYRKsYkj6INciAK53YkCwGd7SIBNCCc7AIFKUOU/yqYxWCSEaAbpzUBrtWOGxeNjpAJI0BoLUJ0akLNqjcSLhhRJcQ54prQ1zRQpCIUKSIc4QAIW4IE+OADXmYKXSq/zaIY3Mjd6/7gEyBoCPxiAUUgZJOoCbcCDCfgOdZAAJjABbIACmYGHmWaqj3gAm4JcVxiDAFKsdFCC3oAlzjqCMwg5AiCDD2JXcBuZD5gDQ+AIDDirrmifMmBmUViBK3iEILCD7d0rbCGIaLs/EFCG2fGAIFCCfrA+KxgCEMAEwp2B02mvNxCs8eEHJGqCnRoGk3DFZrgAnfIDEJCA8WG9FjgAgvCEFPAyhdiBhloVARiCKoADCWiKBqgAFpNYwWjOhqbITAA0Q0EESNiFE6hoQNbDO6YHuhGFRLMUj5YrUZgqtQYcwbng8mgBxPkN+ag7yAmVOZIAml4L+MoESpiAj6IH77GFKP+Agqc46ZQGCR4APLKNA/4YAyaohGmyHNeRBC+THaMigMUxCErUYWBqgjmghn1AIAwWCJpI6ziwAz8SgDxAAoe7PYLoa8nagMXVgCmgAVdgiCr4ADhoqIP4CrloAEJYgvpZC3XICABoAm2IlsZuV35oAAeTnQvoglNe6cujB/GeI7jBMXpY6kHoh1i4O3rwhCcomqso0tZ2bWPMhFr4hN7SEzDAgwbAwz8+NEMLoqj9CCQ6oiRaInVdjR9IAeVxawm+VCpik+TemQyBqwnoopAaKS/wirbgAQLwYQvwAnfIFcQxAHsg2xBJBxKZO36wo454ahg4IJdxhcXdtBe4YFf/CCV0Il+58AQNGKVm8AARcIVjFqzrbWbhZhcpiAQkYIhpC4oHooEhgIUn2IUIyAIKyAF8uIOq3QA7ID8TGotQiofTaYd2OLthGHNUS8F9mJIeuIH+4Qf4ggFU4QDq0GwNWIJAxwgJUB7BOzdPIIBgt4AlL9TJQFTbDPK0wQIswJM17ACJjoMcYvL/e/IlTaiFSocKxxs1ld0RkAKvk4kuPwGQqIR+wCKOYi+M6QORcvMpfnECAKZNOKIdAJgQM+VdbKaT2PMlOW8/R6CumHUdbxUKMHTR6i3zUnRG56wGiBkjqNvRoXS1DoUniAMqQIJIiHAY6PQfAARcEO8IUIN3/6IPAECDphAQAEgHBhgdjjgqws6KiGujumtsjuiFDEwVS3iidCADXCiDV9isYj/2LAMCDagEepkf7RACSIABANgE6ayTah/Ha++aodt2x7gDOtiBQgn3pRv3w5yuSrmH6zLk2M06Ra4AwXOXS+AlwfqJWoEA+YiWMtcAkaqcyCKIJrAcen+CJigAs+ODHDABj/CDIsSIhCeIpxaghgcK8QGt3qlp0RqCdvBfrwYmjcgADaABBkBm/27mFVAFFJgqMYiBZtnqcRoTVPEAJciBWSmCWnD8NKkGJ7uWKsDCrAhqE/AKjPCDDbiA9cqB+P2IRR+EMUpmGcBpr9qsoFh0H/+2hT+QFmsRAO3ngy7ghTPpGq8HcrBvvyFYQwvYMzW4bR1VTZBotAE4DdKYtG68gqxzYBSYA2goBICI8WAOBFz0TCTop6kChCG2GoDYQY9eAw26hvgBUmPIQQEW+vWzxQfAgCoOG0zo0o+eHyOV9tG7xo8fDw0UhqibSG/MgCH9NgBYSc/Ch322PCDAiJSjTnj8jgj4MKQdvTIeLDGQZbBqGRStRK1QpcpAkDghyiRpoWXiBgIwhpTJ0EKEq35j7OSoxO8BopBHWlTR2csWvy52Brnipw2Ihiq4HgpoMjEnPX4WhMgSWubBFgplZOhg6knDEldlGsDhwq8ZkDkfZD3/HICBiKx/tm/jzq17t06dunv33i18OPHixo8jT658ee4hQzrcgUQpAvPqttdhz659e3YM/3zfFkyvSToLOi2km0WvF3Cd+/YpUMAhyAgkYn3MESWG358gduy18IJRT8TSTzOZRDYRD30cIAs83ABhh4Rt9NMOVQ8IUEA/++TUQB/QpGNJNPS4Qs8/+/TzgAY7uNILe/QEMoAJ9MwAAD3q2CJJOkFYQgM9MB3hnxUlskSPBFHB5IctmcwBgCv7sFdGGc70ARYzzDhTgSilmEHPCUGAeIMsJO4FRwI/PpDCDK7YMpAdlrTwgStUwXSjkdCAmE4sMMFkAhOSmfgPPyaY//neRPzkMkAX/BRwQZ1QdWkiH0HYEwcmIAwiVAEC+GSdcO391l6gnpJaqqmnVifKEJR0QAklzqF6HHezbucdeLZN9GIBccw40QdxFCCqe/QocAULLCCxh1jHhhHGTBPt8ySbtmzYDD8vTuSHVtjA0w4/OckiC1XP/kikLbZMBJI7QtHjjh9+uCLLi+1QduhEzTTjB4kbVmYhPbhsZSe8Y9Jzbk51TVSGAnvscWwkkTB8xRUTnTuRLE/u8+yJ11jYjyvWzrTPNR6HXGd74f6Ybb3/UMWeK0SSa63Hk603UTu2aALSd/Ro2sV7se4cXG7CAl200UczV0MirHbQwRAmIP+9G61Tr2NrcOJt0mTNMAEwx4zYtqdAI2KR7YsvqhwLbZ2G/mgyPdjw4546OV3zc3u9wKRO0DRP9A88N9b7N89QBtqe2zTv3Vu90OqkMNmqmP143HobStl33vomrOWZt12ZiTpRBdzO6vDpG9gx6f35d4IWXhVKXEQdu+yz014cGgN8YILuutf+D9W0YiBq0KcrTjxwxT5uttkNq804PfAYGrfhrde5uOJyWw+cO2vD1EvizgPnfa7t6etenVImH7lY5Nrdm/Ts4arT4t9DS+6h0vcmPuOHix70P+zN5DvvKYMBRFANvfUugQpcIKmuYQEQiIKBv5uVd1bXN/H07Xv/L3pR4hQmsQ9+MD7twR+oLNi/qwkLVIWjXwqFFr8WjlB6UioWCEFIGKL5L4OfA08GwzO0EuqQc6Nq4c5g8j96/AEOAoAa/BjoxCdCMYq5mSB3KujD770whVmcYXy66EXR2e9WLMwiDHc4KtxocYzhKSNwyMVFL3qRH+gS3s7iR8bWFYeOQbwgG4HzM/+5Q3BSHCQhC4k0KnJnA6v7odBwuEY2hhGN/bsjH/soxlARkYWWrAwJ3dfJ1pUwcVkc5XIcqUk2atKQqlwlK5ODSO0o8ox3JOUeLRnGTeIyjZ+CISXPOD5hfVJUz1KHi95jTGNmD5TKZA7RconLVkIzmtB8/6V2MGCKe2DzHrcxBTe7aZtugjOc4oxABGJgznOasw514OY9xGkK22QznvLMpjvryYt74hM39uRFPcX5jGeMs5zoPKc673lNbP4Tm/+4xzve8c+GxrOhDcUnRXlhG4peNJ/D6ac7v1kccBajGPcIKUkNaop/SjOlKlUlNbGDgWmo8IS25Ed8jmVTm8bnlkJ0piUlydMUqkNKN7WpxBTgUx7+lJaXPA4Of2pMxSFwpVKtjiynupyWVm2XP+VkfM72uGWxAH8z0elWnXnKPo6VWApQ3+MYRlZlNhWpvdylUkPJyKUCEY9W3WvtqtpKrFrxrjydSVe/erZjiTWtekSq8P962syyqvVhZ/OqKtwaTLguNoi4wiJvlqlGTOJVpnbkK2lj51dWAvasojJeG4l1ha9Czhdp8+NTzWc4/unMhCXbqfPqWET+9TE+YpmsVxnWvM6Jim332+Qx2fMekLxnt4HSqXJtK1fflja7CvSeAJdaSMCaMYW96Fqvyhg3icHWbLPtzTHZy7/qpqsfWZTuXPPHXmcKl2wPE4txkQtf69pLc+GLiYn2ETTo9oMfdPINdQ/X3ev2ULsSnl3hXjAAaab2kcJCTyBqBsO4xacRLADhTY+bLiMes66M/ZGg+PFf9zUjxf8YQxCwMATF3FaLCgjFsUjMgv728cU6sUWMezH/s+fxYzNxsAQrCLY6HA0sxwEWcoQ1O+Erz24fL8AUhlsa2KPmygRaWw9r7RUfDkgoDmqOAxJmW90N3cZQZKTf3lD0LODqBEPpEIUo0mGEfUigxjcW3H11rIAk5McOorBDHJIAZN6618Qv6kEQ0pEOe/joefTQhAZYsQ9cEOk7entAEBLwJNrqJG4n4p//1jhaLMM6aoP4AHM6kEDwdjZ8BbDDB8q4s/gUIQh8DkKl06GCGBQpwYxTNdie+o9kDstOdyOm22pCgYC57T10Uy484NGMPpCBKXqLjwsqHQcJQcMOqEB2e67RvOzxqzK2KIMQADORBghgANWAibWHcLqZ/3hhADfABYqEhSJ2GfhE/4sfd9fj6lhDXIqUWCCuqywqDJTH1xMBNn2kIB9LJ+EKObFz2zD3HRelDHWq9WOZFWQTgqX8RdxT7jX8AG6mbFwB5S5FBA4NIjHE4OQmdO5KcrI4kNzvEimogixgkq8bZNraMEjcoJgggQlwoeCMo4xySXeizP0NN/DzbsTL3rtM/MPWtQOv6hjpvV4MIB0DaHlvijUfNqhgDyiQkBxiwA+IpMMOPZFFRmIxgHQPwwQC2PMOQDKTAgQeGhCQxWcukBh+ZOQT4kqDpZdIot7U5AA491IfhuCKDQhhBulY0wYsbQdMDCIFPBKFFfqhL3IHgf8KIdiDM4gtBhWcS/WWpsHHNnAB2NgCAI7oB+FtYhB1YB4EkyifnXqQgiEgQkJwGoLJvDWGGwzBAhsI17kGYIEBWEICYxAAJkQxAD8gCEQCYPoJ0oAL2BRmBkgnu9n7HzUL/EM6jEDvsF2EoRE82YGlDYKHtZDdBQHe7UEFSMixecgs7IMfFMANwEBGiMIgNAN62MEm0EMsgIAJ7EMzDMD7DcoEXIBITEBg8EMPEIBjmN9ExEJUMGDocYT0jEHp9YMB2MEdRAsYDEAD0MMRYAJLEEC4aR3u6d4e+IAdBMG6NYMQDEBi5MIEiEAz9EALmIAtJAIcwEEV9AOlwUDAJNH/M7QHDwjAC7gCqVFAuBAJxaRBAuDCQJSGLewCAARBr9nCGNhDF7wMP5xAN3xHBg7BQLwALgxKRMAZdvlfJFaHFCQHHmTCHRCgl11QcWBcJ2KQsHBcn/VZHMjBsViAF+iEKbTAEixEQywJCCTA3zQAAYheEyxRnUhAY1SBAOyAgl3ABZQBH0BBNcyEGTABJ/gbz7gCD6SAJTijHezAPvAE92FAT+xDGQAFcmkCAZBCMoKYzhWbpcWBGDAMpTHde5jjEMDBERAQAIDATSSAhtRJm8BBAxxORdwEM94E2PTCQNxEK8IAkSlKJRQMH6xib9iCvjTBC5bBFCTAEGhCDwxc/120miRa5G10ABggQhU0TTrghq11gBdATXHcAR10gBpkIhX5TtXwn/conowIgOeVEcdZmqX1XcN4QQLW5CpqwhO4Ir5xwb1pgOhhQLBMRkW8gCzEQhe0QybUwAcQkDO6nh2I3olZG8GgyDTuA1CAxGaAgB28QK5sYzeamc6lwJ5ZmhhIAcOcAGbgwnf4gU24AgDEQhkUwSx0QVJAATqwDT0uQcrlhD4mYgpcW3uIn3MQ0CLAwGoMQALARDC+oL7YxgkkoB0wJB+IAAw0ZEIgDP9dZNnFQRbAAEd2gEd+ZAcMQAQVhwWIQhyAQUq+UvAY4GaZyAukQ/BgnASwUbEE2/8IqEC5keKxeIEFREv1lIFPOkQmYJ1QHgAuiF9nesgiPkAfmMAYiABcGEBo1E3KLE5NaEEyTsQYMIHpoV5mKNgREtt3ziIEwADNOGEdoMDiFUDDtOXLZItNDMEJMEElgEAmvAATcEZg6AS+RIZ90oM2GEkQVMEyEmYyoshpLJ4oioIlBCU/mF9OxMULvkdNjIJm8kEJVAFkbEIDpIGc/NFsfmb/TScWYEHTQENuNE0BVIFxgAEd0MENwCYiyaZf5co/qN4g9MI9rB4RbdwVBBveNYKWxEEesMD5NV3KHedPLidFaMAq4IIEUCeRYCnTtQMQSIAXEAFEZkAJYEGucAj/cIRee8KUl4zn6aXBxXiLhfiBB+gADGyjA7Tn5zhhCLCAD7QmKuzBEcwB002EGd4hL2aBNmBDZDDA6M3ECQwAqPkB9GGDEFjAxQimzAUjE8xIxvQCFFyAYtRgVWTAC04EH/SBjUFmiNqCBSSABIxf0yUciqZo2TXAGKRCi3bAi55mAdDaauIBJaDk2mnireTPP5gACMxdL0zDAJQgkZ7ZA6oAMyCBBgRBIXQAqSHCeyCEK7QiXCDIIdwbg+BCGYzAALjbA0xAApyISDgCAJjgQWjABribLMzAS4AefppMjJgeBgDAYxpAUcBDFuhBuXqA/l3MjbynKkRCBaQAG0iB/y2kQRGqQz3A4o+UQQW0ACmQiAcEASCMntOlwRwYIUWAQA0QJD0Ipsn4wRRcAEeog7WgKg2eCamaKj2oyGvg2wQUxT48gBBcgBWojYzVaiRmQgfcACR05GmhlpdVJK7Azw6kQ4dNBHoASgMqQG9OKzOQRRyoQZvwWWuWxreeRg6IK5WeQ7nawoXZATQcQEwYBYKoxD5YiIfYgz2IQjSuxM6EnqxOBKSSIVDsWxlIAp/dplbYgifEgT3U3tzsqVjgwFeMgJQAAJ5AgxL0Q7cRUAuUqZekwBKErLxZgE7awSSQXJrcRN7QgyekQINQhbVUBCLgQmMmTKkKqC1cwqX1wf8J8Ox7NMMTaKBzHVPCFa3/UcLRPkdpnpHa/ZXT8l8BeI1O/IpRAhNNvRbkJE/a1EtOgE23IY6gxJgyDu2L8Y/01AmdpM70UAY/CI6dxY3bKEAYQE4kUFZl7YG35MQNhc7c8A1y7Y3Ryc/c8I/+mA/SGR0Am1hlaEPQ/I0mEMIn+NuqqU3xRqJzWHAHlAI/SFVqiU6guGQcAMDJsUfX9JrxENb1GhbzwBDbjA65bIhzDW17gATK+VHmpG8LjRU/bMid1Ut+7RfZGJf0BND3lM+DJc78RFsl0cM0BA2KUEb2sE1dBFDfsC8PtEIAwICBsc0fUbDZOUcVcOQNAOAGO63/D3nXJhGWAsAW5KhwLpnQignY9CAXCuVSGtOvLzxMHjOMNswRHIdXM/WSlcXUKT3S/xDZBcyABNNqFzPyKmXYq+UaJNGUGq9xG/fUIvHRLK0ckTpTGisPHuvxHlQMpCmxKdGxIGeWCu0NE/OBHdxA3dRNnTTyLEdTxekVaJlVLdnVJWsYKXNyB0OWMpGLTpELbU5SL9MRKY1WYyUXZ9HyM38XVsXS0+JyMLuQYOkSMgdyKltzIwkT/uxMMWszNu+yGOmyXpXyNUPzOkORNNNZJPvaP5zLPNPzPGfSJmPzNnczLrUXV9SzPS/WMqOShkmSJoNZMrNzQlMcYF2TcGjT/zdxVD/9wURT9B8kwgMkwkSblDe1EzzN00d39D9w00b3E0mZ9DxFNDhVFC/80z+NND+d1DNQAzUMwiCE1ExXdE7/AUVhU0W9k0j/tEqvtEZBNDhBdFF7U27c00xvwiaYNDcpdFQvNDV92dCQcwqdcP2SzXr5cUGfyj63kMy10Lkwwx3ncR6L0B+fcya58d5k0RYTr1TLdY5SUVUTBxpbr1aD1SIddB155qvxKFhvFVmb9VlHggKUQTpjFls/k1vXGffMdWQTK1UrBwOmEYih8FdxdTl7c5DNqvn0c0w5FZ61B1thr1ggNos5dqR9mIuRducQWoBBFiRLdm0jxyMPh//q0F0GYfYaow0L8JImM9dnjy+VbXIKvbZvmDZlpfYfv3VycxKVzbGmxXZZ0bZtY/dw4HZu0wN5WXZeIc8au1ne8K8fu1cTP7b5enPlJHAadXB1adv1uI9vi4UmJLZoB3Nivce5PBvK5A98uw0mr9BaM212z/V2C4f3BMLUfrdMFYte/3Z7M1YOQUsToxr4UE+2mcxZfQ9890N5S1uqlQ1sSUkyE6kmhQ4n3c81/I0FWIIAENykPpuJ7B/j5JAdZfJnGTh2Z1iBu2ST0DAQ/VrWnmVNxkEEzNYskZnwrAwwi1cbwYN35in/7oxYA8e5ZMakeljGtgAFDCLOCsBN9Ab/C3DA3Spa4KmACpT4rUBbGRHauQhBnoCAnJQIPwRCH1SDKJ2LJCgoR3gvrlyDX+dG+m7Wde94ZLPdcfTCrn2NHg15EZxlAoqiCgB3KUuPHW2O/DyYMo0dcM2Ed44e/RzOH6Js/y5EC9QAnIK5mOsEmd8tiLQtFaj5fZ9zirOYk8vPEYjCBujELKRD7WGev8pZ3+BIJqQAEyhBwOxQKoVHwx3RoRt4AR4HxplHy/2akdJH3vkAiMhBGNSLoZxgM/ANZTyJu/XL5zDfuSBYx1QI957OufQb22hMGwlvGYzBL8DAqenEQswACBBf3OgjwbU6B4jCCEQCM8wHKe5CGYwy/7+sTT9ICcnlRA5rHcVoQg3MQLToBFRswrlggBDAAOEdyj8YyAncQAJAAT5QzBydWk60Q2Zog4vVjLX4wRtDeysxryMXa3FwV9zNXXBhOwQ+Qrp1ux+YQR9UGrrSQzukQTVamgSYweLFQTTWHD14AYhAg2M2gxc4ijuwhBDsSTvEXTp4HmXAO36mnAmUgqXJyEQ8wNqnA8rKAI9YQg2U16ZVAAbsQJcrCGEK/ESQecFDTAYImxws/C6MgCgOg8jIBr9pgGPyh4wwiqVZwjB42B9OAEHWyePNQE9KiD3owf2shCYIARrgggD8ZcFEgB00Qd03AAAAhSVYAT/cAeXHAv9FCMAk4AqhHMHN23YBFrhIW5oo3ENwyUfHhYKStllFHACbFIFiOnALBEBUxgk9XEJjOAQQjMIQHEiGYAMe5ECv2GImrG3NXr9jgF6Yj54FPMB6CAEAaIM2CIAhzMQMmIC9l0Ce9sa3TsETMB1A8GhFYQg9g/RYcEgHotGVNEHiqFAQasKFfv0epIAw5EQaV/T4BFkEo4yBUTAspMHlatYOeuoMlhQBg96+lwYxALhoQYgsV34O8uMnIUgVV156yiqDowWDffvKVGhB4R89PzPU/RPoAMYGIUNwlclQAsY/s2fRplW7lm1bt2/hxpU7l27dtZQiKKrSoUM6emg7/Jv/MQguGDwKDNhVbHZdY8ePITvGYLCq2oO9/mFIp3nyQc+f6SlQwCGIKFFBSiNiweLSBleybD1o8UEToY1lGghIULOBhgO4+PSpMqQZvyZMMlHKwcVggS62xgD4SK9Bn9831fEQQBC0wTFMKpkAcYgeP5tiyR6sqk5TBQRD/GigIUsgBVw2DSZMl05UHDt25IhBAR+gwKUmWwxYZIgH+jBhnylkKKEKTabYyAsvZJGlJoN6Cc0AHWB4CqaXoihAln4wEMKVfkYsj58NCnDFlSOCGEIWTRiZqqaoGCjor3+yigoBGMwQoAqlKnBgiMWYbNLJJ6GEMhM69Nirrx//CayD/8EKo0OBIqKMK7IxG/unsc6wXIueXgQYwAQBBDChO9AUuKKI0vwLIsA9WNjADv72m02TJzayJbcdbOptlSEwKKAf/Hgg4IMhLPDCHRMmWKIkSywRJR177NnBFZie4kEDLWDghx5bhNqAP0uYGMIVA+wAYJ/X0CsLP4PaG9IWCeJ4gYcUCGpRv3SgsUMUA/ZAYrSNXIHqgRo+CIWAHWS5YZABdjChj0k9gYganx7l1YCZsDOIpxVzWrHDlwwV4Aih4iNliKVaqIJX98patQwQ0gnCjiGjUmJBAYboJ8yFGW7Y4blEuQELGPiq7Cy+uHzLgv7IeHgtMkFeB823XtiMHv/NJJiTMoPqvHOEMGiNQw4+vTjhKXrgsXHQQh8QgDnqCFjUAkeni3TSTUYwIQoR7jVADw3fvdWgUk9NlR9bMplDCIMmcVOpMgpIR4R+0Kvin13piQoCGGyxpYABPNnOx/wUEiAUH0xLYo9QONhon2tiq6GKMqbQ44UbrollBglUGkIdP5oQpYUl6Oknpgy2oAkmoOgRYgN6XGnXlXdXrSVZO6BBjawyctQ3bX6rOsEONP7xQwgQyziBAVxOcE1hj4EPXngmTRggAIoDSzOwjN2yIII2FhiesZDHHNmtGdK5h55B0plBZYNgqpO0EWLYo4J07FAhhkvSKMsPflzBZWf/thsAwSXqNEgGBgmEg82WJuLUj2akQQJdSIBS+DABo7iiHTXZB0weZSrupG0ME7hXGQwRq2hBJQKzKcMYauCjFrWHBkO4miZSYAS5VU4oCRFFKSLBjAqkIA4RGBAUCtILP1xiJNABgAU28gAh0GA3N1nTACxQuafYwgRPOEH8DGKLCGSqPF7JEOlsIYT3GKQZEbDEC6SYr5eUwQNbpAcAMLCiXhVkGhpoAABe4BnpzZGOdZQClbCwF4vVcTHUq54c0/Iu8QygF72YxgBAIKfvhWY0QRiBCvaAgjmkoxAxeEAQEoALfpgAETeqAAQ0Wb8dwKQ3uoCBH55QA/qBwAIX/7EFH4QAgCqEJRQguECG/LABOZFqHxL0URk6WAWswYEJ3PgAItLWQU118AMG4Rx1KkADXLStDD2whB3s85QWKgSGzGBEK+JQiIlUpEPDWgbbMiGAIHwAF72xhEvaYYEGHNEC+3jUPoRCI0BMZwxBsIIripOTKx7kAacaQjva0Qxb3IAGwBQje9zjoxnoxBUnCMJ7zLIBCwBgGvBQDx9BGtKFhUEKDGiDHtMkUrn4MTIYqAplLNOLHaQjidOghwXS0YQ1fU98jkSCKlSRhNKsIDaosUQLXtCPQX1iCIayn0Fy0wYD9SIN0LAqF05kkzd1wSrqUEd19vNOg6jKIBnZj/89xCYLSQTBHgNAxAB2kU472CMOVehHA4UAjRB61ZlD1NBBvGCHF7hCKPBwxx7wNoJIxNAF/VEDbvoQ1g/04yP88AIAYNIML4BAX+qYwp/SccBnXoQ6QAgCNNJhQVWpKic26QV+NsAEn9QEJhY1wRFa4CM/lFG3GthPTubTwAgEgRMFUelxkbsYviw3efSIQ3LhwlLIuPSjaymAHRQ5DRPEoQA77U74rtCIRiABCb7wxWrCoABbNAOhHcKVLXDRVFtco1zt4Ed8x6oqP2SoJkIB303aNrV+kO61/GjGNV76mgDbcx/r9UM7biWjBhbHRjfpBT/84Iq50aOBGRLKU7b/sY0rxMAXkdgGM2IQBkrsom2FpGy5/gJgW8gIJv6lhyw2/BTOcY6yLvIM2spD2gdmRSjwm856cUETHx9ERgZhRFGWlFLoTpnKZuELJTqA5VK8dgBVZot0H0NdOabJBHMAAIcMMoA5NHNOQqmTL4CqCjiXeDWLPIhNzHIZ0FTlZnauDEwX+efPvBRIoMGnR1/SopWN1bxANa95Fysa9fxo0XYGdHfyHOMfD5rQpHPgmFeWac/wox0TrUqHvJzq5A7BBCYYwqsrcYN67oMdA/hAq1/96iqDWTJoqe5ZUG3poPDjzY6Gs5zrbGdFDxqQfbY0ofcMyJcK+9Mqm3Z5Sgxn/2bIWRWRLsNZdprnaz97TpaxNrR/DORJi7oqDcwECF7wDwRLWdX1pmM6/uGpOJQiiTa5hgVAYBrT/APfVOb1mXzdFmp/pgx1usLDIX4F0diY0+B+9rgXHmhCYzzj3RFKxEF+hTKUIdrRZgsg95yW74k64yz/RzvSYIdo7AOh19iHvXFex6wsPNUHF5mmNS1uli985KIx+tEVQPGKcxzTHRe2xYfudNC4GelHH/nTFf7RlPv63FIfuoHNQ3N+nC3nZR8evQW9cS/7fB0bEHSasETtaxeZrCmXtsq1LnWNr9ziXmc6qC+NaaabO+ou/zun/cz0awA96GZ3fPAmDfh6+//c7YLve8fpzvXy6F1lznag57/3lD5PW/Oc747nC6luxPPc7nlP/OvLfbYGkv7xtRceytGOXLZjwBT3gIspgB984ReD+MUXfgQigIQYLJ/5MahDHYB/D1M84xlo4cX1sZ994Jul+N33fveB/33xF1/7wjc/8LOffeQ3n/0x+MMfqEGN6wv/H7wAPvXLj/7034P//ef/+U3hH87PLOiPF/rPFIgPAAEwARUQ/fyP/67vHd5hEAahAS3wAjEwAzVwAzmwAz3wAumi/Bgw/eqPF3bt4FxqLhaO6lajBVtQ0vwMpjIt6kyv2mpw5K7ABV3wChQq8HLv2i5v6cwN93yQ70r/79zwbutsbwmhJO8Ib+1QkC4WjlVEY7EercQiYTXqTgY3rgYLD+rwjgYtbeSYgRkajdsiwRcC7OJyjgtL7w3DkAnlsEnu7gkNzucwwNPqsJD4sA9fS/T6rG2q0AqvUAv54bXgAR7MwqsKySz88BH/EBAlcR9STxILiRH9cBG9Sh0g0Q+fQg8bjhnS8AqzjVXm8BRRMRWnDA+lMOMaLuQeTjRmsMqKkNpwEBYfzr6WzfJUsRd98Rftgu02YAMwoBiLkS2MMRmVcRmLcQWc8Rmh0RmZURnNYhrRYhqTsRqxMRvPYhu90RijMRxXoBiN4BuB8RzRMR3TQhhbseO+EPaU/xAeNU4Ma7Dl1PEe8bEXd68d7bH1+C726NH15vHw6hHr8vEgEbL2eK0eGBJNCvL0VC/vbEzcYk8Gy43xLrIWeQ5IdtEeE/IjQXLypIsh68EhH/IzQK/kJvLtVi8IOS8ghY2vXjIkabImkwvMSLIzDKUmhGxq8CMRDYK0PG4LveoiniIRPU8TSO4l/uFEyoO/IDIlR43U6GHxLqKBECp+GoiLmqFDeown82tOgBIia9EmzfIsdW8kG9KZfEsU7OGLLKfaxlIop44o1cEo9wEp8WOJTmA/rOoCCMvIPKNFALHkXEQA/kQUXoAS6aEHgsASrGDUToCuZAUo7Cksu2MsDf8NP74QLT3zM4cHJ+shFzZAKDShFchiWNID0frMHdwh3fpM6Z7CNQvzzqDCACxBCcqgCHLzH+LSIGTE8zTzMzxqWFRpN6di5OAACmAAF7ABHjokKlBLSfxgRDxPNtHG80BzO7mTjkSTNPlBGxqAAMiiPVqAJnqBlwzCNWETP7CTNkUv3UqiBThBE3qgBRAAzYBzgzxjOEeNHoqAWO5FNi6gDBIBDnKgOceSETSgAOaAAZTMJ6cy3Sj017rzQjE0TKiHJElSZJ5CEzSgBmThA0QhC2ShGTbAU3JrWCagBVDjAtAqC56zZPYDQg3gomBgWLKgouwANQgiOg3AHqKBHrr/4ItswZosIR266wXwk3AsIRlANAtwAQDSwRJqAB/8RQBywEYMzANSIALigFMsgQI8w6L+IA3WQJguiQlaoAYcMwdaIAssAHXsIQtsIQ3GNHdaQAmAROky9E8BNRhDhkPr4UxsAkQ5RRQGwSc2IAhywQRa4AKMkyOCoEeo9AUSYQ4KQBuYlAFAlCwywJ+swA7+QB0EgCyA9C2VNEN0tB9KpgA+oCkQ9ROGhRX0wA6a4CK8yhbKQEtlpUtTgBIOdABezcIAAAhs4QRa4A2wBjVmKVygoBI2hB5mwBIeQFkbSio6y08DtVu99ct4rQEw4CkaADVhQJ0oAAY0IAjCCgo8/yEFIDRUh6RR/8ACltUWdmE5kbMKAGAAGkAI3rJHxQgqMsASHCBUIdSilKQMNEBChAAIXoAKCoAJdsAO3sECXlQWbmW9NAAIYKCpygAA4CATEqEFcGiqyoAH4gBZ7CBSyyATWkAEKscxh0ShcAo1rEBdgeAPHjREbk4IvzVoAxUPocpcaUQRYIAJgOAjbG5Y4jUF5jUI6nVP20Zf+cASEiAIMCCLHgoseKVgHSAqpsKiigtEVekEUiALFCEQNJWQ6GFYWqAFTMAV2mYKgsA+yuAB4MARbKFkmfOvdjMdWAHDWlQTCNSeaBYGNAExB6GfrGAINiAF5hRVnmLchPZyu/+zTNBCNEuSVxqWJCpgTD0gCKKhH6hhBzJiAWAgA6AWcu/2A7SGH3YAP/mhN4JgKmzBVZKoHv4JdDaFWSXADoRgE+ZAEWRBAtKBBvoBB1KgBBDgkiyBBqiyFwAAGuKorIJgAIDCC8Y0NlpgSw2EHkBUjAA0CFghVh0hQ2h2QSrVFfyEKxzTEkqgEu5qKzdyCC00CXkRf/nRCFVQ7pxECTHX3jT3LDi3MzSBPNnmBKy0PUBFSIdFdVn3PRqVAo4XtHqkVYKALNbLC5IleVfkNiHTFvwAMaPgCDglHbLAnsaXAppBAHTEVfZDGaRmVTQBBKxqDj42b+GAWGWhQ3Bgg2H/ACZ6wA6yAH1PJHFzl1NGIAi4YnwR4DLtF4Dx1w31V4D1t3+R8H8NkkmweIB7bh3WUS3rYQPeZd70s3Isp9DsTOmm5iBgAoKm43tgjLbeRVW+0p5eCs9Aw3J2riosEya8UmEOIi4x4zN+8zyUlUxhEiCv+Af9l3+5eCDl4n69GGjBGArHmKUYkjRZ04g8g7Rk0iVfYiL/a/FQ0t+6w6Z6QSgPWdP4gbKyonLP5maA7FbYeE4us5BF79ruco73AUQvIHz9rooheYsluZLZcJITjw4xOZPvcJP9iCF/zgb/i9Kq7R+2cDCDLpTnLuymNShruULVU5c3U0IvDzt3hTM9/2NFlrhAZGGK4Y6SXdItIjmLmRmZ48KSF+OLsw6avVOMN1ctq1kqgW70CLI7CHnYajMo74mc1cGgU7LPbgbcXmqb4SE+rVnAeJWyZIGYf62ZH9me9RkOlVmkT3qZ+/mZT+4HAZph2K6l2oysxlIvJdQ2K1Kh7+nD3BOch80HebpCgxKf+KGcfdIsDHraaLq6NHL1HHkW9e7w0O0kcQ+qS9oJ63nRjlAgKdKlX1pDYzrMls2rbKymM3ovszMixRAQg9pFrpOsWM6/sjOVhcKoqy2pg2LzuLCpiXB/u9DrVq7SqPrSrPqpwXCvM3KrfbCrv3qOwvpM/KAZDAIqGxqnIf+ykUMvrevSM1os0Sj7NYlzVWyhGmwirf3TsgHJHX7TNttGmzXsplPOjW1TtudEoWr42VRlDSnrrY+a6Y7yrKdOoWzBIIZAyd66ojtv5PpBQ/qB4q6NLu9stbVBG34Wqxt7YR5bZLIItUQhMj9P3ST65hI6s4X6pznEFv4ABObpBEp0aD4xtPs2Wm0u3U4bz1TPN1db9Jr7TqHBClhknAWPth1IwD/DD2IjkbxrkeyLH4SAXdPhAPrB5kjHxgzaJ236M1QlAlAnHUJop9CGpwOyDDbgn2xOwC+iKnagALwqWhJNHaYbwa37up8kuyHbA1AlIz528ToyLH3a7+xMm7b/GSV1SAMmhj2t2Z5iI1qNcrV//FZWG6k1GqGOFEJHJJbj0vOwHK2nzhbyUsBewibgwacJ3JmuBgCOoG8RvB34DLw/nKyyHDRS3Cb0wHv2LpWfYjetIHxl8rv+oRcgIQteAij2eORyoAFkW8ajhMa12wPSVR2EgCCuAZVnujwq/OmaXMAfhzcIYGJW5C+yPDaYJoRZJON2+aZj82p6oEeqQiiE8s0tOyWvpsvB8iAMSw87b6yawczbRgQoB7V9ncLnek125QW6ax/+fKOb/M4lIc/reseN6Ng57M7otgwK3b78GdHrQtExQBMYfUShIBf4gUZ9GAAmYQ4EawZ6dDhy/3c/RFQCiBUXStgEZAExFbUdeoA/OpwemuGGq3QJ4mMHLAEaJmMfzMDcoexO+SMKEgEKTGBdl/UOZsDAqNQShiE8w8YOLABd0qYMmGBjXqCE94MG9iEBZmDkMuVIMcAPAGZy8gvhRcEinixuK4weZKdHP7Z3qMDMheAGaiA3kIUGXAEAZkEoEgDQV+UBoEApHkAEAEoA3jICMiFaeQAIcMoSBqFtsMcOMEAEwtfAhOAI6MEMiHUokEWVxjMaRGEOTIBKQ2jkqFRJjT2EeBUEHEcAkoUCXEECCuAp9IAV3B5ZCiDcGcCTlAAXNqEA/CANPIUVPgIqioAMKNUO5mA4Nv9gDEohCNBgVO92CHpACLwAfc7cFnBKFNRgAkzgha0qFiQR25tE26MiDkShBioh3Is9AeajX/3gCNIBDdrBC94DKQwiAS6gHQDAPvTeFdRbHT7AX4VgsF4jik7ACG5MFvwgbX9CAF7gAwAAKI5gdzZgBSrHFkwhWntjOO4AAwboBfhhGkCAEixgALABRdNj4+HACG5FAMYAdG7gAF4gC4AJIKDQaLaBnSEM9Pr1o0ePH780G/jR00OjTA8GQ1zJYsiQ3wkEuE7MqdLvSJAXrvi1o9cOhIkXBfg1u/GCoa0HUCqVCSOi2okVCm39yckjBYZ9CRzZOjFgGj0vE4Z0bAb/IIgdJkNwSYjZjgwCPymyuLIg6oU2EUpspUFIb8aMfTeWlIlwwZWGBvQe3MD1Alo6Uaxk2RKCQaIXDB9EDOHx5MKQgz0KMHTlit6+MkU4DWnmh97HIRuCNHgQB0OzExiP2IkCT8KAuXZMaLvTwkQzW+1amtjHe9+/38CDCx9OvLjx48iTK1/OvPnyddCjS59OfV2l6xg0eaAAA8SgpfYspUunaAiAIzeh4CpjAIF5EwwbEKB0J9a+DUcepEgX3tIuL6INMcQ+KUkATRSUNaABDEMshYEEllgiSjo1cJMDXvSUgdMQClYhywkYNLCfKPbY88AGWsBQRgMiwOBQGbsI/+CHJg9csBA9Wyk4xAzKFNALAC8F0YRCvPHjhyP4SPQAAJr0sAAM6qgjkR8aBBEERj9Z9gIAvdCz1HgtLNFOHyYkhstKGipmSyYiVNJDEMp4mQgU0yxZ2QOvbaCELGWwuZEftlB1hCYaUBASNIiKogiVVQwBSRb97ONFIOoIgYsrmvAAxRAg8rPBC6ZY+VccJhwBwFI3yOIHALj8k555mwRyAgANzDDIA3Mg5AouvGGmBC5U2mEHAzBs0ESgAjQwF7GP/kOPdkecQEqDmuTgx2lgLqGQc9x26+234IabXHXkVnddJRj4sd0QL1ywVCxE4gLDefzgtJ4BNJhXiWUKUv8y5xIA+MFDGr102YsttvgxRwkwLGQLP7Z4YckLHfIJ4lZS0uPKB1D40euGFVsQIgFDbMSSEBQMkSYMDZVBSbIa1kXPP0cU4McGVsxQz3k+MrTBxAnJ5EiX9QZ8EQydGamBJ/xIQOxPvEmQBUMnCMGQCEt4dgYYB5icZoMPtInwDOn8MWedQrjSz5KaoKxy2CYjfF4zODAQ0gqdZeUHAVXA8KhCXkRBjxCyCGbvA2kgjs0HASe0D44FlFEGTau2ml4lIm/QAH5AJpxAOoH1WsQBQyxtSwTEbhCILZrAjLqjUz/rwRF6UnvhCTI87sgSaovr++/ABy9uueWeW8066br/3YAHw1Agmju8uUIvmyqfQIOkVtOTwAU+y/AroXFajrAtItTUkETaxwKWFbhUAwIvZghwhGWWrcXRJjkxKovIaiGkjpezsowacuIObLDuQvToxRzGwJsbYOJ0DIAAe2pgBYg5KwE0SCA84AGRffTDLc04GkceICNP2U1kM4OJH9SxgQ3Q4wMgeIEtElEAAFTBFdpwiC3kxw8L1MAVCKOHyDIBBXk8AAiXWtIuLCAEdUSsBkOAhztkch6GAGAMJoEPbzqEiyMIoR+u8EITyvAEIzCkADRwBWYuYAV65EIAfLAMZbaykB4AwRU3MCM9ChCLvAhBD66wo3tUgiO7Qc8W/xtgxQeShUiMbGAMCINZ3YYQgSDAhwJQoAQkBpALbFigNhswwD6oEYdBmGEAwkulKle5SuKRy3jI84PbQhiHSpzADuNBg/SOUC/FsIcGqgLAeAZQicdFYA4MKgMP5gANe1ygGWlIBzSuR4//nWCYrlCQIkRhiWgwRAJBsIQ9EOIHAfwlCvgDlgY8ZIEZsA4E3ByAJmwBBXuIYgZtKmAkMfSAIIwnFtcogya2QAENucQjE4IiQzZYTv6IxRaeIJZNPAWNIHgBIyikB0z+hysKQUGGtgCABfYhC4c45JbpKECbTuAXTm4CAOpYkixcobiQpsMOK7iBVBoiqG+KhqV/Yf+FfDxExzAGQnLMTAcAZloGHMRhpyQcj1joeI1mEMYVILBnFnrhxDRYwRVU0sI/JCAsZA6BG/tApBVkERo7XLRYY9DGDpV1EUoKAZ61QZgX/qIGARjRnwIYwCBeOjNWGvawiH2OK8lVj3qsw4z/cAhHGOKsmXHkcdW8hmUnm0CG9KKynK0m/SaLPsvKh0GhZUmXGMKbyzIEjP/j7D9W8jh+GCy1s+XIalubWnpcA7Od1S1DYhtbymK2uJONkmWddZsqgpYj/1stR37Tj39ECbOd6axF7Mbb1VqXIStxFmbF2w/iDndmyg2us4r73MtiVrqhjZQ6shvcjoh2s4/7jTr/QNulfzxOucB1VmV7M93EGvjAB14sYx1rxoxt1rIrmex69wHfzla4vqPtLW+6xEV60Fe0z33carukkPt29rmlle136bFB1o72NzPbLWfhgVsTc9a8lJWtl1zTmX9IF77ttcw+/scb5F6mAr+yTMFOnFz/LiS2N0qteX2T3tBWubfCVQdvCWxZeKikuNWdLpYnC1zSWqayAkawmtesSgWbawY1xi2ax8zZMgvZzLxliB+wAtbCstbOZe6HO5JbZzrruMBljm2KXUtmzEoWuu5tdEeu8RshWHIfH0ZvndH8aM9+0w7QsAQgEugKARvag2OGseMMTecBY5a3Qb6xjTmr/5BO69hZEsnzndnM616Hy83UqcRbQvtcVav6wXTWta4boms/+IEy//vN45QNXH64Y9BYXnaqJRzrhqQW0P+1dXqpbV/oavvbpF00Syp7qct2u85RlvNr7czqQ2+Z3r3935UnW2t1F9jb5Pa1wAc+rnX8BtjS0SNr3y3vhov5zrhF7m/d2xtbG/rR/q33o229bIb/mbLtVUeEWR0lh5w72XbeL2v3e2x8C7k39L43rIFz8nrXWN3I5QjH6f1o3hzbvQQPutCDA52DIxw6Cj+zzf0c5826urdBfjXM92FxOnfa5dzeeIp1/XMNjxe0Hm861ses62gTeb7I9jrMQyvzr/9Le+xLB/nSdx7anvsm6ncfut4FfvToNPaxCSzztCUNcZCvfbJA5vJksX2+HEu6vfz4X6QmG0Q0W9e/X9d2zn/OecuD3NjAIXaBuw714OS480sfDrGLHXbVtzr0hTU9llHvcKaTHvR7z73Q+w6dvxuhS/+VMOFba/nDL9TTL4+5o/2dWqJRNt5esoV3Y0/u89ae9ri3fOezb2jXC+ffNnc9t8f/etmnGvbiv363sR/k7Ov+/QTn/e9F24xm4AIXcrc5bzYoEYh1iTLv5grVJlnKd12tJXJ35hD1h2qY1Qz8QBkfp3PCxXbjFWnlB3vkZ34qln7p93nr932zR3Cl14H/o2ccqwd/KLh7fadHUaIWn4B/aadhjUZjnoFL6SAzE8cRJnAeeWZSGeZa6sAElSBo+4A48MER7eApVrBhrXUCOWFcEmYCBTA/ZiZeOZZrcBd7GAh+GshtHAiCXviBXbiBAjeCYEiGxXGCKbiGvoZwf7cBt0VDICAPoBUprbV8HKFZHFFi/3AHRyE9aABGr9UPtqANANANMIdxHAEik+UrQyATCdBHQhYpjuhbeTEHMiAC8jBZEbZaVZR2Vuhi9UaC3CdnXziGY+iBpBeGvmaGqaiFaYiGbDiLCOaGjuVC9GMBUTADw0BmdjhaXuZd79Va7SAyCmGMldELvKENhkiF//RTWpUlMiO2XbhQf86lEMVUiR7mKjjhFH42cj+yCdNFY11igAUTdiV4e9onhmdIilvIigwXdK74julIHGpIi/iYWLyHi7ZQBgBQCXTUDz3gATcwAC+VBaRCNukwAOtwGJHiGtDmGS7UDzTRj3AADaKAAf0gC0IgAXFwg0CkCVmVDghhAcLSAlWwUPzABA1AI+rxEPaQDpCijV2SJsV0IwAwCerQA1AEAJvAD8IkCuhADwAQCFYyCDMADXPwAXZYc7DYfus4j8lxj1tIgvDIa1LJjrF4lfnYlanEe2xhC5ExZAJgAgJ5EmsTBNFAYPwwA+ywJLjQD14wBrBFD2OAS/9l8Q+tMwm+BQCBCAADcG03wAo7xJf74JeecRRP1hBdcCzWIwsixRAUoY0MYZO8ZQa0siCwEpAFA5h+IAH2gAb0sAGxIAvTNnbu6IFZeRxUuX30yJVrlpWrSY9eWZvCw3vS4UKXUQSssA/N4AWa8QKxYwZAMFM38ZHpMBBC8AKyMAEpWV7/wD8bkAB+sAldYBNHcx7QAxMfIBm90FQYxRYdwQ9H4AHqAAAvwA0iUBn/wDZF4AAuwhE3IQL4Bw+PUwYn0AIOwBLnYQZBgAH/gAvmcQRpUg34iQAw4HOv+ZTuOJX1aJUMeoaquI6nqHeyWYITqo62uaHAgZvRoZuasB//MQkNGLEDw1mcRViW+wAG7hQBMwAJaeRBUcI/rWMC1plAYkksh7gQ3Hmdl1E3MIAI4iklSlMzAtImDOGe8Fla8xlFNHYZPdACnKASPrlfFgANVjCgBXqgCaqFs6mhyAGbC+qg8JihVZl7F6qaEdqaHNqVHmodGPA/dNQQueAdwpmkADAEAvkEGXEDNMAPuSAEG7AEpjlk9OCHVBMTczAMDdSbaWABEDOYzaABmNAQA2AF/QAiuCALg6ZDG1ADB8AP2uABkiARFKEJmdGllRk2lcAPiTAAuICZCgID8/KTzUAPR6AI80KgYbMe1gODq/igEhqhELqVIdig6GeCwjpw/2nqpWsqi23qph6KLgwhRkXiBzOAAY+Cp3GpLn+RBX8aMV+0D/b5P4gqEwIwBg/QAuKBAYXjAXslCsDUDKQRk4rZTyjJYi8SASjJjFQyIWKBGZygqhnCqjM0AEMgAE1wGr8wL7wATnYQBFWAC+eRJhZDA8Aaj2EKrfZoisPKplRppq45dM0qe8YqstE6i2+6DhvglFPXG7HVCyvRBZUKDyOXbmTnQfFWYujWaEWCPiYndTCWc+B3b2K2W0KrlR0rpq94sh6LiiDImstahk97pu5HmylrmyvbsueHeYcHYw8AByawXqlVdY3Gs4NYb4kItPyAakI2tKUXgVxngQr6pf9QSaYc231LW48oy7S9VrLJiqxZm49vSq3ednGRx14bYAcv0A/VkHyy97IzR4F/5rKKlxCVUVhGa1n3Zmx1drlOmX9NO6aeJ6xqOKGny3SrZ4Yhi6HOmn+w+5Ss+7qvN7uDq7LTKp6s5hBRolyVpREzA3ORK7mxK7eXS4G6xrNvF4HL+7alW7mCl4WlmLqrq7rPGoaoS4bFC37Uy7euq4G0l72p+4rVO763u4aFm3TjmbN1p27UZrbZFr1qJ3Wha3XMF7e1u4f9AL9eF6yUy3TGh2Ut9rkRiLMEfMCWO4ohFr2qFsCxa2sDXMCsdr65l77ty76cFUQH/Gf8+23y68H/bRd3nNXB5RuC/La/9+vB/nvADXy8qRXBdMtz7qt8Evy/ekt4f9bC2vZzEEyDNXyBFBx0uNlYuYCLOEwP1xa8Lmd38+uUxeXAhSfANKZlqIli/OC53ad/r2Z7mPdwpxa9pYVvRRZ3HvezJCx6KCfCAebBkwdpXge923tyQax3Q1wPRWzDSMx4WBbGLvey7/bELly/G2RdvEW01usQK4zGrLZlXJxniSzBRcJobGfI2xZnreWDE+x4GCzCmnxevNHG1ufBcIyBT1e1c9yGHlrECrgB42EJCUAZZSAJhrISHzAAAig3vBR5h1u26CMUXaAOXlYGGWAJ7MoA1WYBA1AN/5uQBhnRgpoAB0EADcRUGU+sCRmQLzb2PxLxG/j5BlLxnUUQIaKAsHEZZfB1mlimjBTGy72FttozC/blByyFKLAaRkJwG4XzSyaDOMWUtholFo/TDkCyqsIiLFqkc8x3q4GDn6IgCnYALyZzfMssC1GGXLfhQRaABh70Ww8zA7HjbTlHb1EGw/gpTtBgBIIoR52BJ0P4efTjgLIAg357ymr2pqpsVV7AEq6gGIRoPUOwEo/CG/u0cZJcTY/GOiwpEWWAZPsgILz1MAuxFRB4iU3AEAlQAxEtZJQJaducIXXFEJpQAY27DzMARXcIXpfVD9dAaV3seHq4wZz1UhQ9Wf8wwRA5lAZ9oFyfkhIQYz1qVAFrlUAnMFLlpXRCBKAssUezECX4KRmz1ng/mIQCPQhLzQrAIgAUYKiTJdXQF1timQX7sAMAMHlpFQE1kMxUl1q/Fb3lpQ7YQIMv8gSMWk4UYIESMK6kF0IMUGqsR9NC/KYb4AeSgBHQ1Q5OlAg+ug8WIInb9YjNsBC9YCRmVnj9gB8JtGcwwCv22doOQRki4wfocwPeVE3n+QKPtqmyhBKR4oBEInWA6gjZhZkQiA1VZFK8sRLgrRDu8GRuOxkl5TG+tQ+58bPD5US2INWucBubujwlsxQXYDIr4RA1+Z5Is04waCweVjge5jMSIFr//SABiolImiFdA/xoCrGAQLQLE2AC6qCZ6S0LDhjQh+0shSMTDJHP1wwseToE/yNLTSAADJIbQctZEQZuk9UAWCELAm0oCKM2MzPYhdUL9UddCf4ZbOrbbLay2VEoO6VnGrALu+AIDaAQADAIRmILGQABlGQH9tBHvSAAbD4MAj0JuWIBf8GoJ9Dh9ICZJcNiO1AAoZEL6CkLk9IOaRAHs/CEyjUDd8APLzAhT0UlLxAH3dQMID4D9pAF5dTmOSTm1URHjwMPqtM0oJYTDiEEbI4G20oPFJAF7RAIgQAAlhALuNJNPhME9nADuFoAJmkHu3AHJ1kFoWEJFKAOHjCx/7JEAZnbEW9kAhWQAi3AADyARPiHD1UEAMouS0cwDRrQ6xTQD3/gBZFiC9vBMjgyANcADwBQGEGpBPQgCeHkLplwAerAA0LAIBIABBkRGm0uqutuFUvoKTd1PUUQBC1QA7LEIP/TA0+wKikjS2OQKwWACSAAADU4HjtgogyxCS5xXtN+Ka6R3XtlCRk0DUJgAcyECZHFynYAZ6HRAiXQALmFslhuYL3XWDif8zrvWNSxAUvS59pcTiYgPQ2AMCtemUWQpWUJ1guCCyZKJTUAA/be5/vwAgjRDhFggxewDyeglvuwCQMA5skCApiAnxgLXu3QmBGQO2QdDS9AIZySHf/D7ACTWgNVwOeuYN1cbwGT15ZNIAFzsBuH0Q5CgACmmZiPMwNj0AyS0AIU8ABPsClbQRDR4Ar4AAKhMAYlgADaQQYwYAQE+jr3KcscsiAw0E+WUAOa8DqrUg37UEl/gSgtMATlpKdgTyPRLszEIktZUQYaUCIoqS4vwOjuAAVm1A+YMdsgsAufYRJWQiyMjxGEwpwTAAUHXgO4sAFfhFWDMDgeYgukLzlkjxnJAAMK0rDq0gJYYAuXEPXvDgmJIALTUAYbIJqk1g+VJCzQPwXSXyi4ABAToJThU2PIDAD04Ak4ok5IFVnq6E2kSPHfRYwZNW7k2NHjR5AhRY4k+XH/3bp6KVWuZFnv5MuTGx4AgRGRHj9+9NT122fkiK0HUCrR21emwgtZUBxNxBFEVLos+3hoqALDjwYauPbt+1CAXrsTK4huLWKA6IsCthIFCWKi6ImsE/m1E7DJy9N0w/ZZKOCqnwUMRh3AaKCBAi4zXWTJshBlopdAcuke2dBkH70dBR6kgYGL6IwjRAHw0mQY19QqrnZguGrJUosGZYoggKHJAwUYAmI/aKGkXz9NGawMKQwDBj8/XC7YOoEAlwQh+/qdMHvzj4ghD7y42ofWVoQaMMr0YGDVA4whPCrgkvVbUw9RM7hCcbuvtCV7LUzY8sJpyAkL2kmDE6s0QE82/1Y+gGO/oIZgooF+XJkBk82GwIU5K3Apw4AcKpGNtqmMK42CIa6qAperOhhiAhN6kIEeC9KBah/qmkljsAYIQK+ZIhJcEKgbcmsAHnqMaMIMAIawqaKKSnLySSijlBLKk1qyUiWYUsplg8JI3McdiSS6SQIM1ILCj4k2w2UI5gbwAzB36LGlGbQmkmgDDxbzAxSIumiCKHj4AeCIrQAbzxFHlnDFlh4uuEwd5hTBZdCKJsRpgyP8YKIzJGWhEYM0vdBGmxtemCjSIQDYxBZbEoilTlfK0CSHBoBqoYoPBmDvCK/o6UIZHmgaQiJNT9S0gQcWgWEio2iI9YELYq1ACf9ZWAWMnw04weVaemZQhtkMsgKsGVv0oIE5GoZo5hIEhthQCdUKEFOiEyx5oRnyrKInWPR08sOD1HzakAFZzBACl378EOKPCMrDN4sPoJCHVRGWkKCACG35w1E/BJDRDjvKkyCLiczQtR8zgHDFnUMGWIceIRoAwFSd6GkG259OIHgmJW1J4w8+HO4BYonLsCXROina5x8m6ZnyaY22gnpqqjGq8kors6xnS+ZKgAEebGQCoYGcurKlDDi4oMedNMZwBZdm/Bj0hAFckbMZwChS5yol/ZCERN144gcb3fa5BlPmYlkCCjbLACGaiXoIAj0AMOhFLgCeGVU3HgBA7wT/I7jzYoyJFMYmESiqmWiDIKpIdRKgQJDnhQGGAgqOBjQRgGC0IpzhT3oG5SEFEksGwkIzvLBFAgaGYJYR7M4WwcMeWhiCH1sAGISf84ZQIwp4cgEhNHpke0OWAsqs9wVbhKBAlh5SMG48GmSZAY0w6TkBAwoYYNRrnQyvePRQ2BCGoJsyPEAEMDCDBix0AiHwxwHpEQAFPiC7ZpzgAvRIAKj6Ib1qbCA6coqA1wAjEehwxwwpGAI24BCL1V0ChnZSBz+aoRtb8IBxD6DKfyK4gQkO7wUX3M8JlmKBDRBlIktrWtWeJjUnRjFKMKFiFa34kiTqzw7pEMUOXgACE5RO/wgWesAcZOQsW2yAi85SmIyyIAtKOcQOlrACUcpwAit8YA7QkBEadpAFV1wqCC+Y2V8KQKR2aAAa0KhBFdqhjjL2MVfVAJIr8kaPApyBHr0ogAl40gwPVAISdoDGFi/gPHqU0R5BoMA+mqHGdFhhH14A2SRi0Y/KiMZU8AAAPpjDxxZUIjMSscAM+CEBS0ChAQIo5fvaIbcw0kMCW0xHtMqQButtwA6f+IAj0ERA9+1DlQgxwStJeaubJLALwaNmFi6QBVwU5gW4nKMV+HGCRd7qhgN4wQ0qwSoBhBGfjLzQCWRkCQpM5BJBsMcArqE/aJwSJ0IYw60uww9tBHRQl/+BzOWwZQk4zGAGE6GbK1whEcPxIxP0mUhA7ymjGhQUZC2g2UItUQPVncAO0dKJmJgkxShNBKhDJckVjXrFLNrwNybtxT6I1b2bScQV1bLFRBbTjGZY9aTqaIecbCEL7riyB3HZJEX8og3sZZUeEaIIPNrRVXXgwm41bMfl9sEdr1ZjH/wIFD/ccRmzunIDg9jrI+lhwFNVVR0mZZXTZHGhqq7VqeqQzibhoY1TqTVCWxHTB23xG3WElh6yuF63QgOpqu4DF5BdDKsWU7Ov+IEnrGKrzRS7WpyUoQyOkEc7cjKW17YDrOSKEE4kMgRXEPc3+2isnH57VbW25ya05Qn/c8tgwEsdwaRbsQU/iKXEiVyusX6Q60S8dVefsgqwhm1ua7vbDr/oZE48occ1XNuPeTWRqCUR6n79a5KjBrgBRhCqU52mt57+9B8+vQlFqtuPJtppuRelr0LgoY5/fMlpf51IhfPbpIl0dYnS2UqJN7ngtkpHTIG6sFzQ+puKwBiwdoLtgZsEWOkQqR9xWisBfZrhhwrVIoBl8FYCRZRe/OMaQa7IjHFyOXpMg8ESgTKE9YYTH4vpmw62G3jX2o+cME0hFXnmRIhEkS0rTWkQvkybM6wQLDMPlVhe2j+w3CTRNu0mv/1Kf/Ws4P8GWtBUCvBRB9zhR6m5IjkR7UVo/8yPh2a4uiAuHVEm7eXLMG0rm6zwpkP7aTRvMn862YpftuIOHlskJ6BFKV/lghN+VHbN17DynxFMFBRr+MtNmzFg/cA0Ko9FzE1mUi+IBOUme5TPsEXxTVDaD2CH2E5vFnIvemFSTQMWwlim7Jmb5g4iMZhJ2m7zpsdCJBsKgAmItfCmLydinVxOIjwRM7LtJGIM19XW/R10v/39ESwEXOADJ3jBA46AjBhH4Qtn+ML/3e+GR1zhEI/4RyRunIcTVeIbaTjHGT4SjGdc5COnGgJMfnKUp1zlOmC5yl3+8pNfBOYwlznCNWLyms9c5SHRec9p/g+fBz3mGME50IV+9P+dGx3pNu/I0Z+0dKjrnORTp/qT9n11rFvEI37OepPEvBGud53fWxe71cXe9YyM3ev77gjWHX12rbe97E6C+9Xfjvaq513vH6l73fnutGHPfexvv/vc/453/vad7RhRu9YXT/jA/7nwZz981s2ueP1Sfu+b57xGhIz5vk/e8l/3POD9DhLQLz71ek676Vc/esVX3u10fz3oO3/7vQ8e9YAX/exxPyXNC/rxpZf87xOv39Z7Pflx373xnf98jpwe+rRHfKCH33tAT/9p0m++9r2Pe+5/f/fV/+/1I8968Usp/GRPf/vd//7p634k8od//e1/f/znf/68p73+/f9/AAz/QAEcQAIsQAM8QARMQAVcQAZsQAd8QAiMQAmcQAqsQAu8QAzMQA3cQA7sQA/8QBAMQREcQRIsQRM8QRRMQRVcQRZsQRd8QRiMQRmcQRqsQRu8QRzMQR3cQR7sQR/8QSAMQiEcQiIsQiM8QiRMQiVcQiZsQid8QiiMQimcQiqsQiu8QizMQi3cQi7sQi/8QjAMQzEcQzIsQzM8QzRMQzVcQzZsQzd8QziMQzmcQzqsQzu8QzzMQz3cQz7sQz/8Q0AMREEcREIsREM8RERMREVcREZsREd8REiMREmcREqsREu8REzMRE3cRE7sRE/8RFAMRVEcRVIsRVM8RVRMRVVcUkVWbEVXfEVYjEVZnEVarEVbvEVczEVd3EVe7EVf/EVgDEZhHEZiLEZjPEZkTEZlXEZmbEZnfEZolMLas71oZMJpxLxqtMZrDL1sVMJt5EZmDAgAIfkEBRQA/wAsXgAOAVIC1gGHyK8yjmgVUlFS0PNVPWWCHyYxPUBGz86jiJUxGS1Ww7eywtDUrMFMdJ4muOLzcXNubm485L2lMhsXpKmua0UY0uHkMEeZg4OF2vXYoLrYJGmGcU9BWo2yqpWFiKS/BRAxWGyNJURn+NrK/PyWMD8dobW8qJkLdJy4gnlu79JMTh0NiLrkrI9fEzti6vLxss7gi6OTcoma6Ofi5tbGlJGNOk9xHQUG9/hwtbm9MwoG2fz7OpaswJhz5O9UteFYUGVrx/P0nKGY0cbGNS4rPGhCipatBxEMkG48UTY4p3tgHRIv6Pce5fPXCBBVYU5FMClCyrnjQFJXyNPzzbGOX2hoxKN3XX2Sk5XUdYVzhXyH6PWesLbYEzwE17yttaiXDQQIQhwRNClgQpam2OzoaIvUUDUbUUNCmHZa2PPK+vtNtK+07P38pqekCCMpT3Mb6smc7drp1dbU/vzVk7vtsbuZ++LZydM3qsSak7HYBSZZXzIRP3eqUlR0JjlHMD5Q+O301fKX5P37k7W/0Owgtci92NW/HRYSAwUp/Po0/fXwhJGNaFbA9OfbcnCHjHLI/vXS9f0HcHqO+exXzdPUpc7f/Omrglc8F01/qaaHgmldAwcGZZrHbmRjhrDZ+ufJGSYPAgUXlohj0fv71t+8dpd/882+mLnSMAYxcI23rqqsZIutqperiLPBXICq29bXdqvgT4Ow8/Ls8v78/v4GkbocebnporHSpaGe1tLTrK+vAgIFkbnS/vr6mrrenargq6pAqqmk9PjV/v7ppnYErK/B++so+v4FutqE+vr7l8Lel7be/ezbjrvgr6G2q6+hRnyYkbbe/vro1dLcqqas/f0Xq6ia9f3p+v3plr7h9vr6BgIF9vb2rqmkmr7g/vUQkr7i8vb30s7OGHjghNDUcBQknh6A4ECAXOawHsowYhRoGIqIKhTEFngo8vL8qqq0/v78krrklrrcqqqs8vL0lrrk0tLM9v70/v70krrc+v789vL89v789vL00tLU+v70AAAACP8A/wkcSLCgwYMIEypcyLChw4cQFdapE7GixYsYM2rcyLGjx48gQ4ocSbKkyZMoOU5MybKly5cwY8qcSbOmzZsV6ywrSJHnxJ9AgwodShSn0aNIkypdyrSpTRFEo0qdOlVgT6dYs2rdyrWrV5GMwooVKDbsPxkyyqpdy7Yt269w48qdS7duzHv3hOndy7ev37+AA++NRtiu4cOIEyu2u2zlQqqQqy6eTLmy5csuG19NGLnzUMygQ4seTdqgZoaeU/8szbq169dfTz9WnRq27du4c8PU7Fi379/Ag2flvVm48ePIk5skrry58+fQHTKPTr269ePTr2vfzr109u7gw4v/N/x9vPnz6JuWT8++vXustCG/n0+/PsH4VO3r38+/v///AAYo4IAEFmjggQgmqOCCDDbo4IMQRijhhBRWaOGFGGao4YYcdujhhyCGKOKIJJZo4okopvjaOyq26OJD78QY44s01ljQAizaqCON7xix448uvqMLkESayKKQRSYpYo5DKumkhjPK2OSTVFYYZYxTVqklg0fK6KUuOQo045ZkDtill1iG+c+YZbbp35logkkQm27WaR+cX6pJp518uheCFEZoUsgMSixggC5ghrlnn4yel4Af28zzyAwfGCCEkHqq2eimSwUFVRdbHfLCPe/IQWkRyGA65qKctorTUCjQ/wQORB/okOo/WnywRZpzaurqrxt5hpBUL9XgQTvtQNSCKDGa+oEUWAIr7UjCHkSsS8Zuk+xDyzZLKbRITiuuR9UyJYQrscSirA54OQtulmv6Ou68s0Xm1Dz/pLtuu99G2yu9ADeE1sAEF4yWYn24gJcwhOL4D7wBR7yQEBRXbPHFQii2hix45ZXPNixCLPHIBAVi8skop5wyRCY79c4+8R4pkMgkk0zEzTjnrLPOEN3cFKnv+OPlQDTXLDF+xfk0kSeeTFSWCFAFpYEYL6Ep40DvaGK1vEaLi7REPzHttFhQC6UBTFuricLWXUf89bBAhTW2UHLLtOiqbLcN8NvWxv/NyNxBmSUQ1S7dLXPees/L90CeNo2W3BNBxUhaaQ20x01Xp504vYtb9U/UOnmhywOQ1zEDJ19o80UH/4Q1ddW+4m315orjB/fnmdigSySQl5JDAQWJwMjULrggUPHzzFO8QMkbxM/z0Cdf/PIJGS4mmtf3OvtRabNKl+bxGiR7jkOHH/PVWJPf/fZ46935QFApYIMNHYBC+t91WPLPJGNApYgRwiOe8f6BPOW5AFnNKwj0omdA6iFEG9owCKJmhqgKUpAgFcxg0WSiQQ0qpoMQvGBBJvgwC5aQhCE8oQkFksIOutCEJCQh7VQign+AaiBmEcEHQCC3qLlODNNzQfL/hkjEIhqRiCPphxKXqESDNPEgcYiiFKOYxCUKhIlY7AdBnpjFLnrxi2AMoxi/KJA4uCIcrnAFLrxYjzbWQ4yu6Acu0oiLKEoDi7jIox7byEQ+ynGNf5xjHvthxnBk0SFuTKQiE7mfJ04iDpM4X/kMA5T7UGQKoCiC8MpWB9ftIYhF/McRh8i8UIpEHqhMpSpXycpUIqSVsIylLGc5S7nIgw1smMAEUMkNbqBSIKoEhjCBQctUGPOYupzGNIApD2Eqc5jAYCY0malMNRgTGGwYpjyOSctuevOb4AynOMdJznLWciC5+CX4KPmP3rROIFPQBDFy948v8EEKniweAkfJ/08jjsScAHWlQwJK0IKa8x+50KU8bsENYBiTlcLs5UNXOVFdesEL3LiFLnHJ0WxCE5sdDalI2XBLZ2DTmQZNqUpXytKW/nIgJJVH9w6zEnfW8B/x1AUSOnALGnzgCT/UZzv6SVRSgmSkSE0qLmGp1KY69alQjapUp0rVjqphHjGSgTVTwUpnOEOiXKVoWIkRh3fwIhEK0CU0UXnMVPRSmBAlZio5Ko9cyMAVw5zGNsPq0r769a9/JUgq2TRJuvQkaXWA2hQOock6eEIEVcjBKmQwtXT94Q9FLeo/WynYc6ZElcyEZWfngkph5sIFuchFInCgTLrWFaHpZEMulNnLEv+44KITyEUcZNDMXAAjnUGYQEzlMQF3pFahqU0tcd3hDDboNRVq8O0/clmBODS3GqlIZzgf9FI9CSQb+fBeXcIigjd8oAiJZdobJEtZMVgWs5nt52ZZ2VlZtgS0/7DvQF46F9O6QA04SAQ3yoqMfshDBjFSgwxShYPdxkgBLthHItSQWxfgoJnYBEc2kCGD04JMBonIxyQmAQ5kICMOJs6FEBJxj1jIYxsy4IUMgLGAfeTDBXFYAF6EkE7tepO78hDIrdZEyDXlY02JMW8k0isCM5ShAmNgWgdsoID2vje+8gXJR7WZSl0SZKLB3LKYx0zmMg9TIHDtsi53GeT8rjL/LiQ97TuQgQNgzEMNanDBAv7LBjX8IRcLkEEc7oEDtNhWDdXYZSworMsFMMILatiGGpABByEgY8QyWEA2Cr0NHPwhHKmYhhoWPY8/KACt/BACMVyAlkJUgxteuEUu2krrWtv61rjOta53zete+/rXwA62rwf7D2QIJJLfDS/XTqIaiFSBBYfggwK8IIJKCMEGBYCBF2hgAzOgpbKxuCyW+RmSMavSywOZqHIxbOZ2u7vM9uUsXOJs4Xm4Qg1rSpUrKpBNIfAiRjiWQTVcIQMc3LYaqUVrCRY+CVdUYxoFn/BV1bDnPU9jtwe+tz4SjNZTK4AfFJbBDLyQrowSU9go/0+5ylfO8pa7nNh7mkQ2zKqYL6RuCDNghAhmYAYbfMEGKHDFRDSwA3Hz83nF40cixk2QLf/YzaxcM5snCgxnFLQiUt/vM+UqTHe4Q7Q4kbrYx75mXOZiG7mINA4Wnc5+gCOXe87tBDA+iQ7f1gvpXDBXc+GKP+CZF6fG84Qr7oIJ1N2uFZBBP7iBDDWs1s8Q7gcbwDFyecTB1cBQAzh/3VLOA/bz5ASzXll06SCY/vSTEK9c1gI1qIUFLUMvOnxHiXQXPI/pA3F6N0O7SqmDGcNXj0jWmZkLk5ZWrmC/CdmXX3bZFvzAd0VGPniL1XcUOrzV7XDdbQt4XSo4RhP+w/87EoELyDteDULQswzmztu7uuLf7/A45F2Rj/oTvP7TBqvL98///vv//7SWSqP3DpPABqdnejQQBOGwbIchAppRFrGXPJclSkZUPMEQDKdwCmOgA1h2AVvGe+IkdV7lDJhQgtVQDSVYgs6kTIC1fNnkBSkYgyeIS+hmFMzHfLm0UTkoXAlFdsm1cLqUUMQVZ6iUC7dQV3Uldul0TLGlV6jkhD02DdyUUNpVAsKVCgoFelq4hVy4e8A0WzIlEAd4ejRwC/VwGfgjPGIRgaX2BxRYRBaIgRrIgfHlgR8FguEkdXhGB3zYh3yoAHTgW8o0iIRYiIZ4iIhYiMvnDLmgAAf/4Id+SIM3OImUWImWeIm5FQSyNXYJlUtBkAubSIW6ZIWgKA/TkFtPmE67lAvugIp79YSmeAvOpVF6BYpqoEyguGamiFzJ1IW++IvAWFfTkAvpgyb5MGSTcTMEsIwEkDME8AMaAAuXVUCllDzpwgRMcApKsIEd2Ave+I0C8Y3iOI7eGI7k2AvKQA8MoAWz0I7u2I49MACmkAHnWI/2eI/1GA/6uI90cADtCAkACQnGYAyQsATeSA/0oI9GsY8M2ZAOiZD0kI4Q6ZAMqQzxYJHKgI7f6JAWqY/QQA/4EJIiGZIUSZECQZL4II7YQA+9kAHMwAwlGZMyOZM0WZM2eZM4/5mTOrmTPDmPtrAGaVN/l2EyOlCUOqAyQCCNf0CNbzgP15iN20iHmXUB5GiO+NgLVjmO6biO7/iO8TiPVxmWYrmRDdmP/xiQA1mQB5mQ8bCQOQmRcMmWNdkL8UCWJQkPIDmSImmTJ4kP8ZCS39gJ8OCN8AAPPHmYiJmYirmYjHmY85gBQLk1QkkTGIMxBFGZlSkQmLmZQkAJrZBARHR7BhQMUDkGgdCN45iV96ia34iQXOmOAgmPA0COcOmN+libvYCQ+iiW5siQJBkPdDAKZzmQA0kNkACX+liYv5mceBmXuhkPCKmc+BCdzVmYCBmShGmY+/icysmWIUmd+vib1/85nRC5nPFQmDb5kt/pnPQwB3Mwku6JkOLInhBpnSzZmixpCuj5lvTJno3ZkP3pn/85oDYZoGsZoN+QoN+QAQwamVYzmTPhFmOBQxI6oRUqFgQDBKoAmkMkmhZYmqdZh1X5D7xJoufomuwIm8Ygmxk5nxBpm9D5ornJliUKo+Hpl8ApnLMAkMRpDMaJnOcJD+Zpn855m/QgndSZpHmZnQzJnULqneS5n+KZl3A5pNpJk+pJns7pnvA5B/KJn/Rpn+LYCcmQkfuJkwFapAQao2k6kWv6piWJDXI6p3TqjXNKD3RKpwq6oA0alEfWFJXUEIAjFXLDCBpKREEUDAqQQTP/ow0ZZHMeoAOJMHtERJXniBDOKRAl6ZfruKKeOgsrmgaD0KK9IKcrsAJfqo8vaaNsCpGauo8weqZ1SZb9uKLDCQnUQA3gGQ9cSp67OaPueZX4AA3KgAfuuZu7gJAMunDd0A3Y0JD4kKy9UJgv6ZwjyZD2yZACQaTsSRAjaRB6Ga4i2Zc6KRBwWRFtipCiYZ4OqRD0mQExQAKBogkDoQlG0AYxkAHw8A0lEANDMK+aELBGUABYsKxrgAMIm7AImxWBihqdhD+E+jeGuqFDlKh08EKP+gV4UAFGV0SWOqIGkan/sKnxwJXE2Y6hOqrfaKqoep+qygysKrIMGatXOqsw/2qWtoqWP3qk2tmrz7mWwYqP0IANGaAMRmsKddkN6cigRfABH4AKu7ALvvkNLEmtzGCte7mP2aqt3CqyfRmS4Cqu4UquOWmurhoR6UoP64qjJemu7BkDbUAIY4CNxYMBLjAGC1AAVgAN3wC3C1ABxVOUd/sCBRAJGVACB6uwCasYRAGBdHOocOgCf7AMiSqH3FixtscP1Zg8F9C2ByGzbTkQzLmOR6A7iKINmnAAAzAA8dAN3mgKppCdCHmqCPmS+gi7r4qQsPuzvYCddAmrvUue/RgBOQBBAasJCLAES1CYQbuqwTuSeHm7sTuOpxqSpoANJRAJoAAKAQsCc8AMyf9QAoLwtB9pCt0QtX6JA4rwAa3gvF9amNkZtadqn6c6szNamPiLv2K7v/yLD18rrjIZHWP7D3CZv8+pkAMxwAZBAoQQCBjwwBAMwZNgBLA7BAvgwNgYwRiwAG1wuImruDjAuEPhuIEDuYgquYlQuRl4udKTuZs7D51rkp8bl69KEKOrBaU7JI5qBEawus36utNLvy1ru/GAuyMbo7tLo8HLqt64nsGZAjmQQQFrAoPAvHPgjc4bktAgktFbxNMrjtWLD6awAgVgBFG7cB/QAivADCXQtFcAD3NgClG7C+lrAAkQAu57n/A7rfAgvysgxNu5lvmbv/1byHr5v+EawKH/2xwDXMD4q5ts6a2HfBBGMAYarMEuoAuwawQVgAGWfMkY8AGHKwsgvLCJ4TROswwQq4aOC7nHI0T88Af6AA7g8JQrHAjQkwi6zKFDFMPtesRNKqAPqY5aEAA5wAUDgAgBELAI4AOwi7AMmqALx6CHG5I4UAIrEMew+5gMygzwsHDu2Q3xcLjuuawl4J7VSg/9mAI2YAQM4A12MD8kMAD4gL0lkAHGOgcLhwfEqgwMWs/gvALUnAGnygwiqQackAedALshyQYksAcrUALr6wHB6s8uuQIe8AH/QwYrIM7QjM8WvXDgO80Z4J7XrAxKSw/k7M2DLJ2GbMiIrJczCR2N//yiGWm0v4vAMY0QmsAEDzwCWoCNG4gGBKQJsKsJLsAEc4sGRQnBaAAKGYADpFzKIvwTyyA8S+MJbFEHrkxAsCzLtGzLp1ABuJzLS4cvTQnDnjvMajrM62jMyIwIAIAozbwLJ/ABoHAIeMyvBQACBbC9qJDRoPABqpAB22wAef0Be1sCUVAD0CC1JVAAe6DPfw0KeeAB6bzO7cwA1DALYGAD84wPzEAFmnAIoBACnVACVpAHeGC0NZAAQ1sCfQALcxAD26vXKzCS8mAEHLACDI0POIAFebACP0Cvh6DQ6NjNcxAJflACAmABK1CXkW0FbfC01P0DoKDGMGAE23vZOP/wAyGAB3jQC7bQBwTA0i390i8d09c6085R0/JZrN7YkTr9DwpcED39wFpAApqgC1jwyS5g1KaA1EoNAwHbAkAAwVAt1aUcwothADYnAUVQAatcBaBgBWtowgbkhid8gaeQA6aJLLq8QKLZy2jKltzqkO5JujbwCYBQCRQQKAMwCEFQABzAxlHQAnigBhLwAR5QAj9wCIdwAitABQXwCisgD0OgxsrgAW1QA4JgBQkw3ngAt6wgCAkAAtPJCUpQ0HNwBwfAzkZAB5XwC1O8BDggAJcdD3jwBAWwAnddBCXgAUrwBUS+Ch9wAh7QBFdgCh5AABKJkE1L5IV5qjhQBHz/3sYfcAX17LpGK7550AqCcNce0A2m4Ayf0ASvgA/d8ABfQAArgA34QAAeAA3d4Ad+YAqUTo8ZrQpz0NIurd78y95Z2677+BwDXL/j7AFRUACkDp1GGhEu8MBM8ABogAZRUAE+jQEj67/DjgEwQAdawAInkOAYANWQ2eCTYQAd4AVmkEkOyDRH8A8XDjkaXjwcjrkeDuKBIOKJQOL84LE0KZdOCqQMueLFbAP2Oj9GgAA9MAhUIADMgA04QAN8zuO0XQIwsEMr8A1BoAS9HQlHvgK7YAoSzwoZjQroaAA1oNpTPqwTAPHZ/OVhrjuaMD+aQALK2wFGcAJzAA3xMOgr/5AAkdCvT/AErbACF/AEghADlw27B0oPRdDlfwwPp7pwib6+V9AJ2DDfvaDwPg7prRC7dPAJoB4P2ODpFA0N0AC76SjxFR8CrdCskWAA7gnrQirr/Uvr7CrDjDzJuh7ZRmAAHzDlHamuEPHsxX7sBmDJaIABmgCSBPTAMHAHI4AAgmDtoIAD2U7ViyE8TGMGOLcMCvAP9HMIjUAWXE2xLawuQpRlybNAR+TLJqmP3YAHIeDj4mzAagvM45wBpPsP9mpzJtADN2AHh1JBmpDnCiABED3neYAK8AANzaAEsFDkUeCXIRnyRP4DUZABHuDd2L29HyDkquDN2PDE7XzyoP8NCNSwBDHw5h1N8EPQ21FgACXwAARgBTWgDDUAAvjsB7rwA4IQtN5IAy0f6itJDxLdBD8OEIqaeIBGLx49fPjoCCDQzVQGAQZW1FIgYc8KevQiFVgxx5atEj9AgTrEkVkkP7t2hbBCD168fzFl/stY0+ZNnDl13ozX02fPnUGFDiVa1OhRpDvhwWPGrOcFUDiy0dDlAVvTnzO1atXkAgMGGSQ0GXEA5CsTXRkydP0aRJOmE1/RoImKYx8OvHn1buXb1+9fwIEFz6xTx5MnTkNELJvRRcSMQ41iMqoDRNU8zPNcuIj1z0Vm0KBjYuZXml9ozBd+roYZM6EVUFaUxVv/ujRjzJ9qGWg5YuPTgQ5fjCBIY8fAgxLJS3SseLGEhzyo4EFrpgTWih9RoGHbPkHJiRVFCkyI1GJOyBp4TJnCk2EFM3jY6IxKYUMTnTcSjJCABCkGxxXiwUaNIa77b4I+ToDuhAKK6CWDXG5pwwgQoOnlwl5SMYSDFRLKqIQY8uikBIE8gCejePDBBgYjDjlkpLeuaw4jjQroZI4tPPigD0Ey2KgTZsRj5YQQ8Dixr6SSrIk1oJR08kkoozRqKaziAQGUCt4JoqpvlspKMLYwYOKBCqiAwSwx01rLKwyCoKOEKOSiC6+79LJzMDzz1HPPOpbxRAQDhpiBssPeiIwR/0Qruyy0zj5DTTSZHgVNNSZ/6iYhD4wo4KHaTqRnqznm2C2AHLgYABEKdNHGBx+oGCJUtb6BJpcCnNNROuo2ZOa/E+ZQy4o2biyhgBgMuA7EBDx4sJtedjHlwjsOSCGHfxigBgAbbEBggODAW6+IDzZZwbtWEviIhAdaWGGXbkItgYo8Opqjp5BC8GWFdXchptYVSgDXAxTjWc8KG7FZb1gNVvDCkIt6+pEZEEVUK5IEOlkBhx8iiUSDTuLpBkkpi6o0ZJJLNjmppi6MBBQZtKzqWQwr7UsTJr6S4QEMgOhjDDFd0ASbXWiuOQhCxixBB55BKQEHWey8c0+oo5b6n/86RBBhCl1oSFQETyCLBFHKLEOtUUkzm6ns1Cr9aZeEuvHDCA8y6PQ2rUId1QZTEUnBCG2I8IEGTa4zxQMCmMGB3+c+QIWeXDkwvADzMhCkjR/wxQGlBF7pF4YmLOhFGTwIUAmPXqKdtlpqZnHCBiN8UEOAPF7JwBQ/DKhlBWIE+ICADGwRQJMQVugmBlXgwQFeeektIYF48/1CovP+DdiUXfz4ARqBTcHhAREXbjieH7EhcaAMdAQQB0VqF7cnkE/WaWT345ff/ZR7udIVlz2A+cImA565ZjFBAANoIAUWvuIzoAkNAzDAARMOEIUKfEVpTHPaXqZ2QQz+xTBs0AX/CmRQmMJU4g0fiERhwrYo0JANbaNBW9rU1hNsJAQfVNAFCDJgE/bJpCfMwMfdSLAESBjDBKyDQAaKMBIXnQBiBSDAHAYXnaVMoAAccOIuCqALUHxAFcz4BjMEIYgP1GAX8djFCjzQhpFocTrvocMB7GAIIzBgFrNIARiM8AmLCQCLu2PG50wRgw9cIRnYiIEROICNDMQAFLr4QB6ggY+mLCUZ+MiASEYCCg5lxBQn+ADADCIwTqIiIcpQRvk+YIUSGOE6SwFWU0L1A10cIg8gyAMelPHFAvihE9iTIT60Mj+cwA+YwyQmyvpoPyy9YwIvewg28ICiT+ZwK5rg2Ves//mVf2DAZ+sxggwAaE0AMgEUallDBfOSQXSmMyaeYIEuHiADGVgthCMsYR1OODbPtJCFLaTUC2WIjSsW4Jk12coOe6iFNNxgCUCERBrSAAg7qOUfOFDLe5Z2I2e1Bx6d+EhTHDIBimagE98Y5Hrag4d4rCs5aiGdS9g4Cof2IA1zRAQietCDZOxiab1bQTJ6oR72ZAAf0EiOitRSAkH0ohPY6CJ8HklJpKpFpHOAhq8y8LnpmSJUoyxlBh6J1I6caHaunAMOSqAWZQBsDl9sgxW85Eu+FDNgrJFrXe2qk/pdKUsTgEsM1NMNePRirtLUSgEWcE3EYiAORniIYROLgf8xMGEUH1BLIMyJF3Vm9oIo+AINPigCEIpAhCQ0oaLw6aiynQ1t/RxZT/BxAk1gMQYX8p8OfbKbOf7DGHPsTxoGgI8U4YOUGaHtp5iljKVkQBlzYIZKuhEP7PViDh6CRlU9lpFuQKOU9cvIfPpjDPBCYhbGoAYksBHDeFyobRnoyVXxkRF8tCe42EjGN+CLD5WQMr8/vWov1oPWG0bTFMyYg20+qdz1RJIeF1qKsxZcXAGh7wOvqOqn6DaTugrzrhuua5X0+o5baOMtoHiALWKwy2heqC8Eq0BkmbCZMbhgDBWwHr7+Ewc2MeHFLqAxCJRRAsteVrNDhtoXFADPqoX/drT1vCej8rnCSK32hTRhLz4IoAuR/ADCrcHNbbUwx/Hydgm+Da5wlcG4z53IFNntxVLaw1yVMC4eV53ue/9BypxmBBrdUEYvuqiW7h4giOAFL5jN+5L09iIh/n1uBmhSEHw8CIb4+IasZJhfZeTXlhj67+cCzL5uRNJTZASdsxSs3Qbvgh6kE6wyEoIDA1hgBVWNyYVlkmEmcVjXcvVwMkMsAFhrAolWwAMqOtHnXvQlJG14S7NjOxYqlIC5JbCCIZzdbCP84KjlFDKRva1ZRImNUbH4zD5Dw8KthIa1dKXHUQuQrDYUwMHR9Al2oXEHDGhB3/vWNxoOoFxSJuRL/+nNIVCA+8Iyvxch/0wINhBSggUAgt/7BgQgGIzoFEUzmKvp1E8EniIm/QMorFlKL2X4j4QouEmu/Qk9dtGKD4RARSfiMsJ9MhibsxuHuf4Ungj7bcJmZCl/sXVgig4Yk+NjPevpCQh0kaVb6GIB75CHNgSgAD1qQxdfeIBE9VTwg8+k4PE4cwa47bRvpz2zM1gGEDgwNnLPw9yQwky6J/XCjLRHETU0BRVAEQN2YW818MVGEILAAMQnHvF0uANaXX3wgn+yyx/3pwzv2/CGPxwHiuc8Ay7uE8gfhCccr43HRQ5y1nSZ5PBIui9TzoyABSz0vYjhe3typJ7nnMuA0f99y0fP7jz93NtBdwk8iN5zIid96aZo+tNBLPV30EAbOHgHGzRxdTPognR7Gjthx172sz9N7eOfGmXqUAEUZiYWcZd7C8/9D3XjnR7riYIRipBWUNQgA3xePRebwlVSSi+mk6HU4wuZOT2Pa72kWznR64n14B+E27if6JSCWg3VQz3QOznXUMCcey4PhIZJYp/e2z2xG0Ge2zngIz+/0L2YGDq/sDXhm5oJ7JQTgYdG0IUZeL6pk74d1AUFeAcc0IYYcLTMGrv3MjtzUkElhBqrAYIYgDvUcj+6uzu1yQhTKgBSGpY28KTVS7kVQLnV8C/mC64CrMACZA0FXMAG7Ib/rLqQ85I/FPQJCtSKM1SbNGy9nBO8g6gu4LpAm+sLEzzBJeG5JTTAnGtB43tB5Ds9dZrBubFBXYADHYw+XaA+wJk6BRBCU9AsI2y38LOgQgxFvzChtks/zFi/coO/R0G3KIs/hEskUAABxjEF2IiEz6kUDGkz1jOzCymlXPwSQAw5BMzAO/w4urGJkrMvetO5QXTERPTDrKi8YiTAnAMu4OKl0GNBQ/yShOg4QYxD3yPBQsTFXmgKfBG14ytBdPqJmHkQqcqAB4jESaQKS/TBd1AAXYgBZeDE1nAtT0xCUQxIvrAnRhC3FIq7uTMbVVQtV3yhDAgBUPAANiwfUPCD/1Iix4vjql5ENgiMQduqwwScxiaptZooOYWDw2aUw9oowe4bRjScRmocQWvsx94LRm7EB29kRnCst0UURXI0x/eAj2eMq0X0SO7zCQy5Kg9oD+WKR0mMugVABqr4QUXQhB/ER33kx8n7xwoSSK+UiTGYsQpwADLYjPU7RXJzlLN8P3Obu3W7udPTET+wBYdTiT7oJDa8iQ00RnojpQfsBZiwiVr7SJlJvYXrJYSACcSkwQfcn5hBSsDkycHaIdhbRibpFF9iOdeKyeDaQC8BPTsEzT5EudCjvNATuS67QMqjjV28PRp8H8jsn9wTRgssQYPoMo7MoZ1kDQiEJMEkzf+kk72E+AZoBEbBwJf2KqSRMIC4iccsEQJOkAe8oAEcUAA2IJN7zMd9LEKaPMJPPKev9EoQGM8f2ANYMMtYQEvNUM/3az+FbMjB+6T12IItsMJ4MKuW0kvgPLjB8kuYEb2cKM6sSMybO0yGaw3LY8xnccyOTDTfm8x4aIrY+6RlxMzTg7xeCknStA2DC834JM0EBLnQk7zuI0OVFLjim5ucaBII/M2DSL0yxA16eC7cjJlPAVCNI0fXgg+C2s/38pBPkiH7csnaHAzkjIcSaIM2KIFIMIItdM53eAdkiFIqzYd3sNLsnC2tvFCuRLvw/Ep4cju0/AMy/QP0XD8yRUX/M90McGiHdlhL+NTRBqRJ1NSKpliPJ7ikVggVeLAlZtkFg+mFR1ILh4Orf3BDpTMFoesGPJgDg0iGp1qzd2wKtXiu+FCROVAGZnAmU0iI/7oqU1IPvwsBEAgBp+AzwfKYXbghD+gDrMCG96BM6LqKz2GGFXiWPmOWZkrUTpmd7TiYJ/iAVmAcS3VUE12wgoiPPoMhQKW0b9iFSYIG21AGbJiz2YCGb/kAPJgkZiAdjyqlTr2U08OBIUCiSLAQ7libXRArQS0+WMmAaqWHeYlQeOgzfOkzEMkiTbCRPesGUFWGpVMu/3KW/2ScdsuAKIiBB1SGPfMvW80APMCH50LS/xgIgTkYIxV5pKaoCA9wCmuFyTQkyZ7wAFCggSidBEMoABpqGSqt0nx42SjFyu38tiP8UpvVis1wATGdBzQtU7NMhHmoh0yQAE3Qhi8YAkWoABdo0zdNT9R4S96MzNryyDs1BQMoAmIAl06Qs8+hPYPpVEqSG8bB1kNVtK+V1qUIFYOgr7ZxR1J6WIaljad6W2aYHU99iP6SKlP4gAlYj1h9zF0QLHoQjyop3DG6im/oM+Y6LlISQ7ZZDwN7CIRYD0UwADwoCHq41unAvD0sCGbQLqESkPOC1Wdlm6uoVzmzpYNwCPpMuW9Ir03tBocwBezpMi8ggSLIgCvQVmqt1v+eyLR1DSzBWgpsgBVlmCR53aFvsKWmyMKK3YVciAIC2DML+Sk8+KKHIJ3Z3YXGxVy1SFj/Uq5JupDmFSrg6gYcqNgACS6S2lgl6Ij2Ml+QTTqRjQeSvQAqjYMr0gSWbdkrfVkslVm1q9mbLWDP0Nm341mnxYzNSIQ6eABomwB3oAEzyBYP0AE4fVoTpEO1+cwEuILkSIAi2Cn3KCtiyIASuBDMoqqYOCs8iAlowIPR+bGzco8VQGG1gCRGXSlbwIdkoM/kCJV/kKqq6gX0LQErROES+ABbmB15xQFiSI6uKoH18IAEiFVs2AKQKAGVMCvQCWKrIilB0J4SoM+mUAn/lSiqRL0AAyAwekAkU2hifMHh2ZGqBYNi4ApiiBEEfGGcSiU7aPgiKLYltVi6Xeiouj2rs6qzniAQcSEGA1AiKN6C2Ynj3jmqHMYH5ZA2q5qO3mGGZCAGHLAlHLiAS1gBOsCCU84As8IBAlu+oyoBLsILd+zFhD0qHOgIvIiVRPYVEAmBb1ALWMHbLXjfZFADNTBJxDTQabSJDGiDD8iSK42DB8gFKfVfbM7STUw7Ajbg8NyGbQAHcBC3DHYBWfAEJ9CEC5ABF2iHP0iERJgBJ/i7DI5ThDPDy0S0EBhhGEgAPEjfkYgXSAakDzgBPfoHDxiqKNCEQ0iAmHAklcgD/w9IJZLoFUVq6F34hoP5gEMo6F0goUUCAV/RkSzqhAzYhT4gCVWwYoqODRCY3hLwg0VChR+LgiwCgSt2CmyYAMoBhRPYBSMgCRCgtiaagILelaFukUPYIpXIqQIgiRD4o0X6gK1lVNgoafSIOSsIAebphA8gCQIogT5wHGo7ZZfwgBYYIytmBUFII1QoggQYnBYggCSCmBoABSMggBb4ODUwAHGZgCd4D6ho6PVoA4JG64ZeKkFIaVCw2BhoASCRohXw6ixChVwwZVQWgGNJaV0Inopdjz6IgecInidgpFaYnc9J2BK4kpLGAQGwgg/4AA4QiUMgg/RtAYg8hE1YK/8Q+Go+UAJWWIGv3p35TUNnLoJ9dQEszWbm1uYBbjdv/lJkQIZsyAZRSGBUdJRlWIYH+IIY0IFEWIY/2Ib1Q5oNyIFdAG+g1eCa5OCQq9ohwCKOmAM2VovxPJx4uQBd4IBOiIIfcO1V/gGLDYETKOXgUQJRpgF/vtp7Za94eAAqgAdfDqNdwIMPKAIaGIKliQE/cO2LyIi1FoQm8IXtIYAVMAAaSI4mwAMqKAALiQKTMIhU+AITTyUqyoUhsAJVsFhFYKIVSFgIn4NOUAmPIYYnqPEouIiKpS36EgT6fOnjaYJOKOUmeIUHMSti+ABWqFgUTpBbHZwrDo8CCIkmwh7/uBYETgKB7bHYFn8mGJfQASlXUPDnEriADj8eEw+jd2mCE3AGEuCQBJBFeIiCaPMD8KhYNVCCCfCXMAARjo4NZwn01P4BDygAQejnGijxil2qeHBUUkrYg8GB8cS6JlgBtyCAbyjVUj6EVkAWPFCkkepufEmORN+l/yvu1uszQDKA5b7SbAZgLMWBfEw2bobuvmjZ6CY/K71utNwMzFiGAzAEARiDQJBn4bgAlR2DUsgBAgCCRFhgKtRGlmSSqn0CGshyVZgDGkKiECBXccnwjviBH+jrWS+BWhrPXBCAEzgBF9EFRvIAAfiCOXbwC9CEViCqEhhxZxlPwEGiBMgF/yPQHBBPALYe8RJfgS/Aoiw6gSgoggVr1fcwCDUwBM2BgSiQ8MsOHhERgAsIHj8Akf2GBiI3BWLwA8uBgXhZcsHCBlZgha8+hHZ/gCYqZXV5EAiuaFaQ6ErHlypOAAKTIkGIAVbviTM/AX/GAQXHgyiIBBB3VdgbkKsFoyvYnpHQBeARbhJXBHWhgyiABWYIAU+q9He5iBqIgVX4grfo6F+mxRA4aXu5ELlPECpohRbI931vgj1gl1D59CEEoywKAS8QAA5RAyMAEg6/bPNIjhY4ASqIgWQ4ZkPAFypg6EM4ARXhIVxPuj7LABDQBCpo2V53WZh9hwUY9ucmQr5A9v9k97Yo/Yd8QAYdwO60xAxPOIMPeIFHmIECUIILCAIJsAFV0IFKoIA8qAAybUsinTL3ZpJF64V9/mVosILKWYFkU4MnEBfxeA/xzwUDEJaExwMpsvrn8GeI9RV2+YD5ZopHCnhVQPv1AAgQIGL4gQevW7ciTzrNMeghgSBBTXzReUBgxQdfvZThUeanSK+EIVYwixePmJIVcyYYWLECh6IWc6JgqYGHhCILc+jRE/Bl0wqTOPq4xAEjz4oYIXhmyEDsA1CCOKjsmVMixqWXVC7VUvPkxJyBIFrt2sXsm4cCK74p7PQNR5QPqB4KOpHA6kM8IVDhw1YkBD589HqpMRD/1UAJKhd74SkhKI+vq1npCGjFLIEvZfHSCkqrKEEnhS6ZvVSUtfCJXQlsBU4bhAoIPiUEnBi5whaID61MKlMWJcYWJVGjeBHAYY6alEn94MCStUSJFieiRNqY/HXWf/9OYOv+LzD48OLFmzIFHlpTAZoevMvn/h38+PLjB9HkoZf2/Pr38++/3yRv8WTg3z/yEXggggkquCCD/b2jnXs6/DPPPLHE4oILFHqiRwIVVHIGKO5gOIUNMehQyREfvPBHItpRSKF2AMo4o4z80ShjYL30EkYR0LWgSgygdLJCL6YUBlRanTDzww9qCCDTVCFYJUANMUCnmzIZzDFHeRN8/9UQPHhgo4ZFnRwSSQaCfFCEB0acwAw+0ODgBwHMOASRRBRZtEICIPQST28g1LBLNzUkAE1J8QQ3JDFGcMBMCX2QsQIWUYCgzAMFtNIRPTg8sEdQGeDwRJ0lRFGVUkxlMIERK3QSBXNUrVCCcy8JoMEKq3wBlgd+hIBHWWeV8AFYmZIEnUB02dUYDC3gAUIIu2BTQwGBDabGEECVUEAMMXywQgbQOPaBLSXEtIIzBjzaZ29R/BBRFOri0SgsLiWDwwWn0dCGIH0G5m4JMNQgWwwJEIDPLjjggIpNOvby2xXfrgArZa0gp5xUF3zQSQlWtIFHDAUo0wsnXwQRxUXanf9wQgvQaDcezOSZJxg+eGSQiwG63OJePvP5DN8DmhTZYIMyajagfwYSvTTTTS/dXj46cEChhRhSKIIKLQCxYQsVYNiFDXiI4kmKL7hwIYbggIPhBTe6/TbcOoZwQjzdoPLBs4d8cMimc6/w0C7JCARNPAnsnQAeeNT1gQcZmFKEEYccEkInT4DyAQFNCZLBD6AckgArrHxQgy6abJpBkJcTgE0ne3/AwV9l5WGzQPSoKTni0elNQAumxKOjLRtLe8Leh4CAEB7EPr7xHA94jlRQAk5QPGD4oLLUYL2UUAMooIQQgikgXISDUt+Y0iYoCSRwAj44V2WQjoL88MEHIUD/1DkoeexSRAK7eNBCJ86XuwLoAhQgSICOBiOIuc0BdRvD3wdigIcm4MEUWJlVFDgwqw90zzZJ+QArykI8z9VAEErJkin6VAIjdLCCemmFjohlQg4yLgNZykCVTME974UALsdR0y4sGAXUhcB1NhNEFDShCQLwywMczIN0WLYLuFERRybBxi76YAQcwKdnP5NPAQzAkyqS8UZjjIcpepGBNXxRP7JYAAck5LQ50nGOUJMa1dB2tawBAWstEIXaeJCDXZyIQ17DUNrW5oK2lbGRMtIRoUxiswxMcpIZcElTvoGPpsQDPR0Zmc1K0EBTZKAEOOhIYHBAjI7oyHGOseEu/0Q3AehsqSlNmQOw8GGLLWAyA0G0ZQbo0UBglrIEprAZHkwCPNYEBhu2sEV5TNKUVtpCJdAJjEukmYFnjox1G+HJRopZgt40xSWmPAspiUEMNaaSBECBXy82F8TyQMdxeOhGU8oDDWyYYhe9gY4pY1CDBKoRDyrZgi0SV8+mJA6al5xVCb7xlhKUkhmkWQFCy1IWbiojIr0pzz8BmqUilcdxaSxleZBpS0uSkh7iKgEmK0hKUgLTkgClpC2PaR6TdMORVRSTINpghDh48YvvQEYQdBGJwfi0kWc8KRt/5kY4yrGOVr1qgqD2j6lVCG0YwloIxlCJMnRtGTIwgw0EEf+ILkjACqKwED/iKld+ZMFhdr0rXvOqV7tCozd/4s3IXEoPZkCjr/SIUyeh4TtswMNhv8srYVm5kd50o5WmSAYrJkJJaNCjN4G9p4CUAc4/oceGGehFZ017Q9XmNR7JHKmOCnva06qRJ6Qk3BldqxnOFlaY8CgsPkzRjWgCSKIIEQw8sHFRfODgKgnARzJ0dBYddcOvI1MjNBqoDPR8A4vYMC1FSxCCGNBWjfGQaFMI15318gQfyuhGYLrJ2Xj0xaIWpUc3LPoNZmzEIJwVZjd4Ul18hkSw2KDHb/cJDXggOMG9DTDhOgmPOejIIMHcr0V7y5OGFBYb1ppDeLoTYJ7/kLjEJj4xikkc4G448QNxMOo7YhEHQxTAFFtKMY5zjGKTmOIfA2pjft4YR6wSucj70SpXq4ZIT1DgA1J4xBEOUQNMmMEJX+gDDCQgAQfo4A9/mKtc67rXMZPZrtfNUl8fCShlMAMb1e2OSQzSU8Z+dGQc2YhwL8mMaZITlGg0RUQ0m4HqnhS18+1NPAYzsr56lik0/Sgp/XrXYNLDhmeGBoHXHA8Gx5bEAMoAoChdWDwgGBvQcFi43BwPOwGKHgdG1AqgG6lD2OI70uWvw6zLKXokziRn6QY2OhIDFhrQZnZd9TfQDN/u7NMgcYJGjpTRlwAHhhlzkChvV6DcwWC6/7DZdWlh7YzaEjNYsLw+ME84S+nq/kkZDakwg9mM7RLvhLf7xAc8OrFPDycX3OjWMcBNrKMifOALRXgHL342YzfZeCcBf/iJeezjAkk1yFQ1MsaJjGQKYUjJy/ACKLLggjFswAZGiIQnUPAFTfzgkBhqB8xjPo8LxCEOuLg5znOu853zvOc1/znQf37zSUwi6HEgOtClIQ2jE33ok1A61KFudKXXPOo5r/nOq770OERd6z3P+s9d4Qqs48LoZv/5JPrx836wvR//IDrR294Pp4cDF2rHej2KLnelx73oemd703ER934Qne9rbzvVJ1GPcBQCF2K/udzrIfl63Fzskv8X++Cvnna2C34SX7d72z/f88nXQ+6Q74flSZ93uBNd8nJ/fT9IL/rZ83wBC4A7DgzwBQMEwQXwuUc2XEEFXRiBBrbPPO2Tf3qls10IRp3qkDMufTpufB4dR9sjPGEAIxBiDYn4A4YesQzru2ANiHRBzGV+AXnIIxXufz/84y//+dOf/bm4P/7z737o2D8XznAG/7Xf+3EDN/QfdOxfCcifO7gD+y2g/LEf+8Hf/T0gBLofBEKgA8afdlAg+6mBGkxgKtwfAYogAXKDdtwf+52gPEwDCrLfBLzgBLjgBEzDNLygBcoDG7BBNQBgDMagAOYgDubCBOTf/xEgEMrD/S3/4AuygTPkIAy6AzDIAzfkghdUgwfC3wVGYCpc4RaqwQVK4P3dgvvZ4AByA/zB4ATQn/yVIDcAgxtGIQQSIPt5gRe84RvmIB7iIRru4QTYIRv+ISAGIv0BVAngHycYgRINgQF8ghKBAu8RYglooRpOoho2IAMiITIAmXYIWVVNnycSTfVZDfnFQiIcgCF8wARgSCLoAyMwQgVUwB94VYa8CIXQVRbeIi7moi7uIgR6YAeqAfzR4S+6HwEGoxeAoBwKIBbKw//d3//5YgW+HzS6HzTeojp94fxxITV6oTxMYypcYDL+HzbeghrQoBq8IfvloRa+4C14AftVQzUMoRfc/8ILumEPpmEq7OAELCAUAsMLGiEbuJ8b8iMK5uEMAgMbIOQ52qEdTsMK0mANTkAy0qB+LCEbBAFAsZ8daiQcoiFHMiRDXiAfviD7EWA9wqEb5qFK6uFI8qJL4uI9ouAQskEuXIAAGIAEGIAAPAANrGAqkORLBuUt3iD7TcPzWVz0faJSLkgozmLH/cEjFILlfMADNEMq0IAToGJcnR8t1mIW0KBQhiUuuiFEToMb3qD7lSUd/iM30CBZQqRJzqBZAkNZuiUcrqRAvmFZpiVE8uVbvmVR1uVepsJg0uAYyqU99iFK6iVECkHC8cICqMEt5IL75SH8LSA5ykM/yIAz4P+ACxSCF8SBC+hhDtKgDMTBT3qmGrABW5bmXL6gEMgAC7IfdAhBIvjDPQgBZaYCSLrhCq6jRBYgBCYmDObCAriARa6kE05AEDRnECSnckbncuYhPEqndbIkdF6ndqrkSA5h/uVCMlYgH24neeIhDbJjLsjDUW7ixS2leyJI9VmIkslnLPwBDgiAEegC8Q3BBVSAIiFSLcrVzOVixvnmcAKDf6TgP3DkLWqHDDKoPDjogeYiGt6ghIokDB6mR2ahhF4oBG5gKugHcfqggcLgJEQDHZTAAkSDAiQkEgKDGkxAQKYCGyAhZfqjEDBCNSzAGsyAF1TAJAxhE86SM+TCaUL/hxpsA5ICQwlMQDV4AXMOITweJ3QQYAkQQyK0qDMQAz5uoQ0iJD3OUhBwQzXkIAHCIzBwQx4CwzfKwwLMgzxMQBP25h2qJJ3SqUF2Jwza4ZreqZ/aYYPkoh2S5AToh0tmHIcuCCe+J6MmjXtsVR7NJ33K5zxsQ6VWqgv85yzO1YDiYoHCIUcmaIQuqDwY6AVKKFAaqIeaahZWaJt6qAySIR82KKnC6qi6n4j6IwxC6AvmQgW4ApSWgAzMgAz43jaEgxpkQzb8gRq4gAwoKw60aSL86BjoqAvgQAW4hwuUwPlVAI8qQCK4wD64gK+uwT0wgillQz7cAw5QqQu4AjdM/8CwHqMQSgMv8MIfKIAMtMM78IMMvIMMpKIL3IMMgEM+uIIaIMM98IICiGY+2AMOJOw7WGqSEqyfruSfMmSe6qlipiQe+ql2ACodCeoboqGh8uL0faiitmejtqx2xCeldpV8boOFaIelZsj5iWJXrp+nFhmB7oeCdiip/myubuSoXiBIniqD0OpVrWQWuoMQGmkhbOk0xIEryMA1tKsLVMAM6GshyEAw4IAMgCYwGOkk5Gu+zgMOTCsxuIAC/AFnyoAMLIMCbEHwNesk0C23fq0INKwMHCcjuAINlkAFCAG9pqIQcIMMXK0LEMM+oK0CxIIM4MA+zIAQ/AG9ysAoxP/BPmDr4srAj7rAAoxBFWas6Z4u6qau6t4pLk5DdI5qfuzi6mZs0Naqgiyqy7oszFpIpE7qNriApXJcznYlhfAs02IV0cYu7NruLvJH0h7tgRpt7SbI8daR02ahEMrrKFTDNKTC2MpABZjS1t7rPRDrDBipj9KkK8CiGvwBHPytDFQDMcjA5RaCkb6D4batGvxoHDCCFxCuK8SCAniB2C6ALPjv4HItlA6hC+xvbIKvvApB+4JrIbStArxts+aDMBRCHARsB9MvN1BpBURDHc6uCZ8wCpsuyYIkf8huCj/vya5sUuYuo+5uLOQRhXxZ79LiLBJv8SbvVQEx86ps8wL/7QWmp1gGaqI2rUo+LQwuQCKogYrmK/iqqLPGATDQ4djKa/zmAhvYZvxWgCwIgW2qAbh6puHKbZYqAC94IC/gAsO27+XOgBq4guhiSAV48QRMAj8owA7mwmdWw+fGAbdKcJbGghB45gUnwvs6w9iKZglMgtzKADdUwBq8oL6+MJ0KJidDpFh+Mih/JDpCbyiXssoKbYLgLg3X8KMmWczybi3u8Iv0sA8b7xIjb8/G8IIOsRBfYA1+shIrLROrIwZCbdS6Ai/IgiwogBp4zRqsQcRmgz9k6dhKrRfkoBroA7weJzP/Ky/IwPymsSvYpiskAnxQsisg3B9wgxrcayxo/61nygBrTkA6+8M1TMIC3MM9xIIXHKkLCMHbKgAjJLLbvq0Q+IM9y8AkjEEJdDAX8YL5LcA+3IMraHJvdnInm7JG8yIMD+1Gg7IupzLLrrJ72jAOx3JX+bBK/3Au++wtC+3yenQRpySC/sP/wSMm5DQmhCf0umFIG7Ew/4NPC3VNJwhI9un//V9OswEmMGERAoPmpmkOSjUbqEG8TsAtTGGNgqcXOEM1cGQ9TqEUlu0MEiY1siBvUuMt2GP7sSADskFW22MuWDVVd28NZu8MriYbjGD+DWEarnUU3sICtuFHty5GC2ZhVy+CHK/IJnYp//SBqDJJL6VJpzRKw/JKE/+vLQc1kSn29CrvoRI1E2qHwlwwHZw2HXiBcCpoqCqvqAb1UA+1UWvsxwIDat/2aR8ADjiDG2quF5spNxThVcflO5LpV5eqrlZDvM71N7JB98JfDbIzWp9jelKmQ15iG0r1BHggQI5h1L5g9+ZCmrpjjbpuDlImdZdqerKqYx82Yjs2fEsvfAOza9/uSE+2UsKHA3CAdtDnSbtIVwI4LQp48X4RMmTigzwIxcHHyyLDy8LYz7wHhM/Hgk841MwChs8CJECCMRjDho+AHHyRhFs4iZc4hP9DGqQBhnc4ixvDDYxAFxUVheeH0jD4kZm4UT0qfCq4jfc4j//4g5N4VuH/OJEXuZEfOZIXeZFJNn5/on7z9z/4t2UTOIxMSIBb+YtcgM9Q3IP/A4If+IIrCIwFeXww5Yz7DDVQw4obw5qDuI1LOJzLeJKXOZfX+Ymn+Jq3+A1Q3IjPOJl3+Y3PuY4fiI8DeqHbeYkP+ZwvOqM3uqNrIh0xeZNP35P39yvf8DwAuH5k9s6uJ8BewBBowj98QQFcgAyYuYHUuKoDGYX7jHt4+Cz8Q4dn+CyAOI2/R4X3OZFXOJfTuYJXeIyXOZ7TeobfwA2YOJnbuH5M+LJHOM8ou4NUXLI/OrVXu7Vfu5FflaRPesZVepRfepVXOZVntpa3+oMcOBXsHg1I8iQE/8H2UUGQJ82WjzmwnzmEvzokxPqsZ7it5weuy4eu43iY97qPi7gXacewE/ss7Dmy1zt/MHu9A/yz/3q0bzmNYzvGZ7zGa7y23ze3d/s77LelwzIsa3p+cDotlnuqa8eMGUAcFEiFx4EBGMKLMbiyw5h7mLOR53w0PDOcv4M/PEiGbzib5/sIIHqBREM0BEJUkXg2LLowRIMsTPQ9rEGFD3uLd/iL24M96LjFN7uRJxzM5/jEE7q0E8jG07uipz3bY3vTbPvHF5m3S3nJW/mmo3yBm/s/GIKXw4eDh/k7PIAh9APFX7yIv4MAqDyR50MiSMAaxTl8qDmGE72HQ4KbJ/+4zUeDE8RA0x8lhD8mwh1VxMOHMMyAk92DAhTAGMgH1rM4h29918s5nYN9ttO+xEu42X892re97uc+7/++o7+9x8e93Ic8lNOnpYv7fgw4lmu2gQtA32N+mfv9AxjAPNz8fCCDIWiCLtiADZSfAGSBhdd7PuzDI0gAHgTCe9yDhKeBCejnF6ycJgxCD/S7z8gBBZiIiQd8jBWAJgCEtn+acLwzeBChnBkfpMiZkmAMwhuScvzTpk3XPzcDboxA+PHgv3/vRoIMKbKkSYO8RiIzmI8kwnwzYZ5EiRLkTZ07efb0+RNo0J4qiRY1ehRpUqVLEQrlKWsBBx1OqVa1evX/p0EHHETG8hqra6x5Y+fdLEu27D+0ay80PSivgIyDyOiSvPlORoGSOEPS+CIk375EKBbIEtD2Y8qi9vI9koAnULZ89+7VfJfGhC5dFzUbGTRCTs53ciioCvTOpdF/+R5QAXmP0RA1BtV8mR3zo0KGchRAlEjRIkZdRtx0DKm66F2iIxcYkYFsNUialu3uzIkVe3asTLl39/6dKXaoUrWXN59dK9d/X8GuFztvm4tHnly4WLZsTKBEf8a2a7d2LMQMKmkeA26pzoUCaIDOrgGDMCA13AxSwAYX1kDoHl4OE+afNdbIR5Z3eJFDGF7e8dCgexIRcQ1ZHslhl0CESaTF/2wGRMQETT5ZYgkWBmpghBGECe0dWWC65xEKYrjwnX1qukfElfbZR5hoWgtkDZEMEsaTJ2575AgCRMlnmxShHHGhhh6K6KCJcrChgQEkkUCXTwYYgTLUsNznHWGEyXMff965p8RB75HjESwpk4PIfWTxM5FEZHlUGCFsqMDDNaqcMpDTThqQL5XOG5VU8Ew9FdVUQf1pvKlIfRVWndILy6uwxnJhnhlYYGgZFAqoINL+/gNQQNxccW4klPQqYIF/IiTJEFe0TIkXM1DYR7FBD0PhC1ASMNKgDr7Q5gtbmExEAnI/eOFFyBIx44MFZjIIRx15TMEGI4Ac4REn/hlugv9EkFTSA010KUCKg2QYYtwvmq1jCF000eQHBvvs8rZ/WGhBFBwMSISXe2R4Agfd1PStTYrg5CiA4e4UxouJQfFgpmhkMEQbTR44LJFonhBiUQQICIQyBL7Q5YsXNBUGDBsmlgEBG7r9YIw1jDbYA09BXTXbxGL9uipVxR6bbFGBahXstM+b1T2RxvJqrEhHCKAFIDzRIwRR6uOHn/oAnAcxxXKB8CS9RBJAhr3eMWDad2CSwxOGXrvHjC+I2ccTCTgA4pEOQtAhmhmMKFmED1Qx6JZ6/smhhH0iCcGFfFK7BzNNChhAiw2+MOLOShIAwSARbDhBhyRNpwwFCaoWIYf/GGRJRAEjSrjGmtamHGkmLr006JFMQPjH4xaFYYRkkx1C2SA3bYAAkAPyLe4GYp5wYR8RJPBgDfuzlgMBUKy4x2dCmJIcQhECICQiCTUAnRDWJYcNSCUaNKjAPmaQAyAEQg5VqFs0hDABJl0nKGUT4QhJWMISBgVtalMhdthWK7XMA27ziJQIyiAmEYDBCkDYW99wRazjoIYGhAuJXjSDtAckjiQGoEFKBKUbF0zODE4IjBw6ULdlSOAFMrLSDx5xhqGJyESPAMMEGnGIJ2IIMwMxghG+8IU4jYAFnzOIHLzQAh2QhgA6oEwdyiCIQKBgA/SbUSR+YI1rtAZcB9He/206YAMpBEIBAmiRzcqXpvONISXqW+M/bNAGQNzgBk9YgJPkcIYa/NEJOsCgHGoQiWgI42ey2AcB83ZDIOigSnyIgRg9oMdoTCkCOcjPI1igAVH4SRYf9FoITdhMZz4Tmss5W1RctUJrUqWF7XlbLP7wh0c8YgaGUIQLKigIF+hABzv8W7EO8qCTJEhiGdHZGRe3RAnJQQbxQg2fTEQZM9BgjhsTBfMmppl/cJECMQqMkV5kgEPoQJmDwozEjGAwBPCoEgGIgQ4ep4UEVCBJqtCBiEhDPAHcxiDh20drnpUPLhUAFJr51YoUYAbxeSIBtjDfmkKSBpVpwgg2sMEgBv/gUyXYQDMGE4ALBMCGLQlDAJG4RjCeIAVSJiFvloqnwWKQiGp8YQgQBaYwiTYDCdigMMkEoVCi2VakXBOu2zEJCqkZV7v6JJtugyE3/wCBNuZME0IFxczS6QK+rXNrqPHYR+D5L8SlZBvgyxajPmAL2TmOJfe4hhmyEFCOMQ+ivOBFi5IEGVnORIxhOITS5pWi2tnpFxO7aEZN4ziFfDSkUxmNknQggGn8w0TvUIABWvQATrT0pWqILIqEa4ZJzScBW9gp+i6jMvaV4QttKOqc4OAkg8hSAEHY0jWiKoxrPAEKRpIDVkUxgyG4IEQn+oefeHGBQySAfhWs2p9CZwT/UCwgotVhq1sJbLa7Hhivc50meRDc4LyihD04cIYTbACDIJhBAhMgRgVcECm/+bBBqJGBEVoyksaKBDrJGrG0kiWifPwDBWFdg4lEaw97mAExj+ABx8QIGYR0MY+Oc8mLSuCBv0wJSvTK0Y6WEIAcGOEAI/gFfue44zsqiWjCYB6AUQCBTr2yEVSYCSL5pEiMvSQfou0CGC4oh9JlYLqYTNmb4pSCHGjCDT0YgQS88A9ZUAZEEBBAh4TxiAT87x4SuMUa9pEkY9qPEnr0h6AoMyX7ZbEUwvwHoZL5CI0GwlkpCVuBSd2UBp9aOWvtSQpRbdcH08orTHCCAeoTxfrU/8fDPWSLSbZhIAQpKLK4cVYQ/lGmFjsuH4lwwgd0O5jCHIZ7OwaCHI5AtZncohBu/gAqRsKGcHgCDCVYQxEcto8kv6NeTH4DGIxAghH4DgQwYV4nikeBQ8TjT05AAqg9YYMlRaMLHxACah4kS4QsEs0GATfxSHMIOFvyIVpKn8oaMAhJ5EgTDBhBFmwwhj97YZSWwp8wQgEKqV4jC+9dQxVskLdEbKBulFGEDHjxACPdUGmXlpEEGx0AK2jNJgMudalb3WoD+4TVRb/mgDjAtxhuMxZxqEY1CmAAbtBACU3FgQu28Te0sPMgbIhLi8viEpeEOi9s2MtdRBIEg0lMAP+oOQxMooGJPrhAtChAqhF+IAvRhnOwBVgDui43GFDE4NzUMEG7lwAJagDAEF+AQDAgppl4Pe4wAjiaAYz9DtFJ7FeOk8UyhgCKHwRXRH8YAg4Ul9KjjU4CahDGKJQgDWHQ4QlIFEkalnBWEyxhFrMoQ74OQEyRgKIGT6yU1DQBgx9EQkSJiJjOEBD3QTnhaJqIgWAipov/zjEUSJPBBRrWiMRmRcDod6bS2S/X9aMk6e1XG9Od/p5bJcIFfjGYJiyimS88gOu8jiwC5yO2QQAe4OxQw1neoSya5R92ZgFlJTE+AjqyRxhaZFHkYEomZSV4IZnUykSo5AL5iSQQgRr/eqAHIGEJqMEbJOEGmIAJVER2nGQkGAU1TCK48sFGkE1FmOsgREviksNPnkq0esqnboAaqCH4QClICm1QPGQmKANkGE0AYsBEIsUl8sQg/KFKQCQwquQlBgRRRIQytPD8EswpoEn+1lDomukm4o8Nv4Ykmo4fnm4eXOArHmEKPiADiIkh5gEcABEt9Cot2A4npAUBQ+0gXAB8kOEBhkD3QsUtQqVrpOOyBoQlUMIyWosygo8aIMEYZsEYQnEWgoFISgImRE00wpA6HKcoTERWnsVs0icNgg8SICH4RBGUZKIVDeUAlcJiZGIlkiNW1DAOj9E6nukN6woZ5XAO6w8t/9jDE0IhDyqgEo4gBMZgLMAhEMmCEFPtJlwiDgzBAPpB2OZBQQzAEPohWVLNICIExRAiGHcQIeiRJGhMQhJuUN7BFm8x+ELRGEyxCF/iWVRxGNFMMVrr6FoiH9/xBkMsDWpxFvxxFGdhF1HPJO7BH34xuBSDWgYkAUEiE38IbIyxGZvRJP2MGU/yVeivDu1vHuoQhjzBEgyoEvRATD5sEPVKLYqF7ZBhHh5AEyARJfJCF6ggDiJRAivREnnR1IqiFWUHlKaSKm/gEYikKQ0SORRsVVZR4rTkHiQuSCaiKjtiBETCDBVDtKgABY6tK59SJeZFK9MvWyRx6EyNKe9SL/+J8a7gkCXLwyXtUCbnoRLKIIfWDRVEwetQYix6ckCqAzL/QQaCoExIAh39Ly7ObinXLi6pQyFDrDNBIkhGkzSFRBhCcy5nkSsFbAJDDCzFsjRj00x+KEWiRMHqUiuxpxU9ElZS8i9/U4X8Ejjl6h/okD3GYjBjAQ8TARy4jh8WkycB5zHRryQSkC54YikkbjqmAy4TSx9BYkoGsjubBFsk8Cg+UzWvQz1fESNtwlDcwgxvkymnxDvpclR8czjzMymcQjjzc9SKs/5iKEDxUDnB4bD+hjHPggCHAlRkce3c8Si0czs/MwhBE9lUgj5X0yCuxzyNAj011GvWU1SkKVv/IiQ+1wpDy6xCS1IZ/dNF91Mo+tNFBwxAX1JA+UGvGFHXdlItErRH+wFIg1RIh5RIi9RIjxRJk1RJcYFJcSEO4iAc4iAFUgAFq9RKU8AVXOFJpUEalrRJibRJw/RLgzRMkZRJJ2ESxFRN11RIy5RMxRRMccFImfQADkASeoBHUDBPe4BJixQliHQnnlRQB5VQC9VQDxVRn5QnEpVRG9VRHxVSI1VSC/Uf1lRM0RRNC5VJubRP+yEOKpNVVnJGryIwvwI5cdRtGBE63SY6D6w+YTQZx5MkxnIqI5IJR6CfkoxBjy5CuyZWL3QvDWIsI5JYbfUGThRVRlVZ3Y8ouFM1/xTRPuFPVJc1DZ/RRt+DbxhTVQUwOtNCQGgUm1oPDe3yU1jTXEEClCoyF5fwBvASPeRzRe0TXpl1mYgRIYJkXXPRGBAhDbZQUAxMRJeJWgd2V/myEnFiWhIW6aaVYKnTOE01JlHVLLj1hSo2CPEKPcSVQSG0XJWDY0kiXUlxXS/SXUnVLSKUa0TCMiq0V9kKQnnzXkcgX3MREUpi0lQiNfJyXhu2YZUiYQ02WqWVwXgWKEr1RidWANOiMRvzYoeixB4zaCWxcbCzQZiyYG8iPm9AIkURFEdxF88tapkJZduzPilUZ1OWamkTN6ijQkfgBmY2FBEBEd7hX3G2O+IqPf/DlmixyW4l48WqE9k2Mejoamj3dmMf9mgTNGm7lRIZFBkEwBDkgm9RtGobRz4h81M2DWy1Nl8r8mtL1iqWIyasVhIp9K2K9igko1yF9W1ndhbklm6LAjpksWWtKW8N9z6FywDa6O2GwwDUICUWwACMoIg6wwBygUFilGFxly90gA636VSRlmKXthDTz3pRRxfkQdRQ9wZhohdHtGXVVkLKEpR4ZBfnlS7PVXxRBLj6JBoM4ChDrGaiIUuys0OJAhnIljZbi1apkl/51RNyADKQVe58UjQe1HZBlHnN4x0I4RMmoT5gEAMwYAwqYAjYYNJwoAAK4dY6OA5IQHtBdxn/C3eBm/d59yp6FXd6z6J6ZSUZbybu2lFv/aKIjGDgnnU/WxNdb2D42miNSGAJzvdkXZiIWfYg+MEQJAYUDCBDowEFqAAewzAakCAKBs9+yRUkKiCJi1cXOGEemvIdgiRq2siHl4BfhYcViAZsEQLaxHd00Xb+FLiEs8MeDACCO5gJKJgJKqAA7MEfDICDO9gFmKA+LLggF5aE55gydEAVRIJvDvSRnzNp18JHFfZXR4ITkEX9YuIWhkAWmAhq+4S8wO4jLIMX5iXNXLELbACiJCIN9ODOgsppSKAHbgAfo6QIS9RxbGQyTILuOgAUdmFLUCBesIU0NuodVgQh/MEL/yQAYTCkMmpCIVlimQ2OAoNxfLYHIVDvlGsiSFjABkRCasiFI6KEOlDvGshLEUzEH+xhgDQICHhxjgn2HTRhgvN4gtFggjHABXTBIIwAn+95DICAn/vZkldteRd4kRv5HyL5VA90kr2RJw8aO0PtH4gtaD+lk8HllO1RRPykjWUxNWqiJOxhGPPBHyxFlUJCa2HZDQChMCeGI3IVJFIDH6PDFQ1CmREi03ZhpHhhSIrADxiKAoina5CBE2iACsyvJESrtT6zFTPUNkEim1GqKUyEf+HIBj7hACohFMgFAdqVF7zrlk0knaNAQPzhnTnm3GZinge2nvdZrvOZEf85oP8xgAkGmoLHwJ/5M6GZlyQY2ZEf+aElOaKZ1mLbUSjgV4gKNlyGIEuQAYCEABSIwSBWmQ6I1/t2SUlqABQmoO44Y0keJRrMgFy+oAQi4QvUCBx2sKU1oqgwzg5uYBk8QbMvJX9y4AXu6ADWBUpSQQDmA36/wBAw5cUo4wF+4B2xxzEyoALOarBKIL4og0s+yr08LlzMQBF05rmboQA+YBSE4QGQ5gsyQAcyTQouhBfU4L3iaySqGkqiwRMKQBPIJb0z9JttgAt8ABFSoI0QoAeYJ4sSQQQqShMuIApiwB+swQnOQCjBSpU2wAZA4RBCIMDeWln3wZ7xehSGAKgI4Z7/NcEgNGEMJlj/CoCgJ9ifRVhoq+mtA5uhHTpiIfqwK1mx8QoZ+sH/JuHGraMkOgCyN61PhEGoZUcCFMC8DOACsCRJVstJnBhkKkB6XMQQXOMehKAEhOsLVClCWtoGNiIFwEATaPkG3GcCYIIb1uURLOHnCOgQTmcjL8CBLiDNOgDAdDCdlRxwd2tJ+iUGAoEDDUUOWOCUEqEMimANXMIvaMAf8uG5cw+oC4ENJFsBPgBY9AB/DIITHoA+kwy+30F4LoBPKt0U8FuruWAAECEALGIAAly3A8F+ciEfqkcXEM8azMAGnMEeSO/PH6EKPqd+BRbD81PD73kUAHAMdOCe/0tCF0ocAzCBDjAABmAgxVd8cHVCRudZxmX8sAsRsfWWJC5AFy7gH8gd3N+hA3LG+4a60WIvCwhg094XMfDoH5zEH66Be8pAKjqABHQgvgwiAlj5Q2LCyy/iIngnDf6hjSdNALAggxSoDpAABPgABv1ACh6hDHqpF/94NsCW2ognSTZhpN4zmcvgBNZg0OXoHWgAEl0qL4qgbqMhQ/LiBRwi+aq7Avx1S8hHDaDEuOiRzIQVjv5FOEjsjHOAyzhBde9hQ67BAFwjH+jIjuTAyhZy2IEzHzacCY7dBcbA2ZmgJDRBBiYYE6ZgDLCgBCaYr4Ud2//6rbedsLvd21sY/f/mYQgMIHH0YnQTDMjpx1EeJwK+gJWJRt7niAKk4kisIfKkhitQ4AI4MDUCHqIsw8s3o418oAci0gAWwF8nILjfoBojXgp+ZQH8QD6m4L6MRLT66Y8ZvW7foRJKo95Enqb/YQbKID/k4A0sXUSCaEqEIS+goG5nIJy/wOEg56OEYQpqgElutk94HkpOCiE8xpq/2SKOxo1SPQ22bA2cwAtc8XEvwLygLerrSBSo3o6s/ur/MusnWAtGgb7bYAGWfcTxGRNyRhFSvJ/ZfoRdfP0B4p/AeQTn8TvIjyBCfi5cEBw4T6DEhwLfSbx48d27BZpoSFzwTyPGkBpL3jIgax//spJyRHz5IEqHP2tmLmh8RIGDjnv3vHwpkQ+nqkAPEOR7x0tjvi42dKw5qvHGDT053AwIYMPIMakGhPDUmEsArz9+2HBD8WhDkBitdIRMROPLk0BrVvLilYnTGln2SiaSkCEQzhiB9uVbeS9WJhtfdDk2QuXfGhoGkgpjVGCLRjlHPlQQJqPAC3/vHtDgxQlHvtUl34F+oubeOwFqVmokZGDfPo0jRrCwwWUAgByaECxJIyLHi0C0SQsTFuXCP5o238nx0kKUnCotdKy+K3Kk+PHky5s/jz69+vXs21/UhAEDmgMxxqCJj8GFptWaxsSHUQIdUQARnwu65EOSReTJ/7KATu49CGGE6xVkEEIKIdQQRRRNFFFF5ZX0wD+TvBOHJv9sg8xK4rV2yxAu7GYRL3JQQEwjBMhE3WY5ifLOPQKEotuMqvwTBAlrwPjOUk09VZJUVFmVAhhGkJDGDQJk8dVsNvFywQWcCCHHFFj88IIOGj0HhyELrNHaDIZMwmZJHZShg2AUELYPSffIIIECSb2DTBEFjDFZZa4tk5lGlahgyhr/hLYFaf0IIIIZLjwF1ZkywCbbA5wA+k4iDzygG2++ATeAJAHoYsQgyCnHHCey5AOaHxfwJUB112W3XXff/SlhsMIOS2yx48En3wFY+IeffvzhByAGWJQQ3xgHtv9WHoMOGsttt+JReBBBDT3CyB8yZFgQRBAVZBN5GiETmgEDDeEhSRK1plGLLpTU6RCxVGCDGrKsgcIGhuHEgSi6FQxoB18M+YgEfNylgCA6iCCBFPvIIktUaehhg1XUAPDFF1gwcYANE8jCixptSNHjGzkkIIowQnzwgcbLhLJNNjK8eZRtyNCgCQ5J5vPABy+shtMJZpb0yBR58FiSCGBkUKhhwnhSgGrvPFJGEWtE88AhmoV6pxWl4isME7D1OIMNiuTDiwI5rybQCDf8FtwsxUhgAwloYLwcUxOAcw8KoMTAU64cy8FDd8IcIIErreHtbeaaby5sNrpgYN8oQ2j/owkMBWqiW3//3TEfCaPEt1+C2TboFue2BwtuQvPEEgsjhRyiRAUOpfuPhhS26+4/OPzDRkj/eJSLRQreK1K+umiiiWMXBPHFJKTd8sWacetywYwJMy3B9QiYoYoOcjzyASglA+E+Cod84ELH79zwcVUDUOMNCHzBCHSYnBF08QUJXOoevKiEHjgQCGEsww98SMkyhuAYTSwAX++KwwGxR4U1YGpGTkPKTShgBTP96RFHCIEOKKM1rnlNDm+Inw0wkah3RKMDnskHkkoijFhwSociMIImvmCICmCKN3uzwT/+N4sqZAUCGHOADoTRhQN+ARhRiME1rpGrfMiiV1eM/4YAvjAE/WHudmxsoxvf8YX4MIEJjGCEKERRoJDswwj+YQIa/ngf0GFAFxoB1oJo58ZEqid34nLBIw4AvDEMz3jrIgjyykMFI8jAeTKAzL1GIj3pCa1H1UPKd96lEdm8IxvYyhS+bHOPFL2DNPtLwyyMYQxI6HIWkJBKSZCRjaP8Ayp/wpfzksTBZMZIKSVhJTNRmaVQdYw1GkERKvF1lNXIgQV+8E4pbYOgBF2TmkychTdwOYt0zgIRiEgmMqLhowv0JRGt4QVUOpYI1thLkfzsJ7HeMYQKMEGOA8VPBQpgmD5UAD/yadYYChDK6YlHW7Xzp0U5dCGCZMORkFSCJP8ppK7iHU+iGLHIJgVQEUAJwBD1WlFKYdkaWpKTX6pU5i+Phi9a1lKdubzlLKTiD5kKU5krsY04M2UbdyYVmUpxJbaSFEykcjBTCGJaGTwQCKZeE1QKwiZUQqI3b6TTGD5dZxqSslS4fUAI9qBbMnW6SmxddK50Pc87UkGChaKBCcySTxQUoZsg+IFZfQXdX685u23VVZEZrVAjPVEIJXhUBxSqrGUvaZ5SlsSuyuRJSpsqTptqloPF9Jg6eWoMqayGY5ttqmiV+dmSzDRLCJpqaLU6VaisTRjRsEUCXODUZEokuAnqDSTGOlZjICINWRICDZIkgyH8IBBH0c1Mcxv/nsVqd7vvCEIBtKGNkmVPE0agASv/cQ82FMAx7DVRAS5Q1H2Oh6LbTWRjwzWPhnhiBpIdA2UtC+B5YHZFXZVogd2VzK8cNZyv3extC4kvqZz2tL58B2tLed0GF/hyrqTtbWvrVWVSc23LkMDdfghbgRCXJL0h62nJutwsiYCl16MCXTRi3eByWMOvra+PiZWpu9wlx84saiplM8yvDpWkGKHvjzl3Ifzid1wyOMUp/BtgAA84eZ/krGgvkmERQ4W2wV2Nbu5xjZjSMqgNnmlsedzmFYs2Syp2pWGymcowCzfJDeZJNFPZVR/u2KbUDFZ25SvOlBYrxelhdF0d/Nnn/3CQliUNyWFKmdiKPjlzUdbdlB3JCCtjOcuV3TKBu/pZBH95uDpOJjXJnNvV/JnNPZJNq10L51wPetcJrilOL9canuiZg3UOtk3/zMCk/OmHw/61oQ0M7fAc+tnEVo+jL/pKDkoalf+Aq7SHmREmX8TJmzaWMDlwkEriFxyO9IQSDPDRyqprQ4eetrB03Vp863vf/O53rmWNZDnI4TkEJ/ifQ4s5aRuzpHuWK68VPp5q25QkzxG4xS3+nAf7O8T8bva12WjvN4u7IshAD7nLDWSLoJsf6tadLNr97jEEwrLz7tAF+oHznOt85zzvuc9/DvSg12PoRA/6zomO9HoYXf/nSVf60pnudKT7vOlDfzrOJzEJXOBCGtI4wAxGAfZRFGLsZMd51XOudaxjXeda1/rUo170oK/d6nQ3ez20TvYZkL0QYZ9B3eue9kn8HeeB/zs/cT4SnwsE8XEQSBzi4IqSm+fkKBdWOFfecoE0ZBt/+EMitgEOmot09IqmnqJDqXFIg3LjrG+961+fzLUBChHHnXA6e8MTIQt5NWa+88YzvDbe3xrOwueg3siKy+QbIw1pgD3HPe5qqEDf+dRf+FNVNHlEVh7IAsG8SC9UvIYkYh76+EM2AFxz01Mv3wvPSEvrveGJM1zkIZcd/R3M4/t//OOxDfe1f60R7GR7tzf/ApplL6C1fqqnf8YkW9LnSqXnZQ33DnpzXMqHS8yXf9bGfvUXcRHFgdt3HiWHfZkGgsNyeen2fY41D9vgSCIwBBJQAf8FUqNHb9lFbDJwAUPwBf/wBe8lA9LjPJWWgA32fvHncIy2aluVYvkmch1Ybat3hOF2ESWnEUfSGsmlfAQoWqyRDfcHhXAmG8EEcYgWcalXYMfnYqfFfP63Z/13ag0oV07YWvpUghAyck2mfXUYISfIcimIX/m1DAqAQDEgg8TzEDU4Pb/0Dy7ACZogL0IgA5MQBAagCVTwg/K3gBKnfkuIhPKXgRLXfgyniWw4hhCoaBemEViYfFpIUzvG/2BtOIT6Zn+YFoSiqGLWN4E3gE4TtoaxGIeJdmoO+ItfOIcfqIdcln2KdYzuwYctRxDgIAOxMAMvOAmTZIiXdYQWEQcF8A+Nh2rdaAAF0A8HyIAT91Sw92BSWD3/kFSZyHHfpmFm6I6tgYrvQA3U8A+rqE4jIAezSCuJcGO+Vo5fhn8lYRj3kAgiJGyv6FpNeI42hYYWuHzNJ4sQSI90wwsixImQthq8tRe8oEpuaIrHeIfjlofL2B7N6Ie64xCJkAgHgS4zqGUrggxxYAgPYBFGFR7b8ADimIgPKVzZ2G/HNFpGGFGjwmM0AFFwSGwEuYEDWZStIQBigwxQcY9ZuP+P/TiH+ZAInBADcaJxs5iEBrkPjGAIE8Am0VBowAZbmyUPBiCGwqWLEjmR+6Z+n+VDcUMIa5AU5JhqGZEPJSY2QimFKKkelGeY6aGSuYNflSR66yIQ0qGIIYEM8qIiOjmFIbJU+8QTCwAK2qA9e3E5/xCX9YRWrYEMSeFMWTIFOWBFJ3Qjm8ECbSAKX5EIMMILo/KAD9YBElAYpvRVvOBtFuFMtWYGNuAYoOAHs6IRpKFHrkRNI7YP5uMdUJEGJsBeGWQHPdAbqHk0jxAAsEA1N/VgbnVmEKZDiTAB7PUFwbMGImADgjA20cAxpHEBAiALpJEP26EBogAe7yB7+cD/DUNwY/b0a3pzBMipC+FlBAeAgRy2G8VHTEFJU0cRNziwD4kQDRpZSNkUXMHECBJQBNR1FKX1D7yQEk+YmIekjCuKHotZEAtRPI4pbxgVmU8VEvJQAJdYcvOgIg4WGmwQfwJhRqCwL4BSAH2QVaDioWn1nyYkWxX6DlZDCWaSDzLTBkCQFCwEAjuhSoKWmw9ATgniSnfBMbhgCDBToj1CGkJjaUdmBjTgnEvEVQDKbMLIC7qBMNWpEdeZQexlBHbQnaXFNAHwDKKQIFRYTERJA06QoiYUVMtQBssJKImQBVLAlwC5BnVQBivjD/9wn/mZJPzJI8pGTSsBDENwJElR/3y5mKCOIV6acBwcJnwSehcIUkwpopq1VqIJKQt1oAI4ECd9eTSn1FTRIAw3FqUQlqLA6KLzdZLPah4w2mkjEWDpB6rJtA0GEARG5QJDQANUGEpDIy+a9UWrYAMv0pz+EKcDk0rCsDGsxQu8VYX6kxK8lQ/ZIHvWcQQgsKRz8gFbkBR1ABj/EA35lA+iyQtUQAX0amFsMq/RECr/0DH+wECFkKYpIQv4mg/KKq5nIgwGcAGZcg/CcCSloicGeiSxdBccuqfUdJ2a0AaDAAkmkBUNoAUDJwdHEQiz8g/gaQWBkA32IJq1xkAp4kMHqwgCcGPZwBPC8AhddJo41jFJcf8PnIqWhnEBPwBOYdKfHrkPQpYIHNMi1yAM9bo2CIoqiBAAJYMAWiAMDPQOHPoc9mAPPLEXpOEPyLCQ+8CXPYKwhsELiRBUVlMCJ4uQPrSqoXIPq7UPeLsGtsmcvHCwfKuQISmtExWtmTse1FohKHgR10qDNndbnbRJ9mIIulAAIJFdneSNx/RFSqAGG9Oc76AAX0AoD0AFCmADoGAECwAj0SABJtIHLsBA0YECvesH+7pNU7MamcACBlAEGtEFElAniWAGjlEA+7Kwu/sFoKA0LJMIEKCge0kZcFEy9wO8JXY9UbATM/ABRgNEITuyQIQCfJQkD2AA4PAObvIYY/D/DrFgCNoACgWwEi9rndg5s5CQAv9gBBCQs3IAAdhjBEVwFECLB9nzASEBkjKABMj5BS+wD5KanFHAv7IRDQdQAFIQWroBn4WwADbQu6AwAfuwtV07BRpgsCigCH+rADC4D2owBK6QuprgASkBI2obHIhgB26rBXsCOKBgAKSBvTBANKoLwIDiAoCjC6AwCWH7Dw5zPUWwD3FTATjAGKAACiWQoZxwPaAwvT3SAQZAA6AAAtOINaAhAQPkB/SUCApwQKDwA3TGuXjYooU8Ep4roxghuodIuommBgYwgi7AjY4hAD9Imf8gL2S6n1qQMyshfMlhRck7XcKACUojcB9g/wshgQIEugZm8AXy+Qg5EAPiJAf8JQXvkwBS0AFOQBfn+wh+UASz0pt1wglf0KXCwEO5zAIhUJsKgAOyQBkiVAoSsBwS9AEZcA/+kAlO4AKTEL+t8RxOcAYWIUL2sA+5IgcH8AHuMwWHgAdIgQKMEDElIAuPgAIhEAjUCbMmQF4DoAWZsIM+0BshUAPb8A6VIAEpBJ6HAAt3kQSuGQh1YANW8A/CUAhGMAErsbTK2iNykAQ3ImuJcBeSkRwvsAaeoAessBPCgABOsDbRMAU3Igdn0D5JUb0V8A9TYAN9sBML8AE1nMQ3kKBcAAiVQAHXMwDIAQbRLMH6/Ah68AEn4P9DmSABhBI3wywMCgAKOBAmLQAE9zADKyPKF6MCgSFwBlAD+loJYNClj8ADh3ACGuEJKiAIgRBdh8tC+pwcayIDz6WAhYyYiAxm3YeCjNmHoYt+oxuZifYOlIF970DJ2akJDzAPIkHHCWIYt/wBlyh8f1EmKEAnawC1BhAD28QHhvEPGLMmZuAEIrRNLsQvaV0EYYI/MwCDOiC9W10DL7IPBLuXnGAGOnBFwVzbR3Ajz8Ex07wG1azTctAB/go3ErAAspBW46ygi7MP9iAEX6DQHrAGM0KISJEUXvDaYyQCOYPAfWoC/8AqRiDDEDAAIwAA27sZU5AAOgCezqwRdaD/Bx7wPE7gFM9xnxzNtHEiGyCdQj7kE+F1uCed0isdCGiGAl+APY4hwzRt0yqU0zsNg4FgDdewtWlL1DaAPTKsCUFQJR2QCbANvxWAE4cKoHUABiXwD6Nyr49ABQ8Q22W0F2UtAmcd3gqQABVw3wkwBo/AAnngAHTNKIHQAQ8A26WgNNU7Bujla4QtEYOt5eD2Dxyg2NXKyIvtyI3NQZDdVZMtENdj2dKT2QqiTZ4MM/hy0kQhAEn1AALAQmoMml28JiKrTdxRqq3RAWawDBBwIziBA0D9ApCjxtmJ0jueStfAsMIQNzagMWJEA2awF9WM0pxxPYA6IhrRhUcmsvhy/w+c8QEEoBHLAAYofaIaUeHZk5wLsKdM5af/wBiagAVLsAQjYAKwoAObzTVwIAcBoBOrdOxWIApOcAuDuxozAAYiRAMCYIWz9DUsINJH4Q+SygqBkBxVyqmdoAOslAVOgNCbUQWJvuGrkdNr0CJ7wUpsMAQknqBGAN82gAA9wHyLwV7akDNyoAdOszFNowNmoAAJggMoscU2gKHUnAMVAO6M4j7aLgo+JAeesMtK7kIcA6wW4+8I1MUVgL0d4UMHR9hcruWXF+afm9gYVaNlDqr9F8mbWcm6cMlA+A/0khH+ALVKcDatwRR18gBcCyJ6fgRfyapzuwaAbh2Cnla4Pf8DZpAM7nMED4ADeaDfPAACR6JbsjAqiHEPP9Cw0VA34AsS1d7p1rwGLNTDoMx7pVlrp16n2/QBGlCp/4DSS48CZ1BTe3HrCawJn5ACAIA9xnEDwT7s++kJTwAHIxAAKTSqkS8KnNABxSTt1G7tMEIaZJQkaKbS3x7uOsCpeGAm9nDuCB0SUcPu7ePuMLgGQly08lDvQ52gnwAIHZAVJtDvHdAaImTwPmTwCN8aC78Gdwu/a/wPpRDxE58M+2zxGO8JYcDMl6ADKQGsVZ8JHcDBdhoN0RAamlAEKI/IKk/YfPiHLm+tZB4RI2VMrqBJrXG69EKFzgP/riByc5I/9xr/DVL7DgABwYksWXLkfNgip0MCHf/evft3T1iUC7zeyfESQsdDiA8fSYiRwEW+R1MkOCGgQ84Uke/yWdyX78EDWfvkeEL47l5MTxRO6KBhhmCpHA4CyWFRI1DHd9GEIXsH9eG9ewYuPHT4EI6SShKUBXpEQZUOqrz+eRniQpbLqHIoxFjKMY0JTW0GQQpg49+dEQBExlyZR2UAWBvf1cnxYk2HDS7WOL0gYM2ayGvysX3ICImXNbIu19HDKpAICYqX6cFjOIuTfPn22ayiQZScM0ofNpNQIR/aQGuERasRg+O/ETeO2OAyoBiFL18GaOkgIJCse9EA+9yYD46NCv8y/2XqLEwYCBAPPcvJBEKHiBwVAnlSkayhgicyXgceg7SFqNd1VGQIpIOBZHGqtctiosGAfbL6p0EHH4QwQgknpLBCCy+MUJYFOGgIQw8/BDFED/NpkAN+TuRnHhXnQZGfCFeEcZ4GVfyHxn+u4ogjF4agQap/ZOBxG2QaxOqdBIfMKsdozPhgDNcSkaCPNSyC4IsY1pADhQ9ckEOED4T7B5kHhKkKR4Va2MgijuQ4IoQaCLrJEBvku+kDEFpLJAvPONGliHzkgKAAF95BwYV9PNHjp6DW2KcOCTJQaYYPiniHlz9QEGYGI3DIkSoBcMxRiSwe8eIDld74YBeLLvhDBP8biggkn2waeScsVeJ6aK667npDBSNIGGEEP2pw4R9PcvBAh0cC+OAEiDaQQIdAHI3kMSGMWGAfWdQQNCaOLBLChkhq2meZMjwYLTGwNhgrkXeyECCbd+6L7dQPXnhHBhty2+0LAgKJZgpQ8IWIOOOQGwCRFGz4gogeCnn1MUYusEmPD3p5JxszhNpnBhs88E2BD6R4p4NJZHkEBfWIcu+RRHUQRg4DDPAMvhOOYgHN/v4LxOMiZBHGkwvywQGH1hJ8DSsRl2a6aQg15NBpqadumsR/TEQRxhZfjNFGGm28IMkc2ShAhoKRkfEhH38sgA2pcjRPlg6+0EUXTUrghZf/y6j4AQUbQPnCydZEMKTuQxaQ6NN73hEmI1w5ikYBUChlPBEkJBjpoWUkqFsTHCyi4oEqQelWGAjsBkWRRO7pQCjGafjiA2negfgLbT5YIBpNOeWIKgPqrlubBQQIYVBezDCgs3C10SWKNe6pgGG7FyDQiSuZQsQEIz5ZghpqADBCEzeYeIQEbbQBJQOHHoEABSeaE/QhYWQw5AtQPqhgH4jM1SXey3Ra3D3epw37CWAkjLAB9XghhOag6wJU8FY+GpcS8aDAfgXAQQEqIItbDOEWdfvCAv73kGCZ4AskWMIsZmECGxgBAvdwhRHoFkKU6aEIftCFNpJXKWEUwnak/zNbNDpwPlBQ4TIeq8DzFKAJz8nCcqCAYgbcJYwOOM8lywADDvZxD00Bb4MKsIHdkkeVpBWMamdEY4Og1qE0ttGN/7Aa1k6kNRRxrWszkhHY4MaRbRjgAdtgUJj+4YICOOgBAkDSHue1D6c4xFt6ywffHiGMh7jmMtGIRsZiQhXPWEQ8k9mjU5L2D/HwIhGu4SEleVETi1jDHuJZEEHE4xpG8WJxvHhNzPI2lcW9YzJUYQovHyIki3CSOvfIm7Z2CZHnITMqviRQNAKRFaggAhE9uME/qOENatzgBkxgwm8e0puoCOMRebOlZ+QnjLwdaA0PkcMjCIIZAFIlk4tkZf8iOmNKU4ISGQaSYDQm8xtb5mMt75inLe9hILgFy5tLSOEs0pAGLWiBKsBEaA2vZ5Z9WOQa1+CIVKoTt2xcJhGyaGZrZBGRpyADlBeRwz88kw9MusaevZyMKR+iLTLqz4xvBCqI1hhUokotji2i44nsGCM81khGN1IkROJgiAcMCW4ywKCYyuYQsXGkNTn6KkcOGdU9hhWjZP2Wmsr6PyLBLaxM6WqOykjWuEb1rS4ZIV5bg1GMvqaX70AENSABCRUawxgqDFalhOnW/yHzrsNBa2ThCla2wq1Bj2WsWe9RHEgcdhaGVSEi0nDX1oTlZkWirGSHI7a/MpYpZy1YMPH/ulOfFtW2GBrqbXU7ohIhdUVbg1DXvJbHp4JKkVM1QByQAZUGASlshnBFZEmb1we4AbZ2bWxrLZsjta4VrZiVrVx9GtW6Yje1XjUQX7My13cIdrCF9WywknTd2QIQvKqlq4NcS9bWlFev2S3OZ/9hjPfOQrTTNa1hvItf8i6Yl22NrdLCWsbdVvhpG2KjhTX8oKNm7bcedpBwhwsjqMa1QchwwQO+YACzQUQG/9CEAPohg7cp8r4PeQAVFLtdtEKYwZXMq4/FA+QfB5nIqqXKZReE3huTtTjehDKUgwHSH+fIv/w10JWr3JplitfKF3lylIuTWJfExEDRKEMR3llf/6UBMyt71S56Jetj/Ia1v1qucp71/NML5XbDf4Zjbz2sIt/WyKnCxSOJw1ZXBlWgRw7C6j/qViPU7jeq97BGeCtt47xaGc+eztGQ2cxgHze5U/dw5HgXedcuOzlYIyDOq0cQDDnsec+vMTUA8fuaVj/EHvbYo0FkPewRtNPMrYmGPNdw2U7rGr30PTJaYTvtOJfxzrbGdraFimFAA7rDc/xwi04Ui1iAwwXnJjSIYbRoCoVXv5B9t2T5Gue21tvEn46svcnb7vxmW5EPUhqo/T3wOd8b4BHusYSURud/i63JEQo4wiW+x4Prm8/xJnjGsT0kJFnIz9228LdTFO4Wkf/73CdPN7id2iAcMZziDJo4fiPSS2hr3OY3x7bFI47zjH9ItRdaeCAbjnHLemjnMfe0zlcL8fyCvKgfd7puRU5HFZ07EYx4ghIcoINEJOJEJ3fB1/J4gX6U3exnNzuG0N4PaUjjAAfoQdzlPvdCFAIXuKhH3vW+dr6n3UFn13vgBR/4tTdo8HkvfIP6Xva/9+PuuHDF3CX/MLs/3vJxwHzmG5R5zsdh850HfehFn3nLX370p+d86R8v+runXvWrR73rVc/618fe9rfH/emjLiLOd5xCUN99Uaf+4aq74OqXqwDXvc4PsIu9RuxGY44cGmUoB4tM/j449stbcZ/37h7/1Ke+QXj+8pdPSOb4Drq9mX708r97/dq2EPvzHf+LZ3/89wc1V/vM7eBLXdDgTjcVWYYNiIQFoAI/cDQDqABwaAdyIzel+hrosz/mgogak6ziMKwMzMCJqjn72zf7c7mi07T2izijAyDQUqEUNCzxw78PVLh+szWmq5DzS78XdMEQBDqkazp+m8Ghu62oUD+sSKTyS6QPAb7+A6rhC8B5IAooYiJN0IVDIAZwAAcHjAUIHDv6068QVCQM1MANTIMOJDUIuT8PrL8XpAoUTMHPMgYWbMH2ez/yi0EyPEMuFME6JLqiM8MalEH0w0P1s0E9/EGxIcN4Mz8KxC3+Q0Lh//u/kVvCbdgGT5ibL7CCCmCERPiDbSCxQ1MRCVS49dOyYFlD+JoopfPDN7TDBvMxqhjFUXTDN9y3HoOsnDM4QqxFgTM/HazBG6S/88vBXITDogopuwomzIKwRIyaRWTEq/GtJSS3GQADJ9ASPGCEWPgDR2QRTpyHqwC4biwYATCEF1s4tBLFUTSsiYIrQoRFiovFPMs+VmzFFHzFdbxDWeyqU2Q4ELzF1eJDodtBHOw+X9TCQEy6QcQBA/gCKJw0QxgCo4GjbFiAKDAC4KkbIzAANVi6CjlCZUwjJWQRFHEBzzOCSYiDITCEfgg7QGqqFTE0M6q/gmEDXbiFtbmyMP/DJm+yJnSUMz2zs05zuP8JqwZZJoeYjC5RApLhNKoAKKpgjxd4nBxBBG8Av84yCMzKNcn6pDUDMoCKKiHIjXfiKjjLkZrQCbHMirHitO8ikUoxiyTZPjo0xTwMRo60sIdYgE9YAAzQS71Eg74kAWdwCUL4hFFggr3cy1EgAXkAwn5UI0WkSzfySBD7BxpoEDagARlQEZWckaYqMfd7ECSRASMQgI6QS44ojrwwgtRMzSXQSWbbs57ksSN7K2QgDbvRhS9Iops4SuxSyvS6h6ZcCjrzhgBQTRkygiWAhKpkqzdrtjwjnCuRl61kKEXyyiSCq3xgBCEIHm3gg5TKhyT/O8vRTEssc4i8OUZeLEFbTMU/fExhNIC8NEwMQIMxGIMKKIDLeM8xKEz5RAMM0M8KkADU0kjHbE80isysWbkV0UREW7nOzD4icRBO0ARxLE0SOpjUtIEwco4ecA1/8AeBoyvzIs9RA045CAWG6JImQEp25EqOYA9KYM51SoMAYKIvMAKGaYMBeIRac7bh8NB7hKPmhJxrQIEhKB6xxIqlRLWOqE6wlB85qIEE4DJeEIA/8DSMQsu18tAR7FHIgs2MTM+CLLgC1bB3MIT4jE8X0AR7yAcjACc0xQAmGANdUBvGlCkCJdOpOVClCruvQbk+tZEG9cRAghDKpEyXdLKD/yEBQBiBALhNBOgBbdlSfkQri4ir+3KIL3WIFz0KT2iD/BABFVXLu+LUIxOPGdWEAvCmTGghBNjRxcqRD920+nJL/QISBUiACdAf2FJSpWlSphAGFHiTB1MkLBXPtbKHD1VHWLWy/ho17ju6PRTEPNWtd9AEON3LYokJTXCB/TRM/WQCTZjWC0tGaqWaPXWREGNJbXwqQf1EOjSAfzAA3yPHg0mONAAAu0GAAbgJCaAbA+gNl7mh5sABrNIFUDAaRkoEFWuOIrCJI1CPh0AzWLGcBikb2hqcHKAEe6mAoEkAKVicC9CEBvINEVACBfBXTbiSfQDORAADIxgDXprRf/8ggc6qghb6BYNIhCEAoQXoDAO4hZISATDwgH+QgzdgiGjYgIP9AhywwJVAk1vYgOm4BmswAxpAAQIaAh3wDWGIhLoxBC/4yhxhBENQDGHihd8QABAqgXfihUMSjycQAng6g5R4hA2wghqwnQlYA3/9glQIWKLV2y9Qit8IAoW8ErWyOKUbU3O9rXzQBb1kAhTQhH+IgjGQXE1oDU3YzwMIHwMAgr2kUzttzHJ1XKdB1xA7tERbV3eFuIrrB12QtH6AuUQ9juRYDigcgB7wBDBQAF7YhgcIAbDQA1CQAmGgASiKg3xQhG5BMwOwJawCgZVIgJh9B5TVAR1Agg7wh3v/KIKLBShOfYQhAJmgGZlrkAEaaAohuJdo8IQMNZsFMALFGNoX0IENcAJyAiBUrVlIoAAbyFE50AIJQIHLuBYYkIXIYNMpyAGNQIoa0AEB6YxcWIBgEwsdKFufxTQBsAFguIc/GIIYgBkU6INBoR9DSKIkQQuuXayPEAACcYUvqRS4FQa5pVu73YD5FYZqONi5bYbAWYNHUIGBMV9BEIZrkYH5gRVL9cwwHcPTtS3I1UtPCAVCwAAqKAHJDVLO1csDoAEXUIQ7CF0MGF323Ego/pDUfZB1vSPOlMB0PLEb0YSwCRvVKo7jIKCKNAFr6oAHsAjdGRmXQZf5KQA/eQcR/1CBtkVZJ9EWBSiD+sSgmAGBRlgJAzAU7SiNNRscCYAibdhaLPGSCmYcSrqHApgAOagEJZgAiJCDDWiF9QADQhAANNkxqpAER20OuzECBoCEETCBEBAFutWIGSgDaYEACAiBMUiEDWAFHWif6bDAh3AVp7SVQLiHaxAATtAfjMgDUXAVn32IRdbKd7gFJxA4NkgLS1oFFZAWLBCAj3oCkL0H2rBbCrACmAmGAsiC9QGDTlAWMLiVh4iBKMCIJ/gDlFpL5lpcfxRINE7CyMUAKiaEMfiBF9DiQOvcL1YEShhjXVjOATVdhw4RNV7jp2pj14VLCBmCQVppXbTQ45A0u/8xgR6wJhUDoS84BCmQAz0YZEYogC14CP8ogQApYFwb2g1SBCog5ApACor8AhvIgGZyCdIQoXdg3xcIGiUQ5RkonIM9ZU/Qao/YAA4ZWj8oABb2vlsmICg0giBAzkZtZos42v0YWkIIBBKYgRDYgqMOBIjBn6PzAk7oDTmoAjTxlCwADC/YDyEYgpdCWevMiluw5E7jBRS4itbYBziQAFEIBHeGZ3mmZ5WwZx2wBmsoAGLwiH7+Z38WaIL+iC8oATh6myaOsPUsSJGGTIj2BMr9hxLQAS3ur85NSNDt6I/+PTzFbQwhaXUVMXUNkQWYzMnUhQVIm3q93QEwgRzQBBj/mKgHoIGlrBWePgqsAupDVoFdAIoH2KR7gAMwSKKhXQYFcGAWuGcKfJtNdsrEiYQuwR2kSB9hSIQnUAP3HRmPoIBXZg+EHINY+R8PvWVNqFkW+gIG6IFGZe1/eIQ32I+7LUAIvoAHmAAByLSH8ILYqQAgi4bNCSOF/ABbmIxPgafCFgUhIAFGeYhf5YgIyAEgiIuvyocsQGyf4mqudee4FQKqYBPZcAsOCYZgkIBm8AgV6ASwUAE8+IeYcGeOcIUcsAFWEIU+BFH2TG6i8gdN6EstQABCgAEq+O04zQrOBSdCUAQtOIAfEAW99OiEK90MG3PlbsSkSteSbm43/sTV/3oATaDdftCEB8CzO0YYSaAAJmLNBFGnlwjvopUD8pbm89YBBRiCE18cBQADaUkEJ1CAB/gJ6gWCtqLAqS4NmIkGAYgB3ZSC8R3kaCiAZhAGL0HKsEDwHFCASPgAUfCHBveHBycBb0AEJPiCHPVlYKZbCCbsKIgBdJmETwmCX4MnOSgADwAyYTgACYCD1kAGf6iBH1iDQIDxiyjsTreBFzioW0DhcXZZK4jRfOggQyHxre1sAYjbZkByCgDmJf+HJn/yKJ9yIbbymEDLxaFnQmVoievzPyvzvmQCBDgAJqhozGWCNwcnJlBzJqjzOydjIQ26M574CFlu1j1psOG3h/+gHwN4B0AygIu1RSBz9OSghoWxARJAg1KwAV3NF0X4E57GEk03b1PgOiSgmUSAg0LmIS8QABbTCRmQgAdIBF4Qk0pryim5lheg9bvNgkQQBgQ4hAmIBl43cAQvjUBIgh3XAThD9sFKAQkQHyZAAwL2B2RgoBcgJRlQAiXYoKG9l9U5g2WQiD7wdsip2+x4iC5wb3W/AIevAsGQAyew5HeIHsEf53fwGNbIh18jFjmQgB/QnxieAIfI8nc4gzIYCS+wgZRoZQ4xiIOvlSoHC9V+iCL3Ag0WVsugVB8T/pQPOYhGA0Ww4hIgAr0sls3tVpEPnzYI3f7UBVVrP5Qnfgf/WXl23USUfsF/wAFdCAIkoQFNwMg7bI2cHwAVYgEb0AQs6JJO/gKSEeSj/+lNV/p7SAQD0IQM3QKAWPPunTBPBajky3fvngwJunRpwjHw38B3InJo0vTlS4U1ckQogfJRCShNmApMiObpg5SBcii00iFCwotAjzZ88JBwoaQAmkhAMnbDBEQEchg51PVFhqw1woTxMbNG1iNLCXS8u7fBxkMPa/4hGyjCRies+QbWKRNDh4AL997JqdJCR7RHBiD6USChgqyK73jxSiTgYcYJ/+Q8KvDvi7YF+Xi9wyJgYKKkoVDU0CFnAwfNciQ0G/hIBR6bYMoOfCBAmJeH2gRM/534b7Zsv7Qrzs6tezfv3r5/Aw8ufDhx4vl0YcDAJDkGIECSu9CUUJMLJkyCMdExZgwGNGh07fMr/p1uWQs6F0+vfj373flmc+Ann9+8+vPm8+Ntf7/93PV5k7cbeeQZUQEyYMlgBBVhjefXCDfMMosxkFBDTYRppJEQRQmJd9ZtAzZY0UIh2kZRiP9wCCKJ4+1z1okDJRShMcZEWOMscsixYkIplvheiBy6+GI+4b3DY5FBVmTkQPsQaeKRRu6IZJIkmuiPPwNZOdCIWb0VYG24ORlge2OSWaaZulVkQAXWLZfcdhhU8Iks+fhRAXNuesfEGAVIKV555+lwpqCDCv/33j/xzbcffvrxt59/8/wzzwUUUSrgPwlOduA72whgiAxhjvegjMZUeGGGLirp4YrjbUklqLYdWemqE8GIpJO3xSghjTbemCOJGroIqpJJ7rjihqgiOeywTI4XpV/Ovkollle+kyWXWnZ524degkmot98OiiUbJNh5J3NRKBJeCX48Zy4GY0RBw1nUjvcneuDiK6ihiMqn6HyMNvrfbP9JSqmYlqL5F2TRViTqLP/wikgazQbJ8LZ+MdkqsbJdPKvHxoY5IyRB7TpyMHKkuNBOC3VZ6499Dgsrti57nDDINb+sZJhMpqhtmB1/HLTQQxM9K5kVIUNDARk9pMs/mhj/QkOSQUjwxWxN61KAIkl2bG+g+YJN5r74+SsfwAE/OtukAybsm4pAD+TwbDZKTDFuJzKcccsbe8lw0TWHPCHJEZqMsosqK8Tys33SvLixInYZc4Mb+g0mztzWqjPGLQZr4rZw/x266KOX2N6U2UhOHoct/2NleJ2/6nXYs7M3dqL2LdpbwJAODKmkHNPK8YeV+8Xy3qVj7mduqSf/N+jKazxz8w3SK7RwJdbbG+mTb7+925PTHr7pH/8mPIDT36z8bObdK777v9neL+7/6o5275FewDb4wxMv4rWQA0ZFHmNe94i2EFBt6XnTItr1umWx3GAPfUHr2gOzd74v+Qw4/3h7HweDYz3tHex8cIuSzyz4D/Z9rYMqRBF8yDY/s9WvUWn7R/5AxSBkHOgf2+jfeIRxDxzh6ClBFMam7rY/FDGugEokmhDlMJunPCIaT4le0aLkrNHxEIvRUqD6drONL4LxiytcTxjLaMYzohGMS3SgzVYkRgEKD4VjVGH86PPC/MSQP2mDVD9+E4c//rE3uMBFP/q4m0EWIpGFGMUoFKnIPw4SkHGIpCQrSclKYnKSg9wkJzvpSVxkMpODrEc9pCENUgKylKesByYHWUhSJvIAB2AkIx0JyELiEji43CUvd8mbQnqylZ+8JCCHyUlhBtOSxkQmKEX5yVBCM5rSnP8mNatpTUmm55ravOUftwHHg8lxjhysY9nweDZH3Y+Ga3TQDWbkTnem4QbC26Dn6vk5EJovdhV01VN6eI0IukQO76yR4BKYRYB2kYLk+xkEwVc6hrZxnmz04BHFqcIPHm1Vt9Ln+gBl0feR846+2d0M8yctywntQe98Zzwles8SHuyhbbwgSrMHsn6KRxj/rClcBOpOgo7MoAx8YEQlaFMH4u2hMuUoRIdDz49C1Vvf5N70ZBdV2oW0Prk7Z3/SaVKHTrWp2HIYr2aBIRDBNKnKw2BDi7oqW1XugOK5R/XqJYeyEs4Y64wV/9QKMrjRtG0NpedSNVjRq340n7gylFv/h0bBjrYPsfnK6n3ox1WBRYp3X7UgHJmqpX88CGJlPStKn6dQbgmWix1CKKuO978T3RWvQdlrz+rpV1cBVkBIjSlum9pAE0rWooo1kYZm6tgvPTScwcUXZbe6G5J6laoG+0enPqXAt4xgBIODhITMOjEGNa5DnXtZ+hqXiIFABr3v4FkSNeUX8IqIF5LDUVlnFKG3WOmKRFNSekP0FFn0ZaqEPVKJqLhQ5IaQosBdrvuehQMDGAEiEDGCEQyAA/A+mMKaaJoRSJCLlikAwhnJyD8qnAv4HlG5DPZWcy37XPtlVm1URSsbdCEP8PoNuyOYkH27e9ZsOK5BtSWvq4Ic/5i/qNcLSylW0QADmPnGdlcik1BW8lssUHnuV30K4HnFswwJgGJrIOry4xbbWufZdqKGXfCKaecXHBRgEi6IhQzG4II7V8DDA1lAnO+8HReMgQkVGAIbBqKAAhTCBcmxzp1dMYRc9DfFHm0zi1t4O626WDfQjbE664U9GRhCAOWr1w2OYAOmOe0APZjY3qi4JQ2tFTdJNNJtZiJhXcRgH2qwwRhkwQvX+kUY0ZgKsyryhhxkZloXgE2A5RCMFIDBNbowghuWsITjJYRJxQ5yiKy0EGGUYsMQAYEsWiRsA9DgHkQUjxxWAoIWFWlxCRzQtoXcp3s+VcEJpfTsKPMONf+9KzneUY4LKlCAahlgAYq+Exq6E6eBGKAQd7LOomUwhLcaSsX8NlOLYXhZ3nF6sxEEC0WoUKB8NuhBpibMtI2w6jPPNXI+QiiKiBy8f8xkASbaR194MRUDT2QZQyiBQIg0kGMfwgPKZrZLnh1tXWgDIpqAwBIoto9/FNtJzPP2PTJhgzjkw0oGKIAL8iEMRjxBDTjFzSM6kIAElD3exDIoReptt1gjuLCjZvPG8YU0I3An4G1SDgY0US0jEN5caLCOLgZihIUvuk0yYIIuIk0xyKaw72XquDlfLMPoriqH76CBLmjwPfE8KAA24MIAEGGCjJigBzpdSLGjEY0RJcL/HmfhBYCLl14A234NAvnHUwIRCGEX64C/tkgOalIt9CYiIWHxIc+f0iLIPAIMEwDwVwY0AwlcwBAOCMRAll3ugKYgB0ZowCyKIQEbtGEA5hbGWQKxhntEo/cKW8M+niL8dyQCRQDYkIjGFHyAAxTJlTzCEYCAU3jCEKhBvb3FMiCBApjBCZiFMDzCWfzfr91Dud3eQpTbPSTC/71DXZhgee3bmq2g5n2LX+hCdTDB5N3ZnegCXekCm7CJDmiHnSGRJjAHE2gBDwrcd2Ac5rkgx1ma/GCax3meHoFekVHEXRiAe7lV6uUA6yECADwEAsheQ3wBKBiANyUCEtCAAWwE/yGAIShIBGQgAyd8wUMUgSxEAwqQG3lEAwl4QCAkQhk8RAHIgPKJRfORX0VwwxCAgywsGwp8QQysASNuGDCEgw3YACiAglfQSgRIwAw4AQFgxTss2xrYQ0BJgvqx3yxYAvwNwJAIQRzqQgjowD0IwQdUwEB4gQ3owBrUoSPa2iu6AJCJBgWgAvm1DlyIAEt0AVfoAii0BOTMABg8ggLAYkI8QiY8ABVcohAYQjUYAdklghls2AcsAC8cmgv8hTB0QBQUogrq3em1YBKGC27I4AEYgSYYASEwxz8sRA5aBxqQgD3CAHRIx3swRxBkRAs8x+I1no5k3KTBY3tw3kjBmP/AiBxtGMxETIK4GVIIhUqprR4gVAIF1OMApIEIgMEW7IMcHAEsPoIeHEIFyAELgAItykIHSECg9KEfBII9VIAEPABrkB2Q4YAEyIBdFAHq2GQu+sVFvIBABOAapMIQuIAs0MAXeEVctIAoJIIQTMAajMYersxACMFejIESNEM+2MOyASNcjEApGgEWjIAdMIYbDEJcfMAL/AMvnEEOAIEOoIQwyIET2AAe6EAigAEMBMITNIOVRIILIE4dqEAGCASXWAMTPAExCIMMpB2sDYSwUUEjRAMjfAAOJIQcBMAhZAB5HFsNBEI+ZAMOLADP0YAErMEYfMAWFAkFIqbREJX/Ux3WQ0rVO8RgchCCImjBHfxAu+gCESGHwD1A4C3aQFLHcsAAHVQCC5yAco6XeCEhcNbOEtpRE3aepk2kZnEWWpEeCujCpNjTq6jcqRkBJRoBDKxaB2TCVDzCG7BES16lQRQBzyGFZCoAGPTakKjBE3iCDBTAFpzFAzyAHEyBAczJO9QBGBDdUmLEhmlCU6qBVOYDDQxBLspBEmSGFPHcV07mlmhjBexDKihBHGSDWlaEHLSlBIyYRhjCICxB9pkC+fFC9rFCIETCBQjD90GAKsgEGMCJEgiBlWCdylCoCkhBit7DNViDAWCmZpImt2TmaOIfFTwAWj5CACTbP5RC/w5kAPll23qNJYsWQSMMxDPqQCHmVr6xYDt6p5kMRAwCWnFqASZkZ3Isp3AKHAZQAXQqh3RWBwbAwB1UAgoIwnNQ3nYuTnfmaXpEZB6hU8hp1EDMQwEYwDwMQQF4U7d0pKnZIyUiQOulwWxo6DJKQUtiYEEsqFiAQY/SwAP0V4VWQCDYpzAsQwLApEyWxD8oBQ4YHfO9wCcOxCG6wD7EgACgzj3MQA7YgGMI32igRqR9X0fIAQSwZig2mxxAW6rawCcAAjVAwkyMAf/JghycQWcoQBkEwwH8wAuEgAsEwWS8AwpQVz70nomIgAr0KC+YSLslwBa024JKCYRGwVfcg/9eiGgAwIIOtMj3Tak/2EMiKADT2EBHPKP9XcAD0Ipp6dtwXWrYiMg/vAsTHMAXaAIV2OCe5gkToKERlEB0Dgl1JEcQTFugCmqyAofGpWxwZOrHlZTHIIMCrGeA6JxEsZOpcQEgdIANGAECSAwKdEC83cNUyIEezKpB4KZF3Gog5KpfwIEK9OoMDAEjKEANuEBMWsFknteEVgRTMus7OCu0TkbiJMIMHMIhNKW26oDldatHrIQHLBu89VT6GQEpVEIZaEIbLMG65kAutgi8dsZMHACkrkEBvIAAsAFFCNtg/MBkBiMGzgZkyMEMsAStMqiKPEIZWCJjMIYHHAbF6kD/QmDsGuSDCyABGMzDO0iDEixAICyDE9SEAMQB1P6mbuFp0YLLyjLHAdBAHAxBu2DAQupCnqDBA8iAKOgABgQCE0jHPvAsBgQBHZRAFNig0P4G0UqvbxztE24qRe4PbjyAJsTBP/SDLjxAqdqMiajcP2ghBTzEAGhBBziB/d0DRfyoHuzhwo6tJ4CBZE4BGABBINwDORLlO8wuDjyAB2jGFCTAGMTbeSHJRVBC3u7tskFGYOyDVwZATKCo4e6F72bDFORADNQAeOFICqjA1c5CClCiGwyABe+hS0hAV97EBFzFI3rBCatMSh7AB4yBkwjDocHBCJLgGTTg2aXdeMzA/z/EQYscxkpqxhFYgYmUggRMqTAUghI0Y5vmA4Q+gBCwJkbtnZrNr99VBBASJwwwAaCKgqAWSXN6xwMM3uKdb/oGgaNCqihwhybsA931hvz+sXuAZzlJ5OdxqkYpaBXq0NhZ5GA1jEdqYQpEGBH0wAzYwB5egwxIDX8GAgUPhAVLphyUgR9gBVLQQItEwxQIgAFscLu1AQgkRCJEAuMOYgv7xQvzKy/QAF+MKZKOaQy8yuEWyU18QBSUauMOcQNQgzewgNXSgl2+wDsgwxlIpUdUwQfwwT+sgZLB3T/MQBHc8RWjMGSomzA8wBdMwiXfgxPkcGiOsXjQgBNMaEq+Qf8eOIBpWsEnvvGUhuZtvkMsIMFe3PEDXsAST9DJJtgmT28gM0dxMgEaRAE+bm8iF+FzFqH57uzCNWolHEAUtIslYzJvaDJJz0b9kico469GqYEu3MKBbMMt6IIakBwqJ0Tq2QAJLAGNmIDVQsDfboQlVkA+PIIZFIFTzMATSMQ9zEQJ7KQ/IEEcfgEO+O5fMEIBPMB5ZcM/eEJS6AIObMjd0oSPDoQ8DAHqLG4+JAINbBgoWME7ZEMiFMJGYCKljGX/rhdDyDP/BZT7GYEJzEgxiKQhgB0mxKEm1IBAbAO1GsEE/IUIGIIjvoMM2EAY0mKfbDGJaYJqAyAjPBqsBUb/1HQJLwhDLBjAAzwCBMwtRYzlJMhCWCjZB3wAGxhCR3SwQcdGSN/pSPs0ofwd5CnH4BUekAGedgehC+jCWTxeSruLdWjCKPqxpVY3Jx+KC4nnJ0NhKK+KyclAgFSAEYhapfxMPjyIJNyAtU0IhgDCCGhM9UUDkwjbefnDW5Rg6/iD7Q0EsaGXi/ACMmwDhBNYhgeG8EFGxRyJuUWDPcxwX+QDhPsc6maFCq+XDz2ZLLwFjiACIvRAD8xIjN+APJndupngU7hmZw5bgAFghwN5RVjfe+QDhwNG9KHl4QTQiBAf/RGEMBhfDEffJT+4MKDxCbl4QT8AZUt3H6Pseutp/0XUycQF4RgYQpGoCaI2XHLESULUCcUFIZt8QvUMrUOK+fJ0skhpalfJN4lgynQZgKdUzj9AiLoGha7Ek5TsXkWkF6hY3lv8TLzp36pYHjsjV8twiD52Cc+BSJcwSLHtRE8tgYXMwshESIUYUYrwiIcYLFiIiaPPTKQZLIw0yIgkK61ABpNk2ZPsXpAURBuss2PluTglSS7UyZ0pu5vEy1moAbkwmrLfGboNBBuUOSMwgrQzgQBIzQEFR0/7NFA/ilCDnBSWLENV1Q1YyMjQSIBPDIVfOnp5DoPkJbW8BWTU1Ts0BbchWfCoj++tV0IAmcwVT7bIepDgiLpGSOWmOv81oNhZSIltXSR61TqX9JflBQnGnwV8MQgvOPPOBEuRIIMchAJrEtA7Frv4PEsQLA2qzcYnyIuJ3IJi5IYmPA3MX4nHs/yNjtgnKMJ7LLhwgDtJi3vvkLuMwQrxQNApt40c3PjTP312DdVRFZmAycwGqSCWBc9bAGZ2QX3U343fXKTFJP1B+UnYG9Gq3EMhGIESuAC9p3xwEZmyJBHFXJF+AQ91q3exF31mHf3F8JBuiRCNZlfhG/6BVb0U9o/JZj1YcT1oPcgNGL7U85ZNpRnNobL1hL3ZZ0W/h3ncj9Hcw9XJZw6T4b0A3Xlk8f2ev3efYxbB1BAfu2Nr0cZbMNn/gr0I1e/WbSnVROWdimxJ8Ldatih9arUnbzbWcBFNWKDYXjn/80M/b7IjT2FPW3GU3ufG0G9y32/aUMs+Pt268dzD6af91HfR9DuvCKl9lwg/tgAd7vNW8vt+b8n/2Uf//eN//uMdWPU+/AMNQPx7949gQYMFZS3goONgQ4cPIUaUOJEixHwEOfDTyG9ex3kb+T30OHJewY7/SsZRqbJgP5cvYfZbOZNlQVfhDhxYsqRHT58DesSp9y8mzIa4kCZFWpTpS6VKm0aVWjROTp9Xew6I85SrNGn16klNWlCpQaRmuT6durZfWlxSwbKVO5duXbt38ebVyzbu1DjbJiZc/1iRcGHDhyNe/Jdx40iQIkmeJCj5wjvLAwU2vLyZc2fLyEaMSDOa9OjQ92JZzreatWfXr10TtCwb9rttn5FhNuh6dW45ctLcCC589I0byG5f5sWr9mvZAi8/j978HXPPrLHno34ZGbLs+br789cdmeHI59GnV7+efXv37+Gf30x7PkTL4LZz3o15IODAChlCTMABCXRIMcY0cmwjyCIzqaR/LqhooNmgo7Agzka4YZYNOdxwtPzy2y+2Cp3zjDb6XgvNmH86NMYYRBDJzbJ77qnPQhJniw02HDvj0USH6tNMP+hotBDEI5FMUsklmdzuxAv5a1I1xVAMEiLBAixQy/8tCzsQJAU1YpAkBwmKkKIJo7wRxdA67PBD5+xLMzooe3wOugpP/NFH19hsc0MY/bmsyDltHHK+Oue8EEU6d4RyUSBfG5TLSSmt1FIhKcxxT860A3G15v4b7NJRufSyMY8ecwg9MiEccbfcNvUsw1mM6RCSWUb79LLVxNtM1xnv+fUyWWTxNZ/ljhSIl332Ebaz73Ttc8Na/0Sk012vTTIR5qBjdsZ38tnnnUS+kzLTKJ8kLERS2W13S+porJG72bIFN7ds6tWO2UGb1a7eiLB0V2DDTE0Q1QVVPY9VMyUaSICJOsvQRQ69qTXXbHkNFFvaaKzyHW8xcxZNE3P8OB//fBEFF1rL+rzVmFtngfHZeqmjDdnLQK5Rlk6x81jJi85Nd+ChiS4a03cWMMAQTZhu2gActOtOAQOa1sVqIwzIhb+kjdBGG6s1wToXlO+8EkCj0T6oYI4ODjPhBid7kOGILLtFF3nKPihi4/g2rrRraRQWRV1//Qc7J0lMhNxOXVhDARt0WMO66zpdU7S+b+gJRpr3HNS1RITp1wVd5RABFFBKCGS/aB5ZQxaQf9bO0bzTrt12Si1jjpACKnBhjDEwCB6DSQpg4517FPikguCBZ8L5CoYw/h0cCljgH+eFx6AQEqSnvaGAbzd6bTBDenvMuMuUUAZDBEDzaJZvCMCG/y+MCNuIJXIVNNhsB+e5csNb4yTuiEACVvNaDALxuDFI7jW6shwAltY0IzBgc/nxHGfwpYAvWA0URfjUPx4hATW8Yw1ls8wMbOCBNcAuWeAyErrCF0MZHiZHBpgEBsbABOAJz3cFEJcBFuCC7DmPCS6oQAEGYkMXXI8JwnPeGIYgC6F972wzHNj42la+hqwKfRBSFyeMIAPazSxDR7BB2GxgA218ASiXycZ8roEmYa3mginbTHlkxBkCviAQU/IVbPLxCBUIoo+XCQ0AzmiENOpCGwzoQb98NbnVsDB30HmEEz4QiGYtQwIhcAG4RJADPsoxH8IQxgOGUINAZCsR3//SkUDENSXolMd7VrTlLVFkBCFiAA29REP2dKGdLwgPDTvkoS4so8vgYS97GNCEYtR0EPDhklRY7EiqtqiwLs7tIZuhwT+CYCePraaMNvjEASoRAF18gRY9kNdmmPNOlRlLXv76Rx5Hhs897XENsuRUoDQ2JU+owAM62MwhbWCEA0gCAF+DwCNZE6h92GNe83xNB3IQudUIIxE1iIF2QvkCg1aolDKQgBASkIFDVSgb3qnO/jgTyw+WTDfUtKkMN2OE7P0SDUAQXjDvMczsGRMDLkDmOzSxS+z9UnjPnKI0q3hTS1nzIwjLJtxQIje6RYeW9+wmtsrJhQEgAgBWQ0D/D6IhggIw0gA6CMQjKKAIA3zhCziogAToqgB72MOUD7DaF4qwBjkcAQSBeF0izBBYxFptCDKgKQEzYNB3BIobJIgcAgSAAk084B0X0IQuNDGBFywSFBMo1jsQ2gY7IKIY83toNE7JSG2gIhByQAEB1mBKM/BhDWtIhARG+Q5hPEIJWyhSs/7RBRtgAAZ0BcUHmrUZYUyhBjqgQSb2dQ0kdGAIX6ADHQowAVAYIBoyKAAotME7WXQACb3tK2f1JFX5Gm0zmhDeAepnBJEGL5jv0AZP0UA1I3ggeEbVjiZ2SAOm8U4UwXvmiFZDkGnOt1QY+VIWxTSShUHsHciIw1/p/yMilWVIfmItBgWsBpSBKsAyDwjBW/UAiklEowOgMIIr3lGEJ8iglCQwQDbuYV4QyKEKCRjD6xQABreaoQOrUUQBtpGtPRbSMtwYQuMQ8AU2aAcYBvjkAkqwj0eAQYXMIghCjbBaE9DVkdEQgAFiEY1EtIEAcujCB3QgjBkoQQmRU65bLSMHLShBCoG7TCgJsQYUvmANuqLRI8pwAh2gcAGyuMc1nmCDGfAiGHQABQg6LAwaVGAfiXiAAWSBwgrk9hFDwMG5oklhWZOqvvcNBRMWQAUd8Fc7//XlA2QAhAYXtb+62GEQ6MCEIMDAp86kGYUi/I8Jz5pAVMXmQbiY1f/0SaQ876CBLiLEsJrShpw3MKMBdWEEBIyGBg9Axj0eMYMPVOARepC0MMxbBMuIQAUZCIQXhjCGWHZByWN4Ag5M2YhGyGEKUSgkHCSQgTXI6x4E1AUorLaAfQA8EGu4wBDwI4czqPIdO8vHQDshWZaNAJGM/II2jAABGAnhCy4oFi8ikNFAKEEIcvCCAAwh0iD8YDPRkPcnJzcu4K4hpKvs1M5UvYZ631sYBmgERRn+ASmAxzLCgC0OEqCDwZ7grdTtYz7qWDNqr52Gl7EvBv5xABpggA2k+KlldOFLNAB710I0MFKPfQcmPOAOTX32xqQdVbYLyNpWxbY2te3FhqH/ZAiNHUIBPtlhIZX7CDkA7dfOOhpObHCdX5j31PNsXmKAst+B6MADiLVvMKy6CA8QBiOeIAU5sODioP2CDbbQxxpVHLiyadYtrrwGGrQvH6X7wCEIIa6TqyDlB2W5DUr/BTeMFRHNEADIfkuIQJjhArbNxQOsoIMorH425dV6dTYTygoEoum62sd6M9FbOXQgBHmuugebbwqMrMPuYRs64As+y8geYQr6b7CKgMqSZPEk8EzcDocw4AC+4B+oAAia7ah0gZd6aa6MgBAKrL8QLHiCgGnmzvAASTGmbQIJo/Hc5qrOJ/K4SW8ygyC+6dusR5zWxNxsQKwAIAfUrQfS/+ABaIBZeMFw3gGuTkAUhMETCgAKqoPf/K3ddAXiVk0EwEAGGFDsWAAWRGEz3ij+RKnRLsMLJKC3LuD7PkUYhCCNKEEHBMkDIDC1fCAFzogKlgARbuH7YukPwICPuMsFCuARFGAI4qANVO54EkEJ1ABljgd5bMAF9qH+OkUOpPAQdOEf1ggUEM4aDKAI7CEAE2AMeaEOwCAKxE4AK+AeGEERZcAMFohJYPAWIcUykip45G4UhoADee0d8u7XlgcDdIgJgikfNKGJMCAI7oAOoiB7HoymEO8FcVEiZFCLHg+rKGOrOsyvJuEd4kATvEpNDsrcckCsJIECmGYA0oAGzP9ghSwDX5wQCqVwhHjBCgPBGRrrHUoxEUVhDf4ACaYAAiSN4fIACJRjV/ZNlFbpjf4B4BoHC6LA5EpJGHhhA1SBDgnqDq+vDXwgDUwAtCiI5mzOMnJOB3QglHBAAH7D1QiAynjhHnihAwwAHDqFRgSABlwHEwNNARLAsY6HF/yACqzhGkax5KYrD0SBOZJMFGoLKEUBdP6hCHAA9k4rVuDkGq+xvnxnDOROBjDhBDpQO4axl4BtiJJxGVFQ8LCg8Bzsf2ZGwhSPK7HRwk7lmhzPILKtG98HGQzRACxjHobgH5aoqxglrAZgFvTQBkgADUohB4pAIGQgBgSrDOwwCgv/AAdohAuTQQeioQwMQFzyrTuiQQFqwAAcCxYlgLPyARwiwVhCaQ43A/ksEQsEYDWiIQkELhaowDIfYQMiYYViCQ+NYQn0wAbaABCEoQyeYB7uIRo+oAiYA64OAQ9KkQJsAIE6QxgEQJdyIxEMoQ/66R1CqtFYY7AKyzLEIxEXyABWYTUYbgBlQf7WQAY+YQDfYQac4AdUqknssisnxDB1iBAUIQQXgL/2ARl0oYnQkqhcQBOYhS2bsfAWgASK8cH2JNqsMUAbIhszzCM27KsGQg3IMQd1IRe85xzNSKw2hAUSCgIewXQw7gvmTw4oIDM94QmgoEb47TOHywDQ6wu2/6A8b68AQEAJecGkrOYQtmA68oHfRKo2h2CFcFM3k4BpdOEB9O8NTse0ZuMjfQASICHnjIAIHkEOBOCztMEWYmn/PmAM84EHbOAFeEQY7iEFDUgNXKchFwA9VyMyTUGyxKMOJAAGAmEU9+Ef5nMMViMROoBphuAW9DM0DQAClcRDbzFHdCmHdKjAdkkXxEWnHLSZikogssEImLGXdgoD+quBXLAuNfVD8dJg9HIGt7EG/ZJuCKICuq0CjIAKxGlvNoRMJwZX0oA9KQoZiOWekq7DqoMXAoozWmkhO0Y1XieAFvJOTqY6oqs1YEp/BGXlinViXERmSiZc7ihqqGMJk//u8FyoWwXFH3rjH7KhW5QFXJ7VMpbB3jA1AmdVAjfDACqAmZhKeD7BH+4BQ3fJVCvgE1YDQ/XOVJFoCXkjVkUlYA2kVtnmVrWRLyFvV4HkH2TgCwQgj5AB6ISSUeBnWqjFQ9JARgJlWWJpX/9hOaYVnrqDOeLJGqYkWx3oHcowOgjHfwxNNSZxXFFrBFyWVmpFZmBFNfbBOu4VN5CWM3qFWwaCORzoXS1KUKLrap3FOiz2HSLTARoxUzWW7XLnHdiAYJmxmaKABo7HGUiAqLJnblfjbXuJCQ4Wh6JAEeDvYukyY9fWIEDUfDRsmyBlZHfjcR1FQ/wkZpJVgAplQH3/ZE98hhrtaDpwJDTINHTJ9B9g5Gauo1dqIzPkpEeCRO2G1TKaxeuoAASeVcSs5HBxEVzY4BPI8bOsRhcKgG4nhAbW6nfJURcMgQZgJRvYoHiNF3hp4I1gRSI6VGMTlwYX1wYJZNz24x+YdnIRIQ32NQJXVz8MhXPxZEh4xEdAN3Rd5FwRwXQ5JR9QF1RY1nxvhHPtiESY5XEMgIGsxFVwd1O/9jVk5PCG1jagdXW7gyKqN2CvN1ezVzLazoS4VzZmkuLi5YI2t3PfJ1MF+EkaiDcAdmQS5X7rRITjy3ZlR20HmIA/Q33vhJZio4HxSU66I9agynAHOIJBlhtLYh4i/+SCKfAhJmeDkVieOviEvXFJNldIljhEGsV2udd+VTiF9SZkIBJokuWFb1FGNqWB/yE5nKPbYGN6idggHnhWfdhBgDh90jhOmJhj7kEYfuOOf0MYbpZQXPiJtXKOm/hiD6d8TUmPC7mQh3J8idiKURiQsziKt9KLBfZ8QcRjqHhAdbhws+SF2zhu3rgk9mIqXMEVCmEGRuGUR2EGZqAQCkEa+qEvJiGWZXmWYzmUbZktaDmXdbke4qAQTpmVgZmVRzkOpGEpbvmYwSKWjRksmLmZnbkvjjmapXmaqbmao5mMzYaHcbeTs+qNW6VElCRQZqVDWCRmEEGe4ISRL7em1P9WZJoj7ZTDad+XIMg0NFpwZsoFW+65gGfGj/jZXAA6oAV6oAm6oLtYhnd4k3uYY8knRClYZKE4BwlDnCXXTwCFjztXgDWFRC5Z7dy5NuC5OhJBnl2EniHBng0akA6lOT4aSSRZ1tZ5pQI6N6YXYGT1cLm5L7WqYXQjjg2iRjKETFvEGPIncAKoo/tZ7Rrlox2tRlS3NooWdveBVpqWQ36jM9KupecXpFVGO6p1ZsRjr7QacV5avm64de8IOj6Ffj/jWqIsqac48bQZpxkawxRXRBl38jCXIoD6BoR6FljERYp6fwoHkv3ZflOXqXPyHu6Epf1Hqql6cq+aM7IaXrf/OlLeybIzRqwtm6zL+qYWMlqnV35zUGTwCZ/G+oTXWFNzOmR3umFS1hDEKJMJQjvG2U8uxhZJRFiMGtaWBHDQuUdgRzaK1mXfl1omG1jgujaWA2TmqFO8rlv7RVf2qgVTG4s/G7RxwA/yS4KyZnJwwACMwAj+wbudoRRXI7yN4Hc7UWwiTH/V+KbXtrW9+QZHlg3+gQ3AODFQq6LbJLd/e7frJVwbOT+Au7E5gzlAhtz8Z1r+4bg3ZATkYDMqW38TnGYP26KigQZAAfOywzKq24Sx5boROrtxiReoZ3lcwAWIiAmgx3j+YQEKYBJWvMbHwIiiJ73/oXecp8aNyA9y/0EuZXi1PZS+dfW1eXV9TjaTB8K2gZBNQesARkOS/lk/btg6nu1YXMiMZVOUbnZf5TWzSykRestbZASuPuAFpjuUHAACEUGd1slrvmAQeiAYJhyfgtuiOoVnJylcxCUb5OwHGAl5CwFk1EACLJFGciYaUABy0BN2ZQE/GvsfqlV1tXYg9tvEqcky/CBBjZF5hOeILAOIgAcNmCl4HlY7bGiZmsiYjkh2Mhch5Nt669pjHfpBtFdCqODGmJwJy0lLQet+khXL/UWK5UjEtSPPsSWkJAtHmPB4XAhcpqsPxiDaLcM6Q4BZVoPN3RzOX85rjGAA7Lw+4LlyKAdk4vABLv8iEarhCyagU9pQXGrE0WbAEIZAEB69q7kuwWGtdjXdppJpl37p1J3tHXTKieLWGDUh4Fm9YR3MHnIQi4k8QI18gpF8IjzLB3HQyY/gH0wMztspGqJhXFbIdeQsWqejzPehRhKBRqLh/kxpkvZB5N1LGPB320VJsnRz5EnotGjSMl6H4frvdTYDri5ACVBBsrh9MxBhGDThE5YAEuRH3ST8N2hkOUxJqmne0njBdUxpOYhlUFgnBKzgveGwAOLA67JAAAIhbd/B5wgABhKghIYS6C0tEUQ+7O+BptGOJv9hg5fj3zcd8Jqoxx1eF97I1/rWBVgV7v6BXnWB8U2dCVT/UnjG4KgieeLtsuLxOtcn7x8MQBcMgIar2NeBUKwQIQVA66zKC69AgTxlIRrMAB4ZSQEg7h9A0XCW4wFeDrByKxPUHVwgLbBkvxP7cdnPUDXsgYBerv+Ett6tpgDGYANs4BA6PPMGwuhx4AMcoCHbnOmdHuohoQoSCgF+A66+BhTUwJQM4Jv2gREkQIXuwRX8YAyEYfS+ABQHZboSQJOmFiDeRRNGJUadMrp0GbHyrqFDORQE6WjzouE9BUZwgOqzTAANM6AmRLv1JeEFYdEKEHt3754MJZP+yZxJs6bNmzhz6tzJs6fPn0CBNtSEoeiBT5o0wSiKQVdDXUzQSL1Q/0hq0X+a3uXTxAQDmiBJC4wqyiSrw7MOacpawEFH0Ldw4wLNJ5MDv7v85umdh5cfzr2A583UC1cX1knv/iFDezbfuxE3jtj4BKgSBaxL0jAaUmLNoyMhAj3S8+GfMBagDsXZ1wHMmDWJyoTQ4bIAFTkKElTIt0+BBCbC/BTJl6+DBFGBGhIXkePFmsQNacggTkVAsGBPmr2zF8OFnCoJdBCH/u4RhRiBMiEJtIb5i+QOEQXQVUDSDSc2jAwYUamNFVn7iGDDCTp0YMYaskxhw2yPsDAbDQassQ8OOBBHnBws1ABfQ7LIcoEAAH7oQj6L8eKQEDbosAYKTuyzjxwRfP9AAEvmfUDJYu+gsE8+zHWiAwobdChHBy24JdeRSCap5JI6DeVCV6NgwcQBBABRlFPv6FKUVFhUwBQGTDjlzz9dYQDDHUwEAcMYV6Gl01ptMSnnnDbR9Y9deAHW11+BESaTnxc02dA/79DwT6CBysSYQ45BdkQOSdlggyahpJFGBw8gKIcIH1Qw2gmByOFJAcMFCEYGgSgABhA6CHMPMU944kkCW/CWCQrC0FHDGv/k84cEqCrHY3M6kPcOMsRNMwQToygBhT/3XAieeI45ZF4M/yQiwQntNbfhO/IZZoQRkiKwn4M6yJIPhkXOMMQYshwBQQtAfAbqA5nKIuyFLLT/8q0s9rAB4j4fjjdoQyyusQaKLuzzSIwV3WNeDcWW+I7DFKjyDxwSqAiRB4HQKfLIJC/pZFFRMnHHD1Y29dSWaHT5ZZjvjMlEVzDQwcQDJYgCJqFnvcmWkSUXDZedeN6lJ1589jmYYIf29A7UMgxRgAyLNvZYZPmRa4MJPSCSRiZfaKJLSZ1+2qonT2xhYh2n/kPDAxc3JAIYFQTSASfCzCpFg6CAYrYu2rywo1bDvqecPe9coI029DXMgg0CgCPLGt+1IEpaDZmnSqtCfLAAcw4k12s+8kVqgy4wLLFEJQEQeOEMCYzhiQSEBGKAFAbgUPUCssxgwxerPfdQhqK4/7ijP/58mA3BAiCY2D6yCPNIAVIcq60HOsD4gSjEmceBonI8osQXw3/+8cYSjLGP0fDHL7+iibnA5ihIGQAzllpuKTNTLnDKVphgP7AoBQ1MwVJacgInos3vgXWqS1+WdpemBeZpMknUTpCxAE1coHG6mMQ8jBW0RnGNMh3IjwkQgYgHdOAsgRCNHgjUtwK47R0iUIEpAjE3F9kNbzpwxRA8oYAaeIcFIAiEwVzkmOV4SzkVMIQA3sGLCTzBBbJ4xCMEoIsoYK4KmuPcP8yzCdpEAwR9KEUOSies1NXHBJowggmWMILYUUsOtBuDHI7wgwoIIBFzU4AZAiELXiRCDf+6AEUFzvKdPCSPicyjwgN29CF1aWVH0fBC4HShCZlozntjCB8FOCAKQnnBBmoojxPGJwceEEAHq6BBhyBIy1oiaVAuQFmXDEAIr6BBgP3zyv+KEkCtcKWAdCBEFMjySzcxcGi2tCXSJriXPd2kT376B6B88gBNxEEmungA/RaonK1JhgQDQAQFvvCFAQzAQDFsSfhmqINoMMKGJrpbBnSgKlZd4xpqeBfGcMAJUMlhCgXYzT4acjjEuec5/zio5lBiRWv4Q0JyeEOnvpOAzWkFOuZBRcVud4ECvMdF93hHMQKgiQIswRgUyIERADGCDAXCGgLpwGwOaoYOEGgGTij/ggeqxQthCMMAwyGOYmJhgA6wpyEZTYAUdkQDAfjwYvlIxAY+R0VhHOAQf+vC9zqXMdogwwwXMJHnisULCSyjBlIwWNaCFs261vIpuWRCIaR0hweMIRAYIFQ+gokGqhRlDDfTREu4goExnEkLCCiBDhKb0sTspIF2heA081RNpl0TmxiMWk4GJYMCGIBQ/zDA1cZp2XI6KgfoREQKbKANIgxAeB5YgzBkcAGH0VMY99xCIt7hCTDsUA6y0cE1SksD6h1UAAYAQiBqCIKGbSMSDe3VQwmV0Q8AYbdKuKIMiuCCR2hUjxpdJOLIip6WHJSdzgFQQ1aqi08sARIpkCkJ//iTABAwrxQ2iMfaJGCD0t0OFBngjXSMilSlNrEQNrBCIBajoNwS50NXvZh7ivUOlNQgBnIQq0fX2pIHOGExPLCBKpJzDxTQwA8jqlZmZ0xjY7IJAwtQhFR+UIKr3ON9TEFDN43wA8SGqSVaQuBjD9AHK41BF5XlCWZpHL/NKq2zFfys0/4ENQ3ipCE4+EcQUBsEXYQZR1mDTABsQIJBzGIWJjDEPyBwj0J8QRuBW6R5QHYPRtBKJowAFiFlQYJJaSIDiukwEwrwgOE2ZAYSSAiCTTQeXogg0qDgpBcnBwo/0GAILpCBIUoCCnjVzAlfCMEYGLqPRJihCPpyDC9QYP+DBSzUIdQwgRFIsARqIELXX8BCMOoQaYVIAVrQeoABsiGQTBTABe/IxgMg9wVuybUhsRhC2XTRBh3wghcXtqqMczQE6R3rH7ewgQwO8AEOR8MJMVgDb7SFFRQIIN686YINJDJcKvvbrvkwQi7BNAb73WwMWGnIF26GQBcM/GYuMIvAGxuVmZVlgUKL07+LZuW8YNkvWr4glzPIk3dQwQiLXMw3qTBXh0DGPoNYwptvIAma3gMlwrBQNqwXsnvwQl0lSkTIXJSIynbIIj9uiIlYEq13XE5YDYlGNKhHHIUlYurVakkiwJ0PAN3jH7y4xxrg46JoPEJhZ4lGIiR0Fmr/eKMHPaCGr71xgxswIRiJEAaHZNESoI1HGIloaN//MfZrO8RE+4hhORdj+ESw9ttGfapAoqEiTDqeJdFQWD6yITxRuMWyGw/9/N5Bghsf/Ek3w4AhGjKECnQFDTcGExNE3RASeGlLTAFCVFaPjJ5MWfQi6zgFQW4TbEJNm13miQyMIIDeQ0cAhpABmtHSEsi8+frXtxRjrq0o1h6MnOBvufjJCbS5lt8hlc0a0P5xD2NA4v3GMMab3y8HOWC8++dvLV0ZM9r1+p//g8Ja6+cmjIESkVADSwd6wLeAdHIWzkACMuBwEuhwFSA3DcEGtjeBEigDBkADyOIMraeBFOgR/w4RB7cQBCh4E7/HgEwifB9nQYARWjahgPQzg9DhfUxnfdh3fWKTgFDHOfoXNPsXfuMnfjTRcvlnEc60KPcACff1fpAwf5BQfzNxf/x3fkdIVzfxg4YnRlUIhPlXfkAjDDNAEVrIgmiYJGfhD0FQAAkxOAlRAIrgD8jAOEHwCQnxhlhhBDTgD8fiDzSAFHmYhwVAA2gxCbdgKCoITWm4JC6oF9ZUfKA1cqJVhV+mgAeThA8BGTcwApzoiZ6ofpdoflhYE6JYhKj4faeIfpXliXX3iq9oVACIhFtIg7WYipi4hERIKALwBRNwawHYiMIIFw0xfcfCKBaCFsiSjKp4Fv/GuCiEMgkoOI1qwYjDeCSPyBeeJYlbhnxbaIrjhFriKH5yAIrm+A+gKIqjCI2aaIRJiIO0SEKryBjmWI8jIIu4aIs1uBP5mItDGICM0Xe3Jo7XWJBSI4T9uEB0kY+o9Q5CMI1jNhMraJBBkY2RWBPGh0HzECj62JClKI8M+Q8NdYYlR4oJaZKkCI+6GI8hWZL/mJBZ2I9YGIwUWZM2OH4C+IW0iIMLeRM0sAAGM5E22RMWuY0YOYneeChFqJP+uJTn5yI+eJJSOZVUWZUpyY8rCZNMmYp+t5A0OZRDiYo5KZZbaSxHOBNBaY1gSZQSxFmQaJQ0kZEjJxj9UJd2eZf/eJmXenmXruAKb/AGcBeYgtkDcRAHdSkN0rCXirmY/VAPjvmYkAmZjKmXkfmYeYkLuFAIhTCYgjkAmomZdYmZoNkPkzAJdVmYozmZqrmarNmaeymauOCasjmbtFmbtnmbuJmbqhkH27B/0/cParmWO1GUWcaNIpeUStJynmgpdWcpluKJ6XeVt2iV7GiKOMldctCcaaCddWdULZE1BvOd1Dme5Fme5nme6Jme6imTrbWVwKlxwskTxEl8R9mNgKKeOoh98Wcp4rme/rko9ed+UBiFs/B+/YkMCJqgz/ifDNqgDvqgEBqh6teRNRGc8YkT8wmDexFaH0SEVQkZ8aef/8bAn9EpoehZf044oFIonhfaoi5KjPc3Ms5ohV/5Dhb6omjZllf2lsVZn8eZTWqYNfdQjrAIi1owAuNBkGFZPkVapPL0fxhnolI6pVRapVZ6ljgiE73ZENtAE/vwAvCJozWRoSEXg3N5ASiQpmq6pmzapm6qphcQpwhwBAhQp3Z6pxfwAFmwp3y6p2/6p4AaqII6qIB6p4Zap3GaqIqaqDOxqI76qJAaqZI6qZRaqZZ6qZiaqZq6qZzaqZ76qZ+aQfJQmN80E64gpj9BpsZppknpZSbDdNe5k1h5hSp5kjfJjizKfi1RokuIqr76q/PTpTrhAnEQpr+qqj7KqoRxfP9ygnSxKp39R6vtaKvWKYq5uqu8un/Auq3cKjLCmhPEaqy+iqxxiZSA0aE32Y44GJMe2q7dd51jWYRdKKsyOa3k1634mq9y8a04AQ7F6kDHqqMex6P0Wa72uRfoWq0fdYXSyrDsyLD2SpMIKa/VQpa1ipLxqK8au7E9wa834a/iiqrk+jQHqxcfVFTR4BDIgHYOkWGIYzDX1p+wiowGA3jyxQvs0UQVq38yC5CIY1SGxCH5YCJSJ1f5AHiGxHYUu307+5Xrx7FQG7VHArIAO64CO3wamk3nmhjaImmg4Bzl57IWUi0xG50yO7YNkQhewEmQ80o/GJC8Sj/EcQ/aUhL/urAAQHMANnAIE5B2HfAFStAwqNiFXWiDUnu4iOsTIFtK3DqyXFayG9k5OUAvzDEbVHQWPVszfsiE2UpFYVdZGPIBKzACRwAKK4B+4Nm0QYhDk9s9KHAIL1B/ShAGCpOA5nFnPpK5TNsYO6u7FJq4wJu42+AKpNStjot8kPtB+fAIkysK0UAB7Qa3jME8Qtq53yaeGAIKneA9quAYvjuvaHEGNvAem/IBNYBHhxAGI+IQ2cAcqPZKvsu78suK6hi89hu8wzs+xnu1L1imxmeyjrEMOdAHLgAHX/ADoYICSdFuzJEAHzA8P2AEoCAAFrUA2sBOr5Rin8McBLAGfysp/4rzDtnbtw8AViG2SQJwDwtwCKogB2dwCHjAvAQQCGagDR/QBwAiu0+AIC3hBEpwAEaQSF87t9ewCjZwAGbQbuX7BDesIH4wwTSQFLrwAxBhwh3wAZ0Ar/e7xRyLDDggAf2wDXEAC/h6vP/bJxcQwDkQOKAgBAhCay4wCR8AApXrAl7wBa9kAChXAcwXDQogI48gAZrDAzlQAh7wBUKwDILMYdmbadETIDnwA2uwALrgBDMAyGBwCDHAHIJABV+QCgqzI3IQDOHFw/fgw8zyBU+gInNrDU4ABo/QATAsDJzSbgliAwbgAimVD/7QTTMgyzFQI0CgxVxczNy6DduADP8yIAT/MAnEy7jbasbmirBqTC85ML46QGCSlkY5kME5oDG0tgBBMMukHAakCwo6EAV94AkUkBpm8wHTsS48ILop9Eos8A+dIBrNawZDsABtQAUGoABfIM6SwgcIsg/CYA2GUG7VIwxJHAxakL5YBFUi8AWZpg2HwAdkaL7qEgE20BYoARbsJBGG8AQCMsPx+7vGvNIvmqBCUADuULyNy78Em7XHd67VLAr69koS8AQAojAcrAOE/DnhPM54MMqzKwcHAAqK8AHBDL3rOx7yLLo18gKTsws6wLxFkkJU8AM0YAScQAJrYA0CcggfgCBGhQIDrVsvwQdyENHqe2tygAL/ujABKPEBh8AIl1wDAKJvbaEtRrAAfysIgaDWKfQCtNG5TsvSjP2iyYygFSAEMh3NNK2NPWqwP0oYH4QMAlwk5gG7FGADxJAPFYADHBwIGhwI4vsCFfAFTiAMCnAIqGA912wjwqDWaSwLueUi2SsIXqULAiA8kiwEmoAeHt0CqsAcTl1/NWMAoAA8iTEDJf0Hs/YBscspfcB2YyQBY/UOkiEIFWC+DaEgbXHatLYCOtAF/3AILZANqmuxCruPPrHYTCkUTmnf8B0X0trYdrUN0qC/M30n1FTT/qu1fpIYntC6rXQIIWAemzQBp10FKqYDq50q7ITH0yUM4ksvwjDX/2VT3Au1LlXwD75tPqCgAF2QaZogADH0CGBg3YmQA9b9CHSdSMTgQ6YhB0oACugDL0us3RHQuiaitwQQ3nywGHqrPqULCmVgAyvgvNzNAeBLzPX9tPP9uyQ5q+6I3/ctF/vN37QkrP4N4JQt4G5p2QVLspnNFx3KEtmQfxYjaykFdtVyed92jJd0jMiQgDuLWkvXkB/lfDOKVeUEdUCTpYbObMqxD4tBPZcbsWghDPP8Ao4hhtOZ5fFq34JC3+soq1ee3zCK6WAe5sUKzcAqzSXLD2nVGCZCKIvhaKwoWDt75y373n7Hf7xwfsn43lCJFoTLKOyLjInBGye5DGDwSv/cd+kxWuWcXoubrtIK6+kHCepv8eWjTuqTfeqVfZGYrazU7H/XJlf2mqQkJIDQ6CaVnrpcuLPh3rSns+6KXYAo8AEwtg+9WbhlSd9DqOnRCu3sKu0u2eX67UxXfu10UgHMWuZJM7BobtNqnsbgzu4yBuhMu64fSYAlBJLr/rZQanjvHvG4iBIAclX4rpLrKN8H+excDvBaTuXVTvApb/DNeiemHrBmvqMNX+A3jbB+GJWYy6vUK+z5CL5TXlntLrbv7esWIrMuKxNd+J3/YElQeqv1S/Uwv49ASJYSa5UXO+XLfvLq+rQOa7gy7+XvAAtVK7LbDpdq7u0m2/Nzlbn/Qc/xg5v0Xs/xxIH047cjcxudLjvsqtufZNvn/1710X71Yt+Mz/quXD/u6Q6tYL+KFu+0zV72PZHtNr/wWKvzD+9zHAKMiwKzg8+7mYu2XNmVok8oUvdtUod2vDwm5+cP1kC34wHrSr/xQhjvi9ESLLu7qzuEKV1+35t1vHoPKfsOvCK9M3v3tz+zC1vxP9EhzFa2mOsPl/P096APPojyli81dVHzVnvzDM/tbb+hj7uRrgY5oFACLSf6eJ8Ppc+MWv+yg//qjKAEfyAMHQAKXk0F1AsQ/94NfGfPnzAZBrYRZEgwX76BDyNCbHjvXkOM78x8KbEm4zuJ7/4JzDhy/6DFjwRN3oujRIZAkiApomTob6MuXSVkYaRJM2RKhv8ePhRiQ9cXP9l4ZXw40ulTqCNteRzKkOZAf+8I/fhJ8F60AjKCkoxa1uxZtGnVrmXb1u3bpxxEwaVb167afCM58OPLb97feX35mQVceJ7TwhcSbXgRqFQOUYEYdg05lGLXgSaZ5o3pkCLQhkuz/QGjYw2yixll7RM2o4aLk/c0W8Ts1WJq0O/kdCGg42NIzZo/zsaNUSCypWOxZm14zZ8AIXJmKPkzkfJnmZOxa3+44AcvXlQuyKQIPnNbPJJV/rtdPN++rSEtChQmp0n1knf17+ff365c/wIUMCrO9uqrMP/BCDPsL8QAU4yxQBZzwDfPtLPusu1E6szCDbPLDSSH3iFNh0Cuamgf1mSowaOTRIqttthMBEqOKXojKBELNTwPKOJAHCg54d6hSTN/mHuHF4H8uUYAV+rjQ4oLc5xIyoYse0GAi+Kr6kgg22JFvfPaY2gfWbSMbSA55EhArPwGdPNNONkCME466ypQMAT7UnDBBv+Z54JHNphEFikMiEYYQnAawoV9BFDDhi8WeMAGGyITBgVd/glBhxmQCGSNRCSIBRlDvgBlEjkOwOkJF+iTQwlQQFkgETBK0OQLGuzJJw4jtLHBNDkE0EUTL2TwwwUVcjCCFRiwuCcRA45SQxj/YR7QRBsaQlCPWglo0GSSUIeNYR8YYpDjkQKkkCOCC+wpVdbYEhHgC21qCOQAGw45ZI2d3ungiy9+DeSWCz74QQgnDPAjVIAj2SeKEqiF4Ycj5RBhxdbsfUSCYQuZIQQXREBCEU2MeEGYaB44KlvJDooGOn/i8GONaITQRJc+IlTBVk1cmDcMF4R5xABQNKHinQVAprYAF/4wRJsvXljjAAgGsqKEaB4RQBtNBBDmAD72kYMCW2SB44F/nLhZp6d20cELgH9dA4UpSp1gAoAbO0CAB7Q5NZp/gjgKhTx0iMYQnIrYZ6w6G3fcvzkfl/ysOw8ELMGyFmRwJAb/HDvW/2NrpiKbd4KIYQ0BDEhEAU1K4CWTGAJBAYJ8svGAgEScWGANhJEp4A9eCn1Ed1neE0kOL2jgBcVEcvgBVCUWqMAAcHhR4B/ZQ7kHuRmO/UOFyILAIhonCvEn1GCCMCDoB7QdSGglOngHHAkUKBLiBQRI1Y8YHjnDmSCMB0WxEQANjmSFGAijCyBwwRr28RBhXKQDsbuFERoohC9MIh8o40UimOYdlEVhAWi6WNBcE4gOhGI1CNGWCGxwgTXcThheMMA8EtG+lh1qI5ogQQMXULV3eCAGy3BeIIKgiUJEwwBbkIMZLiCLbDzgAteogRS+xgdZSKA63XPBAf5BL53Iwf8JWXiHPx5AA2O1qgwgWMMELoAwkchiJ07pRCA4OME1ZMIGy5iBERSDCQLc6wup4MUW/BCNAxhBBtcIwiGCJoxrCINpyKDI5Cx5STnNBZObrBxf8sSXPWnOMA9qjBLU1QGc4OQHgYCOxbQlBxZwQAd8eImIcsCEcu0jEpNw4c1A8YVgTOoPa1DPPbrwBS+sYQ3fI5EceKAIQsQKJz1MAGz+kTFQlSYQzSLNsIYlBBRIzZUsqs8T/iAMEfxjHwLZCq1k8ABicEJeTCDEF9SgTDTJIQqw8ccMzPAI3uiAPtf4gwQopQFR0OACKLoSeO5xC23oQlahckEFQsAiV+ogY4H/6IINSpAiPwRCBGZwIBwM4AkUuE067nsHtaCzscb8K5U/YOYarjSQBzhDI2vIh3RWFEBkPKAQFTAVTj7gghf84BEd4AOoSLoG6awPOre4hQD+EQkhzMAQF8iHLNbQNh0w7Au9eUA16kOddRFAFC8gADLesZgDYAIfOrhGMMwZjQ7c7BBQQsYm/frXuGgSsJLrpF8up6fMiXJBpOQdHx5RhQtkw63KhA46X1kFVehAAGyiFRpGYYBCucCf4ODSNf+hhE3d6B4PMMICSBMZZ0LzeRCxRwVe876LgUoCJGoWrRj1kNw1Rg6euOj7XvWHaKRzcf8ghACigQJ3PEAffBAC/yescY13PABeupHDbf1h0kccwEbXvIYEZhAN3ogCBlyFzw/+wYtbOEEgIuRFB+gAg6mQcFMbFcYNkcjFkZbUAI+gwAt0sNJtCeOlvBmY8t7Br5rmD6fOkFfxfBqI6cXBANcohOqs5LVoVJEXZviUdPwgC4JdgBEoEIIAwIEyGuTkq07ZhSgkEAE5KICsXjjrH9alAR0kVSS5o1p6hGHXP3QAAveTglsH++RLRg7KdSrsJweTWMVeTjFOEC4FSvACRUbkHZW9WCDk0IHMosAJKPLAd96BAk6kZxkS6IhXo2GRaIjwfYlYihCbh4N9JMIQk6iADYQwEGWaIQv7WMM1Kv8wsxGtIYDBMuD7giAAXqy2mrJwmTm5pYAjRUEQqQJBEZYaBiZGg81FiI0TznAkKvTvDb2BCC8YYYhzoqA3AXxIc/PhDxSgwB8VMKUcZMAJAbhgJzsJlRCEgQmQWWQfQaDBx0RL0n106hGYEEBLH9ACCrlUGu8xgxoUYANGoegPOfjUTbPrjGCNJ7unk8MZQICHe8TCEKB+B4m2Ah4hLCoKBpSFFLMNATZGoAwx0Gg0eCGEQL5DbEdghQNw/Qhd6yCnaTInjXqzAE0k4h5S8MM1FrA+awThAzJAgQor8IEFdOo8U6Y5nKRc8zdV+bCgxHKWA3MB8hl4Nx/QQYyHlQv/ZAhgEsl9zZlPoIPhaUITfYDNOzoKhLCKwAix+kEiNvKFcQ0kGl64GbhJQ4VbqeGBCviCuHT7D004w6LLLI2kLwA/Uz3BGgou2gVW9GuUhQEO1HKhLrQRu3O1QV0iOCryikb1eEkAaoHcjY2ExIsHBCwTu45sPraSlRkYZQgGiE4TaSBH49UXYBBYkUwXdkJ/uiAf/nyEMMyAk2yFW8FCsIcsipLkYWkCB99rlbtzemRY6UIAclzXB8ZwD3TawG+B/HemBYCFNSih7csXmxM++ggwGPgAAPtCZAbiP1boAAWrJyu85fAEOMhh1jrIX6k+UIE7q0wXD1iTVnFmgJhD/4KZwzkC7I+bK8AA0bm/wJyoEKUG+bmGEIq8cIjjeAfkCJFMy4ufcCvQyBCJe6scaCAQIYmloAgcORKC6CCKQI7kQMEyErMPMZ63YoilWAqhGAgOnAyMwA4UiQmKWByMQAZqiQIoMYkWdBGIIIt/IB0dHCBeSBUCIAkZYY97qMEfgQkm5EDmIMENSQ7LWEEdjIjt4cAczAwLZAgOhAkPnIxswIyF8IckxI3OQEA61I8DrMP9UMDAQKwG1JwH5Ad5o8DOSMIOkYiLeIh+cbKSCBGMYJ4QlIU0VInteK8f8RCnMMMK+QcnG4m+chGQGCBBrMS+WsPrQEFkeKAwLI+LSP+Or4E8t1JEG5zALvlAH3mH4lkKAsMDkogk8+hEgThCh9iH4ihDMyTGKMmIHDSSM/wQRmyIEzTDz3gItyqOe8AOJcRDbGyLO8xGO9ELPNm5K+tDPuEcBxmOObxET/QQZpwSCow8RmFGH5yJalzD3/jC3IARkcgQ4IgJCfwNIBwIM/iVflGJHfRBdkQTVdGFDzidLTGOKqHHGNRHdfwQsnDIoCBIfMyNDtEQbuzIs9hGj3QLPWRAqHBAcvyLQLTIASTIibzHhtQRIanC5flHjWRH2oDIdCSPl6xHlswMfaykQSRFmuQzfLrIKiGJysCO+oCIr3qPjcTEClnHHZTI2nj/StAIEn5syXXcyJDsSqgASa/EC2+0nAXkw5L0w5P8E/LIDfCQj3soktpoCqTEjrj8yYNUSZ2USqgUCBnkyQicy7p8kQxBPZxUwq64SYZwIInoxB3Jj48Axal0yZQQiOI4E5KATA0pEirZSo0MS88ES8+knLH0JHAMpcJ4QLXUSoxoS3mEy0ksxai0kBJkR3wMEstYRB45j4zUSs24zYcUTIwgTB4xTOxATILwqp+IRnN8TJrczM1YzoyYj8ukyZHQzNjcSqtcj9DsStDcTgIZTcMqS54TR58DxIYwRrk8xoyswpGgx6WozM2AiQrxQuUEQy+0zpVURIIAxSA5D/PQ/8uVvMqcXI/hNMdBLNA2SQt4VELo7E+OzE6pdFDG8c6O7E4KdYqRNMun8DktG9CH7M0twUfcyEgqlEwalIi55I58QIkWVEZ07BD+7JCR+E8AfYqadFAJJVDHnIwc7dG1WNDGNA4G/cscrdHsvFCPtFAkzdDxPEsO/ZOQiIZokCOYSNG8hMqGQJkjUSZ+LNHfTImHUMGhYE1PrA/kJAiU4ReruIiKNNEFtdG/HMC6EFKzAFA6bRwDLQvlSFA4HU4kpVAlvVAmDUcn5VCuoghhcILTqVIYlIkbxFKGwARI0YVVGguLgI5ohEjgkgDZewhXMIOQWAo5QIGO+IxE8II+YP8RyxwImOlAnCRSdNzT/bjTqLBTWK2TPK1VHaXVWJ3MPwVUwfpVsxhU08yylKwAKvidEVzGWuxJZn0HNpA3AdApTLQIMzi0StzLAGIIOciEFRAFanGj9yQIOTgCaAi3QvgCCFifdMyHHBQAaYigtUTCCjFGXhVSOaULXu1TW31QXOVTqNjTfYVQfxVWrwxUCiXWnvO5CyhBfwgCNmgENYDU5IQIJnxUgtjW0qk0U7yHJTm0z0CSfAQJheLWCOgN6FO6I7kI0ilXaEiwe+gwa+LLCWRVZxMGiAjViCjBnO1Mfm3MWb3VgO3XfI2TXB3aIBXaItVOgw1LhPVOhSXP0yT/Rz+RtxAaAwXYABRBGAPog09lrXc6imORooE4uUhFgVBbALzThSdCHTX4Ak14nvoogGHhKqMjuiPhFh8TgZASo2F5nnJ1GxTsKRFgqXfIBgEgBqvLGSaRF10wAp1wFEohhEmpFJ5qToDF14KFi4HVVSN1nKPlVx/1XF9tWqcNVtPFUPC0smLdHD85jMN4HyGoAVmgKFk4twWQhX/wKGG8jUYgBldQiOzKBYaQKU1YgECTgIn1GZ0wgyEYFVHbGOLNBwHIhWwIoK96n2uQWDnAhNgxg1B4CAQq1xWgEJBwJTDJhkJZhrq71gNwAomTIzMwgD9gnRJIBBQ4gUBQJ5/t/1Wg1Y/ORVq9lJzQ7dXRFeACTl1sfNrtjNpCndrXrVo0OYOOeK7ybS4hManiuQcR+IJ/AIX+2QBCWIMCGAOHCAJFGFXFiYOj0Y0a0YEomISBSKoK4AQ0OdnAOVSGUAAnULBCuAY+wA84QIJHOIL0EDOLuS2Q+IczOwRoELfQiwFbRJ3o4FsXcCa5SNoAxlE32WIZHVq0mNA5BdgwJuMfVdovVuC/YuDQdOANRcsIVktkeIQciBVK6Y2tyGADWA0REJUg6p8uiAFCUJwTTmE5OCpkFdX5MwAZfocrqYAHuOHeKFkXQYbzkYBCeIBrsAY+SASBgAMzKNcjJtcSeiuhkP+/Q9gFl7pZwemIVrJiLBYFLUbjn91c/vDie7VlrARgM67TXlZQNPZiNa4TNvZMN0ZNhgWJBaACiLAIJRCC+PAHkXGgLkACt4qCGIgGr3uA3UlBGFCEgYgvQfsoeekIV7uGa4gCW9iYj3oZncAEGihKNDmCFsA38tEeXkCgIsYDFnmIR8gthFgfUK4DMMA66DiU1ekN6PgHWO4AK5AM2ThSYBZj//BTBC7YojVgXhZm/2VatxhYjh5mm0NdBT7mtEzmdyOIbGiEIohmkdkJXnCCv02glHECr/JmcD4SQ/CCPvqltnWCTDACXYgBWbCYD/glGnigQjAE5zOS3TgEUcj/tI3RBm2gPCPu53z455lpjfVRAjW4hw5oAVFgEgzyFVHQLCFg6GM5s4eeZYom3YwO2gLO5TKO67ZIYD395br26I4Wab8q5rA06dcdxzg+VN8EDxqdyJB4AOK9TjB1zv6Ez8h01IuET8y8yw257NI9i5B+C4uuZV3da7mm5bzubNAubb7268cBbK8UbJMs7C8sD8Smkoe4h+nAj7t8bMeGSalMSuF4Ss3uiljVbLzm4gH57L4GY85Obc/W64u2673OaNNWbcgh6dR1bThODNokxYlcv0kAwuRQxkYEwvTsVxmJzhEV2Dh91c5Ub80N7eaeZTjdZffm66Rd2v8NUIqm/xL49mUflW8Bpm6bEyi/xm7C1m4P2c2uOJTVEAlgZM6JwG/QOG+ekGzejlOi3dULf2/l/mgND1D6/nD7vnAJD45rTONeFe4Oz+v/3nCMZm4B3w9ZUm0DN4w+SU3fLG8H1XGCTcoM3wx8zHEMAQrMpIkicdDz3nG6zBDbHIocdUtpW6cTr2Wibc9XhVMf/1ITT1oeN04Vze0f1+UYr4sZL/DVLc2FBYwblzch3/IPJdgc2U1b9c2pzPLdLPLUOPIOSfJCXHLNvZAnl8coN3G4znAr79/tnmw3b3IT93LPyPIwh/Exp4syF+kah+DLISPbOOyZDNOYdMnAlIkhiUo5//90U4/wPi9vv9TNSkrwoaBwDSnvIC/O1NhHAKVzHelHvTxM+LTzWrMME5n1yVb1JT6TR2dvMF3DSYccArf0MxdPQn3jA19ATRfMUO30fHhPC//yL63t1IhHMK9wY49wIOcMq8QMXRczmvV2c5R1UqR1dhwJ+Nz2K92RdF9HXh/2IecFYHePdx/2FJdCfy91oKjNZeePSh/mS1dzqk3NlBkWEH6IejMwi5ie1UiTa/0ItzKSHPyHGQABingEHpA6UPiBHEwETEjV6SnKr9A+bTAA0yCTw0UTFkCFQLDB7MCQx+oECnkuTfilIfgUIbHAl7wMgkAGpOfLg7z3kV0KFOH/2SBwHSG5przCCZgPhAf4AWrhF2eKnff4VNL6T030DoYQAPywmFgBBSUwjZTgBdKhxHtAAS+ApVjRhoWSiNV4iITIBo7Pxw2Sg9WI+omIoAfotoecTbceiBNcqljBFTV1QV6w+AfKiyNMU56yxoM3wGZX+GffwyaVdhtv+PFIOiBygX0Smyqw+ffCASpgvverjge3ioZIkzU5Py9TpjXAja2XhfzhF08OPTXgBWSggT7QAUa7DFFWDw4cCg60h0c4Wd94QuJ5rtRKbyzFylx3Efk0xeV/h9gDwgcieyHxuh7aB2TIAqlBEWHAo7ExhUCACIJ5oKXIQY3FqYlFhjPD/6KBkKOC94rnAAhXciiUWJNIyYJ87/Lt25cv3wIB/t5RrLgwnxwFP2QtoEIx379oQp742UZx4sV3/x5SRPbvH8V9FnktfDdwgqyDC2RZpBhRIcue0br8WBOU4sukSpcyber0KdSoUqdSrbqUgw6rWrdy7aryHwd+YvnNKztvLD+nZtfOS7r2wqMzBHR8fJcokZxRIGTRpHHhHS85B+be49XQmjVevGTJ5HXv3kOY+bI9KPTwjwQdjGXeA/wYZJALwoT5Q2aghMrHAlwJi5btnax/iTbsXLPm3T1Zuvfdi8ZYjhw+7aLdk2EAHO5EAnCNft3wMc01jPkuljX68cvW0/+tC9N9TxhixT4FBFozunwiJ+g7zM2Wz14+Yddoxl3x7w+YMTLfoVBwL5Esayi2jywoqCHeOwtcQN8ZggRCk0XI4HYPMsg01Fp5rSXgAn4u5MOLEzt9F0ggFPmlmG2tobiGHCyg8iB5a0i4jBMTFKCDgI5BZs8/vEj3nUWyKGQXLzDJhJ9m9zjxQiCjSfdQBzTcpVs00SimW4svHvVVV11OhZSXYSZ1j1VYiXkmmlV9FdZYa6GlFltluWXWP4+AweRDryUiARNy1OACRQIsQJEcHcQQiAJfgHLBPS4o8YUmJdwjgBc2xECDLpoQ8w4mXiwkAhIk5sMRFQ98sYyg+zz/UEI0Amiihh+AIvOYgUNposkHY+C3gBG6lJCIEDE8AMoPiRiiiSLA8eECcQoIENQD3ESjgC66xDqRGYpOgMMPMBHyQzQdeGEGKIrMYIivBKKgaLFduKEIKF8k0kG1uaJgwwcvzIbjbA6UGNNoBfxBQQ6HEACqdBSZUYiSO/Ei6BoSYPqFEO/MwAlFj2zwwkuJLDAEMv4I8M+k1Zawz73ECiMDCPnAgcQa+3QB8xrrGhGDP9cIcMEX2pQgSzQo6PJFDGscYcMhISiHI0VCDNGOAEz+sYEXRijyQDNKFNWBNkMDs8BGvMyghAwqPfSybTProIPNMdhjjQA02PDFyUF//0G0LEcf0sKWafoNE5d/a4VLmVkJfvjhHCjlZptxOu74P/NcgLCQFWHmwhoC/AFcAvrgFpeDBXhoT4eyZEDAni3oIEIZ5fn0FzIH3K0LAYF0QPcaMxiA2BN/fECMHDyoQhdu0TyghgJOKPYADgfoEoILoQV/CB5/5BCCDq4YYNIDFb9zi2jCfNdfFzZk9QAW6RWdTTbgF3m8HGd8IAWofugAdvwnJ/JEJSy0wIHGBKGDLAhBDl0AwW32ET+pqQBHM7ABKArwiMHoQDkxK1+1/vGFQ1RQAh7S3iNE8AECPIIHBBDFH9RjEAlkyghjkANtHuCMexjgLzY5QkH+8ARPsP9geLKzgQ1qlwi56OARKiDEGpQQhgmqrhF8kE8BwsGLDWhGDih4gQ6A0wY8yOEIeAjEMnLQAlHM5gNk5IHqEpGEBVSgBom4x/Eowovy/DCIFSSiHCRACB00YYkHUF0k+ICbAgzKCWPgSU8sgjivvOMKYVDKPZaRABC8xAJX2MY/FmEB27zkIVBQQhNC6QvbXKEJIppBAsjwkjz0iBeLCMMfspAHIDCllEwx0yJzeSbFzaksaHkcMNcSuQugbUhy9NE+CCgHLbiRUBtbgwGo8JAI2OBWRRFBDkQRiD0diiIV8AinaEATHQTiAQiwjRCoYI0KKEEJLsjGI3ooCopUqQD/QljX3X6GCSfYJgg0eAQFvpiIHDDJFdL8nhomIsPRtEYJQsiEF6TzLVCVZyWVUYwAhGDEF6wBmzhSkJ1AAQolbO4IwwMoFiWwORHa4iHBM8V9GhiI/7yAAHKoAlYW4ISGdAAmIZnBn+CAMY4IwICqe0QE5rKvjpqBMbYxoCZwVgEDAIoXIQXFIUoKDR1gAgHp8UAFwQCEIiahBOxcKfYENpoHpAJULpBFoXaRRUyEIBBdjMHqshlWSmxTrGFlwhoS8IcFQIAXXPtHUTARCoB2oq9jtaIggEBSYcwgrS54zKpmYIa3JlKRurQKRaDQBKVQNgFXeEkoP/CBUC5gDZ3M/wcUTpGBf1jAAmNYgyPCUIE1FGeSLxljZ3ILByeMsZZKuKXhPqvcLomFcc0NJnQlF407/cMa80lERXhBCEVQ1gDtYIgrmhofukbvAg15CCEEQJEAoWADAdpXILKgBoqMRgBSoAj4BCOAKDDJgDW4zTuEwR4dZFRINHlALkYTCSHsiZxwMIN0QkOTi1k3CguAybxqJwBpjGYCF/gJXOXQhD9QNldTFVJEKHI8UDGNFw3epgQeUQns9Qigw6NsyxirA/FJ7wym0EEQuHuNRhzIJizAa2juYoUYCPhQ4Rpei1agg2895DHhAsULBKOBef6DorwtDBX/kQWBDJjFvHXCAf8oaMAftNEFchBGDaTwLcDg2Dzo0gUQt0zlfOguZi8rjwKeAA57OGEZfLhvUmjSCGkUqnZ/JpkA0qyBCkaAzVR9cw1egAOPSKizL+ksqEMt6lGHGg4SsO0/DJKF0f5jAwnAgwIUsIpTtIJ4L/lkBtYABzBY4B9XUALHElGKPKhyAy0Awl1AYIE/nCEPFXgHMkSLgzX8GrnLvTZXnuvLxkUXmBcIF/aswQQUyOADgHrHN4XxiN89RABqYEhr4hyEPsRsITCIgWT2cTmDnIFJAqOvHHqn4kLIwQsxqAD25LBuPCykfGvbWUMCFY7WCMzMUdLNA9hQpIetYaoucPEZ9Gr/hlSszJ0LeELMlknSR5x6Dc4iUMbvsY3lYJNJNDHzxQRTg1aGEHuj+ZMcpmBG4lhYY+SU4T2uoQRXKKaLckWfgLGsMSaVTxRZnMLwqBCEdzRGsTV9RBeOTRFs7iQ5/IwYXiq7OvMF4hZOeAQKpEz2CphbGJjggyyCgAWA/wkFToD2UI4NAyw4RKc8MTUGkngBhZyhA0XYB4RochC06gAO5luD2+Eu9xxMgu4uEEYQ/hsawHma9KQ+PepJnYhVNMECHpgAH5Sgyl2/KCkbmCWYPilQ1uMBDk8IQQZm4IQmVGA2TYDFDDrQBDK8QwitF8ICwhCG21b7KsnFNvalou2z/3Abui9xnHll0QEbaOMLEzjrQkD0VhHYIFMxgOsZ3M+iMlSrKAKYxD38kS1QTCD/wRNEBcyOLiBPUVDEukREQgSBAEjInlRLH+jAhLXfAGrP5+lO9ChCIvDCA3hBQ2gORcyGC7xAtdwNAQAO+93KTlhRptjCP9iMGlxAgahBfQmBMChHkXRArxiBDiiANO0DG3xbF4CCARjL0JTdw5RNPiRK/bGIE4DCGKzLBVSAGfwBTTwMRz1QVDnB5giNLhjBueFYNmSLLvyDADxAUewJR6XMBAiYJnRhB/nBJFCVXRSADIRL1/TB52GCNmgDKCyAYoyftYADMtxOUTzEBijAB//owEO8jQTIQEapmBpkA8mgwCF8gCLEAE0EAQkEgpA8RHxYIMWRWAfcygMKWM8YgR8alqLEyj4Q4r9YhCfGoizOIi3Woi3eYlA8hCz4AxSYQSiFgC10xiooARKl3yp8QAYExScVxH/UwBOMwSTE3gfUwCRkA4j4gQeoViSMAW4IARJUIptRhCNaW/aVI1Rs3y912/fFyeLlQ5U4hm50Wj6AoHkIQ0OkSDSACXDARGxQxGN8R0P4gz/IwRscimI8BE24jhytV8ywhIt1hm08hnbsB2OMBlDwxYQoBE0wxBC1VlCswSsaxj78A3fExD4IgxwYCUzoCH0JQ0tKiG18RDb/CGSVVFlhLEY+XMM9ZIE0SAiQ7EOKdAfQCMNDZKBiKAaJFAaJYBdwUETMSMjPZUNnQJs92IN0uFh2AMgaEIeQBOVDbMOs8IKEVIlT1uN67UdvEAjA2UZDZMEMkIhKCORdQAjJTKX43OOXZVxDeuJo6MZoYJdFvgOJjIZTIlJrkORDYAiAwSIuNqZjPqYnfkQ+CORRVsdEuJh0OARgiMqQrAhNIIM+OEQGEsg/7MNo7sdL3CSAACUiAQY5miNsLgU6dl+3sQU/ZAGCSOZDIMOWIMWWPMRIAkVFPAZSzASEXMSQuAe0pUSE9IZjFKdCuMRxHudjSAhDVIRClKYxZRdg/4ikZ33EfizkO/jDlnRaqPXmVFZlafBmauAGdg4J4NCETEiIP5yXT/WISgBGIgEFUNCEd7imeNbFRYhHeDKmMX3mQipnRZjeew4nckpmhSzEdyRCF8xFItEEcYKEgC6oZG7kch7FdqaeiI6oqEUGgy4oTLiEUrzGhEgmg96nbzIm6UkGj6xE4LwELsWmjv7DbG5fbbrJBeDnggbFa0SnNcTocq5ELu7meEKbeWJXT7CEcpKeZvbEP97kem2nWFbhfirGa0ToZA5nYTRodv1DkVaEeY6nQ5AnqUFIdvpjRQgkqBGnhRTnpw1JmFZOZ+pndh1ndiqpSRKnYrSSfmpklf9yXUvgqUKwKIRICEzcw2swqHscZ8R5BkvYw4ZGxjVIABKsTWeJ5XJu5Id8xIwaUz7Io2SSqKquapSCxKDqZ5r+qWQADnHWxT84Kn5+2p0OScQBzpli52vuqI4CAbEWq7EeK7IWq1IUKy+9xNo8K7RGK7QK6yJJq7U+646KgrZuq7Y667VeH7V+lrQyxbhOxdqEK7qmq7piGwe0q7u+K7zGq7smBbyCheLIK77OK73mK7/iqLz6K7/Gq1QELMEW7LuKycFGhcHiq1Ms7L8+hcNuRbsObL1ehcNeLMZmrMYG7Lp2rMeyak98WnGCLMmWrMmeLMqmrMquLMu2rMu+LMz/xmzK3qfHKtfJKkV+yqzO7izPpt6VXmnPBq3QDi3RFm3JdlrNLpeodYmdiqyI4qyqOm3IniipSQXPiolnQQXIOsXWPsXTagWYaO3UQq3Rlu3YJi3axubSMlLOmq3bvi3cxq3czi3dymzawmbWngmJ3i3bnt6Ohm1SVC3fosnefsmNDi7iJq665i3Wjqjiqknq/e3hCu7j9i3qUQXgVq7mbi7ndq7neu3hYm7ofi7plq7pni7qpi7Yjq7Vsq7qvi7sxq7szi7t1q7t3i7u5q7u7i7v9q7v/i7wBq/wDi/xFq/xHi/yJq/yLi/zNq/zPi/0Rq/0Ti/1Vq/1Xi/2Zq/2/24v93av934v+Iav+I4v+Zav+Z4v+qav+q4v+7av+74v/Mav/M4v/dav/d4v/uav/u4v//av//4vAAewAA8wARewAR8wAiewAi8wAzewAz8wBEewBE8wBVewBV8wBmewBm8wB3ewB38wCIewCI8wCZewCZ8wCqewCq8wC7ewC78wDMewDM8wDdewDd8wDuewDu8wD/ewD/8wEAexEA8xERexER8xEiexEi8xEzexEz8xFEexFE8xFVexFV8xFmexFm8xF3exF38xGIexGI8xGZexGZ8xGqexGq8xG7exG78xHMexHM8xHdexHd8xHuexHu8xH/exH/8xIAeyIA8yIUwXsiEfMiInsiIvMiM3siM/MiRHsiRPMiVXsiVfMibTbt1uMid3sid/Msq6MCiPMimXsilzsiifsiqvMiu3ssumsivHsizPMi13VkAAACH5BAUUAP8ALKAAEgEQAtIBh7m+wSAoKRgdI1JyXF12kUREPIZiLHFxd/Pp1EhJTqa91F1aX09XYIqSlJ6KbPLy84643JCx1C5EYH99gWlnbE5GJP7uvIyMj1V2j36dudHU19/i5bzS0K6qpN/08nGKn3pyVAwKDIyhtg4kOJmcoD9GSdfy0YWXocbixB4yNNre48342unn4QUTHKC50wMLFXmLnaOfnNLm7BIXHmByj6i6zHB0aKGrtTI2NDs7N6CgpC5GLMLavJywzP7x0ZOTlPbu1Lq2vOLu576/w8K/xJW51F5ibJ6ywsnT3HmGmoOGkaa2zOr08GZweJ7G7BYWFC46RCIeJAIWLNLw2KimrbG0stbV3G6OrNr25AYECM7OzNbW1JqirJ663Pry9K6urwIGFwICFZi23Ja+3Zq+3fr6/P76+qa2tLKutJK25JK+4DRwUOLO2EZ2iExkiMLIzJCwuPbeoODkzNjO0Kyu6LCcpI5+iCxg0KicxGxIlISEJMSeuIqWvBRgUKSWpKSwnPbi9CIoDAgwEJq0jCzAgBoYOG56pML22GjIuKq0gLDu1JbAuPTE2KqusAoIMNzg+BQoHAg4PH6ItJbIOKDE2NrU0Lp4pN662KSqmOrEmJbE2EBwGLjIzCAIIIDC1ODsoKTOjGw8WJSEsDRuiNjI2OqIgGR4JH56pMTEiDgwEOrYQJacwJRsmHZsJGiGXGBwsB4wSGJUPGxIGDJQFMS88IIw1EIQQI7uuN7O9H6KfJac6Mj29BYQYIIYVKq6nN7OvIbCjGCImPbykE5KZGJUdHZUWKigrG6CfD5YWNYwgDgoPGBmiHx44EBOiMB4JBYwbM68wCwgwMK+2KqwnPz86LzujJZIVKqqmEIwbL7CrJ7S1MzU9KausAYEGHhqrKKcgIJqhJqEiE4wLKJ4JJK65Pr+9AIGBKaqpKKqpKqqtNbSzKqqrP7+9AIGDPr+/AICDJq65NbS1Ja63JK63KqmpKaqtAICBKaqrK6qrKqqpKampJa65P7+/Jq63K6qtAAAAAj/AP8JHEiwoMGDCBMqXMiwocOHB4H8Q4AAosWLGDNq3Mixo8ePIEOKHEmypMmTKFOqXMmypcuXMGPKnEmzps2bOHPq3Mmzp8+fQIMKHUq0qNGjSJMqXcq0qdOnUKNKnUq1qtWrWLNq3cq1q9evYMOKHUu2rNmzaNOqXcu2rdu3cOPKnUu3rt27ePPq3cu3r9+/gAMLHky4sOHDiBMrXsy4sePHkCNLnky5suXLmDNr3sy5s+fPoEOLHk26tOnTqFOrXs26tevXsGPLnk27tu3buHPr3s27t+/fwIMLH068uPHjyJMrX868ufPn0KNLn069uvXr2LNr3869u/fv4MOL/x9Pvrz58+jTq1/Pvr379/Djy59Pv779+/jz69/Pv7///wAGKOCABBZo4IEIJqjgggw26OCDEEYo4YQUVmjhhRhmqOGGHHbo4YcghiiUPPJs1E8/InpHookopogdiTDGCKNCMpK4Tw0fuGhdjTXSWOM+H4yg43I9/sMjjwQVOaR0RR6ppJEyLjldk07GmKSM+2S5zzzzSMkclVWuONCPWnLpJZFRQhnmjAdpuWWX/5gjxJnGgblmiW2WCac9c9KpnJuABipooOSQkyWX9niwwgpAVPCCOX4SN+iklO5T6KHzJLooAiBsYEOkxVUqqqAnmjOFB1iwYMMUJoAq6aiwZv9Z6gocDFBADii06qpwsY4qEIkvyBBACzi8sIOuuwLXq6i/ypPCCeac4U4D5vCQbHDLjkoiASO8swE/JNiDhBBMXOtbtqKS2IME3rqjgz32mGNPQRCY+9qd+KZ5pQsEvKMCPzqAIcKJzZ4oTz9FkCGmmPaKlu/DeO7b7786hDEwilkefCLCY0SAJ8MNgwZxvgaRWAQG9vwbAxgnwHCECy5svDGJEMAJcsiejYxvyfKcnDLA77wgNA0RXBGBGDPL44TNEePMmc4kq6kxvz/HYE8CACQAxjvttNPEDS4XAQEE5DTrdM5Q39ksiSdSrbI9Q/BzDxgMAFBCO++AAQYGZJD/bfbZaKedb9sE2POt1XFf8A4A/KyTxQJEJPAOFT24YCbgnwn+MOGG84M4Pz+8QwQ/F2QRdxDvKAHz5ZhvxuXrsM+juTyFyvzPPi7Q0LnVo/9gD+M/tDP6EGAkgTTrrWcWe+yz194PGc+PoYDu377bO9yg/84P8UkcjHzyyi8ve9oGy6OACyK8rMAS1ANNhDsXYF/6EO4AULz3cIKvmfjjQ13+CVIQmgREUIP2aYEC6QBAFRoAgCFQgQIqqF8YuteP7+nPMvybHcIEIIAvTOAFAuDCATrHjzLwwx3u4McJVyhBGJzIghekTAY1148MvIMEKkTCDARgBBKq8Ic/RGEL//EXw/AtT4MZaIcSfmiFKNgjCywAohRPiEIAhAEGRCziZWYouH50QQAziKIKrXCAKvCjHFMMYhWvmEUtVmZ2TiJDBloQACaYMIhpnCLxPjCPMfjxZm58DByPRAYXfKAdJbijClOYRyBakY9+HAMgA9kYdFWqUORIgxi6QAAwLACIjGzkCYfARnlgipKSseSojtaPJTBAiXgU5QlJ8AIR2OhNqIyMOnbJy172Mh7ADKYwhxkPDRjzmEjgAAPeEYNQytIdTWgBEowJTGPmEjIdyKY2t7lNfHjzm+AMJz7WQc511KMeN0hnAF5gxhI+UwBQOEI6vUnOa84kH/lASD0fUv/OdQjkHvfoST8HStCCGrSc3vwCOalAAgGEQAPOTKMZwjUBKgD0HuW0p0z0oQ+EUIEKEOEoRwUyUp6I9KQoTalKVUqPgX7hCw0VwL8kyg8zWGGHVVjHF1Cq0Zac46fnuOg98EnUfJATqEAFaFGLitSfKnWp+KwJVKdq1IEaxJ8EOegFZhACHCoSiFsQQBYmkI50rOOiUe3pSpAqVKgetalPhWpTgzrUqUqVqkslKEMO+gUd4CALJdDHA35ohngsIAQhmAAavmBWtOZTrSrBq2QnS1mo3pWyBlXIQUGKDwo8wRxZwEEOApAFe4QgASQgZ1/XUdV9QhYllY2tbC1Lk9j/ZjYhB8UHPXZahQkkYLQFYMABUkuFgbYWq689yUGXy9zm6pUmz42uc12LEHy8lJ7TzWhylZvd7na3JtLtp0C+69F/jNO74t2uSdDLXuaC16oDSW9751tQ9aKEvvjV7kyeO17t5pcK9ODoR9Fr39KoUCBTREgeC8yaA/8jwQdZMIMnTOEKW/jCGKbwAzLcmwc8wAc+8IAHOHybDfvAASTGzQO8YAEDpDg3FnixjGdM4xrb+MY4zrGOd8zjHvv4x0AOspCHTOQiG/nISE6ykpfM5CY7+clQjrKUp0zlKlv5yljOspa3zOUue/nLYA6zmMdM5jKb+cxoTrOa18zmNrv5/81wjrOc50znOtv5znjOs573zOc++/nPgA60oAdN6EIb+tCITrSiF83oRjv60ZCOtKQnTelKW/rSmM60pjfN6U7jzMEK5geCRT0QUD+Y1J5uiakN4mBTuxrVqVZJGhH84FqLktaihnWsUbJqjuh61yKRpbCFDWyTAHMLyE42solJTGUve5jFpgmxC9LraKtalqz+tbVJ0upfS7ja2zZJt7MNYXCH2ybmPjdO0q3udrv73fCOt7znTe962/ve+M63vvfN7377+98AD7jAB07wghv84AhPuMIXzvCGO/zhEI+4xCdO8Ypb/OIYz7jGN87xjnv84yAPuchHTvKSm/zkKPRPucpXzvKWu/zlMI+5zGdO85rb/OY4z7nOd87znvv850APutCHTvSiG/3oSE+60pfO9KY7/elQj7rUp071qlv96ljPuta3zvWue/3rYA+72MdO9rKb/exoT7va1872trv97XCPu9znTve62/3ueM+73vfO9777/e+AD7zgB0/4whv+8IhPvOIXz/jGO/7xkI+85CdP+cpb/vKYz7zmN8/5znv+86APvehHT/rSm/70qE+96lfP+ta7/vWwj73sZ0/72tv+9rjPve53z/ve+/73wBfMsIdP/OIb//g/NDTyl8/85g9f+c6PvvSdD/3pW//6ww4IACH5BAUUAP8ALPABYAGSAIQBh5qamggXEGRkZ9/h3pSboNDyvF10hh0bHRQrPFNXXJ+gnzJOTO3vutDS1CcyLG6LrYChwcjy5HiLoRopHNHw2pqeZOv+/Ozt0cPTy0FFJAUjNNLWrJCy1LS7uqu50TQ0MsPCw2yBgoqNjTtGTm5xZElKTNfU1eT79ZOieqTCoN/72YKCTD4+PGVygJW51E5abMra3IqqhJKSkp28whQXGJu51EY+HLKyrPD0xI6unGZ+mE5qjFJqZNnzySgmLNX1952vx+Ty32VxXHp6UI6ivKW61AIEFrvEwQ4ND4q23NPi19zi7GaKjKe7vNvs3K2ur9/s8AoqHGxyhKanp7K+lPbu9Bo2PH5+fIaejIKCfAoePHJ2dAYFBoKqzOXs3gMLGQgMCQILBtb04IqetLrGzO7y6HqenKO20EJCPL6+wqCirN7z1GaKrIKGjD5OVJ7C3Nr11Nry36qmrKS83Nr23t7y4db11N723+LyxJ663Ja+3vr6+v76/Lq+wZq+4fb+/Jq23I665JK+5Ja23EBYGNr0kMigxFhYPDAgwIq4uMLStNq82MzaQDDAgLZ6cKjUlHzKOHyA4ODiyKqguPT0kHp+qGyeoBJgVJLE2CxQGJ6uoLy2wPrm1IjOjL7i3H60jIg22NTI2DBg1KTu3NrioD4mPGpWbEgwbPr08PTioH5eYBgwaK6opNTQvGzCjFhGVK6msDJybOqQrCxSjHRCYG7C1Ix2mEpSkCoYFNg2gMSecNrQ9CQIIHCKXGqMmHye6IrS1KjS5EJwGLZ8xMLIlFBySJC24CgwDLKUrOLQzAwIMJK+9OT01GhymFYwLKC+9HRQnLLunHzuuKqsxEJKbHBysIyKsMyQLKqg6JxQdPr86Ly6sIgaWHyAJPTImEgQQLColFZQGGpeRIhQHPTI2BgQYKjSuL70xCQYNKqqtAIGBLq6xP7+/K6qrAICBAICDP7+9KqqrJq65Pr+/AIGDKqqpK6qtKqmpJa65Lq6vJq63JK65Ja63Pr+9JK63AAAAAj/AP8JHEiwoMGDCBMqXMiwYUF+ECNCPCPBARh1GNWFCRMgio4igQTNYGIxozqHKFOqXMkSpUSJEhAcGRCkZpA7dyhgQKAjiSAmGmbWrBOnpdGjSJMSfBnRwZETdXDSoSOmqhgYAVzUcKqCzpqva5SKHUsWIVOIAZzUcRInjh07FChUheKuhgswA+jY+QoHTtm/gJNK9OcPorqbcXAw8FKGwokecIKoq1Hj8Fc8PX78CMy5s8uIhA0jZpBBnbsQFPpKpmx5DYow9Kx4nk3b4ODC/NxBgWPHC4kCPdwsUbHmzj/ClnvESMGgQu3ntG9DdHeC9wUSPQqM2N3DOD58yZcz/1gBvTxn6fzUeWl7wQbsCD8oqKijTo8edXWqvg5jxrz/suipx94QUAiQQwRvORGGP/flJwYKVMywwH8UKhVgELw5IUQB2mEgRAYhhOGCC/h9lUMHFwxR4YpGXcibF0LIJ8IEAWQQgDsjluhaEzhswOKPKkFEGEFhOKFCX3BUdYM7HcCjgDsQuFCkChS81RaQWDYkpD8ETYABTnDcIQYdBKgzgJNQuuDlVGzSkeWbCTElUAgIYFDHnTVhEYYS8zwJwSB0NnBBWzUJpMQCOwDShAVwZinnPzMYEEAYJpnGp5+DRHrASf9gJFAAPOiTx6KNlvoPU9/po08LRgzADgHvjP9xBmXy1GqrqrjqU4QF+fTqa6+mrogqPqq28I6rBNAjgQQc1GDrrbnqyuuvvgZb4bDFHsvOk18YYUQLQEgAxBnk5grRrtRWa+1/2K6q7ZMldDCCt0Z8YUC4zbqgz7nTprsudGdFlKq7rj55BDtT0JNAGiXQ8w493/oREbrp5vPvcwFDNLCxBbtzsAj05IOwwkeM8A4HE/dL7cW1SfQdRCN+lwfB27oDAjsy2MyOCFykwU4HUOrzHcX+sjyby/jA7ILMND95c84iy8DFzSC484DQ+BC9stHnvfQyP/jIw48flEnxrs4EuNPHPDn7nIbVNYSt9a9cd400P2/gAwHKc9T/YHbHIOwhgtrz8Ow23GDvys7ijC9e918QCaQqRKrW8MCkX4xAxBxStMpOAwLEk08HInTQhwIkDDDP2w/Ejc8ZFjTe+OMA8iP5vvyo6oIGNDwRwhdaENG5q+zssfg87MzzxzzIs8M61rDT3vJLqhJgBAGLN3DAAQK4Q7zjxzPf/PPfwS4749LXLlH1RojAzj/zmHCAO1xccH7y4i9O/uux358+WQErggYOsIR/LM4EJLhB8s4nvuYdwWpYU5z//ieWAEIACT6oAh8MyA543A9/zFvcA682tP6dj4IVzJgEMmfCBX6wcUBjg5BqcIIPolAwGeNHEQzgjgRw0IUvXBwZ/97xgBnWcII3RMo+vvOdfThxH+R6gRHaMDvH/VB2BAhDFwqjhyIckYHzSOJRmEjG73jgjCZTA/qs+MEWBIADhfGDFz/IPDGuxAR4NEEDGoDHPfpxjxj4ABhExo5+BDF5BxjBHxtwxcbV0Y4paYck2xGPeEiykpiMxxTUQIADIKEBhlzj+QDgji1M4ZSVfOEjIZmSTLoyk0+IBwBoQANXNZIdfMCl/A5Qj0wqwHj3WyUrHXLKYk6hknKQAzIxKQIaIAEAuLyfCWgAhixo8pippGMYh9nKeAykkvdQJiyfoIAPcIEFCigD4/ZgAgFwoZoCceVAZge/bXLTKK90pQBoQP+/D7DgAFxwBxhKAIB6xDOT77uiQIR5T5bks5L1mMITrlCCD/gADQkgAQA0WY+OylMg9GRoQ1Xy0Hh4tKQdPSkm54m+eo4UKQ8V5yRn+gRJqrSSLLWiSF/qEG/mM5nJTKlQh/pRhbqUp/jEJFDlUI92DPWpvcxkThO6U6Qq5KEzzapWnRrVlYK0pVW1qljHStaymvWsaE2rWtfK1ra69a1wjatc50rXutr1rnjNq173yte++vWvgA2sYAdL2MIa9rCITaxiF8vYxjr2sZCNrGQnS9nKWvaymM2sZjfL2c569rOgDa1oR0va0pr2tKhNrWpXy9rWuva1sI2tbGdL29r42va2uM2tbnfL29769rfADa5wh0vc4hr3uMhNrnKXy9zmOve50I2udKdL3epa97rYza52t8vd7nr3u+ANr3jHS97ymve86E2vetfL3va6973wja9850vf+tr3vvjNr373y9/++ve/AA6wgAdM4AIb+MAITrCCF8zgBjv4wRCOsIQnTOEKW/jCGM6whjfM4Q57+MMgDrGIR0ziEpv4xChOsYpXzOIWu/jFMI6xjGdM4xrb+MY4zrGOd8zjHvv4x0AOspCHTOQiG/nISE6ykpfM5Cav95BQjrKUp0zlKQOpyljOspa3nFAWcfnLYA6zFb0s5jKbWcpACggAIfkEBRQA/wAsxwAwAbkBtAGHjaK7BiYgBRUYXHOKnp90Ki0sgoJMkpKRyuriOjw5eX2EhJ6IbIyZfoJUQl58MkZRfYqWy9DOsuLUW1xi1vLeP0hSmZ6dZHOM6uvsqqmZaWtosrKyBQsL7e68GxwkpMCgl7O/1tqsxr++ytrcHickTE1PVmhs2/H2ER0uk7DSoLbXn7vcgpSYpp6coa7CFBgZ3uDjGS5Bfq6kn7rOAgQWPlZMGDhAvtrMMi40xvrskqN/Tm58mrjU3vHJp7rNUk5Mqqapdoqcnpqclqi8aoCY3PPgBwQG4+Hkh42UoqOstsCk0tLUDggM6u7EgprE1uHh4/PYQj48pqWmhoKE5vrgsL7ApLbE5O7wGhYUwMPA8v78QkZEmLbe3trk5PLkorbM19fc4uLUtr3CaoZ819PU4u7W2u3a0s7U8PL0dm5skrbh7f78msLkrrK03vPU+vb8rq6vqqqkpqqk/vr8krbU2vTUusLE+vr8qrbEvr6+urq0wr60nrLMwr689v78kr7kqq6wKhgstpicpKrcSBBAWFo8WmiQuIDEytCsjKLQuujolL70ztxAjNLUfni0GBBgrJjASDBsbsTUvsqQdlScxqBwur7AaoQolIQoMFxUlHqgrsDsDAgwyKSswujE+vSgzpQslr7gijjY4OL4lI64FGBUhLq4foy4osD0qpro8OKgxqTo+vzoNnKEaIS4aIRgWFKQ6vSQRHJI9MqYpMC01PzU3NK8MMCAsq7o2jiAbFxwiqLspq6w9PjQqrBwpK70vMDQMGDUfsyM3Mr0lIiYmr7gJAgghLrk6pSsqNLsRGAYuHxwPjAQfu64fsw4pNLA7vzo3MDMtu6cVjAslI6AbKLUdkZgbqqMqo5woFR0GDBoilQcfoTkihxY9MrY2O6gREpsjrzgIDAMKjo0MCDAbGJIgmJgAgIElrrkrqqsvrrEpqq0mrrcqqqsurrEvrq8urq8rqq0AgYEmrrkqqq0krrc+v70AgIMpqqskrrk/v70+v78AgYMlrrc/v78AAAACP8A//3zR5CgwIMIEypcyLChw4cQI0qcSLGixYsYM2rcyLGjx48gQx40KLKkyZMoU6pcybKly5cPScKcSbOmzZs4c+rcKHOnz59AgwodKrSgP6JIkypdyrSpQ4NHnUqdSrWq1ZJQr2rdyrWr1qxew4odS9Ym2LJo06pdi/Es27dw46p1K7eu3btT6eLdy7fvzhJGpgz0S7iwYZYR/N2Jerix48cZCw5kDLmy5csCJWPezNnxUcqdQ4u2+3m06dNvS6NezTqs6tawY+cdLLu2baSvb+verRM079/AW/oOTrw4SKOajStffhH5cObQoyd0Lr26dcnIrWuvTn279+Xdv4v/Dx5+vHnd59KrP8++vfv38OPLn0+/vv37+PPr38+/v///AAYo4IAEFmjggQgmqOCCDDbo4IMQRijhhBRWaOGFGskjjwABEOFDPn+AwEABHGioIYYoglSEFwjcEMMFavzBQABZwOCFF0UUkeKOHOVIAQUjCMADDwVkQUURUEDhhhs8NonRjxQUccU5Q3IAQxF1LLmkk1xShMAJFNThhTxD/pOkGz30cMIJXbYJ0RhhikkmD2YqqcM//Njg5p4MVfAEFW6M2U898niBpg4fdEAAn4wiVMEJaI6JTj+ForlAogY0qqkEOUSgQQIcgDBDoVCUQQAHHCygaaMyIECCAAnI/xPDqF6USkAGVdSwKqNbtHFOO/6wQAMAHPzzow5KdNDArnweUMI5R/hhwbDnmPGjBUo0EQKzbeZYxALnhHFHEsNyYIYbdZgBxY3cduktuEf4kwQHAJAQAbrqstuuhPXUI1A//SxUBgUs8POEP1LQMMQANjxxRRlQYICBjgg8INAMa8CjMTz7GtjvvwErJE+J58CAMA0sMLDDCxycY6JAAphwccYbd7xgv/nkgw46XHChwgX3dIHwORzQQMMFLkDgwhc+8DDDoFyg44MW77wDj9U121wgzjrz7PMA95gsxT0lVFGB0UYjzUAKbNAR9dRVX70xx1oLuDPIO88zjwoDlP/sTwvnZOFPO/xMYEcF6vEzgBVcsGMF1VZjrXHddqODNzp68+034IIfwA88++BzTgViVBBq44/HLTndlO8HMMB3/wM75nv3bXILRojgzwHydG7EO/rscQ8EXKyQeuRzt87f6/3EPnvmfceLu+4HnAPP7rkHP3zxx8udtfL5Mc88O+yswMMKK/hwgd8Z5L77OXm8n8c+YtAQBBfzdP8O+P6J//oK7ABACsr3hfWZrH0imEP14ncAI/SBfvbDn/741x//6Q0JAkDVAwCgPr95qh3w2MABxJAHKWgABvQbnhrQ8Tg96GFyFHSd+ObBBRS8ABAKEAAKAGBAguzDH/v4IRD/FQNEMaiQhVowSgzv4z/mqcAJ97AAQSLgAQ9MAFrOcU4KIbDCLyQxi0uUTxNfpwIA8AMJPgSDB+5hBAxMBirY2WIXtRDG/vTrjvUoHwpQEC+CkCENG/jHYjKTRTmiw4s9qaN98Niv8rFAAAVAwxzA+EbkGBKRz1FkfPD4OnTwgAE0qMAbjLIP2hASKhDk4iG/qEn8cBJ2M+CBCQpHSlNWciCpnGMiWwkfRjISYCpwwD0UIMRSVjKLQlBY47zIy0X68o79SMEMUnA2Kd7BmFn8jD80IIAvLJOOzaRPzsZJzq6pwHgx4IAYjjJJ7CDnCB54AB+c9oU1lCec5ilnOdGR/4Jz4sEFJOAAGO5wS+dY4B5E+AI97ZkdfJqHDGRYwhIEItGKWlSiEcjCC15gsjdmpp1gwEIByHAGjI4kOQ79TjrS0Y52CKSlMI1pO/CBDzgg4QVMEII/5nBMf5zBA0yYQjqA0NIN8PSWKTUPTZe6VDk4VQ74aAcg2gEHKVigAEZIQBLQUJA5LGECRuCAAqTQ0pUCISpKTOp4mMrUp0IVH0mY6UzxoYEXnMMIOEiAB4xw1xIIAQhVbYcU4JAOtKJUrdthq2LZCgSiwmEDcFBACRJQgCj8QAMHkKlLXXrSXSK2OosNLT6I2lLSwlQK6SCsZv/hUsN69rPR0axsZyvTxv/CAQgrbSlD0gpb7dD2t0BgbUxx246VspSzCuFtb6vz2+bKVApkLe5xd3vY5ULHudhtRxziIN3pLkS51r1udscr0+9WN7zKIW9M4cBeOLR0u4KNLnKnc170KueeMcmkfduD36fod78ADrCAB0zgAhv4wAhOsIIXzOAGO/jBEI6whCdM4Qpb+MIYzrCGN8zhDnv4wyAOsYhHTOISm/jEKE6xilfM4ha7+MUwjrGMZ0zjGtv4xjjOsY53zOMe+/jHQA6ykIdM5CIb+chITrKSl8zkJjv5yVCOspSnTOUqW/nKWM6ylrfM5S57+ctgDrOYx0zmMpv5zGhOs5rXzOY2u/n/zXCOs5znTOc62/nOeM6znvfM5z77+c+ADrSgB03oQhv60IhOtKIXzehGO/rRkI60pCdN6Upb+tKYzrSmN83pTnv606AOtahHTepSm/rUqE61qlfN6la7+tWwjrWsZ03rWtv61rjOta53zete+/rXwA62sIdN7GIb+9jITrayl83sZjv72dCOtrSnTe1qW/va2M62trfN7W57+9vgDre4x03ucpv73OhOt7rXze52u/vd8I63vOdN73rb+974zre+983vfvv73wAPuMAHTvCCG/zgCE+4whfO8IY7/OEQj7jEJ07xilv84hjPuMY3zvGOe/zjIA+5yEdO8pKb/OQoa0+5ylfO8pa7/OUwj7nMZ07zmtv85jjPuc53zvOe+/znQA+60IdO9KIb/ehIT7rSl870pjv96VCPutSnTvWqW/3qGs+m1rfO9a57/etgB2+Vw072spv97P2dMtrXzva2p13Kbo+73MtenYAAACH5BAUUAP8ALDABYAFSAYQBhzBKQKK+3QYoJOL07mWBkOrvu8vV1paWl9TT1dXxvBcwNipCVPLr0RAYFY6itr66vOLe5B8fIaCdoQ0cMaK3yUZKFFpeZElLT8np3o6lgWZyV2ttb5qebCYvK7bBwH6CUN/l46KgdGp+ZH2AhMnHzXWNndv0y4qy1IaLl5m1vGZyhO3+/AQQEICekHamlKyulNLapNb61jo8Pl50gKC52c7yvNrc3cr66D42FISYtDtNUAIGJKGkqdj08ra5u7+/wn2KnKTApOPx005qZO720KrCxBEPEXp+jJexz9rmz352VLDCoB4uQF5ylG6KrGZibAgHCL3GwbrazEI+PI6Njy46RD5WZAIaEDQ0OIaSpJKepNbz3ayqpNT01JaqxN3z1KqmrNrz3uL636KqvKq2x9713vDy9AIIF6arrmqGfK6qrJq61Je23Pb8+pK63eLy4kZSXOTu4rrAxNbi7Ja61AIKBtrq9AICFZe21AYCBra6xLKyrPr6/Nru4eby4K6urdLy3pK+3/76/AoKFOL24NLu3KamrI663KqurJq+1Jq+3Ja+3IS6uMDO8IKkwObqkMTOlMjYtM7eQJSAjH7S1JC24DBUGPTOmCoaLFhMVHSgUDAiwBgSYHRoqH5ofM6aLOqarNjW9Pr86Ka2rHRKfIg83H7EOObW0CQIIER2RMrGtLSaoLCy6GZsiKKy9KrYlPjwoJxafKrw2LbwmMao6H6UfJC60LaouDZ2gDg6KNg8gCA0EOb6oH7MjKKu3MTq9Pr08BRkVLrGsKyaxLq0uN7OvJC0jKbE9GyGPG6y1HBwiIyk7JSSfJSKuL7A2GiUjDBk1LiCcH6K5JTE2Kqe6D4oPLiGxH7ugEhOOFhePMakcIgeXN7E5PbO2EgQQFYyLJS+9DDCgHSSGERgVIhaIJKSHEgybKqScKbW5ER0GCQaDKq0cERWkPr+/KaipKampP7+9AICBJq65KqqrPr+9Jq63P7+/KqqtLq6vLq6tAIGBJa63AICDAIGDJa65AAAAAj/AP8JHEiwoMGDCBMqXMiwocOHECNKnEixosWLFCmU6MBCn0d9depcEUCAwqFAKQhw9IixpcuXMGPKnEmz5swSEzyAeMPzTZkYGKQoIHAiEAEBUUAMWBrGptOnUKNKnUrVYQcPA8qECRMjxpavXQw0wLOmQxQxYb6o/VK1rdu3cOPGZQFCK9gugAB9HRBvDR66YbasZSu3sOHDiBMrrPMmMJECcfxg6GHCxBt9a9b88/lFiIkePRSLHk26tE3GgQtU0BcvDaDKlzNvLvMlw79+Ckzr3s27d0J9A7p0ESKiRgwdc8R8efPPjZvNajMEKcDBt/Xr2BEDFy5EQ4waOuzA/9a36Pmb6NM/ZF/Pvv1TfW+EM8ChDwqGG5XD1AkUSGDlEFDU0YJ7BBZoIEXwyacECBu4gJ8JfezX3z//vVCEDgdmqOGGBNVRxhaAJKFBAgkAUAghbwygTyKaaRVGBksUoB6HNNbIXjx9fCViAia0IMIbhKjI4j99bAVjATDYqOSSvLEQBneEfFWGGEIIEUc8FFBQxwB+CNFFDGWUweSYZCamgAFfChHlFlqZIAQIDVjBBAtRCOHHl2GWqeeeVe2zDwFnDiAEEXEUWmgSMrDAQhWK2jBAZKAJhAEAAlGwgkD48Knpphb5mcIMDejzD2ujstYAHCyQsUIJ/bBQh0AhCf90xRCVXvpPppzmqqtDfvbaq3Nr0KECPzbYcwAUDqRQDxs0yNOrP8tais+01E7rgw+7Zputr74CK2w8INjDQzwOBLBsAM76CS0b0lZL7bXaxqupnwR160awM9wBQhta8OMAHmywgW5m9dRDA7sruPsutvI2TCa9A9kbrApnhOuAv0jII8/AaxhMQz3tKgyvwyTXyO3J+wC7BsUgtDMuClnQ8DEbdNBRcAB4hOzuyCX3nCHK3KpMsQ0ux3PGGTs0gYQTJ9CBhyLm6lwtzz5XzZ6vAgHtZ8Eq3FHsuBf8cEE8UMRTxwYaeUGBqh54oLDVcLeH9T9a78O11/ZIEM8PfMz/A8UFcuhgNNIltdH223En7l7dd0OQdx4/2IPC3vagMQjgF5wxRjvXTqv45wQyXk/XjksAubGUo8CPHu14wA8K7cRujz2g176erwUX7OfHpD9OAuqZHvv7D/Gg0Mbss9uuvHW4576PIjL37k4evx9AufWRE2/88tybBnTBNARAgQNIUBAADaT/wwPkglBBORVQZB8PEMfT3v39iH1vME5HL+AA+neAwD9I8AQ1PMAHB/DBDwyxgWIRj37Jw58E5aI/CkygAWgYAQsm4IBhFcsefPiH7OzRDhDOTg7zW0EEJ8jCtugvB3c4QOxIMIEJWEBf/0CeDnf4A34AQYX2a6EQ/6EiOgecAQWzEwQCIkA2Bghkh1BE4Q+huMIhWtEloiPDBCIQrtkhYAM+sIcgckhF5EkRiFC8ohpb4gZ/+MM5boxjwGiQAxYwwQzteCLyyEjF2LmuBAMo4xoHSZE4GtKQ9ZCHzIBwhgvUT4d8hKIf+QFIQRLykg4xgAEQwMlOclIgmtQkCY4QDwukMXm0gyLxDiDCEu4Qk7BcCBrQMI9a2lINahDILNHAg15aIB4jgGRBoMiHF+jjAG0YoTBjyUyD2PKZ0JwHLt3xh3mM7R0mjGAZ7bEBKCBim80M50Bs+Y531LKc6KwlLv/gDnN2IB74SOI2Z9eGCMjgm5YUpzijyf/PefBgHtV8RwSMgABBzHN2etsANquoz4b+o5/RBAMYbCkBKETAcVTkw+xsYIQIvGMPrnSoSB8KUYi+gwpGgIIExEhFEjQACiN4aAhHKtKS1lKi0KwmD7AAhSm4wwzI4wMCLAAFKKBgHuWcKU0bWlJc4pILUOUCLm25gQaQDQsyiABr/nYAc85jqSNtqlOjKtWJquEPPvjDCC4ggw7I4AIbYCVJawlWh9rUlmS95VfnilSA8rWuNb3rPPIKUYFw4Q9epStgG5pPMuoRIfNcrEMbq80gDhOcks2sZjfL2c569rOgDa1oR0va0pr2tKhNrWpXy9rWuva1sI2tbGdL29r/2va2uM2tbnfL29769rfADa5wh0vc4hr3uMhNrnKXy9zmOve50I2udKdL3epa97rYza52t8vd7nr3u+ANr3jHS97ymve86E2vetfL3va6973wja9850vf+tr3vvjNr373y9/++ve/AA6wgAdM4AIb+MAITrCCF8zgBjv4wRCOsIQnTOEKW/jCGM6whjfM4Q57+MMgDrGIR0ziEpv4xChOsYpXzOIWu/jFMI6xjGdM4xrb+MY4zrGOd8zjHvv4x0AOspCHTOQiG/nISE6ykpfM5CY7+clQjrKUp0zlKlv5yljOspa3zOUue/nLYA6zmMdM5jKb+cxoTrOa18zmNrv52M1wjrOc50znOtv5znjOs573zOc++/nPgA60oAdN6EIb+tCITrSiF83oRjv60ZCOtKQnTelKW/rSmM60pjfN6U57+tOgDrWoR03qUpv61KhOtapXzepWu/rVsI61rGdN61rb+ta4zrWud83rXvv618AOtrCHTexiG/vYyE62spfN7GY7+9nQjra0p03talv72tjOtra3ze1ue/vb4A63uMdN7nKb+9zoTre6183udrv73fE9qLznTe9627ve7r23vvfN735bVr3+DrjAB87Q9BL84AjHd3sDAgAh+QQFFAD/ACygAA4BEALWAYfBv8RnbWJIaJjc39pKSU6Wve3R9dRPUDwLN2Dx7bd+h4wDCzNmV0kdMSUwVHBQirQbGR5LZYUaT4GGuucJHDGMiYmYsNQfMz5uiJa7urVVe46enmyoucQyRnLx5ttSgrw1NDe+nXi/r7dCVWR1ma96udybnZ0FGFEjPl6bt78aMFenutiNoLTn9fVfcIjY9Nng8t0+Px/CzcbR0sxahsT7+NGxxcLL5No1R0/63tRylJBdepCzrrNgmczo8N8aSHykpaby/fmGsNtohrGNmokNDBNTZm+KrqAbDCoDDBFRVFTy8/CgudHAuKR7fllqe42erLaYudLX0tJeWpQYN14CBBi0saLMzbjq1txaRkTe4+2bwMKsr66euuCiptS65tzb8vLK67wWEkx/nLlwncWmwqSpsMWOk5qYpHiGuNPQ2NeFrcFthYDI+PBvaoGejmxintz88vLd+tl+i6TNyczW2rwKGxKypqTc8Mqcn7wuNk+rrdmXtt7Wwszn5eCPt9I2bpwYJEB9fYGmo5ymqqSQttyqpqTGt7S6sKCbseyJwuaRtsD65t3g1rxETlT+/uyuuozN0dUCAgY2VkSXwuIuKiyauqSWvuD+4tz64vQCBgWSvuP24tSqrqSavuIGBAW0uMjYzs/6+vuivqSztrXWytCmr7GOvt/++vqsqpuksKSupqyqoqTa1tyyu7f+4tTGmrC2vrjS0OAs4rBuSBQSWqhqyDjqiIDWMIASWlQUaiBoarCS7rhmhlxCluyolqSUbJi6eKQ+fFDGougyfIyQ0tTezvS+7ozG0PRCEESUhLBq5rjGrjgsxDAWprDq2EASeHxyqriCGFCo5jigxNhCpnj65sjqxJhAeCCYSFDizti0vKxCtMiCMNCkqpisnMSAapiWeCQsJsSqqqyauuSqpqyuqrS2urz+/vyuqqyOuuT64uSmqrSuqqSSuuT6/vT+/vSqqrSOutyWuuSSutzS0tSqqqS2urSqprT64tzSztSmqqyautyWutz6/vwAAAAI/wD/CRxIsKDBgwgTKlzIUOCrVw0jSpxIsaLFixgzatzIsaPHjyBDihxJsmTChyZTqlzJsqXLlzBjypy5EhOjgpgMYtrJs6fPn0CD0hxKtKjRo0iTKrWYA1OOp1CjSp1KtapVqAJzLt3KtavXr2C/ehhLViDZsf/Oql3Ltq3bsHDjyp1Lt27DR/Dy6t3Lt6/fv4D1Phr8yK7hw4gTK2bpgdHNhfkiS55MubLly4sza97MubPBxo8VXh5NerTn06hTq94KmmHp17BXy55Nu/bI1pBh68Zsu7fv38ANcpocvLjx48g/DpecvLnz59AHLo8cvbr167On58POvbt3xNq/i/8fT35r+PLo06tvyckx9fXw48vf2J7R+/n48+vvuLv/9v0ABmicf7sJaOCBCCao4IIMNujggxBGKOGEFFZo4YUYZqjhhhx26OGHIIYo4ogklmjiiSimqOKKLLbo4oswxihjdejMaOONOOao44489ujjj0AGKSRHNQ5pJIJFHqmkfug0meSSUMLn5JNRVpkelVZmOR6WWnbJHZdehhkdmGKWmRwBkihg5prORbIEmWzGaVuT/9Ap55145qnnnnz26eefgAYq6KCEFmrooYgmquiijB43pZ2NRirTo3BKailJlF6qqUo1ZrrppyV5CuqoIIlK6qkbmWqonZCiGpIksMb/qiisAtHq6q0I1VOPQFJIUU+vUgg0wAy6Fmvsscgmq+yyzDbr7LPQRivttNROi6ti44wjUDnlcDFOOuUIBIQ92ZZr7rnopqvuuuy26+678MYr77z0wsvDOFxUei1cQABByD7/EsIFIePaU8659iSs8MIMN+zwwxBHLPHEFFds8cUYZ6zwuUBou29i2e4j8j5cDDAAIQkfbK7GLLfs8sswx8yyud5y8XFi5vDAhT2EEAKFFgN0MkjH3s774bn/jKPvzV5p8Y8f9sgQhD9LDHBFXjLULO/R5ib9jyhM25WJCHEcssQMZrQwgB8z2NNOO0Dc+206dNdt9914551OSXrj/w0c0h6DHfZcAJCdwRI8/DyAFUssYcggfUcuud0jTU75b4AL1OrgXvEQhwhkixDEDFCobcU4AzRiBRBF19vuSFtj3rXH/8xgwu2417k05y4BsATocWSghj9BqO2BP/5kYEXCljd/d+XO/z17nfUAYYJAudOBCu9I4ctFuOMAMTLdXLBjSDr7dOz66yLF7tvI+2irrRTX54597dwfxQUQdfOwzz/7A1e/2sED8alsfeqCXbyAAz/51ekf/nhUEJyUP6P044L9+EcG/8EPflywg+4oRAcxSMISXlAgJkwhBkOiwhZusDhMiKHuNldBpJBQgwT5ID/c4Y4RuvCHLhwJEP9vqJoXJiSGTJjh7mrIknk4cR4CcaJAeMhDHQrEh0PMoha3yMUutlCDJ8ygF8cIRCy2kIru+IcMp8TEozwRiv+Q4j/QaEUOepCMeMyjHocIRjH2cY95xOIfSYhGNTJhghRso1cAecJBfhE7KuQABhqQhEoKRBOasAMFMLACd2xiCxi4QBIuickkNIANFhBIEO7Byla6MgMZUORRGLnBLHJHhRiggA1eAINe+vIGMrjAEwqxiVzKYAAtaAEYwNBLGTTgCalcpSunCUtZKkWFD1JhA2zQAhi84AVykMM3v6kGCkQhCiCQgQ986ctvhoECSZTmNFtZTWvaMIXZTGESeDn/TgMYYJwvaIEkmBCFIgzAm+zsJTiTwAQOyHOe96inPS2ITwnd0JsvSEACYOCDG4ABD7zUBEE1sU4Y4AEPy/zHPw1QhXhClJ6xnChFTTihi34zATH4hyTY8M+QjrSkREiCJi5wg55WgQP/eOg8JSpTLZFQEy14gQFgEIAwGMARWiipJuZRCE34kgijSMAG/tEGqR41qec4x0uZ2lQrPTWqUw2AAcKAA2biAQZb7epXy5AAJ2yhrC84axDSutaYtpUmtEysYhfL2EaiEIMk/aYHYqCJJHyhDeH0wUCj4NVvokESSSBBT/FwVn+k9bSoPQdbDwuTxrr2tbC15UCe6oNv/9YgAAMIwBEAq9mRYhQNkNiCA75pANIi1bSpRe1qWUuU2Dr3uYrN4QoVige5GuAC/5QDXi/xh3/40gQcqIETUgAGA8jhqA5NrnINy9yZQve98O2idC+YBOpaVwds+OZ2/1DfXhLBBjW4Ag5u8E30Dla9aV1ue2cS3wY7GIiPfWx9pepP4vYUr12IwoQBCk6TwqClTGgBghPM3gUP5cEoTvEKwfjYBsjAwjCGgRrsEIUuuJjDL/gHOP9BATWKeMQKNnFrVUzkBkcYjKG8QUI5CoYb4MAI6lBHKKVQUh+s8x9OjkAUtvBjBAdZyC4pspjfe+QLpkADdtDEPzCJSUlU1v8FKSiAOlKwAwi4ec2Y/IcdjMAHPmzhwF4uMZgZ8sY3GgSbcSy0QgrNaEWLxLF/VAikGTJpo5zznDE0gRJAMAILWIAPXSBHAfrcwUtcAoOewCAfHPpSVn550AZpNBznW8IoOhohspa1EI1IRIRUmi7n5EcUVgAFChQBBElQwQpGzYcCdKGDd0zhqpVKTUHD+iAX1HVBEM3oRee62xxB9GN/PVteGxEuHaTHPJgwBk1wwR9nqAILOjiPfvCw3iSkBwbpQQ9Wt/rV1wajtmlNRHDj+tu31oi4I50QSJPbKx6kRyGisANJDMAfJpD3BQuhbndckN8g13c/+O3vwga8IQP/LzdNE23ohCA84ReRb8PNDRcSerAQ/WBCxQeAjoyzIMMXNHXIQ/7xflP7ldY+eUFSPu5as/yJ3n65HDMic1/TPCw2Hzk9dG7xnkvi513ggyeGPvSilxyiAD85OcjhDnw7UeQphHu2Ha3uRo687YxeO6PpIY8Mplvf/N4gFFfexcCX8Im1xCAU3052erAwj1fkwwW5zvNByLsLz+aHE0eeb7hPu9URTbrSB7L2ts9d7iVEPbjVrW8w0gPvhdZ7ofnud37wex631+AlHOnIzbcQ5CZEfNP/oW7cN/7xeIz85F3QdcufgQQWCHvbDS/tsy9V9KP/xwqY0I9U96ODPABB/xWqsIBh0gPUTiRH9EPNDwtE4fX0uET83VGA7heCD/8gxyY2UQA5q+OcHEAEC7AAVRAIE1AA88AH5NAF9MdDhdB/BcBd/xAF5HB//VAI/4B5I4AB30cO/FAIlyBsaXAK5ABqXVAIhZACCvADE9APFjAPl7AJaXBBIoAEEzABm+AOnsAHaERHkAcSNscHK8B8PAcEkvAJoOUCUDAHULB9MRQF0KZqDpV22WcQMYRzOhR+Y8AELLAAQkAPYccH81CCCliCz3YJHPcH8TcPHtcPZMgHxNRnp3AK5wQFK+gOZoADAtB/CsiDhcBD/feApnZO5OAJoeZEGogBHRR2lEAPHf80h2uHefLHAWzAgp7gCZfgSfSQajUoBAWQg07Ug1SkR8j3fUJIhOhghATAASNQBZIwfhEABRjgflF4QdNGQ1XIEEwQZwWgb+AHAj0wARygB2QwAaBgBqD2B1Gwi11gATHEB84YBRzAAZ52gNunDvKwAhbwB5RgBhwAaqSgABIwAa4gjsKYAuioDgUQQ5gXdst4CpsACt9IDufkRBvohCtwgNMYQ/IgD9OobxygAA6wdUwQfymwBTG0B2KQBorAAzwgij6YfECoePMwhF0HBJ8gAqiAkQSQAWgCK0ngAmbQeQ6VixghAFTgi/wQfsHIAhdwgwpAfirwB3+wSQPIAij/sAAIsIwpcAHjN45DoAIT8A8WQAFpIARJQH4kwAUVwIIcoAQPoAhQIEqa8ANCQAIOAI1UgAFRMAYOMAEgIAkLsAO2toFMEAHj54Ws+ARJsAAa8ARiSQKqoAAo4ABKOQ8pEAFJOQULUAKKUARV8A8CAJFtKJEfQUJOZJFF+AkAgA5EIAmNqYqg0Iqftm9GZ5IVYQHkMAIXcHvkEH5VkAQnkAgq2AFdwAEB8JUL0AFc4AIL0ANWEAMaMAEqIAD80AUjEAEcAAIFAQFQwAF5oAcpgAEDWAUYoIy1yW8jYAQumQIkgAAdwAEuEAEkIAH11w9QtHYbWIdmIAAR0AQH8A8T/2ACSSAAE7ADOBCQC/AAKaADKhAFCpAEQiAPblAEfomOZkABQlAI8qAOEUlGpZiYqIiRjVkBn5AB6FABkoCgGVAFCkCSiEQpyIOLubh2LumZWpgCCzAGqEl+lTWOFOAFXGCOVnAAs4kCFtBBY6ACXBAAByEJ/7AAw4miGoACUfAHKMAHpuaSZoACJKABQ0AFUKAEJEACJyAAf+AJAqGdXGkBBLgAKFCiDzABpFAEQjABGIACAcmCKbAIVEACLoAB9LAJPAABN2gESVkFZOAOl+Cfo/iDh0mRipmKn0AHjrmgoqCgMoAOAOCgEEopTTKhSwRrHcQCKsBvAhF+cIClOP9AZ3tYgeg4mgGJACVgBVCZBijqRC65CGuAEPJQCKRABD9QAOFHApj6aXzQnBrgnSkwAiRABWnwB9I5ln3GpHuABMGIAThQojRAqmZaAFlajqPapQhABhu4CafAA0hwBAEwjgJBAvuXg29qmOGGQc+2dnNqhACACmfAmAm6oHzqpyW0AhH6KIKKmQWRoiMQCIj6Dyw5AT3JBsQpBOQwD1uQAidgAZQ4jlKaBioQAfPgCcsZBYuAEIVACeE4jhlQAQggBLVpjxGwBSTQAbGIAf+6CbLKAUPgACnKpHmwADfoALt6AB9QAGZQBAeoqwF5AkIwnAiApS85AW6wAJYwCYD/MJT/QAZkQAV/OK0A2hH41n1C4IbkkK2MmaeQKQrd2ph9+qAl5FCAig7niq4DEZoRcKj0oA6nYAEoUIzqKQQaYElDYAH5ygQY4JQjMATqwGPjhwJpcINzsABroIwk8KQO4Jw/wAfnVJspkKYo2owowJVRQAEkMJxJuQAW0H8xZJatWAUOoKVpWwDFFgX/gAEcm6UDSAGpRBARQAEpwAJJSQFfOgZUAIXQZkYO9gcZxgIUAFp6AAVmgIp0wABcAADjYAKkAABAEACtEK4KUEWOuIwtELVUexApwARD0AH8prVMYAE3uAJmsJ/oaAM15mnO6LwFwAEpsH/TmAICcQpD/wm9ykiTe7ACa4eOfXZOfda934h5/MAHtxkFn0ZQ6lsAieCEzriLx+sJhTCN/aeNmDZsSNQFB9G8SJQC6vtsmXe6RHZOFEABUMCWFJAHcMlzSgQpTdK0wNtBIUa8xVsQ2hu4PjR2TsQP/GtqKHwJb1cI8zCHFySDklcInrAJUYZ3m9CPfYeduKfD8geDm5hq8qdumagO/HkJ8hCt7hBl6sCGCNh2jaiOI3eDaOgO8sBvffZEnhBCIKhv89CLINd/mdh2oqjEZFzGZnzGaJzGNewOgUcPXSlvxBMJFAABDGBxolAkiTQQvgu8SDS8gIo8H1y1VRABKRpt/HYJ8LvFpv/2B0EscZfgwny3CZ7wByOnjvsnwzj8qfw7dhLnxSCHhloHgzx0yfs3ATG4f/6JgDD4hxJHwxeotWysDpvAVW/kCbSMgiRsATI8xQXAxvPXg2oczMIczDxkeF3AAlUwBxOqBnZmUIBaEHvscQTZwX/sD4HcK8YiEGowA9w8A75SD6EQCgKhK93czeHMzeGsK+G8zqGwzcAiBWoQCe88z/CsBvZMz/g8z8qCzb8iBdz8zuX8z/k80PQc0AZ90Aid0AltLJEQCfEMAhCgBU6SWzzgJILTKjWSAZJgAg3d0OR8wU4CyB9sD52QMNkiEPFjD1xgBYOQLW8jEHTzNjJNQDz/wDx345AOyQU6zT/pwAX7YDdvYzfw4zx1oy5v49LtkDAz3TBBLTkz/dRJLTMYky06TTI+bQKSUAlv4sEPpDsCodEK0EDjwAN3XM2BLBCGYAj9AgT4ENSGsD9pLTILYy6rsArZktYJYxAiUw79otNckA6GQBDZYtLjINbyMtfncgd3cNfnkw55XRAPszLkMjd2c9IwsTAEwzqmoACSgANbDQ+Zsjl8mibpErVSa81nTTfZQgf/gAroQAdV/TZyvTHlUtfZotiPTRB7nQ4y0AJyXTCEnTLlAD/cUtzGfdzGvTDGzdiMzS1p3TPQjTIKkwqpINzcYt3HjUDavTJ+DQRQ/wAFASAJASAK70C8j1InGi0I5sI6+RK1Ih3I1G0GZhAHTUAIprA/2bIKPGACUIAQnZAKPfPchGAI7dAz/ULgPSMDS1DYXDAI0R3dCfPghIAuDWMuPQM/IpMtFz4yaS3gGV4uiI0uHT7ihpAwJH7iKJ7iKr7iCjPiA6EEklABZW3edOJ1JlDZ3pLHA/HeHywFqZAHaoMIXGAKQFAPyBM8A7AECAEPPrAEQSAFZO0PqJABSY4OopABooMOjcMDE+QDEt4zEf7gFM4wFv4vGK7hZi4yI77hkk3YIo7iAiHVMUMQaAIETSIKM/7M6BAARcDTqp0tOi4QPF683GIKWnAFqf+g06VDBzxgMgJhCkHgAaGzBD4ACv6ABX2wBFbABTzgAwOgBkHgClrgBwPgAVYwAD4QCS3A0nLe6q7+6hqTDoMAAkWAoKbNKhAAAnJTLkkDJoNOtWlt6IsjMqbQAiLAA3TgBwJROqVgOEtwBWkDOr+zBP7wCHWgBjAABWrg6XRgBb1tCgPwCIgA6+Re7uauMFyg1hBQBHQQB3du2lgdAK1jLr6O2oE8MEDgJhlg1S0wA6tgMp7O7J5jNleAEJ6uBi2g7WrjB+1wAwlvAhngAV8+8WmO4RZ/8Rg/Mtu98Rz/LnSj0iYAARAwAHec51MyACK/Lgnx6+g6AGvNc8QjAzL/gAqosARcIGOLTjYEjxBB8OkwYAZq4AcZQPPFIzXwcDIUL+EZv/RM/+Ed//RQb9nMUwHrbgKmLQVFUAQKMD3/YOcIwfK5GA+sEw/hMwidMDJVbQg8QDDlsDcFgS+EYAIEnqg6QzL7wAOsQDDhEw/xwDNN//eAn/HIPfiEX/jcEvVQz9fWE5YgAARLMOOz+wlarz5eIz9efxBgX4XxwA77QPbjkDDxQzScfgc9QzcGQdWq0A5WIBB1vdacvvY6LTAAU/GBX/t/b/i4j/uIH/WK7wZ29gkgANGwUgQEYAL4gi5Jc/kGkfnZR6FcLRFs5NX7cesE0SqkIAhKgAMBoN5+//z8Z50Qzv/MFBH9FColpl39t27y4v/9GaEqKHLr0c/+pXLeM2IngiP/IeH+LlL++E8k9A8Q/wQOJFjQ4EGECRUuZNjQ4UOIESUiRIdu4kWMGTVu5NjR40eQIUUSrEix4smRKVWuZNnS5cIlL2XOpFnTpsGSB0+ivNnT50+gF5csqVGjRYugSZUutbnT6VOLTKVOpZoyZqM3VbVu5eoQ6teoXcWOJRsnTgIGZNWuZQoWKlu4cZMmkFvXbku3T+/u5dvX79+leZ0CJlzY8GHEEQXvTNzY8WPIa1GRXJwz8mXMmTXfrGx582fQoUU/FDza9GnUqf+VVt3a9WvDlWHPpv9dm61s27l1706Km/dv4MFV+hZe3PhxxYuRL2fenDJr59GlH5dS3Xr16dm18/663fv3193BjycfeicqnuXVr398Pj17+PH/nv8nKqx8/Pnr5lRSQf9/ANXiT4EACzRQKvQEeuQRgvwJQqAaQjhwQgpdymlBkvyBUMIKO/QQJAVGUOCdIBio4AmBQBAorQ9bdPGiIJyQRAF4gsgCiU6CiAMEDP6J8EUgg1wIHXj6W5CAADZEwEcOhXTySXREIaCCBZUgkMklf3xyyyAXdEQBB6dcLcIsm+TyTA8f8QAEBYIIQkx0yGQSTTrrtPNOPPPUc08++/TzT0ADFXRQQgs19FD/RBNVdFFGG3X0UUgjlXRSSiu19FJMM9V0U0479fRTUEMVdVRSSzX1VFRTVXVVVlt19VVYY5V1VlprtfVWXHPVdVdee/X1V2CDFXZYYos19lhkk1V2WWabdfZZaKOVdlqqxKNWV2uvddWz5wbT9lVuB8r221rHJXdWc889FR0NdXpL3XLfhffUNZBarbN5UY0AjM7ey3fUEVrwx59+/zX1qH8IxtfgU+EpmGFM71PoYYhzC5cygQbGWFyJQdL4oI8Z41jkgd0auOR+U1Z5ZZZbrviiiznOuF2BPIu5o48NCvk9vRJW+KuTf255aKKLXvllid61aOl7xWNauaVLy8lo/5fd7Rki4pD26+aJpr7P5rxwikrkcMke+2ueuK5ZXtLOvlprvlQOOmiqUa7I7pPmPhnovdmdm2rAF4b7rnoKN/xwxBNXPPHrrlu88BlmKLw6NdSo7nHMM9d8c847Rwi7f64bvL2wC3rbJLPFPn1kt70VOWm2R9cNOtbVbjrtjtO9fe2eX09uddlT81r1vNstO3fcfee99OXBNtt21L0N3rXhTXdqZ7GJbx552t/u3d+2gZ8euJsvtnk19B3K2eqOTYI59vGDg76h+WeeGHz3u4Y//k51519T//0vYvsTYKYCWMBKHRCBk1LgAh34QAhGUIITpGAFLXhBDGZQgxvkYP8HPfhBEIZQhCMkYQlNeEIUplCFK2RhC134QhjGUIYzpGENbXhDHOZQhzvkYQ99+EMgBlGIQyRiEY14RCQmUYlLZGITnfhEKEZRilOkYhWteEUsZlGLW+RiF734RTCGUYxjJGMZzXhGNKZRjWtkYxvd+EY4xlGOc6RjHe14RzzmUY975GMf/fhHQAZSkIMkZCENeUhEJlKRi2RkIx35SEhGUpKTpGQlLXlJTGZSk5vkZCc9+UlQhlKUoyRlKU15SlSmUpWrZGUrXflKWMZSlrOkZS1teUtc5lKXu+RlL335S2AGU5jDJGYxjXlMZCZTmctkZjOd+UxoRlOa06RmNa2XeU1sZlOb2+RmN735TXCGU5zjJGc5zXlOdKZTnetkZzvd+U54xlOe86RnPe15T3zmU5/75Gc//flPgAZUoAMlaEENelCEJlShC2VoQx36UIhGVKITpWhFLXpRjGZUo8UMXEc9+lGQhlSkIyVpSU1atfKcVKUrZWlLXfpSmLp0PTGlaU1telOc5lSkM9VpT336U6AG1aUBAQAh+QQFFAD/ACygAC8BEAK1AYeYvO2/v8EoTWzIxMQLL1iVsb8KGzWZsdQ3RmRWdZRCVWGGYiyIi5Le3+T+7ry3rr9CYIyEu+gbDSdnh6Gou7sgMT+2ptw0Tmt4mLOGo7tYZoRKfrSZoarOztAaGiRJboRul8BWWFyeimwCGkxnam5aXpSOspxpeYmgtL0vQFEhNVp7ip9NT0gCCxlEQEgWTXwaLiyCr9xcfqx0eHTi8vwMDRO4ubQ+bZwCDDMWKlSlr9SotLx5hoGTjpGHmZ/+8dGjuc8yLjwMFxhTc2xJY4GImbAWN1zw8fQybpyUudNVirx/vNE8P0QiQmDu6uSdutONr9iLveyGkoxZc4RKU1qZnZw4VEiiu90NBhFyfpSmq6Ssuc96jJI2XHyWuqRraX+0vciZk5r6/Px+uOgaGDwcHBQsNDQmSlSbwuSuqqwQEESivvAeQnz38/ECBB7Cxshugoyiwtmln5ze2tQCBBRgeKDm6OybtuCeu99idnQ+UoSMuNGOgnxyjrRigrzZ1tyavuLS3uSattOOtt6Stt6WvuMGBAamnqSWtuCets+OvuKKu+ACBgiusqSSvuD++vmqqsSqqpza0tTS1szW1tSmrrTSzswWXHjo2ECOeGC2eJxYnrS2eBxcVHQGVniUrvToiIAoJMQ8Vthinux8MNSSSFRi5LCObJyonMSuprDc7KAowoBeeCg4dlSi7rh2eOSOhLgQdHQcQjyc0tQUZthqnpw8EETAwoiotID0xNjIrsBqpsBiusgQVkwINjySnOjoxJiiyDhyVFjiztgQVqDYztCgzoysoKygnIBghmSYnMRcVDyoupzAuvBmPFgoZhxKNHR4bKBirHjCeGCMxNh+uLhmSBi2eNg8NBRiyDB0eCjUMIColqTcutjczvR8GFSqrrB+0tT6/OjWyNjczrwCAgyqpqSWuuSqprSqpqySuuSOutwCAgT+/vSqqqSSutyOuuSmqqzS0syqqrSauuSupqT+/vyautyuqqSWutymqrSqqqzW0tTW0szS0tQAAAAI/wD/CRxIsKDBgwgP2kvIsKHDhxAjSpxIsaLFixgzatzIsaPHjyBDihxpr2TJkShTqlzJsqXLlzBjypw5McBCmjhz6tzJs6fPn0Ar2qsRtKjRo0iTKl260x47plCjSp1KtSrQhU6tat3KtavXrwZvPgVLtqzZs2hbmsyatq3bt3DjDlw7Vq7du3jzKhWrt6/fv4DVCqwbuLDhw4gb3iyXuLHjx38XQ55MuTJaF+ye3rTMubPnpQOcbv5MurRpnGL+ET7NurXrkCUZv55NuzbFhatt696tGzfv38Bn+w5OvLjn4caTK2+MfLnz532bQ59OHW7u6tizf72uvbv3qPYMjf/+Tr48Uh7m06s3On69+/crsZ6ET7++/fv48+vfz7+///8ABijggAQWaOCBCCao4IIMNujggxBGKOGEFFZo4YUYZqjhhhx26OGHIIYo4ogklmjiiSg2lk8+KbaI14ouxkjWijTSeM4577yDCCKCCJLEEzkK9MQTNdYo45FAFWkjju+seIUgQwb5z5BKwojklTvlqOU7AqmjTo6A5JOBAhWEcEAiXt4okJJYtonTllJ6mWM+UBhgQAotVICmOmr+w6abgMIEJ5f/bHnFCuXsYE8VdHBw441zFhnopC0NKpChCZQTyKKNPsrkn5SGOpKlhWp5RQKMNCAGoxnc4+qroIr/KqtHpG4pCKqqsvoqrJLO6qtIka54Kzu5MsJBIgcIcg8e99xxBxTqWPnrtB0Fm8+wqnJQjg8YFCAIHuA6CwCT1JbbUZEJEGvPIezUUA4jJ6CwAgpAAOGss9Kaqy9F6KrLLgtgUPFuCy0kcEAfUOBBT777NvxQvw3YI4chAzxSDzssvBECO4zQ0YIGQNDUp8MjQiwxxfb0wI4N9nDAiAJgMOGGDiTXXNCNDBOaT7oRTxyayjb1wEgAYgTADgOVWcmwzbPhzOI5AxF6D88nhxYGOzYxgLUYNjCCNGVKs8g0bTfSQ4+riihyxRVhwqPIE1RzgPLVoTFgiE0B0LGCpyP7/5mPllAftOU/ag5q+Dt9I1Xl4owv7ufYgJV99j1pOxtDPoosAre6HGD9CAM1ZI0F3nrzHfiaf+d4ekGDF344nIkf1fjssz8OOWBeJpEEGvn4YAAjLaTAAQpTlBNxBySkEUAaVdgQAAckRJz33nwTtCLgCLUO9euwr6447eA7fvtfueuehJ078NCCAQUUH7EYbYhhkhjymzS96VJer3r2WhK+PfeA857swkdAI43PL2lbER4ywA4OPOIRf/CABzYWsbVY0H6lq95A9Dc41sHpUgDsoFIKSEKxHVAvCbwWAxnwiJJEkB2GsMMFZ3g/DaKOVASpVQj7t5QSFvCEeZHcHf/MRo8KeECGLpzBA2ZIw9KpAxFEJFSTerWmRyEOR04D4aDSRCiDNC4nPqSd34CIFyHeAYo+aIEZjlAS+jGxiXt7IhHFNsV8nCNfnnpHIQqBuGj9rVSDOgefuliQL+IkjOJj0dLI+JYp6m5HSZhAOajQwjcyEQx6e8c6mrQOR9RrD0kABD2gdg5APAEPCuDCOehRiHx0co7LctYgBoECLrxgDO+AAgAAAAgo6O4BEohABByhCEAQQnw0QST4GImXd/wolIhw1RfKEYJKVtKSJXlDJjepyXUkAgiPNFs+1EGIJ9xDAScQ5TsAgQZHwHJZeHDEOyjAgxdEYI8AQESYAJH/BGDGIArEdFqsZKJMMTIzLkOiAAq2AIRFROEKOshHFxgxA2xekAONqpdGBbGDLURgEfUihCALAYh3ICALQ9rCFggBAArsYG0HuAIKUJAjegrgHfXSJ5S+qQM1LGEJO9iBtQzYk4IS9aBvOcATUFABOrjBnivIARTywQRGmMMJFjUJCVqwBQxcAFlGmMAWimBPFbQABwkoBDkJgc44TMENbsABLalQBxzgoA4nEAgItMCDJnQBrhighyA+0AI3lMCnS6gBHXDwAWTyxKh/MyFS4aICDZwDAArQwA7MAIII8EAILWAZNlsoBg+QQQMcCEIBMJCDC1SCBB+YgAD8uKI7/xwAnYrYww7AcAINPIAFI4hAGLBwgwhMQQA74AIOlFDLHByAAS0oQBK+gIUlRKAAFNCBAaBACELUUbI7gewiJ4sWFejgRkWowA5IcIMoUEEKZWhBByxZP7lpoAKQSIEPhiADFeyAChjIgAFuECZEoAEPd1AAHPawB8W2AAE2YIESovAAD/xzAmeggC0joFAVFIEEKBVEhccQgSEU1g0YyEdJjxpeyNqOvG5RwQFulAEV7CEDMPCBEQDABywIgRL2qN8M51ADD6QXBXnQAARQoAAQGGEQizhAAnAwAUBcdg3o3IEQQACACVygERKOwAPIEAEArCAF9GQDAHaAAgKAQP8BKzgAHoBpgiHY8wEuAMEeW7mkFot3vDAmS2VLeQEi6E4BVvADAIBZgxrEY4b0s0QZasCAzO7ABxfQg4YJAIF1rAMIiZCtIHepAB5wQAj/vEAKwLyBCFggmFGQLQWQFoPkEmAQWajAAQ5AXS9YAQnCrQEGMGCEY/YZjH+mUaANUw4mpEPI9hhACOjgVDcIYBBPOEATJtAjA2AACBNww1mh8ARBxOEAF5hAIhSAgwdfgMkyOAcKDIAQu8YUBRdoQTmIwL4MFJYAKgiwCpT1KtMZ/I7KfliyEbnswpDAA+XAQhCY4IHMsEMBHHhCHN5x4HKfUhBnqteQ5JwIPPToSaD//uYVEqFQABBiCzs4CBB2tHIgFIBezgKCIICw6wPcgVlX2NXBTcfihCyc4Q33y4pctYILNMEITSBCAjIQpnPwcRCIK4Qj1oF1Pu7hRgDgkzoAMMtjAuIe+XAVIvDwj0WYTZMEsXohAPCPVuKh6ucQ6dMumyYvpWnonvK7OiACj8Ib/vCIT7ziF894eAg+6X4hBCCUNSQ8XCHbZ0/C3wbhP62/wxGOGARJRWrMcd3IS91Ne9rPjojM0WMNnYz7jSRfCISPk7urW6ta/Q74wPud8I0PvvCF/3jI+8UfyE++8pHPD34IpPn9iH4/mg996Vs/+synRPMlIYlJTIL6zh+I//UFIg95LH/54E8/P67P/utD5PzwX37550//+tv//uY3vz+M75d9+P//AOh/aZAGAjGA+HCA+DCABoiADHiAAqiAA+gO7gCBBMGAAiGBARiAELiBadCAHtiAEJGBIhiAEliCJniCKJiC7rAP7hAP8cB/faGCDkiCJygQAKiCLhgP8+B/GPh/EkgQGagFWpCDRBgP/meDIliESpiDEjGCTviEUPiEMOgXKGgOVmgO/pcOWpgOVmiCArGF6WCCkRAJEkiEWiiBWsiD7gCEASiES2iE+/CFYJgO/veGStiEUZiHejiCU9gXV/iH5iCHAGgQR/gPaigQfyiEWciF5tCDhP/IgiXogmoIhl5YEHVoh5IYhxExh5w4h1ZIEIAYiqIYihI4gH2IF6MoiP/3iEj4g/+QiFqwiF24gprIhiaYiWi4hZXIhpiYiXioh654gSo4jCpYi6coF6OYigdRhY14gqToDp8YEsSIghIxjSloENZojcZ4jHCRjKKIEMzIjH8ogdEIEtlYgtV4juhYEOo4jNvIjW7RifKYDgixh04oEr1YhL+Yh/VojwFoiAAJj3Axj53Yj/74jyGRj0S4j1FokAeJkAKZFlpgiAQ5hwhRkWC4D/KIjwqZiXrIkA8pgob4jhFpFhgJhhd5knS4kQnZkXD4kRERknwIkSU5KUxUk77/ckECMR84OStZ1R49KSrzAZRBKZREWZSywpNIuZQbcQRMWS5HcAQ/8AM0QANPWRw3+RZO+QMicJXGkZVu0QZt4AAL4JVYOUNy4QBmeZY6uZZuApZueSVwGZdHMpd0GSN2eZd6uZd82Zd++ZeAGZiCOZiEWZiGeZiImZiKuZiM2ZiO+ZiQGZmSOZmUWZmWeZmYmZmauZmc2Zme+ZmgGZqiOZqkWZqmeZqomZqquZqs2Zqu+ZqwGZuyOZu0WZu2eZu4mZu6uZu82Zu++ZvAGZzCOZzEWZzGeZzImZzKuZzM2ZzO+ZzQGZ3SOZ3UWZ3WeZ3YmZ3auZ3c2Z3e+Z3gGZ7i/zme5Fme5nme6Jme6rme7Nme7vme8Bmf8jmf9Fmf9nmf+Jmf+rmf/Nmf/vmfABqgAjqgBFqgBnqgCJqgCrqgDNqgDvqgEBqhEjqhFFqhFnqhGJqhGrqhHNqhHvqhIBqiIjqiJFqiJnqiKJqiKrqiLNqiLvqiMBqjMjqjNFqjNnqjOJqjOrqjPNqjPvqjQBqkQjqkRFqkRnqkSJqkSrqkTNqkTvqkUBqlUjqlVFqlVnqlWJqlWrqlXNqlXvqlYBqmYjqmZFqmZnqmaJqmarqmbNqmbvqmcBqncjqndFqndnqneJqnerqnfNqnfvqngBqogjqohFqohnqoiJqoirqojJ3aqI76qJAaqZI6qZRaqZZ6qZiaqZq6qZzaqZ76qaAaqqI6qqRaqqZ6qqiaqqq6qqzaqq76qrAaq7I6q7Raq7Z6q7iaq7q6q7zaq776q8AarMI6rMRarMZ6rMiarMq6rMzarM76rNAardI6rdRardZ6rdiardq6rdyKpz/5reAaruIKrgA6ruZ6ruj6k+Waruzarum6ru4ar/KaVQEBACH5BAUUAP8ALK4AOwHSAakBh1hbWoyLjlh4kqGgmhEdTuXNvXyAg824tejCX4ecrIJ9ZCNUgTJUcYliJDA2SXeNoKB8JKK13EFVaOjy69XeZiQZGUQ/Oaysj9n12IupF/D5hSIxF+fm5/z9B8Xe6xM0W2pjXMrSyZuuuPj4VDpaDMTzZEYzFl6CtN32MavV88zcl8bHyiZBZ4utzGp4h6i6Ul2Msqu5u46qrBUdMtv1W9vvotjTv1Q/Nz9CVAIMLJZqOBMHCx8xRScEB9zh27fR7EBIcKjCrjMcGPPz9aCTcr/I7wMLDNvU1d/FCTwaILrUyb24mjBEUL68vCMfOtjJyOXfztTX1birrnKZte7vs05skQcaOFRie6utv6+5EXSYx7Cgltfz8LbGzfP0MmuDp0l3nYR6KJqQjA0YDlxnYp6azLfU2UE0NGx0YObaqrje8i8yManIzPDiKm9ePcrR2MjS6Mz10bqijKjH6JmetbjY99jMrBURMkxUW7u4qPvz9IqZiOfL3MzX2K7e+pzH6LnFqcDX26+vr/Xn5tXT7QMEGN3gpo6caLXY6qWurTlQVHh0f5Z+jNbR0uPx0ri0vMLY9dTR3svX9bq6uKyvo7q64cLS9cq86PL7CcDR2fX8+9jxvQcDBr7S6b7X9XKmpEIuLMLR56qurXpiVG6ixLa6vI662Ix6hKqmrPr9/MbX2qqmpLrqzMbZ9LrW67KprcrW6KampNnt38ba6qKppM7X5oa25Lra6fLw2LLY+KKprQIGBq6mrcra6Le7x6amrbKppK6mosbixP777NLOzv76+uaIKDJcoObgXIw21BR6fDImxBRqJHhQkHzigFB8UNC8VNo2gEqmeC4UaHhAVK7WPOiIqPC8jDJ6dDLEMHy0ZIwaVHx+4DLisKL03PCw0Eq0yNKyiBimsAICDP7+/MLW7KqqnKqqrK6qnMbW5K6qtMbW7K6qpMLW5KaqtL7W7P7+9NLSzL7a5KaqnAICBL7W5MLa5KaqrKaqpL7a7MLa7KqqtNLS1K6qrKqqpAAAAAj/AP8JHEiwoMGDCBMqXMiwocOG5CAKTPWwosWLGDNq3Mixo8ePIEOKHEmy5EcOBgwESJnShw+WMDmYnEmzps2bOHPq3MlzZBN6QIPSW7OGHiegR+mt6Mm0qdOnUKNKnVpxkpEm/1Kl4mehq4UQEVOtoDcpItWzaNOqXcv27CR6IGAa4IDSwKKUIJS23cu3r9+/gA++NSq0yWChnCZRDMy4sePHkEeSM/uvCacVlptMDhu5s+fPoD9T/tmE9MDFoVOrXs1a6uTK9ErHbk27tu3bNEmbxs27t+/fCXXPBk68uPHVwrEeX868+d/kzqNLnx4VOvXr2LObtA5xs/fv4MOD/9dOvnxr7gPFq1/PfrP59/A7oxfYvr791/Hz6/f7c9LYsvcFaN9+BBao1k8r/GeQgAyOZ+CDEPK02VsJktXgheLt5GCEHJZHj0BHyZaUUCSWaOKJKJa4E1KctNhhhH3EKGOM/NRo44045qjjjRXt6OOPODp0YwhEFlnkALH9NACRQDbp5JNARiHlEZEcYWWO/zjZyJaNRFFjFEc0EkkkXJZpppQ3oonjlvGE2Ug8UobA44ud3WPnnXaeo+eefPbp5598VgTooIT2Kaih/5zzTywGxDaWAYIIsmeihVZq6aV9xhLLAPvsw8unvOiJp0B44onKL6iioioqeZ4TzCu/nP+jqj/+rGLrKrP6gw8+eO66q5202iqIP/2sEos/xwZKZ2Sl3onps4o+BC2mDgGqaSx6NooZPQbEIghB04Yr7jmC/IIKLwO8MoCficYiCqH99KOnLrqww04wA9zzy6389nvtvwBrSgs+tNyDDyX4HOuPngKN6/DDEEcs8cSAfkTLxRhfHPDG16Lq8ccgo1oRxySXDLC0fTZa4rYlGkDxy5piMUQx/wwihZ6i5CyKQDrr7Ge8qPQTgw/wFKNHHr/cQ6s/7MTrdD/20uqn1Hv6eo8oPhyBD9UNv+z112CHLe5HzZZttrPUPnT22mzbKShBjcYVU10s5eWy2IhSSmjXggz/Eakej+h57T2JJnyOu4LQ4i0vWEwgBTC/7BMFB5T4Iwo+iSQyALJOD9CPKIncowu5keYcOcJ2qhOpPxfr4kMUlGhKLt6012472GS3zfazFenue6kaGZAYOamQE4JXFqxQ/BCPesQ7yn1L8Yger0RB/Bvn+CCQID4QX0oIE5AD+ASaHB35BJPQSjD5qXDQ9xDkcKBHKm+8MYRWUWiiiSArDAHPEPcYgkw44I8VaOIfE4jCCuABjxVI6lvLgoyvJri1pVnwgksbFKvuoSyH2ImCIAyhCCeYkGgR5IIqI1EFKgCUXQjFZSOMIQWfJUOrcZBc8CtGE/rhN0FMYAUTEEQs/2IwAVqsgAP5iwFdEjGBPGwhVkcTgRS7MAFKTO8RxeDACopBDIEYcBIcGAIRQ7CPe/TtEUMYxAH0cIAhhKBxUIBCCMxhrwEMC4N4zKMe98jHPvrxj4AMpCAHSciPiDCQGmwVw9RmsBo6koQn9EfDDNKnAADgkpgEQAAsmclLBiAWj4whDR15Qxw2YQhHeMQ/iEeOI/ggFvdYwWYSyIFYNIIDjXvc3/KQORGowgfzQAUHrohGVf4DiKiY3D04cASZTeYRqTiAFPRwSkHoggM+oMQQhrCKAUTNj/EiVh/D2Y9xlrOcfCSnOcWZznOuE517VGc72RlPd/rxI3oi5NIQsv+qT6kjXgi53Z9UhStgLS1e+VzYOcwWwnOE8qEQBaGe1KGuIWABjb7w266iMARU8M9vr+jHETgwgJH2TRDC8gEAYclRcqWiCXqQwjQ/CkR3vKGIdJlAH0SAvglIE3CaeANPoUCJe0TBBrEThb2WytSmsoNpTo3qU6UaVahSlalWvWrUtIpVri41q1oF61XFSlWyRhWhC8UTZVCmT1rx81zqUAeoAiorge7Jaaw6hwX5RDWGRvSvgJ3gRNWxRizsgy4qbZ8oJpAKanKgGK0c6SuIwYE8DIGa9hIEByYTxPvpgRjTbIIU/PYGDvhiAqIo7TKRqL8JNEETP21C/jQxgZH/aiUPCKtgW3fL29769rfAxaCo1HqRPHr1qxZcBa2CRgl2XOC50I2urVbVp3gd97pPzeCeaBXd7l6AVvaaWnDHi0dc9TNU6DzcsNblLT/Zsb2bi8XAvLW6VQhiVap6BXqDtq5X3Gphl1tFP/Sr3wGgQk/sAIaegqFgbNn1wRCO8KD6gQp2rNUhxr0uHmPh0TzkYQkgXoKHQfxhQbADv/glb7BupSo9UeLDSxBIiENsDnMEIxgt3q6Kd0yr+8aLF8E4xwDs+EB56bUfknKwXhVKOiTjY1iRQuk5Bkxh/fJCUgdel4BRSitaTHkVrwipFFQlxHtpChhSiAWuJMzmNtuV/8IWvsg75kznOtv5zniecx3qEIhAUGAEHQi0oAM9Ahq8Qx93LoeiF83oRjv60Y72hCfmLOl0tEMFGhi0pjuwjnVA+tOgDrWoRx3qOkO6E5AgtajzrGhWLzrR5ej0nDvtiR8outO4zrWud83rXvv618AOtrCHTexiG/vYu271O2DRize45yF5jra06bznPv9504Q2NKLtrOpuL1rSlPaEpTGNbUF32tvoTre6Tb3qadP503hWNqzl/e5Yr2PW65j0rZHN7377+98AD3i/lc1sZ+PHIa5Wt6KtnWlsj8ALlkh1OfShj3xYPB+dbkc7FJ2OdHS64/vOeDt2rfFzL1rjs/8OhQqoEGiBdOAfg+40LGBB6o+nI+TrSMcsZmHpdnS85Dm/ub1NjnNcl6PjPx950G2edEYj3eO6drTGp77xcmh80VG3+tRNTnVHsxvSHce3wMdO9rKbPdhPT7va127yOfeh2RduSMIVzvByPzziiqb4xTG+jqsfHeogH3rflZ5roDMa5e9Yh8pZ/nKYw9zc65h5zYOO86dTHeiBzzWjea11n2Me8Ej3O8eRnuxGX77qos861bk+da/XG+zpEPvZZ0/72vd77bhnu6fL4Xa4X0Thoa5HPSjQ8E0/vBPlmDkiELFni3e8z8IPvLIZLWmTt/0dfhd9OVRQA2xjItDKvv7/5nev6K7/HemqUDQcLHHrdsBhHfooBxzgQKVWaB0WcFB0PfSBfEhAotPCt3rroAqqYHL+J2vvsG/jx3pPl2sNqGtqx3RQ92u513MdZ3sYmIEauGuhkAAOMAa7sAsCQQ+7MAYb8ACw4H9mkAAWsAMhaARGQA9GwAMPAAew8AapMAk6uIM6qBDAB2rCR3x25wWKpnzMVwfOlw7QVw/Sx3sJ+G2eYH27N2fZV3WKxn2b9n3g54Tih3Xk13lV93QEqGiSkH/2xmyzUA+1UAuosAM5kADtMAv4l3fxVw4HuA4BuHUDWIC7d4dztm9/KHjl53Okh2sP6IBpJ4Fol3sad4Eb//iIkHh2CTADSsAFE3CJE4ABsiALquAAD/ADkJAAVnBEXFCKljgBSrABARAKOMiDPKgQuHd62idqt3ALxKcDPTCCnLALhkADKOB06UBx/jdnruAKwidpRQgLgRh+uweA9SByjZgOwjdnKmAICNADIfiCh+AFv8iF61CM85eHtfgO+aBxfeZ/gziO79BnjTAA2bgLX2AJ7+ABIbACd1AG+yd8yWgDF5ADDyB8MSJpfjdzwtdptbhnsDd6SReNFdiQDvmQEBmREjmRFFmRFnmRFskESoABHNmRHhkFM7B/yeORJCkMM7AOfZCDrtiDCRGLsthttUh8EJCL/3AUMOiLFP8Xfx0njJBAjMZYD8iYfMr4hMy4bwU5eNE4je/AfdcIFP8gg0aQAd2Ib+AIB+J4C4dmjoGAjlqnjvZgBmdQAZmQCUSSAyzwA/oQApRwBxFAcfZgD/toAR/AAsYYkO+QCVVHkM+4DgdZBwl5fj3HkBg5mIRZmIZ5mIiZmOkwBrJAkiTJAfSwfzvAAZnomBxZCCipkisJi2sni1Y4anNGfA2QizTgBRDQIhlAAx5gBlsSCvf2Dn0QAlEQCb2QCZ0WCW9QBx4wf/NXI7WQm3VgAzbgCZCQCfVQI3sWAn0QBfFQB55Qi1dYA9f4Dy/QAUggECRQAp3wDjYgm7npCVJSDq3/MHPzhwi3wJx1kAtyMia5kAtLaAMKYAW58HR2YAInkAv8OANYgIweIA+3IHxNMAMDMAMtoAahUA78cAS9IIewsIZREAL+ZyVSUgc/0CU/YH/lEAXAaXlTp5ge+qEgGqIi+pC7UJlUQAWXGAdcwJETYAT1YA8lypGOAAWlGAdxwJHjkA4pWQqlsJkt2ZkvqWqhqQGj+Q+liQSoSQNmEAMsVAgO4Ar0uAYG4AC7UAgJwAYzMA5vWJtvAAsAQA/jMA4u8ANHAAAS4Alx+AYO8AV1EAJFQQ9WMAe3gAjReY1GUJ0dkAT/QAI00Aqd8ABGMA67IAE/EAUBwAOdgH9X4AA//0CPFjAFdTAAgcoJDIAIS/gEFZAAdfB0aUAEBJACaGAEhWAEBPADG3cLHjALHhAAOBAFaAAGddB3IVABD8ADOUAHhyo8Z5kHLEQPHzAHjQACLFAOaPkGeFAF4hZ6HTqizNqszvqsExmjGEAFJvCULtCRLfqi0roH/zAOPMAKN4oBOYqDPLqS24QQLml+gbeMj+Z/MpmLK2cCMIgCKHAAmYoINiCsP1AAJpADERACaFAIhRABnqAAQjAH+AkKZ5kOXTADABACe+AERbAOnTAAFcAGSuAABlAP76AAFZACKbBnTJmLF6ABL7ALUYkCBQACBDAHq4kDDmAGInAHWBAFk/8gBDtgCrlwAD0QAzFgBRHQC13gAsindVJQARFQB/63fCGAD2wZAjEwAxFQDx4Qh1T7oATwBUKVAzHQC73wBEKQA3+ACCkgBjsgAHXQC7DgAl3QaV2hCiLgr70QCk1QAS0ACRwqmNC6t3zbtyGKQDKKBnGwCRLgAxPgCBOwCwloBB0pAzFABUTwCSsqrn1Arj3qiud6EOnaen83fZ/mrhoQBj1gBP+wAztgBIfgiwoAAI0KBUvgr/z6BYXaBU5gAK4ACfbaArkgBkLwB5sKBwngBF0QBE5AB3N7SUqQAExglfqQu7ngnCMrg6a7CxZAr/aatO1QD02wAyJgBjgQAFH/MABncAZTkAJbcANKIAMEUASBoAo+N4hHG7L+pwZqUI8E8K+JILX1YAblMAvzGAKCkANF0AeZMAMG0HEFIARVkALLZ7ZzUAddynPzFwAb0AWZwAIP0AlmwKr+t3MLSYh+G8IiPMIWCbgY4AhosAlxgANc4AiIq7jlwLgc6bhUoAAyMLnj0Ae1kArl6oqc+YCOVg9MYAW+EIfs6mgzd4v/AIOmmwU0UGgAwAnjkBSwawIwkAJRQLt0oGgHIAQtUAcGAABdwHvN27u5sAggYLP3C59hKqgCKwOIAAn6oAKbgAAD0QM78A/dhwkJsAbLV7VPcAOaCgIAEA8GIAAuIAGW/wACi5AJXdCCLpAJloChHXe0X/yWiqaW/qqWQOsK+bBokGAHCuACrNgHLoADe5bAD5ACPkfBc+AKNoIGuzAOO+AEP+AJAWABZmAGQPCP+pC3IEzCwjzMxIx00goFFoCyHjC5iTtzRlCZAmEECeCRORwFPHy5r/ijQNxo+vAAuxAAiAdqSawBEPAPG6ACRHC6GTACKAAACjCblRuy/HrFWVy8XOzFuRDGindoXRwBKfAKa7ACA3CW8IkH7ZsJtQAHc4qWdGzH/3ABaVABe/p9A+AAy6dxT0C+ajAAQtAEFiACUSsCToAFCHwAPGAELsB+f5e7daCP5XAEA7C+nBwB5P+4aJ1grwLbxrvwxarMyukgBhvwA4gQBQGaPG8QAE6QArdQt2wgAg4QCmgJzMU81VQdwtKKCwrgAyBwwyy6C84Mzf/ABgxAzct5zT6Kron4heXXsBYQdomn1lAomuZcmg3QIiVQAgZgASGbDqFQjE9gxbnQBw2bAPesqWJgAg/8Bn2QADzgsscjBgDwAPh5qBEgCaEwC5lgD4HgmiN7px2QBaWbmtf7A3CQDo9QAabgB138AA4wfyZABAsbCnsGnx9wy56gaPAJBEWwfLuc0bILtUCrf/WQCbMQABXQtmtoAxVQBWpgB0Ig2RoXAGtwyxD7q30WAA4wB/gaFw8ABin/EAg8p6x6W9XkXd4fKsMYAAWCGwdM0JgYkLj1IA8l6ggPHQQ1LAJc0Jj0oArW3MPZjNbbrH/6oHF4YAQxEHtvDWmSJtcbUJptsAOckJ3AsAOfyLAC4AE2ANiCPQOEXQ5drKkFcAYsENgNawA/UAfhiwNn4Ls2kAczcAWumQlkYAaB0AmzMLLUCXNusANjUAIFMApxOnM4AAAg+wQgYAQCMH8gsAMM8APpkACaStu2nckh4AAzwNtmUAEWcOLAHQHCDd44AAKdVj82EAAf8AfODd3tIN1FkA8hkAj+qgoxsANrwMA2gA44gActwMrBTHXm/eeAjpiM6wjpDQI2ugfX//reuxDf8/0PewAIVKACTOABHLnf1uPfO/jDhdho9dC/jWIAb1B6jBaTGvAPPbABKBBoECDRYfAGMdAiAisCt+CmD1AHtTDYcrwCTpAAiPAGmbAGuyjNaDncK/DiM1eLXbABRoCyCTBn5sl9SCDRoN0BbSCvG7DLIMAJoyoArtBpO5UDIpAP+jAAO5AAP9AH5K6lPPADnVCLwsd/IWAAIQimX4x8mZC/IkB1gSACViACFNdpck4AD7ACJ+gJHmAPD7AGxdhpaKDtPPAFPNAFneABSsADOCDUgunngb7xHE+Rz2yZ2EoPPPfxlknohZAOsKAJmM6SAL7pi1YPG9cOFv9ADw4Q6lk36raoASPwcF5AaCNQAyrwBrUwJvN3C2rwoI36BlEQa+/QCmNSB2qAf8TQCIptcRRXP6GA8rCwy0QSI6o6ac9eAzv/xALhBV5AAzQgD/IgnEXvCqEQCpUbCpZQcbFJcTGiofpga+3+n/vXCQ+6AhoaBSduf5XbCq1AdQQICa3w7+swC4Fw4lFADBQKkH2w8OsgnLAgCZJgCRcaCErgBAGwZxm/rB1f+qaPexsQAiDPkT4wBpnQC2vQB6u/CVYwC32g8tic6dpciNqXDiLQIuOgC5kH14omhB2ghYI2Am1wy4FIca45ZzZ4bolKc52gjzsnnpZwdZ3gyeH/WA/I1wtw4Mlhlw8rN2guJ2g2rnHh+Mu9IJ6KR6xy3AuNXw63IA8GX2fCh3+BIA82mPWdBhCBAnlIJ2ldO4TtAmXKl69cuXUR1/UKBamVPQ8J2717J7Bcp4gQ15WzcSHHH1euHkZMl05jS5gxZc6kWdNmS5Y3YebU2dPnT6BBhQ4lSvMBDx8TlC6dIMsDDgM/PB09MuHfP6UYMMhi4gJSH02lSk0iW/bqWbT/ZkZE+HBWuXQu6IHY5aLlypEP9T6koKHDX8AdMI1o48kTx5H19LXkCAtWqLyOIZWzZ2ZWyFCW2pZLSXFWPbw/5LVsqCJN4H+BO5TThxAOnHr1PITC//uu3I98E9vVu2XGsIdyHGNDDmQGTihYcCIKbBkqlMZegVw5FBnReSdI9trNmoVQX8dA5VqFZGuHBJhcKSFByvmy6PuYPHXKh1/f/n38RQM9GENv1////tnFCBfeqMMTM1yo4Cx6rtplDBc6kSSTsMYqi6y00lprnbsg8mCFCnjoooIKuuDusrz0WscxFTbR4EUYX6TCEDhgici2euzh6KF2RtKHx3aC00ivzVQcKaHYcoztOxugiPHFEUZ4kTTbioTooR2JDDK4HTmyErS98Fppry2BHLIcjYKM7cyWVHnACBwymSXLmNzL704889RzTz51mqUnx2pJRSxCCc0Qrf8NO3RpgLpgWYQTGcwMc0VYVPCBAkwzxVQFFRwLqZzYsvwUSCET0nLSIxFKMkmObLBBU1gpYKzKILfMK0tSueTIyzLRDHOlXokkM00zt1zT1HK4U4WiUP4M7qE6E+pzWmqrtfZaoQIdtFBDD70q0XQeCgUOMozAIh1RdrmiCw/e+rW6UaUVKMeG9Plu13fRTLNIK4cFddV6EOoErnD1UkWVlrTzta1gh91sV9uE5THffn0Nc1+MidVLuV486KS7IA9qpyU7sTX5ZJRTrk9bbrv1FtyH4OhihjUySeeNNaxgN194JRIZoXntqddefN/NmOd3AQ64nYFH9vngdNaxxx7/pH89E+Kqs+Y5Y67LXDGiXoYUmWRpVTb7bLTTZrnlUrz9Vqb2Rk5gFwOgfTOAUHq5yeeRyH6tQ4hxvRhjrfVSWlWe5ZEn16yvLrpwyPXtumtgiY0WobQz13zzPtdu2W214ObQpXYykWAHX4KsJQYj8EgnlL19lrzH0bEMnGLCIT8c2b2EW1zfwh0XvHGJt56ccog0vnxkzpt3/vlsYRGU7bbdBhchNuCsReByLJihC9Ldk4+thCyx5OAgs4z4Sod5N7Xh3t9Z9SFWg2SOeWhJzzVYjSJK6VjG6UVwPSrTZlIUPmIdjUOYOxNElhef0c0EczpBCH2iFsGdSCR2FtzT/wSDkr+YgJAmfCMhBqH3Hs9xC3TXG1kmalGLjDwkCvwgm/gwSD6EmE8V3VnHO370kB+mqFgGZGCP2Bem78wvOPXw0joE0h1F6Q94FtNL+PznCgBOMX57ec5mNuMuuBwtTS4JVwRB5hIVPTCDUPQgA29SQRNecEPr+BNM6rgTkdSReT25I9kkSLIaymSPMJnglmbCI0K65E+0K6EGT7gy6W3rc9aziQdhcTwPpuNgZ+DEOOjxgB9IAhJwSAetbLcig+TDFbDow3jWIQmXrKcTrWhFstphjySlIxN/60Ud6hC2d3giJarE0g9gNwt79CITqsjEx2Kgs0CcYgcSMAADEP8RG5shRB6WKUcMHIAIRNirHq7QRz3AGZJ3vMUiofCAJODQiR94wAw5QohhWtGJ0ulDNGawgQVykAACbmRXikNIQ9AUm1Z4bB2Km5okylGcgO3oY+WQjPzs8Qgn/EAv6+nQwWz3kAKYoBC7KEQC3vIje/ygJckhHyQ6ocqbvQ6M6SBlOi6jHYTYYAs5yMEueJCCOqxjYOV4jSo54opb1AIOApnMXTqRjl6QYQ83qodH8oIQQsDhIVAYAANS8A6NEqwhfBBCLuqQEn0M9VccfGRQtOULX1wIQ5SsSSYxOciD4QAVR3iEFYoQilbUaDIVnAUk3gGLXhjkFh6QHmQg053/WrbCpfjczZJa8rd0HOgg73ipKyDhCto0BHa4DNsb+uAciqQjEBVYQSY8gAgPKOZ121HcwLwJTnG2Sx9qQEQoJMGdZnEUMu9sheKQWU9P1HI7s9CHPDwQjBtodCL4fAck9JEP484iH+9Qkz3u6VsPeGBqH9tmd56ll+QIpx6EIIQ+7qkPSKiUuMvSFUhvoIs3xGAGAxvY1GBREBsJtR0WgSlM0PSW19G0E83SziwKsAUG/KAPZBDADw5yTzjUQpXrkcct3rDUQKxHbzyahVTp+A7xBsJHD6UpHO5pgwEs4KuTwWcvVFmAJAA1JfDDS1vho61UpIIcQybyCkV3V1Up/y1H9hAIDrAQghAwIQaNOMIbDFSHI0QhEpHwrKsO9BFXScISfeiDJVoRCHtYQhJR+DAcfBmFEEhCEinJRCagXNR8RKLKffiBJXrRi1rAwpf1mAWbywGJWoQCyjNYgUDqAIkjNMK05uuDKopTiW8iQnFHIISVnQuFI7zmCPyoww+2DNtlHuEIp75mPTLRDjhPpw9vGAAefsCeddTCym9AhBrIbFpVeKAPvfiBPlQtzBBEwTBwTkEuaPmGKLSkFYoOATEaARkrD+RgkVhBQ9gcAlW0whJMBOkZWqCGI1igBYiIAjGcIxBow0ESZJYzmV3FajhEgiOReINlZigVnXoVxv9e7UMIoF0HYUP7DY9JthpS0Ahi/OAWCDEIABKQ7HybOdLpgMWtoxCFWw8cEXB4ww/eYdpM9IEQTmADuo8wPCP5GIWRDDKRi0zXDCK5skqbWpOx0IcY8KATRxjAOArBgh+EwAJi2EEOWgACTuQgrAAwQg54oAQR8MASxZlBEVYwhkIUogUeGIARCuEAM7hCICEAu9NdUYEAGGEXX/hBL2IQ9hzMYRZmsABJH+BNto9jHA8wgADq8AQL0MMICYCEKgAwDgJlWnFPcIILjCACM1Qg6i4gRgAqDKJ1i8AFXw/7umNTGQfQoxAM6IMIOEEPqUckEw8QfA5S0IcHkGEGEkj/gARwwIM5VGAHRhCA0hPgiRBUMxeSaIU322GGCDhACUqYAexF4AsHBMKbLij9yeVCDxc4wBURe8INWlCHPJwhBYgYQNR5YIbVJqAQOegCE3LggBW8YQUW4AQnrEkHB7i1N6gAMzCD4csBEeAqgXMDLcgFpQu7CKs1XXOAAIiHSfAq/suBKcgI5yCDAEg+s8sBSyAGEHiTfzIA2GuBgZOAQri8rzAAIzCCRXCCFEgB4cuBK8gXtpI5QIkk0HmZI0Oy3YmIg+G/s0OEXBiAG2AzA3ABGziDD0iBLdiBBiQDF4ACEPCqNzAAILAEHBCBgcu8J7CBPGCBIrCALeCtcemO/wAAgR+oA1UIgTu4gsqYARFIv/zrPRsAATBIgfV4BLQzAwIoAhtQAAFAhBuQAjLzKwNYA40CgDUAp4YogAoQgBRgO8ZDvAeQAQaogy0wAUsEATEIAAXwpVu4hZbopz7cQ0scAAlADEkIL1VzAQEoRCtIARhzuh9oB1d5ghJJACCQhEawgAiog5bAvvV7hDMIAUOsg+0CRCUIghxwQgXoRAPYAOyAxOmABE8IqQEROhiTAEI0xBToASCwgQDIAVsogBuYgjrAgUVwKQAwgH5qgRRwxQIQAiXwACzAARgLu11IgDrDARfIB30AABdogjNYgRj4AAlARxdIgE5kJrDqhP9OAIA9MAM1eIIjaMICcIO8O4AesMQHUIRcJIUQGAAeKIIB2AETkaYahDJfDCu1EgkeJAogEzKbI4d/0AMghCCdG8J12KRXiIQZaIFcCIAdGIcB8Ud1SwEpUD81aMLySwE/4Ico8CsXcEIQkAER2IEd6L8cKAIQ2IE5QIRegAOEaMkEgMMQmIFLwIgmbEl6UDwesIEK+AM/hARALMBBLMRDFL5dgL0IAIB74IhHcERE2K581Ms8AABLgIRwDAQr+AE3IAIMXIH2e4A6OMXX6acaJMModEXECIVAUALhMwIGAEw1gAIIy4VZCIUA4IQdKAQRCIRBVMj1awlA7DVlTEn/DfwBV4DGIAhAG1gCpAOAAFiPGFiDbezGG0iEt4yAQpy/urQmJ7iEJ+iqFPjIKcgFHCiCh8ACB2BNAMACkYzBQrgDzYwwF2C9TAhPffKm/aOEB3gAFthDEYiBHBCAZWKNkQCAAShAzSsECUgDBsyFxvQDPYyxS4wyLAgAMeAOX6xBA9gF2hSBhwirHrvJ6BGUmttJ0GkkndNBqbEHJ4uCrnKFJnQFRJiaAlC3XPAm4XwAAWBHoHKVrlNI8gwBbxqXTGANgagAIfAlV4gtfQCBCpABM3CCIgiEPphLCxCOdmiCNQCqhoBG6htHw2O0sEEOJ0MIGiWndyAroGoCAECE/1uAsQVQAxAIgCvoBAtYAgmoA45wgx2wR6Eaxje0gRhAOk6MGTjwRaTUQwVYxQtYAD8oRBljxxbwBAMIgEgVCNs4AFCQOGVcgSIIAQBAQGj806RrSPAUgYjwpm18h3qsg1oLgQc4gVwAqxBQgr90UENwgylIAfnUB1/AASWIgTOgBKTTzc68Ba5q03r8ARxYAdsqzwBwgSpYga5kgh9AhC38p05IS0lQziOogBb4gQRQBO9MATNNgW8duDqAMxZoAeV0LT6oAECoxhR4gjMQgU74oZjz0J/wL5rTSZsb0RIq0XeJiKlJ0ShLgLKTOFyKUaTEvmmlxQLIwjooxC48Av8QwIOL6wMrSIC70AcPCATEK0bD+AF7QEcBMIM7CICDmQEsmIQdEAGHmIX9E4BcyFLpM4OuA8w6cAAXaIdxgQUDwINMsIcrCEAyfQIhAKon2IEEyId+asABmMd1UAATACVP+IECIMeDSDfDswEAqLBAJSpCOIAKqEEAeMhDxcUYW1Q36EORfNQYwINkpdRyMFoR8IQAWAPngLMm/FQWmAMf5YEfcAEJQA4AEL98mIx6zIV+2oMEyDuOgLJZlTFDaIBb1Vl9QshKAwEA0II6IIYKmAJwWlMH1akoJMjLQMgoyAMJuAKu4gEBWCw2671mWYdQsLgmMEtEwAMJ+EgY6M7/o80FGTDJAbCCOYiHARhNB3gqRtgBFaCwFBBJEYgAJqjJHcRXmZialgBRfr25Iehe750AAxiVyBEJE20JJhCBQBMB+oNByAsAOMABGUCER8ABM/gBAzCAgXGAsOMBw8gEEajMgRAEs1u9H7CAphMAvQkEVUADs+MBNjBZAFC8BDgfEWDKHKiCdzDZFkwA8izArotSr2C7/U26NQi78EuJfcuohhCBO2hBAUgrODhKRPCFGfiBH3iUQuCBW3CFkYiCFWhhA/Wh3huPWQoBMvgPCZCALfyCOjBeCcgHD4iB/vgAJmiBW5BXmVWRQIDBQsAD/DMAowNcb9K+AJwFbyqC/yhIvLoQv/E7ORw4P34YAKmDQXoYB/f94K7KhSgAgQR4hxWYgV0YBwZwBV9qyS4YiBgISwNNyTo9GCbwTyuAPAl4qnRgggfQJTv0gAQwO+J9jti0uD6gunG4AiUGgFt9gxkwA3voPVUQARyYAZ7qglBwPCOghyv4HtYxAh5wgP10gKXJJOsdoVt5h+zVSW/x3u8NXyGKHPHdi7jJsNfohT5wDGgmBN7aMlyyslpiM9oVt441H4HIMpBAKipzjjYJBCizSA+uBCjTIVWotFsrJ0KIBHB6DXly52AiM4RYj3QuB4NA4XeYZ1W6hTyLhL14jR3OP186AmKopR1+iC3bsv/naIV3yAtaaoWCIzOLmLU3jIcQMDmBgLN6kDg1SNy92MeAqRErSy99SA7xAudMULMQiIda6IPeA+g+iII3U7Y6yOg2UzPT8iV+CAHD4gd+sDLcUAN0i4RZ6NhZ0DONgmdPOJjuiA4PyAS9aQmb0WpYCLZX+wjKIoh0IDN9Toco6AOgIjOBEIiDUYU3sMgeaWtVMOc/ywTa4NntKJlg3hDbaYk+MOZD0QPBHmw9CIDxPWyRSKtaMjmOMKyHaAiQaIh3UCUs4g1PaIiGuOyUmI4jrQNE4IhOCCZLuLVy8IAdnj4CqASHvoXYcAV5cIXD0IeJsBeEOEX1OsWI8AD48gT/jn2HVlAlo+IIzH4HMj0qlbiNW3AWghEgXilt5ro1k0sJX7KX6zqr2DjFghq/I0UEpPq4BABcwwqmw/BtWnoIylIl2tWHYQoOg5i1WXOApa3odSAaiGAnffiMdtBt/noL5zKI74iIWZgl7KCldSi277gMbmQNDziM4IAE2aDuYivtyebYcuIIybKI9Wjs3diOj5gOXxqY6TCoh1iP9WAN6i7xZyHxDMcaxG5xF0dsX/Ilvw6yVPAWwh5sw35xrRkq+KquNs6SI4UIA68HT3hR7dph16ZsJYftOlADw7o1bqyuYlMlNZDVIqglT9DtBz9ScvqY79gNcFqiccqNcjjc/yhnIuLGbDUHKzb/DkjwgHxQrInbCLjohTmBmGb5CBv+rDeHbam4F/WOLXu4hR+QE8zWh1PMh1vYv7GEGMPgLNoALFpqDdiOiHp47ao1pnVgFBN+qYjZjf+eb8VQlR8Zqk5QnJHwoYMY8aLxIX0KkpAFKzsNb6LxIZPTp6Oi8JEOJign7h8BDqfpoXf4cM6w4R/iLF63DfdqhR+g6FqPr8CBOR2fdmp/iBg3xrGm8WNG5u41gEb4dnAPd3Efd3BXNXM/d3Qn90b4uI9TtY/7dnY/65yOgm/fsnqPhHj/djIL94jGd3aHd3pvhH5XNW8BeHtf94C/d3Uf93dvBLRQtf9vV7UtQ/dIE/hIsDZ/N2p++HaN3/hGMOp7tzasZPd4yGmjhniEH+oZGndVO/lR44ctI4aKb/mjjoIjsAEoszYri4d46Hie//l4+HYo43iND3c2M+qPm7WOJ3qjvoqOf3qo5wegj3eyjgKn9/h9B3ef73mN37Ko/3qwD3uxH3uyL/uyL/cn+EFu7/Z+aHu3f3u4j3u3fwW6r3u7t3u5d/tzOAe63/u2FwVR2PtESAS/7wd1UIe3B3xKoAR2YIfBj/t92IfFX/zGb/y2P/zDp3tvyfvCb/zIz/u4L3y0oPu2BwZg2Hu6N33Sd3tUQAV1OAfXF4R+aPx7qP17WIVVaH3/XuCFe9CFv78HWqCFWKCERPB9vn+Ftrf8VegHVOgH2Z/7V0D96D+Hw4f95Q+GYKh9EbgHdECHexAFQfCH2m/7vS9/8z8H8kf/fij8tx98QYgFwdcF829887+K87//8/cH/d9//R/87weIf//OnWPH7t69fgr7ESToz1/Dc/v2Raxo8SLGjBo3cuzYkRcvhVKKCSxp8t+QlCoFEkTo8iXMmAhF0axp86Yohep2qlvYj+arVwRpAgOWKJHCk0pPHsVJkBIlmlCX/qNJsKmooE8pXU2EBYvCowbHjlVoU6FBqEeL2jQoNaqoiLEE/folyB8+fCDz5gX5UJeuAQfvoUNH/1DKlrxFEepUN4/Sr4bz5hEsmjfoQ4L7BInChwqVCBEDCBuOJYrWQ4RUqT40Z44vPqp+/UmR8lAhQYEKH8Jm3A8kWdiAdbl7WDivQYUgCfrcDfFc5oYGQVKn7vwh9uzat3Pv7v07eO/Mf4f8vVqgypX/YsWi5f49/Pjyacmsf+8z/vyoEC4/hzBYMICtssp5SgH2Ul6fTYbQZFQhRNCB94D0WXSAffUZYN199tJnAz7kHoB5IZTaPb3dh8oKqZCTygqCiJBTPy/5hNAqB/UBBTCPDPGEFFFMAKCAq3wGRRSiDFDKBDHM8wsqIerFC3vsrcABPjAe9YYmw8DTYiL3sP/jj2oFmpQdbLLx8hBm/uQnEIV48YVQfgMOOFlew+nykJMDfjahfh0KiYprEQ1YXXV+ynkoookquiijjTrq6HgKDRBUgemlxJJHGYm5Kaer8YZPdxF1OlBF0cnYz6ipdjpMHomswOoqagqyiiD3xPIKlOcc1Q8qv6wwxCqZTHAEOz70oapStNzlzwoThFbYV3rkUSVdBL0ihQi6IFugILE81Gefi65Z0oCjRmTfieCiYlGb4bn7LrzxbretpUNgmulF2+q71KehNmRuqc+dui/BJUEhhS73QAEFB0OQM0Qjj2iiyRCCTMDBxI/0M5G0HnAxRDBJFqyJipM0G8Ow6GD/wQEUS9D0Cz+ppKJHEz5MULBS5HAQnUb+RpQdwC3Z9xm+8Y5qNM4F13svvhUlvS/SnEb9tKo2XIAFKlEcwcEwWDTrAxR5cGADFLj4MvYF94jCwRs0D9HEBJMU3HIUHAg7iA0gieLDExcIso8uEzzxCgd120t1SfLCe7TijX/H+NSId7o0qU07LXmq7+bWaeSYi+nDBaiow0EIHPiwD8o+GLzw2lBcQIsoUfgwhBRDcMDBCgUfIEcMuGsyiBQA7u36TBPUNqXpnjseHuTLd0cW9NFLPz311Vt/ffS4pUq55RZ53jzPBAkiKueLf8+pHo8kkgnNpifSh+1R0LYFFDa4/8PyBaetoMfOHmjyxBPmJoWthWACE/CBKGJBhze87Rw0mUAjCFe3KHiuex0ZFbpiYkGOBO2C55ucpZhmwQ9uajsR6RXQyvcuEoqJA/+YWBOk0DADPuIRMtODFOqXCLQhBAtDIJYqJtCEVxSsGMUYwiQKiDIOxKIuR1iRJkKwAiNOQBAc4EcFN6gRDGbwJVrcYqfwxcJNce+LYzxPd0BlDkpcoI0XAB94zriaNkLFIFDwgUHyUiP23AUwA1jFac5xF0FQAkz3KNgrtkCQX0zELhT5hWAiMr5gvAIftMjiF/PVqS56MZNmlCPOyqhFUPKLO4/JAypTCcfHkfIkeQBEHv8oYUcfzApUaaGEQtyhC4M8CDpfMmTBKCnIfahjH/eQCEG+RJBYCFIQUgBGXjDpSfJxipMumeYoW6nNbXKzm978JjjDKc5xkrOc5jwnOtOpznWys53ufCc84ynPedKznva8Jz7zqc998rOf/vwnQAMq0IEStKAGPShCE6rQhTK0oQ59KEQjKtGJUrSiFr0oRjOq0Y1ytKMe/ShIQyrSkZK0pCY9KUpTqtKVsrSlLn0pTGMq05nStKY2vSlOc6rTnfK0pz79KVCDKtShErWoRj0qUpOq1KUytalOfSpUoyrVqVK1qla9KlazqtWtcrWrXv0qWMMq1rGStaxmPSta06r/1rWyta1ufStc4yrXudK1rna9K17zqte98rWvfv0rYAMr2MEStrCGPSxiE6vYxTK2sY59LGQjK9nJUraylr0sZjOr2c1ytrOe/SxoQyva0ZK2tKY9LWpTq9rVsra1rn0tbGMr29nStra2vS1uc6vb3fK2t779LXCDK9zhEre4xj0ucpOr3OUyt7nOfS50oyvd6VK3uta9Lnazq93tcre73v0ueMMr3vGSt7zmPS9606ve9bK3ve59L3zjK9/50re+9r0vfvOr3/3yt7/+/S+AAyzgARO4wAY+MIITrOAFM7jBDn4whCMs4QlTuMIWvjCGM6zhDXO4wx7+MIhDLOIR/5O4xCY+MYpTrOIVs7jFLn4xjGMs4xnTuMY2vjGOc6zjHfO4xz7+MZCDLOQhE7nIRj4ykpOs5CUzuclOfjKUoyzlKVO5yla+MpazrOUtc7nLXv4ymMMs5jGTucxmPjOa06zmNbO5zW5+M5zjLOc507nOdr4znvOs5z3zuc9+/jOgAy3oQRO60IY+NKITrehFM7rRjn40pCMt6UlTutKWvjSmM63pTXO6057+NKhDLepRk7rUpj41qlOt6lWzutWufjWsYy3rWdO61ra+Na5zretd87rXvv41sIMt7GETu9jGPjayk63sZTO72c5+NrSjLe1pU7va1r42trOt7W1zuzTb3v52Y8kh7nGTu9zmPje6063udbO73eUGsbvjLe9501ve8K43vvOt73bfe9/+/re+vRkQACH5BAUUAP8ALLYAIAF6AcQBh7y6t9a4mNrupP7evBo6YEdFRjJCXC01R77Y7OzMrOLqoNLakGpqbLLK9Nn5/P790djX2MCeZKKipLu7n+De4KyrjrWihl5eYT8+PDIxNMLY5N7+/PHm1mJiZKqelPv+BvLy8AIFL8bS7IeEgtbR1g4GBx4uTPri3FqKtLa0sMLCw/vm28KebLqmjP327n5+fgYEBLa2xGCOucK+vvb+CeDYyIZ+f/796QoKDIKCg+bm5KqmrHp6fK6qrs7OzL6ihPr6/LamjP7mxLaunL6+tKumpNbOzK6mr/L6/K6qpAoEBMLW9AIGHH56fMbW9P7i1KampP76/AIONPbi1IJ+dKamrNyqkERIMK62iBIIMEoubFYuLLB6lIw22Pbg9Eq0yPj2KIByfNTi2M6IhDLigICCaPLgHAwYIOyIpCQQIPTGhM6IJLTSPComTMq6kKaWWFxIXPS8pML03Kqu6Pjy0NLmjOb20Bo4PDhwOMLeyHx+kHhGYNLC1DJQGFZ4VObqtDIgwOb6qGCKrFZwHOjc3L66hOLI4E6KwMDgmAIGCDKiMAgMOFBIQDwiPBiisNTewNLgrHh8qKrqvPjyDAYMKPTGxObwhNLM3PjwnICUIMC+0Dw0TNT0zLq+wHhSnLzi7KCwtNTe9LiQhPbY1MTCsMCs1DwuEHyIhKrIpKauoMDOwIDegOTg9PSupIwcWJSEjNjItEhQZICsfNo2gObqWIxSHOa8PEZgiKquoICU3BgQYGKKuKausIJgYEqS7Pbe4FaKnKCwiFyEtNiw1NzMkMTMkMrY7LzY4EhYQHiUjPS86Or2HKBSdAgwWFBQFICEUKqusBgwGNjqHEoOQNLS4BRgULqI4FxQOLB6WDJg0EqieCAwdFactDyStObanLzEwGx8fFyKzNLI9Mbi7AICDAICBL6+xKqqpPri1KaqtKaqnF6KtP7+9Pre1Pbi3AIKNNLS1AIKPMLa7L6+vMLW7F6KvKqqrKaqpMba7P7+/Pbi5KaqrKqqtKqqnMbW7AAAAAj/AP8JHEiwoMF/JxKeOHgQHcOHECNKnEixosWLGDNq3Mixo8ePIEM+VLhw4oqSIlOqXMmypcuXMGPKLMiBA0EhCWbq3Mmzp8+fQFXWJDggQNCjSJMqXcq04wqBA3I2nUq1qtWrLPX9ewIVq9evYMMeRUfW4UCyAtGmfWIWIrt/asXKnUu3bsGybeGaRbsQ3ROuDBeuYMchrt3DiBN7nTIF3Qm8kCPjXXGjLFzFmDNrBkpSsmfILiBvHk26NEt3qFOrXs3anYsVqk3Lnk3bYuvbrV/Hrs27t1gZKGQIlyFQxjrgKJKvW6d8+b/l0KNLnz7dt/XrVt+FCPGuu/bt2717/+cu0PtD8ejTv8POvn1SCjleyJ9PAcKIHPjxv9CRr7/A/gAGKOCAA7pn4IE7mVPOggyWk8EBDS4IwzwF5fOfgAMRSGBFFiLo4YcVzVPOPEAA8Q88GGBQQAHw5GPiPDhQCOKMNDIl4gXy8SAfBRTMJ98F5QBQ45BE/iRihDCocGSEKhTp5JM8iTiPiCp0COWVWKpkpUBSUrlllmCGmdGXXZZTpZhoplkQCBVaCOBAM8Awg5dq1okmmwT596ZAcc5p5pd2Bgqlfxli2OcMIwIq6KJDEnphgP/0qcKIjFYqpoCHUmrppldiKieiMvKmqEEdjsqpoAc4UQIMNVRg5jwwMP/wj6mjaWgrraeqaYIBLkRxwxAjiggArpvdqmGum0rRQD7sPGBBOX426dubts4KKbKLsiCFA+w0GwQMAEhpnbEbYqsmoQ9EQAC3zVoArrizikpugeaiia667N7gbriaEpuZo9X6W++MIJRz7QMsELBBt/rCQMSkw2JIm5X0xjswmAUfnPDC7NzQgsMQ/ycQENeWpqfEF4uZsYAP/HAAEsze4IGcIVsrsGYVp4yxwSwHwAQ5SihRQglBIgpDhCmULFvOOmO5coDsAEDOBSOMQIUNL/DYxAv6dfDnnrMx3TSUTwMYNTkxRNFfDQWoWIAP/5AMq5DTojx2lgTGWQ4MMAT/7WAGEu6Ng6a9iX33kwRScF8ONjRhwwg8zqcj1xSMa3dE82Z++eFynTyyyP2RbLejJm+u+em3cm6XnnnGW22hYZuO+uybqy7W7HnSrvvuvKf+U+/ABy/88MQXHzxDJ4Ntc+akkl6X2MYba3tY1+JeaKkoR699ucs7z9P24Icv/vjbC9Sg+REuiH765QzE/vvwxy///PTXD39Q9uev//789+///wAMIP0EAo8CGvCACEygAhfIwAY68IEQfOBAIohAglBwgSyBgAYhQAINkkAjJPjgBCFAASOEECIhLCBG4AGBOtnjhTB84T72EcMa2vCGOMyhDnfIwx768IcwFAgQ/2/IEihI4IVHOEIPeqCRIhSBIEssQg+qYA+IOPEe98AIFM5RKRnScIhgDKMYwyjEF/4jiD0cyBirOL3ZQGGGX1yjHOcoxzOqcYhtfNIMy0jHHTKkjzb8IxEBKcY8ymaPZyRkDgWpSDZmBIyGLBIcJ0nJSlbyjmz0oiUtKZBNevKToMSiKEVZkHNgEZSoTOUkI1kaVcLRHpfkYxVrmMpOuvKWlRwlFs34j3P40pT3wKUwKclK0vBQl8HcB0FmuINm2iOJSXwhFwmCQ2Ra85rYzOYMsehLG/rSltkMpzh1WczR1HAHNkQmIm3pzCVCk5E1HKc8xQnLfdxDmt6c5jbnyf9PZJZzM0lIQjOdWcNf/pIlBk2oQhfK0Ib+sgIQjShFeOnQijb0n5oJqD0GytFmKhShFg2pSHuQggmY9KQTtYdIV3pQjGIGAfRAgExnSo+a2vSmMgXKTXfK057WdAEK+AANhvqBD1CkpgLxqVKXalOXvjSmM5XpUnP6E6ZalR5AFSpRjToRpP7jqmBtqlMTc1MNmFUD8pCHT1XCU4H4wx81fatb/ZFUerzVq2/NK1x3+tasFrWoF4nrXm8q13/o9a52zetcBTvWw5T1rGlda0raati9FrawgsXrYXna16D+lasVySxf6VpZvcY1sXNVa2EbaxevMuSmR6npEpbgVa//SpUeBDErUgUAEpgapKZmxaxARGAQeSCAtWTF7UNgGxTZ0la5toWpcgWi2+l+xLcFAa4G3qqBrz7EuMgNr3jHS97ymve86E2vetfL3va6973wja9850vf+tr3vvjNr373y9/++ve/AA6wgAdM4AIb+MAITrCCF8zgBjv4wRCOsIQnTOEKW/jCGM6whjfM4Q57+MMgDrGIR0ziEpv4xChOsYpXzOIWu/jFMI6xjGdM4xrb+MY4zrGOd8zjHvv4x0AOspCHTOQiG/nISE6ykpfM5CY7+clQjrKUp0zlKlv5yljOspa3zOUue/nLYA6zmMdM5jKb+cxoTrOa18zmNrv5/81wjrOc50znOtv5znjOs573zOc++/nPgA60oAdN6EIb+tCITrSiF83oRjv60ZCOtKQnTelKW/rSmM60pjfN6U57+tOgDrWoR03qUpv61KhOtapXzepWu/rVsI61rGdN61rb+ta4zrWud83rXvv618AOtrCHTexiG/vYyE62spfN7GY7+9nQjra0p03talv72tjOtra3ze1ue/vb4A63uMdN7nKb+9zoTre6183udrv73fCOt7znTe962/ve+M63vvfN7377+98AD7jAB07wghv84AhPuMIXzvCGO/zhEI+4xCdO8Ypb/OIYz7jGN87xjnv84yAPuchHTvKSm/zkKHtPucpXzvKWu/zlMI+5zGdO85rb/OY4z7nOd87znvv850APutCHTvSiG/3oSE+60pfO9KY7/elQj7rUp071qlv96ljPuta3zvWue/3rYA+72MdO9rKb/exoT7va1872trv97Swmn9xph+W5211zdb+73n1n5b37nXteCQgAIfkEBRQA/wAssAAgAeAAxAGHBA5EQ0BEMlWHFxckx9D3XV9cpqGTlaOs4t7cZXqhgn5+FSlOfYKEUnKcurm4ppZ8Qj48/v3LCgYF4+Lkg4OEZmJkRFaA3vP8wp5kqaqnvb+9Sk5MLS80fX1+uZxudZLBuqSQ5fP8ChQw2t7cgo68MlKZmqbUysXGLFSZAgMoj6bBPjpMqrLMw8PFNVab+u703uLk9fv8ip7EprrcLjJEeoKkWoq0qqiU/v3o+uLcBgoIur7M7vLs+vr8w8K80tLUztDQMlak9vL07vL37vb09uLU0tHM/vbkAgIYxr68Bg4s6vLsBgYE/vr87vbsAgYEBg48YIqsLlRkiHhowrrALkagsMRw0LCcjKiULnSMVpB46PzwosiwmIyIkHBQts7A0NKUkHCorMjs9OzcMA5A+NDkysqwztDAYJy0sGB88KDIoGDceohsYIqcnJ6cTpK0WKIwKjow2PLQjMbEFio0cph4iJKIdobAuKxwYoq42MzwnrCgBjBEssK4PFSgurSUbFqgiGh8WpLstqro8uTg8vboWOKAsIyssKqopp7A2LDAAg44UFQgqKZw+OjI2srE2J540JDITGJ8YJC08NC8TFqo9vToyPLgdm6EIlqUFjpEbHZQdpLs0LZ4bIh48KB4cEggkIxkdp60GBBgxLS4dlxQMC4QWEBcrLagYG4g4OBAEDAUNGKUIGDkYBqAUECY/OzcmHB8xLywDmCM8vb4kFB8dnRooGAgoCCAZLTI6PbQ/uTUcnqEICDAiHiQ7O74GAYgIGAoDAgw8PCgyKjAoKos8NCYxMTYeHSozLi4aIrA0PKgoOqA0Ih4tsiYMCI8jLK4YFrcYnR8kLZwXIrMurTIMC5sPKKw9ubgcEB8ZLJ4oIzgLlq84ECASEBojKjo0LDsEDBwGMCA4KAwxM7MXIS0yLjQ7O7o6vT4BgIEXoq8+uLUAgIE8vLs9uLc8vL08vLk/v70wr7EAgIM+v70/v789uLk8vL8+v78Ago8Xoq0BgIM+ubUwr68Ago0AAAACP8A/wkcSLCgwYI5chxcyLChw4cQI0qcSLGixYsYHybMyLGjx48gQ4ocuW7dyJMoU6pcCbIky5cwY8pEWaTIzJs4c+o8WHOnz59AH5Z0OZBo0KNIkxocarJoU6VQo/4swrTqUIMKpWrdStJqVa5gw4p0R7asWbJi06q9eLatu7Vw4/7TZ6PuXH148+rdq2+uwL5yA2/1lyKFv8P+/iFevFhx4sSKBUtWWq+y5cuYM0/ejNQywR6ZQ1vu8a/eQNOcU8d8x87zQNCiRZdWTVsma4KoY4smjbq2b5VDWl/+F0N3ZtCzfys/GbwyvuKYe0g/jrzy8usoK8NgwL0DdwoTRlD/4M7AO4MJAl1jX/+xsgZ28OOz48BBfnwNvHuz33/xXel6GjDRAmxGQBDAgUZY5gAT8uRmHX8QTuSfe+wU0IECFyqAwAQYKqAABRWwo0ET6T0Y4YkFmUDCBx+8wwNrlfWTTnwzStCCjPax04J+KPZIUAIWCCCAizBiJpAD6fTTjwT9GMmjjz5+EKQA7VQpXGbysKMkk7L9B2WPIajgApVWipalkuk40KWJX0J4gQoluPBOO0WaVhkOINAwTwsOsGPAACdsoAMD+GjWZoRvxjlnnf+AhsMDA8yjpJ8DrABEDPhkWqh6h+4XwgGKvlOnZRF4kAIS/SQhwQ0p1JApdA52/wrhp6GOWlmpp6KZgRIsbOoam7JiR6uc7TSHWakLpOCDD34CQMBwsQbL3rBzGnsZsin0w+wNzkJborTTgionD8FpSioGyWqgQToGQPFsl+AKK66L5WZ6brI+rGuACO8aF69y1PJQonX14FmfBi1IsG+/Rv4rr6IC/3cZDkfssCeSPsQAq24O+zZsO+ReaVk8OLTAjjxZnlCPr03E1nFtH4ecGQ7xmIxyOifYS/BwL/92gQxBBOHEi+ycVlk8NZ8sD86+htbzbzMkgILQRBtdTzz1ZIkyO0lg1jLPT9OWgAAooEDEEu2I7BmSN+roJNhehi1ZA2SbjXZr/6iazowziv9osgT2qQk3sHLDJYQQQwwBshDplMZsARR4+OGGHVReeQEiqkd44XEdnvjijdfTj9umGXHggUD8k+l7O/rL45OcQ0XE7ES4+IIE9TTxXo702fcEO4Lj5mRBsMeeFO2183C7BMyzw4R9z8P3e3w65Aif8bX9oP32Ahnh/ffYn5jB+OQLRH754aev/vrst+/++/DHL//89Ndv//3456///vz37///AAygAAdIwA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znSc962vOe+MynPvfJYs9++vOfAA2oQAdK0IIa9KAITahCF8rQhjr0oRCNqEQnStGKWvSiGM2oRjfK0Y569KMgDalIR0rSkpr0pNo0jkpXytKWurSl8XupTGdK05oWL302zalOd7o59fH0p0BtaUAAACH5BAUUAP8ALKAADgEQAtYBh0NdHLuvsjBTdImGheX29aWFZ6vBWMTvUrmcJpx+K77R2x8wUBdNgL69n8vknTQyOfr6mbu6ux8ICE90k3CZuvXRzFyKs9z01naHlQgWIvz40/j6VuHg2zZdm4e86uDuWd/unFWKtWZrazQPCdL+/F9cX5uepDwgG6m61AUWT5W874qfuRI7c2Vxj0dhfmhHLRJGjMrVOxowEuLFnnWfGQMHLU9SVdbT0wguWKe8vUqCwb+9zJW2vfLy8+fFaLDR3aWlp3i35R8eJWlzL5ix2d71Ks3l5Iyh3zRCaVE5K8CifI6xKiEsNvr7MNqulPf5dD9DRfTft+TKGSFCXo9qM3l3dX5XJw0HCYBtNbex1KGutNj6+TNxmpCcOz5QXNDSy5+60rK/DY2Wj21CD3WEeKjDkBsRLF0uElBjYYaw3maBkqWqpLzg8oWKrKu1iIyrkaKbg3Oi3/jlXvz+Bpi7042BZnuXWmNaTWyOzHaSiF+XxYeuv6+rovD7DLrcQtH11PHm18rIzfX9+2h3dP308lBmlquv2odvV9vPv5bC3wMIRj4vGB4hRv796d+/x4mbod/k77igqqi0vAMMCpG60p673rC0twIDGK+mqIa50mF+q8rMuvDo8O7+/Pvi3CJaBLKOLMnS7/XlHLzU8HSJupuwn/bm2dDX2M2+tJa+3aiivpK64OHV1XGnyaWZpKqmrK65ofvczpi23vvo2aDC3kYOBFZyZMjU2o6836K83pi20/r6+5q+3vri1J+23vrmyf76+vz9GJC23gYEBfb+Bf31Da2lm9bL8bKsrqa77JK+4Kquna6urwIGBaqur9DS3PX77Katvqaurs7S1LGtv6qhqqqqmkKU7NgwgITS1HDoOGrmuCzisDiUtJjwOEIMZEK0yBaksBJ0fEKkeJLuuIQUSJxESHDEOIQwyCzCMLh42Jq65Jq63NLO1Ja63Ja65AICDKqqrP7+9KaqtAICBPr+9NLS1Pr+/K6qtKaqrK6qrP7+/KqqpKqmpKqqtAAAAAj/AP8JHEiwoMGDCBMqXMhQoCdPDSNKnEixosWLGDNq3Mixo8ePIEOKHEmyZMKHJlOqXMmypcuXMGPKnLnS06yCvQz26vWwp8+fQIMGpUm0qNGjSJMqXWox1s9Zs4BGFUq16tB/EJlq3cq1q9evXgGJHStwrNh/ZjWoXcu2ram2cNmamgsIrN27ePPq3dtQnrxGgAMLHky4sOHDhPkqXsy4sWOWUxlanUz5seXLmDNrNhh5IeXPVDeLHk26tNbOCkGr/mm6tevXsEeiPrm6duzbuHPrPjgV5e7fwIML99g76/DjyJMr/1d8ufPn0F03j069uvXF069r3859afbu4MOL/1/5fbz58+gxlk/Pvj3wnfBzNoxFMr79+/jz73TPv3/R+xHNIl9I+hVo4H7+JajgUTudNVAUMywo4YTLNVjXg0pQqOGGvyH4jykCQcjhiCS6hiCI8kVR4oosdhUfQQAOhKCHPBmX0D7M3dTijjyW9KKM9sEo334Q1ZgQfbPswwFUPTbppEcHDvhPfp7MZcp9Vl45SyOmMKnjk2CGKdGBQt73UH5z9aIll1AxKeabcB6U5ZxWGkTnnXiawuVcbsbpJ5x51llQoITqaWWffyZKogWMWiCQo482KumkjUZK6aWYVqropivW4OlAnyoUqqc1iErqqaiSyumqI+7j6qs4wv8q66w4/kPrrbi6yuquCr5KUK225uorsAPNWqywukZELK/MPtcDPb4WKxCywzZr7ZPP/vortboue+23JT4ra7DJKlQtuOiGCy2y5E7brbfpxqsht8a2K++9G9JrbLn49ptgD+TCGjCu7sLr78HmAazvuPYi7HB3R7RBAQU9VLzuwvw+rDF3LbgggAAVi7vwtBuXzF0bHoNc8TCz+sWtuybH/BwBJngcMsuyukwtzDL3jBwBK3TQwc3D7qOBEguEcsUwiHBgRiA2XDEArT5XLRzQQhP97tELIFGxBhzU8MAX++xCtdVo60Zz1ivPqgECNYwij9Eg1NBGvRmnrXdraw//3basb9ewhdkaRFGDIXgbvPfimvUd8sWvvo0DCa4WXkMoAh/L+OakOW6x2whMXrnhmEfLM+eoY+a5woAjvYVfhWcQSsGmp277Y6sPbLTrsEche6wM3y48Y6vTc889sDYCxwIE+NUIB0IEcuvw1CtW/PG+AtaJIH79dU8P01cvPl6eC4T9q4DtI8jZwY/vflfl/3O+IP/oXM/0mb+vv1ZY+/3s+RjL2/4GWBQUqIFt/0OesHRXOwI6kCaaEAACIRdAxT2QPxYMzwQk6D9oMZBeF+QQPdhDCEKEbGUfBGEKK8jCFrrwhTCMoQxnSMMa2vCGGZTWPkaYnhKesAfDWGHR/85mkLwJMITX2SF7ftgDQlwhhkX01hEnNMWGVJFn9brIFZOzQFvtgofoYaIT6UHGMg5jGGVMoxrT+I81uvGNcIyjHOdIxzra8Y54zKMe98jHPvrxj4AMpCAFAkYO2eOQiEykIu0xkkU68pGQjKQj/yHJSlrykpi85D++8AV73KAdNwilKEdJylKaMpSs+OQznnEDe3DykKU85CofyclQfkGUtexkJnfJy1768pfADKYwESmQL3zwfI+JhzKXycxmxmMgzoymNKXJj2pa85rYzKY2t3nNg0xTmkT5pjPXsAZmxEMf6OTDK9bJznUqs53wZKdA1omJeuoDCPFYZz/6of9PfrLzna/IRz7iKZB9IoMPfOgHP5ax0H+I86EQjahEJ0rRilr0ohiVJhCYgStk5iWjIA2pSEdK0pJO0xnOAEI+8AEEZPSDma9Y5jWZKVCBMnMe86gnHzDhDyDMdJnoRCdN8zFOcpLTGWtA6j/4gU9omvSpUI2qVC9qkHiAj1YexQsQtsrVrnr1q1ydqEMjys2ymrWs4LyMMoFgiR4A4x+cQIZQo4lOfODDH3j1hzLRGVNLcGAfwCBEALb6070GlabRNKpRncGBpQpEmY+dqmQnS1nJRpYZZtPdYr4Zkaie9bOg5UdlR/tQZ+ygB/hgBiEioA9mmHOZ5nStQF/LB33/SIMAAeBDPhhLAGbww7evdS0z0CmQ175CH8hI7nBf4Q8+iNYfAwECObUACYEQNh7VJK12t8tdzo51mbv4R3gFEt593CNYevEuQ5YJ1va6N6zYze5I5cvM7IK1u5M9ag+QEQFC6OOv+7BHPBq7D78K4h4ROAUnXBUBAghCsLvtAWv1sc8e7GIXHGgrwKZlj0C4FRg3AMYukBEIs/XAH4QgiAIOTACB+CUQ2H1mvMCLI7Pt4pY4UqBeQqtNgMbTme6cZjubGdQiG/nISC7yOY28TJs208n1xSZ+L/oKZwBsFxGwqiWY0YPTWgIIASAEM3bAgVPIIwIc4IAkehAATOxW/7BaiLMC2EwNCaf4H8DgJAFKHAFISLgHX8BrWyPQA06EmdCBkAQB0vyFavIBCHyYsqQnPdrsAu8eXzCBCaZx1b3wOJsTnStFk0zqUpO6yUSlq6kNa+pWu/rVpVamlQmdYVddOM1AeEUggOGqHpyCA9a4AScU3WZmWGK1cdbCLThgDGpwor8CYbOHPYwJVhBgwBwIwFUjsIsdHLoHljABJDjAh4r1w6eipbS6123SdAPPHprWNKdthZceDGCbNc23vp28TWfMg576wGmyteBkp3YX3flWZjWDHGt2C/kVXGYGMlYr4eHeAGD68PAyb8ABfXyBAMQOgFw5sIuN90AfYf8Os0AEqwACtFwLv2ZGmntwAz4IVrApF8QttLBoPqwhlI9mxr6HTvSiG/3oSE+60pfO9KY7/empdnQ177ePL3jVBKfYolLsje+kK9yaCK3mPICwT0wEfB4DhzKlq9lVhccDHzFdcpIdPs17IgMSAfjvuHnd8W0DmAP2iOvHbwuMCKyTGQTodVsBewOV/4PlLicAzDkQj0WHeG6EDsChT3EPQSwaELuoRwQCoEyom/70qE+96le/9K87lx/3s3q8Z0+2HUs5Hkx3pkDJuYxluMENCF3GGnr/e5UK9MeV5sfvl++G3vd+Hqm2J5PpPk3Rghriyxzya0u/WyDoY536KH3/PFTqDKJudPwbXcM8nCENaWjB+LCFOMThjo/x75ao+hBoPyLtfVj7//8AGIACOIAEWIBKJlMLVQ83MHsmIBCaBgTGlBeghntLF0+7twZ8AAsNsIEcyIGwIFAqhXyV5VodWIINEIKvIH0HSH3itFUxxkzmFFYbhU/45GTMcFwuCIJCt1Ffln7qh3bJlg9bJYSvgE/jZ1f4gAz+0H35tFV8gAwoGE9SOIVUWIVWeIVYmIVauIVc2IVdWF8IJQ8KFC1ZdRfscIZomIbusIZs2IZrmIZ0EIdyCAZgYAAgMAd4mId4uAExkAu5kIbsIIeAOIiEWIiGCIhu4AB90Ad4SAzE/4CHwdAHdAAG67AOdKALdEiHlVAJ7MCJh8gOlRiKojiKpFiKpniKpPiJhqgLqgiIsoCGr9iKgSiIhOgLvnCGdLiGcSiLvNiLvviLwBiMwjiMspiJmcgDLaY7x8MXh+iGzugOcCiHcUiHdqiHesiHfgiItEiMvJiIi9iIjzgHkTiJlXiJxriJnaiKqLiO7NiOohiMdOCLscgO86iK0liItoiLYKCL8ciN/viPABmQAtmLxkiHupCMs7KMe1GIz9iQDskLdFCN1vgPc8CHm1iJb8gOGcmQ0AiQieiI1kgMTdAHq5AKaEgHsiALuwiK7rgO7/AOoviSlSiTLgmTNRmTNv/5kjS5kzo5kzbpkB0JlBupkR3JkbhwlLiwCqswlBnZhoO4hkqplGfojANZlVZ5lVgpi7ZoiwaZeFh1Xl2xYQbBkUIplBApkXpIkXzoC5WAkUFZlIQ4lNz4keGYhyJJkiZpiC15k6G4k32Zkzbpkz7Jk4MJmG7ZkFMplGoIl0/pDkiZlEsJl03Jho0ZlauQmE6ZlZq5mZwJkFvpC5nolQkJlnpRlqb5jHFoh3VZDHnIhx25DsqgDCqgAmdYiYlZmzW5hjhZiIfphmeYiNYojnPQB8QQh5n5ku7wDnKJhpuIjiwZh++wCr6AApUgC7qQC1CZCtWZAzlABCqQCu6Qj/T/yA6UQAkvGZvQqZzuUImzyZ4qEIeziZwOaZmZeZr2eZ/4mZ/6uZ/82Z/+qZ85gAFMMAnN0AxplAEygAGSsA6yYAkCSqAFaqCTwAQYgAIWKggRkKEauqEZWpr/6Q4pmZL8iJZzIBB7GAO4GZuziZu3yZLyuZuE2JuZWQYOMAd1OZzDKYl0cJzKqZ6F2JyeWI508A7CkAtEwIlgkAu8UAklmZKP0Aw1QAqpQAni+Yp0YJ7vgJ5Dqp7u6Z7wqQLy2ZD0SZlE+aFmeqZomqZquqbOiAEZ0HIEEKdxegEX8AVM0AK8wAtuCqdyGqcKkKBggAIYyqGE6qFsaodUIAFpNAkO//ABfZgLlWiMqZAKQjqZmzipuBmHm8iPtYmGmEqUnZiIPjACZ0RGk9AFTVAEdKiUk7mYiwmk/KiLqYACGHAJtnoJE6ACnJgDPKAIeACR76ACGZkDYlADE1CSaLgOmuiJk5qLqEkHlbip7mCZrMqm1nqt2Jqt2rqGTKAAdPqtdPoHF/AHRpABtEAH3Qqu4EoA5XqhhFqoeXGtdpgAitpG9DAJk+CofriJkkqplrijb3mpeSmk0rqS6+CpeekOJlkJDeAAPiABpfoP+NoFqgoG1XqGvCCZGgurCguwccgENUAJdJADWqAILACNOUABKXAEcbgKwtqROQAFOMACyMqJyv8KBs7ZrPv4rNFaCVBJrdsatEI7tEQLlJNAAOo6rt9KAPQQh5OQtOt6Ce76rhtqqGf6qYgqATJwAE2QAGe0BH5AC2CgBSjwDqkAkTkgCWCQA0maCYlgobN5nX6IAjmAAmCAC8ogCZKgAkSQCJQAtx5goWBAByvKDpMqqhIwCQZQDFIgAf/wCQewiTtgCYBrCRGgAtLpC0SAAongAZKQAx6ACxZqoUe5khEgAingAbH5knwgA7lKrBmwArOpAsqwComwCsKwAhkwABlAAR5QiZJAuSgwm4HKnR4QuCgwqbPJne8gC+cqCcOLuUBbtNRbvda7ps2AtBcAARBAp0agvQT/0AxOq70aAAhbsAXiSqfwAL2DSrUdGq9reoZZu7VNIAVkRAN+AAY8kAGXUAMLQAe8IAlMMAFM0L9qsAf8WwMWkAs4mwteAA+2OgG4kANeIADCEIfRMMCBW8CXkAJpcIaH67ASkAFLEAxzcAISAAAHkAuVIAL0YKsM4AGWIAI4IAy26AILELoCbAG4UKswjAsraQnDoAeqqwwvGQEDkLpoQA+ekgIqgLe4IAyr8A4YgASWgAYd4AGyEMBC0AIZEKVqkAEtAA8s4AH7a6serAVoMAUQSQdaAAUdIL1jer10XMd2fJrZS6cgAAAGSgYkQKfhO750CgdX0AxMYATfur6C/+q+Gmq1ZbmSZVkJvmAAEECvMuAAEDAG+HoAfmACGWABKkDBOOABAXACinAEM+wpK9DCZhAEpCwEZay/NeACPKAGKUAEuqALbsoDPJACLTCbIiAEx7uJNPqw/+AGUYAAzfAPS1AEAfACKRAHGfsAC0AJe1ADK8CrQnAJehAEqnAJK7ACihAHtLAHLiALLzmpuksBysCJlJAIOfAIKysJKxDNdEAE7sALfpsD0pACmoACFFADR0ALuhABQqAIaXC7YywAHpAIiUDLFjoF/xvQacAL72ACNeC7d7zRHN3RztgM4DoIiOwFiHwBW9AMa5jHF/AGsAABXUABJHC+lwC9CP/GyBHgyEIZh68YyZMMAYk6CRkgAYkrBh9wACJgA09MrNFcynEcAflQAy3AoEDwyR4wAEKQBh4ABrqcATzwBilACtUpAF5QywvgC7PpySHgAcQswvcq1M0AAEVQBMZwBXHgAe4gDBhNATywABgABgL6ACEQBAPwALW8ssaZnGabCm0gzNpJnvCsBSlAAfFs2ABbnpIwADWwuZDdApVAC5YgBHEsDMKAAcMQByrgt9MIBmHMA3QwBRNApC3wAEcZph5d27ZdtCD9rSJwAUbgBVtApyed0tr7BmUAAVjAAzG9BTONAjXNyDjtjD7LCwtQAyZAB7mgk+rpjLaYtf8Q1Ff/sAQfsAFFYAMvfAnwAA8ZXcpc4AG8+tXRiQlmQMQeQwS5IAvuUA1C0Aoe4AJe0N5HkAMiQCr9q8CrwAvsgLj4KtQAAAIjiQELgAsekAsFDdge4AX9rQYusEEq4AIucKVMQA8ukAvx+Q7laQISoN+psKMBLM//zeKVoAt5uoYRcAcCoAyBigZQ8MQBIAQ64AFTKqBYPbouYKs14MGJgAEPUJ4L0AJKid3YfdtQHuXYS76LMAlXYAR/fAFMS4cqDQcE+gh/kL7L3b7u+9zPSAsTcAl9rQtP/oy5MMkgYMkOAAcjvAR8aAODMLpaMJvqzd69TArvHd8eMAFeUJ2UIAuq/2AG+q27PIABLKACpysAlRCHFpoKl3ngIjwJZTADIzAJALCIDt7QlxgBFO6mKzAFFFDPKrsCV5oDpZAClxDHL1meAXAFevCdIssLOUAGTjzZR/Dia0gLvAAEEuAptnre7BwAEtDjP84Ex4sCK+C/FtoCjJAGqeDJe7AHC0AEuOvkOinl4B7up0mtUanSGlAFHCACe0ACYb7lYNDlsIACAhDmdDrmNn3T8AuU9q0LaTAJC2C3be6Ms0nJiSoDH9AEY0BGB2DUD+ABKsDA75AGEeC6fu7e7hAJEmABHoABV+0BukAHbprQkiAEGCAAE8DeGODBubyqUywMxZy4BhAMYf8g1DTgAK4gARTwnnSA0fqtD0JgAThAhw9ABmWMAnuLC7AgAmWcnOCZA2jw6JmQlJRgCEIwAfDM4rM4iWDgxUTADlr92TGs7D2+hgLqtjmgBiyQBoHq4GmAC5JgA2rQAgygq+js7dkt7nif9z9L7rlNp4MwrgLw2yZNDyn9raUQARAwBDywBd9r7zZt5s5o4FAwCSsABt7uhqkw8D6ttVwrBUujwiYAD7maCzzgAu/Quiff3oD+Dhiv8RHABKNcCQhs9YngoBLtypJgAinQAXIrANa+Du7w8opbDMHwAiN8AM9sz3SwAF5wvBFgAzXQAXZL3jGsBRgAynyg9HZttu7/oAU8gAMpEPWrQARX8ADC8A6+nvVCjwbswAt0aAlVwAJBIPZ27Q5lP8Eqq/bRnsPKYAmPABALkOgJwo7dO4QJEbpj2NDhQ4gRJU6kWNHiRYwZNW7k2JHiKpAhQTa7UPLCkAt/xGD482cLPV68SJYUAwtCAwFGSl6ShEJQBKBBhQL9V9ToUaRJlS5l2tRpUYu83LFzJwJeCxQVU9GhZABCAgkyisyZg0DCPwBaVly6VKMGhUw5hHTAVWlFBgwITWSwoAIMGCHw3PaNqYVHBgGU6Bjcy/aSBXaV3q1y40CKhAxhyIo6MUnGHjo24LGdUFeXFgxvU/HCAC+EBzAU2NbA/8GQzmJ2q4ShcOH4sQqpYB7VOGLQIIoVNSzIkpXKHZjkmrRkmODBHS81GYSp8OVLRDPaE3CkEQaGRwokaVZVqsRQ4UKP8eXPp1/f/v2Ok0yWbJnyz4WX/pqEAP7+2++CS3LwaSgGI3jqQQgjhBAjg5iAhwkwtOLKqw02KKKJOYjpEAQHUDARhVxQUEaZHHLwQBk6dKkEhVTeMVEFv8BAQZJcZPEAR7+0yKWS2yJTUJdc6ODFoMnKcKDDDsnq8IMPeEikJx1xSQQMXVDQAsdUUmnxxxz+AoMIFdiR5bZKcrPxxL/SUIGS58DwpU3jvKxRFnac45KXdbTIAUd3aCECjP/t7pRkDfbYS4QXHg7TBCT23HsPP0wz1XRTTuuT4YsDU+LPiAzAoOPTAg8k1cSfGhRKQlhjhdUig2KDZ7QVGKoRondSMcgAEMgihhiypIyhITqYu00XWlahJLI2a6SEFzrcUSxGOiqhhR1eUgEJF3ATYU+FVSKLySBvKyO22GKbCKYSWdyR5a8i2cnEOVneEWY7QE1Uk4hKpg3TIHj/qsQX42SRig4wZMGT4ErCBAmhdSrmRZhUKHnWIF0YMmjJhWjxwANYxFCkuIPesVShTlt2+WWY8RuEiS8IvIAAnG1eQARv1WDihh5KwrkkI6ZogYgcOnH1VVmbdlqpinhpE4z/CeAR4RIXdFX5IYR+DVbYYkU8tqHI2KRKXHhzqZEXWhiitkheZMyYkhXrHlcYGc/tc5UGgl2X3T7epcqdSpLMtk/neOl1MoT8XefOMAdmR8YzuzMIYDrrNQ5abxWqGCFlEtE8F48/ficmIl5cBooO0kx55YRiln122mtvKAcRMqCnmWbo8Z2eSTIQIYfJchhEgt15b2aSZjIYxMSklw7qaeqpl0gh9ojAAQciMshAPee2duh0Ycr4AwQQIIAAffSNaOAvJnsdv2KD1lm5oXfYWee9GhOin+DNsacMm2BfAdnXpnW4rnSWqlGYHCIx51xnKoMzyAInqDnjfO498EnI/2om+JAIMkQYmqjBFIiguNjZToUrZGELV0ERg4AEBUqTnoOqd8NYXS8hfMIA1irRGwpMaxXiwx/GSlEGAyRRiUl0gxvg97r5rYNJ7mCZe/S3Qc9JcXPGYQ8sYLFEMBoAgWmK1wep2MEQusOBRKygGdtoEAzWb39YXEgK29iQ8F1sX0TAXwpb+EdABpJ2MVwFGGgoPRwmMkI6RAgYKuGFS1DALlijBXwcAhJhKAMkDtncbbgyEZap7FJUPCMd7bjFzVkKgH/53x37iBAH4jF8loyPKWPnx4+8UBZtKyURBSkRVAZTmMMkZjGNOTiIHLOYv9QUSAxZQxsqUppMYeQ7zP+TASZERgtMyAAPdvWQb60IF5w0zm1iUk1bpnOUxFSlcVipRVfCLpa66h8tPaLOKlIkEWqU1yt9ycyHKFOgAyVoPMlW0C0CFFPOPOTSpvlQqEVEIbmwwCXUcDo6TOASGGjIJh3Cp3Xky5cRlJ9E8XlS+AhTg7B7h+v+xys0PrCe/+QISmk6kTLeVKHjm4xIfBoSmwb1p0MFKhaJelSf5nOn8mEoNCH6VKNUEwwCmMQKYmKXSQigPRPRn0hlail0orSXtywdKlfaSxzJ0aAqA4m3vorLe6azlEvNFEKQWlSUDvGkd02qUfl6VKXStSNNrSFUoVrN5CxAF/oSxioWUNX/rUIEJBorXZEqpsWwbvCK9rzl1jKISpXdpqerqFjn3sGeN7JjRQpxKzhfqNOISIWcdATr1mKZSvuERLDARKYa00hOC8L0pLGMXAh/644V7bZlhEWkYSHKyHUw6y+TCZOC2MHHiEyWThdM1mU/ZlKKhTchm7UfT0Xp2fqB1h1cGW1p+4daCqpWGRpsrWzdscnT0TNqAT3IOsLE2m/Ksqy9dc4LuQbbF+oWf1yTjz0ZTMqNLInAx7WgK+27uA4uzrdolEpx8dgQ2a7IORRWLn2Y61DnPrSam1MZxAzKEJDchgmO6ctiCpev6eZvTWAwSCKUYSp2bLexIvyxLmKCkERs/4UO3eETQu5UCeAQTl9n9FZjaUEJFIChbcnhAR1acIkpTGAKyuiOknixirelwgQLAJcaI6MYd+AtZZXgIy9woQwcgStjmwtTJYSxWXhJggk10ATGNmci96QCR8J4h5b41BBKeEtabRMGuKjrDvvJYh23Sc6L3rGOIfkCBZXghaglx5AIPGA2k5rKmujwjkQEkCrVWsWdHZaIRMhCBRWz1F+kkoPU1OASC5DTPp84MhVUglKkpoQw1LieSlTMCxjocy4WFqZmJzB7wIaBB7wVGXpVYgdm8MA+15PTUZZ4sIVsKNNS/NQVG6d08JVIjOnwgEdIYgUpSIONfVExLnVNF/9sosOdn6irF555FXTgoyyGaG9fDClld9I0Q3hNRQeG6TZncjYRkkSJDBgiWyvqji4ogVFqJWIFC/DAOC/owPjJgnTIxbMK9Fwu4/Rqf7LAWCrYgwEogMlXBEO04hTN80bjwmEYjxyjNfZCcDG6scxhTiVkpFpcvEMWd4o4c1DgC5C0MQAPWAF0ahB2doh2gmp61m2+hQteK3rX5T2dr92RgzywQAUo8ELrrgM/HyWCCA73OZFe3atVyEjaGABJj6R2mzCtQ2qN4rYKMlGuSvyFFpUIgBkyYZ3CsxS26s6lIfdxetSf/t2HBe8oN1jvhdNhASvIAQ9wQIEcSOIvI1P/0F9wJIlBqYAOiWgRjngABhzdRgWy6IkhUICjHFgiufddxYl8ESYT5fhEoy6jidDcnUiFnEs4soQlGLZ8E4lu5S3/tIkgn4obqUASksCRiYSxpR2hIFsj2/hfUOBjE8EAAVCBd6AT6EG+VYgUesmWiOGFHUGIHPgSYai9kVmH8gAD2RIGHtiDANgBcNERhrkNE/kRFFAQFICjanGHHXgAClABQ2BBD4g/rjCRiDOPXdOY+QODXLiziAMXE8mERDAR9gA2BvCAHBgAFjDCnkCBkeGYFCnB4GsRcFEGulEGL1CDv9CC51OBCNSRFxEUHIkAJHRAXyDBLAMDQ0iBIMiE/yzIAnp6PdLjCIZKvdRbPXhrPXWCvdtYAFLggUfAgQnsoUvAASNkgh56CxughxpIA8XwAkVMAR6ggBTwAK6oAeZri7dQgdagDXcgApCwBEykAFzAC7ZwARtZi7ZQGHdYAMGwgJXjgUlgCzWYgNZBgRkjtL2DpBpwgQXIBLhzBxTYRXgIImGrgQ6QBBFoHUN4C1zAABeQhNmwAEpcFlasARZAAUGsAWHgBVkggi9ri0OZABdADDWYggUYj1g0Ri1YAAtYBS1QgyIMqZWjEwpYgD3gATNoCwpYOV1YOY2KJC6EpEsQj4G7jhVsQRN4gHKjAMHAgUo8RB5YANpQjBy4Rf8WUAZJ9MVg3INMKEbcI4NugwUbeA1BY4sitADFAoMFwADkGMBqnIBEqMIrpJrZSIMcuMLBGARFpD0MmAIBcAsKiMFvdIEUyISObAsX+K+ZikM5ZDc7tMPMMiWJABeDeADBYISRAbq/oMWxI8QBuILX8AI0iAAbKEItEAGX5EkGyISQy4FH0DuyUxxnU5MWcAHj4wFFQAKNqYEVSEhdAAMLmAJLsIEO8ACDmMfzOAJLEAEuCAKyK5MU8EYh0Bgb6MVfDAAJ4AIPkIRJ0IRKWIYHUAML0LsBOAHNnDYRQAMcSTI6oAVLYILCzAHC9IDApAploQNqMARxXEx+A7YUiAP/TZs/Q8iAPRhN+VsAUeQ0lvOAV6RFD5CaV9y3QoCFQShCEWACWaAEL2AzXLiNsbsEeOCeHBADFpCFCGBMD8hLZFSEOOCDB3iNBSiEM/OCZ2SCoOzJzuMBWlg5vHOLxzCP+DRK+lwztWABAcAdF7AABogyHbyOaeuyHdiBCZiAAAAARQgCE7gEzZwAAZCEAVCEEAA2QGyDRfSAFqiBz2uRZUyDO5uvy2LKjZhDOjy9e7gH1XtKHIpK2ooIqmSHBzCB4QxKnZwNFhg7PfAAV1BID5gANLCEBwgCI8wBfhNH2aQACnAL3llEG7gEInC2qagEhuyLSIlMrmiBQhiA0WgL/xzwhwxoQnZAzBRQTMYMggwAz0k4GRtYgdtYM1+0n86DUhOwAWqxhAFgAErgNxsoVA9YACLAAHqYABVgTTqQBCW1BBNggTSoTXb4utsoRgbAncKUBAxIQk0bhGbQxz2IzJUDF+XEBRVYMx5QgxoIAU2LTvEkTw+wAY5yh/XrTjpABhY8D9wTAbfwnSJUBEM4wiKEBQCATxrhBf5MRg9wAQpwhSuYjRrgAQGsBA6lhYi0uURYs2jAtwnQBBao0uTogL/LEF6YNjrggWstoQa4g9ewBHLzgJ4k1CJskSmggBbAAFzwgCxAUQ8wVaC8M7h7URjNCBmd0Rq9URytnqi8LP+KLS/JwrkFaANg07u6pCxKMFLmXE5xHDsykQR+AwL7xAE/ZAEiUJJVSIWYrAEhABdKiElKSES4SAGRAwMzHQAvWBGGWQEmcNNXPA9DWEzNzAAi8AWPy4XZ45aVa6w2yYJ7DdRE8IAGQEIP8AIycAEiYAIxaB1cs4FhONLJcdIfsVRMDUxn0gXMPFKgw53q0II8KMLFZIAgoAYWVIF/LVdd0IWXXT/mZII0UAa+e4vo1Du3ZNmnfVOWw4XIOEh8hYIccE6KNFplxdpmXdRkYI/oZIK3RNIHsDllMEIMsFsYXIAzNAEmMJ5CeEYboIDyXAcwcAHlULJ2xQCqpYA0EMD/BgAAPPCAzhsZChAAQtW7+WMBCrjCVUiEzisFWyjCg8y6VKiYXJi5heUqeXuOTphRGrXRfYjYG5rYir24izWI2dMCLcABTeihTKATWXDSIxVccSTLJMQdvRtMAbCAFkkBz+wWmKWELGBBXMA2SlhMAehIDAi/FViBSaCAVNCy19TMw1yAMT1a9FwAF8gFJhOzGOFFSlmH4fUAaphV512E18AAAJgAWRABGeiLMDnPwmSP1yzMwWwdtlUGgLFWAUUCUDVCMrBbG2hMa23BFUACRv3bl5WEDKCARLjOltPCCeCCxOXCt+TbKZAFXdjOlouMsQtKSVgANcAARZhGHpBS/6Q5XZLZ3Pi0OgGYgNa0AS/QARXoPEi9s431ADEkRA3+CxsYnkdAAhcQ0Q7Qtb8YzW5RkmlTBRRNBC8QAD54gdcYXhUITA/lN1HFAU3sRUo40VLwAs00gWGggFYAROvF3uyNCNwyPe992PAV3wjpAVme5R4YAJUqX1x+qYMqndujM1LI1i8TDJZETkqYR3dwARf4CwuhDd0AthrwCzowgUkQtilIBCZQRBcIDqpRRJU9DCTYnerAxtGogQkIMv90xV7MBEUgAt7oAGUARbZIgQmcsYFcgNIJRiKgBbNzCxdAAUNYRlHMUCAUAW7WGBEMRraYAm/pSYbQNS3wgknIKv8BoJrqAIPTxQVKuNJBvL3NhM1FozMemAC3MMeQZgscgNYFoIM9AETo4J6SrIFCWIBNYgeVbEFRrYGCTVNNIILIxMb79QJNeAfOTGh2yMpLYJh+JFKfzhEcGORJuJUFzQVdWADPJIK30NbZGDy/IAIBWGCBFAAWAAMv6IvuGbzi1QUKmIIMcIupEOvdGUciQEUcQM4VwIHtkqniymu93mu+7mu//mvAvi1oMQ4CeIpOUAALIAFYdgpanmVbDqZczmVXSi0l4RZtMRMumRFfiElEc4cn1BEdub5CCr6/mL8s8zFL2IHTiYm/qD32iJQaSNYcSARcEBQvoUoHNAQARAH/jUkGIugJcCk/WgCUdSi/yLjee9Y/ItERFTHcE1kRE/GWCLCEkDJoOjCRf1aSmJQahoAXLWQYfckFMBiZLHuRaSECT0yFkaHUoEwFZdC1Mx6SFGkRhvGWMqMDHPE95tO92ECCmfa9GGzuFvE/dj6R35MEfQE+g6kE8s4yhmNuTRrBHLkN4JPwUQOYv0ASBdTBXMCR600R/0O+vdvCM2EPR8IWHUSYTQWDFlnaEIcXSjAwiAhsGq9xG7/xCHIxgyhspzjsxF7spmhsWR4AzF7wyMZlFPQkJc+WxSAcbowJ7n4yhmkYNZG5RnEYcOOxeTEVJUGujZk3ImGPdzXaLCuY/w9/I3ghnDahBQ6GH9RyliGKCfE+E4MZEtS6chNnD6lGrTOLkcbaHMvhE6vThcmRioWhhMybHHhpqcKRok8LWCKghByIBgxYgBgPE2pJET0vHFPRBcmLOPZIhfIQ7+vWvXW0gIamaS5BahnRGF6ghC6FlzaJkYiLGxRx8zZxGHiBGD5BbrxhFjXvsPc2iG3kluuQsC1ijrRrE9TSEYNIEfuCCGXwoJedjJigE26MEalecITqdm/v9jw3k04wbMRWbCBfCiGv5SJ3pGg78opN8iX3JKuzTdlSGF5Y2v67OuPIhciw8jLPvIGrFl6Ydj7hRk3b9WzRhTE9glwgAjX5W/92bw+pIR28IRJ2ELUsYwdaMLKMSTLWnvMF9wVdVxM9/4sh4ZKBo4q3oaJDezJ4WZI2MfTr8CQWewemXQfJyCQPmJZxrYFID4ks75FGCXNNiziAedlDMRVB9KFU9zVeMBgjk5p4ARQ+cbXuIDUz+dvIIHRldxhlZwepDo4UpAWBn3ZjXxI+WfYKAiCHSfmhN5hu9AVuhLSppwVRRxeJSbLujokYMRP4+nbAD/xhCve/GPceL/dzT4p0H/IbaHzHb3x7iHzJn3zKr3zLn/zHf/xTOIXI3/zO3/xTeIZn+IIvaHzRh3x7yPwbiPzHj/xpmAbPT/0bIP3GJ33ad3zWz/z/yD/91Zd91I/9ySf94C/93s/91pd927d90OeA1Z8Gycf93N/8xt/80lf+G0AE2Hf8L2D97Z+G2Sd+exB+e3h91/f+2T8FzT+FW7gF8pd96Vd9+H//9398DlB/0Kf+L5D/U3j9zX99+AeIGwIHEixI0J69L18EIvyCMOFChQtvnDolUOFDewL//TOY8SPIkCJHkixpUmRBVhz37ePo8uW/TgoskIBp8ybOnDpz9ujp0+cAfUKHCo1n9CjSpEqXIiVKVJo0o1q0GM1nNd+8eWvWCPXnr2g8osiQGSVaNd9Uo3z4bF3L7y2/tWCd6jPqda6+tWeVvkX6FmzZvGv5qOUD/5ffVqjxgACJl8/Z4r5GXzUunM/E0H6MgfBx5qyaqrXMOAeI94rZ282Sp756ZfUVpq36kGHCZFWLCRP5XsVD1i8w0bXLlhnFh88z4LBDgTjT4uxqvq1W10KfapUudsFysRttSzgev6Ph+f2Lt4Z6PqGSC3Oky/Q9/Pjy59M/6vRVAJYtc8qkufM/gAG+9BOBQWV3IIIJ6iPdVVsZBZVQVh3m1V8LcqXPdfpM5RVwQ0lFlWNogTgYH8mlZZ+HykUTjVXGdRhhekNlSNdWJ0IXHxDMxMNhPP3ww8xX+mQFBIb5UOcMH0AkpgUQyEgizWhHeqZkhlC5GM9aEPZT21ZARP8zlWY6uoXYGtBlaFRteh2VlVWYICONJFONZdRbVn0o1HZnmWkmfHhVFQ9UuOXDWASzPfeYgyi+WFd9jTr66HxEbYnMfjr1V5OAmWoKE4E/DdAPqKGC2hqppZramqipqtpPjVNp0aWSa4AK62abzboGl2u0xgMPtbZWG6iMTVXrsECI2hqxTG5WW22MBbsZssamulWpW4HKLCa3FrsVrZvZ0wNLgYwW4mI5OquZsWSdwoE1lhDwBR+nEAChJZJg9goHHDBjgiU9WFJmjKxhUlggBPyY6y2C7CNIIEkCYYwxt+7ZGprZ9lMqY21i8gUBUzVb62a5/cosyLFyu0bJJUf/+yxja0wljQk2PGCDKxa2jLKt6KqaMs89+/wz0EH7fC0m+mxZKX8zYbop05p2ypFRNjW6KVI68RVePFInBfVR0HF0mJ3zhd3onkyNfdTJDP5plQm3NBKAM4G8DcQ/jVWDzHWv9MPMVNQFAogxChDAAR8cnOKMJG9N5Vm+cAZAiCWVgYnMsJbw0U8gPfTNRzSWEBJBPvE4w5wzbpYiCTJ1MYfoYi63pnHdbeKdjwI9+GMu2XyCBxdSYR9GZ1zfFfWPNGsIIcQDwzwAhAmqOGNCosAfth6k1Vt/fdZGIY3TpU17L+DT5WUN09SaVp3T1VGTv7X4eubzNVxnwye/2Lor/0V/2gCv/RgHrBjDHCDyRYB99OALAeiBIHoQAE5wQhCCCAAyPKNAI2yhB8YgQAQ48A9gcEAaPglgIASxA0L04B49iIcRFKa5HOyCJRHInCQIcAM+aGFwAWDG6L5wj3t8jgA9+EcPCLALAjjDh/vwoSBugAwHAiMC/xjgPSIQAEGY0F/g4kDubrQ76vmOd7tTE1jWQIZmMGMfJqCHCaKhCiBEZw1+mR71sCfHOcJHfNu7Sfe+p0edhE99LynfHr93td/NR2v0CaT3irgJOAglX4BohCUK1r8AAAIRHNBAvxBBGGa8ixCoIMQOehABfx0wAoTgADIGR4gAoCCJfCDAKf9WWcNATPIUkBBcJdciCQ5swhjO8McsMZGvCxBAEoLgxOMOyIFWVsARPeiMJS5gOEHkABKDQyUHCHALAgTAGHD8JlzyB863bGWccNEHqhjDDBHQgwP7AAI9xGAdLdCPjva8J33uaJM8IrKfQCQQ1wxZSH8ybZBe7FBYzvfH+hBUU/mABAjc4CZe5mse7oIES+SRLw48lANwyFG+VkkIaxbMBNSAROaUyAFBICIAhuAmJiBxCsBpwSIKNEYOCKCATgDicnyIoSazEsMAbIwD0qzhDZLZg00M9YAHvEcjviCvmg6uYRzTAiRWaU44inOc5dyqUCi2GHa6E55i4IEWpEH/z9Dhs61uhY8+YcLPhuqxj+Nb6CHpmqn46OgoJGLUUQQqH70GSAsKWKUkvrDKbGrBCD2AxA3WEIAAXAAR84AE4ZyxhkAQAnAJEwgBLHHAHXDiC8bIlyh3AAwI9uAG+7AEM3qQOVYEIJtfCCIHloGyaYjyLTEMhDCNyoEa/uNxo9yEuyZ7ytxKc6ryyhcfjNCJqUQAEFudXlfB+dXrJoWs76THI7gVnr4OlrDm/c9S4vqSuZ7XaQAVn2Dj0170vocySPkrYO/qEkDO1yYmkAQrgOFAVASAAPfoRCcKpbDP5csZkNCk6GI7w50S1Z2nxEcPUFG4G6SUEP/YBxbduQtO/wAhAsAAhig5NkoOlCke7pTHLm6hgBP3YBkX+AJxF4iKpcZwBwcMYT0aYbiOrSsC+xCwTu+h0eseJrvf3O5Wu9vOfbgCjSZwBmrAk9f+crl9SFGvS9jb5Z3YNb51HHN8yckPawxnGWtxgxtIpFAvb3l9c7Ya2rgVNuEsAw7W2Io1BiOUADIDQ+f5zRqQ4TBjYIIZoUONYaxhFWuZx43gqQxsLlausFQjHszARDX4wRjIeBpLokYNP+wEBEx0Zg3V0MeogTAs85igH3x4DDLgFjoixWp0XlkG1uhTti1Or4vmlDIH7nHGAQzABKV+q1v1mt7/iBnNOCmznQdq7f0mhf+cy4gAuCPQgHGTW9FgwStDb6KUACHlZGEjN7xhEW7aICNfQtFskjQbIc6Q5ShAELU1WueMe+vK0+EBAmyS049+uwlr5OUMH4DNj2WYgDnnwQTiXgHr0YioMfhGBsr0gYnNDBzksF0DkKJXPy2C09jgzG88yKpsegxjEs0QARCaPS5o01HaSgEzR6q9bQDpp+j6sUmlWMKRXTC96ENfyYf3EYw5UJ0YxKA6RyAAAXnIgyX38J7Rjf4SpetxAxv4xxysbnWqPwECXr9H2OMu97nTve5ifzreV3L0M7rzjDaIgA3oIfhhmECUBgZ63hMv9MTfhO5jhzrk9W73ou9w8pb/j/sOp171q6edGFqXx9jfLnecXB7xo3eJ2dGuds63XfSlfz3snc74xJtxymd04hro8ffAD6MZkzAB4mc/9MUL3yWnZ8kuODCA5P3jCo2/fOVjL/foUx4nVJ+D1skedaeHnfRz3772c3J6jqQe7ddn+xNYcmLps3/u1A9+8fWqH77XjR6B+McA6BGBXcSDHlCIABQMww/FX/ERX/wd3y6UwDBAgQn8Awd8AUwc3X/A36Z8HdLsUNqd3/lBgAZoX/d13/ON3t3pxPj9Q+ppIPqpHzC03+WB3/TBnQQS4JghH9/twhntwD+c0f3lnxNZgv7JoPAZYPGJ4D8IARREHkfc/wAUSIDe/cfX7VEMPtE/POF+SJ35Vd0c9ME/cODRHV0jNAIBGN8IiqHCcB8Ihl8ThuA+mN35cQTW/YMD7VCmHF/cccQK2t37AWGXFV0N3uAuiIH+7cMADIOR7cAP6qHiKQ0iRqDc3cA/iIAYGt0uiAATLiIx/MPqcaHSeeELrEAYuuAdjV4L7cIG6Qcpyt5OFB0bamAfzEHbxeETBggdniEjhl0eLqJ5VWFLwJMG6eA/AOIO7EL+BcI+GKIT4eLTCaHwyR0pQmIoKh0pHiEu+l4MbAAHQh3ZacALYEAY1mEkJp1+wF0PCMEVDEPzOVFLoKH3KZ0cjIAEDMMwCB4AfP9A68Gf3endLX7Yh5EiKO7D+6kjMjaNKf5D8vUAP9LfDe6DGBCiIDKkMQbk8Ckilw0g2MWdCQiBOxHkLvxQC3WhBtHNNGbAAVyjPmbjC1iAEIEj0ijdPQyCCISdPADCA+THPkTAFVgCBYIfR7jjFVyB4GXAP9SjLNYdPsIg2bVEIEgAJ5yiLYIiREKhPtrDO9KDCHBAD/DiPwSCCETAF+yACQSCuFRlMR7iU46ZMvZTT2iABhDAJ85h2PXAAzTgfoyjCZyi8eXgA+TktiWABEwCDUDAPzRCKVLRPsiDNsaEPq4EMEieA8lDI1SBCLBl0TUCICxAFrCEBlDBBGzBPvD/4wRK4Aj8Aw0UgRycAD0IwQdsHeh5JkzcgyDUwz58YUY55lp2AtcZn2vaxBfegARIF4I1AiG4ZluiYi2yoHEe5wjqhwwIATNUwRVgJFYSpPg9JAGWYJedJSL9ECIUgECGHQcAZdQBkRCc5v15Joghow/05V+q5QsI3iRoASEY5gv8wwo0QzMIASSUokxyxBUkzCwsAj1MwiSggYexBGVaJmYWAAuQwA7YAGuKH2hKwGhuABXQQwakpjwEQDOY401MAgbcwQAQQiM8QCBwnQbUgQsQwG3ypwIIAkecQCVeQB1IwBVcQg1sgSDUwRU0Az3wgFOqIXIGKQuOHQeg0YdJ/+UDVEE7hSfpUecBeiOaYWcgEQIhQIAVdKfRWcIDtJA+jqPg/UMJaBA0PgAzLOIdXIFIat0CFMIORYEEUMA/HCYFcN0hnMATVYAEYIAgeNI/SEI9QANkOtCH7VAj/AKC7oMGYMEEYJD3uCMNgMAM9CUAbMATqMIDtKVNnChHfCGJ7pAGJAADkAAhcGdgIsJLWMAWcAQkCEIFjIAREIAGKAEOiCoi+KiQ3iquQumHFekARKUE0MMVfKJ6jeUxPikIRqlEdlkUVCTlyWV4eik9/APNVcHS/UNcLmJP0kBqIsACGNg9xOoUxOl8bgHX/cI/8AABDEAVGJg8EAIGiAA01P9DoLooMBCqoV7mPiiBBIwCBkEBpgqIO2bAJEiABGSAA1DqA+BgTqjlpo7oDiiMBhSAAJBAq7qEYLpEGqQqHLKqq8KqxJLAFzpQro5srt6ltQpBN4KYCOAkgDjpEOrqdSYrLtqis3bpeEbrtA7Qh0kjIjaDHTRBE0BAAsCpp0bBAsTpGPzDFpyYBowBBWyBDQTASwBgJwhCFZQAP/ojVP2CEFwCRzBBVv1DBCRB07jjJGQAwR7AB2yAHJiBBMADPODEF5YABjSCBnTqt34sIlQiPTTDSygPRziQI/SminIAwbao5JGs4hrn4wXCFTwARUongEQAWb7ssZqlzC7iW0b/wANIZ0uMo0uEqfHBZbECoYB2QdAmAEoW7dE2rdJiptNCbT9sEEcAIAFYrQhkrb0uwA6whCB0Qu1CgaBqijtiAQgkgQTIwAGwrRlwgk40AjTYQN06LMTq7SKY7Er06hOxam/apmMiwiRcggIk7uKWL+xFoNj6HzTCH+WW7jLCLJdJad6FXfJdAQds5OcKwTDIADGyJgc43yJaARM6AARwaxhClRKE62GqaCPgqeDUwR2wJUe0gAjA3dWKrH5QJiPga+UBQwOcgBEwjaMWgRSMwICm5glEwvNqwAKowReeACbAnQZc6T/EQmj+gzzUw0sM7w8QQKuSgIrKw+/OsBpw/4RRmi8SWx5OwFPuluQEUu79VSf89pf84t3dwaXnimfhuQQpMp0JdO4izkBoAoCatgDcxcI/pAHS/gMlNII8zCdbxkKeEkAjoEINPIM/fjEGG2hlSm1LwGAsnMDTbsoIbwACCKgB4J8EaOxNNMIAXIILOzLkCoK+cgQhzOc/1APoucTwooAPj0APy8MApBARC2sSn/I93kQP5F8VtERHAqRLAKIGSfHlxqx/BKTcgSTSdSZTFiEyBkMY0OgQ/MMsPMCXwsQABKD/DSCITSXY7pAgFPMluMAdsgTpgmIExKPzMQGAbIAowGgXoJ1LXEEDRKxL2ICLvkQzPAIaYIA+gv9xQ5VeWepRAhrpUYqfCIDnPNvy0sxs3P0QJEpu1PWADOzfPogAzyJiMBTDEzzBBVxAu3pdBjdCZ6bjJkadCX3dDrUrghkdMBBCHfojLCOh2T3BPwSD+TU0B9otSwDvPgmC9I60Hp3vPjMNKfYAFFzB/gHILgiBDehlTX9PFT/d6DkiF2/fOI6SCHAzMm6gBqxg5G1iL4OiRhtlP4Y0k5JvYurjBsxBMLTi+TX00cWiTdhAKyOhP1l0Kgd10zzAFUBgGkbgGZURW8/XUA+d40kAz86lDIjBAwiBPQSkU6+f170yhKr19kXfVdMv+rryVq9hV3deWLsdmNVDPZQAtS7/5nkpcV0zDQEczyyjYUvcQAZsqUx39h7d9bZ930Y6JxDN5XiGqRBtNRA2dEOr5VHuB1k3NuYxKWc/HnBHHWAGZUNzhEoDZhTqnTwAA2Y7MV3JM2pryi7cgBBIQF12pvGRoj0IQQYcI1BHd4CotrV9n0twQOHBtjlegQyk5Hd3mdZpHW7r4lCeoS6utSxm3XtvIWAOd1aLoR2GZ3t/5m+Dt4AQQOAtT+R+ATtdQXkSuF6JN5qVYEWHZ9Y2HW3rYT5qSvht+OTFtYYfWTX7YyqS3SbHcws6uKZ8MbA+wF8PXhW4U3KjeGpnLiJaJ3CL3WnTntYSp1uGXuilco6vY4zj/0Q6t0SJExR0y7iA7MIOVIEN2IAINJtVSp6S9xOEj9lJZLmWYwREaPmWO0SX38AHjDmZl/mYD8QXPMMzmIREgHmWc3mbczlICISaZ4RBMIRG3MCbS4SXZwQIgIAcyEERFMGYD/oHyIFAVMSdL3pBVLmj492VV3luq6ONe3jRcV1LaJ3Zbfqma92JYbr5gjoeHjEqz52mc/qmi/WQPjqrI+stI2OHB/fMGndkvyH5mfQYYulKbmKuYzSpn/gu17J/S2DRaR3WaWATnN0+WDZNt7qzxy+N6+E9TvFhy3d/peMT1PocuKEJpt8rLy5HgHpJ2iLc9dP3fSAsa51LbLv5Jf/7j5+7sD+7vBNUpHPZWlt4fRMlNH7jyGL6SqziulOd2Yn6rSombHbdh0G1f4NfLJKsVs8d1/H3S2BdE9wDbPJ7rM+7xtN7tAMhUUadDWTALGcKl+rjg06grBPdhwH8Fc7BwHfd4sJmF858fQ9qgL/73W3PLpT7TUCASd8E0LpmOvYjQZL3xh99INX7tRs9S8BT00A1dt/8prBEtpd0Q29AETSBqpshry92DKq1+nWCgQnCCgInFFAl+DkQcIqsczOiW65vzac7BFh9QwMtR8ixGiO2KdrAAHA90v+9Hin9fDneSxAAUOqlCfiktDL4DO5Dtt9EEWw9zVu013vgQAv/wT8MwyUIryB0HSEcQu6C/Q4RQhJ4AQEUKID7uIAUneEes+CJwA+BGV/2JO1n/QbIMRGMO9jzvd8Dvu9viuDPL9QBcCBVITB8Ie8jOWTjBKW6RNetIDBwqST6o8JYNsyX5NcJ5iSsRKLWQChQUdMOsmbrXQTIABN8v2sqGczL4ZDnBNPJYSr+N0zwZYCOczUemYjrx4l9GPIPQAsBhCBB//5pUEIQYUKFCxk2dPgQYkSJEylWtHgRY0aEnRRYIKERZEiI+/btImhCJMKS/wildLjv34YNDT/8I0mQZM59gkgC2+dz3717++rtk7eP0K6cAyuM4LHlH7BGGlY86HFP/8MYClBhqgQmAo6IFkKFyju6S6jNmxGB4Qx6L+JQnwsTSJDhAEKCK1e6bPjJ8ydMnz4bNbIxQO3AggddNnb8GHJkyQ05epx8+SHMHlD+PXDc9TJMmQ1jPNHwK6ERArFG/NiiYUaGZGb53Tn9gN4wCUY63RNkdpAIkoLg7tMwAoyRERIuTdKimGCjXwuMVFgE1eaAJAOaDfp3wpWQKxKBBbBKXOKwK6MIKMxr90ATKf+G0XgSS8KogrEmNRs2wAYM5IHmhQEGoecKz/55AbMGHXwQQscq+yjCBku6YRh6KkxJtJkY+uCJGSRIqIYfNLBCjdfqqMECeXa5YwANXsDgHv9gTODNN3ka8QKnoUiSEQMCZKSAgE7UIkiDAgQggJAkViDApwGuEIM4AoQ4gZO2ItpHhCoEuqeeLSPIAIyEIHhPhn+a+GevhBQgSAJJwKwCHgyIekGCZQSZ5YE8FtsQ0EAFfXDCQSXbBzHEDL2ow4ZkCjChAA0SYAs+W3BBgwseGEWDJPbYoribzOJMnjBhMo6KrYbcgiSzbkqCyCSXJGmABwi4p5EL/jGBJ4kAoY4gQcJsSASlfgrOzPfoo4eeDGiIiaA3/xEBPYQKs0E4rJTAoSAEFv0W3HAnKlRcjW7apQcmHuCgXIkaZUgmKKQlSAs0YMOBDVOSCGUBDjax1aD/S3AgTid5/oECsV5/ykqP117YCiZX96kgCRJei00tE6AQqBF2d9hl2IcaCcCF9v6pJ2SFbDjynx04Q+jMunLLjYb4ZhpBAQLuCCCohK4dICiDuNXA23aNPnpQcpGm6KZ9AqFHjH8UXVqhdxeS6YFAEnLGBmAIeWANIGJ8oRQyNGkPKSltFcSktqoI1lSkJEBBSK0IEIgneXqo4opJ2Oyb2nvE2BhXU4RgGaIqciBLp4WSCECtfSJ4mSAI/qlLhgMQkKCZLorYoKmcbQhgqIR8O8wmof+kmvXWI1Pa9ZF2efuLfW6IHaeYNjiDoAMS2uAJ1BEKkCQyMCghEIPIQMM1/5IK40CCnI9kRYJbhM0JDluF/IdIgWDK9QRUfEMKAybuHpy4RmZZAHGHAEmiSKGaXkiEYgGrQgQzL4dPDiuameQAoPuH9ErQA9D8Q1ioM862Voc7Bz6QIrCDYNX+IQQF9UBBrmuUBACgEDvoSiEZCIVZZvAPbjUCFZMQoSA0UIce7IIDQvgCXExykn9Ywib3EEEGRvGjhxFAJwYhiI+AEYUT0IIAYrBBJwQhHSHsYCidelJDKDABgUxEDENBRQ30A7MnYO4AxRDFcv5xgab8gAAiAoIBB3AJAcnjMAIxyAK2gMIJ3hGPCpFgHm/4DyDYZFe469AZOFiEhGSAIe2RR/8Rz2CBf6jvATYQyCwWwaxJaC0nCWHXP5pBDzR0ohM+JFJUkMSgHMJEA1SglMaYKB0m7KAecPnHJC7hEDZccSL+OZzJKveEf4zoAMGYwy/99o/WtKcB/bkCP7wgIMMMwDcGmUIdG8FHa0Jwj3kswRXYRZJNanAfMpnDOOdADInI0i2nWgvLDpiQUxEik8ORJcG6YpScEIJgZPlHD3pwJHnIjyFL8tE6M0MSdP4DAk8g5zj/Mcwm+OVUgNwFMODYhqHAMyf/HE47r9lRpGXzjuxa2bkoxzqSiJOcxBjmSHSylPG5M5MqaVpGj3KqtPSspTU1KGDSAgxjdYVgDHmS/Aj/+pJ/+AhmDSUnQVa6AZ+YJCe7kAcHMhCIgabzqDH16FaNBlJrcpRqN0HpQgs6RFm2VKsM0SpR3XlUH6UFgQpDaz0JYrDiQCchd4MJXN0FyK5YzpwMJedDj2ITVABtHxx4QMmG8qWDchWyH+0IhSAL1qV1ZTRKJatauwLXudI1LkhViVsNKsuXfjZ3/zBYaheCS4Bm5ExkHewGhpVYCTCrGXcgANqu+NjI/lZcXgXu0XyjGJ3UQxDAAEbKqnbAomIErW7ha+Q+m9bQqpatFjnVUcyy2rbaxFWAHJ91h1veRQnXvOESikDMohKUPRem8Q1JdNUy3eq2tCJl+adoLyIx/4K2N3I1Ve5OGpdeAydtsgc+MH0bQl/Ucva+182q66arYAu/LsEXBq49ONxhD3/YHgQBsYg//IUvgBjFKI7INKZh4mc8AwQxljEHOBBjcHGYxRrW8WPQu+M8PnghDr7vkCPMEFyWpAnCXOhSBbUW773Fx1HWSI+lDEEgN7fAV4YpkeEbV500oQlLZnKTEeLbKp9ZIlRGc+yybFkhMxjLXKYMYGAyTmLcWaVjNtRw2rdmP+sxw3/+8VwbjF/qFjjIXO7yk+tcTjxvdlFr6bKg0axmSiNNyzJ1y6apW+gHI1qPRkJIMJQsZnDJgxCK9O6l/2xpVrcLvwM4HGc5LWnypv+TwaBOSJAUUuolgwsQEuABELX0aj+72tiDqidoblIACSiyLUhdrjpP9VMAj0S++EXPGCyAHYJsAAGdxG0z/OChQRnhH/jhwSOLnewzI9vdyhZMJpUrkBsI4RRZBUptS5LTVTMN138ZCLe9HRMEaGgSGmpGBmKwKP14jSCzSEK8Kx1oiourMO5sSzXxyROpNAIR+VGMjjz7k3RmPCT1DiVMCJ5JcC+8CH0AhQQm8axFedwovZj4xaUMb55jBnLwuMKbvHaH2w4jB53QGCHgQJBLZOAW/5jFCOjRDAHYhBUZ2IFOUA4SCQzjHwuYS8vF6q0MxNwHI3AWuPDzhU38vMr/Poe7ZCZQxy7UIBRJYsBHGpADQWisSKEriAYykItSVeEFBLhFDXYQua5r5DmXY0Hduh0U0Zj9AxA4xBUy4Ae2/+MH//gF7+auY7mXPjIa0AASVqABLNT9kQIBfCeawoaCwGEC4GXFCKLeFq5XMyR300AU/qGfliO1aBmYhAQkQIOaGGrdsQC96EmPeguf3vqO0VH9QM78UBBHEHBIgpEEn0p4XIIe8BD6NNQC1a4ILyMZGsYwLvGmF1Q+k96ihwTGQ4Y+GNJQ9iDdpk/isu/6LM4AKwQuGkEe0EAEMg5yoC78lugfyo8KHoEhfmot4A8jDIYkmEhG8O8mvEUIfKDh/5qBBvpgUQRQ+kKvABPQwLAPBjUCl3Di3xjC9h5CKejsMngNNIqmXViwNaSu+mZwuGTQCC9iBWBiCHBiahyCFiDiCrbu1hrDAkzm8o5GCENPRpKwvJDQCyliCK7gEoTgbhqhCUNiCnXtMTBg5QiiCYCwXIzEFKInKlAhDIELDPMwIqoJbwYC+ECC2izLJYqkJ+BwaSAuKtqNDz1qDxvxJd6CDRnF0CSj5P4hGI4GziDRERGQEz9DEquwIjbxMQCKJEhNEyvxEzvqEVexISrMXJYtNOgqocSFqDLNFSeoFXOxuSBj0jgEtMoluwrmBnnxgXYxF3GRadKKECOLFI2RFf89ERozQhknohKbsbJUcRqj0TK2MSRMDBzBESQ87AZu4APO8fnKqxzXkR1vxxuvCRldsRrd5YBkIrPKq8jekY/icRXn0RqNQh4gbbjyUR/xiB8/0R/p0SwEErgIsiB1URofckuYMaZ+8SEYysCKzCIlsqsikiMjkaDaLCMwMr00Ehs/cg49EiVHURsx4gle8gn6YA40YCD3oQpsgL5gcSWDSyV3kh4n0SKUT4WKgBhosiFtEicNTSd98lsOkhMXQEiIT6bQaikngvP47x8cwCizkSBu0tbMiik7shvDsiFSACqkMuByoiolQiawYESW4Ci7Mik5bS3JElCcEhrJoBn/9mKKAEEk+oAYYoDmlmAruWrd5LIwhCAQfiQBrs4ueXIsHzMiogbk/gEFpOMv+2AMRsQB/gEttyoDMAAxG0ExGdMxJbMpe5Ish0/roqMRiIIRTGD4RCLh/CYMVDABIisSTgAqyMAGCuMEjsE0URNc8JITpaM1/yGG/kFDZNMvQ6KT/uEN+iAYIAALIqspPsI3gVM4jaMxiTM1I5M4JSUKzGAHWmghGuE5QaIYNucKlqAmrhOyKkACevM3G+EEtk4eNOA7wdNQjJMPJeUXzCAU/mERGGI9NSITk4DzDiAvdPME2mM78VMVzEJGTtM/AwVA+RAFTkMI8s6UGmFFTEA9/zNTCkZgEgDgAkAgsjJAC2zCNwlCO67iIFwgQxFMPFGTN4bviWZzluAgA1agREMCMMFNQ7qgMD2K6P4hRlniBJilDuoAQ2+0QjY0Ca/xJEFioZL0KEuLSv9TNVcSSy9jSxXMS79UUKzUC4kquyayIhaqD/qASx9jIy9jGCsyS9FUQsJ0J9mUv1jqTckpTucUFAflTr9STyFETcOwTpdRvnRqFoEyURVsUb2wUf/xUXUqTycV9SqVF0OSoxCV0x7P0+QMwlpyQxKSU1PCU3OxHBPCxBYiVv/hVRGiVhEBEWSMRRmiHXu1HRvCV91xUFJsVRukVT9VFl8zWUEVITSAIf8bQ1WLlauONRmX1VrlqyCe1SWiVVo7MUelVS3bqmcUouRuwllXyk0BdSpRdc82tVsvglrl0aCCzLfKFZVIUl3Lal0ltcnc9V0rIl6N8VyKarVszVwjwr/wFFP7DFCujWH/lVX5VE975qy6QrkAbJ0yiSbRlSESVlQBVRQhxGEvFWIjSGKptCsaoUgciyRmYAQEgEJwqUiQhCaprmObaymPzLmIoh4cNlC4tWTH5WRvtCsWYdh8Y6BEpAbSgCBQhiBmdvDkYASYcyJz1rh2FmV8FlCANmgjImA/cS5OgAdACYhywhFGYABGRI96pSDkoBYmwQ4cQllnNhATqT20xHv/0MkJFgXVfKYlutYlvpYTgeALmK+WnkQnHOEEOOAOFoKJuoIm3zZuGQIVxoMeoPIf3o4hRNQNm4IgoJJtu9BQyoMJrKXpADdiv7VYx/Y79uBufqOmEOEEjKDgvgsCpPYhSiQqCmAESICXFIIQRuANrEQVUKYFCMBV4OIEzosAtC5oTInTUNciBBcSBcFITgBxVSt2hcAI8Mp2cdchiIDYNEBsfzchmuICjMAMAgFlcqSmvmNRurcNWgAmKmB5NU16p3doS/ZESgZAavAxgOAOSKIOrgAnHxeQjOgi0kIJvECRIkAItkBIrOAVd4EQAgAe5m83CEB2i8RADLa68pch/6j3IU8jSP/XzFLCBv4oOlYGDdAmdaCXIoSiU5oj4a5gGKaIgtWqB5LgBPopEMyADdrjBdDIBjgAhLm2W0m4IHdCCSQAA7zgbyMDKqMNLmagBtANNBpgge9BdruXOFyPUv5BPtMTEcygOxFhBLrXIEQgEGZF0fx1ifcXYm/iDmpAAPpJMjCXAx4BK0rICFbCYOp2IoRiAF6AiaJpBlKADU6kIabCeXtYAiCBhX7hAQYAceNYhB2Xjv+1ZzjADEoAGlJYJNxQOQ23BiDhoOqyzIpjF6BBAkwgbvYJCkRAA9JwIXwiACSgBmoACLjXSHahBMxw5RRtkwFNdY85KKpJuf98QzKuyGKPaiA6i5QVgjjKYheUYiHSgpC9ojBuynoJogSqQK80+Zg3opM92RSNAhgTYi4o6B9qiBLNwpk1LTBecaCAAS5kCRBSAAVu0VTP+R+YuImbpnQkQpszA54VwqdiMVgGooZIwlgikZ6GaBdaSKAGKqDPmaC3MZ4qUQPO5CUJAiYtJ85AlQ3hjF9rLYS5rB6+IAOE4IVIVqAJoqOnMR9D2qQr50xOFaXJS6VDlqXjmNCKYiiquaYd4qY9Gk/by818mqjNOdGi2tA+Syn2WY4FeqlxuqmLUbUYlqqpulTDetka56j3Kqn1N5k3GR3RMSF6lSCCVa7nmq6DtSH/UgyvVewfUszEPCytTXatRdgegceX9tVigYKsE1ueT1otycKxHyybIxstwCSW9Omv0yyd/3WcwIwRRWJ+ZJHZEFWoLSSrOTqz33Wzm8CrBVGtWrt9sPEXY3uuEvayMTuw8xcjwaydWPkf4aqwgHGlf5Jdazshthoay8mhmmC3kXoZfbu0p3q0J/IZibu4T7tYX/IDNgDMQkUneBsi4EoDKqBvtlUW54vQqFuprXtV5y8DwmC7I6e+mFvCjsMSnrsXH1a7zhu9R1i9OZX56CMM0lG8aiQlMPcezsh8qXG0gHu40du4jfEJYiBDhkDAwwSaRaKZhgLBRaJt4Nuz9Xu//5GZstK6CUSB/yi8mkSAWeiBFITkEETCEZ7NBLASkULiEqCAEGLoEoZh1gQRxEMcnW87fxFgLwK8EV7AKgojBTCFi0OCPhWA9vJD1ARxFxoBDlSZEPLHvKd7vx+cF9tkCNYkEK5gZoEhxiU4JXCGADZ8vmqomhohAoCcUPp7UveCwsGsGkqgBo9JJFhjiNk8JKSKEApgLzREzo2VzhNVCkZEBMBMgHEpeNFIJHbg2QQB0EECGHrhBJbkH5r80C/Dy3NxA3LzH9x7zO/GJs48wS+iQATi0jNCl3kTmT4dM0LdFeegDwjpLhohCazikULTJcwnKkJn1bXL0te4E5aT1v8nw9ZXkRj6wGX/oYP+wQaagTmJYJpF4oqAgdg//B8KwNoXgYWXHcOEHHUXSrfpypntW1yjG9t6orPJfU/N/dw32ybcbyeSKyV8DzTiXbvwW94bo9kh8c7QfU0mQ4lxLeDnnN5LVswOHuF/fBlpeuEzYuAb0dYQm+Klu8HHmt0r3rZHXKCfK7gpkctB0t1BfsoS/UsdElolnuM3XuUBW+TP2cRYDMS+QFgbg1gtYsRmXjIuHiE7fstTvpUdG+iDnuUT9eQ/vORx9k+TXuCXvuVhvp3xlyUtb4oPjWfbV76lfqCpHmWt3tuxfuKvKi1RxuvBPuRrO+EhpJqc+ZqbhtH/zJ7tKUPsiZbswQUxoJJxTqXu1enuIULoG1EoiF3mSTsAmOAq6Fm00nYLeuMmAHjwObnhg/bw1TzxMYNW7iBvSAsmoOcBxnagvFvqCx8SPZdqGoEQAGS3cM0g0OANFkDUDEa5Kj+9L79rVZ9qkmD+/kEN0EpGhs2f66pyIQf3+Vv3AZc9EqIJclMGRtpQiANADMjfkx9g8x5Nmx8hnp8g2mT67wFAXgv7V3758/eKcrMZ/jv8q997yx9etX9S0QP65UAOA4X6JSnq4Z/mD91gAKJJgkky+hD7hzChwoUMGzp8mPDevQE2BN3btw+ixo0cO3r8CDKkyJEkS5ok2UmB/wUSJ1u6fAkzpkySApsV7DMTpESKFjHm/Ak0qNChRBumXFk0qdKlTBNmDJYgg4ymDPdNtCHRJ9WtXLt6/XiU5dexZMsqLPbhw9eMu/5lzWg2rty5McPSvYv3JVyE8uYQ+7sWLkateQsbPmz3sOLFDjP6lEfM4EGvWgfvZYw5M9XEmjvHJfwvozx5CCFAeIL6SVfLlj27fv2TM+zZTUEzhFCW9WDavHuHlO07ONPLY3XbFo5cOPDkzIGCPr7UOPHm1F8vr44dZNq0iBDd+H5D4fcvX7baO4/+fPb1nlWKZQ+f44b5Gxo1Gv18N1Xp8fsfdu9fgCABQ2CBAh6I4Ea3WP+wRYIONjTdgxIieM+CDU6IYYYaBniPSgRsCGKIIo5IYokmnhgUAacwiGKLLr64lYoswkhjjTbG1AMHM97IY48+bpTjjj8yxt+QRpKVYwjvHXlYkUw+SVWSS0JJF37GUYmlUlJmeZeVunEJZlBJhnmXk2SeWVIPEQhxw5hofnblm3J+1EOdPQTyzzQc6DHlnFyZ6WegD+1SZyBMMIOUoKvFqWijC/WwS6QcBMKno5ZeelcPN4SAaaeedtXWP5py+mlSgJYa6Kh9oprTqazKqeqrQrkq65kc9FDrrIzm+mZbIVzIq0y0BpvlPrv8SqywuyZLZqLMugRMQoJ0EuGzUML/paS1LmGUxBVafFittk9mK65JGswgwBb6lcslueySNIMLBAxGyLtZumsvSDNI8E8NnQgCXb4/4iuwRzMUQoAgAIdb8I0EN7xRvODaB/GRD1fs0LnyArMPxRgPvOrHDKG7xUXyACIBJ40cIq8JA2C0gw371FPHACKPePHNCZ2brlUIVXGFBCwT4DLAO6BRzz+s8KsziDk3HdpggiCEUVZOVS0Y1Bs+3fRFbt3zzy77AON1tGFj/Y/ZWmfIddcXWfX2l1RXDfbaGLat81tvyR013HbfHbLblu29j5UKYaTw3xPi/THhhBt+deKKP8j45FUxbLl/lWd+NecSbu556J8H/y566YCbjnqIoKfO+nqrtw57c6/HTntws9eO+2y35857Z7v3DvxivwdPfF7DF4+8XMcnz/xYyzcP/VZCRk+9YdNXjz1d12fPfVnbdw9+V9+HTz5T45ePPlHnp8/+T+u3Dz9M78dPv0nz149/SPfnzz9H+/cPQIf8L4AETMgAC0jAAyIQgApcIP8a6ED8QTCCFKygBS+IwQxqcIMc7KAHPwjCEIpwhCQsoQlPiMIUqnCFLGyhC18IwxjKcIY0rKENb4jDHOpwhzzsoQ9/CMQgCnGIRCyiEY+IxCQqcYlMbKITnwjFKEpxilSsohWviMUsanGLXOyiF78IxjCKcYxkLJ6jGc+IxjSqcY1sbKMb3wjHOMpxjnSsox3viMc86nGPfOyjH/8IyEAKcpCELKQhD4nIRCpykYxspCMfCclISnKSlKykJS+JyUxqcpOc7KQnP0k+6YhylKQspSlPicpUqnKVrGylK18Jy1jKcpa0rCXfwGTLXOpyl7zspS9/CcxgCnOUZxqmMY+JzGQqc5nM/GUxmwnNaEpzmtSs5iwDAgAh+QQFFAD/ACygABIBEALSAYcSN1wlVn2Dg4KzlBgoCwmrpqlWcpP3+GaVs9h9mrNmg5p0RyUhN1AVHzCVlZnf6V3X3qrd+vqgxd18ZUzO3vD++dW8xsmVeEf53LLO4WNnRCh2e3tjkyzxzLy2mXMqNBQ6XHkrJS5bX11IRUnnxFKRrhtbjrOl1/TTubZkXS+emXz3+oZLXWvN19sSI1Db9NbA08iy1vH24M8qEzHewZ44Nzzv8vN2annj9CqeophGGQ/9/gcEDTPXy7bD0J+chHIYBAbB7Pm9ubxPLxCbtcGabT8tRHADBhrNz9Syr49oc3d9hqBKSGtPPy6Up7bs5/GHe2XA1/bB4fL79PG0uttqka57gUixtcLn4N2TbEcGEBPG5i03SVXm3rOFrb5pYlmBkpUyPFlHLzpaY3jhzs+OhAmvnozw/fs7XwxVRkfe4vC9tTpOfJkXExTZ4N39/eg5Egn5+Ujd59/K9mC/tqTc28r59zZ5Ux/6+7aiqaplS0rQ+Po9VFf1/Qo0JE65yO3o/fvOvJnE0eLW0tXAoJgtNDzQ5OAXETPo59680ePU0suCk3zN0PHq3cmz4Pjyx56zrasRHhDu8tbY8KU2IQwoXgT16YtYVFYSEUx5UTWzubADBwcLBAWFd3nv5mCy09qSmgTOvuetelTVydDInnh9qtTf2to9bYWsgGSjrMGlwqmsrq7E19phMgmmwlzp2ty+1ur++voCAgbg39TC2unPr5H2/vv13SLW1tS62Omjoqb6+vrZ2d2mpqivmaDe4t9hjqG+2urG2uq82NvquqxefkQ2bpyuqqSsrqIGAgX2+vra2NSmqqTS0d6mrq2WGlBcmuzeOIDqjKxYEmQWYFBkEiAYqLCMftyM6KA4gHy+fqhQqHiWONCM6EC+jOiWluhctsjsjCw4KMQ4btwWfnw44rA8qMj6/vT+/vz6/vzC1uSqqqTi3uSuqqzi4tzG1uTe3uTi4uTG1uyqqpyuqrSmqrT+/vTS0tSqqrTi3tymqqzC1uyqqqze3tzSztQAAAAI/wD/CRxIsKDBgwgTKlzIsKHDhwcr/JMhA6LFixgzatzIsaPHjyBDihxJsqTJkyhTqlzJsqXLlzBjypxJs6bNmzhz6tzJs6fPn0CDCh1KtKjRo0iTKl3KtKnTp1CjSp1KtarVq1izat3KtavXr2DDih1LtqzZs2jTql3Ltq3bt3Djyp1Lt67du3jz6t3Lt6/fv4ADCx5MuLDhw4gTK17MuLHjx5AjS55MubLly5gza97MubPnz6BDix5NurTp06hTq17NurXr17Bjy57NFx3t27PR6daNu7drC7Z9C1eNTsvw46jRyULOXLRt5c2jew6+XLp1zLuhX99OOXt17uAhU/8PT97x+PLoE59Pz57w+vbwAY9Itjx4/Pt772nHz1+v8uf9BUiXbrLsIuCBctn2HYIMsqVggxCu9WCEFJo1YYUYhkVghhx+tWGHIGp1YYgkSsXbPwuWqGJUm9i34otL2SYAjDQ+5WKNOAKV3Y059tgTjz4GKeSQRBZp5JHptaDkkkre4+STUEZ5D0RSVmnllVhaWZYiikwZEi/3DMLLMv4004yTXKKpiJlQmokEElJyKacpciqCC5xZ5qnnnnz26eefgAYq6JNd6WPooYbyo+iijDbKD0SORrooopRWaumlhhZWwKabttOLPpuus46ionJagKG9fEqpqZtCUoCr6xz/E6uktNZq66245qrrrrz26muvhVq6a0m/3lrWKiTVU0+rBeBTj6iiSorpoaIyY+0q62Dbyzo5FOvtt+CGK+64xnKVx7nonpvquuy2m+pD5BZbFjMkXeHGP7FMQce50I4a6bSGVmstM6v8sgy0/LSjcLwMN+zww/JyBfDE+likK8UYU0oWP8z0csUTX9qA7cj8rGLyKorqUrKi+rRzMsq94IMMM/rgQw8kqxSArhp1IJNDAeso3A7ERBdtdNFbZYwpvLsqrfRYjK5iQ0g2CEFqLzYos0s/kNgwBTpP7ILOPUhMEUssy+yyyypIKIOODfgo80QsiKxjgS3p2FCHBfbY/4NEOwW00+/ghBdu+OGIJ6744ow37vjjkCfe1cCU00tS005PrCixR48rdUj6omvBFJBcUfUu7CCxy5uIWKCMEE9MoYkNSDi7ijKmPyHEFELQbjoWWCAR6zE5yBr58cgnr/zyzCM/eeXWcp5r5po/StLCnX+rz+cghX5uC3UU8PHukHQNiQU2oF8AL0/wI4cbptt2hTIoEMK7DZDkocYsXdtQwM8F2FXzBkjAAhrweF1JnkAuBQl6tAoShspBDqxVqgAqSmgKG4jRNnWMY5hqc/8gVdAwSMISmvCEKEyhClEokE2tYgoms4HpNGGyFtjAUOjLgzPy0AJE8AMJTyBCBP/Kh7J4TIEfgcPFE9oBCd5N4QpNPF/6IsBDOaxCDr+wwT3WoQxNTKF+vFMGEvJgg1kgg4c9ywPKdHXANrrxjQRkmT6UxQ9DpaMqCvxHpc7lwAdGcILMqOAJsxc4D37QekMT1QoXychGOlIg/OjFKp6gCX3E4wm8SEc6rGgD3WhCDnhzQwuewLYnkDEWQjAUJJ6gG9LZ4GyDaKIQrkA6GETAAlRsgRUxmUnd9A4FuxNCJm1xhmUgwha2EAIE9cE4UmXvmdAsmqHoaEc8Fq6D2MymNrHHqICtIwngDKc4wdkLVpnznOhMpzkj1Y4OjnOcHOsgOh1Jz3ouMnCRKsAakQj/NFHts47b6wXgAqewwOlCnwXw4Co8pU9/mUwfeUiUonJGUVe5qheLWhioIBFJdR4yYfYMqUhHStKSmhSDjlrFHaliOG26FJsFZVXAjpEEOryTDjZNwjo8ytOesoqd5cOpUIdKh14wQ50nTeoiU4bRlEayF92SJEYxKtGcAU4XQ0NizvTpqob6i1J5wOhBA9gOrEKCiUNbhUB1lodjQAKj9YymXOfqsFUAySmwyKte98rXvup1H4ANLGDloY4MrGAHOxAIYhF7gAfIQxCA3atgJ0vZylpWsH6FBQS60IfFIvYfi4UFLfJKC1oItrTySK1qV8va1rr2tbCNLWwvS9vL/2Y2r4IVBGtrO1nJTja1eZWtcIdL3OIa97jITa5yl5vayO6jtMM4Q1VuS12+Wpawhv0saBfb2MdG9q+8Da9lM7vZznp2uzsQLWlNG1jUMve9yBWveKkr2NbKdx++ra88ggvf/vr3vwAOcHzxK9rRSpcqmb3veGGRXc8uNg44wCws1KEO/Q5WHhe+cHP3IVwK75XCEJiEdh28g1wEo7TupbA6aJFaYQhjtS6GsTAoQAEXu5jGqaVxjCkgj3fo2MY4lgcF3lHaG/NYyDQ+Mo7foeImO1nB4c2FlHOB28s2WcKAlTJg3/EOwFKYy2AOs5jHTOYym/nMaE6zmtfM5jab+f+1biazhgl74KkkGMqTDQaDD5tYB0MYs7RgsoU5jGFCz3nOr6UwimkBYgiM2MEmXnRqVcxiecRYtZdu8YxrDGQec5nTQv40p7m82iGjdtM5TnKqe+zkVlcYz7SdMpVhQdsrB7bKWt4Hl72sjjj7+tfADrawgQ1nYc9ZHXWWCqx5ywpWNPizD8YBrnMRhShct9DVDkYwVpthXb+D25f1gYhJjNg+aLu0FOZwtS9M6h6DObXthreL98GIIQtCEC14hzBEq6Q7VTveQpaHtrOci13vg8KprXbCo1DadT830F2urXHLHNsxb7i1AB+2xjfO8Y6v2bKJSEAhjFMQLXzAAS3/qLYgHFADkm9iE7LQAgPAkAgKsMIWVVl2b6u8j2Y/28/SpvU+pOxwym4429tWbbcBfm0IONrBne2DufXMaHUsnN3fdne7My4MwFKAEepIBL7VIYxE0EJJzGgDDxLAZG7L4xPDILjBES4Phded4bRweGkNTtuJk7niYr44azPu8cIb/vDAtmwCGiCICBDEBjaQQwsYIIBqO6ABMFCDQCLAeRuwggEJUMfNq2LxQt9Xxe3dcxYIUBAIPAAHqw3zwA+uDm2ndu/vMPGFR8vlL7/b3bbfLyxS63QSwIETnJBFzFVgBxxwOdcbDjPde291d1N49sMYxiAc8HKYKyAKqW0B/wx44ATcRoG/PUgCDxQAi2C0W0n/foe2lVRaXiuaxYa+LOL3z//++1/jllUIMPACBDgQBEiALRAJoyWAB2iABGgIDaAk6SAEQjAVpadzD7dnRcB6A6EFWvB6QSZ7wcBrwVdaQ6Z7hMZ7TNZrv8dlwcdfxUcAyZAMHVgCzpd7ubB0YDZ9KwhvTEYL2JcINdAGiZAISGABPGAEugUDRHAIVJAItHZ+wycPPdAEAGAE7fd+KRcFLhgM9MdeTYZa+WdZ/1eGZniGaGhZWhABBeiABBgBmzBaa9iGAnGALyALEkiBFhh4phderbZ3hbUCd0AAHzAHdvAPyFcCGSB+b5IIeP9XB4rACkrCCp/wCW8SA1zIZYIAJ5cYBVyCdIMwCJj4Js3mcO3nAxBAAqxXAjugikBQCXOQCPtABj3QDEgQAzFABmRQbV+3iVKmJKP4JkggZc3GZWQABQ0QA7PXA0PwfRCQBA2QCkgnWlGQCFfQAGZAAAgQA5A1CIrwJtX2JsAYA19YbS2ABLwGf9ZWWWjYju74jhvnaupQhwWxB2z4AjawCXpGjwRhh3jYAjhHFRcoX60mWkxmWBv4AQ9wiMpXAnPACtcoC0fAALkgBT1QAwpQCJtwBAkgAQ2wCWsXZiKgfLKgADFQByLAAgwXDKOAkTGABDUAcy7wB5B1iqm4ioj/pQOvOAdlJwCccASyAAK5KAAMEAWMIAhjUAMxIAVIMAIJEAVOoAUSKZTF+A49QAAJoIwjuA9doAIuEAMbsJFH4AJRIGWJQHRLMAKKMAEGEAOJIA9IEAICEALkJwANIACbwAAxoAkfOZF/0AJKwAVRQGFNaQDrSFnwmJiKuZhnJo8IoQB7QID5uI8HMYAEiIcUEJB7GGYbJlhNJggRZ38qJlqp9QArcAFA8AEQgAECsQk4sAVCEAJZ2QMioJfMyAMI0ANQcARHQAVR0AkhIAEx0JJ6CZENMAYwsAgzSQGCkAMNYAEwUAhLUG0bEAInEAOpJW6qqAVJYAkDIAubYINk/zABLiAB1TgCITAMTXgFrGABIcAJ2ygEQEAERICb7akAjoh3QjADRLBt7zAMUtACzMADVKAIkOACCCAM6sCcUhAMijAKDbAESOAMBCoMgtADlMADEpBXPwAEbVlaSmABbzICI8AKUWkBwkALQtAGXhADjPmiMBqjfDdZCMEFhvCGm1BtCAEG9hgB/2gLV3AFm/l7lPWZWSeaHlZpprl6AgEEAqECr9cJIoCLPYObzGiSddADEboPURCbWekAwRkDrLByIQADFuACDnBvIiACMAAGYcAI1eal2CkP2smBQAAEm9AEOIADdKCNMQBYV9AGRPAJYeAArJADNTACVRADBf8gBjDgBC5ABc1GC8JQbaW1n8o4ZADaAmeKAHVwDAg6DInQa8EwDAZKoG/iAkuAbxjalvuQCB0qnKXVbG8CBiFgAazABTSXCAIwArgoDDIarMKKhq9Vo2qAozp6EBLQoz8apEM6ZhSmoInABW0gBD52YX94di1gWExKciXwABAmAvQBc7KAmx0wBGxwApzaAA5QWigAB1mpACJgAYIwYSgwAxLgCBvAppqAoBCwm7wpkbKQALnwYjFoHHeKBiLWBw6glzEwZFWYlSJwCS0gAEqwASo5Bkogqk3ACQogCJY6dLnQp9s4WivWA8iACQjQAquAmxZqWqXVAxOgBC+JBF//MAIm1gGUYAJ/mggqEKbniARK8HJH0ACfIAUOMAJFyARLgHvD+rRQe3iWhRBBEJn4KAs0hhD+KIHOKhWNqWLCsASysAQAl61KYlgXQIgQ4AECUQLhugFLcotScK7puq7tSgvvGq8icG8Udq/5egW36gBGEAX/OgaPtYmCEAw5KA8x+A8+gAGshwZS5wSFEAOOwGURGwNgqglcQJ8IGgKpkH114AMNcASGSXAogJVSYLK0UAde+Zctm6CQtQ81FggEELDgyQlOEAU6y7Ov+rO42AJXoAVc8CZLcKtScI0WIAFh8Ae0UHBRG73SO2xTexBeYLU2gLUUoLUH+I/p0LVR/1F6G0ZhiWABbVADSNAC4dcCfdVwUWCaCbmQKJIMczAHG6CUXCgIUtYDH2CSdvtceRsDKkAJwtlri2cBucC/DsACCuAIitCwf6CJ9UpriYCKqvgPrrADa3CnVjAHtruNicAKK0oEMdADsskAbzIEKgAA5IgE1dYFUAAAEgBYo9UCG9C8uAgLidCSCpALLIubTMZlSjKXb9kCrIChxnACOruoeWWrR9sCiwAAf9kCYBoDCTwBSyAAbcmc09vFXtxm1UuH/8AF9wiHJ1aHL0AQQvQCPiqJmum1fMhtvUYBadAGV6C+8qAkNLxoefe+K7B6hWgHt9AGyYAGc3AMHuuiFv9gAAncv+RoAezKpQHMv0bwsJDcw7nwwCNQCMK5Nw1gAO/QAkgZA/VXpxiMWBrgpBkgsw0gASE8AmngCLn4BaarJF8ABELZArrwlLrJwjQMC+LHAEYbAzpMAL4KzLEbZqI8Al8wqs3WyxKwxMQMC07swznAA38ZqCFgxXWQBCRaCifwxeI8zmYWxgUBBgqAo6XFjwPBBRRwmW5MenGMYRjGgp2QDBsAmqHcAnyMYqVqmmWQmjiAWANAAFqQAoJwBTPIm53sksLbAOXXpbJJjqxQCBLJkdUWBUd4nDWXWrHJmxyZWnrWuGuAWLdACZvwAXD3Bcl3BCY5ZGOEm2aXA23/kJWPSrQMIAjCUJXVaMPdtwkJIAUU1gLO0ABUQFiAJQh5QH73NlrGmQBxuaiABQYM4IjMydJFuwQMYAH7IH4hMAKfkAjkPNZkrYaS8A9p7IZsLAvAuoZo3Y/d22xAKqRwzJlyLAhWVwPJUAgWIMT83M9AOAymeQAHsKc70AdxEAcrAAFKEorpKwUxwCWYeI5vCQtRcI5RwI2CwAtIcG+YaI5I8A71Wn1vcm+JIAUirVkQEAd2EAcHgFis/QAPcLSKMAj4VpFC7MJ4l77BuyR/EAUKygpgRmuczSSYONSirFuqhdlR0NSwwAqyuA+XKAVcim+8SAE90AP19liyCAMw/xChVEbW4i3OlvUBLZDWai0HkUBhDHDeaGyHEGihc/2sWRd795YHyrcJzhBme1x/KNZg5vVgD0BatCYPowWauYCdFHBwe6xe6NZ2Bg6Eijtl9/ZvgjCqqb1Z5LZYzjWJrJBayth1r2rZz/UmqTaq7Zda98YkmkhYOy3KrCUIFCCFQtdc8iBlw8AKgKUkvtfiXFZ2z4ibGKZt413k0WtZAlAINvR4NhABcsAFG1BtVM0LU/MPnPeAXLAE+zAM/6CHdf17mmZvYfkFsqAE/P1w/l1aP+dZcTDgUphaUjBh+isFNEa7MBvnlFp1iWChBn6W2jbhFX7ZLdBrGd4Fhw1aAf8udd+Fb6xQaYuWV+uWCLZ4b4IAdrWXdGJ9jkrS4hTWbK3FnLQ2e+CHYTiu4/swdizYbsyZolVomCLtfkYe68JqWYKwAZGwCQSxHJugBRug26ywAQ2wILgeCQpAu8MACF4evvNsaaEMyVsdAs+5uoDte063AtZ+7YSNBxCAb8DFXviVYd7O4La2YnxMe1u2g2BGYxAgB9fe7tfOZQo3u5Y2b/VHd5NWYYSlYhvGaCsoaE32WvrVmQyOYd/Wakn9DiF3BFyg3Kol6zvoZNTXahHPgvJY8a428RNv8RY/1mSHZsCahxX45QDng05Q5oKgBLJQfqPVz9QOARnw8jD/8k7/d28C/+1jOFnjTu71Z+7e1nvpTgFOJ9tC/wAxD++jfmiRZe/5zmH/Xmhf9mWiCfCBBW715W0G722vWoT03PAOv4JNlvEqhvFer/EbP/ZgT/YST84df2Yf3wITGPLKbterpSQioAWp8A76sAljwL46j2JYt3Ve72Koh1mn52ooplc9DuY0HH9+3VwiPmi8tlrppnRQtlvy1e8VX3Vdp9M+2PVjn/hl9vVmxiSkT/rSF/aez2apbmbCsCRvT9+tta41oNMWUAjPeX+Lxm49xvWfn27LJo8sv/rx9qpcmomNv/W/1YdKr/T3JfXiFfqttuf7oKCd3/Vp/7WgL2alv/35//bw2Z/6wdb6IA/7rEXFsiAAK/brm4By3X9mPvjoNIyBtJeti5b94Ob7gBV/VD9Ynll99w4Q8gTK21fQ4EGE+wYuJJjQYcF3ESVGVFfRYsWGDStO5NjR40eQIUWO7Ciw4MKDsFTCOojS4MqVD2UqHJgS5k2cMA+S5NnT58+OwloMTSdEyD+kSZUuZdrU6VOoUaWWZCiIhZYrtGi1uKKFBdCKWlm+vDnT4cWLWsXSssjRZcWDUaJEdHmyYUGMA+GeNIuwZt2++96hVTeYsLqEG4EuZszYpN27+3QaNBkZZ2C/Ncnm5BzTYGPQoXsKJWpU6mnUqVU7pbrQghYurISpS/+0r0abKy0+CpwoUKtAuY/LzqQ19iBhtcVpRVTYseCwYcFg5QomMFiwgkMfW6+uUR3vd0NVHlQ7dq9BWsIyMux7/XhhiYT57gR50bE80Yon6ud4Xp7W64pLCBZaCiJwJv4+2ss3tRJayD2zwBNtQgonIq2Foo5abUMOO0yqNYGEeoeVoYTRCgkkShSGqt7+owW4KB6TbDy89imwQRthaahAG7WyKDkCmRNsv4JoGUYl6rjLroXt5LnusbxWFI8lHsvDCzGD1EmPMpoYnAkW7BQSDD6K2LpITPr6Q2u5/fprky78QkqQovjIrJPO/bBUCMBglENIKwOp1PM9jlaMyND/sGhKzkH1nORxJgkrlDS0CzP08FJMp3Irst4OHWokVlipgZNkZEkgisIYoSCRKAR5Jzh5Qh3sOllrE4ZG6nRbMYpECBRGGAoYcbUgQSiIggK2orBRmBnFMmQYFFW6ogEYWOnkCD42ACEGCihQh9lE2GLrihpyyYU8sd4xlhYKBNGKOrnMpSURQQSBcdV6VWK2hxp4SCDcyro9s6BedVxVnmHCZdfJYVwdr9cXBar3nSt4iCGX2tpF8Vt5KLhuLzKaOOIIf3sNkRWIBNkHWMMEItBeWKSQq8gCE2lB5UQgyGFkWQqJIYZ96GUyEXNjjEiQRIYRUCVBmJRHBDAGe0yK/z5hSSQRY4OuI4cALsZYHVYGE4YMAj6JoSIKkJDxs0nbpnQoDK+4IlO66/5w0zQ5+lSkUEcogBchePijomLlGlGuduMzN9QVERNwH3PfcfVVydJjRVUhu613rwaLk1mrodJDggJWEpkBiaavExjpfS4i11wb9xFEiuJg0Y1YZKcLJt5cVOq2SZfHymGEGKIokNmChE2kIuTZIlBZe4ehnZZijfSWRgIFokAe3dqFfZ9uR0cMZlj26qGJPAShggeTKVixQAoMq55HlVxmVdkeww19nx5y2BYJESggCrCIgnYEYa5ExOkdwghXbWjXNIFADW32cpIUCJSerEWhB2boWv8upLCisAmDFWSYgQViUD4kMGJtEHFbCxdTqXSkw24zxBRVHsIQvaBlIn0rQB0UwQAEKEIRgkDCz+5xj3rJRRF1KB7oWmCsUMkFOkpcRgrlsgxFmMtE0hnEIFBnri7Wq3dwU9v1jkjAJ8IABoewACsEIZcuRrGASJgXuS5WkEE0gxUwkIIUjnjFOsBxEImQQjN4gYtluOpnYQvVUMA4CCfwoXgJpIAeWSGXFsBAEDCwWb5oQQYymKsFSJALLorILQqIRzr7gMEwQIlJ1LUgVCgq5SiRcKWCkGEECIjCKEZAhBgMRYrD6CIjGDHKq4VKiCQyV7F+1sVPOGKUb+xfAE7/AAEVbKuKzWhBDKQgj6bZUphRQIIifhaMYVAHakNBAi8wOcpuFrAFcumCGUAQDNTFwBEpatooZiCBT4AyLI+ijAJdeFCRwFCGNGTohmzoEBwKhDA7ZIXfcAEJBsRAEevYxCYAEAMkjMABWuCBE74gC4vRTgSb4IELLJCDjF6tAeRsw8icEIUcAOEIDLha7wYRgpEB8xBL6KgCbKYJLWziCBZgYA2ScYQEkAsGkRgZGAQgQF/KYhOnasYYZHGEDdTgYgVCwgwUoAUifKIBX1WAIgRggF7OgAi5yMMGkFDTI3ghBrJxYw2UCgJ/6GITX40BOJFAVJT+AQYbEEED+AAG/xbUAAAWIAAnjqAAJNTgVPcQwLa69ToLECEMaqxsSa9QCEFcgQEKsGkwRTAyBTCAFY4jQxoQEAMhEC8GOWApAz4xjBA44AhasEANdmozJDRBq9tyQkZjMIgZfOITbUCpE6rpiB58IQEarYEsZMFcEIwyDA5ogSa2NYJNaCEB11EnGJCwgcFarAVQ04J6BcBS65qBCywIKkjvu4kbzOAE07WsEpLzqEghVMFBgVs60IGOhkY4NQ91UEQn+g6BhMqvRxDrbkdwsyUYIGQAOIEZgLBdESghu11DQmejEIZUKCIHfJguEupABwb8wW+9Qps6BKAEuajxEEyQwjAOcQU6iP+BXgkAARm+YABHIEYINZAuJhjRAyiw4QQjgEQmBSeAEITrCyEY6z46QAA2xGAUbUiAMM4HBi8YIQpmGIIBYiACBwhgA3IhkDoooIgmpLkOIrBzJIOmqkSwYhBkUIABsNwACfRABTxAwPLqQAZ/vpQJFBjELlF52p9NebEKKN4+RK0KHigAy9sSQCESIYwx+CwXEQlZfT/aPxb8QRFZdsSQeyAASvdgCNsNgwGCkYgUn++2kSRbG68QBkmPDKqJLvbPRHADciFBEwxgAZYV4IRt0QZFCsHzUEC5BFVPgAcSEAIQ0rwBPkiaB1VoQQ4+qosj/OwHQDDbUPwZgz5FbCH/CyY4g4kSwwcnHMISZrhSKJwZHF44w6JaxV31KgDvspQLIdMrCsQgAUdsQMVNAPlQXPAHBSihDl9wAhFG1lHBfaENMahN+eTB21OpsQF/YMUwlrABEw9WCwAYRQgkcDZTU/kTVsayltvACZgj4AurUNqUy3zmowvhEoWRNI1PPoFsxqAGL+XEqYpTGED/TBE4joGhwUe6RDz9CCCoAxTsXAczGIFbPrbsEZzAipNbvbAUALUjRJ2Dedfm1AyIAgSS8FE828jqs35HyJwAAxcgAMsjI1XXZhAKvFuzBykg9h/ApIkaYBnKIsgDCoDQ0ZHBIAdcSIQCQBCqMETBXFMO/+kqBJAAI2S35alGYQvITV4YzMCyXBh9FZ5LgKODgfkcPEEmuUAEATjgZyQ0G3yPAIS5HhuHBSe/pw7uYIUvvOENl09BI8qe1rUFw7Gq6BWW4b8o/DgXSttHbW8reJE7H29qgR4QnClrLhjYtsFBGiMZhhkQg58hEHORubQ6BCQgkRAbnmZiBcFDDKnCvCvLshhoAAsIFnqpgVSoCHLpFWYhoay7hJ/pAQ8wAkcQARUYgz9oAjrYFpWYACC4LXPTrR5gu0gyF2MiG71yghFouhiophiAACiwpg5Ig5vagDxzgL0QPHL5gwISAbSighpIQMYrL8bjgjzAsCnrHYUIGf8EkILhWaw0+xU1cgFGIAPqo4EJKL3COC0LuIIRoAO98zjdi4IYCD3sagIniIERSJEWmLIWWAQDGIPsQgCekp0NgKqYiSAHICEiwCkW6IAJKIUYcMG2i7e8CyYkMAIEgBpvIiEfiMJRbAIiKBjt2Z73u0VczEVd3EVelBD8SKUYQj+FW7/1az/IyMUrUYyJ8xssYoAEcIJN+IRgaMEmEEWri4KUc7JtqTs5U4QvYIEEgIEW8JfCUImeq61EDAbpCoam+4ShChUeSAVIaIO5IpFOSzMPDEMQhMI0q4ENUB5B2IARCJdY6x31IKETUDM2ywVhc74caAIFEAQo+ACzSwT/JnyikLEzCHiyUjRCCkABAkhIEVhCXqsDFeiajdQykHSCXPDDRayI2oAuInAEMCueoVAABQBDMQymbYsCgSyWgmQJYRgF2wKpGgCDHMAECagINcKEUCADB+iaLiC9GCi2d0A2BQiVL7iEUyGbU7mYDeqaRjCDjwqDDRiKLzhLTWCCMVAEsjQAVkERJqufp3EAFJgBbxIBFsDD7SIhb0oAU1y3evuo5vqEXPgBAvABQosB13MCCQiDT6jFXpxMyqxMXpSIX8QQhEs/YpQwGxCA6wjNgDtGXLyhOLm+dnEC4oKvr3KvMACmKTPMDdiAeikEpWKAXNgrJxCcUEGqkdkW/7/iAQPIDkFQgNtUoxkYg47aLl7IA+8STnU8hJGJqkKQLjpsgQ0QoLsaGQBIBFwwriNQgkIAk4hAAhKsCCLggeFSAlVhhAYApiuYuRjoBMvCzVw4ESSQzrmjDnCjy/nqKBAAgYAktRbQBRBAFSLQAlkAgNeMAkBjA0eQAkJSrEs8Ai4YrQ3QqoyigjDIBQnIKK5gACLqrstiAJXQCkGoASKQghZwAB6wAONcTkHYuRYAN9faLgugqrkTBEdwBF0grhVJ0N+8BwNFxTBQgkGgLk4It0QIgzZTh/dkBWhkKS6cC2RzAFZYqU1gAS4QBBE4FQtogARyAhZIBCfgAi0gGf8LoBcR0ColaIDUOoJNaIBCIALRikzLzFM93dOFaBRaOIPODNR/+EzRDBAe4UXTLJNvUYemEYRQeTXUkYIYUINmaKahaBoYaJdgyAVZkotGggGr8SZcUISZ2Qe4uaQogI7P2yO5QAJDagbeYYRTQhHDNKZRkosj2lQlGiJ1UKVfQRGxEQZZ/RlVCZafGZ0rIlXd6x1YQJE8uk9JFQsdCSdHHaBROlYkyAVUUQdeaIarKZ7zKYUTkAtCiqJ6kYdqWR65qBfpeKdSQoLZmMsLahpJbQFe2NRMIpHtKZah+Jl+BSkkkBxW0ae0YSTSMJd7KCIWvRl56KJ7GITimY0E+pb/VwuVUCmIYxGRERFHVL0ZQpyNGAkXKSCRy2GE7LhAGEARuGGSA7ogPn1ZmO3FX/kPQBXUQC3U0MQMzGCWAiGI2sDYBBKE7HkjybgfyeAzthCGKAiGBZLW3DSQ3cGffTAeWphDKgAOhegWCgiU4DEJYLGXrJmN0MyFbzGRoCkSE1EHmDCRXymSrTWR2hEGoS0LF+EdWLiYRNjUlRALemEaQWAWlZACjIEFISpM6pCZ3qEFuVjcfdhUbW0VqtHWbvmVaRIEZ1SJ3VEXpnmH8jCRXrEgKWjcgLuO2dASIFHc6RggZSkftaUXg3AVZsEYSioI9SAcV3mM2rEaWkhcWCCR/z7Bi7+Vh0VFHnOhjedx3MNNj4WJWeZtXs3oEVMNxvRTP5udIZyFEJ01i5/lFVZRiDcaCFgAlqzB2CiwILmgnfghz4IhkGAIXXlQ3VJ9NViYw8FhlYGwF4KhHnlQie8ImrcQBuRV25VJDNNNjlupDXapHYVhDqrVinY527wloOkwl96RUM/xDdnZWrWdjhgojuQSHK953N4xlpqbjt1dXHj5JuFVhym9rBMCk1Z5B5U4lJUhkBO1GmVxj7ydxl/REjCZ4N7pXoOQ2wFqnfKJCFoQ3OpgoKAB21cThO8gCECxoHal2nqZF5VBmtpdoIKgAMH9levV1vQon0ZxXjPmU//0KBDNFMaEq16GOiI4jmM5nmM6rmM57iI8xuMjctiHHYQ5Hgo+FiI+3uNBGAohEqIjYick6CJE7uM8zmNA9uM+bmQhGopEFqcWOGRFiOM8JmRN5uMuQhFB1mM4RqRlGARNHuUuOmVcGNVNHlUsEiJXThFGVoRaRmUfWiIsimNnHQSoaOWbOSKnWNmVheQWeORHXgZ4WtlRHuUjQhFCtuM7RmVbpmZnvodr/uMWuGRR3mQ4bmRkDmdxHmdyLmdzPmdylmNeQIKkmF43piF+iGd5nmd6rmd7vud5bgd93md9jud+5od/nud1WId/hgRICGiAbgdncIZjaOhjiGd9iGj/fdBng/Znfr7oiP5nfR7oeG7oiI7ngY7ogR7pdcjnfbZohz4GjW6HiG5ofp7nY+iFXmiHdViFYygAl9bnAtCFdujoY9CHPNjnApDpHIAEfFiFXigAg4YEnD7oAkCGdbjpnS4Aqi6AiKZqqIjnVHACXeAHp5jnVQjrVdBneqCHsF5pg9bnXkAGZlgFidaHnE7rnuaHeqgHi8ZnetbnnE7pf27osr7nPMgDfliFwK6HVeBoeW5oi75oxm5sx35syI5syZ7sk55npV44d35nu8Frzqbnt/7sz0ZskCbouf5nksYHfBhofWYGZtDnlj6GwL5reY7ohf5oea5tfSDperbt/4Ue7YVuaNSWbcZ2Cseeh3l4bcRm7IYugHUY6rFG7Z4ugHaABHqI58DOgXUIbOPOA2dYhxwIbHrAh5aDhLDWBafIaIV2Bn3ubX4IbKCW7oh2glQAambg7jwIaX1gbdD+Z6rWZ6QYaNZGCqV2BiIIbLnWZ+huh9jmB76ea7xG6Hn+6nvWB9SWaMLm7oV2BtrWcNDucA//cBAPcREf8RHPA31YBTYeRs2uG5lucRd/cRiH8cCecRqv8RhP6qHG8RuXaaoO7B7Pgx/n8RyX6RrPAxen8R3vhcAmciNvcR8fch3H8aouAKeY8inPge8Gcii38gJQhCl4MCRAaqrGh6pm6v8cD+yadoYWqIN5WAUbQAJkaAE5KOs8IAJI0AV86IXzhmvYBnIFv+91SIQIOHHX1gdBOAN0SIcwf/KI1u/P5nKs/gcAZwYBhwQYsIEnn3IhX3Ipr+okF/Ibd4oY54de0AcmB+oiT3VVX3VWb3VXf3VYZ3VUT/E2XnEJI/GItvXVYG2Sfut61nVeJ+mofmh+iOg8QII3IG8L+Ac66IV16AWkXgVnEGxSv3CItgAbKIBEAARTOAY5aIGwHujADmssMAVnWAUhmAKkFncgh4Qlh4SbxvbAbuhUuIIpoAN9GOw8CGul3ndd7+wIT43dlmiIJnh+IGmk+HVdlzB7pt6Fbzj/XNeHh0eNYMdv2w74Fa/4kVbsYj9xN2DzfceCRkAEREiHKVAESLCBM7ABSHiCJziDMyDvsJ4CSKAANZiCArCBK5CDdLAHRHAGGwh6RDCFZUeBKbCBdLCBdWiBf0AHTL+CXWh6IcB2IrCBOjiGVLABU5D5Y4+hKRACObCBfwf4eFYNef6HgrdtXz/4kU54ep74hmp4uJ97un+KCe9wXRf2kk5ogHbrVXiC/tHnOqgDRHiDK7CACJADU6ADRFAELJCEK7ABxwvrJ0CCr/96GxACG9CEyE93LGj5X7h3KjgDlLeBFrh3IogAJECERqCDFlCDRLABGVAEfV4FOeiBArgC/3zIgzcvAERYBkQQe1sn+7I/jbK354t/e6+u+/WTe+Z/frq/e9DOe2GXbcLWh3hwPOm+fUSogzy4gghQg6a3B8Kvg3pQA7yDdjdwg8t3eWzPgSsA/JOHBDlQhh6AhMingwJQgxaQgQIACCItltmgU+BKhERnEEEq0G6VmjqQ6tW7YkNIASSI5NT55/EjyJAiR5Is+ZEfypQqV/IzCZKlSn36YKZ0afMmzpw6XcJEt/Mn0KBChxItCnId0nUxZTKVaZRo0qQo27XjV1WmhSlCiMD4R0fOE4FTnrRgVgASojr1IiZZpQ/JFEQFWpwZNMqGJkgXnygqgAiLViH/IEGagv8LnaZVNizYMAVpGSIkNmy4QcasF1whSInYGFXAHS7KT4fSpBl0aemWo1ezHtmzNezYsmeTjLq0qVPaNqMinUq1Kr88q0z9O2ML45N0Z84I4acsnde0ztRASKJvlcVl6xIBavjr3xRe7ab0QFsHLi+P6BDxS78LUS9NsWLhlazJhjtm+vARR7dLkAUe2bAKIi3oZlNqLJ2WkkymoXQghDq9FiGFFebE2zomPfgRUiQl8WESHm2YW4P85KZTh/+g1JtqOGFoFYhJmPFhDjkgg8w6VKW1Cj/O5LFOAfoww2MveRRQgFv8rLLOkuvIxAwzHuXBzIq98APkkQWQdOQ6vfT/gsyVPC7ZyyoeNdjLWW7hpCSCqq2IIZwJrgRligiqWNqdblq4p0gT8vnnnxhq2OI/dYZEB6J0iKgaiTOZqM9PKb65oYu8oZRooppogmhix5iHko/r5LAKM1Tpk0c7kKjUi6hO5vGlR5YVoCRSaDrUzpbtrIMjjyiRuQpVHulCpj4NrVLmTZfZxKNHcDqrlJwp0ZnhTdGuBCigfmL7lA0fofMtuN/usgtI4I40X7jpmvvPt0Gp+2666UC3A7317tBHH3jgYY895n4rL7wBCzywTyKB22+6B8Txz719eETvAewWrF66NrUrscAUZ+wtwR3DS5LHGxv8rsYhYxzyxNvy/5myykR1W3K46qlHbkkdU+wuyujIa6+9+OrLr8z/ppMz0TGPjA7C4SrMML4P7xDxxTCzPNLFBEutbrlFewyy1useXfHJIoftr9gtm312Ti+PHe64u/QjQAg1m2xxwVYHbIst99rrtL5VS8yv0F0fnDTWWYcLMLhxLFyv0wes4BG6JIdk9dpg0y142RwLznXhW4+NceVeoz066SOp/fE/44rASQ05cG70x4i/jjq7oNetczp680xv37f7BDjuA4c+eMCTxzt04k7v0Pjj/0ReuOHFDy/61FdjbvTXWs++rucZk+2T6KWLT/rpJO+CSwMjpDc5LiM0sIzw70I3xdQeD//9xhTLwY4OvcrrjUcFyMauN7wBEIAAn/fapS5+RU5mJfMIAc/wD6D9zR4KYxzD6LWCFeANcdDTnOT2Rzu5XW+E0dMe1UJoM8yNr4XkAyHb7tGADdBsarvYQBvuQbBdxMInPXzOJQSgNXlNgQBEOAO8docvnwXwXW/QQAIAAUOU2SMWzkNHD634uX+8oRE8oMAb6MAANXyLXxfkWR+exkFbeNByUxSh7yxXvTeWMGrG21wKO2czidlOgZlzISD/VD51dWsD/mGZAqcwgRF0S2CxaMAmZAEEIEQAEGkQYsiAlw5bVAAORADE0EoWhwHIQhac4IRHthAHAIYLeBXQQBX/IhC0gLWxlVMIQTKS8Q9OCGaLFejCFyuQBBdQgF9mjAMBCACSFMzBcVWTnPW8Zsd0WVGLtSNhHd14wqJt75lz+x7lAilOo6hNJ4NMly4aEI+ZlRNjiAiBLkLnAC0oYjlTEAAMznBJKiIsHefo5BGR569RljKXHtHCFljpx2+9sgoHTFnAlLEBESxQBiGARA81wQlIxNEjv+TBPyoQCGIa04LIDIkW0ODMOGJvehyLnkeQ0AZvgWx6LMxj17rJ0pzZNHzj/OlPJlOBCkRAljc5J7imMDOQOECpu1BgLHRRA/phTQhtsIEtTCLF4lixAm+IhT2kiDT8YXE5FdABArj4/wblhGuUm/gADvpwASBowQr6GmpZ09GvCiwADKBUji18+JH53G8KEzUgAt9g0SswdAJs2EM6qGqPNzz1oxQQKUkRpjBlgkQWkXjACoCmDAMah4BWxBu/TIs0e4RUilV8QwUkBp03gAdvBBwFEDxyBim+gY2IvWZPsynclm4zanuc48mAqlygdKsCPzDnG4njEZp5RBYhsMDFnoqFNsAPa5f8R2Btkg4rqsAjnDgiaytAAE4kgweJiC0CADEFDWjhD+A6xyj/EYm4koAAdb2rBpIhi03kgX58BUMCStkANfQQJMnghAWUIYMhDHgTLKAqOhQbAsaiowIeAMAehDCCKf9YERGFuIJlMVtMhP3jpJ1tA2jfYIZNbOIITrBtI9a7iYkKgIA1QEJqf8ACQLAWCkCQxREiTEAdEIDGiDBybj8CBU5E8h8Pndhws7zH7FEPnAJ83XLDnJMpTAEDE4Du1SAx3YI9obr/uMQ6axeLGqxCXRWQAQ/sq8XfuYQBEeiiFlCMAR4oAGk5QMJZU2ELA4ThDOcoI34HsIkGgHYCud3CCizBAAPICwMESEAE+MqDKswHCpSgwFY/ggIt5IGAE1VGVsGlYQ5XYAIG+IcmRrBVGZw4xSOlQMyQGeWDqvQABaiBLDEAhyjmGNT/gMIRFIC/ECCBoRcIwB6m8AMQ/Ln/BzywQAUyoQBZ/kAN6egAZz0CgCC8oQfF4aNJtCzvOY4wZgjkHjbFrO+bYGAnSP2WAxz4jyeEQBb/MPiOnwCuGjggXI/+qCxx5xHWjmQPHomBWpUgggpcgNtZ7DAcUqGEI5gbefaI9D82oQUtAIETJQDtAPysjA57wM98PUUEqiiDJlgZJLBVgFpfDZ0eZnix3/IAEKLAHF1nldcoBuZlfx1sAgxbvz44wAFqEKCQdjwCUNBAJYfKAqC/4ccz5zi2OwCHIPy5AmNYQgWG4IWc/0NeaqfAR0CwBwIWx446nfdNuWxcjW3RJT7dN+KF8m90OKAGT2Vz3D6ihQ0onF0j/2i4vyqAiDz7ByQUF/geZHDwSCKZBa9EQATkdYZ0dDIMPKhkK+2RX5XTeBH4WkEZYjm0CmCAAZddgAn2wFBYRmAEQmjwRwBhi4nSD2MaPoIpx2hFEQPiDIplABF8TcypV30LzfTEDI5cSlmwwAYiyMG3CCiCHlfAD6NIhzIqIIoA/KMHuY3kJv6xgSkkgRMhqCTeoAAB7AGR5RgQBMhvIVc0AV5O4VRL3RtE4cThJR4FotnYTIEmpM7FEBxIxEMNTUEhCIGdVUADpELnqcfnhUTo/UMEIBE6VN/pRQAbyUvrHcEngNLMrZZbfdYaaMEmgEIf4N646Qzv+R5fBR86TP8BX8XSP+CKNVnZGWzAFzyerFkUFcTCLiyHRwhBE8CgDDQAFXwUI6gY94HEB2zBAXhCCDzBGSjDU0nQJaBfLBBQEBGQH4RCZc3fHvTAB7QguywHbcWCAPwDAGAVuhEgWLWbFiQZcMUbAwqXTk1O2MDb5VSgJTLXFMXCOnngUw1c5E2XBv4DO7SBKaTLLgzNBAxBJUFOLOCNwP3DHsSWE3iEXnVY1+nMLtjDWRGBExwBEkBOv7SYpMFVH9yBf/nACsScUXmYzS1ALE2WDBDAMDzbBFQSbW3AGDzVRK1euMzav2RVLNCADkhBqHUADyCAGJKhuQgbSGxCCoBWCBQAINL/1j98gQYYEGwxgLT9Qzz6RLhhmwzAgQTk3Dk8WhXhTUDGQAQcYs69gQTVmgI81M044CMG3h1pEwjVjgI+0CWmUEeGBFJ5xBTUgC6AjyeGBLlgUQ5MVckQkQawoEh2Qj69YhDEFg9AljIcGu81QBXojE7qwBE5ACMmjVsR4yPAQUpl2qZBh7J5QUhpwDkSkAaIQSVFIxhI0D/wQLXtwkpyYxVuGLsgjgzoAKhVQBOcYzpK3TpSXTtuQgmswA8QAN69QRIEiP05ASC8wQ9EGwF1QghMQTqQAgFg2xQsAIjxiwogQixswOqNpQUAQkA+5hsIgAyGW0Q+099VJNFEogNO/yIJfeTIgOZHLB466EIIxBlIPFUnsss79ULxpEMOaMHBccIlZJhHsJGMFcLEWdqAjYEL5tgRHAED5CUBXAEXQdsSsNa37AAoaAExkkQpHYF9ZVgTCMAIGBxLsks+tEEpxY3OnIEMfMARjMEUIEwsgKAIqosQUFkbCAFY/kMbtMAbaIJuttUtwME/ACG9DAFdQYBzDdgRgIANpEO7TdIm5IAIGNJ8fEDKbQAUXMJTncMlUNmOSZAYlNI/UAG5OFdwYoEAoNIRGBI0ieblINAr3pH4fJBIUFdo1h10kChpTsEI0BBK7oINRB46bMCICVTx+NFt2kIEYeVQgZcWgpUVYf9lFW1SBLEL0dmBHWBd06TQ0NBgAHUi8jApuMygvETQASXN88QLFWYN352MwkBpvWCdvsDWtywHbuJPLFQfC2xAFsVCKL3BISkDF+GNLVgfPeINQwUQWBkTBBIXidYURuJU6ahouTgiLb6oaJImOqDPBpTLuNhAA3iEEqzhxmDP1ADMBIGLvFAh9+Rg8FzR7ogE0RnP5xjXc3wLYQVX503T77zLGaVRBqkR0dFpG01cgrIUuzweH/mLxDQQBEpNoeqENFXPoaqMCd3ExchLoZLmU93DTH0EzahNAygCT6WkSV4TBOJpuFjR7QwNnd5bvaTR8kyOuEIrHZmLvLSRMuT/4PDMkt/8atgoDr00zZmuABZhEY/e1zkkaOrQlM4kl0883nlqTIMdkvAcqwRyDyIV3tk064lmTaM6rPWAhABoQSE8weM9QQPIggjggscGl+3IlrfWXRnVjcE2qrps0AZhncweAF5p5MT8K+6wqx79keFcE/B8S8zKbNDqC7uUlLqcwxv0KnS8K9ZEoM0Gj3GVKqFiLEVGbXI1otlQLNZarItSrfSwSzzkABVaqsH5HyKIao9SzeTs6tOui6eGC8zGLcwuqqwezrvi7O2Ezk/8LDroi9zCLNGuFvCATjBCR85CD8t6K9T6Ti1tJNVO0QltbdaO6KJyzcVirAndWyj6/0cnNuzDFmSLTiRMqceuKqrhdVRGXm2Jwgvh+NHdKhDgUKJH7oTRNO7j5gTKBBKhympL4qxoam2sbibuogPoqupL3dF8JC/eENaUTuDpciRHTm3VpgvwJC+oMm3BUFAoyc1P2Jvt3u7Doo7zog1xKdDx2q3pUuAgDIIitG/7DsI9xK/8zi/91m/94gL+5q/97i//0i/+tkAL5C8urO/61kEdDAIvPMADkIQC88IgGPD69m/8vi/80q/7KsIEu+/8tq8E30P7IgESDEL+EjD7XrAJX3D8egQH3wP+ri8uxO8I5y8Az69HrC8EQMA/eIICKzAO4IACGzAAj/D6nnAHF/+xER8xEiexEi8xEzex/AowFNsvCQMwFbeA/7Yw/OICLzjuOLWT04Zv7oru8RbXA8befGwQSWyQFTEQrKLQ6XpTA8Kx94ixvsws1inOBvGLn0ov+Fag1hQkqAoMi1IgaYJOyl4k5XBxJL7L83hExIwE1i1gOL0U2GCZympu4AyqZgrMBu0OvTjp0PCtIvdxmFVkRxZyxYBTG5uo363uwEROD0UyJB9A1JaQsfpLKH2Ml5kycXWyJyuOvPAtTFEuKetuliUXsBIyHaUmu1DVKutMt2oyHoXE4P6DLItExFCQJGMOIFfy7dBP42rm9kKyJ++AHXwqG8EL0X1tMYsTvDz/HtoOzTkYLsPy6KPNsyUnXiG/1CW0ASII3A6tS5g66zK/SzVbc0kcgDY/8zavLPhYL8uiL+C1MdAcQDmfc7+wLeRooNa2c4qajwWMAHdiqH7RWbiEdLV6xCa0QQ1oQkpa4j6zbC/IgmpgWccgD7DSmyS+kc2e0DWHxEo9M8SWzMex6QRxUWyJ7O1kVZD+bOt+k7p8KRbBm9AAzQpgXdzaQRxodTQ6QcRN0y4Ekb3xrkd/9LsIQSS0wAusNVu/QAt8ADOcgy1oQgOo9VpPxmS0QCH0guSKGaT2NCK0wQgg0sA4ACoNmBb8YsXKbkR3ztc4MkmslOBwK0d/yy0ZVBiA/2OGQYEIjMvJbGkTgMAZiKtDS3MChQsvtEEuFVQyfIFSVYyj4l7VaQEOcDUB4KUhU8w+fQ/XljXpwEs6jEALTEZbs7UcfEBBcsFwE7cNvEC3UEYhDDLitRNOiIAWrM8yf0RXXilVf8QICEDnrhlNMWkHjdc/yLUAfsT2PjI20/LH+ZCVuqq4wN+j3czheJgWEEFj8YAg4M0rsSDyuao9QAIlNAAFZBUbifLQxdEpLjioJvMbSMKJCY3E8BDUbtBcdRYnZAB7z48PNR8BfXcPncNzcNKHCd86j7JQL6v4bhmJfss5bEJxv8A/0Pg/2MAmTM1a1/hHGNwlUvdNDGLAkf8xSGx3wZ6sR3y3an5QuKxeZLXiGaDAsIHLT4MEhydh8i4sOrQqFq0r/K3sa//LP6gdEcjSHFaAAzQaJ71kBDxTFX2BCoyBEpQ34DweubYLaQsNujxVivtEhG+YmKsL4mB41eVSCXQ4ln4cAbGAEPXLPJs4iKVvZnqO4O1UR1sijMt4cYMEjqeMjX+ExR3cKQNFDfyD4xH5RzSecYDEERinox4ckgHdRxxBKsgYSJSWUj3YP+TBPwCBLtFUlX9EBnCRDHBnMrQBOSZkqNEAD0hAvxzDxslADZhSukGHPUzUuAKUMLDlERBBSCgWAEjBhK3iP6hAEyzCPyiBHISAL4T/wBHUwRt8gSQBwUCqXRRIjBDUgATVN7FvGL/cGQMcwSkp3R4TOkhwgiy8XPIp1iJuggDE6WTpQSdMKhAg2z9kAgEEJwPYgKQjMjdNb0Or+L7ZgqZLAgQwKKfnuCKLvAsBuU0YnI9nt0eoelaleg08B0h8d88tgG7ZglKBxBG9ASWIwHz0ABHYgpTT4jWxN1A/DgGsgjLEAiTwQAxMgbiF2g8QGr+sX60N4j8Med2Bx+X1K7i8UhT9d/WhYEj9gBFEwBQ0QQJ8RHk5QFbJwQxo6j/UgS7kIh00gBRMQSskABLFwhdMqi2AbtH5uz14mgCMlxDwwBEFFjoY/EfkUgYs/7AyQSYB1AOQCoDDI60eAAEynEN4gkGokYKf6c+yVnoYV3rIUy3Jr7XJb4AkpHwr11QFurzaVtcgDiLJTI1hR9IRNBrrwUEB3ICVsdZ3fwse8HwEPIdphVQTmEAEOEATtKC5pHfYFwzTgwTWMTpIxKkwgcDAicEYsIAkSEIY/MGEzV0EnsMI0MN4V0AWVEFIOWPEKSd4wH2oeUDbA8S/fw5qqPn3BtEMB7vQNZzyxh6WBlT+1TJi440MFxQEnjuH7qCMEFfs2dvwRRm6WLuUiDhjC529FSsuABF4U2AcGf+GAeoksKG9NALevBkhomEFDwD2VCDFtGRDqSBxVsU5Ff9rVq0NrQLV6nXr1K5jyZY1exZtWpy2Nr14gQfCBhs4bWziqhZvXr17rc5Fe/dfjXghQvilKrYqQRvpbP2zle4fjSM2b44QkHTBvwjK0r2xQQAIEE4mIkARcObMP6ooCAiETPXA2AMHaljA6UREBRou/skYwYhBHRhhbCg9AsDGYZBGBVyNVUGDiX/Qq0SIFcue6n89xOyJUOERjyiqHYywZQthCCoeGzYCkozTEQS9N75JAgJQx4/oMo4smQaSqa7g4qWYZqppLBkI6OmSAhiLybKiLrkMHaWYcgoqe7JKK6wOsRprK7A85IvEEk0UiC234Aphk6rswguwE2U00a//s6gSyAF0BNjENhGlqiqHGs5IJ6WkMDgCJ+Yw+2ePksywyRboFPhnAyhgiuWfdNBh7SauZpONNiRw0keEWGQoJI9eBKggEyc2UCA/dKaAgpMQcLoOii+ukpMACabTIIEIzsNpAiA22QS+I5RwDAwuzulMJCpUqiALHqR4o5GJGvrCgVgmuCKdUO96QxL/7BkBkpT+iUWTGh4zkCbKrJIBjk8iAPCxoiw7xxbLklqqKQ8YEFTLEWf866tjlV12r3RkcWuSuCKgq0XI/nmhrGJjZJZbsmos60eBkEAHl00E2IWhDnGsYbEi/7ziBs3sUbJCDQSatwkoUKtggSlV+OAl/9W05FI1L2PrarYJcRJhgymm2GADEZBwagMWYpiWvzdeqaq91rpEx4wmBOI3AccauykEIWw5I5YpwBj2n0ZzjbQhDIZAABBM1ftokDRkSCOCIYsViFRTN7iBM5UifhWdA2WtilZb0wAqoxpOO2eoXy8UllgPb+yW42TBHptsZ6GFQAE5qIXpWmzJ0vZrsrm1ge66bWjuLEQaqAGnBpIDadupgrRhFyI13IDdWYCAZOV/vngJOhP2YOyCFFRTgRPNKiBgDIfFnPam8xr6sqtFJKHBY4EaoCCmRwgAAHSBOJIBChCz1AWndJTQIpGbNKgOqJsAyLKhWDDQQYIIyhtZJP8htISu5DcmOELSCpuogg3RlSv6ipg6IAAMLYUQzyOBVvgHQZyA+OAFBS/+hwB80olFgCOWmJeF06J8ao83eggBHl7bFtlCJDcDMmsKz3ILBD5QlRdsAiZtcVtXNmGtAR5wRnarG97ApQlZ4A4nkPCRVhyQjE3IAoXN0cK40OEAICTiDI1ozZoWIDnGVIAS/+AEFJqggO9U4BBH4MTT9kQ6q2xCFbrBSdBiYjMfViVKIhvLLlSzjJvIwiVnuFHJtHMTAwgsKRPgwkBGsC+RXCEl4NHCZMygKf6gwlLaS9IUakCSeWFAC5uoEwUAUb5/nO8CqfuHB1pTDPdF4A3/WCP/JwrAhfu9YULnccqwdLWJGkzBaxgs2IY02ckSoUMLbnGLJCSxNluEcoJWkUW6LuhJEmmQbhwkCzq+0AZe4KQNIvhYWKiIJanYg5UqERVX0LGLkhguFlIZpnIGOLqD/WMHVTkAOs5xFcdoCZNa2hMVv4YObRZMO0EhZpaA0hiQMMQe1RTIFFJTTOI57JdfidIPxqgtgXDzHNzkCtxU1ZAVHGAH0bxJQP8RB2Je5x+7KAoTllA8OV1HQzEp3Ic2SdEDFtCVGVULOmrQAlG6BSdyiMRLCmGIsjSglRrlCyzvdpZ4aOESVRlBA+Jxwakk8zro+khCxwk4e25yChoaJhW1/zO07IDFiNLsojeL9RpwUkUZH9ukatAVuIROtYtwK0kXV1Y4ayUTKzsFZzoqMISSPYiZHgrVJmdCUIIKxA5xSCZDMAkSe9ThEEjQ1nWw0xCGhOqnGDWgYFVa2K6gYxUfkMNHcTKCRTwmB4UoS45YadgSsVSWf+FQiAAHuF1WFDB3OUw4wQlRwM0moKklaGy+6ZrggfawIvJK7hBjzU1qb7RwU42GiAeSYiWSCmEQlFDhhphlhst8K1CtauPapX/8wJuI+AALANEQUUU0KgKs7WDFZlnvKtMBIUgGfDjRok00ACdTyME/ZIGT8jbAAdbyLo1gmVkbbbaA43RuF1/LX/+OkfYm2UXtct8q3/7u6cBWidt//fvamNgDrVIVS0yYal1ryYASPKDAyo5Z3HANc7Y3aSuBd9BcqryCAIfahAjiVGHsRlS7KeUWYeer0qnYQxkluc55HnMVTAITXbvwyFprTF8N2lcv282vRXeJ3IIROcQxCtWgIrrjN2CJPT5KMpNlC87DdjOtCK4oipqajq16ecn3yq49kmnb/fwSoVmCSYwzudEFg2jBNB4bJ4u8SaJ6JbtdDKZyAHvnPqMFs91a8nZHuCcoo/lrUz5ZZ9mTZyfj99Jj9rKCwdzlKP+owkw9s2iTdZeSRIXNDz5MOkF9U3TMmc7qsvNmOc1n7jL/er5SmUI4RRs2IYtWS9w8NI2aHGtjH9QhU2CIarDzD0zumtlgqWsxvYmu61Sbwgzp67FlPEJuYyUW53hDZ9Nxhv3QVcmqrlAF2M3uorj7ymAldYhFhC4NQQSiME4mrGPt7W835N3tDvhW/11wgx8c4THeU1YY8udh66VGuJA4LpZR8UHcA+MZv8fEJa5xRXx8ECEfBMdJroiRL+PjEv+4InBhijpc3OMmx0XIFbEMXGwcFy0gOcfrwPJl1KEOOxf60CcucqMPQiArV/rSQR7yiQN96EDv+TJ4MfIWtODjGMcFy2ce8nuE/OpAb0EzINAFCJwd7WcHusi1TnNFXP3q/xwfxMoHwYtGkAHveDeFy18+iLhT3OZCrzjRCV/4nVcc6GfvQhcSDwGgD97wkZe85Cse9jr8ffKZ1/zmCe/1e6Sc5YZ+uFnmcrd8nB71p+/H6lnfD3e8HvawT/3saT97d8xi9cvoRz5MwYvdo371qW996meRj9djQfjwgMcrTDGL4tc+9tGXvjvYUX3rnz72tP997VM/fXfkYxZucAMWsBCPeJCfHfAgv/Fn/3vxk9/8fSCxQBaPBXfsHgvsUD3rxT984I+f/ALwFV6B/F6vH+Qg+GrvF36hAL+P+x4QAmmP/FCrDyrQAvvADuxg/SKQAzvQA2dvARvwA0eQBEvQA/9bb/VqavQg7h9Mr/ZQEAZjUPhkcPacrx+WIR/6wRSwAB62Lwfj4fSqz/9sj/aqj/xsMAaTUAlTzxR2L/ugzwG5Lwmd7/2wYPUGcPU2MAH3T/xULx7kj8R2YPFQr/qAMAfdoB/Er/+2MB/Q0PnIrxEaIQCt0B0W8P64rwrZ0AQjcAIBisQycAP3UBA7sB8YEPd8cBATURFfsPV8T/RWcCxKTwCksB/i4f4sYANCIHPOawOQwPVYLweVUA9z8PRwDx6qjxSNzx3M7/TIbwHtkPrYwflOcQFpbw1F8RPjARd3T/+Mb/Wi8AF3cQhDsfXQjx3IDxRVLx9aAAGBEAvCMKD/zG4H88H69G8WTEH8FnANZxAZk3EBZ+EXnO/+2NAdlmEHR3EP+wELdE8CseAB/JDA4iAOAnERpRARRlAXdzAexu/56tEfFzEGHxES+6IFJxH4gu/+4mEZREAWasABNAEJhEAAakAWLgEXDnIJUc/72OH8ehH7VtEMXfEVX6/6nM/8YDH2FlAYdxH1WJEYEZEUX2//tA8FaS/2zM8Yu1Ej788QDIEVn1GgKvCtpBH5qLH6eKH41FAO0JANXa8BXdINfwH2kjEU3cEUQrEeZbL2yO8dw1Ae6bEep3H3PnEEnbL83CAfivIf11IQY9DhBpL0ClL78iEeEMEC2qA2dHEq/+2yBtpACJ7gJWvyJfeOMJuQ9QxzJWOQFxaTF/ZO/AqTKveP9awQEVaPKWFy72BQI3lP9/rvF0YxCYmxCSHzKg2TCS0RCyiAAo4PKMeCKIOQHcRPBhpBNZGwC09vNAvTHJvP+ZzPMdFy9tDQFQGwFk1QMGePK+FxuQBRLdcSC5rw9oCRA39h/OpA/GwwAtGRLdfSLeEyLSRxLpdBCLRABCrR9W5y9b5AC4RAMgHSF2FQCHFxJrOTLN3hEi6hEi8z9TgyHxBhA7RgGLGvEOUgHqTSKtuPBlMRFSNw7/KhBpRgNd2B/N7KKsxuFvLPKMWvETRgDCjgQlUSOIHPN8GvN/+dL/Vu80TdoQcIwAHkIC2LMwKlE/UIQhG2EgsGjMCYcy0lFBGEoA1WwQmzM/XkABH+BwwAUEYRdDuXFCNb7y29MxLlcjNzEBdqQARwwRJ/Ufp4QQRqYCwP8vQQAQvqQRbG6x86QTWLsg4V8hd4DzZlwAqXAREQYUHTb/WcbwEJoU+kYAExoBVAQAqwgBcw4AIawBGOsA3HLx9EQARU0vXE9ColNAA7gQBgwBDITw3UIA2PcBY4Ev4+cxydrwkoQxYYABfQEhHu7x7dQA52kCMX0PyMEAvc4BcwQAPYQApW7xjtYABOCCe2IA4wwBKMDxn30Q0wYAFOwRFC0Ar74UL/nRIRwq8Kl9JE80EO5EAGZMABUEgWgIAALIACVhQMKCBb1YACxG8DRiAba9UDAsARXDVRT486w4sVLnVWmfL0ZiOQUAg+tAAC4gAHWpEH4YE6xY8XaPUXcAFbeTAeniAAWZM6ne8J3EAIgMAJ3CBbDYECkO85eeEJXnH8TOH1MpUMCEABzlUOXs8O1VFQgTMxj5NJTVDeuMw7wZMYZ7QNFGH1eMEdcKEfKvMTVw8J4GsLE7ARmuAIeGH92oABKCD38uEXCFY4+1P/BlAmde/34GEfnRX33KAD4IAI+NQNUKcBYqD6MOAOQCAIEPX9FlUElpL1zg8ZkW8HX0EGehIS/9rgCtSAVglwFnnh9GgVaLk2X15PNWnV+JbhGpcRAHVxDZUPC16BVm0VV4MPC3i1vVrkJrYAA7qANe9P/JD1FIKAOs9RHXOwHNuQOn+hE0agBdwg/NIy/DpAB0KgBeb0CW6ACMhVBlSzA4bAAfh2FtJ1XTGgXR3hGJHvWu+PF34hvJiR/LYxH/SVAFCIE8prE3AABziWBwuWVdFwdRmQYaexWV1RDvDUDQiQb7/WCQwhLTGVb7OR/KhOQ1MTZUHXDe6P/JYyLV82QGN2BGcW1+DSZk8PB/sBF0JAAAywHxShAQRAF3kWFAWgEPQQ6H4ACJhRa51vBNCUAqI1Ds1VNv/tVgbmVDVvjxnLlQJet/iWEm1BgALk4BeggBKOIBWw4Am+xwl4dwFP2G2z9QnUoCeNL1ufsyerLw5Z4wpiuAWylVZVcwAz9ReAFujCQAkK1PkaoQ4OVw6Qjzpd0Vw9VFJV82xvNVfxj1c3IRJwoA8GQJE44Oxm8xfk4HBrdQE69FpV806xIFtl2A2aWAY2gAukgAK+GAsaoQu4QAkIkBc6UjbhFAt+NwHCWAlGgGdl83jjUDVPz257MryAzvxa4FyB0xNoggA+YA7soAyutwQeoA4QQQae4IT5WAaqUDW/cRmc2A2EeAfl2A2gWAZmoQ56gBJ2WDVncykpQA3SshH/avmXKUCTN1YOTUGZ4UFM5TAfDAEBYTIVAfgfBTjTCFhKVW8dkYATLMD8Vk8R2kAWGmAVxtEpzZk9Zw/ogMABxE9rrRMSOIEVKOALRoAOOAGFiEANBlAGgKC9mtb5CkEJCuUIQuA6VZZQxYM6U+AHwmAJnlNPpUAKGkEMUEgLVtNtzUCgj4AIDIHqCgWFcsAQJrIO6CQ+juAKDOF7UIgBAlUINkEXqHP1gI4LNgABZwERGuELZEEQxO8LQuBgewChZeEIBMEd6oAA4oMBTIEdKFcK7vBy3TgS/qEPSIAAtIADzO5oufVI7XgMEgCkLYBH60ATUSgP3KALKIFbuQAX/8S3EZKgASygG5VXDkZhcY4hNI7gCMa1ki8ZYzN5AiA0LQvgWykgvCxAC1BoXG/zAEwZle2ABOCjlYt0BoDgCMLgGjFMAAQAhRpgH9xBDpYBCUBDFjZhb3cQg1FoAygABYCADnJANAh7h4maWzcg/2inEDYAi4i5t//HqRmAF8SUpJMBi3TVI5Wx/bx5EMG52x6ugFMvSH5Rndn5hEbAEyPYQXPgRI+VBniACsyRVmGXNSRACgplkBvhB0y6CzCABxLgWidADFrAEJpAFhKAAjDAZClAacOvC5IAvTEAAiaiE8SgJxGnCxoBo1n1BwhACgzhCzgBUGknwS8AAByhEf/MYIcnkr/bWwowoAPu+/a+oAlawAJkIQ94uh+ArgkmwHBRdgQ2AAOS4AhiAANq4QgSgPwmYBRkKHgxYAIYIAqwWqt59R8i4QFWYAKePANW4AEYgAtaQA1QhwVOfAF4wAD2rgjgQAKCgAyAoMsbgQ42AQx0L10v/IvrAMndVUMbYQBVE3V293erQAqAjof++BfiQQaOl1ANIFDZgQ4e2wOAoAGiQA6QIcgtG7MnwVZfW3tXdIcxIAWa1maOQAHELxPgwFIDAQiWAJpV4AicwHjLVs3H1cQfQQe8IAjmNAzC4HUfAQ4AFQNQwdOpk3a9QAoUIQQyPcml4LYt4K87YV3/HfVUP9MNsPZ/qZsDrVsgsXucSbEfCIK7+wEJ2JlbN+ELdFYdraa8MSAQeIARkG+9Z0FBwnYChiAKoLkLwsAAMAAKmMBp44E1iKAFmiANVHPXASBXSXTxMLoLVEDDTNxqQjwMYlgOdJgCJqAJOLpzMfqFgyAOxY/EDYE1LODELwBQz7fjlVlTWY/GEZq9lGApISEZUAfAbVUBAjUAVaAJAP68EYDJ0diNBUILBIIDHsASBmB1MnXVffwOjEAK0nLPpYCHggGaG0EJuMDNRwDO3aAOsAADsoANgkD8MGe8APxr9dysgsDPBZpbQ8NdC/3QEx1cCQlc60AOlIAFJD2Q/zZBC0JjE1QgDh7gByYA4M+dCmxmdMWvA4rZEFLgC1QzDhmVUAU+ml891ikAAlSgAQThWot+1xvgBHw91qVAAEQA4GuBByTADEIABrr4Xgm0EFsPdOsQZqW9A6kdSuni2sdS24O227n1tcP998gd9ZyvCwLhEKgACRdw36VABFhgFiRVBEYAyQnbuf/BpA2hBjYgdAfABQIVBRu8AzJB14fACa5g9DFAFAhb9y+WUc0P6JJfzUODCmLYDQTAdd2gvQP8Dk6IW4/AAn7hYC+TgwFigzt3iNjNmoVhAo8A8eJ1gEOEAhYsatRM4JRMlqxkR65g0MBGirt++bDYGfDvX/+blBtw4DhQxoAUN24w9JgRCsMdmTQxLDgVJM0PLKZoogjRwtCGES3cYMnnBmGWAI5oIqrTQUcCKR0IEOE6ZGsdORPS8GrIC8MPqhiyyPzlhg4BCxQEhDBkyM0vByFokjyw4gIBLVqAACnxwI6dCUA0/uNoAcMQBVKSSqYspsCvfu7y5anRAgYlIE4omEYx11DWrRgugKjqpkuPBlRaA6iqWoeXIBc1ZpRlQYYYWQLkuJHTLznn5Mvi9eP13LlykvmqW7+OPbv27dy5o/sOHnzK8eTLmz+PPr369eNt/LMhQHuOGskH9kPSRtYmWSOQ9IvX2TIh6HKdcYh0cYgDs9j/98svhACRixRfXOLOLESJwEJCCkhEkRp41bDBcRgMcFs/iCzXjxAE1NKEF1JgkIkIOTQQRWtjUHAcFvE0JYII8MQjhxwsiNBIIzIUcIQWmsjRSRNNoSYBBTptQEFDFenV4GbJHTTCBv3MAo9BCP2wUJgyQESBKU9UNMEFsyAykRpSgiQSSSahFMkDa4xnB0wGBGEcBjTMUNsCf4p4B1BpCDBRkEcltVRTREWFgQcuSGHcQR2EJQUxEIG1lXFl/edcpWy5JQVcctHFF16/yMGXX/kAJtgHk3gARCQl2IHDBD80OJFpmyoQRE+TSZFZg8nN15QMKBxxRGmoWZCbi629/0aTbLTZBltWu33xA5DBUiCDDEg0QBwucgCIYnIWKDGCEricqFx39t6Lr3fhhcdev/7+66978F3XDxbLIKEFEvEgMhISkfzTACTLMdyPBZwIMd10P1BiGk1FhmFASSk0YVoXXfDggFoMRBEPL2fVUQeIFqoFgBSmUAcPPDQQoEADLahRKQFpgBAEBmbwEIUabjzxBE09mobByU5MJOJkQQjAVAtQFn0BAxw+VeSVWsIMohzu6HjQKEDszForf2KBiClYbJwIBXCt+ZFMWMxSXRzpWTJAAxQEWWkDjvgE1ERdEWEIFBpIIUWRG4QBKVPGRWXhKCH80LEcmyYQRA9egf8qBVETjEBTTx6wNQEIHP4wFwUqUCIFuTJwoQRN1R1wgGD/zGFHCpxwksEDUAxhiESNUAC01UYBYYEbX0xgWpFjsPAU1K1LMS0Fj+gmRRcqhICEiKS4EINtMSjtbRA/OKmGDI3womU+/WANHTvsNJTczSFoUQNO1CBfBCzgdjKWHHQAbIEMbKB5BBYf6yzDfrgohAA407AGXJAgI1GOAAqBQOXIoAlakIcaWtCINgiuJBNIxoa6kIIjSIkGPDBAzvohgjogAkTVUculrMOOnCWEAWGA2s444QVHyKaGblCDKW7QAjmIgDhASwHSTDGBplwmCJ2wXFesFYgjKGAiy/j/QiPocARd9AM5/YBZlxABx3jsbQY3UAsP0reGIyTgTRNQBAqAsCHjiOAJHdCA3rBAEjv87QEuMMJxulKFFy3gCFWAkx4IIAXVAOFGMkBjKuRgCF20IYp62dsrsEAHICgBR25YjRRE95W8BUFuS9GL6gJQtFocAQFYGAUBYqcCTvBBCjIwwxGI0A83VMcTvQPC7+xwizZwAg0PoAMnNtSIHiiheTxIgBtaIAYxPAmQFGiECo5gAUQIgFoJAYEUdiaBF1nNZDWowSPhQBlu0cSVtQCCAFoggx54qQA54EU+BECffuiPfwpdhSxWgQ4HyEIR1XmKAS+KrxAq0IEc7ah6/2wAUpBGsF7VcUAbkOAOAOECOstJqXMs0AYHKCdn+tMfBRqXkX/IwgFUc4MI+NCbIzSFJj1ojCw6MouYKQGOaqHRU/SXHBl4QBZe6kcj6iAGAvyMHfkQnUZkkYdT9kh4R+BBUhqRgq9uAAuNQCgv5NAIKBz1Crz4Y0a0cAVEoDEP/9nSLEbwVY1AogmC29sIQsAKOVhTI1ygwCyKygmNXIFcTdjQRBakSPSkAAJ1+MBGNkEEAKF1ApdIRjJ8ptA6QPYfWrBARdTQgyHIggu6KwkWTtmEyGqEDy1oQVEZ1whIYCQBFIAXTRpkTi4Eo0i9aUABImEBWIVABTqVBSSyxP8ZT6ygDM7EwQ52MAAgaCEFWOiBbmVxBUNgoBUKYIBGiviUOixWFuSLR1x/MwY3wAM16cVCDvbjBEPIQLbQmtorZACFQrBSdKXBwh8jywm6mMGoNbgHSaCanIUJQBZYQEcvZIGEimK0OtMZMcEQuFGPqnjFIRXpdTpTHVzUQAQclA4v3IEfXYxEBCO4cXJoWtOzNiIe7KBJT1nABwzIgGk0qUi54CKnpB5nIEo2TXUw3AUZVOQ/jcBCuSqivyI9AQvJu22QslwRvJSLJmWeCBbgYqTXqsHN+TBNnNSQpV8cZCC8YEdFgjVnROTDFKBsxCvcYQrTWOiUZzGN/OxsMJP/ZNY8L4AAHEsihSA4RwYY6PK4TMGOq9z5OGp4AqePq0zbTqRI4zpOufDyikY84RWmGUnq3FCk6hnpFXKCG14OcpCKNK1BA9Eu71zy3TjEYQUr2NubfoSX9W5ozKbpxzJgRpSKtEx+44IHL15tiC435aZillOavLw8HP3iy3N2szuWUT0Z2C9uJ04OOzZsCnTkADgmtk6J+20/BKZjxQT3aIsHhp36CKENXzjLSAYSD/ysAxEiOGkHQ1jbnNHEOQ3i8UGIfJ2J/BgeNAE2sG9YMETaKTkiVw6wsOAXhQYRHiyHeaqvo7+DjDw5RsZCzkg8Uyz9gub9yNlBrtPzktDk/+dQSd1B3OzzIjtFR1jYQR+u/t2s78Bk1ckZxLNUnQY1pKc1rWmeGTqdix9QOaPGEgKrU9vs8Dx1fn3AAbSudcUEicTuaNAWJxL2X8A91RNh+nagfnTb6q+n09E5dbAD4xN3PWc/kig70KELfucjQNR5/L0GYh/PX3QgykpOwU/vwINHMDvOWXgNMGafiGuwBm2wQLsQmHGSu4HjvxABGg4SppCrXOOYMznKW16Smk/n5THX3/Ftnp2cz2LnyZw606dD8gah3Oh8s07Sbc70Wz/dzWHq+cKsjnW8cz0f+iM92PMhdjnC/Bdl19/Z0f527Uyn7aX/d9wTXn0xdxB2h/93Wad3csB3fsdepWNRDTJ4FeVz8NAdiNd9E7F4Ntd40yd6+EJ5lcdhmJcMSHAz/QZ6HUSCfacl/bALqMeC/6J62yE3+VBGmxACFFUS55IMaSAEFuBjoYd0UzcdzgcPPPYUyhEPEJgxmDN3yAeAgBdwxId9lJccMPOA/hZCfvV/ByGAYEJ0OCcmVXhrtZUcr/AKQPdvm8c7aaiGB7B3irc/8RB/JQhV7lB/7ABxDSEduEd3IeR4WqhMKpcxAUcTZDgdplAUqQN3/dAFeLCGgLEClmAJPXVc6zYEVKI/W+hX4aeEX9J9g+d4eviJnJgcayd30hEPEhUP+iYLQrAKpkD/Yv5GQFcoi7PocpuxGQPXgrn4US22etkBdUggAKbQGVjgMF8VCbiAQS71g3sThDMnB7PgikaIhBnjeD03ik1oUSMXcyOHclTYdPXGh7OQheLoBgMBfPUDRF/4jU13a0BHhmZIUmh4AA9Ajw/gCczEhgjohg0Rh6DXfnRYf3eIf9Nxa1fYh+QIj3pIiMphiO3YdBAAAXbHO/TIO5AoiVhSLqbBVZjIiZp4kD8YigS5iX5Fi29HKv8hUf2gil8lALgACSHmirFYkjMZQr/gDimmizn5QONxQBdHk/7IVdYhjtcYJp+ogQjUcjQJdEtphVfYgVeYkDSZdiU4EsKnPxUh/3dS+W8DUR0CyT94CJYAgoINwZWQ51L8mCUDqZVryZYlFpTZQZUoWJZR2ZYzWZDKsY0kRYtgKVGIoIojIAQjsB/64QDL0AuKwDD3UpezaB99p5OPqR51SJagB5ZxGXrJqD/VASdyYJMwtngaGJJ6SY3AJpLwmJdXGHN3iZpusJj1UZUwBnUVUYJEZplUWZkliAUDMRFhyZu9eZtQt5u+iYezKZZx2RDR94b/eJzpWIe16ZV4CJxQd5t3qJtvuXmg15WUKZbI+WJnSWTskGcl2I9lKZym2BAbdpP7JgT/wA/8EZj6oREXpJitOZWg9wRAogyQqYstZh734J//6Z+KIP+gA6oI/ymgAEqg/jkIg3APgwCR9QihDwCRdaAICwqgAUqgGaqh+qkeGuqhGloHERqhELmgC4oLJ4qiKaqiKoqhB3qhLwqjMFqiM8qgMfqf5LGiOaqjO3qiNFqiPHqiAOqjFiqjPwqkR3qkAIOkKfoP94AEuLBhfpl5FhBRq4gO7TkCFgBYirCkJ6pi/tmkTXoPOMmhBcef/7Ivaaqm/IIOeMCIjeiI9mAPa0qnaooedYqneaqneSqncJqGFVABe/od5iGohWqo+9Iva0qoh2qn5MGoj/qod4qo6UGnu7AL6LALmZeK+0alEiUE6bBhQoAOQgAckGqojjoeU1CmLTj/BaqKpnZqqMxWgCkRBwcgp6Y6qKu6qIUqp9+VElqXEoBaqLvaqP4yrB6lqOVRp5KapsyKq3vqrPyCrLA6qPvWD//AqVUqqhJFpRZgpYL6D2yqq+OqHq0KMNSqQHsqq3hHq7Y6p7hKro5qqL26A7+adcEaqOCqrHR6rvraUckqrwC7r816Hs96rMQqrf+Krv+gC5uggtnqqdq6CxawCVSqrwkbrxlLHiBlrOGRDuiQDpearnq6rvbarinxrBobroIqp/RKHlonrKc6Hsv6qgKbqwpLsAgrHgVbrANrsHkarTuLs/sSD1OwUSn5D9z6DwKwCevpqf/grRYLrR57syob/68cm6j8YgMj0AY3ubJ5WrL/4Kv/UKsoC68ay6stO7b2+l0xe7Bf27PsQbNmq2ICG7CTqrNVe7c/O7c+i7EOlKbnohEigAjYKgvXigRKIARIYAEOYAH3AAleMqrfKqi7EJha8FVWq7nIurmd67mfC7qhm4vfEQIh0A4b0AaFgAj7Fg8o+w8r+LoKJLKkKqpxa7YWILq5q7u7y7u967u9iw6mkAwOoECK0AAhsGGtix6w+w+0a7czWwO/K73TS73Va73X6y/5sFMbJSAa8QT9QrvYK77jS77la765q0CxUAMh4JfoEAu4sAGQ4C+kirvna7/3i7/5q78MtLO7MAhtEP8C7pESzMse9Lu/B4zACazA2BseuzAFsUCqI5Bilgq+q7jAF4zBGazBGbsvH8uwmyACmJquFbyeG2zCJ4zCKcy/kxoLsYAOTLsBliqy7JF5havCN4zDOXzD6fCxKYYOX8AJOTCyZGoeX6AFOozESazECMzDK7uC6DAFNbAJmhCu/RICIbzEWazFW1y9N7tR6GAD/4MEX0zE4Zp5q8DFaazGa+y5uYqoWNAAbXCtK6us/4ALbVADM8zGe8zHfTyuK8gLbdAGOXCpzIupTRrHJezHi8zIjcyCYLy1slADveCqKYEEU9Rar+vIm8zJnewveuwAhaAfIbC+GrEJG5CKnqz/yqvMyk4sshawAZcwAiIgADnwBATcyrmsy3usp7vsy7/My8AszMPMxmT8vMSMzMmszMvMzM3szM8MzdEszdNMzdVszdeMzdmszdvMzd3szd8MzuEszuNMzuVszueMzumszuvMzu3szu8Mz/Esz/NMz/Vsz/eMz/msz/vMz/3sz/8M0AEt0ANN0AVt0AeN0Amt0AvN0A3t0A8N0REt0RNN0RVt0ReN0Rmt0RvN0R3t0R8N0iEt0iNN0iVt0ieN0imt0ivN0i3t0i8N0zEt0zNN0zVt0zeN0zmt0zvN0z3t0z8N1EEt1ENN1EVt1EeN1Emt1EvN1E3t1E8N1VEt1VNN/9VVbdVXjdVZrdVbzdVd7dVfDdZhLdZjTdZlbdZnjdZprdZrzdZt7dZvDddxLddzTdd1zc8vysj0mBIuitd2PdC8kxK3art+Xb16nLP9onW1KtgEe9h7i6d5K7RZm6aAWoDfdXWCPcAyTMH/otmdLcM87Nmh3dn92tjr8bdh7cZ4i9hZp9j2ALc7W9rqccyvHdlyq6aU3QcFeHXSWsYEp7eELb3MJtx4ILK/jb2A6qfMBrQ1y7fGrYun/dUCIABLu7TSbd0AUwbZXQZWcAECsAHWDd7TXd3gjR7hbd7hbR7nfd3/ot5QAAXaDd/ard7kzd7zbd/3Ld7+ot4AQ99knf/a0E2pF6vajt23ZjvbQRseiy2zHdvczj26tY3axgzhsi3gAP62Bj7YAb6mCn7hpt3gDt6CAA7VZfzfbPrYdDyzw9rDEk6zAAupd4vhKQu3FP7hII6xVZva8trEtJ2mOx7jLN7bNE3iQD7E/IriP76sIMuoSO7DkZriJZ6yA+63TL7kGo6TOE7GOo6LJt7BuPjjX77T3/Gu4GELZyCn53AOHrviINvDLqzksSCnLlzmb/AGZ3AGgAoIgLAv50DngHAGYm4PPKwM6PAGga4MU/Cua44OCs7DdI6pds7DgP4dkc7mLSynb1ABeR4edO7CZ6Dnt10BZ2ALlxrnsVDFI0z/t99B58Vt54Bq5/8QC3be52dA561qC7aQ4PaA52dA6ar+BkY7p3Yup03swdLa67BN6G+QDrZwDj1Mt/+A5pOeDnT+D1Ng59L+7HLK00o+BROmHyzw5/aQ5mreweFhC+lgtG+ACEDQBhFgC0WlBRFQAUlwBGCQ4G/wRwnw54se6D1sD1BwBKkQ52ye62peVBpxBEuA65JO8JUO57ruATyAAOEBBUCQEWL0HW4OHhWgATxgA4DewkY7w99xqS38sW/QCEcgC5G1BGdwAUBABGfQ6WfwR0sACHQ+AzNgA4qODhVAAGEACIqu7ha/HzygBsPOwx9rtDt77LnqwigPQB+v/wxbvlHRzuY4DwQRsO87nqvaHub/UAFFIPH20AhAcAnLfg7vKtiRvgturuguHAsaQACfEAEThjQVcAF3JO23TgNAYPORnvSqDgVaEAMVEPExIMJq2sLf0fcKEAEgi/TSHvn8/h2Gv0vh8fJ0rwEQEgEaz8Mcb/RzSul2nvYpMWFSAAjhSucOwAkCQOuN4AD/wBhIcAZmQAAxAAiBAARVEAGYnvNan/FwXwFwAAB7oOAVcDJjUAFhNAYuDPiw3vRknPRJD/UsgPxaUAXoMO6S3+84XwOiXqder9Pf0RUg0PtvsAGcIAiDDh5rH+lGu+/um/GLngUwHwFN8AE8sASg///4bC7qAEGDUwJA6dKhQ2fw4Js3gABV0MAjBkKKFdHFioWQBgEFEWyhs/emoq2DCdNltGcP4RsPPBBUvEDgEyAPQIgAqvgvHUQeERAa/PfvzJlzKmNpAEIL0L9Yb7oku3TGFsOVb2ydQRojQg8gVSK8qTBjRgScF2NNQVcBDoA9KStW6MJjTIUKPMJkVGjW1keLQX8qNMhQagUVRxTYU1bRYMrAb/DytUgxZVDKlS1fxpxZ82bOnT1/Bh1a9GjSpU2froywJoKyNIAoOENAzKZNR1IxhJIsGacpddqEAAKEx56Krjs2UNBGxBQCIP5NSSNLFoAIgTgxOCILSIQzDo7/fKdxQaIGAt8FvNkgixMQGxaOgChOYMPQMxeALEE3AcgqZRs4HamBLi2O2ESEN8w44iWKsiCAFUBGOMIGe4TQDggQIoDoCAaC66iCCb5LBpI30uCEEy2qQOefCjw4ggiq0JGKQRi4CM4w17xiaIZDJCkMgRVbVAsALYJDIIJ/dnkDAy0uiQUFWZagawTpanjDB1lq4CSZ4eg65AggCNgDkA4IoE2AOnhgoabvarDFgk3WO2WPDBnQAoYZ/GBICfXYsyUNILRgIEXUBiW0UEMPRTRRRT1TDYgiE3NtgwjgAAIGW7q0wb8p8lGuDiBGmAJBFDOKBQMCWPhEFiJGqGFM/6/0+MCGHgyzjgFAkJCFDxhkucSGncT7I0NB7PHPhleAEMECHuCjyLXvgIzoDyB+SEfPY9KxpQICREgnh02SYFFBhLIAQpZN8LPHNwNReC9DIniKoaZU0tkgGU3sIVGrf9Ji0YkpmpAuDBtkBCQNAqIAxFkCNzlkxx5/fBcOLWLQdrhd/klSiwq5q6CJGqawQAsBfACwgh6WzdAG5rTYAw4CPHqjETR/3CCdFrRYt10NWgTkjEPCmAIKLYxFVglOCrhK0EWXZrppp5+GerOMVvMJnY3AiGAGMWywZQICeihP4ytbmJmG9xKbwp4KhhCZhyBqWuIIHyD4rsQjWKDhn/8OdWAgBgKAOAJDKySCV63vaGMggl0s2sgrjOD6O3E8dGBLo3Klk0WFcCuSUQkeoFTBJbB+5klOFr3Q4+WEgQAmAvJiWIrfI7yI5R8Z1oqAwU9cP3h1r+gSi0cgw62AcjmzkEilCjBY1tThMIBDluxk+WJWE4AXY8wA5CyChxOQOsKJN2aZuaXrW0IArDsxiEjOsMTQFsRkanCgRBbKUjpq/ffnv3//KcuIqS6UGN1lTQxnSId+wJY4hNjCDXergNlAsLhdqG0C5mKLa8LAA0nUQQtjwIhDboQhymFoZ0cww+AoFhGKwYGByuhZSSiCgq5UDXLCiQAe1rKHvQQCCPP/SciPnMA5AsDAZw4TXQVIFxEMnS51ZBlh6mJwBoRE8D0pClLuCAC71/kOQ2GZgfDeRbwSVgB5MUjJ8lDWkgSMaQwkSccbTlYF7GmPe4Rj0RFEcCYWrIgHdEQf9vCgAUy4T2syIEAhcIIX3xyBBzb4XyQlOUlKjgaSNhBASt4AhU0g4w0eHANYCFBEsvmhY5uoxzlmoQk3oEyCUlFGSJyUjCWcoXg8YIAkJPE3QaTDArCgYRgAkQNZCGAqU/DWD8RDsQvIwgL4kgUz0iUEIdwNISq52hl6BhEtaGITfIBOMgqQDmU0og1a8IkDxFgRKAABdjUBgxTacIkq8eB6O6MC/3Pc5gFOEOEMYzhCIuoDhETEDiHt9Ke2EkcurcREKzTsiPrC6J4EVAAKLlGLFpBwLAY2pQtagA9zCKCGATUjFqPowaxqIIkc8EABHeMNczo6phqQjQVVKuYZKICsXVC0dKMLA0yvEAsyCGEXtRvBJpBQSaY21amSvKQAznEOhjhgE+ohiCiBQBsePIEhSTUXK8sG0oQsLmZtSAYRsrUAwzCEOd+ZGArKkx0RnMECQOBEgSrwA8JhwDz2GME/zEWHajILm3N9D1I2YAsubEJEI/hPISrQCC1cFQjCE1d+3AkIDADOAjTcTQBM+J3gSEBwz7rCUEx1hCVcrHZ+9NJrIv/wA3dGYExHqIJcOwRGSbyBCV4aAkZ1IJ3ghGlfTmkAC1SiHxHYoA176kEgDreJCzGkAXuKQATQOsoItPKmb0hqDWyAhGRI50IVuMNwRseEN0xhBLvhxCr8UyJ+IOSp98VvfhMVVYpkxCxSUd8BdXIS/9o3MuhYHEhSsotz9JdUOWkgSUzyl4zsiyRMoQhaLjLh/oIEIVOIhUoQTBGSwPEjBUaHMs6BwAMfuCQhtkc6BnyxfQFlcTL2b+0w4pd9mQQjCcnIxXKyuNrROCPKsIVbSPwRewRFxpJByFCOZMUqMMUvF6lxigyMEP8K+UgoEfGGY/HkB4/YMrugsX7VvGb/NnuGvzBO8Jin8j6pyHDEB04wOoqiZC73WMsZQcviqIhkisgwy4V2cEJsgeIjbdjRFsFWXrj8k3MkjSJXbnFODKKMfeHlyTrhsX0xzGOD1G4xTfZzQras5QmHGR17WZyTUyRDbNkiKG8wG4r2tWtRd5rVl75yhfnc6VKLui+7Rnablb1sNvP3wFO1xxQOId6S8LkiKI6MQSCs7QmnI8wG2UumdcIXO1sk3IkudI/LrZiSrDvTvU51i7EFbEHN2s6pTjVgAKNqc8t4wJdmTEkkjA45svbJ9NayoTdMmcj4OdUBD3W9mT1xiufX2ZFpcEjOMnBrd/jAFr43hwGjZHBD/6bhQPn3gcPdY0ybZN8ubjet352TeKvc5MZO+cfZrW87c9vndmYMiQ8SR6vAkeYt9jWvZy6ZGPv76BWHetQnCUm/iLjj/F6yvN0N6YPEYqpL//nOe771v+B86QjJM7evnulIQ7rsWm750fPHZWyf/SBOlvTbF/PqsbP77eweNrdb/PWPY8bYwI57/q68eHwzXPFSh7x+qb4vq7sa0Qk+d7ZDrnmEEP7dtB674Dms9aUnvtBqtzy9myzqrkdm4AgWcuHh7fGznx7vog970/1++r+fXsl4f7fnj32Zw89++I5nPM0ZH3nmW9zx7Y3yGdxSd85bxK3/OPfLRQ9861cgI/9DuXZF0NJ3lVdbweiYwlASfBAkvUGblX4Ozz+M/XOA+yRpKXqkvV3pm1vk6/+wNoYgi8+rNnsYipTYscZDizcwQFuAttS7sr3APYJzPyoCNrDomd5DOQIcif7rveJDuIZjueYjQfyaPIQwAyDQjSUAhLWDuch4Azq4qiMohPGTtO0bsH4YgcQIIg2wGyfIM4wwCF7YQbO4MXfbhWJDDD0oF1pqkxpIwirqARaQimhLg8RAIG57hREgCsDIiDdoptowJgU7t5rrvBQJQDMAAZwwQw6zhx4IAwtMwKNriktwgo/YMxGMMNFLiDfQA3WgoinQMGU4EILQQKdjOzvLPK7/08NjQ7oRLMFIZKrJO5DK2QUo+AIE8rSpSr7zO70IAoE9uLvao4hXSAOHqKIF0IoOgAPuYDcsKEIKS7idmIAiCTNtuQJCRI+EOAOnMAIMeYRQ3AvoGEaTWBxTtAELvKa0yIIiUQsKUEbFuDBEEzu0QwcLYIFqnLBdQKCr67hYWMTq+wtO7LQKWABBoKJYkIqLWRFgIA5Fc8FqVIkei8c8I8Xak8R8/J/JQ6Q9qJopuIQWsECDIMfDszaDAMUI0LYGqx2zeDcZSANXTAsN2J0pWACliIwt5EF5q4ALKBKYIITAsIcfy5Yu+MWE3ItY0AMWUzSEwIJTNLkKMiNnzILU/3q2cPOvclMIG/iJa8zG09O2ATuIKky9yBhJCdw63EuHgiQ4DUDHi6hCfvGKv4hHoPQ2V6vHe7xHfeTK/Zk8bBTCncgCIoiAEBCCElkCb5uCNviPRDCjVGgATuAWC4yg+9GmKaCEmXCC5egAtmwDrzKD3airLcxAgjtHneKCKXgDCpGORLAFGWgCMKiNVKAqLNiqTUCAM2AQDamiCnCBr3AMdCALCxCBLmiD76CDHrgQktgF9oKAk8SAX4RMyZSFVUiaKfAQf5qCGUAEezgW9fBHK0iC67KVr+IEWairM/CFcgGBFVGAP5COIxCEN7AC6SgEG1iRJWgAEfCBU/gKKP+QjlqagujZBIHClinQACPSAEJQQQUoi3aMgPFERzo4jx4oEQY4A4t0giOQy8J0ThoBE0AwAwFogy84EOlAJ4iwgDNAgQM6g04YBRqShUJgiC+QjkyCxTHQAgrQyq3syg9tmsnLgQ1AP4T0gA0ABAKYgGhrgD+YghAAMQrgAjMaGuawAL6wou+4KRRgAVoQL+ZAAvsa0JRQgisgTL5AT9qIwxjUgiewBzdogAhAJDA4AzU4BERwgzYYBYZwgSjoSNbIiAp4TRs4K1m4H9J0iiWdFQKRHsmqg8RZHiOwARkAgkU4gyzlySq6gCMYEietA1C5xguxAk7gSSUAgzdoAgH/mIJqAYMUfYKhcE5AIM2DgIIUWBwnmIuWoIAquRAooAOS4IJEMIMfmAJutED0VE8xmAIsaIB3BMU9QIEhSIAz2IB56IEvyAgn2ACLxM9YGIGbqCIWEYRYUMMISEGeNIMm4MkrYICOdAJAgIImQMcQeAI9IANs2SRIgBEW6AHKuoLC7NDSA9FxXZTJQ4FLODeWuAkYRYgcEABEmkEtwIBmtKULIMsqooELmbQfIICCIs1Cg4ISkR4wUAMuRNIFMKIGQIIVKZKgEM4tJIuOXAUL6AgEc9cvBYQvrAAYXYhZMIAIIE24OMl8FcV0cK8Ogk0jAIQtRKDc5I5smQCy1AM6/3iDQJAecxGYDTgGhEBGg3UKLrABVtmmAegITTAQ8HoCBBtPDFCBDsnXCCCRq5KFK+iBEPE0k03PBxkFxWSBIKVAahUASBCBXWABG1CBN5EeEEDPgsI17wxW96QLP3iCHFiEEIMCRViJ9CTNM7gEB1iFfjAAQLAPGyBEDaAN6YEELBCYcD27ZCPXxy2UyTOFNuCaVIQBQJiBpEUHd4VIqTgD7MyCVKjXe02Lp80zM9iiCHDXI4SCJECIZCxYlrRII6ICEWBYI4mFhx0Bh/CQifWKlMgBMKiAIvhIChyBK8DWOjhT241NDKGB7TGIoD2DOkjZleXCei0ShLTXCNhCk/8ZAwscCp3NCIgMWl9JU0CYAlPQAhbAAw/wCjQdkScANDggjN+hAe9Mg1Hgu6l4gxtIBiRA0qwdASRICRawgKrohALYABu4BCQYg82FgoxwiDfQAFgABFzT11hwzi+S2xENsQ3Q36ZMWEFwACz4AgdgDYY4BMlKgaesIFMAWlJsw3eD3Bo2FEzapOtEsBE42hlAgXOwgQZgBOa4AhjB3oe4ACfoRcXkUQRShggSgRYIAymFA4GSCg8YArRwCAoIAxmySKWAiFSwAEJFhydoAAp4BQIQBFt4gjCqAwJQhKtoAC+tRUC4ivEtIoRQAyWwKxFIlzQQRNUsC+hwCDgggzf/yAGBMSdFsAc1aAPuGIxmfIgJEIB8IIAQRqANGFt02IAE+BcByIgNmA8Qe1EZ8ICOuNWewcSQ2MsVsd9OnYDCPAt0cIBG/bD0BC8kOIsRGIShwJYemIAEMNYmIEuuUAN02CYNSMtYSAMvUMid8AAddgAR2FwStYVk5UkLEC9b6IQbuNw0GAGuWZwpYAII0ORaixmB+aTFpUDGpWFIhOfls+EaxuE3cALMEQCC29gbkI4rUMwOyA49wtgvXeI3QIEBcSSwsRQFmAsaoI2h2aTo3AcuVoaSmIJMAGOzsYECOE5ZECgZEAMu8JItXcytkoXMjCAekNP7mwLKmkEL8CUD/5kCPeCE1GSBCMAIQlbOrRIBOW0Ej5EOJHAIbZpJW8KANlAEFDhOTshnTKSNS4gj5igvEbAFzP2PK3Dl+KQELUgECt4NW8nqhETUGXyCFJwfiZxpCxgRf7iIEbiHGIojOICdRgCTr0AQ6REfDRgD7RCA7CKJAxEBLZgftNDVvbAH8JSeJyAJIRgB7nCATDwDKWGtr4IrSYAAda4DJtCwF3Fn2Zs7xbPHea7hKcjnR+tMP0ALcDwJEaO8GIuMHys1oTwDpZO3O+uxMdsy0bPBnlxGa6RGvgjCvWBAsWuwdFBGFDMIDauIBnu1Oru0i9kAZLAI1XZIjKidfMOWAvOvc//QCQ/j7RFDsy0Dsyv7toOYgkMLv86etKXbhexTuO4uKxluQzPcDHhrOdGGXNIGQeDRXOMmOU9kuxrLQsqoIIqItUxjjI9Yv5LIM5akRgTzizGTsU3btaPiu4OUCgk7tek2CHvUM5F4tatYtBSJtQ3QBM6jPmMz7g1T7p4sSs3jweHmMpKzNfi+P+1mORDkujb0L5C7MsLbixE8w1VbNdpuuEas78dTPvwGUUwy7c57gxDIU5cju0mbt6yziIP0wNHjMHr8tdN7Pa5bxALjuZSYqqF77d07PPmjiA1YBQ+f7re7MncTvHnEuPXui5FEw2wTty/nPNPL7SOPsHfeO8b/xTQhfzwmV3TMcPIDs4dz8PC840AsrwjLC0few3Qvhzk+BHOTI3N9M/P6k3RsS0mEY3NSzMmSAPS/Y+0sf/FrqjzFEDelS7ygnOEaq/JLp7lCD9fEk+dFB3bL0G9GxPOZ67g2VLIx1zmjDLOck3UAf8F6+7Wf4/SZk3Q1d0S+W3WEuz0ZknAC7LjVe3Aq77wqJ3LE8/Jqt0psN/T5Rr5gh/fLGPbXnmFHtzxkFzFd7wt7NzB1rz1uWzxMf7l/v3ZML7QKUzdEfGfWk3R/N4lwn/PQizlxFcGWc/iB5/J2f8Rfj3d4x6S/zvckczV1Fz6lFPRZxPM6H3e5m7m64/TJ/6h3fMz2RqR5adfxRK85X585QE8NnL9543tElj+++7aMjS/6wuv4jv/4XpzHbjRwPdu6klfE/tsXCkrCctM9T/TApYy7Noy9D1SwbcfHxgt6zwZBXze8mb80m1f7Jbfvdzf6hQ/BoW+8nq/4o7/7pI/3qoiyTft3TvPE9YOwotjIqjAIhyDIvKu7usO+ET+wjLA1kVu3iCv7vAeNmrd7nM/8zBDX0QB6n0f3zH/7zXd34kN6vUf9zliJFEDQA25cYKvKMyTNPIMI2ggfKte2JwhnAHy3WKjcunvRY57wdlv2eud50sB8xxt9vAf9d/b8z17+JRd9zSf705/+5U/97P+nDJKwyN1BpGR8NVjPtAJrsNu2rzAjiX9VNfTMBTFpRSqyM5ZVBhSzx5l+ylT/MB1wxYL/Cxw8d4D49w8dQXQCCQpMqHChwoIFGxpM6JAhw4kUHWJ8SHEjRIgIL2qsiJHjQI0ZP4rMSHIly5YuX8KMKXMmzZo2YdpCN2XBpwhT9CQ6ky6dQXv2CMbCGCspwV1MkZY8is7WGQsi0CVNZ09DDEA7LQhN9/TVCBtE0Q09W3CKhkSAsE61lRPdEx0Rwk7FWrJgWpMnP1pE+VKlxIgHQ3K0mPKv4ZiCFS+E7BHx4sOEF0u+qXkz586eP4OmmE5ZhQVdfyqyN0LWkQJvVGz/OPQFCyfWT9702MRa0Js6IxwAAfLnDJY2sjYhqMpiSixl6CpkSmRLTZgKb1AA0Q32VRoHrAsQRCLruFsNQHiAeGMvFiUYgJws1wHozOojRKboICKL05PVhYYyFqBml5U0GUuZWcYYTY9RVphgkz0YmV8EQthgaBdimKGGG8aUji1sxRABCmJMMYIiOoUgQxJH2GBPJ8yghQ52NqBDQQOS1HGEAG+YwQIgRtlTRxg2WMBCVulUoAFrNUyBGxAyBNmADTIAsUE6akgpRBs2nNNCA15pEEUE9qiHAguGFALIE3BEYMEl6JxxxhRwgABIAUAoEssIqwQo4E0EMhhhZSD5/ylToI0ZSKiFDkb010aOchippJNS6pmHbyjJmhpz6raJFj2YoQAgr22CRJw5JEFQBRcQIQUDEVTQhRGjbrAfD0SyQJBcbA0DSAij8OjEGQRtME9/NthSQRbt5ODEW/YogUyS6gg1LDpQAHGaXS0AIYCH+EUASJHE8qlWnwlSWKm6Gwqa2Eh7IQrSuvPSW++k32byyRm2pIOfWfzyKGoFFewywhERoKpqFq3OWgEGs0IhAJkuPDFuXGx9AkgoY7zhgbDEJmHKCHGuCokuzmKlRA5sCSLUXIQAkTG4RJkhSyp1hWvxBuX2OeFJ9gL9WbuPvoughEEjnbTSMKGFaVBJJf+5hDLKIOmBAhG8UQFWCqQSCBDIUnCIDUJi3QgXETSRxBs+HFIxCwA+19YZSaZiARDMNdJABK8QYAE6HcxQAQosouOG3kkGJUMaU/TAAgUMeDXDXUkVCa64uaKzATI9c77o0p93RpjRHRUIuumn00sUW0ERlHUDRxxRSAUeVDEqtpyIcEbHuh3htxwNd8EFID0ks8klM7gNd5KwAFIBDQf7wgknwp1BFheyAEHGG2/octwmQc1+BAuKd0BAUArwMcUM4o63iU92XU7s5p1zjrr9m4nueWGH3d+//6DZQAABgpuu5hIjjKRlNAWRi0QSREB0nCMd8KKfUh4okAcipWf/5vpZhUb3vw9WKEEHalS8QGjCE3IkgFI5yQMxiMC+nMVDcHOguc5xDoNQ8CSxsOA/XMi5DVKoUCgcYv6Gtr/SDTGJSvzHFASIEaPY8C9wM0oO++QhwjBwgieJ4gsHWEWVFJGDgEFMupaIv6I1pmdMI+EYxxhCLZoxjhhqYkageEMWnoWKX5TiXPj3jyz2jIsO8eEe6YcuNIqQUUaUo6EQqUgOuqSNbCThG8vIyEvaRFc9lCCjSJI/P16Qk4F5lwuHkshDDpCTLjwMINFhFIHoMZFGXCQmNZNAggxFjxkppbluyRhf4jItAllKAUdpyoS08Cy1XOZgInLMUyrKjUjc/6QsSQnEY1rkHFpMZSjz18pX/iOW8AKlvJgZGl/mcoVdXGcwCdnOXgrzH8SMizE52U2+KNOc+rwQQXTpzL6gkYf3xOa7GOJPDKpTgwAdJBDraI99UmokDNVVPiE1SDH+DC3wDCZH/5nAGZbkmRAd6YBcqc5QrjKk5lII3AhqtINuMKFWXCg+ewZOkrLLZ3DjlyRHiUsWbvOiNdVoR1H60TGKFKdKdQxCslmQXSTkDV0wQElmtwnYsWAXOJyCGSDnhhrMJyJvOMQRHvWP2SUAEEkZSAx/OjsERMAgb5gA7DhRg7u4Eis+LJ1TtErLpW4mB0Ro3VyBkAxOSCACT3GILv8F4teH4FMuREXHdUAQ14I4TzfJEEFYp5KOG04hBOGC6l60uj3JSgWwqh3MWsUJmYG54CBJIoKD/rG9+VhlPlP4RyPacIVYEG1VzhrIU9LhFFw6z7JYwVTL3gCFV+llLwOZ7mrpVSTTvoEAPbAHCqCLDucw1h5+NdcU7siXGPHrLDyqwmVVdQEwiGUERLDWAWXQhHD1cCK76A0XWpTa6gJ4I+sRyPYawhSW/mMDihiK+iLwxz4mhCo5EIBAbMiEVLSLKmxBAlWGZY997eu06cgaE2wQC3v8ogY00kkaFLG9KXgWKvuSy1LiVOB/xCnAoZlCGkKMASlNzAbb89C+Bqb/1fVItiBxssc5kLyvEb/hp1OAAhEuq1W2COMMsVjYqN5wBkAQxSpTmAIgALGXMr+BBnXq50N17GaBoOAfspCYJAgABFkQwR5pgEQbNuCdTVzhHzmARA8VF650VEUEN7hbGoKihDz8owmb0EQhzEJahmghAnWxgBb+cZ8ebEAJRxjDFAhwBDBYhwlPOLEQRAC3DbTjOuNR8Q3TwIkjOOEKIhiIVf6hggKk4dRv9gyPkfWGQLwtSLeqgKQ3AYYzWEEFbbhED4yzAZ0Q4NYWsIcbRiCE4wjCFs7lHRLeoIc9REAt4DpDB9h0BhUA4Qgg+K4SNjCDI7AXHd6RBQsi4IHz//CAzcMeOMELDppVhWh2S/DKBsAACD2gwBYU6C8TgCCJCiBvPtkV1ogqEAgAgEBZ7DUAC0hsA16oOK9xohIQOAEAWBHiVUlyQgSYcIgKNEJsCWCADejDjC33xJIGHzrRi66Qt8LKCrCThQMAYYjgHIHntpiB9t7AhDHECQWXiFNoK6CCfq+qVUOqQB36axV05GA8LDgDCiawqquBqHkeSEAEZhCK7UmJC4IYyoSnQIkItFd/Rh884XUcKwPIqS2AkEtl30LZRhjhsl4f0oSTQpYn6IFaqLGAZStACsvmIAfhdYBrAmEEG6zbucioQ+QddrYQ3AZaeeDFCOaTwMLjPv/3wx5YiWUAhz0sXnco4MFlcbPm51TACFFwwFXQkYYCzGlyabBBD16OATjAdQMtCO8ImpE1F/gEDm7pQRPekIOFVwAORADEDJBgjx7w3Co5pqbu62//pe5iF5eomAhseAazpAMU3FohOFcqyAkUaIEsKMCHNMFxKMAZqMEIoAUSXEIs8BgnfMAXXMEZTAAQtMCwqE4I0IgyjIAF4IZu8AAFHNsRHMdgyUi8HYEc2AJ2eJca3d8N4mASnYFRbMAgwAkE5QTjvcGlDKEtkAlB2Jh6fNiwTEFMJYU97MoUxMlUGEVLUdYb8AuaRRmczMX2FJBRlFnn5OAYkuH/LIVaeMj/Y/2FAS1FVvBUgABXR9nQLsBTMh3QRS1W/ZThHvLh0uDQWhkEUZQWHhUEU1wREN3QPBHFFZ0YDhXiIooFOpBWjBCQc5REHgpRH2riJq4L4HmiJ8LEJ4riKJJiKZriKZIiJ6riKn6OCbjiK7oiTMDiLNJiLdriLeJiLuoiK/JiL4IGpEQSGgHjI2XiSlCQLyJjMtbEMI5Q5/hTIUEjJCnjNFKjuwhdNEVjNu5RNXJjNxJjCVmjNopjFXljOVIjMxrjOKqjObJjO3YQOBKNOoqjO9JjPdrjPeJjPurjPvJjP/rjPwJkQArkQBJkQRrkQSJkQirkQjJkQzrkQ0JkRErk/ERSZEVa5EViZEZq5EZyZEd65EeCZEiK5EiSZEma5EmiZEqq5EqyZEu65EvCZEzK5EzSZE3a5E3iZE7q5E7yZE/65E8CZVAK5VASZVEa5VEiZVIq5VIyZVM65VNCZVRK5VRSZVVa5VViZVZq5VZyZVd65VeCZViK5ViSZVma5VmiZVqq5VqyZVu65VvCZVzK5VzSZV3a5V3iZV7q5V7yZV/65V8CZmAK5mASZmEa5mEiZmIq5mIyZmM65mNCZmRK5mRSZmVa5mViZmZq5mZyZmd65meCZmiK5miSZmkijTyiZmpeo2mqlmq6Zmqy5sC95myOY2wOG23iZjQGBAAh+QQFFAD/ACyuALUB2gEvAYcUOlsfIChmaiJDYXkyVYSFhYZQHQqLdF5XMRi31+glPlrqva11mrS0xt3U8F7KyMcEDC356NuFfYF2mExwiqWIobQ0FAxeX1ZzSiQzKCf62tM0NRx6e34dJEfy06ekpaSzq6eJYh6QtNf8/JVDRUjK4+08SmmXi26ddFC2lmuUucEvYIWOhxifm4X393VdY22al5vKurFVTlL22b7n56rUyKZgQhtbjK+4vb77+jsyOkEwI0iYuCMdBAZFFgucrMNmTUHW2b7n7WbCmXX63Vddc3wNBAfSuh+1lgylv8Pk9NfRsowwBwbI1t52l3cTOgbX4vFbi79ZVXEJEA6biohLXFF3iIrM9vY/ODpqdXXY88tEUk/p6fGRbz1VPz/m7j6NqiB5Z1O96vnLvuTYyci1ooT6+lOzk4rm2L6Xo6UfExHZ/fwMEEXdvKl1Z2sHJEugwdkHHifk/fu4yMEvGi3Go3fKyunc9Nf+9dD99fDNrKqLlol6l5gcEi5GKBzY4aHV39scHQ9XSTjs29h2dmqJZUba595MfJ+51Mj1/gj75Lbn48nY8/r+/NkDBwWzqb9xT0jV89nd3tPc/CIyWhzk8+4CBRdWdpi2wJ+nrNcmOTfX7pp8dlJIcovZ8UHozc7s5dzk3tPy8vTm3O/29vXu/vz+/gba4N/SwgTs9fb+/MqXoXHp+Q/152f1+9Tq/fza1dPW0tPd2t3m4+Hk7d7Z+tvy/vzc8+Xe4uDm3t76/gZuNgz++ujj4tTk1dVGdqT2+vr0/OuKjqzV1N0GAgX+/Rb6/enU1PLy+vr19OrS1tPi2t3i5uH89hTs/uRmLMyg6JRMrsRmEnTiQIBuoOy0Xhhe5qxuvsSg6DyQ6NgMaJS2XmyuwnSgkugahJQadFiiHoAadOCUSmz46BCiXtQeyIBeYqTe3uT++vz2/vT6/vwCAgze3tzW1tTW1sz2/vz6+vz6+vT6/vTi4uQCAgTi3tz+/vTi4tz+/uTS0tT+/uzS0szi3uT+/vz++vQAAAAI/wD/CRxIsGDBfgYTKlzIsKHDhxAjSpxIsaLFixgzatzIsaPHjyAzIgxJsqTJkyhTqlzJsqXLlzBjypxJs6bNmzhz6tzJs6fPn0CDCh1KtKjRo0iTKl3KtKnTp1CjSp1KtarVq1izat3KtavXr1/7jaQoVizPsmP/mVWLtqxAtAzXwk24ViTBuRbl9kOXViHeqG37TqxbVZ1hdUAJS/yL86/ewG/dLnwsOPLGtIwHj8xskHNTyBcVT+0HT21GUXcDq17NurVrs3xfB7Ynu7btg7Zzs7ZnL7Zqw/b8GW6kEN8/fWJ5++b97p3u1bH5/kNHnTo8eNTn1q7Ovft10snt/f9rhK88vkaNeK/2q9swdffd48c37E+4uuf4898e+Poi6oH5BCjggAS2Y+CBB8ai4IIKCsTggv/EguA/BioYYDuStAMILBMiiGAssLjjToUSejhhQwQSCGGEDLaTj4L77GNhPh2yKGMsAh4oYIwv4uihO7Bw2A5BsUTYRBNBBDHMQkkmOcww7kgiCSwNNtRiO0FmmSWJDz4Y4IwPPNnOjCkO2GWXAQ5Do5SSNBkEGnCiMSWZZdZpp4Az5nnmnnre6eefgAYq6J0aAlIPOv4JJEoB+jXq6KOQRirpaoaVBU8OiSikiiqvVTppp55GyhtvLriQiC6opqpLDjl86mo/6r3/Kquj91UG0X+LzqprW3zFuuuvkjZnKaYJmeKKK75RWuusy846qj0jmKqLKaqawiqwjtKG7basuWfrQ7gy+to8BWRgxD9GBFDALNyC2u67upXinFj+mGKKQiNwyto7toT6arK78hbttPb+Y6+1ZujKFzB75edPWQ/Dy62nif6T62rw9MPFC46Q8MED8zzwAQlGvMCFxLo2i/KjttgCccEJ5atabM2pLKvNrwrsAsH3HpxDwrLGkyzAr8ETa30rY0uxReG2JksAWLSjWj5YBJBP0q4SjTV+LZeFTjELuaKKr2Kpo08er5RCtrtt+VvWfXkAwzCwA0+LKrWrtvpqxu/B/9peP/7Yg/PWry5dUdOqkZKPGlmIlXFg8HBgNeGQ+kNI47IVEADlXstQQSleg62Q2GQblkcYVryytmtu99O6WKAE8IE6Wj/3ARbxsFY33nhfW3g/ZKiBw30R5wZKBmnMzfnNtVZ8seNliUICB4+zFjkJeexmDw6WEPOPIwWUUkrugN+nvNcNuxbrEkwkIIdYeNgwwBp7qZLCG1fwFrinF1xgc/ZtoYIF5GCLPAhuWejQlvYE0QN6/MMSOhDF+fbyjma17j54wMAN1rCsHCABXyPwW1mag4cQbLAtRguMPFxHnZapJzZn+4AjHEGPHtChBKXQgAV+YIv6GCYdwSjABf/SkQ6xqKIOK1iDb5oTG2B8IAOVAB06/BWtLvRgHeugBzGm8IcvAA0t6mBYsx7nm6HxRR20qaAvhPeOCOShFC6rTsYqdR9tyS0CGajAKzzlKepUcHn6MRxFEBeYDwTgZOARBSnAg5ZZyI41vBCEERCZhwAo4H2AQ4s8+FK87IiFfLypXqxmYIEGvE8dHmDCGxiRsRJ2Yg3qEdy8+uc66KGvYXlAhy1KQYZADKNS1JEHbTJ2HWB4ijeCOMEKd1lLdOSOL7aYV9ma9R51ZPCEYkGHB0GYyRG+o4SHoJ9sDFMAIHRNW/KQRwQQoANkZJMKDSgFL95YinX+QB3CFGIwitj/jyOu4AoNm2KznvgKW1QTLVVs4DqIQQxH/MOL3ZwmH70WHV6dkTm006UtNOCDJLyCL8k6TNv0YQ857LFWlXqcOt5RO0CyrnlMU5S42kIKHXyAkVzIAAyqZykYYIGnYjGGMWDQAy7MTZgyKMA7QNcPffBCHciIZj/ywAteiAWOsIometQhCmGVRRWFGMBJT+AHCDSALxGwABzkcDbDYLUfLyiCU/fCzKZaNQ/MRIc+9BG8JkTTFvbIgyjUYVK+ZEx5ezUBBWrFG33IS6oXFU4/3lqflvHlmuLcyzZjNgJ84GGFBDRMCS8hh3TIQ3xiISk6srdSWzi1AFswKVR541nF/9qyH6lwzsPsYc9ovoMDF8jdcJbwz/LIK5u6LMUTk2GMjMHRqwl9ggNyEIJ/EAMMNFAtOsRHW3ykc69pS6c84mEPXlRwqXxxahgtmwdj6EMDfvBoNAPbj3e8gqVT1YdbAcsL7t71uHalDoBdahtBToSQaJnHFNj1OC4EgB4BeEBgZjGFWARGH8boAwiakzHexKAHjCgFIS7wYUtMYQ7Ey4MFBKIARgRnC1Y4QA8g6FUj3o8RhgnDCXRQAerEwAKMkEMevPC9ADBCLHEFgRFMjIgCnq4HDMVBKWCAvRYYYckQaEIbLUAPepiAfr6AAA7QktjFloUXhJhCJQzDASwMdv+NWZzCkUkRiCV34LIazGw/NmuQEYygEReY4RQqINoQXOIHU3BEHJqQnAhgoQeOMAIOkBEBG3TZElsQBazKW4MAMNqWFdThAx7Qgxlb4gO/Da7r1NEI4l6BFycogMuAlwEolAIEGZBEINbhiDT4Vix+tqJ0c4AKdIFBCPpYRAZmTALyxi8NViZGB6DwSVBYoIFT0DJfqNBAR1TAFoOwgCRwUGoT8/B09HCEJXqMDl60gAR7sEQWBpGBeOrjeEaYgg46HIMrO+IFBM6NgSWC4LKA4KdocXCX6SGDWZARHVgAARhZHQEI2KFs/UinDhOwBhmLFR9lMGsj8ACBTBjmAFj/SJskVSAHPPiAApgUSyPQ0IdjNCICHWgCFbxg0gKQAA944LG8zgBkOYShB69sxAmybD8FrEEfMcCBLahc0E9YgOM3jwMcyBsGGVSiCVMYc1n2CgQU3Ed8/UpqI2oAAUaoYgkQ6HE/ChABPATiB988gAIqoYo8o4XPBfGzDkywSEVY4BJrKCEEbrCXFFxdDmm1AlvJMIU0kEIdBZCBHJjKGzygYH78Ki910jYDJsRznRV4uj4OcAGv4mEJ81PFAbBJBguUQA5L6IHT7fEACKThj/0Idg+esAlF2OB7njBDBOJbikaEwQQttwEEGCCPdBTCAlB4BRp68Dl8xCDsrQbA/xX0gYY05LB9a5iBATx6nsEjo41+IC0eUjB9sUTABypYwywy4FE8dMHp4QYI6hABVPA6ARcYAxcRBScWPsVTCrdwjsABiNQPWAADEzdzEIBIhrFCKsZxB4AAjPAKtUUBqnACAzBr4dYEryAIF1AKctAIQ9Bi4YEeJAADjVAGb1AJVsdxNeh90NccaeVRYeAFa7AGI2cCFaAKXfBKVdUyVGcLO/iCJ1AEmGR1fnVh+uAFPfAP9GAJVmAL6RADapBWIvAKfUcBelYGQCAvjeABZjUCflcWObAQI8ADHXBk/bQEb5B4IUAA4rRODLAGJwAEayBP+GAFW3B5mbd59NIPjf+AAhv0DsigZMRgBD/wCqR0egjAck51AEZAQ132Dz2QRLJ3QuhQe7e3BLYnB0LFAS/QL8DmAlYkEKX2Dy0gBGZwBoWQNm2YZfHzSvgEX0lQCmEQBnCED7wQV42QAk5XVQWlAeinfh7VCJgwbTK3BADACPP3BmJgfx21BjBACLzoAf+QADHwD4ZAO/ZxgGzjPDOFFg2YcA8GgRJYFhWIFrzRCIvQBxfXFhsnB1mgamIxYkpoCZZgBMSwDpaQAKWwBRxgGPYDAPSTLDsXAWHwSvGDA03wBgkwfwY5Q1okZReAOfZgDEVQBPiwfWrgV/xCBTIgLztohoWgkF22DlMACKr/wRsk8I6wggcHAAErYH9Xx1TqAA8y5giVSAyWYAeY9Xd0yALhVEE3twOjoAomRD/pgFkvcFNxAwyfkAFpk3kAtkKeB3rvwBuoJwfQyHGotwbB0A8ScAGLRBo3OD+PuEGGgYqv8ESbBwzw8ETGFIuzKIpGAAbTZQZHl270YARZ1ggIEIgtA4hr4AUxkHFigQMkkA60sGw4sFSYyAQl8AoclX/zF5UU1wHH0HRrEE0RYAD5J2NdZgRdWAJDRgww8H7sqBvuqBoH54DzyHAOVxY1JXZlEQ/nwQaZEBhtAGJyAFwKRJAoQAGlcEbAUAqv4JD3EZEA1RafQAdo4AUiYISF/5AFSbCH81cEzyUW/EJLwMAbcZUH8BkDlpBl7+BzMHl1r4AHhfA5YmFMYTQb9rCTgWE/QCkWKtYArwBARnkCsWQLyNCUcrgQLoAEptkIikCVI3CV6pCVArBBL2CBZUMGYFkKYukc6LBCMCiRK8UbM4AAFSAHpceWm0g/8iBE1fN6SXSXHKQOenlwm3cfuOYp0bUJKbCFPMAqB9AC3pI28ROIK4UHCMAHk1mZ49UPmElE5AcBluBRpBSaHLVW9vMLVyCVOAcFEbmabbR+RtcCaBFNZ7N/jrAHE5SbrbGbgcEOanAPOBUA/5ABDzBHtcQOUyA1qnEGCBBFzeFUisUXYf8gAC0zciW3jACASR2mD1sgLpKqZ4aRVhSQg9b0Y0CQdEvQASd1Ru/QP2QaBw2gngNoA4G4c+JDSu6jdCbACMWzV4c1dvqQVIExCn1geCIgB2e4BvXxMGWwASFmmf2QQTCXSehgBnR4BB1QCSSkh3yIeIAThHIwiFHEC/Yglq+QeQXlLf3gaCAgPhWUlhv3Cm25F3FpTM3Rav/0iAMgB7QBAnQABe9QBhkQgk41AFkgpLK4hQRhBA4gBC0gCJtXXhXUpBz0Dr7QA1p2AAeQNuVxknwhL/6HeKWHQ60JB2uAD5iwA1wQr3p4BaoJhGp6Bl7QMnslN9BDZUBFp6xhp23/IQo6AAPLAgo5SwozG4+qMWQQoK/fFAgK8FH9wAlGQAGv0Ag/yQWNMAMQQAGOwwEkBWMylwIq+jbqoIQKYAKPGgFq0APheXNvcAmbKgHvdwH/YIGNIADTCpe5VWmvKgNzawFJYIRuyACAkwwcwAtoEHZktqvv+DB9IAHz13aq4IYiEDh0F24MIAfygAyNw6wxt2d0OAJfmwrIYHipp3h86w+QAGTsagFMywtkYFb8AgIBQK3Axxdk0ANZ4FttmYkthwFomD0SIAMMY7I5ynYNYA+gQAf5uq89UK+8AAKW0AACO5gDYQQCIARB0AN88Aq8EAFKFT8QIALqkApe4AUw/8l9csALMZBl/QADTVAKG5t++AmlgYgeWEAC/TIDfhC5Z6qySSAHaGABv3e9BYAMOIADGeNzg0OzbcE0opDAz9MWhqSnrkMKc+k65NMP8/BIqyEv0daFP1BNRVAFMjafJWtMM6AG6WZx9mCp4sILZXBJy2IY5LtuqTVkFpAKtZJWDDUFSUAdIxkGS9a678ALYcBrMOwPVJYK/YAPJ2BiEha7CJlt+iAJglsWOrlwB/kAMrB3gCMDKWcLDyCb9CBW9hAKPSCbjuBXeQAETCvFc6gQF6AEEbABi4nDYgHErIeQh5QcvaAGS9YHJVDDNuAIvNss9QEECLlkYPsOOuRX/v/QxZYYrq13H+qADyAwAIzQiUumADgQAIZgCx+gA1Zmkw/QLH7GAgQ7ED0wBQLgD7BwZYuZvniwCwygA1pkAq+QWkGAkJYQAOzibgxlCQDXD1ZXAoAFAjMkdVlokDjMF0i8BaWwqRkgdf7gC2TsCMIshl1GAhNowHV6OAq8wGiRDNNDTJaiMQEgwPHAASQQwYHRHLyADxQ0L4aRBVWAB/iwWs3BztkjD3VkD8iARvZwHrLFteURVakVWHkATFUlFrCIDkBUHq1lCw6tDvLyMPUhN+XhSeUVONylQFJsD7nDN5vmQtrSMkjTD6+gOr1RFuJTVYUFOPbAKgqhBEqAjHz/YVKk4Vn0Yg80nFr6sFr30TX9wAt4QEdtUV55UFn3PE9w5A9WlVz9EA+HYTb6IAdsRVIHXStd4w8Y1jp+ZgYuUBBmQAMjMCoR0zIZxAfv80azZgxvWdS5NFmlcB2rBUe8YRguO0/wgFp5cB7RZExV1RzFWhYF5VTfoc2ygcAKzJNo0Q4BwAETXBYONmaEcMfd0jZtMWK1ESraEtXTlNk2o0AGuBo1RisWtEJcCxzaEiuoLRY5IDoGczem4Gfpw9FcO3GikpObXcCr1hqcvWkj8A/TIhCJkAgFkwPpYDNNerm2nR+0XdsdbdiR4h/drNhoAQgBQALtAA/L4mAFgAWB/yALrGPZaDFiq4OAy5LbfKTby42Pzl0bo90o/oJPE7famzZNClQMrp0q9iLbsdHcu93e2dLcqq3bob1qxwQtLnAwwB3crHLcgeGwyqIf/v3f4QHd0X1g3ZzA1O01pMABRqADE6hwF7AP7PBSrYHZM8s2BW7erbFXnS0bdd0sGFUbqi1N9VVB1NRSZREtpdLjPX4s6fMrNTM4sVLeqsFERENEA0oDpSIQPf4PflZNUZ0HNsCfFP7cXGvkK17fWP4obEGng5Th3rwa9fABE+xgxKBFh5Tib+Majy1wKKXebaPbLn7lrRHj+HhANJ7baDHkaOFJreFngj7oIwDkexFScv/+HH6O2xUuG0geGEreFqrgCoRO6H4U1epQVahl51xu3xO+5WRj5M/x5blZMZGBLaJO2ha+6uL954nO6rAO6xiRwPxxM3se61mD67q+67rJjmFuMf/xD4OyJwPCI/mQJB5AA1+w7MsuBM3uAEnCIwnCJ3tiItZ+7QeiDNq+7dp+7dze7S4yJl6CJwsiI0niAA7Q7M7+Bc7+BzVAJ4NS7DESI8KeDx7RINhuIAJxJ/M+7wHyAO3wJPAOKP3u73Uy7wXxJwwyKAVv8PH+8ANS7xA/8RS/7xciNb9O66f+KXvV1Wbw8SBvBn62V4DO66rBFntVKiEf8puCH7V+8qKBEaP/Tup1+iobf8CpMTOcc/Mn//KkTvOQ0S6pURqlIREQTOsaPxmqAdI8bxY7nuAHE/U/k+q1IRP9URCNpQ9RH/Wo0vL7kfM97xGUARc47xBy8fJh/xGyohGgoRkI4Ra7wh9sARGl8fZFHxFHjxpJzx4H/DimsR5Pv/U+YwZUf9gxcfVukfWCby9dry9VjxvrofabAfOe0RmT3/SSARJrLxJl/xCT//a60hB33xBOP/rgEux7TxeQw+a4HS2LjzB7hfmgEfmi0fZAfxC4D/k1S/ZBzQuC/9q64PW5kRo8bxpoTxmTYRlAH/nEjxvNz/zOP/du/yls3/lxAfqP8eXaD/fP/wHJNsP3k98836IQSZ/6lu8WXCADasAFOt7Rrr/4PxP7t9/ztC8Ytm/7xi/3ug/43F9Vvw8QpnTpUqWq30GECRUi/Nfw38GGCx86fKgwIkOKFPtdvLhQYkaIIDc6DOlxZMaKHFGu1GjS5cuELGWu/DgzYsWYDGHuNEmqHw4SRugNpddQB0oSU4Y2pKeGBIiQNmeKEiWVIrx/H0i21FlxhAuKLlzkIGtGZUJ7I2OuVKfu7Eh7aT1SRJdnYz90pUrhmxHATsqS/eIebNtQg4UGOE/+a7YyEUFVVhWjfNkIn5xXJ9u2XXvxQQZDpRLCg2ePV8J37wS3jXuRg4ydXPsVxv+LTvJMnhhv7+bdO/ZEtXd5ylaHI1AQlpo+tMURIIgSinduBdnwIWrvf1Rv98M6i+V1nF9XfslhdmJHjJ3P/yuc0v3guRUPD11npESpRhH8okO39iD89g5LTD2WWEmkIMkIVEwhdGawgIJSSGnIns3U6coz0Nx7iJcHiKLHBFviYs0e12AT7CWR2uMPO5FyY/FFGFuEqCbKSELRRoRIeI4lSSIioYk7oHPolkiUkCQAeBbrTbvbSFtMvc7AcqiHHhpyQIi25JEnMCiFC64ht9BLiLPZwsTrsCT+weMEBRjhqwM7/ksrRQsR0sCHBtYAM8yZ4nAAj0YSPFG2hfTh5QD/P3R4ZcQxN4PvoBgygCKzkRppRAoF4omHF15kiACnCefk4IKDbAspyy3j801JHIeL8dUX/VOQJvBoRSiQO+5gqRJHLJyiklyD/SeSf5S4o6hab2MywSRlc7YhKRsaIYSGeBAiNS251O0huXQaiU+TyKTtTB/SbESRN9yMAE45lSSszoPuzHNPqabgAdBkRZqz1YXsiQCLGBT4YctHy2QUoUgnDamRA6RApl2L/pHrn1FLdQ9VkzRii9bvcmMVVpBxWzBiqbbtGCF67tCCJVp6fccRWrTQ1aFIilSCno93W9aqJOHB4h8sfNp2Roei/SeHI/5xhAcHGpmBDqGwkKMU/zwQqOCof3DgIgBHLMHhn3d4ycMNYowwooJ3VOniEjnwasQGBuTIA4F/6OmAi42AUa2fO+FoyAMIoHgzMXs4cMTsCuRwuo9IjXCEg1JskVcOXvyAgJF671UljwyGMuIBW0qhyEEG1mjEAwD+ySMMeg7HAd6D8FgCgDVAAEIOW/QxRpADDigbC0Yo58VwYgIAQVJbQvJFjQQoHQwdfDo93IgfXvkHnVHxaSSDB9JSBYUV9MQgiwGMICYNWwIwG4RXqPbhBxPMHkBPXj5w5P6SPQ55f5nS6yxnW+WPMCmb2Up65RboFDAjyILRziSTD6U5YmQcOYnRcqC0f1wpAhmIAf86SEEIBagJAZZogj5aYAkjNOEdBQgAF8KGABLAwx+g6EAWVLGEDjBiI5EKnheoEJcCdGAWs2EP33wAhzXgwQ/Vw8e6/tKLPfSDQxBogNPU0IMI9GMOU2iA5PC0BkjcTnRScYAqaGCBA5BCHQ+YAvooUgcmKMB0JzDBP04AhPaB4AELwgMGKLCGCKihCSEKBhB6AAJ//IsCctDHCTSRCnQsQw0WgIJoRgKCDTDCeXPCQwYuEIw8gAICFDjIa7THvbh8L3x9/EcD9AECS1jiAej4gBFuUYoIGICKvEBDHCqgDzZywRiLaMiKbOUq/iWTXzXJV4sEOBsCskQJByzWTBj/+CIH4gYrBfhHASSooKgYbSk8IEsLwrARfKCBDU2oWgX+oY9FBKAC8FCHBvyggn8cDwrvUMc79OCHWxhCEzjQ3guyIDsSpEI1GshAA+SQFgs5aB3/MEIG/rGXGVDxH/HQhz601IEfNAINffgBXvp4iTXMwAc4qAIAdOgPqfCAFSNAghz7EY9GoIAAenLIBcLQkDxgwJ0XOED7TKKBHiRADn2Mghz+YQwZuGFLjUgB7TQgSFv4ox8JS95IPgAbdRTsAxlIRT/VAYIdrEEOhKiC7nYwhlQeIHz/wMAN1mAMVwRAAtfDgw9EoCYf/LEhWahCoDIQgVdYzyYeA6AyXzUX/4k0FkfPfMc/ciVNalplVlLJZv+ykwGL/iMA4KwgRYoCBiGQJQxCKco/INAEVVjtH00MAA7idc9/wMANqWGPPe9TgSzgI57HWFPr6kYlv8HHQQ14BzoeQEW+UFEwoVBD3SwRUhoE4AEmresa7qSDAKi1mQ5JRCKmVbqDnA4AV8gIGhTQgDuV4B81UAMESuAlhIDgp/9QRR1oZw99yEAC6pBHI8qw3hh4wahbpUMJutqQD+iAC7C7HiFOoI50/ENydLjCWttqjLfGBQ9yTWJd5WAMYwTgEXbpqwiS6Nfr5YGwjcDDP4jxgzGuR0a/cez+PgITAT7TLZddyTSJqFmTSf+ms5RBSIco8oAk+S+cFEECE/6xivJwAAZ7SkvVGPCP/HSgAfEywF+pQIjUxIWh8h2EHyIQsDWo4gQoNRV3rlcRByHRUDLgwD9m0IcxqIIF0MXDDh4R5jH3o492PQwWplCCto3XISP4RwXWcBBVoI6nKPnAFoIhlzL8wxJQeFcTMyAU/F33FXKQQQE20t/1kmEDpQgrg6Hw4H8sgAkdftdNJbDX5vZjEBZgLweqED062CGVXVgBe7vbCFfQ4REQKbMcIvA+sKmDA1swFSws0IPEbVZQNOpxrHRjkSSLZDv9SIcjtLCyIjtC0q3CzpJpQjEjUKTPdqY3tMKCwS+YAQb/JEBGW9LhD3t4GczrSrQGypzPDJwirPbQQwYwlwcvxCAMpbvhek31jyT15yDLXcOe+xyBPthBie6M3g5+0EQxx667h4kBB+y7JanEwRMjYIECroBpFsx1JVZIQzrSwR9LdaAChJltDTIwiCTZIx4mGEBiW/1q/64hBj1QYVxAYIH7hOTaVog0Z+LxASykoiLH06Sxkf0IhKvCBnN9drSnrehqX/sH2c4CtxGCBxTMz0IaWhW5y42dGSX+Qoud90XaDe94N34yS6rKbbZGAoq0kN/oKRpFTOEQSmjBAxZIAzLQwQVuyt2djVhEzPsRAT/8NQ9YIEEp8qABeR4EHyAw/4GE1aEPUGSAEHUhBQdEbqdyvSIPZJjCHM7llz72GR8ngMAPeKGfRKsiBIxGzD9QsGurTEEASggCGtvCxgbkuCFjpGIe7HGACHRUAe5ECMPmN6M2+KAEr2h1WhqRdXwAAizAm1NQgwAABEv6D+oCgrYIhmAwgVTYnhewEFmovrowtutBAQSYsDLogfmhK7uyFGmLHQNInL5yJwuxgir4hzJ4AGR4vwGQAzORLNxQlcNjkagIDlk5Jt5QB0e4A2JZCV5hD6sYPGyqPMnAAXrQCoegBxxoln77B6MxBVNIgX+Yggk4nVgqG0AQoQp4BdYTs4eAvb8yFBKgByoZkH6grf8sUAdk6Kjgo4eysS2iuZOuMYIeqKT8CIAq+jPHaQGQuj4+dIjt+wcBURMMgAB3sglHmIITcIVhax0jGIXIwQeKGKMOkBh7MKS6WcQ6cRAXS4gIQAA+4L8C8L+sozESWAd60IFIAYQHkyJ7yAMZuJ/7+YF3oLEAWAdiIIYu6g8MVB0LqJsTOAACALNna4QRxDsT9IFF7Ae2wocyWAdelAG9ODIYyZgbNDcxmTzwwC/JY48fDEKU4BUjtIlzrDckLJkXmIJ5yB9QMZpiKAYqLA9xgZdlQreNqBMRmaydgI9umZGCCRfY4Q8ysQkqNIXIuDeNaYllEhO4iIuAbI/AIJP/wEAPfoKPhqgs9FARdCiYjpg8eYgIPskIEokRbdxGHxuZk1A8GmwJe9ABQDAWIIwEOcgVJTCEADDCWrCsYMFJnRy8l1wJe0OJeZgC2IDHu5BCipjHejSDezw3FLmO1vBHFAFIdBtIj7DIUsHHmUjIhayRdbuOj5DIiZzBi+DKtziIjJwYIuzIkgxIHZyMfhjJG0xJlQwZvES3dbOHD9gAQ8iVmvnJLdgD1YiOy4K3wrSQkuSNoswIrOCN0nKIhDQFsigVhODK31iLqhwTllQMAKmTImIsBvGI8iqvhjjNRHAFG6GX1uy3ixyZzvSIR3ELl4DIH9MflszMxjw8vHwL/5XIyxrUwRtZt4dIgwDwkKIwggCgAotpwqIoCkcIgD2AnaHMiMeEzPOITZCQlilMyMtUh+PTTCCbvNlkupfoj9DMF9I0zdNMzdMMlINkj5Iky/JsTxLpEllpzxt5iQqhkQqByN34TffgTuHsHxcpvIMAhgppi5DLTInxhwqRB3tIjX0kPGVZxwkKyd0EOcayB2MYlNWoE/LsNf7ETH08iHiArOE4Uc6USxelkc2MGG2Z0RjVRsPDzRvdUR7tUcZaEB5Eso+gyHTjLCQEshrlT3tAOImUE3g5SIUo0RvVUR8lTawUDK1sT0KJj9xsyd3cz/vUzRz9Uh5dyyo9Uxfd0P9nQVCC3IyNiEwWWRY0RQt7sBQ7vdNGEBdg+J9GmVOEyFI/9QhLwQdCBTM7DdQbBVREXQhSaFRHfVRIjVRJnVRKrVRLvVRMzVRNndQoW1T/rJOeaSAkbId/yId82Id9gKB/IFVTRdVUNdVWdVVZ3YcHyIcHGAZYkIQgCAI06FVf3VVlaAJYgAVAUAZYVdVVbQdlbQdlUIZlfVZmbVZnhVZojQVrvVZszVZrpVZubYdYnVVwDVdUrdV8iIVdPdcg8AAP+IM/sFZx1VZrPVZ5hVV4jYVjlQpTHVZlfdds5VdtnVdU/VZXnVdTZQmCPViETViFXViGbViHfViIjdiD9db/gk3WdrjOf2hUh1iWeZiHe/jYe+hYkfVYkB1ZkgVZlO3Ye5gFIXCB8hoImNUFM/iCQRiEXMgFSchZSWCHe8AFXDDZefBZlQ1ZkfVZoT1ZkK2HeuAHpW1ap33aevhYoEVZlGUHq71aqHXaq8XaegiFUKABGlDNl9WF8lqERaBatE1btB3ZtJ0FkSVak3Vbk+UHfmAHpFVbvFVbuWXbvE1boB3avg1cwR1cwi1cww3cv01cxV1cxp0Hqz2FcziHn+1YjNXYhliWrc1czd1czqVbpW3Zsa1MM8gBDdCAm81ZlMWFzT2FU+Bc1mVdzmWHeohdzZ1dqzVZqo3drG3a2u3a/68N29McCCocCLOlXeM93sz9WNu9Wlm42pGdBblFXum12uXN3N2dXuzNXu3dXu7tXu/93syNXMkV2cqVkMtFwsztWM69h81lX+uN2nsQghEQXir8h3rMAa/1WkBoh3OQhZzV3Ndt3diFXXb4X67VWuqVXaWVBNttWn7AhVPoWJ8FWc11391V2t4NBUkAW/qtTCoMhUXYWgR2XQHW3d7l2tiVheYF3969YKhlYRiOYRmeYQX2XseV4MlVX8e9WvGd3HsoUpSw3OxAQpFN3yJuXwp+34+V3w4GT/z12lwIWX44BwPmXKcV33Ow4gZeWt6t4ahV2o+V3XugWwjG4SS+2v8wvgcXTl6l1WAO1gUPTsjiPeDqHWHrpV6trWNZyGPN3WMMtlr3FeGn1WLPdeELpmFETmRFpt26TV/s3WF2ONojFtkeVlkgzgghxlzjlYV5kAQscIQHAORATt4x5oeWHV6yTciZxWOlJeBWFmBXtl0sjlzWzVmfpVtBVtopruV7qNmbDQVQqIdZ0F9AOAVcUN56mOCVnYfxtVs/VlpQGASvhQIouNmP/eXfrUyH0IWGCIVZYOXqzeVwfl+eBYVcmN2bFeZzYFp2mIEZoOatNWerpeaPveVGvllcZgfWfWVsLuR0NmSADmiBHmiCLmiDPmiCrltJ+ICkwB+H0IE0cNz/U2CGCKOI+5mC6mAGj52FCJsC05oCLPgAt8WFS6aITEZf42XfeygAemiBMI7dj6XbUzaF8hpeU1hlBX5lPCbgWLbaWT6HWpYEexZnWj4FSbiHXBiEWXDaWWgBYniAYj5mNU5mqWYHWZDcb+5YplXaQQAFUAgFagbjlc0FrwVb+4Vjz/uHYQZnLf5jLebZUBgEdJaEWbgHLqjbWUADC1iHLNjaXFgGZmAGLhiFrc1nfG7kfa4H1u3nrU5qhH5syI5syZ7sgnbcDwiEJqgEzTYEh2iCAICBnv0A7aKISggoQAiAFrBs56gEh4COShiGDICB5o0ydcyOApBeUGAjEnjp//Wd6pbtgiqRIKX5gy/4gpv1WWxu41C42V7oBX7OBXs2WtXtWWPGhaVVXZ5lXZ+NXF3mhzZgAuOihxeAAiowgjkAhLhWWp9V72OeBQ2YgRKAAu3OYnZYgh5QgARgXUAABA4ggRIogZz9AxoggrpprYZghX/I2fxd7lyI3P1G7lyg2/1u7lEYBXxeWn5Q8F6YgRhwhOgc72JGgyDAAg5o7sI+hxkAnBfQ7uqmW9aF4nOuh5vVbuuuh5ptbnumbB3fcR7vcUOeBR14gCCpGchTghIIhHuQBB3YEYeYGS0AhEDw2CUnMoqgBZ38ZrusbVG47ZS2ana4AFBOad92gS6oG//hvsLirlkI91rlZm7nVuxTOG5cIGOj5VnppvOPpXHJZVq6/e4PAASf3e+aLQFAqFk1Xm+qXlnSie/q9ln7hgAG0G/+9u8SKOsBL3CKEABWYIZeWPCbdXBAx4XDnvBeqPAL5weclYTmLoQewAGjlgQF0C5ACIIHCIAP6IUQvlq6nYED6IAOiGoInnN+eHEGV9oZr26uHgQcF3Yu9nFnf3ZoP+gpoAUlUIJboHJdoYckd4Rqj46GUAJQoAePnXbLKjJ6sFqMxc6q2PLjdd+VdoQCWOG2roeWDYEe2AAHyAEWuB8wcACz9Wp6rgcNiACvHQRfMIRTGPQSaGQbV+p6AAT/KHhvKCgBu12EUPjvGYiAUzAEavbaKb6HXtC1CigBZpCEeeCHWQAFCL4HZphmKMj4/V6GWXCQCpj4EohcutUDCyCEKYCDEjDn/t5vpQVbAsfCjHAA1o1mq/7vuA5r944AjF+E/y5dLjgFajaEGp+BJYAAONh4SWAGDxCAASiBGUADWw/ruk3yDUeAFtgABkgArI+ACMAFZvjvr+6FWaDmQYiARQAFvfeFiZf5Xl0G/72HyPXaxz2FZI92xm98HocFmJGZaueC6NB2XPj2XXEEn52JlTn3Hz5C2273e2jen9EBed9cp21ZFOiBJ8j3pKGHfu+FB1ADI7AEHdhZezoA/ywomzSYfSNYhwpA+W++AKGgGECYAQwYe7ddhA2ggBJAgwyQIO3yeFm4h1AQeQCnBRWmggxQhlPIAhIgBGIoAihYraGAARygEmrkAygYhXXmB51/AEHA72XIhaAHBNkF21a4wgmgiDgAiH+GDIEwQoxegCahQFhqMqselR6IDKEJU6QEmR701nVocgpXvVkzEFAoceqUJFyKlkBoUKbHP2KWcPDjx+5eL0kxLAxqoSDBxxlALlxYRwGEmhaOIABCs4EePUsNBoGI0yTXshkHZAybd69mqFDs2J2sV2/QILNq17Jt6/Yt3Lhy59Kta/euWkdK7tyZM+Uf4H986fXCBf9YSeDE/yo5wmVYMWR6N/tBrmxZlKh/ogqM7ezZ8yx2OKDSw/H58717ZoW46NJjw59/Nhw58uQJjYUfUGZgUFDCA4KWig5YsjQHygkLCUpo8OPb0IMAL9C0SPjxQ4AaNAIUAATlgPISqlUvYPKjBJdzUEpQyeAxjBEGv1O8STBDT4USM3zIdyxJUk074dCEEQWcxAEJspzDTj000NAKYE4kJsAkiqQAwQ/3SHJADwkkEAAMi6AhSHzMWeBECX0IcwogLwwzS0qn7JcfP1z0EkoQQYC4SHQfGHKKWR8tEooML4RCBgQfAGKIBxhAIEI99yzBhG/zsJOGj4ZIoEYTTWD/6NhIVgByzij/mZULmrmEhRebbbr5JpxvpqbXHVrUcEJig/UyD2B3WKZEY49ZBphk8/Rz6KCJYqYZZ6ehJss8HDjCAT2NOnqTavWw5pojU/TQgyOrCOHJAWFAsRtLcABX0gwe9FEAFICQYUEFjJQRHiCAwJBdDQH88NEF07VAQqynzMpHCQ89VJ4jpOm2a65hZLCcIl38NIMGp3rAXwmA4PJfgGrgoKsROBiCoIIMOtiKBY4oNskkHlggDBSS3DODBci+kEUENVgQxiUllIfIHBA8AogkJ4USGi4zGJBECfycE1aOJISoIwy4GFKTY0E8MMUPoIBSZK5N/lQPO1Pm/zfPPMycYgggMYh77gv34KKHBR7JUqYkZ6a5ZpxBCz000XPNuZedeAam5yx9/hloooSyYyiiUVe26GaXjpWaV/sEkEE7AQSgdWcsb9rDFI4Y0QMYQuTwBRD/kOaIVCPdIMYMvf4g8YwlEHKBLIGfg4YPEEvgxiBkxNGABywUR09MxKQByEP3sLOABSqIpxYM7hmSBQmAnALKA0z0oNt6HhjAgBihSDLWOefgbO4MNujQBIK5qksDET64m1girLTBRAMmGTJDIYdccYYfQZSxRRodtSDDWPCRcEoJUGDKzrby1bNMz3l38MMMaPj6MstgpqBDsrN8oMZyTQ4gxkk4N/8AxSz3aHAGVMSoATHOmlACDrxgLWMpGgITqMCi3UQvWlACJn7ntH/Momn/0MLTcHEKq9HjFPegjNUuk5mske0m7AABPThwD0L8AwSyIJvZWtODJ2ziBEaYAhjeBgQqsKyC2kLA3fLmK775ID8nuMA8FMSF/cyhBDGgAxlacLtqvaBbp5DFMkRnFsthTnOZqkfnmvC5640OFBrQQ3Eg1r0ELAx2srMA7TwAgQrkDhC7I4IF/iGhwLAiEW34x3KW5IEudEIMbehBGS6ArDj8gAQtqOAMIkACeugACpbTkN3aFz6WNECIvzJE+nDhAT88jh7EKJH86HcK+1kSEAiwQDv/ZhGDPkBMAwhIQwJIgAMDMmiBvvwlMONik3noZRGLwEQLEhMJP1UwaoDSIAc9CMIQQgZrltJaal5QmnmM5gUss5yjHMMaFMzQATmwgRGM4AAHHGADTYBCWJaRFZLoR2+Ww1d+blW8sICADg9oGAI+cIGSKKIMHWiABiV2Eq9YqTyaMwuDwjhGSGlgEKnDQCd+s7oShKIXnpndj+aRAiYUQQeSAF8oHNQ7HCrGAfKSzz1ppR8bVAAC7xTACToSikFwYTdlgEAC5sGPXvSCOgF4gHc6qoEwDAAKiyBDAD4QktScRGbjEqQNfpJKs9ivBIsAQUtSIyAoKOIELwCBb4Kp/9a1shWi93BEnbSACaUBJhKAmcUGAYNByADqJBxEmD2oebURXvNS9/iYDu7xwgyo4QEmDCcuxlnOHBChB8QQgANiYAQrQAEUZODAPEtCA3veS6Yj8U3i1CCBk8ygDCQgwXJaFYcBaFAWLxDdTRrKhIdyznOg48c8NOCGJnrABkVIQJMuEpaPwtEQYAKCJUxaj46q1AdTmEBipsCDGVwIDpaTVva4CwETlMAQNuxAZ2PAAZ8CVUE5QcMiXkCMcYUCFK+8HxqgKlWv3OMkB/DCklg0gyW8QVUYmB9XLVC8RQQBQxryQw9wQFYPZIADJWkrhjP8pgOyhR3MgKsS5LqHPP/dNa9+qswz85qoDkoisIJVjDVLeBMY/KMAkmBZAejxAUmE5jNmiWEIXvMFU5gCCaASAChqcJB1zKRhflgvj0D0n1nlZ0l+MMJG0mC8UDxADUaahSyYUQM1QE7HNfmI5TKiZTCfgh3QwgXoljSDMEBlHUXARVNQSI+SeAYpOHDMKRZRAyPIIFf/cVAOMsDSwEwhEDg4RQuMIDf2vY50joDBQ8hgBOU+oAdGsIQRjpOasWhwEWWAityywAgucEESUIXBj5wrCXcUiKgSw5EmXhABIAygBKDIhVWhAAtQtEAmloDBFI6TExlwqQQafja03dRAWtxBCZFYpmD4IreT6AX/MZVJxT9OMgVaKMHbfKl2uR1xkmm+GDAxLuE9ZOAIx4L5AYR+rGd+PA/WmMEMX/gHkftNg00YU6incowGsuXUQYyi1feIwCBKUIL/RCACrD7VkgbhC1xwoR4pacoivHKSM3uQHQmX+DLAPDWyfESDp4iABk5yKmY0bAagqIfEPYOWhcoCvlwYBcyIiugc9DsxLnCBy+BruRI04XVhYQaDZhGBGZxqYTBveKzAyXIRnUSDEgeLJFjddZSEvdUA4kdYTjJ1lOci4bEKyyAicCqWneo/RSpvtPOud7mwAxTu1La2+2SIKbhMB4A4MWQMEYiTuLPcfjo3YrQwhXW3OzHv/ybbAxxBAivNYxaAIIERHmAlH5uFH61wAZFTn/oc5IBrQ+1F6flhOUnkgh+Q6vxDzAIjSYQFTSlJjeW8Vd5TjWXk/Giz5UKRC8ecAxcsO0UScyvUCoZkoTASCyhYBFF2hEV0VD1FyoHfIBokohhETkwxisHq2qfGMSxHydRwUZOaRAlNZkGLYsdiTFCIpR6+jxJZGMIszMP2/QfMpMb22UQujMJJhEbKBU7CnMSvsYwscMFoMZJj7J0G5t1NGNA9wIAOGEIljOAIAoYh6AAH4MIsdM49AAYt0EJikAAHhETnlMAtJAYM0sIWcAA7tFjlBca7ad2odYYs3EP+fBODTP/N6OVb6Z2e6qke68Ue0NSE5aCJTbxQlIDCQ4AP7ylfLvyHZ5yExBFfANaEZygfF+BC88kCLmyNCc3DxIRCPWSfIbCDLBBVSOSKW6UdF3DNPORC/uTP+BVDIpxfYBRDM5zD/FlOyznGt7BDG9YEF/DD/eVCJRah/g1J7qVc1JGF/FEiyjCIJOSKIIYipPzcy6CM7Z3DLACaIaCJlZwEGhyACTRBBm4gLjJQlGgIXCCgWsRfAQQCaaDaP8SBFbTiMvBDAQSAZVgBkHhYAcSBBMmNIwSCFczDt/wgEGYGYLAMh23fWIAZy3gjgwiV7JGeWdDACBwdO7LjCNCAmfxiZ/D/0jd22BCexj3EDv1BYi+V0BIqoZVonQllii9ukc20XE2MwijwQy7g4XQtQju2oxAIwSL0zC8KJINgJBLKGL45ykdwmIxRok300lv0IA44QmO9DknmIkvCyXiwQ+5BVD3IHjh5oAfWYwe2xSUxFH85BstwzIK4TMuxwz8cilEaZQgtSjeOHj32IzmSJE0y4Uw6yERWpRC0Qis4SDyC40pKpT1iZGfk4znIYz/CEEfOIwCuRfstCDvUhD42pByGRShYJV0KwVaizE6W5VnupaNw5aXIo1z8B6td0he1pGHexQHBwk3Egsr9JWCSZVeupFrio2PMHz84oiPS3DzAw1Ee/2VScuM/jGMvmWFn1MQ31SQo3mMvTSJRGZMxyaVcKqJb+aJjtgVfliRfOspP0uRpEhVmgsvrIWAFzYLIDOcsUKFbjKNX5CZzNqdkykVqnEMSgeVZ2iZaxsWlxI6MHSbfjcU+vAAWuEE7JKHWYOd10oWMxY52sgw8AEZnstugKGVojqNllo1p8tduGiTwZco5yIIk9IJrLgKADgL/hcI5DMN4iB8AngZuVqdbOGdYKqcfpoZvOmJKCBVRFSZcWKRa+OFpciR1Quh2omcPAkhAwqSIpmhuBg6LtqiLviiMxqiMzuiM1mM9BMAUYIER6IDu6WVfdtiPmifZxI5PWkl7Fv9lZ35mYOQDkzapkz4plObDPkwplVZpPgzDH/yBJ9TlF6wTLMBCO7SDk8ZCLERpPpApmqKpmZppmqbpmr7pkyaGkz4AltbAOt0pnjqAO7gDmQJGmvppLAzDMIQpoRaqoR4qoiYqor4Ym7apo7ppPiiDMjip1SiqpRpqml6qpm4qp3aqpyJqmn4APYBAP8AAPTzAAxwqk2pqPnwqocJpl3RJquYDCL2nkrpnkkLGe+6qrfbDCKxjRB7dr9pDYPGqsR4rsiarrZICZcADZyqrUbanKqhCsLojsUIrtmbrsarDi2UrOnwruH6rs8qDPKiDuWoruqYrspICu7aru74rvMb/q7zOK73O61HCADHMAjp8gCPAAjqoK8DuamIk6TTZqtXIZ8Am6zrqgi48oSkQHVJWTcJOLMEm68D2w7n66ggkAsd2LMey3rFeK7Qiaa+qqzae7D8QK66SLMW2rMu+LLriKr7WQz+IKj9oK66+bKJIbK5GDcIKrGJELLYubMM+IcRSBs4GLdDqKrLmLNIiSrr+w8Z6bMey3r/yqsjyKtOybK2WbNVwbbd27dcqLdbag2dGzcSGrcGiLNuebNXgK5/wqyxcLMwGLMk67djGJ2hqra6S7bESbdGibT9k7a4Sbtsy7XtmrNZyK2SMAMBBBsgW5aAcispyLVL27T8w7uFu/y7ndq7nfu7nIqWoskOpEsPcdi08XO2umivrti7jHorrum7iqsM7vAO5Ku7lrq2igKZleCZlyADiGus6JkLDFgNkqAPS4uq1Wm5RGq7nJi7GIq+xDsoIGGJiRC7oZq/2bi/3du/zeqaozkLNht4DRAA6SC7zFiUOkEDaNAttTAEJgMCz9sP6ti+qTYEOkCrS1u8w0gP8yu/X6q7eCi7U1iw1HSWwmsHRHXABw670OnDecu47qAMI9AAjvMKxeq8GbzAHd7AHt1uSiqqhiKoRqA0MRAAOmO/dSu4cBEAQVMK5oVsJbMAHHEoLN8Et3MK18QUtGAINHwoOuPBeoBtfAP9C/qru0u4uAVeNBVkNArtAkE3BX4QQ32KsUUpv9nIABVvABSNxz34wGIexGI9x6P6DCNcsPcgADsgAlvkvDIhCDDDrUZJAE4wg5JVbJRhCANiDOtBxJeTwDhuCEtCCJATAoZDAPjgeEd/BC2ZA0x4s71aGZ7YnfE6uUa4jOdGG2hIs7mZvP5zvJz8yGY8yKZeyKSvtP5hq3JZGC9EDCcTAJEGFEcDAUY5bDDveMt2BI9iDPExBDPNFJNxCtdECPWDsFMAwugHyMikBPXjxFw/wzkZrBFvyoaxjIbzGJnSr2eaBPBzK1XYy6MIuMBzK/Bql2WLsKaezOq/zBlOGCJv/8amm8qmisQw8AAkQA7NyJj0gc4iVWy2cGz3IQzrQw7n98x0EMw8Xszo4AjIzWA7XQi4XcwZD8hJDLQNXc2v8wxM4wItVAOiVCxcEAD2US+3yAi9kwTpkb+2CABa8QimcgCBIygHkgaQYBDvfNE7ndNu6s2TA8wP0Q47hADwUgCPgwD+cZAw86z5rQV+kzRQgwhXkMD2YLUHzhRaQQKfsAV8whrkyNF8oBT1sQAlcQbVJdGAIsAgRMK4+wEX7qgxt9ItZAhToQwsw2SmoQ+fQgjrowwaQADCo9DuwdCXYgg19gDrYAwjoQCr4A1vrtGM/NmRLMjyTrqj+tKmydY79//RoxIBR7jNfzIFWz0ERRPUtTHU/VHUtaEEWGIIOb7UjdDUytwAm0EIL8AFZ34FZ420lD5ZaIwqNUfHg2sM6ugY9TKPVMIAcNEIEgMihaIABwMErgEAG3MI7ZO8DAIN0p8I7FEAGVMI78AIKSAEw/Gtkl7d5kzLBruwZVzZQs3JQwwMOTAEOdHYlMPUcnMAdfIBtDwZVW/UdZAEttHa1vfZCV8JeyLYSEIIKkHUt0AO3Ti9FR/PTigIzAjexDrdGGHfUMMAaKPdBNfdzv0ILuIEt2EL2mmt2q0MByIAtfPcMQIAl/PR5zziNd7BFo0MesEMenO9kyzNmF3WNsfJo/P/0oSy1EviFI1xAJEA0bhe5VV91pyQBXwAKbB+4u+zBFdy2g1vu5fpsJCNuUcI35AA3RpMTXAsWh+NDBHx4Pzg3HMhBC2QB8mpvP2T3O3DAFhylPWQETNS4n//59571P0RHOl1A05zxA2QBDjwADsAAqoJAFvDJaAj1oTiCMN9BDexBEGyAGFzBMil0VWuBFhACLexwutGuV9+BbGPCFiz5tdHDO0y0l1d0P0hKW2P4mVNTmq95A4D4m0s3F+z24R6KneP5s3JmHuQBJAA6sze726LvoWRAVHHAFGSA+/R0P3DmkW47YGz2s1r6Z7cAKHyAE3h6k6tDqKt2qecylb//Q6ojuIJfW4PHOoTPuoQfSkhjwa2/NUcLVgXIgT7wenP7gAqsAS/YAAkcaTinOAfIAPLmwQlAwTvYA/A6u8VfPNoiKWDIAjHU8KB/TY6drsavLGA8wDwjSqn3xR6I+hbMwaeba7YddBEYApMPOKqnAl/sASYoQQ2E4GA8cBJDMzVTBgp9wL67Rq6HUAWsAT4swg5kgq+vgT7gAQlYgifXeQYgw3Y7fD/kAQpYgtqwEMaPPdnjLQXRA40dSiyIND1wAfr27qQDBjxMwaUvk6iP4LU5AjCogy8fdDALM7s7eD9MQSoM8SIPOL3zrb0PPQjxSbeuI5ExrClQkzzU7uDm/0Eo+4M/dPPZfi5ncu2cpywfa27Zl77FTxM6SHuwfzIscAAIUNOQG6Xh2fEdVMK670UgmKvhGQJf5PCUK4EeH4oOnEK54bGBF38AAD1a8/a9z8MUyEAECztgrGP6Maxg9UPt+sM5H4rmK//VlzOiFGv0mj75Ozu7wYIRZEAEBAaPS39gmDyR12wIVoIcKMEI1kItGMIW7AHyfoDhAcSdO7duKRGohMSefv0+6ChxR4mSSpUi0toCY2FGjQv/dfT4EWRIkSH7eeT4ryTJfyNcjHT5MWPHky9p1gQ5E6ZNnTt59vT5E2hQoUOJFjVZMmXHPP9wECOB9B86dEld4qD3QP8mwwD0uHalF6iFuowftnZ19M9RgD1i0cEj64gYMUdzHQUqUDIeVaM1cdocIfRk370jBQ82fBhxYsWLGRdeCMKRjH5TUcasenXjQnWb1b17J09eZs6jxVbWrM6evdGgNTIWWdh1bNmzade2fdvwTHQc6EkwbXnkB3rsfrc+mtk4ysrLCQOnDRt3dOnTqVe3vnPh1IV5XtD7AG/jyxdTkJfnWD4nUvUxoUaHfh1+fPnz6RvN3o+EERyBXwa4YF6v48J7LaXkTFKOtnwUbIfBdhSsD8IIJZwQPgXzaRCWAIzIB8Cx6IHBQQtFzGekEU0k0aN99ulIxI9IbIcU5yickcb/Gm28sbl+uAhADXbYa62fdqbIwDRROszIyCOV5ChGGXF8EsoopbztvH/a4fGDqeAxact8ApgCK70MlEm5zGAKz8n2qJySzTbdjDAmdLiQgR4sPiDlowe6A/OfLYvqZzNA0+GsH1HUMWk0J2cz881GHX00tozQkQmGDOhxJAMsynKEg3kC1OnTKjsTa7N3PiIVwU8ZU2MWSF19FdbBgKzsAQ5kIOECDj7gws/DptDhg0E3w0GHKT5y5NckgBFLUcW8UzXWaKWdVsD3XJo0KFruqAQQTT54Rx0cAijhFlrMpaUSWprY4IMBZVODOWrlnZdaaw+LJBKBDAnkUB2auKMW/yVoucWQg+7IABloFxtvnnjpfRhiSAG8aSh8BaLFEUDjqARfWpS4RSCIlHDk0NsK8C6niFVemWWbtNBCoEocGfSfVF6OiCCL7yDZ3sNIoKfPAwlrmeii5X055o4O1VaLFs56ooR8dy5tUXja6ciIB9Q8c7N/XOiihw3+MJrssuet4AqBHAmt2cHA+wcGek4uQGiuD/26B7TM3ptvV5Ng5I5I1h5zsQx0mIVILkrqVUCWUGAC2b4ln3xKLWrJl2fzEOvngQ/7OVnrHPtxvIcnxqYc9dRntBxzZtHLDR7esGqH0y0DbA3vJxxQnffe50siXy0G19wweHZ86h9RdAiAi/+gb4op9919n5766DR5SHi2XzcMsg88ihsEBM9ciKUQwp6k+vTVdy3wSLSIhJ4OEbvAWPD6YWeKC0RnyQwzvvhifQEU4F7adwctBOA8yDnMPIwgg+XAw4GzUBX5XGAKC1pwgBnUoFBgwCzZsOcoL6GgBXWBwQ2eEIU1OVTP9iKmZpVEFSxxwQxTWEMbUud2ZCKQKmI4Ah/+5YZBFKJrQuWS7FQmNSwc4hKZSJMlPdEeSmziFKkIEhPpREU1qAERhPA/25xoRC5C0YN20qJ/kFEnsVDjGtVYRTfW5onmiaIP+9c/2xzJOtt74x4XQxo/JoonJNRF/5JYnAJZhlF6FOH/IbPCk8xIhYem0MUkJynIJBIPVHF8ouikyBd38fFVmtyJIAlpj6wYB5WfZJQnG+kwT2aGh7pIBCVLaIpEJOKSCvuTLkHJRFHqxIczpMEIAiUl5DQCDzNU5jJdgEfsaHJJnOSlIz/Zy0dxAJvZ1OY2OcATFnwTnNiUwDjJOc6OaPOc20ynNs35D25ys53txOZOClBPe9ZTAic4ATj5Cc4DHEAC9xQoTwRaUIMetKAjSeheFmpNiW2yJ9H8zSkRqUBDvi4w06zWRnL5y0xC05kkqeZQVulQR8XRJxJN5UoHpFJGPrM8HUUpTEE6MQIRDjAjNemNJrjRloIwXoBS4I/Q/5QR1xHVmTZNJUUzmtSKRtGpTK2p/G5aUZxkdHxUuaoqf4rTncLxNT79UXHKtJGjElWqZjWTklJFvKVeFKUxZStzpgpRkbL0TK2k6Pg2mtWmtu2rH+yHPngRD3/841DMEotnFmKPwyInUP24JKEWYr+N4EMfCwHGO/oBj1LYIiPwiKxQAQUuzjSiEeBaCC94UYpSaCSJo2pSPxhLW85KSjuuNWpWkugPzuYBHaxN1GDxwQt/yEEORxptXZmrR6yK9bnosehzA4ubqUTAApe6VBNuu1hmJXEqedHId6EaWcuGdiqNKAM9iLEOeoAAB5YYwHgVm5HabgYfB1iHAsCDB/8LQKASGpGBES5liR+M97a1BZRUFqLbfgBjIw8wwoR1kIqF6EMQltDBsi6MYSMMoBT+6NBym1ti51AXrtGFKIqrC0d1+BcAV/AAExSwhgenhsHIqa1pwMMs7ZwXPBBGhypSAAER9CMPyXiAI6ywEFvY4r79wAcaIEABHPcDDyiY8A9KgQcfsOEKUrEHL4DQgyuswQJMYIQcRAwomWrPqKPaTCOKbOVgWMAPcnhFCozA5dv2oxEz6AExIHAF0tJXpik2MVsX3ehOtngvm4mAD2KMBwxAgBFujmIekCypHy1FPWfVDGmZRWQj+yM1+niyk6H8537wAgSWoIBkF6IKLRv/AdNeZsMapKIPfZQ5EnIoRA8SIIfUqAPOC2GNWTvDYf8qQA7GsMcZ+vwKsHE5snQ2QhiMrGntAAo1UHX0uMldU0jfZlleVkAlBtGDAcihEQe4FATkMAMmdAACEy7CFCzxgnTIIwbEmPAA1jCEHlCg3kwYgC3iZoQeNOC1/SCygdGRh0bUAAIM8C++jTAnYlhCAScwgiVAXonUqKILligAk/2LaQinBghMoEUw+qADfDSCEPRwuAjk8DhEvIIOPVACDiDwgzb0gL0/sEVqjn4DOXDa3gMowoQhMN/sWFoTCeiDFN5hCxT0AACOKIMNNEyMBwiiBxNOwxwsIQV84IMN/x0gMUgVraS5lxuT56ZNOvoxaQhYogdkWEMpDsAEUEii6vbWATJg8OE1kMASQZBEAzlX9Y0zwuA/qEDW8qAGaKd3CCQnRg/wgPEbtLwJ/SAEMUAAZTpbwgq2eK098JByO3DAEWj4byXEMmYMIJ0emYAHPlrgHV4cwMgp6EES5tCDHjygBRBoQA/8ECMoM/3gxrZH1OUQBiPw/Nv2tsIrvNAHLni9B3yAN9kfMRnWdh4AjAgABFyBcQrcHZp1H7Go8a5IvUcqHrwsxiygBxBBDgjQEegB5OxtBdZA+W5gDb7uAT6g6AirD3YADzgBAqDABHQAD8jOErhiCjINGUagyP8qYDJUYQkg4PQobQ30oQXSDsQa4QSqLLJQDgISYMYugAQwrcNiTglsoOhUQQivoBHaoMrsjQPSQAamoAAIYQB7wBKaoBTeYSoWoAecDsIYcA3Ahuc67AyQzhEmTAXW4ACITQ4sjQ0YgRfwABnyA9cYIQxBgNsa4DT6TzT4L87w0P/+TzEWAg+YIMaOrgrQzA8grOs0wN0cMAvN8PmiTwTsQR/6AAtUsMogoAAaQQgDrB9e4TNGp8iODB0uLuMawQIAYA3yQB98oQcgAALwoAZnTR2mYgS6IAfpbN4YYTN8DRKYQAmCAAJ0QBGK8AirLAJsIANI4ANIQAYCAeEaAQX/1sESKuC10CECBHEN1AEY6qAHRCACu9HGiMsCLIARSiEGHO8ME2ANLA3T8KEGHEEHIkAQME3QBEEQ3u0O+XAPzQP/8M4PnwPLTnEdgSAHbaAHvgUQcKDdGvABHRERSqCBSo8Fb44Ac9AeCMERFAId0uCzbKERQu8H/CEPLDEKsEsBGEEkN4ME1oEMlswKPGMqas8iecEHWlFxJMseyowRbOEAjCANKuC99AH5EgDlOiAOgqAFLAECmsAWpuIc3y2K7KH4TsAY9OENFCAZ7OEM4SC5AG0J5Gsh/O4KerIJXkENr0AfQMD4AiHXQPAHXkEf49LcAOsfc6PvBBIPhgAC/xQgAoCAKxwhCRaSESHwDBHBFiRswhrw5s6wxnytCLiCGCiA9zwSJGttBaPg2UrhIrliHT5AH/JgC+hBAVIhL2QyAXjBHhaACTbQSOwhD3qxHM9xBHNO4HhOFTBOAVwhvnTgFQBBDYyAGHSgHFNNH3CAwOiBAODSH3ryCwENBSwhCxYCGo2MLLsMA8BszLaiBzIA0ybOEgbv2+pK/+RSPOtyMUSBbiYjI+whHs7LtkatJCCssaBqUpDBtOBTPc0KwiAMHvqTUNDhqJJtMrQjl/RwI9hmVEZMPS/KdpCDw9AqUDhNUjajo6bi7aouPNHql9ajqIBKQzkUhPBIkR7NPP97Aj3Hqx/Ey9NITSwsayqiSDs8w3XU4W0aS0CXSxTkk6PWaj4RSyPgQUcNKS/qa7zC03XKKib8BE3sp83yESXyQjt6Lzu0g/ggwA4SiEdnSqlmRT2Og6z2qkNZqkB0qEQRAz2X6/qMah8B5Kwia7L6ATQ4A1zGE9wgCzlSA6pUC03+wdUyQ6b4sTU6I9QUi1C7DkjuUCwGQQ3oAQeaEtzodLr40UAnajk6tK+QCpXoqkwZ40xp1L7eYbII9a9QlL7W8zTilFDo9O4uCk/zMSZKxoMqtSRAI600p04ro2sQi1ChrDwiayqmYtWmwkCbS1ddKkuRVEsRaVNTxjAiq2v/bKuj+pHZtOMfoohCxW0fG0lSdVXUhkt+SgJPsbVUmS0PnZWyFgJcFIzW9E9WN7ROD2lJpDUuR+JZ+9CapkkvIFCECLUjPCNaRU1ASyJWT+NPSauV1OpR35W+RitDzSRcexWyPCjOzHW5PENdxbU84oGu3HXHIFVhyVOndDXF/hFaoEJfRUIUOCA0wIOwniyXNLZYn+haS4IXVC3iHgxnP9Y1G6wULLQRNMMWxKK4JuMdqlAdUAtQ7BNd1cHXpEK1ZlFBd1Qq0EHcpAI0CnZNN0LBLGy5mlRNMwMf7KHijsQf2uzYCFVH3VOuwBVjezXc8AsfPIOi/ihQGjZmi+mr/8aUr07iZEMiZQmhXV5NEN5SHiQhACLgJOT1TqFKKl+gGhciDQpARo/qHIlBAX9AKnhBEOLCEpIAXIhvwpjM9WxgLiyhAWxHHdqQDowAEEBLI2YLqZqEPTNAa8JzKpaNTfWQV/sBB14AP9n0sqgMAh5ADXK0PMo2M2BADSqBs2JHa37XT2ErXpkFXGrACHizOOhWGxXIXDVqiiYoKVKib0UiBoAAXASNAt4BD9pgAOByPdsWOeSBNKJIe3rXHoLhA+5iH+fAd+XBvyigFHgBA9RRAyyAedMACzgt3kAsD4Cg2AqYEdyXzhBOIzgMGJBhe/OQA0Bg1OzhRhvrrAgBB/+89l3flH/Po1VdtR8+SyOy7C3HbGrjrL9QIAlKoTLiYexeIGFULxbGVXHxLzXcUwYeIEaslTMaSbEuuE8Nqbq89x9ugCYGwQtSARlSQADWLd64Erbg106RQyr0ZCHyl1T74YTtobg6gBHyYICfDgiaABCYZyFuzgSaQICLrYFLQIJTwOkmRUL3M0EdlBA4+D01IkpBeLxE+NvOFdU6C1DmwOrmU9x8FV1HDRq5DDVzDD9rT+mQqAxOwASutB844HnzcVXXQw9lKh6GeCFEbDSQ+DRIjImXdScsrQFegQPIYIgjAAMMUwaowBE+AAQcrgfKsQVOQAYILdPCbYh5AQ3/UDEPDgD6rKABJixrQOAANnfdBJV3/2NAOQETaNkWoMADa4DgNCILPqCBE6BnZYAKQ0P59hIHBsBQcOACeIF9i8D5dvL4SO4EDiABK2wHIkAf0GDC3isYnIEO9IAMw/H4CEwTSgG7uMIKoDaOBWEu+GAA6IwDAsB302AMjaAcyeACCAHX7ADKaPRxqi4XvKD0BsAENiACAkAam+AM91JC8yB/H2AD5KAUJAAWJgPKHoAHdSAPlkwB7aARHFgOYsAPbkEOOMAOaqAH4BGDJdEeyGDe7CAYtmDCqNFCgWAu2jcPfIAC1qEGgKACpuAD0kDgAEynyzEPLCB0TIrFnmch/8Y3JLKMAeTgcDdYA7wAubzgAtTBFjgNHc7ACuSgBYiBDPqhAuYLNUL5EYQSABJg0lyhBQBYqMWiBdSADOzBBH4gsuh5M6YikD9wLioMH8rA6TQiDfYgDwQB4pj6FUCLFIgMgOdgC8SCnvMAq1UAHQ7ACkqhDC6g4lLjnPshHQIaDdTgSkkhAILAGZhACvIgBlBxMj4zkLvOAvRgIZSxH0gBwg4gDDpjCzK6yBQnDTQhuWIA2iQMBPyhAdbNdbPMG3MBC/AgBpZSHz6AA1b4HVDuB7pyIWCgAISSAmyBEJ73s2pgCphSwmhBHo6hDyLgALhMArDAAA9XEBob3CSRDP86DhmgoA9cIRhkgAxeoWfRgbDg1AQSIK5jLw9sAB8zogIoQHOL7QGAIBVKxqHqOqvwGiTwIQYuwBdewBbKl56NwRhQPCx/0wgasJiBIR3yIAPWbCoeQAZSYQsq4AOgIAvUC+HiOTUqoMn6IXI1gp41wg3IIJ3XIAAegMhrXLI+4AOSeh3WAdO+DQ9SAOHmoAomg3/d8d3WdwCuwMnRIR3SIZAJiw4iAAfOnM6crgMi4OY6QHG0I5DxIQhegDPm4AKq8h2AQQYQFx1AfYLTEAXUObxRvHelIp3lYM5QgCs1AAFKrwF54R0/oLbjjec2Q8QiFx2gmwsIIQhGTcs3Iw3/PkAs4u0DevcdZAAGPgAQ2vcMeWUywKMFQKDZL1wOSOABlkUs9CEGEtDAJq0SClupXdMCRi6jW2C4NziRnPiN+HYNXqINM4AKAJgLsOCcjQEfvIAMxMICyIDcCa6Yt4MOIng74hwGAOEF0uAH8OEEEK4BTECyzFy0xDgj1ryzZuFw1VjHX6ARIuANMq2x2DmpG0D23BcQh4AC1gDQOwsHtmDO16ARPIDgHr3T3mGDCSug58AKwIPOGGANAvrSuUA78mDT0eAFVIueJREZkCEDImAqUN3P4W3V3RfFT7jilBrC4i0T5OCv9XsFruDt0iELpM/Xk6v3XhtyX2DBNQMY/4QawuwcwvDgAD4AGQKgCahAFs6Z5z7zV2arBTBhzrydBIZB3NVBp4FBHorgB8a6EgLYC9TRHgKBDNABDjK6EUygEkhAQt/q3Ox9JJLhv/tBBrCAu8hMAZpAEofYHgahwo/v3VpgA2wBGR7bdaBxABKgETAgxtQLAmMAErrOwDnNv9Wcm33zLdU4CczSBpTuADZgJ+WBBBYu1juNWcT8FWbAAlLhHYpgAA4e3hbg7A8AAxyLpwM5RZkH/FMPuoNACZjn0vMgiYDhALhdHSxAkAFiS5p+8Uq9c0OlHzoFA/C1oGBLXwsdovo9ULAmhpEI/RqYqPQOXT88B37IGYQFT/+MAWt44enXrwIFXiVLqVMHM82eVOryYFCQACfMOReC2dPIBR6UAJVsHXDTpJQMLMHSRfCXikSDdzBj9OCCbikXUTIeGITZ4gLMOCoiWGD0qp+MrRos8CwyQOEBKhRe5QHSBKdQmP/+ES5suB9ixIcXFz7cOLFjyZMrW76MObPmzZw7e7acjEM/fzAQpHpn74CCSvZ4ySBjz58EI0bCsEwLAYICRsCE4lmAsVEZlo1O3FiTx8KUJh9E90vDoTfMB46I0ZtitlQeSAleNWoDgZG+Mo7o0Stgy9b2Emtg9sNJCl8ZCnLyHHDkqNMAfSvl4GtDnCC0MWCLRljEE0Aq/K3/Q48RH7jSSAcRNBJhBPbYg5NGOgAzSA/EEGOFLTC9Uoo/atDGR0NnUFCKPvpw0KARV8jxgAxqEAMBFLaUIlIjB6gghy9e4FHDAPWV8eFqvNRgiQLIvPdcAeq8kwd4DdwEEw4XXNgPDOusY8QDJMaAxSu2wOBGMPJ40cM6IYroT5f0EGOJHf0AI8MwZ6GTjBpgDpBGHj4wIoc/QMzxjj8HmIcXTG0wwYh2gAnmnmKUPWbpYpFpamlkm1aa6WeijkpqqaZiphhM7+AUp0KucinSTfB8YIWqgw0GqnuUusoYPKmOBtNNWMIk0ntcEdaqr6DGqo4/9uSamHvy9KMsqFy6/4cOOtLl0Wo/7xwLk69xDntTYbEGiys6iYlkDzyPEVXsqjgZltiwlf5TLKiMuTfuk7lWihM6q+rqqnuJ+ZqvuupEW+m17sUDJTr2SsyVOg9cIA+G33p7rKibbvbxvaeOTHLJJi+m7D+rPlvtrzClow4wUSq28T/CTvmOYbi+J5Rk+uYqc65TtvwvwIbZUyw8+fbzLExNEwtTPBcmHKzT1Hor4r/2qkP0zveiw7KrRAVbsdbhKuYrwwxzDaqsqdrssnvIeH110T+71/I/7hKcLZbFTnmnDCBUXXHPn32sWcgGn8x4445nRjaWOzMMZR4fSEk3z0VjqrW9UDfs9NMG2/+tasf6Up4rKUtz3DCGmQNOuubpru4eDi9cLXquXEKcOWGNxQ7tzuTeezfwBGvuunv21GAEfRlXje6wj09PffXWT1b6zQWPrhiunv9a7r+cty1s7E07vDjp3z4LN2TGg7qx8sl3Drzkyxqfu7X5k/4Y6vzb7D2hfG9ecaufANVxoWFdCB/4eMUr7DEt8knvehSsoAVHJYoCAOxY6ONesfyXPrt9T3zv41nushU6gJXvXx00TMpKaDXfje99Hdzc+LJVQxhCS4ReG6HQEGiPGeoQhje7oBGPiMTJZFB2maMX54j2MxCiC3hqI92wqpUv9Akmcx2ER7WE+D5O7bBoOSz/mGMqhcP9DdF4I/Qh+S4ExjVCrG4/LFcS74jHCi4NiioMoe+OR0XoldB/U7pWAoWSB4UIDFxMe9YeYydEO/7PfVTcF7Qo4z5OjW+CIrukGEOFuDN2KlSaBCH2SInJxU0wj6xsJeP+RbspZop7uhIKCvkYOzfG0ZAYCt47qlXGSZIvjpmU4uniiKlkXiqVshyfEE/pKVSeUpnTNKUoqymyVbpym9z8jCiccxMGxs9u/wime1w0oqwdD4qxrCU68kCiShVOJPrghRxKAbXWvCNrWMrfYIhZy0+GEpqnE1k1sQlK8S3ThtTc1ycJqriGdnOiFL3gN7eIDyCEiHhfuxAu/13VAiOY5wX4BBhByrK9AqqjIjzLQwYiIYd+5AEWJAAcIg+QhLi4hxcgIEEqaBZDmZLgAX80JroEKs3K2NCg11TqKJFaTGQ6tKnOFCVTlTnQimp1q690TxAukAGWku5ZgMuXr9J2OS+S4BFey8NrxsWV5CUGBho0lo9+8AqR0BUmQYNHI1AggjX4yh6hUEMYTFBSsh3mNYMZWGIS2ZstVjJxCr3qVBEK1adaFZURtSRnjznVrHJ1tKQdlbRaAAIOPAIm01IXsbK4qrQxTCQtKICv9roze7zmWSvr5bD2GqxGFCmvbiUq9EgSWJi4KA+D0EElqDWtjfljuoxtlrcOw/+qhQGwd4uj7CUtK9HQJvS7n+1sKauKVMyWdr3sNS0w8NEIE3DhAUBIJA5kMBVfYKEIEEgFIcyjg1JwAHM40EG+WnACb5nADvjAQx9EuoeYCW4KxHgBavKgBno4ogDAgIF5psCFC9UzABHAwwwwkgdBmGcAr8BDF5LLNHk0YgYmQMa09GEMEgwuBppYgwxiwQsVG+ERbgXBiR6QBSN8BUqThRw5l3nepkaTvCObcnm7e1kot3fLXOYUHh5gAipZgAsWoQcZ+uELNfzgHcZoWhY+IAsSyIwDHzjwhx/wDjxYAAQCI8EHgOEFLOTBHiT4AYYHlxW20nVKvLCHi1QrH/r/AOEA7ykCBf4KY6aZ2AQ/7YeLckECt6xBDkO9GNP6QQoS6CAC1PlAPwasOUiC7MmhrLVmpSraWT90s+bVcpd/zV6Y3LVEhKjAKxowgEQOwgtNycMMROoIK/wFEXLoAJmb1gIr4IMTFHgHIG43EgD52E79sN0g3ECtRixhAKW4HM+EQl9/COIBwSDBK/RhD0CQQBUHEEFMedaIRXAab41IAQRE4OjXoKEHGiyFHF4z448Ihz6UTCqwWQnew93amBfv+KlgomdLWII2RkL2s0bB7HfMwAIVSYO2Y+CEOXS7UtlusLWh8IIeifs1WXrBuX2linXLwd2gygMdYBGGYATj/yMX0reP/I2ugA88kf1Q98Ed7QUyuOgDxDAJxGlciYn/G70ed2XGPRNVjpd97ZxZokUu0Js298EOc6iCr5adCnjEwA9JMQEFjGEMGbghASWNE4JX1QIgREANq82Dn23hBSqsys96/kGzBPGBdyC4FIn1hz7CoIAfwCTyCsmCFe4aF3l8Cx8CT4U9ZkECWwgpAoNaAwmGwaUHGKksjaABpx3ComJGk+3ATrswiY98xyxRHYQYHBAHPIctwGTZFbGHIET+AgrgmAMvSA9MDH+Cm/BCDSAYhEjPY4t3eCEM5bHCO/AxA0uACT2vQIMawiNTmOCjBviXqQWMQAzshnqlw/96NWYPkqADXMB4eXAGPXZ7DyBSRkAovOd7pQB8iZVKUZZ862V8tGZxG3hxpCABwSIdUyMSpIAtr9U6HCB68tM9PQNJHJUrfYMrT4MpC+NDH0U+TAZIlfVZIMiBG3d8QEh8IihLJvg5lMM29tALEEBmLhhrgfRHsCQxAZNCbQNAa1RLPChIPnhQRLhVHbhUHwiGW+Z2aEQ76Yc+2XIAakBUbvRDWihLlWRFBQU/jESHCYUqSZVrZUhZ4VVKVlZVwydlQqhQd9SH7LVES4NCbYMa+eMiODEw7dRHcjhCz2RMk4M642Q8DZVVtuaHH7dx6jWIIaSBGbhQh5hEidheLyP/D3Z0iZQBi1yIOmjHh6iIiX9YGXaEGfIQQUx1dpfBiqG4Nq8TQGNoRQfkPtqzhXaYWcNIjBrni7DoNcpEjf9Ui53xiRuXO5wRSrx4Gb7oSWqjcdHojc0Yh+hoh8nYTPWyQnNoip41juZoMq0zjdpVGN6nEOUkOnAki7iSfJ5DLsLij/RIPUVzK9xVOlVzMwpkD99iL2qnhWRnkCRjj6+Ij/+gj+qCPv6IXQCJfAJZSzdRkBXpOGYDJRFZNJwIQFnYSBD5T/wjhxRpkqbyLLwQBhpmCe6nDj6SAGvQdLGXM40gA3aQTCnoD4ihLslHMHBTGPEAlcFSk4+TBiAwLNlS/wTghi5BI0iocxP7JGxloGFGUACloFM48SyhgAX3hIc44SKloE4V92RTeSr2EA+CcAGIsQWn8Q/zIQexYTvpVxh0EAH/MC3qII7Q+GtvQ5dGpCV3AhN58ACaYGDNKBLSYTe9oY/4YAOulgcB0ABnuTBHcQEkAjvowh8DwEiUI0WNeSp4gAIDUC+I4QpBMAC2oC50VRiN4AFG8g/+kH5Kly3fwjkZuXZJCZf7lC3p4SL5WAqueTKiQAJyICLygAde8Ah0ABdkUxWtoytmokLykA4uVQk84gVNYAu8oA9miRPuhg7xxDMGUXD0sSqNaFSKaSr4OVp48A8JYDPyAAz/YP90ixBflWAYZbGbKUAfGuEm9qAEJ/IPP+APgtMDHAADyScDRmAJaWA7hjEHL/APqHV9FACdJkMKMkCd0xIDG5AHXtAd8vYBU1AAbxYIUqAOIaVhH/AA3XeATvgt6ZAOy1aeZIAFIHEAPRBt/UAWJwABlvADpcAFWaBhfXEARqAb3tKIYVRB+lmiXeqlneGTctAIeBAHP/B0yMEEALAGEYAB4cGAKIYCiFACJhABNIEDQWMLr+AVPWAELMELhWAkevaTbLADKqEAtsB96hAMAfAAEzojckiGXyqpkzpRBacCa9AIqxAcB0ABa6ABkFIoFpAAcuAWV4AcPgBT1hYDQND/Dx+wYqVQBieQYoElKIRCEyqQAGwQAfiABjqQCgkinllQflgwapBKqceKrBXFq0WgHRawDo6gZCyhJe8EBdNZCignB3JQYCSieFvQBKyVDs/CAVrXAiymAQjwConyGiuxBnjQBhcACCbgV/HVADu6I8yopcmqr/uaRwzEaQcACe9xFGqaBnVVI3A5Cn1AKDL6Dq+wFxWQNTDTGiTGqwogB3UBEh9wAfjQb2swA0zQBIDghA5xm5dzFlHogfyqsit7QRciAzGAf++QDMkQAFxwAQ/gKwcAAr3xeZYAAVbAB6g2EXPzJCQJCjrwDjhmbfbQAuVhsfJhHpZAVOhABRqq/wMoCAN9qlMG1JBdKywsC7Zha5Op8QmcR5JWFInqwHkw0XzIwBWrUk7+QJL2MDeHxHkMBBMnW0+c+AoxFS1/q0Je67ViS7iFO2tbRFZWmBi/+DmjsRL41C79kJjqIxRp0zmU+DZDZLiby7mnJFlkFSv0IrmcIxLxoAYZQJ2nxlqwJE8Gsyt0lIJjNEr52rm1a7uesQZrYEG5y7u967u5e7vBK7yLcQPFa7zHi7w3MBnFu7zJi7zN67zRK73TS73KO7zXq68wdI7/84yQqkPYC77Hqr1UJY+qCFDeO0jhq77Za75a1mTni76duL7zS6kMlWXwC1Hxq7n0y79gO4xcev+fwdi/A0y4/xupe0i7BKzAC8zADezADwzBESzBE0zBFWzBF4zBGazBG8zBHezBHwzCISzCI0zCJWzCJ4zCKazCK8zCLezCLwzDMSzDM0zDNWzDN4zDOazDO8zDPezDPwzEQSzEQ0zERWzER4zESazES8zETezETwzFUSzFU0zFVWzFV4zFWazFW8zFXezFXwzGYSzGY0zGZWzGZ4zGaazGa8zGbezGbwzHcSzHc0zHdWzHd4zHeazHe8zHfezHfwzIgSzIg0zIhWzIh4zIiazIi8zIjezIjwzJkSzJk0zJlWzJl4zJmazJm8zJnezJnwzKoSzKo0zKpWzKp4zKqawtyqvMyq3syq8My+urv7NMy+kby0FYy7msywJ8y920y7+sy72My8BMzOhLUQEBACH5BAUUAP8ALK4A7gHSAfYAhzMVD7fb8F1bXKKfmvXSqLOvsRQyVJFvQs2vLfra0bfXYG9kHxkmSOq+qXWTRLaacJmLa8qzmHuBfzQ2Nfz8lx8hKDFXdHSXtvv6OgQLLYyHErTI3ic2P8nIxunXv1VIXvf3dtX2Zm1EKrnBwVBHQaSus4V7fjVHY/np2dLMpubsXF5/mUIdEoSEhMni8DAHBV04DY2gtk4aDkpcbXduVU95mcOYctTZvuTz2Zl4BZOel3CIo3mWfaDBGenoqR0EBvXYUlAoFdr5+pq7w4+z13Bqa4urGDAmKEE8O9fj8JWSktG6uw0FBwkQCuj1OPr5VWJDMmt3e0BIRSwjRHNdVDFbEZ92UbGcFPvaugcfG82kXAYPRdfLIuS+zElfHszz716OrBM5CUxVUYl2YU1pcN24mrK01YuPkaW9wOfp8cnU25/C3NnJw9Xf2/nnnoyuxfX9CU83LXZzcxkdEYRWGHaUnR4SDFxuc+T9+7iokdvyP9njorjVz9rn3ZSvv+vc1z8vGqOjvdn2JiI4Cbvq/P318BoUK93e093z0yI+Y9303X6uzOT060JkjrmSjO/paujkyf710uvk3Mzh1dXy1wIFGIVgL/792bbBnNfxmuXMz8nL5+v0BTRWSKSMi+bj3+be3drg3vL9/AIHBeLe1NrV1ePe7f38ydjxwpikbLafnuPt3Mmlhu7+++z18vr+B+r9/OPi1P7+Bv7+6L7OjN7i39va3ebe0tr63/Tz2KKulNXU3P765wYHBfz9FfbqCAYCBfb6+dLW0+XV0vX75/b1+fr85/X06f70DOLm39bS9OLa3+367PL2+P76BVxu3KDomLZeiGDksBx8dKQegCDGgGpaoORAgLawbBxu2KCS6GQQbHCc7HIQJLpeOKRe0HQqLJJOiGQoyJDo3CQowNbS1Pb+/P76/AICBNbW1Pr+9OLe3OLe5NLS1NbSzAICDN7e5Pr+/OLi5OLi3N7e3PLy9NLSzPb+9P7+/NbWzPr6/PLy/P7+9P769Pr69AAAAAj/AP8JHEiwoMGDCBMqHIgPn8B48RpKdJiwIcKJBidSXMixo8ePIEOKHAnSoUaTFjs2hEiypcuXMGPKnElTJMZ/EE8qTJlRYs+bNYMKHRpU5z+eC1fGI8q0qdOnJZme1NhvqtWrWK0eTdlQ39StV4dm/Qo2LMOsYtGWHcsWX862cOPKnUu3LlCoMZEWtSswLkGeFjWerZtW7lqyfdXuxZrY7tS3jiNLnjy351G8mGNeujSr8yx+/BQ39jmYomHHQztv3kzZr1DJiSHDrUe7tu3buHPr3s27t+/fwHNrzQyznUB7A423Mz7Tg3PnN27kc2fPXrt02MuVE6gdu/fv4IUJ/+uejjz2geC1l7PHppw7d+rLgZ/vfWh06De0V9+/P3785QAGCKB/6gU4lIADElhOgAqWI95y/1gHIH/8IWjhhRhmqOGGHHboIYbEuUTbRa2dRAEIBMkiyyuvPPEEL/ycc06JNNZoFT+nnEIQHHCwyGNnNgYp5JBEFmnkkWMhNOJBQ55IEIssuggaklTOhaOOA7GoIotAVunll2CGKSZlStZDYo2hUUBBiv/I8g8GT+AT2phYzSibjVemqOKevMxC55+ABiooXF5NVahoBC35E41prjnQnm/GOeegGt2JZo567ilLl0bOSOmnoIba1VWHmmWQogW1pY8YTXwSl5OP7v8J55FTSmQpPjLiU1VD/fRjjjm3WlVqQ7WeBBqmsWopy65BMjtVZ620ItlbbxUr6rVVjoDQBCV4FdEIUiBUwKQjTNAEQaNkgUS3pJ1qJpNs6VNCEwO8imKsKs5qpLWWnlMIrg39WwATaQAbkbB1ntPrjXk+6qOK1troj64noXBEJWdo5Ck+w15F7cERYyuykPqMUAFCbXBQgFsmq7FtCQ0tccQNjAiEAw6MMLLLBAVs/FE9LcD1iR0kTNyWmgQxofQeTmAwUcjTHjxWAgCMMgo66Ehgjio/CCFKP3NaygsvsIgC7EQEvGCBEA3do04LAsDSyrGOCgQMOv+Q4YQT/oT/LTU+v54U+FXqqAPaLB40gXcvK5gdzyy8IKHELMZMpI8+vKCQQRFnQwZRyMGOLDqNMkpxA0J4TFIBPveYXvNBh8zR0AST4IAIQYggssoqR7TbEdDx+uOPAE3QAxfSAymNThNNPz1pa6FrRDUf0uIjirTniCJKrZaiAEgJsACO9gsZvNF2PHDLHdopdf9z90BOTCTb4BPRP1XhoB3wQxvm8BPMCRVIw+MsVgBOSSQSD2AAB1wRkb997nlKGZ0EidSEVRxEEYr4xyhY1wRFvM4gkkBHQ5rwwYJYEB2eAgnwsvIWJfwjY0e7l0AwkAN0MKEHIQBNr1phNnOMrX7maAgs/8InJ370CTS/6pP2GtIZ7XVpcJ/DRwJYsAE84EMdDVFYTtShRFE0MR5ViQQL/DDE6jVEEwBogR0CgIcZwY2HDUGWQGTxCwAIJATAgpxXytarJeqqEDzsDB7C9694mM0tDYlEGTIQgLdE4gAraMUsCHg2iYAGBXGIAAkuwLbHRSIirQjfOfjRj2DEo099akX/+tEKK+KDF5EY4gRnOZdijAIHB8FFBv/BD3V0hCUJuZ0I9bKQFY7FK1IYxQT+hhVYzZALNsThLGIBACaMggOtOGUclICEd/QCDUk4AjAqgQZi9YMGTAAGE85wShqsIHz+4AUJYiCKQsQBaxVIQkN+Ff+aKa4BD1hsSAEm4ApztIAEY2BCFPAwhh+8YxQD6MAPflCJSvjBjPjoAgBIIYAZCMGNAoAjPuTYJllQ4R9ZCEE8zMEGJvSiFxxgWwcyoE985KFrreDFGHYACzS+4x0nYIQ6DhYJEXBypXK6BAEyoIYI/OAf6KiEGpznARZEIgJrg0gkaBAFAVQiBh2wQwGaUIFmFIIETEAHU/sRgQqw7RyzGIAYXEnLurJlFCU8SC9/uZRgQtV3HDEmC9vxUiZ0IIYEcQMMmjAKQWAABQAYQTwKMYYT4CESMGDkJSBQCaaKwhMsEAIeeBGHCYRPEhWQAy8iYAAhgKYAR4DEJUigBLP/gdYFeKjVFKuIj2JcrwBIKGhCYwCLSLDCAF8oBBtK0AoUyOANeHhgQ9hwhDYkwRADgEgLZvCvhiBPIBTgAhP+sQBBnEILGdgArqzwgi8IoQKBgJwIfvAGIRRijHhgQCDucQ8JpAEfE4sHCoKAhjYSyxg4UNksIHGEAnzMiAKIQuYyINl4nMISGVgDgNO2tssVoAMrVQIAWtGHCqgXH5jUAV3tymKr3HIhfuIrR9BxMBUGbSwRUQI6WvBCxCaPCU1IRdM8QYOI8MIDGXABZmOAh0lWgJ6imCIaWhGBIyQBe7BFASQMsAEjFqEIl8gDCQoBrAQcoYqTmqLVvLmBVsDW/2wQAIQQWnEJK6ytM+YQRSSCAN1gFHG6c+BfAQzBv+0WolDfJYgdBOEEMZKxIShgQX0l0ALEAYAKO8DDFCkxCUNsgr/8lMiA2SgjI86CGFIoIIMdbKvHScIQI+BHISIcj3tEwhJra0ja/rmSX4mCDQCYRDzOIIeGVFW0LU72VF6MkNvFmCPAVAiNiakQwWIlDRWYwDEmUFa2nOgA/zjXRI2gAgxgoAhpxRoTKuGCU8DgAk1GgYkbkgAZ/FMJnAuiFIOAWyXI4RKQYEC7OXsu9zFhBKKYCNU2wDaJDJQRopCAGEQRD35IAgA/2IA58NCKPS+Cbc7yAABcAItZLGAGjP+Amx9zBAQWjOIfE83CHmQBB6p9AQ+/ioQVwCAEVQQhFymYwQZO4IoBCEB4CRWDOeQ2ESwEYQ0f9dQlUMAAM0yy6vKLxyUiYFlSFsCtrbhwDYQAEZG7oBV9K0QE0NELdZ7dA0EYZAuKrey6T4TZF9yKjBeCDn3buC0dGEXGWoCODnTMRCAA9z8yAYGnGsHcRaiXRMyGWXhf3Qz0tjce8D24KZK8FBNAQR4sewoIrCC6ADukRBbecIFOAOISXyloCoHk9HZcBh8/idlhMfUMxKAFE0/4SE/R8n/wQLFNyAInXjFF0QLrkSsQwh8AkAIIkJEBGxCD5GcRCTGMYgZ4uFz/Io361oZcAslquHzWUQCDivYCHcAABnHFTvZ4mH1uxwgCC9Jwjg5UALeFAAUFRgLtYHcG6BC4tBMboRDRlhB9R20JYW1XIQGGhQ/2gA50lxUnYgV3hAEwoE4hAAIDQAIcR0r/smR4MHVYJ0UyMAR4EAEsQHKhAVtpUE9QUABFoGJbxwFJkBPnIBtUEwCthw8PF3Fi4BWkJAqXRQenFwnPRURvAWxnFw/BwAoAsAPcJSfDBwQy0ARG4AxcIBBeEAIDRgQNFwlHAD5FFQgMMGcHkEBJ0CeAcwkpkGQc0xC8QINmM3tj8E6TNAUr02rANgm/Eg+RsACJIAT0Z2wjV3Js/1ABynBFwMY/W1cEHZBrB5hsWKQQt3MUfYUIlJAQK8URo9A//PB3WaEPaTAHSNAQ/sBtknB4E7GBHQgEPwAMXgACHmAHTNYPkqAE+ICCKoh5LOiC9iQFeOCLR6AESRQBAoAEQsB7bsAAK2BIxWACpqRwACCEE1GEEkcsSpAEerYA0VdUO8A2/BCFI5dNwUgFGTADM7I+xNeFDuALyAAB4dYDl2AD6RUM+jAGgMAIdPYA7xgtD/ADieAK/HAI7ESHdoiEnSEHTaAG5gA2UMACV/aHgagUSkACsAAsoqBUDBAAp7AAY8eIJJc5hqBexxAHAJAE5jB1E9ACTJaJmriAFf/RVwsxiv+wSwdRiqCBilihDwUAURIxAOhQAEZzFbAyCE4gC85wBT/QBA4wCy21bpXQBpMVB/Q0C5LQYJB2BGgQPvyAVuqEcLnylUWAD4UwI1/5UqMwAhEkRQDAB1ZkJyVAUAYlAGbDCxBgNZVQjcHAC2ygTjUpER1wBGoAERX3agLADG4zfBhwBF6YLzDQC3NAkQMwXuhABuFTcaRQATBzDtNXB7CwkD+wbjTlQI8TAVYzCr1gmgGDAjyTE/HgD8VQATrQN0y0bVFwCVxFRJpQXRVJhD+QARkwAHYgjqBBBUdQNjapbCSEELbTC6bUBAl4EK4wCrVGQjczELmTOxr/dA9LAYGncmNDiW7z4Ir00ARrqYEg4CJ7oyIu4gM+YEAQgWde5CcaES3EMieDA0Ge4jdz2Q+FIDczko2mxJi/Ajn85Z+PwwsNgQcrxpa2+RmF8C+RmSPmpgIqkC8YAAIgsFKc4RatNFRAEg8yAi3bExoZ6hbCpxSQU4jBwHQKUwgQ0Tm9hIRz0hn5eQlD1JYWaopj8xbRAhoCUASqFJ3JNgFtQJ0lBhET0AcJsQoVYA734KTfKRC3E55zcA93UW3oeRXz0ARiMBHNQAIV4CrNBAKaMkeyACfRUxfVAkFuwUy8chJSIzXcczCGMyPmgFG2MpcTkSOc4At78gpt8gq+/8BMjHkwVSE1sjgqf9YPGyM/V5FnWHEnPyg1nuIVU5cFJ8akLOYPAzABCNEHUgCMRIiqCEFbDZGXk7BLOeMKu+MFwBiUPzOmpCJ+KwEw8PmmJSWnczoXdaqnf3Opg/qohVhEE3M2+gAagKpvlXISh5IjvgAHKqKtziALvvAKxVApjCkX53AoOuQxeLpPQXSp3fWDHgOsiLRZJ1B/pMpizaADCDEHOiARhYCvCKEEARUMA1ABL6dBrzkHEOBnxHCKITEk7COiEAuxalIjxSoXjwoydmot/LKn/4krl3AKIHAiEQuxhTAnXmEn6SpB/tABZJUGS1mvMBsX43qnNMsxI/8xGbKYI2qyszxLARLhLI5RsVehrEpRLX5yqfxwtP/ZS0qBssTCC/+yGT3bs1NyqUIrKkwbs1obNZZSEltLF4/KKBJBtKBBSnLSK0Z0gKDhLV/btjhmm5DhFTbRKRoBNaNDtPCaRR1bRHb7n2hbtn1rVwH1toTqttHJsXcotyExIdWxHPMBId8RIGrAHx3QDpWbAnvgoZq7uSEQHe9xHQ1CH6JbHvJBuvOhIO2gHe3xHvGRD/mwC7vwHaxbDq4rH6VQCtqRD6UgHimQAh66N7+rBx56u7eLHa77HdGxHMKQD20gDPSBuhrSIACSDstBIfYQutTLHAIBIQSxIAjiHcf/6x3S+yHkW77me77om77qa77bm70P0g7i4R04+RF6YSi+qhUpcQo+4CL8y79q8hm5QimjNCcTMyzSWhagUTjs07/9K6LKai2dcRRQMxq0RBDNUA/zWxGEQb+IcRjYQsFj8hftksENixGkwhUaSAHKoilwoqs3cSQgnBi10hmFArj8UMO7sitqoiw8wiPmBsJt4cE6QSSLMhcGZLhFAsSfwhCJQRJssRZCPIsq/Aqaki9P4MKkwRilscFt8RmWJMF2+p9qoilQ8grm5jNRbDmT6iVNnMZaHLhITCNKHCaFMhpMrHcRiBs8psEmYccorBNuuiJQYsU+QSUiLBhWQT99//UYUlzFsuI04mosk7IVpXaK/oIrAQw4+mY4/2AOKDuugCvJDPPHHczBTxwiqAwThTzEftzERXuxLEEaF+s2m8gV/FVjfWHHB5Ebe2wZl7EqrbIRpDyLgbytVByncYISRHzIX+ET/ohFHwPCOaHDFFDFcNAm5qang2tJk+w8M3IZWfQQfBo4nfqooVy3YfxnpqHMKJHK7vzORZzGlxHF5aI4WAObTcAz+jDPSNAEvXA1V5PPuTwQBScQo9AE65LLEMjLJEIQ8kIvJJwq+HAiLqICEGtu2Yy3gUEWSYLHzBwYhdAPBFFQBdA1p0ksDlE4Y2sRf6MmLhKxHmpuzOSJeP+ay6DxFkfRRQ14CeHGBMwFtLMASKKAE9YCFmEMTDkhxPC81KmMyE98EudgMjeAM4qACIqAM5OgMixTAWrACIpACZSAA4rQB6dDEDMzEDdzMymjy+5yG70s0QMtECSwzxzhXSCQA3YQbvi8N5AcxHoXxBu9zoMBWT8Vf1rDNdE4J6HxD5u4FaS0FFKjJghgB0ozED0g04KBExHRGEadjgcDERHAmZWwAwSBAv9QAP/gR5bkAT+gA9lUcU6thcgaQUrN1LaNyuwM2KWjBn3g1Vd9MzlTYlckBV2NQRiUgJ1IEemQnQKBQf+QDGxdEAwNLxZxOfpAPPTg0anCS/zwbT//cNBKYzXCG9hFrdnq+rYhcw7/YN3gTJdVJCNbcScPFMsD5gfRpW9qogUvcNADAQw9oALAYkqhIRth2xj/AhqRIBANVwgAwAGMgA/BkAAvIIQzsjGdUQRIYFlfzM1jW9Ti8xApUSq3PeKYEdhg4cYSUUFiveJibdwbpA4dZDuIcDOh+A/ZiQ8FV+MEsQrMXW163NDrXSg6ljE7wd3ePQh74AY5YDVGECfdlROk5CyxbD9HXXFhvN4m7N6t8A/qjRN+VrPzHQ9e4Wh4oHr5PZW0AAIIAAzkBeCaDc1g+s0Ffoe4wksO0TWdHAzcdwI74BUSTuHAmrQMxgbYp8xLecP6/6DeYAMRKdTJ4rzK5knikk4TynziaNFbo+AKuXPcvo1BIuRLNzPj4onWGzQT013EdygF6DABdH0RW3HkIfAECIA15OZk78AEJCCQmHUGE6A0BYBtbFcAv2KgRWBDP0BPlwBJOGeDpmlPUHUEaaDQ7t1GnSwKwDVEEEACEjAKJlAI2952EfUC/1BR9ORdFKDfWaAAGPALeb0AKtAncsB2vXCOyf4PJcfTAgELDP4PVvQPl5DgBSDSjo4PS/ADjOAHSoOcSR0as8B1QuAJRTDUSRsHnoAEP4AJmMABMYDrvAAJFXDrRyAQAxAHAnHhxVYWk57yRFHpl17IeJU7mHAuTf/AB0Lg6YsdnpTgqgPBCNypkwfRiWdRJm59JgOhD4TVC//QAXf8F6+eeD8wCCGAAQsg3ioQaQ7WD0VwAsXVfi7AD0pQCU2wC/GgBNBekUiABPrQD1T3m6wlBMACg6JFAp7AMUpwMvPs3rDA5akNXAIJAcCQXfxQAAu0stkVaRc1OGee7hhg2SpwCVAwAYVAOQzQCFuXAUIwCwSR90+1FeeXAbzkK5tNNTfQCppgB22W1GATCZuEB8NgBy5gDpQTBz8wDIVwCZhQCVHA5XFlCxEhByfwD5rwAy7wD9wHlpmt8sg/E7k9xM18S7kzAjoACZhwB19g8w6RO7hACVFgQTv/3/Me0c67/OPUfRRe4UI8dgZbnHUiqj/oMApK44XmNgAHYDa0twVKBgNMNnVPRm9Phwc0CBD48J2LwCJNHw4jZvG6EyVShBOu/sX7929Dq3/8+OFLAOBdJXS9RogqMIGRKAgmRfGCMEMUvonxIgUhIkQfPn6zKFDQ8gIduooVMWBYwoQRxnNLfuASUqHDpQcCKgQQokPAuX8CK25Jcw5mRX4oKuJJ8CIAnngC8Ykyp+mHi3+RYFzA848XkiLB8J2KsMWFV4GzZvGLYMDFpQMXhFyCiAdfMI1qJU+mHNTyZcyZNW/m3NnzZ9Chg07OWlErZdKo1Y7CgQNRCgirdPH4/4JIEbqN6BAhooQoyirLOEbFo/hZsuZ6yZXXa6FZbVZ8aSr8q/evQnXoqImDAHHgxyh0TJgYCTGUxo+fTH5kcHEKRgw8l1BU2CAwgYyaA4qYMwczAYs2RDkjilkgqaCNSCCoBKRRKtoAFn782aijB28iriRXRDFBjFZWwiKDSjr4RxSZaBICH31y2qkndEZhoqLyMBhAgFZaEagQAPjA44PmDhhAjjr+kaKEgbT6Z4tNjKyoo7PKOistgcwRxZMiRGkFqhOEEGwCJdRRhzEGksiqn34g+IEJYAyLpAwLFkvMMZw2Um1O0eq0804889zstOyMfO7P0wKVjDVEcEhhlP9RaPhCiN2Awke33RBBosGghCMOtOMyW0655jIDtAN0zsCnBXQ6uKlPyrjzLowQrnhhFAiceKIIJYgjTiC5FJOPATP8k2GNf5TYrz+OWHABjz9YQCGPNk+BoAYhLsMHSnywYGEDPPQSqKSTJBBjIphmYeOHH9YQIhIZ3hBCznN2QuCHLBTgoiIahlJCAFFE0QgFFgL4R5UgpMvlnwl2ySJarfixroBivqpoCTvSMKcifyW7xAcGKgEGHWCAqaSAWYzh8p4vC/tioP+yZMywWSQ5og1JSEjCxjlrVlJPnHPWOU8lYarM5uMoIxQRTHS4YZAvKKFEEdP+iRQVOYCrtMH/4jxzGLlNmXNuMglexKcddOTwuWZVf2AVBBEQ1eMJJaQgMZ5gvHJPVxR49RXYkkK5dQkWhMCjEBLyoEExvgz4wjIvUczqP2xvxYdbUby9KbBZCqFihXPThUUyd+FV4ImgeiDKKBv76eKFJQEoYIZZrPtnBpsuGwAJV64moSJRKO6TsSnSEEijCe4whhgklMCHmEvKMNyrgvx+iAEheOFFCR0KkKPGsYGubGfuu/fe09JQRa3PpsOXLC3WWsMkttmWNg2mp6OQJDhKMe0sa609VUsf65CASZ8JVCANk5sTBbpjthDIghMv+EEVUOGBF+igFedIwxniMTc8zAIFRyiA/0D4tQY8RCIOUnDFOSRRAVHhgxerQ4LvWnaEIhgJMDCJx39GI5ABmMQc3iIOS5IgCmMIQAKtiIQIJAAL7OGjc/GyTBYycQkSTMAV/OBFFnbQj39cAgoZIEI87gGFH9ThRD6ryCxI0IQ0pKUQFTCJV5y0ObVE4gA1gI5GCnIsJAwgLYVLAtys5YJWuIwBLhCIB6BABjSo5n1A+14jHamzsVWEgOIrTc8cJhl14CN9iBiBDnBwg06MoFHT+ociFLGbKPSBflXDQaVSIAVKBMUcCuMM/jqFGcnoowDoGEBQBoCOAhBQNQZcVQJl8YAfNMEBlyBAJUYBDCa0QSZzyeAGC/+QlQ9mkBcTeId4RkCssFQghsUQzAb/AZR/eKUiVbMMDieQL2+ZQyYQAA8TJCAKWESCAB+JAc1W5LmKNOAfTahCJC4hBUqVoBUagcoWThSPB6AOTtnhxSx+CRQmFEBK6XQSnARCABaY63dhOYIO8FC8ia2sj/hAgSNadIQBGCAJj7kEDE7gUdKIT5GP5GlPQ5MaechBChIYYNA4EzR8NIERhdpNa5R2SiboIx5NMOVuTEm/f5ijCRJBREWc2htENCiTN7OMLbcmEH0UgQnsQCs9mFCERU6GOAaUhSzgAIe61vUJTzgftfDBHzkJZIY1y0hgp6UWttiqOOwsTVpi4lf/nEQpd3ESiON24gtfOEMWr5DFP14xFCNpxIv48EdaghGPyaUlLf7Iijpbu7+v+OwcM4wJiiQjWnPwj39REqyXsDKQ2XoQCorZqfau5lPkJldaQanHBJqABCb47znGmcwE2qAIHJgSOKZkRB8qIBAkHGIVrWEEIyyTjAqg1rrZbWVrKrKKPswhHoHF2qZuKS21yOMfYnhOPUgwnTmlha52xWte99rX48yytoMd7GQioxZqJdZW6ywfhC0EpTpGCZxy4o9AduIMX8hCs6/g7FAIKNr5Vjau97gHmSrS4IE0QyvagkkhAgVZmPCDLV9xLIYhU6Rz9EMtWDDLGLdnXOUm/1nJDgNVCfShBHTIw09Wk4w/SjCBPmRXEeY1ZR+kYDx8XPkQprxqUL6cliv3gWn/cC8O+uCFWtHSM8m54faCog88N7ZI0GmnWgx4VxLX9a57fTAjBeKP4tosrk0zrkD6wQ95/mNy/BDyZHZy182+wrOfxQCMA4xjpApqunvOscLihOhMZY/RA2FLThpi40bTScmzdiSffIkOeuDjl7nODpUdVgwdzOEnPwlKBYwnSR1UAFGIskytvKKPASi7Y/+g1BxaEIx/IPozdI5rpvQ36qs958+A3uygnxAZx8Z6fNor36pTrRbD8uNSNru0LzhbkbqCttGOY/dkgrFbrIyGlv+R9baqK6nhf/zgBP8oRKXVnVNaR5x7ZP3HrnWNa1EfFdyKvVRteZwWL6nDHPdQrGQAC2lzZDIeY6W4prCj0+OORn/vi8w/yOSVR5Pp5oWYbU6y9/BGn5UywqQMv1HjFY1oJLiUlSvHjUut7EC24+CGecvBV1mg71TiW/ceDjHey1zb+dtVr7Os++yn8XXb2xXhNszPPt0+05wfDdYImSTTc15k3epax6/efwbvpM8W5xvpB2BUayttefp9oDb61O/uM1DH3Dk36Yfj1B5rrmd+4hfPtcXFjktGXh7iZe+25fmn9su0ne9GxW9cHy0YwVxC9rMXTGQq3+hCw73sa3//O+/9PtKNCB5QsG/dP2J/CaDlXux6Nzp+jY753add89MPzQB60flSdaAeNyEg9//399/HGkrcj37qX46ZdrQjHetn//rV3/5/pEMY6d9FOcpRCvyX4ga38ED//f//UmAD/BMGYWg/A5Q/9sO/XdiF9bO/A3xACIxACWy/diDAAqTActgF/MuHfMi/UkiHckiH/FvAGyhBEyxBD7gBDyyFfFC/EATBNmjBCTxA+3PACLTA9LtACFzAAdRBA0w/IEw/A6zBcghCIzxCJExCJVxCJmxCJ3xCKFxCUpGyX+qFkJCADhiADmi/DtjCKNSMJrSM9KuIIyRA9zu9z2s7W1hD/zakBzeUBzeMQzmUBzqswzqch3lYh3W4hVtQARAgMUAERAxwglsgBT10Q3iABzfEQz3EQznUw0RkB3bAQzykQ0q8REzMxEzUw0OUQ090w1AIhU+kB3lYB0r8hHVgh0+IBVaMBT0EhT2EhLuaRVqEAx/wAUn0RE7URU7cRXroxFH8xHmoBWIsRmK0w0/4BGT8BGJMRju0xHmgQ3a4w2h8xmC8RmzMRm3cRm7sRm/8RnogFXqANnQQgxGQAib4iV5ogSxsB1J8RniMR3mcR3qsQ3pIRHioBTjkNUoqq5fjRjjcx2tkRFsghT78w0AUREIkBXYAhUMgxWncx0ach0dch/9IZAdw1EZOLMV1CEY8DMVPpMNe1ENJJAVSYMVXBAVSkEVfqMVZvEVJTEVplAdlbMRfXAdUREVVFMlJpMSKXESfLMZQrIV3lEZJZAdi1MOkXAdizMSZhEZ51MRqrEeqrEqrvEqszEo7lEo7PIOvA6Z/KIBeIIFzTA8maAF6SIeMBEeOBMY4xEd9dMPYGj3q+MdgFMhuPIRD0EM+fASEzKvNkoWh+ARDXAd5wMg47MVL/ANQCEU9bIM2AMVQcEu3DMaR3MV5QMXHjMyblEx6oMg4ZId1MMlEdEOTdENQAAU31MNQ7CzAtAyYRExJZMR1YEVStM2NlAeUtAViTM0/YEz/1VzE2ZyHZIgFdoCHUATO1AQFVizNUNBLvQyFYuzFppyHo+xJp2zLy9xO7uxO7/xO8AxP8RxP8iSVdbg4EfHKEQizcuwAEkCHdjhM0dzOTyzNt4SHmHRE0CTKaxRFycxH0eTHNLTLOYRHN1TGT6CHBB3FXuzLv8wrvBqKWChM/KxIt0zNUDRJyJRMyuzIbORORlzNDe1MegBJUkxMdiBNRaSH06SH1FzNdWjNfwBMwIzN0DRFPdRL0yzMQ9TNvWTKyQSF31yH4PzM4TyEWMBPYvzN5WTOJFXE54ROY6TOWsDD6+RK7SRPLd1SLu1SL+1O80RPfFDPMUWH9dylErAF/+5ETDmsBftEREmUh8wEynkIRVEEzUW0Ben8yFAA0GmcS95rO4/EUzeErg5wxEX00JskSXbww7rirFcAtKEgytRkzcn0xZ8cRUl0TA81yQwlBUKNw0olUtX0yRK91F78TE5NxI4UTZPczFF90Ztszc3atIogMTfwAftk1E6MyVRMUR7tyHkAhWWAUU+U02GsBT3svyRIgmRoA+kkRkkc0ZQ0STo0RtpUTJ+kxi/tVm/9VnDtxTD9pQ4o0/X0ynIFlQFY1Mukh0O4siZAlBZpgiaYAB2Aw2iE12VrkHrVgWj8zByKV/D4iXodAGUMO+ljOwL1REQ90DMYBSVoWBgdSf9JdNRMw6tIndRaGFVOtcnPnFhFpQdpZQcd7dRY+NRQRU1YJFU3TId5OIQ6RdWJHEZRtEh4aNXadMV1gMxYVU1ljdFQeFRbDQofcIOk/EXrnE8jncRfJczUTMZoTE2KPMQ0OEZkbcZ18AAaeIcDGcqR3dA8/ITUtFZ5wNY85ESobVhoDFe2bVu3PcTt9MrzJFdz/Qf11IcR4KUs5USKLIE5UANXKK9VWAVGcIVJqIB7pQe/VQNGGFzBXYU2mAMlkAdbGAA7uAFG0C4cKC9h4AAdsIVx5Lu6DIpBpUQ57YDnklMLHUk89EPvSI8z8QEncILDtFJ2mNDLZEU+VUoWJYX/UgBSVaRIJK2FUPBUn+RMN0RSDwCAEggAWU1G4rUFdrAFwowFigxFZk2CXYCHPCRKAoCBDFiDPmgDYlyCFxgCF3jRecCAHCC2y9iDPSBGN5REmE1FW5ja4FVQeliGhvyDvTyEjQUFPvwDDxCD8BioDmhWU4y2SSheUuBUPhyDHwgAF8DaUFiFZPBPUkTF+73EjvwESYhDQn1bEi5h8oxDvewA0FVTua04kbBbMw2WF1bXvUXbCeiAQtGyUyqUSZiDOp0AzH0qU3INRIhcPATiqrKNHYavCkjQyDM/0h1FTLxfehAAJjhUEQbReXBd9AiPM2ECQXCCNOjJNHDXH83J/1W03pj94FowSYyU1hj9zFggXk+F2Yf0ROVlXucNzmVgxlCoyXVAUgVtVhSAAA7YhDToYGL83gwwgDbog/I93/QtVfZNj8vwgfitBZjFSBztyPs9hE/ASDy0hTQQ0j8I5ENIhtTkwzz4gSJIA0lYByg7gzZ4SDkggUf21J+9hQ74ARbQARfIYFQcylCwQ4+948wUVlM1YWZu5u+khwKogPAggQ6QZXQ4zw4oggLogE7qwhIoAlvABxr2ziaQhNY4Z3S+jTqlqh0msx2WhCibhyZYBUUAq1I6pVVwBVxD2AGNYmGkRFugQ3qQgH9ogRHuTi4ehPJoX2AgjwRAATo0hf+DaAMU8AB5CAVJuAXQpcNmhdkJZUxJIIUkcIE/QIFmHV8PwAIXcIFbkAThJVQ+bADmdYFNpYc/uIXorFK9LAW9bIMkwIIHYAA1aNb7lcTvjYImWIEAsF7zRd/8ZN9/CIN/gAPY9AEswAJWNIUkgIRDWIZlgNZb+INmLcRQ6IPfhAd5UOBPeNkUnAAagFbGhIQCyIIReOhbXum1nk16IAAI6AQeGCRU/IMECOVmvek/gISxvoUkSAPGzmiJZkW9TANTyFZnruxmpocjqIAC6BqnCNNeQ6s8+4dx5s5SGIVVaKrWWAVKwIVTQoc6HYUh3g08cGdGGAViHIXMRQRI6IP/8sIFsLrmeTA7hfVnhvXJapwAdJgA0E1MhO6OF1BoDECAn3BoD5Dm5IZMDwAECZiAjhkANZiOdwgEjz4EAQCGfwAGCUiCPxAAAUgCaPUAFpAAlgaEBnEKOYzpmc5FW4gAO2gCdOAANciHT0DdnwBwMFoQAJdTo4YBCSgBLmJqSX7qHPiHQeAEqiZaH4DvnwhvJD2CFnjkG7CDM3ABUoiAG17vn6iEGMBJivSAaIPMNlgGAYaEE4gC+N6YdyCDQNZrLICBOgiALCgBnPyDXRoArvUAEqABEniHM7gFJXiHn5CDkG4CJYiFFP4Yy85yZ85bHYCJDpiDCpAAdPiE5Sof/32gYV+9TNPejRuYA0RBg6VR5z6AbezCAQm4ATU7pdomxn/IbR0ADw6YhN7AAeAW7tFljtK9xF36iQL4TNr0YFJN6D1wg7QZBT3QAzZg3iTwgAVIBBcggCCohA3wAAUJEXiwghxxgf/gABcY8AoQAEiItk1IxgEAgA6AhAlogVroAxMAgJXO0VqQaT+YZFKUgw7YdRJAghIEgBhI5SJoAzeAAKHWy4DGw+9dgS+ggjhY6TKQ5CaFag7gDstwAyDIghlg7G5XahNAAshEJk/HAitIhABogQmYhD7QgXVVXQI4gBOY5FSsZTkQAwC+ZTXog/rlxAJgAj6YhCLA5Z+OgP8MSAQrZ2QiCOhhEIBDCAUCeIELCAAqIIE+6AMC0AADCAAtP/kSBhVRyYp0kOZeIHPFIT/o4J8mq2FOZDM2hwBI2IOKaJRa+ATdqGdKkIBJMCWlEQ5N7nOn0QFMgAQIqIMvMCVc+wRA1b1DR0spzkRSIWgJEEjuTE2/9I5RaAJyaYJUcAI9MAEqCIVNh/g1APUdcAEPSAFD0PVaWN5hzwMA2AASJ4VoS4EUqIASIIVPoAIq8Hsk4M1a0ARmTwJgl+khCIBSKNZ9lE4lqIAboPsCSIZDaFYsgAADUANWhMZrV3U7WAEX6Hb0/fYJH6gmGHeSdwHPt4KSj4Aj6IA+WID/BWCADcACS0B99h5f+dX3A0D9UX1kJSCBgSeBUARlnNTDhp8EF0j4ocYCiCeCiYcBC3ABOPzN8e3xGggANrCDgv/eC3ABlE//tj2ECZiD82QtW5CDYOIzMpK5JmPXy8T5T5IAHMCEngcIROjofUKHCBElShImKVKUEMeoQ4f+MTqoAxMkGkO+KMI1UBK+f//wkSwp8mS9ev/qtaDn8qXLeTLnuWxT4UiHChXs0aS37ifQeetAgXoE4sCPUU2YMDESAoMTAUzQoRuFrtIGAkFWBPCQokIgW+w8sPDjooUAUqBuffIAYEQfE1R8pGCwAQuESpWoAgM2oI3EWPMavDBL/29emz6SiqAD9o5DhyQHmEhpkyQJgQcGAnxax47dTwIiVhD6k6fSiCUvhrj42SbUvxz/Rv34cfKfGzqk4YXyEMHABg9H/Eya0GHCADZvXSz5gW7E5Z+gCRw4ESAU9lCxYskhEapWd2FtZLaZBMmDoQL0aqEAcCEAlggZrofCIqIGZ0kePPxg+g8/FjBcwNwPavQBFIIJKrgggw06+CCEEUo4YQFNTFAMSfpoeBuHIpH0TwfolODTgof9gwMOiNzQxG0HoTNPHwb9Q8lJCSXEyCi1hDIKijjoUJUOX3yBEDrwSMJPh0mmtFJLML00E022lPBPC/JIIOInBAkF5U9EGf+FVBiZQPBDE0ZARYUSySRDkBCYbdXVV2GNVdZZaYEiCSluwbUEACk8cIILWFhBhgud/QFKYofUIhhhZsnzSRsjMEHCMusoUYEaSWCBhRToSBGoZpx59tk6onH1xx93cBDBaoWu81ps/wzyyBW3uZEDGISEAo9vdmFBhRhoIJEEWqog4UISKCQwADrvbCAdO5kxQB9225FQxHfdvVZTGx7kVck/6Ni2WXzzHVLffaJCwMQApnhAQg2E4GWBC0qY0MckE+q7L7/9+vugTwNQFk9ISXZYUoglyMMgPfLwiOINErQoEIwy3mYjJTjq+DAOA2CChhhCJlTkJ0gafNuSLDn/+eRMhwnQSwHyjIBOES8x+NmXP4Tx1AJ9hRACBMcmoVYSgcKwggtegRWaDG+4kAcAG7hwCCkDHKFGKAnEoYMAEiT9AKYSpbHMdzTNI49bZvVRC16bnafEETdYhpl8AbjxAAMuSAKKLTrWd3QAsRyCxQtyGFKCC6EA9gkGOYwSBiev2KpBIi6k0dsYHHT1QBwm7BBABHFEsUMttRC13wQmmGJK6Yfkg4QSRa8zeARZbJAtEtvSE0ofCUBBRgDr2ALJaSWUGwA88ASIn+BIyOFTgFyRcggAbJxQwmv/ar89990DRY8S6AigD4cFH0xSB72MyLDDPUZ8Gx4iwTgKLhw2/0QJLhAJfqJFaLhxgB+EgD90hAIU5jvZSlSispUdRiaHscccJiATWxxhJ/OwRYPYkbOdYQAIdgBGFUIQASZEIQmS6EAUArWVpMWJaU5LAAs4UKgOGEIJ2ElAHkgwgQAkwStZmMFhTCGA7/zEJY1yQS0O4ZsMrAESKchA3DogAbrNp1wbkMQy5OG35QXgELHAAivewQQ0uKANbSAFKRqHDsjBwVZA+CF2IvCD93gFAD9YgwuUU4kY1KIPcugAJCBxBNWxrhbz+MQI75CEdXziAXNMXCi0FYrDYKdRotrPCaJwPHjYggAwYF4sikACmjiyBi5AIw0yl7gDea+Vrnxlgv8O4RN6XKkF/9gQAkfyD2Z1QCglah/EeHAbRYgkGbCh0W2aQAZKKAIH/xAcjywyAjekgAMcUQQ6THfAk6WsSSuD0jyYpQR5EKQF6NBBlhgEDw2CIAc/GIQTZCGLK5BpAX9YwlTegZqkASKFkMhJID4BCuUMYFGQmABVzomdWtwiJwJIRi1IIYkb2IEq7ygBKP4gk5+woaJW6cWnkPKOCrSgAjfowAf/UQk1AOYQJAAGB9SAKjN6AAYlJOctSEGFH6AhCZ8ghVh8oYEmDIITvrgNDVDhlqo0YQSgoFosBDABsfyqAh3IkgAaA4wUfkYe5OyMO5AwFXRkwQWo2p0ckJD/HUPKgwpHmEQbvGoLeLSACR3IQwbUAIp1eCAOSLshAIBBMxLcIXG1YMUcA2CLhcGysY7VXmd8Mo+sDiCXIiHfP4rQhMOwbxSrQJEiEMEIYv4DEf/oxSckwYSGiIQRjGBminBEEyakAQfNTNFBmimQiJosl91kYANlIg8BNKEDtmhYB5gghk8wVkHrNMoTQOCEeL7iCU/wQSYSkACiXKYNLkiAB1zggpwmwRSHyCgKdBRIVMkkCdj5xC1ukbzSSUIS2znEPC6T0Y1+4g8oMGN7A/XfJMhkO6jqbhsER7Qk/OEWNEVB0Rr2iUNo9zI//YwvkKECFfjiqCdBxQ2024c+/+gXFNPLkjzgUeEkHCaQn/iEeLv6KKD8YRicFK9/DcnI3X3nuH+QxIhdkgZ43CmQ4gXFJ7CAAvHeMAFZIgWMISnHAARAHhh8LJazLKEJM3IeE+jFCDBr2QqQ4BO+VBA9JMGBNuS2IYwQiTPtkNoJMEQkDWnIQVYxBzNPQBgNAW1uEdGHzZKitwhckkiA61WvJpcELvEqPZBQ3M4sCGcgkOcrXiFPeULlkIpaZx9CQZPOECW1P4EyUW5RXyQP5U6SiC+U1fLjzpiZKPVFY6xVLYnIvqR08JBHLNRS3/jeIti23tte1yGTteGXHX2Tx0bXQYpbwKHacMi0pjvsAwIUUf9BZ1sYQT7xmUO8uFILOu6WJIsdB/ZEIoc5DER1xFkSIYjeaLY3JA4hgA9oud/+jpBL0lEBJqRDl+UrCT6YpQNy0sPdLyGnPJQwgT6swrUWZ0QfUvdiHXCgFqv4eMUV8XEkSKBhHG/DZ3Hg2lW4YhVSKPk8tmkwRP8DuA8PN8S/mgaXlMjSm/65LDo9D4mIBTs8b3Wyf6qWteQ02URJdbCXHt+fCOXpJlY6sW9RRJjUQtykiEWqiz1tqd+CKD+RiMPZkTx4fP3UsbB2tbENB1/4wAeVsvf36AEaaOmL5+eKCUwczsAzT+joZ09Bev6t+MXX2yUorYAtdEm+D50kHXb/OEIaGN6TJzWsFi2YAzrClVCySsDMPjlDBUahetXPZg4SmCQ9+nAG0K9+FK2XgBbpIXMlqSTRNuc5OzTPcBKtDCjs8IEbQKD85Su/7pT2DDxKF22rK8jsQKF+gmAN5VZrH40/gbVg1tEwZU+f6bgmxfdz+lPmQhucLvH+7EDB/PmDABI+2H6J7E2q/MOEX4M3fL+8lBJcGeMVYL+9my2MgB00wQCYDz6QD/lYHhPEDDld0LuRyGeARq8V395tnUus20wom1eVzk/UAjzQw5o0DDmFxO6hTO/V3O/p3Tp4lQPZ2+YZ3ifU3YbtoAo8wiPUnQfymM2U2ou92PUZYZcg/1kRIkgRot9QFOGLwd92zEMsrIxE/MSLbYfSod8naCGu0SCUvAT8qQUPlqEK7Af83ZuEFN++/B/eFV7DHYItLJIB1iGWXSA9dECnIEEJ1ENIkE8HMEYTxMxiQVxPzEMHBiEbNt5LwN7RfQYJrkPpTGIt0KA+UB43veA3fZtXscOjLdosUR04HRJzfV0gBdJ2EAUarY5QQOIk0oS3vSEAUp0sviEsJsgobp4aIggisoMWdmEs/BQknJ8Tnp900IMTAswbMoyTOMgsit/K1MIz2iE1ViM0vptXMVcLHAE6MMEEIEEFJFQRXNWitV9wZWD+9Z2TrN06qR07nqBXidmhvf9gLt6gzR3XPdrC1+0HGsYCqgTbZfjEOklj/+Wd4TUj8dnMNdpMQh6d4MVgEM4O2h3CqeHaL0JCLNTXT/3EdmzHqDSXMq5hMzbIM8agSdoc0eHjSb6ELbSkS77kS66kTM4kTdYkTZbjABQBEkyAABTBGXTA8Kngo0BJIiYIcEEITLDjZ7Bj6UCaPGZi5aWDVE4lVVZlVbaDVVLlLpTCHqSAGU7Xz7RkKZTCLuxCOghDVmZlOZSDVa7lWqYlXKbDW8blWaIlXOZDPqSDO9zADUyXE5ihCvBlWdqDPbRDO5SlYbplOSDmWrYDYd6GYkamZJaDYYpEYk7mWoqEZFqmYXb/5mWyJV3eZV6G5lRiJmaSJmqmpmquJmumpS20gy1Q5T9M5T90ZmESZmGaJmWqJWjCZTtwpmcaphoMpxp0QDq0QwtyCM0ZDMI1p3M+J8JRAAUwn3VZFwhQgHPGQzxoCCbexod8J+U5p4c053giXHmShHZC5wFB5ywUQnW+Z3VewiWoJ3SeA33eJ37mp37uJ3/2p3/+J4AGqICaxEhwJ4FmyC1d4oAu6H1aloOeD3M6aKaJxM9ZFz/wA39653qS58mEp3qO53ly6D+kZ0mcwinIArZRKIrCwSXMAnpqJ4zSp4YikHg+aC7VKHTa6Eg8p472qI/+KJAGqZAOKZEWaZF2/+eM5tKE/gOmVdcTXGiGnkR31ihzFoyM7iiI2qiJvsK1SQ6TrmiLEqiRjimZlqmZnimapqmarimb+qh0Kp90KmibjqmYekiHyCf9Md+F7iiPJol5zunB/SmR5iigFqqhHiqiJqrBaACjNmoLSACkRqqkTiqk3kal/sOlUqpIUCqlmoCnfqqnbqqktgCplqqp2tJJtIAJQAAENKqrNqqnSsCjyuqpisSp3mqpFuqt2iqu6iiuoqqiBquwDiuxDqmAJqmH/imAhuiH+ik+QOl/VimSAiqVGmufFiu2Zqu2ZuuxSqmVfquyRiufNqizQqt/Smtyrmm1Cimhbqu7viu8qv/ph37nuO7neJJouL4os4prvdZpjeIrueariJYpjqarZbVrvCaswi5sj87rhkbpi/IowqVnv/IrC1KpSXwnwF6pwAoqwXLotOoowjIsyZasyZKEfV5sSFxCJLSCKFyoOjTnxpbEOZyDds7CLJhDPJjDPxRCIYiCzj7rhRaCdoqCKJDovo7rzCKcOeCDORxtPOCsK5gD1V7ohc4CL7hsxIJsc1LtvtapkRLqlH6ryZat2Z4tAk2e+SjoJTxAJZTAhd7DPUwswTxnzWonL9BAJXDA0RYCAGRAGjgtPxADFIzVKJSA09at0tJsSQCsP7AgPlkFBwQuPuRtJWRA1VotCfz/wB00LT7MLLN6bcWC7ZH26dhmKdqmruqWrNre0gPGQzOcgtv6AT7Ypz5gKMqWhM7yggdkwAXwgzoQzCkcgF4QAR5EwgtkgBCQxCwYgwi8gCLggR0lgSj0Q+N6Lnp6LtXS7dNGgg1kwA7wg98GgRDAQhn8wAosL3qeAgHYARMoL8LJ7dJ+bt2CbppW6+li6eruL/++a0jULXp+ruxWgh8UQsqaa+PGAy+cxg48q3YOr14obySwgPL2Qz80LxS8AB7Aggn8wAaIQso+5/Y6LfbSL9VOcCIIAT/wgiP8QAnAgiOtAB6kbDy0LRMUQQbQLgvKLwDLbP32cMjS6cDmbxD3/68RH3GhzoAoMEttbEAriC8FPEAGvEHtzkIKvIMYIYEx8IIcAMPlrkslPIYQ8MIsQPAZVIIEtEcGfMHnYvAPuAIzMMAEtGgUdCMT+EEr0AATqAEsGEIG5EIKEHACvEBVSAAskMT5yjBJEM4MXEB/ZIAB0OwliAAH8AETCAAswPAPcEAlQMABZEAiiAgJMAEw3LEL/AD54sEJZAAjtII6qEPNFnGQ4i+4XisS3zIuq2kJxIBdFYIdcAAjXGgUT3EVz4J2CkwBMMsZ7GzbVkIUtAIsrPDwZsAGRMEolMHfCsHOYjATqJ4Z4MMsDMAoFMAl6G0JCEwJjEAGZMANDMAa2/8RI8QDLLSCfTbAHC1vPDCyEDjSBahv7RLACxjyBzCBEIiCI80ALFzCGFTCDtwsL5zDL+PBB/wAH0xCBggA0L5yLBvsj9Ly18pyLoe0SP8oFIhEXzRBGjztKXwvEZyDzxbCCLxDbdTBBjBFIuBB2/ouiUbCJwcAAfyAAJAA/IIzLzwvJEhBBpTAJUCB8l5CGfgu4UjAGQhABUhAFACzCCRFCbRCK5DET6cvwRCOBezzD+zAIZMEP7QwVTCF8drACxjvLPQ0hhbC5r6vEJRBQOvA267rmSYr2Y7rSAe2YAdpJDD1m/1DKzStKJyCFmQAEYwEL0DB4Z6vIfvtOmeG737/rn1OcwC0LVUwwBcQDM4+by7cQAacAAowtRBcAgFkwApEAiVLQQmQgBhkgQQc7wOo3gy0QjDgQyQAgAGwcTy4NRGQ9QXgQUnwgx2lQTyM0AzggVu/AU7LdQcAwwQUtvKiQAzdgQHgAcFAK5v6dZZ67GCXt3mfTBH8wxnUbAwArShcgg28bSH4NgDw7QAAww7obDwUwTtEQIi0gNFe4iV8shoMrh0NNT/MAhT8gBDgAVLsMhPkAT/g8AaUMwNkQAq4c16JggEnwCbDgvWGMxOYANUawgT4Az/E8Ayfg1NnwAwQTCTIwBZ8wQPccSsM+BYEQDhfFC8AwBasNvEydAnj/yeybmiVAilId7S9njeTJyrO3oFW7QAj4IMo/EN8Z0A3QoDbvoNY7UAMUMUotAAZkwA6AHNv8zQ1x6wcZUASoDUvfMALUAIejBBKjwEpM4EZ3HggM8AlyMcJMIIo2FFtNHg/rDAvRO4oCACG4EMMHzKLWwFDk8QpWIFjO5IfJPQBbMEGzMIlVEAl/AAgNDUB6MUGDDm5jreROyuSc7SPRmmTvzq19uzF7qiCBvD86kPMOicCk8R8NyfuqgOGxqg+EIyHbDS91u5IhPCFamcINy7jqiyzNztau2jtloR8nsAEGC3pHlyRH7m3Jmmiujqsj7u6jgTw1iuJ1i8+WC8+BP8D7n7IOUgpP7C7eWYs7p7DsscowtW6eTa7wcUDtMY7vUe7faZsb9NvtU/sLPADv+PDJTxRCTztrHdoqgdx/qIuooo7uW98mSJwviNtxmbsiG5sutft3QLwPwQveI9EPPCpdtppSehDvBs7wqVs8Pqntj9netrnMQSWBIjC56osq+tvx5rutlNrfp6n0nM80//ou+MDsMOo4o6uSMxsydMt3ZrrjgIw0lastDfnzeu84jZnzmcnwaSsfQLt59brg4r36ApssOqn0g9s09d9Lmnnrh9oApv9/BK50KL108t9gFKtfS7t2z97vDfrbbz84f8rENsyeduoA3ItxhO53V//vo/ifeDr/dbS7ePb69+HvuALKOHb7Offp5xOPo6eBOP358hXrJRqaJJHaNJ6qOwrPubnvmXhrCicdTwEw+9LPcz3etuzvsPPJz5oLQmLRM0W+5TCfs2jPQuC+/RvvbceENBfv0k8Ltey4CX+rKk3Zz8ArEvvbEkcfADnO9YLbdeb/YtqJwpQOdAjPJaifOOqP4cyvu7v/0mEMxkABCx85+Lh03FGlLl4BfHh+7eECbB/70r8s3gRo0UmTCwqvEQCGJNKGwrGM8crEgAmbUQ1dBnMoUWXM2HiixfsCJt/LjPuxBhTJtCLDhv2nMnzaMyCQQsdaWUu6cx+Nhk27MBk/wNUfCUKJOXHb+HMsA3BMgwq1uzCeAleZGB07pzNoApdMlz4dexMiwt79vX7F3BgwYMJFzZ8GHFixYstqos5QsDNAS2IUm04YgY+dSkNz2hVCEoAPH8ACBHo8MEKPHH1xnsarOpRCV1tar4nlPE/fnXxYS668+i/eF8dtmpJFoUMPMeTxr304IKQmWzicBAYTAftqJaT+ts+diFrfF9ns4Z7dLdN4tzJ7o7NN3d8+fPp17d/P2PDc/8gNxxwBqiw+NmAjIZmucSwE9TgRYQAYClEBBfwuCi11f4pZCaFRIlnL6TOiaKEgczRKqb9cpuqtnh8mym9hu7arSOX1Eluuf/tGnpuBelcYkOAFUoIRp8BQpTRu7piiwo4h8IiKLav5NDuqLCAwzApi/A6kkP8tNySyy69NCyFAXbYoJdemthgAAhA4oCREXeCzCITCwMRNAfPgUKNVhx74IcMEsEMwxHEuKQMMu744QchWpmFhkoqgUCCUdDhgJkpUPjHA5H+KSA+hz4apZI6yDjlAQkqEOAfHUbZSIh/2KBCDiYy2CQhzVBgwTQofqhEAJukQKeSEvjMIANRjttghgRKE0KHIRv6g4Q7mkDhj4gqCWSWMYiARVnTBhjgDzsqySANrfhJoAl0mOhKDkkFUKgVfopAZ9IHobigkjzGqCODM0bYKIP/ALAAgJFWeIGihFbG+5Lhhh1+OLdcxGylg8jiGcAOnU6IwaQ3Uc3SMB14qBOWJZCAReFmSN2hlRUFjYQAdEo4xwSW8xDgnEKcLOEeUSz1wI5N/immgvgKooEKiywY9YFK0kiVgwmX4OCfDjblZQM2RVFnRhlMK6SfYD7ooOJ7WmnluQuWO3YGXvKYAY9mZ/LghxLMAZoNfAqpgA0xYXEkiBJgIaGDMSKAa8OGEvhBjYYq6IAfEDesdTd17ihhFihmgCVbNguaBesZskWjlQTiKPg3iFVfnXWI0xbCN3V0kGAhHVoYqz+eCms2EhFGeScDIfZrKBLo8HBZgEtSaESI/0jKsOCLsXdS5x4QQa8AhRFoN+efB4y+54NLe0seun8iOYCPiz5gw7dzeg9g+ltzmWWJkJgoIYkmWsADFlKj0+8cFeNHP0jQNyiRggTG0d6NSuUCKbhCAAU4QzxO0IoBMKEDhXAFVM5RAMrg4zk7wEMUaHOTflQLGKGCkIMucQAi4CESvCCBSDiQC8yYYzK1CU7reNhDH+bmEhCIDrI0o4MoKGQyuOuVZj5hGDGo4RIi2IBxWiGTeETCBjuAXWb0IahLRIB5lyCABYQAgEvFRR2zAZ2ltAeV7sWnZ5aKC2ZCaD4rpM8i68PMP9wXGt2ooxAsyEUKkFCMQozBbvwYQP8l/PA6AGKmH/wwWXZmgkAFSoCBEhCFFDpQhEJIYQQ74BwvPsAEV7Skah8MoRBANJME2AEFBpHACmHoQjwcrADncMEEckGME6RBALFE0g+JWUxjHhOZXNrABNrEx0KYcQC9embCGoKsSExsJpAZUbYS4Qd89CMuhziZKDQBgA7orQIBaIUjqFACUUAACS4QRT8wJIcRKCweA+tAK4imBlEUoQC1wkcE4rBBEpiAli30AwxZsIl46IADG3wABBqBhxZuSy/J1OhGOdpRjlYiCaJQ2Dl4cYRjPJMJP2jnBkISvFl4gFhpGAg+KqaQl2bAmy4hxclgcY4l0KsSBYCFKJT/VbARTAAW5hhDRDankHjMogyOokg8RPEkgRLQUQJoAQoaZNEDLJQXNnDUDKSwoYFN8RRfPU3qPNpWt74VrlwKz1n0E5OZ1vUf3llKZcBSk9rspRCsWdJA9HGUuKilsDM5hz70MZbzKNYndb1rQwqrM37stBnBgI06WqS7uH4WtKEVrV+k9NjgVClJenFRQQhi16oIh0O6i4t4dsKQqSTWRi6hUpRcIp72yKEFTh3OMEdbXOMeN5m/KcpydZjbJAEnPL5FC5IUS5XwuKg9yz1SUvICnBGNqCBA88x6cstW5J4XvenlknLtCt3tnjZK8ZDudJn7HbWsNruVKW93G/Jd/6fyghcJIW951VtgAx+YMWzl7mudm1r70rc9QeksVX6iO/yyBz0TBo6xqLtDBH8YxCE2ilAWjBQb0fXBRmIRP1BspAqzFzzvHc+EXWIO5ng2tSLW8Y55XOGg5MWuOF6vkPMT5IyOeCgZZa95e9xkJ6MXxrGhK8OO3JclEzkoLc5yjp/cZS+DlslIdvCJuayYKos5zF9W85pBnGYfj3k7U17MmYu8ZTbfGc8GdnOStVxmPyOGzm/ec54JXei3Dho4fa5yoAvD6C0j2tCRlrQxEX1lSOfG0Um+9KQ53WmIVdrIWLZPpuXsaVOfGtWrQ22cU91qV6t51cR99axpXWtb3/8a17nW9a553Wtf/xrYwRb2sIldbGMfG9nJVvaymd1sZz8b2tGW9rSpXW1rXxvb2db2trndbW9/G9zhFve4yV1uc58b3elW97rZ3W53vxve8Zb3vOldb3vfG9/51ve++d1vf/8b4AEX+MAJXnCDHxzhCVf4whnecIc/HOIRl/jEKV5xi18c4xnX+MY53nGPfxzkIRf5yElecpOfHOUpV/nKWd5yl78c5jGX+cxpXnOb3xznOdf5znnec5//HOhBF/rQiV50ox8d6UlX+tKZ3nSnPx3qUZf61KledatfHetZ1/rWud51r38d7GEX+9jJXnaznx3taVf72tnedre/He5XcZf73Oled7vfHe951/ve+d53v/8d8IEX/OAJX3jDHx7xiVf84hnfeMc/HvKKL+/kKV95y1/e8pGvD+Y533nPfx43mk8w6ElfetOHXvRmPv3qWV/5ZQcEACH5BAUUAP8ALLAAMAHYAbQBh52svk0bEXJvVUBEQ1tZWYqSEXWXs5iLbFyAneq9p8rJyLjAvdXzUh8gKAUMLXFGI9LGpxYiSHiQfvz8lD0UDZS3wYtzVnuAgLaZb2A8E1BHSvf4cPrq4IihsqGgniU2R8nk7rOrp3qXROvYvbnd8RE2W/rZ0jEzGoSFhbPK321YL4Z8fzMHCjEiMkZecdfbvy5cf4601+bqVZS3F2OQq3GIocu3nNv22frYqbbWXujorWRFPjYyNeT02MKYcy4bFNGxKh0EBpxzRJp3CDRFaG5rbKW7ven3JA4EBwkQDMv19PXcUbCXHJSalNvx16atpTM/RFUzNN+7m2t6fPn8S9r9+9G91MnW3a2x16CMkUNbJ016nMulaaOahuXJoZFvOLSfg11ub/vYuVBGavPz9CNGasi7vBc6BPv5NAggF9fl8ouaigINReT9+unr8h0TENneobbWyrGThzBYGC8gTFNBLXZzctrKwxsfE/nmov718fX+Cdnz+EhXU2WCDNXLH/710bauxXSQltT3I3KKvD0lF5CMjUpxlevc1x4TK7S+n4pjQOTz6zhdfn6uzN3f08emitj1cdXe2drn2qDD2P782ejkyFUrDfXoZarT7OPd7dXvwAMFF5imbHFdVOvm2+v08ube3drg3f78yhZCXP7+BQIHBeTt3kdueXNKStrU0/L9++Le07zu7NfznObj4dza3MTM6e7+++be0/r+BvT60+TI0er9/P7+6dXT3PruKRYwQOPi1N7i4FZedP766AYHBY6IrOXU1/X86QYCBfb6+v3+F/r96tLW09zW8O395+Lm4eLa3v72FBqAfJBOiB7GgGyc6A5ijHISKKDomGQSdKIegJRKOKJe0JDo3BpiUBpu3GQozF7krOJAgCQowEqqxK7CbLZeOKCS6LJeiPKQjGhaoPb+9Pr+/P7+9OLe3Pr+9AICDNbS1N7e3P76/OLi5NbSzP7+/P769OLi3OLe5Pb+/Pr6/N7e5NLS1Pr69AICBNbWzNLSzNbW1AAAAAj/AP8JHEiwoEGC8hImPMiwocOHECNKnEixosWLGDNq3Mixo8ePIEOK5LhwpMmTKFOqXMmypcuXMEWWjEmzps2bOHPq3FlzJs+fQIMKHUq0aEaF8owqXcq0qdOnHxcmhUq1qtWrWHVKzcq1q9evYCduDUu2rNmzS8eiXcu2rVuVat/KnUu3rsO4dvPq3WsWL9+/gAM/1QAMxb+pghMrXrxTgbx7jCNLnuwSKWLKmDNrroh0s+fPoA0mvRy6tGnJo0+rXp04NevXsOu6jk279tnZtnPrzop7t+/fTHsDH048KOniyJPTtKxQufPnKZn7hE69ukbpx61r335Xamfu4MMf/8Quvnx58ubTb0evvv3zffDjy3dPv779+/jz69/Pv7///wAGKOCABBZo4IEIJqjgggw26OCDEEYo4YQUVmjhhRhmqOGGHHbo4YcghijiiCSWaOKJKKao4oostujiizDGKOOMNNZo44045qjjjjz26OOPQAYp5JBEFmnkkUgmqeSSTDbp5JNQRinllFRWaeWVWGap5ZZcdunll2CGKeaYZJZp5plopqnmmmy26eabcMYp55x01mnnnXjmqeeefPbp55+ABirooIQWauihiCaq6KKMNuroo5BGKumklFZq6aWYZqrpppx26umnoIYq6qiklmrqqaimquqqrLbq6quwxv8q66y01mrrrbjmquuuvPbq66/ABivssMQWa+yxyCar7LLMNuvss9BGKy1QsLwBz2NJudHAPy0ocM9j/0DmThK5CMScHBkIZM8/uOBCRA3vyCOACgJVAogDWFSCQQmHhStPOrgMgEJC+pq0ij2VcJBGCgnZYw8HGRhQhSEarLLKCD+Q8E8lBxDxzzwKtStQMVOlk44GKJgskMmaJJLHDzFUMUoGNFQxzzzxghEFH7Ksc05SgDwgsTzzhEsFEzhFEQJBHFzSwT8mUKBx05mtwm46xRQjEGRNDADZYm7w4MG3CYXdBBlkI+WB1+ZapscODqjxjz2A4PHBLfEK8E8Nt4z/YoEDG4/gQA1b24FLOgNcQDAGJjWBTiUqRMCIPCuAsgrEElMsy8M/GFFFJV44YADRZFzwywhJLFCSySiXNE86iawwCgYO8DEKDg7EAPIKHJjwgwFtrDNMEf8EXUMVSB2N0x1BTDEQxE+LQUEKxT+QWRP//MIBCmQssMC3hgwgmQcNXPsYGWQc9ti3h8HTgAdTTfdPF/8Qs48pALwzDzrohNGHBf/ghAMYMZARvEEgnFCAyfowMHn8AgwmEQASONEARqziFwJghylM0YF0zMMDFZMHLg4gQAX8g3kCScIVcPGI1MXPZAOIDzGQoAACfGBy89AAD9ogCwUEwX4uuEU6/1jxBiTsAxhXWEUldiCINvQrHf9A2k1uRoCBcMIFVvPdFT5mQswg4R/AAAYI/mGDf+yDHQNwQ78WQwYN2OFbafuWtr53jwsMIH1tM8gvcIEQefBvCn0ABB/1QJBf6EEe61hZOqx2M1xUwiTtcpgsZBFJe2zudTdzGC5+IZB3/CMdvwCZIs01EJPpA1yKXIUsSqJKPeghXrcQosn8+I9JbrIKtziMPtKBBjTgJCGGfIcnBzIPQn6saJgB2ep+cY+09RE70Iym/KDijwa8kTlzlIcdGuAG0nznO+qTxwUIkI74NUd9AuEfc0ySEHVaJp3oKIn85GnOPH4SiupzZzvtgf+dWf6rnPJwWB6N8UtpTnMy5yyIPFsjj2oOwB/NVIi2wtcAWJByIN9MqELGqbJw1vMf+kxoSNoZz3eCtKT27KM96TnKfJaUpP0EqD8FqhBj7KGgBv0MODE6F/T5FH2GUehl7IAEHnSzbA3YBwHyoQ5ptm2ndiAAtsKJToxKJ51Wzc5OZ7KQjoZ0pUhJR0hNFtJozpSfCvmqR//VmalMYAMPyQ46d9ovn5DHj/wTakL86c9oxvUcP5NrQ6bizsGKtF95xadEoLnWqyq0pz8FKnsOo46xSbQBxKhfAzgwzKya06S6NKhoR2tSeu4Vn2o17T/Hmg57vFSaZ0VKahXS14P/FqQSlRBtVcHaHO90RqB6/acie+tYiKwTIu9Ah1VFU9fjJCWxFBkNaelKFMGe5LiIyel0sjtaqh73qYxtLHbDu1aVenSu001vTM2lzHC2y6/nVK98Pfvde6JnmnRF5OHgy5x4iXcs0rWtUEUT3ozK98CkRYhx+CudtNHWo8Icb0r/O8/Sfra4u11ueQWbUwrDFqALTch7MQxe1Rq4t+g98DMRbNd/1vepVC0xNMkgD/8mOLgdZrGOd3xVZ2rEH0AOsj/yQeR89KPIRu5HP9rBZCbHIx6qUAWQmfyCF8DBCzLI8hGyzOUlvOAOd4iyKgTiZFXEox3/aLKS17xmJCOZ/81sbnI7iCxnJhP5yXKmc53vfOZ8RDkXuZBzlJ0cjypXmQEyOMIRGMBoGTAaDnBgspjNHA849+PJl+YHP8KsinbcoR1rVoACLN1mN5uayKQOtahHnep+rPrVom71q/Mh6iSn2tRKhvWqiSwQVZOayLXOR5rtTOt8qJnNsFgAAXhQBAVE2R+ghvOp/3HkfAj52kIuMra3ze1ue/vb3v6Hm8UtkFPTetXh4gg81s3udrsbHq+It7znzQte0EMd9KBHvXWQhw1sgApU8Le/J6ADS4wAEYio973VMe9X1KMe6853w1/x7orD+xX5hkc98q0OdYQiFBrPd70ZHvKFf7zkvP9ghRvq8XFNaKLjD//4K9RR75SPYAQAz3nABa4DHTwc4R9nBSs6TvSiE/3j6vhEvPPNdIpb/OlQX/fS8+2Oqhud6BmHB9Or7o6rdzzr7W46PTC+8Ktznen0qDjT8d1wi6vj4e5++NXz0YAkxHAAb/e6OrjOd3jw/e+AD7zgB0/4whue8O12ut8RD4+KoM8ghqcH1/Xe8VnMQuiWnwUiMLEBWtCiFKAvhUAAbvmPW17oHTf9LIg+cXlHnd0YT3nHqy70j1PdHZaX/d7dUftQ3N7yP5/Fw62uDs3X+xGPsDzCQ8/8UtBiDz0XOsIVjvaJfzwUn/gEyyeO9u6n/fVPn3r/1bvvenff3h33lni8oa7+1rcd/FJvPdgTP/GSz/sJ+wiBPDywDwV0vf3r93TeN4AEWIDnx3eSh4AHOH4JqICAR3bu8AiwgH7r5g7wxm5c53ftZoEWuG6Oh0cEUXhbd2+woHenxwqZt3md93mhN3pUUHqhcIKpF4OrR3mzd3gdh3q713u/d3lDt4OsYHsJCHz1gAjCVw/EZ3y8gHzKhwjNF3rPF32sMH32VnZGd33Yp32hoHdVh3yHh4O7x3dmV3hjSHhCp4NcGHjvhnY1xwtf933t9nByKId6Zwj7AAv7139d53WCZ4B++IdfGIiF53f0MIGAt3gYKHiL5w4fCHki/+gOFGeFRYd7s6B6CMd5zCcQoEcFaAB0NGh5M4iFNih4NziJ7nB8j3CGvCCG6sAKj4CKqsh3QqcGmhAKP4h8TIgI90Z8y/eEoZcHOsCEPmiKRWeJiJB3fFh1iyiIk+d1oiAKxBeNXPeMVUeNeyiNgFeKNkh0rHiD2ZiM37iNRIcC+3At/Od/aciM6riO7IiA7tALotCA6/aMy9AL9tgLY4eI7DYJolCBjVgQhwcP/sADwOB/MzeJMNiEmNiC/7CJnYgIqgeKHoeFW0h5pLh7pgiLQmdv79gLOfiKS5iKGyl59ih0LmeLHYeKmreLC4dwDemLpQCM6pB8w8iNeziDTf+IjFe3hg0YiEZ3kMsADyXYddiIgL2wDBOojej3jcQnjt0Yhn+XjlGpd/VwdeRojnqIbztpfj3Zjl75lWf3BFCABMAAH2GUBDzQBJKwDO4gCmuTBPBhRv+QBFDQBK9QdRtBBigQeehnCMBgCBx4k0Znee8oAwJnmATBifWAD11HjY9QdaBYkVf3cdUoCjeID4zpDg8ndHznhTdJDyZgApLnciAAAiNgA/gCD/gwfPSAdMU3C5L3jMiXACwAACBQdJj5cQyxB9CnA8/omphpjQh3hj8ojg8nBmJQmrkZCs/4jDAnh8QXAg2wAJNQdL0AC9lXdGqgBksom6wwfu5QBAP/EIFC95g36JqLyXfOqQ4I95zuCZVNKY7yuY3wcJX/cI4WCAuSR3XdZ4pg+Z/r2HGwEAJ48AIGMQmT8AEeIAqS8AQF2gMM4QF+9zUYoZdf+AkKYHeBGZ+VNwtVh5gpRBC9lJ7qYI0d6nF6R5ltaZkl6g6YWXWb+Z1c55msh0LwgQQLYJoQ4AAAgJms6ZqEuaKzWZu3SXTLyRBH0Ju/WZHBCY3uMJxnuI1E6XAQEAQIAAK5gA8x2JwsioSrGZ3TWaQdZ4+zoAjwQQzEMABq8IrPyJlLKZ7k6aF7CI0d9whvV5W7t57teafvGY7z+adeV5/leJ/7sABP4A+FWIiR2ID+/wmgjvqFX8cDLwChBeEEkyAJDWCPUKAAk0CpBlFRjKgRFnp4E0gApqAAXdmMrmmYX3AQjMagyPdxmFl0QdqFdhqGrfiD1mieE9lx1rie6gAPI8ACFaAEI2ABEXAFI7CjWHBvQvdwXfmMoOgOtNkBIPBxS2oJlsAQaRAJeTACORiEtiiuNJqr2mh0XCd0AlAIHwAC/BirFdmcIhmdP5ACYqoON0cEDYB8QjcAqqB0Eil08CiejPlxyAePsmmneEqR4/qcxLee9viUgDqxHSeo9ZCHcFkY/XCohviUj/qxYEgPSXADN8AQp2AKz5gEp+AEDbEPSJiXe0l4DUgPhnEB7v+oqhXJqgLhCgQxAwwAq3YaCrNKdLUagUE7eTq4q3vomr/qpB1XrTrqACmwrPjirKwArX8nrTUItdgqCh+nrQyRBAWQB3kwc73Xe+WqgxxqdLzwAoUQAh/QAQnLtN4pox0XAvV6ryMgAESgBvk2C7zgcg8XsKwwsANQD7BgsI+AsKKAfMjIsDo4fHsIj2PaCxJLsYBqsXmoAcoGDEaEBCjQDx7gD1pHD6pgkyCbuoH3dftwAyx7EKewD5dqCgTUshYIs5FXiO4gPjzQsT15oupgmEIgEJHQswzAASPQAvYzAKUpBpcwBR8wQx6gAEnFDgAgCZKAnASwD2haAyCAAyr/4AIg8AqwMAIZIAggYAKXYEYNEAtpJwmigJlQKwaoSQLLGgFYwAq8YAf7gARIYAA6+gaBgAdGNAVXoAZiQKRRwwkkEHSsELYz0HOz8APx8QQgIAk/YAjwmwAUAMD0WwIkYAI7UMEHSXRiAAkgnAU7sJ3IVwcWwL/E0AIkYJojMAXw8QZdkLdF50NGcK3jygzMgLwxxL3WuoXieXMNEAjIhwNfUAYkIAYZgABQgKYdoAZv0L8e0LwU0AFTjAREAAKzYAl2CB8IoAZ7irkUS7MuS6hm8A8hYAqcOwBlCQymgAJJibmq65VjKhAlC7umYI8QsQ+90HiiGrMy63cLEB8L/0B4Eim8/3AGDEAQjOYFP+ABbuAONgQCzssJKWAJB8AOhToJF9AACiAJI3AJvfsJd+AACIADGBABJMBwYPADcQACGXAAvPAKo+x/zyi/xKoE0gPAVIsFj6AAF7AMiBACnAAAy1pEd/AJRoA/kkCbFQACO1AHIKAGQCx03PoPOgABb1AE/ZjIgjAJdjAAjyAKGBAETiwGFuDEFhAFkqAGHhACn8CN6gDFCEACzGME3PkIdYAEXfAJqtACV2oJAtAAksAKPvQG9lp0XVAIcTAJDtxxGDMAojALCsAJCGDEA4DESvwITNzOGcAJRmAJXcAO7BACr5AFSHAF3xsAy8wBO/9qALMQAvuQD5agAFMAAmeMxoCqxvXAxvLQBIWKDk8ADJyrAaYgCZcrpXnMjnv8D31sED3wx73wD556EIJ8LYUcebAADxdgCvxryGJIe4X7CKwaBAaBBkdwAJ5QD24wCzbABimAA5fgvZYAAQ1wAdc5AlusBB7wA6X8jHJAAVewAA3QBCOgAwTgC64MBfArCnfwA9bKCq+AmV5AASodwzBNtQCwhJaACI8wCQ3QAVRrCJcnBg9wCCRAmwAwAGlAAkKHmcjHEDNwBHkwBE68d+7sxDZAAaVZB5FzBaxtACSgAgKwnYK5d+rAPNWMA1EMAkuoAQRwlGJwACDcz2owC5//gLc5WnQgRKazQKfq0AQncAWPgL1yIMMgIAADUGUtEAj1xsQwQALSvc9Vlgh2UA+vEMxPTAFX2nFhAAUjcAAtIAzZPHZrC9TiqMZNxX9tbIcKgA52uAD/kMgSupQTG9VSXaJ8zBBXDcgPsQ/9aF0QMaoySw/90AAtUE0NwIAch2/0oL/2qLOZJaJHUEU3igRSi9d6zdcAUI+A3QEksAKeAL/zDNjUeQEu8AJ8nQJ5IATy4b/W+or44AabDQBqEAqBYNKgXW93cEABhNo7GgifgAis7drS8wENMMOs8Am2/QhIqtsPQAOx/N82AMsYY8EnAAERAACbba82EAScEAuP/3CXRpcFnlCargzC9aYBKyAKvZDdIBwC6Q3GrADealB0TfADV9ALvOChLCoAdoB8/GgFLFDL8C3f9M0L9o3fUUwClvACieAB/o0DHYzfHXybr1DgI+AFiYAE1uoO/oBxDj6xEL5/xGAG72AIp3oPRu0YCrAPHrCLze2UHq6OvhriBzHiWV3i/Yi7g+gOOH0B9GAHbjyBaGd0D+fI/8AATBAEpnAAVLDjKPCMJfkKQK6jDQAA9igGAYDcK0AA78oLtkABPWwGFDACXUAK+H0ALpDnDwcL5JvZ8LDZFUDrlqABRbCsiRAITLzM2vrvw/xxONDar80CPIAE9nqUitsQDP+QByqA5w+HAzYAwtIdBkbgxHZQBGuAzrd6AMTACVfgpjfXAkYUH5xgrSDgRviGA9pNAph+wK9w029AnUUHCSwww/hmjUVgB6IwCWluBm9Qy2Hw0ckbCN4d69K9BSQg31mA8r2u6wA89lMwAKGACK+gABQQBAC8oVMJ1M0ooOpAjq/A7I4x7fpAjqpT7deOkck++R0+lZPg7VZtChgXyNBI7iteBIUKD4lcBBFX+M8J7wywARmwQYq2AjwgCZMAj0LnvN67rP9ujyMw8CQw2AogCvqLt/ZqAlEABgSA53nwyplg8V0X1l2HDxlPARuvrR5P0w4g8r9Dww0QDMPscSn/79q0GQJFILXwetsMMfO8TQIliAPvjN8YMABTAMALMAB2gALrzXBIXANBWHUjMMt3YI/0ABCfoLgAAWKAHXXqcBwoQSLEPyNqWLHK8maBmoQJTVBAACKhKFH03GX5IUlSqE8kC4YZMGJEiyyzZuHIAKMVzS0kXryAGSoUDgoGQAAVKmoSS58yxSwqA8IdPHdRpUbNWNXqVavuErpT4M/dK3oo9rmT54GYgneGgCmQ12QfWwX7PNBTRxXrXbx59e7FOtXupH//bgQmTLiHKXr0Ci8mvE+UO8aRJQcmg8LvZXf0FCThQQ+WOx5vFGROLDLqRJAyNggJzODfkiBI5myy/xHkgppQCqaooVkDxAgIDQAkHhGUxIhCUCSZuJOmxqNHI7oM+KBgkiUFeAj4fFUEFjx19eq9SsACAAhENkwBAO4AgJgMRTRZEsCpQ3sACXE8OHScQgUQFmEhExBAmkgyU7TYBAI8ilimlwXYOc8SCBJBIgU1vKCAEwBksmCEiXYx4KmJOLAAhgIfUecRSChYwKALlGKIBA52aCCXZRRAwiJJqppFgSA0iMokKK4Y4YcB1PhEAQc6QAQRAQaoy4JCkBHlACRgIAG+nHTgKQvxxAgKBDGFyizKEQ646BMBoCiwF8y04guvqEJoABhgNFBAFbFgkUeBIhZQIIQmFFDgif8iIFtALvDsmvNRSCOtC7NeAnNCMkZMUUONyQp7rFNQKbMsTqno8WAfFB6BBx6xPHjklakeQ00U1Vj7x7VSDggiCQHygIATTvZB4iIcLvFNh+CGo6c4A0h48gNhkThPRUvuaIAAkGbBroF9un1CHXjqWZU8FrpFAokr1ABOODG8SCTYA9K4DwL31Hllv/5GMI/MBzgxwEBWEDRFgBcUeKNbThQAQQ1LLBlDg4LEeCACEj6ZZYcg/tnHADVWnQiCIJp9ENbiwoBRxobEEGOAbj+wc4EeE6pHJkQ06NYUUzpQI48RuEVin4tCgVJKdTYKTAABytgygy6/DHPMMkFIDM3/A9hhhxgN1HCKVEmvcqeBBkK4IIkGFECBGHX+keeed+SRLC4PGu16brq9ptRSTDXlVLLBAgspVFArI7VUAtb67hEdCcBMHZ/EU62UUmj5xxhjAqMCjV56EQ8knzTRpBdRrvIpMXd6SQj0hFDrJalZfApPPPHCCzcxXnjJvPaEZIoKOrvcecyd2NUBKSqffBIFn9frMUkyWvbQQQeZ63FdPHxAEkVz2H3Cp57h3ZkIqsuin0gmqD4KXZ3Mq+r+KZ8y9zwhn0yaKHbfrbfLelF8gm50ORNSMSqZ+O8R+lOROibCuq34pW4JMYNc1OaPN/zADsSAh9tABTdYfGaBG+xa/5xOcYIXnMIJI3RCD0bYg0mkASQfuMJgbvDCE4LCCUnInAUBFxnBDY4reXoFLOgBD38MAAkKAN9UfAK8x0WOFpSzHOawx7lQeA51VjmiaU6HvYlkjnXTg109kkc72/UCd+rQnTt4JyffRSV43SteKPCBPNgtLzLNe170pvdG/HWxcdz73UTiJD5WlNF8V1Tf74gXCvdpAn6hkB8r6Ie/+1mPgPyzWwBXNMBQQCd1rEDgpKaywbg0QR6jhMXBiMEBG04GbuXjYCsfFadeNOEEk3hhLW/Qgx4M4AIgWcMHQNC3wOByErrM3A0nU5nSJNM0UfnOK9SxzKiUxi9HVAcmNv9QGMhBDg1oyIgX0Xe+3kUzM5nZyg/hkRiTjDGS3YzeImXSvvMNz5NozEr/JrXHBEpmD0d4Hkg2CRLo7C8UCXTdPA+ZwDfepaCn4WQo/JmRcH6yLqEbqFWgk76MJCZz4nlKQkRyFY1mrheJ8VzwNnc90z1TmRt0Rwsa8Aq1/QMWRQjBKP9xj07BzYsZdJQrfVrPyyQGBXjoVlH/AYw32MENoWBGL4bamKIm4QKrggc6jIlDFChTmlKBhw+f+RQ5bVUr7qCmNbGZzW06c43gRGM0k+lRc6JTEuqU00PD007GheKdiIwnW3talZ4mpnHgmZQ++akDkNCOFQANaEH9WdH/ZGqxopkJXmKqUlCRsIIXT8KoeFjpl0eMlawVhetFUwrXjYqLsJa1SkgzR1JNmJSPGNUqSxeAhBaQ4apq+xMwPBCez2jwp8OFKGZE4lqRrko8xuvFJz4h0l48YhLDG+luJaNVaPqlq1Sl6uBmBZ3uifQRdEmIcuvRPx2mV7QQBR9gFQhUNJI3fJ6Ur0qxS4/a8WIZ+SWv3fqS3uwmsKd/hO8nJVqXc9LjtdiF7qquyFrWlpeqnuVuhS3sYKzcF7vjPNUAUjlKm0bGbXATsD2JO6fg5SVO2VUj7BKqWuiKtH6i6BGIrVuY+15YxwmO0yN4wVh3SCIqjHVvBt2rXq7B//fIUZFbccPp0feapjSvAIsyVwXG/LICOqz47181nMz5HtigUinwJ99a4tLdt8GEXTBcq8JdCu/4wnf5sjLH6Q6xEKAwIZbMiH07nhPTLcV0QjLwLgNjOMUKJJmDKZ9vXOinVPi+QxbFRHbygoZlumFucEO4BDypJS85omTOKItLlZhVGRfVRZxKaa5caOE+73kyeV7DRP1eNENa10l2cquT2cUuKnp9fslgsY19bKkcW9k8Zeayl/2VzNgBVSCmdrWrfSoFfMebzuZ2t739bXD7cNeYoeobY+xP3t6YMPnIxz/Yze5+vFve8nZ3PtrhD3znO98mgc6lX+ASf+ciF//+aEfBDe6PwOC74PI2eDvmbW+H0xvfgXn4u/tx8YtXHOMZz4e+C8PxjuMbGchgt771XXBVqAIOcPCCFwB+6ZTjOx4zj8e9TW7ykZu84gw/eL433vCC7/vm+U65KvL9j42DXOP9uMIVkp70nUd96U+nOtVLrm+becDaWwdxEZAAC6MDXexjJ3vZzX72sz986Gsf+sjd7nZJIAMWbUuldbm+Z0cH5u4gRscENrCHPdCCFpADPBU2wHXEJ17xi2e8tXnrtsbblNoxHWUlRpHNbAIe8OlIR+QRr3cbP97zofe83eWBDnSM/vMiVr3jCUMGmy3gw5K5x7VA33rc596Gumf/vN5RP3l1i/72iRc94vv+98APvhSFPzzv8R7iuxcf99Jv/PCpPYpRCB7zmt8D513Pe+er3pjU/j34604Y80P+HvJwQwuGiNN04/0epwrBO9RG9/TnX/foHz36y5/33fo+3kM9v2sewRO8wqOC6aO+0LO+reM/89M7CCS/rUsH7MM8yEHAPai2+LMHe7A2D/Q+/eM61Eu93gOcEWzAxYi+G7Ix+HuFBngDf8ApR1sbeXAHzlg/BkzB6is+Bzw9E4Q+0StBIjTB9Rul8pvA8zM94Cs96SPADTjAA0zAvVO8HbQgyLPCH3zA3ts9rtOHarPAy8NADUw8DwS+EOw8Lky//xLMQi1swRHsswccPxCDv38wGCTwAMaAP39ogCRQgBXkQfFjDC/kuyLksyJEhw90PHnQhyBUwuBTQsS7Bw14AzcQQGvzu38ohX9QPk6kAgXEQuDjP0IUMeG7wsJ4B1X8B/ubB3mYh3lYhX/4P+IDvZh6B84LQmu7QDLMpl/4MFGsQc9Tw8kDMVyYwPhjPby7KickROejw1F0A5sZgBAgA8hzNwI4F0CUREHsQa5bhwUgDJzZB1NIAmq0hxJcgAFIgiQwBXIsRyiQQHRQxzQIjJtJgwF4AhqMRG7cuvmTC0ysNk0kDMwDxWLkQFt0wBU8xVqEPhDTA3kIAUtExysUxv/H4zwH7Dzs20RPbB7IwUhSFL5gXMCYer7zA8Y5DJVBdMb9g0bJCzEP4AEk4IwB4JZ9SAI7gIybcsNudEKuU4AGeAFGGMpTOIVPAAVJcBl0XIAGuIKhHCFGcIJTkATQY0qnhEpQKIwnUEF1qz54SAIN8LwJmIDCOBckgIMjCMUlBMB/UMN0yzu2lAz7C4xxNIULsAeJdIJVmAc1XId1KEZc+AXJ8IIfgIEqCIxzWAcUIIBbaEt5GIVaWAKN2Qdi2Id/EIAjOIJjUMMkXMZRSsNRlAe/7LxKGIEksExTKIKsZD2u5MfI6ExhjEvw48e1IYx7WIALIIABIIALiBvW7Mn/yNvCAXiBErqBE4pKFGoAdDiH4ewBW3KCSTChR2iAUSoSW3qhwviBx6NNK7TBIgCGClo8tRlLyUjL1kzGwnDLl/RMqwKVEKMA3/uHVZAHPViFVRBBvxwlv2wbQMiAhfwHL2CBJkFMxdQz3oJMyeyWyvwHU/CDIxDBziTFz7QHYnxJ0fQ+C2ABSSgGv6zJTmnNJQw+2ETJEJ3N4Bule8Cp9YM/FdUtCexH4Fy9uwOFqCShHkDOw1jOJPgHRoAh4zTOHgAFUxilJOhRJ7AlwgCFfRjFrqw+QwBI8UyHgQwMNBiCf0CCGYgEzvuFdFgFWaBIPQA9+2ybNriFUQrTf/iF/7ZBx1/ABVmQBdT7hV94Uzm1Kas6Pb0zmsVIh3nQu3VoU1nEBVyQRVcEhEIAgFt4UxuyhcB4AxJgRXlYTFmYT3mwPMlMAhEoBV2ggCBIAwZAvcBMvUSVh3ewB0r9BT34UkFtA7Xp03/wwPIDBClwABK4PgtAgFv4BQ4gjNSTwHTggCgAHD3ASHQQzGMYVHv4h3mQhcIABEU9QZbMPdfsM/ScVmsNxAc0BREqoaI8BVta0nXYh+K8JRMyTifIFNQzBee8gU3YhKEUjEt5Ue5sPJYZAGu0Qim9JsJAgz+40ixNh1coBCQwBSgABXvQgzoojIhoAGKACGoTALPsAHvABf8BQAA4LQaEldhfqINuaQBOcRsT/AcKoIQ26LzACAEeAAV0QAENsIB/mIJ/cFmc8QAgCQJgAQBmjYxG4C1JpVTLw4R/wFTIWYROdY1iuAMkAAZT+AA++BMHUINRCoEgcAJZwAULqIFbQIQfIMcPYIS/dJv+NIA2kAcKXYdRwAEHuILa+Adi2FHJS4d1QI5QuYN/8IAdJQxg2Ie0JQw+KIxGYFVoxVZpvVbCLVz3RDxtHaEFaEdTCAzsPD1xdU4ngIJyXAOoNIV0ldxOOM0PKEXX7MJ82Ac8yYeAHE99DYw8IAwGoAIOKATZ0wMBIII26M/C4IS0XYUsKIS+RVgoMNP/V2iBIviFEIgAPuC8BWgBS6iEATAED8yCFkA/tdmIFGBVF0VZg3VZAPgHQICEEkjTOwCAVeCAAACANujVyEgED0C9xUzRURpLoP0HCZiAP0ACYvCDQQAELnCAFGBFIWABJagC4QjMHfiHDvgHPaCAJ2gD4TiHc7gAN3BMdBBfIzDTtvyFYfiEDwgEXPiEfwgE1AO9wAwDOwgVHGABIuhbXrUHksjZxSjgHoxWkkTB4DRcGt7CUdJWE4KAJugBCEAFJXihJZWHfaglJ5gCbz3Sc8VcqzLSJlAES2gCS4nXhJxiGSa+9UMBYMBiFChdeZjSwuiEtOwCCygGdNCDEXAA/xCgXcJogCZYBXto3Qm2gRPgg/tMh0DgAQ6whA9IAXlIhyKwg0pQBA2oT3QwgecVPT0NjBSQhRBogS89gBMIjFEQAhj4B0E1VUAIgA4o38kIhESQhHNY35gahQlYAgpoXDzZkUE4AkMlX7dp3Q6oggtAAVw4Ek+ggX/YiBsAgURQAAZOVrfkgEsgATPtY0E9hgFYAFywhEPmvw1ugP2dDAtiAUpoTJuyzzvQTnSA4sI4zBcW3BhWyRmuYcPdOxzm4QPogScQhB++gSAeYna9AQE44hdC1yU2zi5QhB4QAEsBJvSMS2a0MfZrAB5wAx7ILRC1ILIsyyAogEhAAyrwOv9imGgkQONRyACxXebFCIDAaIIioMjCaAMorgQOKIErGIUD4IS7JYZhQWQKSIEqUMN3QFlGWIUL6APJSFRAuARHqIJXLIziAIF/qAQVcAFGWEz7tKlRKIzYSAM4aJ6NUII2QEdAEAIaOEzCcIEU+IDVZIwy3UfCqAL7C7EPwAJc4IAIwALgqwQbkF0+tRNJXoQtqAJ0iFsKuILJAIFbkNt/QAE7iFHATklyJtzPO+fFHZj/BeJRgucXGoByNIJ6Dox7doImwJk1UIIfdoJ9eETJbs8PPlFquwcFAAZREgu2kDwJDLGFJgxdSYICgOgi6AJq+9KwbYOz3ujAMIQiUMT/xbgFVfgHDlAE2UVpXDVfWaQ26Y1pEKNpm8bp9iyMRRZfR1ACVwRqChBqkk4DAEBqSt1IwsiDDEiCNDgCyaEAPphqdKhqBMDqwEDUCIhmxnCBYg5Rwkjbs05r4OtPYNGYwCjgUZBrurZrvJYMEmiDGgkMDSDdwF5wgB5s0GZEHHYCRTiASTgBEKgCxRbiWtoEOxChF7rRxp3sJjACRdACzB6hzW7Az/7sJqU2O1gLeWi3CzjPyUCDDDgXBtiALqiDNpCFPra/2q4ES4iMKrCBQgABVi2Mg+3gIthktv4ANWBxl6YEn15uHmAEWbhpyVjvTN5kkAyMbBZq1LOBH5iC/0aAyHT4h6UuDFr4g9jwAwYQ31gepVZm4X9QA1mwADCQDDRemzQXzC2/hbNugUAgP3TI5itw4/RWgTJQcwAfpaBuzMhIdLY2SQaPUQcvXBJ0G0bApQVYA3WWgCN153SwKhgqYm+tpUzxQFNgYn0WgAr40X1YB2LsbCR87hurNjdoAA+TBzKoyUuk78hAA9hAAi2QgREIgk2eh1cwBPvD6DYQciLn3SQnDHsQTN3Ec5KOAARAh1UggxUYvo2gcmqj6SzH6cJYBUD4By5/gBqI6TQnjDD/BzJY9CRoBPuL9zUnDFrAkn+YgUrwAf3VB32wgBPA8sJ4UwzImMjoc7WJd//JUINV0FVCBz3UywINgFNvHwUviAA1V4G5hvTrngxJsAeStvRL78lMJ+ytS71W93RQn4Q+WIAj3YdSZ+wipiUYOowPbHXjXAN9fgFfAmJad8tZNEEpZ8Ko9a3aPJUFsMMbghwm2BURwAWkRQJgkYT0roMOWIUNLozWreZ00Ic6QILI+ATgpc+2+YQfwBNTCEcgHCXpbcy2QYcnSNlVWMzJKIZfuPpNDjEF+IEBR4cNTgQCUIZ1UJt9DwzI+YfwxoMrQIcuMPt9cIGHX0FEeANBuIV04IWrEl0DyFk94AAeCIEPbkQ9eAMPwEh5wIVaGIApqAQBgFlWtIVCuIJklQz/O78FSk15TF95ayXBe0gCUMClEiqhSahRYDi9JDB+EjJXEE894gdSXDKhEuoBYNBFWwfCSAxtAkgCfEDRrySABmcMyAHF5xFUG0PHwLRPSw6xedCDW+B8PnVVORwl73vuuH/FVKVgMgYIecXQEUT37yDChL9+vdPXpo08hOn0/DOIDheud+/WDTs4alTCUqXQ/NuwAZ29SpXSpfvXhiUuhO/kLVwli6U8PXoiJux5UN69W7f+vZun515BefJY3luaLiLGfykrHdyZ0yDLXwftIVyVUNY/pWLHki1r9izatGrXivXp9i3cuHLnhi1LUB4USZN69HDipAeoU37xyEM3/2CvX0aMnNzwOwkPwbw3bvCt3NdJA7IH7xY2SPftWHhICACNeE/Dm1c854qk5ZoWGiqa65YNW5elxpltlXLGafanWJYVeROsmNSzcHQR16V7V9FeRM4VNyunLe9jwj17DhozFnEsZ6Xr6gI/++8eaHm6C7el/bw20ei7m/Jc7bln2vJs9/Pv//szgAEKCJdSTxx2yimKKXjKAE1E5AEPCEqoGIIDoBDRE1BMwghfC07S4GycFTcgQv191tprsbH1E4tLaaQZcQfhRN5Yda3H23DGFVRcS5vJo49v9kBXGHkGoYUdQkfQwp0xxXxH3H/6jfUOejL22KJ+to21inJkzf9E1HBK3ViRc+QlZCRaUvq3JptpkvgmnASKVYwHeJhy5z557oPHGmK948EJd955kCl4NNElnXYOKigeKKwTYpcjxukTfOmNMoFJmWY6wQQD8Wcdm+VhqZRvaz0Fn11dpoURpya1uoEOExyDi3mrgQpjm0qpCVyJT+42G6Xt6TopscUae+yAqYrI1o5pJTXsk9TFSFd7cwHrllIfcfoPp61OYJxat+Zam5+knmrqufKss45zub2jnD3o0MdeWaxi2i2+Uelao3pl5tfrmglBi5+t+wLb0mo1moksww07nCy5KwL8G1mqSlsffRdLSq2tAlfLcVk43Thumx6P5RttpdL/G3BpnfkaskbzpEujWem66fGu4oZrnZRyKqzmsA8LPbTQvhL8M6gTfxotuJ0FGPTRUH9sMlk4zcMvyfu5x+ttNpsVHq7/KTXPPNKppbLBNWe9tn/46Ywq22HHPTfddf+bJr/koTesiPfJlQ/ggQs++OD/+HM44oi3408uqsABBwMySD65DJHI8Ig/8fjTzuL+AN5OP/HE0w/ppYtOuuCcE8754Zy38/k/rnsuuuuvB656PqRzjgwytfveTi65PE455Qww8MgLwSsf/O+gl456PocbLvoVV6iiCu+J195688Ffn/jm14v++eux+66967HnfhDi7PPDz+GAgz8//fXb/38/4oTrvz///fv/PwADuD+fNO91myug7/KBEPK1T3AHCR4sFNievn0Gbiaa2KtMQgUNcitrSgNarYSlFo2ALW3ZwpSmUpgOWmXtHSwhyExKmJYbjUxMLvRapW5FkL3tJh1kaEqViIYsMhCxiEY8IhKTaEQhvsk8b7tWz/JWHzNREGQfE1bSQCiPbf1DJF6kxQbvRjAQvk1LQQuYp7BWFk5pRzu0aA0a0LCUs6DNP/bwyq0O8qI8Vg2H6onSE0OmMy127Fh2O+TLwqU1RJbMJ1W01rWUMq+W2UaLXHSNF0uxwRclLIc7Ow8fydUiEWqmhLfaCRvb+BrYyFGE+qnhDP8fJaQpqTFpv3rKPZy0IhMqS5KzEhchmSgXRi6ymGsZ5NaS+TNcLayMjoyU3w6SRBSAxkymOQgPE+mng2QSk5qUjSh/lbO1ca2QywKPZ8CGkFL4JI5cW1cW67Ma4ZTGXdQhSnI0gpCCAAlhfRyluXiZNlFRTY3EJKfDfsW2QCoUa6AiiJBmqaWInqOiq1hHdb4TljS6rGe9ess046LRiDTgFUEUaHsyuYc3fhNGOIPWbPJTrVpZZx7YMmc6DaIPqHUxIe6k0TrOIaweaZQozmlOudSzz5mW6Vks8dqVmBYshUktakgTJlYFVEisqkUBA0hCnthhiiQkYQBPEAs6FvD/VVP8Yx9sTQIUsDQAPOhpH+nBmVum6cTVoGcfHpAaWjCFiX/IIFOxiY17ChY1FnHtpZ1M5j67FKxmhqVM8ZkaQmTgNtqsS6pbJdJChIQSufQoK7+QhSw8M8WtUio9rCVjVmP7NNkqjSwLaMALGPOXyoDgBCEgyG2v0IbG6NYJkzjBWeVx2xf0YDKUwVaA9Cq2Sv6jATc9C6aGEARgJOEf3T3CEajQ2HJmiboDI68135InYhBjqsMaD3maY0YAJUyd8oxqZ2yABLdyogbDlNE/RhCEDoBFsgW7Imsxe10o0rbBDl5wWQZwBScwojGW6cEkGoCOYki4ws41Ll8ekRl5/wxAEsN17nPjJF1UYfMe9yAAEvxh1bbgAlNfCIJ3kfCPO0WOk2GhZ2ulokdbVvIp4mqKwEwASSL9A2FN4cAlAACR18KlJfeZVoniohxAUECk38GFVvAKmnM1NjpaWjKDH6xmB6clCRX2y18YY2FToOMcSfjLZHRr4R7QGR1JyDNfJvOPG6gYiRcSm1jQYwhgOKigYmHVBm58AjjkYQh3KsAG/kGRn+CGynqM6UzQcyUfM/YnStZyT3rUJQ4EoANVGNa35qLais4polyRpGWfiQtA+IQEHlsHLiwhsM+c6kuOVLB7r7rmZcvWTYIpbl8m04N9qGsfeCZucRnRZ1N8eP8TjBn0Zj8T0mEC5R4D2AcPyOBoc2FKCEE4gQyoAISDFEAGuOCAdf+hgVusAhAZkMsqyFaEfej4IFRBQBu4cpAOaLoOcukyXVbQEw8oIAhB4AQnAIDHz9jhIMAwQBUqYQEX3AIXVKHvkHpScIDhwgZvaoApkPCDtxSh455GJrNzHtu0mOIUfYFAEu5kBCVMhtoRce4mBjDWNUxG2wQxxZubcJATQBdA4xZpWPyRJ2AoYN1Oafe7I0EFFfB4AxwoREKgcAt/J4QTbplHHQag7oTYoAR8SAgf2lCHLlTzHxDvCdX/cQCJTBwdXAYAalfBU59o9iDHOEgEDmIDB9x9BAj/GcpB2vCWeLm4J2/wGEsAsYM3wWIpRXhLCxaw+GQjW+euhxiVee7zHkCgCcp4ASqIzqsPT2ESjWmM09EB9cY0QRGnkHq4xW1ojhliHyhwvteVYpIb/wMYCaECFbogAILMAxEOAIG/DXAQDiTEBAGgRBtsUAhGRBMhGAlDEQBhgwFs/B8puMmVuuz2hPDgIIN/y5YFQAy82j/YCxe4RRyZwcq5BVUQQANkwj80AWnYBi5Y3pB9BwdQAAm0gQmwQBxo3k8oHImYVstFAB8AghCAXCW4HOER0kG9oMQsW+sNkjz0HF8swAE4wRNIgG7tA3Tsw2Rswg1MwSn83g1o23QM/5oTFF8PXEAFKMG3VUd0LR9duEED8IAb8EALzN0TTV8QmIJdIURsCMB+haEDkED4jV/5nV8VIIQ95Jr7WUIDXAEgHADGJUQKDMVT+R02ucX/uYWT/IMA1oUBEopPoYEHEMBcPIEd0EAVDAAAGBsufIJMVJIJ/AAJ3EIHfmCJtJ+AHAASIAExlIAaAIIUoBkMpuKnMNsMpokN9sACBJ0AOAEf+IUPygMQOpfSJYERNF2fHQTxudUaKAHROUGOTOERUdNc3IMCMJo8PJ8CaBNZeOEZMMD1UUERHEpBzEQa/gP5JcT5gWBccEAIEEEVjMIBHEIbdoVm/B1ChED//cMFwP8FJVQBILTaq4kFp8zbP+RAQhwBIiqiXHCADfBALqQBH7RFOoSZT5hBEPABV7DABmbZpBBBG6xgCYDAJAZZbamiR96Mmimb11UHXziBIhyAJfxAKxAdoaWDQSCdHQiGc/FZvEBdXzSBESiCFhSjE+yDqtycNFGhl9kB1/2DAs3jWlCjNSYJFTSB3D1LN35jQqBfCPzAJIhgT9iAABhAG4xC3YFAQpzDo4iFGPydkcDjXCCAPbbaS3wHpxxgGvgjQswAGihAe8mFyTXAAjTClJnLW2iAIawCHk3ksfDBLaxgBCgBLhxDE3hACHQcdbngR07m63mZXdRgZeBgD4SABLD/JDG45KA1xiYQIYrRpD3Y5BIqQhM+IWP4pEjmlVASiBUOgDQNgHVJoz5GWhBU41s0wSq8wyeggD2Mwr+pIUKQH/olxDtYoYPIQ8sRAG06p5x4YmFAyFxMwdqpwBS0gVCExT7+Q1wmRBpsQiXUQbotZkJUwg44QAzwBI7hjB44nBsUBhngARSAgkYoGWEeBCAsAsK9ZsNMpoACUlYVFX19TQ1yyA0sANM5wQAswLelgz0AoZyFge8BmilAhyl8wmSsgWrCwQeAgKD9pPIlo7WEADB4ACh5wD4sQDaZhY3t5lL6BCeYAjEgwRUY3r+1QUyUiAkUQnIiRCguQJekA/nZ/4FA9GjVRVN0WOeZ+MQtXCQOYFwHQAS3TABcyuVBJMEcqIQGWF8Y8icYsEFCogMYsECW8QRGsChb6ZhgzsQlTiRPvebJGdKA3unqCVMO+UzF3IOblaRf3MApgAJjIIGEJkG0EVeePRd0JAEoSFtlYCiJ0sXVwcWLJQE+hMU9wEMSCGR+ZNo/0MJKuQ2U/JGQ7JM+ndGtdJpF4IdqNZOvFIeyBQeUXGl3dJFrHIQ7VUxY7JSk/EgUNYdV0ItycNLUnMyVTFWP6BPs4amANhiBuhY64YVeJEhitMFuQQaJPcJiUFi39kWGhUVecEiHkKtgjNgMJkSlvoVokAaSncbn5f8HphxEriIE9tEGZ8yEkBgZmJDKTCGrc3yM4hVMIOqHk6DJvmzFkFxNDHUJp5SCMXyRrrZSfXCfme0GSogJz/RLMQDHPZRJwC4Vz0gFVu6TT+SGVjnrgEJrtLLeWGTIJCCIgnCIE2jBofyDB2iIXyAIcfWAhWCIhlTGP5DrhzRnupLbnhqUVHWNSaxSJoVRqMRUOMnUMbVJKrXRSrHS1ZzFJIHHH6GUPMEUbrIJHMqJo7lXZaatz4zs04iFPngAzNVVnjRAn4iJB/yAoLAVQhgtncDcoOxYoaDATwIln74m3IBeS2yA05aCqEJtYegD5I7lBTFUrkgmdk0A1npTHJH/WcksTdiSU8ne1NkultqWrsmw7YGOxbqIVlLcyngUR7wMrjwIyboQhFCFScLCiRNVHV6ZxU49FfCSzdd+rn/IUCPFDSx9zbOcw7PQTRmBLYFK4RjVFtqarvU2VLLkETIxGLDMFEIEke4CkuESbx/V0d0wi2Sl1wV9ZLPcg1DZFyJBGEh6meUSrvWyogll77FqjRbxiksRy+5mESEVhXOanEocsEocwzGQEDowh/nyhwwZb6gAjXJE8F2gzXnIQyUYMEYcMAu94CQ171r0TcUk70dCEmURiOk2lNwYaPStojNR5DURiwANjvQYDvhwjua8AA/z8Aj8cA+/AOeUzvvA/48/XI8qPIIkeA7h5E8+BA/vQHE+iE72HNDzXDEW9wPgZLHrRE/0IIM/VDHnBE/18M77zE/wBPEPA/ELwMIjqAI/BM8BvU4uFFD+1A/v+I8W5wPv5LH+cE71jA/h6M723LD5JEQh448it89nyNj9fkYNO5BbFFD0oM/8qM4CVXLiBE5PRJA/2G/h0k3TshSKYJ/knkXMjBBaEIQfHZLsooQJLyTWZi0tGMMefIQJ+6uI2IPMMHCuyK7KBrMwDzMjATAimUQ3ieoeYF8rc+0krYcFz9GASrC5MK6ouoYt2/JHmMo8xItSePOpAPN+UHPFiDMxnzMMJhY6H9OkrMUkdf+tWmCKdnhRqIIRFTxwqjiLOSMSOSPrWRBEJgV0KYxCJUxmOPdLWmBUA5Ozsa6zQz90Orczf8BzPG/APLPTP6wUMzfztK7yPrvyRweHHwG0QHsRQdtNM5cKdDR0OTcLRL80Malz1rg0WuwUWbjYj/zkXayHMbszASSBO7TMWmDKKomqSGDfTOv0K4d03QTJkHQ0SXtTrtLCNrPNi2hEZ5WzUoBZMcRL7KruKSsLU8M0We8S9KLFOixAQtwJWZnVWKjVWv+DfS6A5KpVGuStKaSBWfG0RLOFB6RofxD14tpzUnd0cPQzMc2SVosFiqAIf45C3WC18irFL9jhB4CCy4j/RVaXRVPQdFl/dtSe9VkoAG4lCCMgCCiAgiT4llKQtiSctsz+wyk8Ag+c1T0swA9cwdAyQmorhj/wQAjoRmQ2q1q8whtoABnwR4y61T4QgynAQXitR1M0c24Qh83oxrygw9YKhPKaAAXc3x9djT7Qh7w0hT5U8EX8wiTZtL+dYeyiQ5z2pTygwRDkiSj+AxIMAgPUAmQn9/DSklnMxI34hkoQQMz9wxuogjfLQ1WCAjq8UJfggh5YwEPegqrYw0DIS8tQCWh3uCINFAujxQC8wFsYVwNI6ACA5Vs8AmHgxRUImluga0+nBRD9NDwod6T9wHo5tykMgmxItz48Si7z/0YxnEs0NzNBeHcK5GNa+AZB/AIYYGHXtncZsG58jwV92/fK7Tdk7/OQ+7M8QMAbXMBKhwASAMAbPiMBQAeEbzUr/EAUAMAtVIwu7ceXezies4WjlngbmMI62EMSiKNPgILRuZlcCHdfowV93IMh4CxbPEWMViN93+gMyIAeNAeVoMQq7Nof6cGFcwmpaMRE2ASYebU9LMQt4N8/y4OSM/lSAMkxhMdOnbfhQcIHMIJiK4W/XUADgJxSdOAGjoUuDME/nMAR7MEX0NsEjILJpQO7uFBGvAs6LIQsrEI6zMMq2ANGsMS+ismu8YAdeLMLkbYagNkKEMBDlMUoYIALdP/AB8z5UsyDRgjmQi6kLNgDUzwaLjSFAqfDAuf5S8u02KYFGeitW1AGtZ0mob2FtinFPvRAXOwDoseJO4vFuQ0ARVfNFummpAMBe81AJNzbDyCBKQxAtcenIQzAkC5DAwADJ9A1ZReBKCJBB6zCLwhAEUAHOsQngf1CHdhVC8wnWrH6d7s6L9AVugm9OjRAnmChClycA3yA0Ot6BqDAApzhUgC7fA97sSsJFwRBEnTCR5RnnnBCIGDEABhCYZydxqWDMEBBuZMhErx8sVVCCFy2kMzE+10AB9SBKCbBFKh7BrhaBKQAqZhBEgQCJ3wAB2jAAWhAxv2CByABO3ACCvz/gh40AAA8FS80QDQCvMpqL0VW0qecwlsIWmFY28K7hSk4PMQbo1sYHSj7BBkcmlo0hQKA4T58/lBvgLudgSskBANQwY8ugD30ZxnYYwacYSXYoQNIQjHIAQXknR5EAQxUwSQ2QBFUgiJEgBr8iPp9Qi3wgDZmQQvk3VgouXyjwCsQBAFoQC3UQgsEQjoMwwWAQiVggN29g6eLRfgBRBsLUarcMsGCRBt5C+WhGfIPYkSIE/JEQIBOnhgWBqp40LDKno0gZaoAwkCyyYBb9hYsYChvFJNGt14OG4aCQLF1OEHJm7fwpzwFQfjcskPAnr1KCRw0SpcO0AMHme7Je7fi/9w6MRQ6VFlBQJa9URhKVHl5Fm1atWvZtnX7Fm5ctP/mLqRr9668vG3/nZIo8caNuxCd/JVoKp3eU4UNQ9zHsHHkxmRQwL3X5B+Kf4bgTtjwJUiSvzKodBGwCl2lEQ5IAMpgoE0lDg2aYDRRyMgtG5dAtMGFa8EHSzo+pFhYpAiuEAPIJDXRwoislyYokODz7h1DfejQeeDR40UDK+vkcR9bgg9a17D1/BBkEKFChg4jT2BCsqpJknd+uLFnQYUSlABkEY6Qk2UVtEYRAgGaGBpmnSdy2okA7s66ioBbZFHgDf8AYSqTp6JqxCyrFjonKgSqQOQHRmQBZIcY5JOLxv8abbwRx7X2GkwvvSLq8S1T/GpMsH8wkgyiHhDTixEkH8MLSSQpewsdN3jg4ZMGfiCjqrY8E4KFJExBIiIqqBAAiX3GJMaBK9arQrYIsLAtAEraWKMIPYIyIYreskjOkghAGIsTTv7ZhxgkFkCNIepScPCcc+RZgRhi2GmAjFWECMKFTG8ZhQv01HuAhirSUYCTWKhLaCHu/nmosTyG4Ggh1T5QgwPcqhhAlQEW4KAFEFYRJggkYEFHOoZGOYBE7rh7yhANzkEHp1WKWWgVWXCppIFY7iEDkB84qkQKB5RAZ50US6ykkkSQCCKIUivJIIYV3+AjwRz13Zfffs+K0i7/uEzpQTLByouSEVOOHDKyfTDyMUrJpnxrgczuQcEUBd7yDLQzXJHITAGykGednzR8M8450TEhABnXmGKen+a5DYRbhGnBEhuIuKUSDFR8KayH5XFUvnMmeUMDqwD4AJRVAAGEgH1caOO89M6KqtR0fkEAihGqKxod+hqbYNYqirnHVjUqESCMODR4p4kizNDgllX00GMBYJJQ4yVQy3IWnacIsGMddAwhYFpsV6kEjEIhCuIfAcl1AIR10iXVrHfACCIQeTjYQcWeG2kjBENkSdbf1FVfPa2IIaIxSoPRidIJhRX7h+DGHIbSdcMmZksfeewAJh95+kmiCDLc4vif/zMYkCgSHbqow8V50jmdg9eqwAXYOT0PoII2bChECfnMaMENu3dYYIoObvnFhlvLs8oejO6xjYIUqgCpEkgE/A0APCBDOlaxilF4wQFq85/V6leeqNAqHRygwApakBDu/ERshrEPEeQDiAOQBBc20EAWODKCHRigA9x5hx62NYAmvGQeZKhDCLKVjnmQKwJX4M7hGigPe8hDDw+g1TtwAQEHpAAQCFTCQkaBuXQcQwMo0IM8KuFEPRSCAy5IQQ9Z10Uv8usvEAujXAYWGUY4YR/pQEcSAiOZJDxlH6coku7II8beSeR3bMnSABZChgE0wA3L+wwLTvC8iGhBBy94Q/8HZJEORFzgFm/iXgOwsBCWhS97H6jCO9zwgywUEH4EGEDNuGeRYqBDD3bg4tDy14b6VQKBIMCFJRrAA1BMgpFJpBwsKVcVwD3QVFSUAieQQIKgJSaDf6GIRciAjhEEoV6y+UEQEkIdThihPIZww29cyBCMpOMOb5iCLGIGiSAAQBbowkkPubOVTJQIF79wQQ14ucR7qOspR8kOF4KgIhtaIAtQYISFvlhQg8KOd5EBElswUsbGOKEw6TiHKQQzx78gJh1x/IdFJbKPOt5xMpVpiz4WsA8PyKMqHgBGCAQ5hCCcYBB/8YMeEIEES3FCWICoQwfakI5PtKBznivEonD/cYwBpElRCdIHLnjRADsQlBd4AMY+romd6fxgH0nYxz5UcoAgsIMHTdjSI96ABE44YBL2wEU6CICED8ingHo4IerkYYEgXOGHJjJGASIjgFrkyhT7aJNPflOEAVTlFxYAJMkEAIxEvQctEeQBEtixj11cJzvFwAlaVsCDui2kKiF4gyWMmJ55yPU93NEDBRz7lRrcgjtSCEIFNnlQ296WLxHzkVvQcY8kgCIyTugBEhbyBohKxhQLSYIbkJTcxIDUdyJtSxGS4I4uuQN5gsTEBgZxhH+UAiI60IGeWmWP08WzDW2w3hQxclqQ/IYh7wiLPNKxVpQK7TfXypZV4/sO/3sk6B4n0wNIgGKVd6AjKat4CnZu4SBQ/uJ0QrsbgRlijGZEpge10MMvCljAhcCXIbjQQw/hqwdZzIghibFhedpAkymuBTsefgkLcdEGWWQnngXhzi9+sRAbNhjBI2BB+UyEWyMfOaGSgQsUJIHhHuBhITwAQe4aA2V58EASx21MEtDxE+g2xi2vSAIBXnIPDTTgE2xJh2do0WZalOLNpTDTQupYnry6JTFqeQqSfYwWZ4E2LemgxR4I3eZSHJoWoxgFn237mymQmdGRti1dDHOjJwwAIozQ9KYnMYCTyiMEUDjFpjd9ilNo4IXyeAIUJgEKU7+6Sf+oTZK//JZ3dP8JLdlZC5vdfGiIzLnPPrxzW/YcXwMXO8UvwQ5/X4JsAzM7xXlutrTLg+BVnuUpgy50nNusaEkXFBesaIDGvl1uL1IaSBKRSzE8gAdTvHurEMHDGuLrgR+8G9//MAUemiApfbDb3Vvd6rvxcADIfLnSOdK1WkbhmQ08/OETmUCRC0ptYsfF4vTN+Py85HCIQ5xd5u6iBogBAKGJHOX++lGP9hIXwMnl5H72ZlXugWuEJ7yLDZ/Aznnecz/HPOU1AnpaftJzo08g5EH311oR7GylP91G6DY3QdFi85uvHLc2dHbNLTd0qGM8z7+JWVC+fluqlx3tacfR1bGeumVHNtr/FFd7XLDzlJ/YfR4gnntBY5aUvf8d8C+xX1XYDpF8HB7xh2+MP/yR+IgwHvL+aEc7VKEKL3hBBpnXvAz+wQAGQL4d+fAHMpABkVzkgvSRJ/3pVV/6f7Se9ZBPveTbwfjV56L1kYcI42PPeNPjHvIveMHmiS8D4Z9+8rVP/uTzgfzJg3757YhHPPrRj+lXP/HZ1/72ud99738/8ZW/AjKiX/vI037yEmE8+Nnffvd3H/Lvl//8tW947kOkHVF6vj9613jv818BCk8AFapHds5MPg7iJuAeWq51sG4vzo6hXO5fGDBgIusXEBABKwEXXme3ICa3boQD+0XJ5oICqw0E/wEm8FRnMFYuBA+uBbsISV6iBQfw6kgwMnztH8zkNwjQLXjQjnaEBUuQL9TiH0YBzgiN0BCNFpCt5prQCbHDCaOwCZeNCm9NCu/nzzrQBmkQBc+OC78QDMNQDMeQDMtQ3SbwBsErB6ngKXyQCEcwyWQwCHsQzFpnFAbNzbhtCaXNDPvQD/8QEANREAeREEHq43buSMiQ1tjOBdsOLzDw42LGl7xudTjwDLewEDNREzeREzsRDAsAFEMRBS4gMi7AFE8RFVERIlKRFP+BFVfxFFdAFlcAFlnRFCFiFlfAFlNRFg/gH0IRGEURBYbRFIfRGI8RGZMxGWVRGY0RIoZRIv+a0ROnkRqr0RqpcdoWES5eUAsP7g3Zghu3cYwizRIdsRGvER3TUR3XsfCy8QfDsQFJUB7jUUeEMLcukdHKER7ZkR/70R//Eeueog3HkR7NsS0gsBvlcHUo0aDc8BwBEiIjUiIHMdoGEh/nkUdcDuj20R7hcdI6cgUdchEnkiRL0iQZkaB4RO/eocV+47MWwh6mRYUYwnJWyB7uAiN2rMfQASRiLi8QEi8uJL+4wx4W7ud+ocYcZCGQsrzUohIAQRYcBCER0tmm8mFOEiuzUit7pxh25Fr+gXG2CgmQADZ+4QfeClt48hx+aOEsRwOCwA2EZjvQoQiCYKs44QIoESj/E/IfcMECOMGW0MEo06I9ygDFcKEL0oQTPkAtNgcA5MMqI4vaIvMdt9IyL7Mkb/JgTqko36FnHCAGAMECQBMQWKAs8kwPTknXusRydoAo6iYL7WoBbuEBWCAFyMni6swEvelhCKoSKKBQ3gkkrkXwchIQKEBU5CGe7GAfAGAV5sEDUvIfsAMDzgnFSLDYCMrpdvMMMdM7vzMiYRJwipKKMIATYoBxSJMCSMFUBmgeMOLFaHIdXLMK2oBRiFM27cEHWOAx0cJyihNATXAeEiAIioAdSuW/Yu7PjrMsPswG9gEFKEw6qfOclLIBs/NhtlM69RE8O9RDr9EFZMED9mEs/x+lVswTAH6BANhgQExTCRRgLJGgLDggAD7AAeCFBKogCligFrrAAcqAOOsqCBZAFjSAE2rhGEY0URCgDfjpCdDBNRVAEhygBlbLFNjBBdiysIKAA36gLCrBBkwBCopFcobJASqlQWHiC1hj4Z4yETgBXsqnOkNAARyABiaHBqJiMeHFFxzgXZSgClwTCkzBAbDgF8TAAQqlBtLtQxvVUakRADoACRRAD94ALdEGA9iBmPahXgAhAATkF7TGR0OTBRyAD0RianYUApKgDKxmIexqq1ZAOWEUBX7BRxFAtiRAElhgSBfgiGpTY/zuHXgsEQigEkYzE8hFahJLPdHDBv9ktERGYTRJ4CXmxQHcoFJNdU7r9E7LJU+lIgWe6Vo9gBgEIVCDQEod4AOOkxNchK4eFV7jtRB1ylC2KgmsZhR8ADR/AQyolEGr4BekgBj+wU7/VSNIQQlc8wSA4Z32bB4sgAUgQAAcIBiklTVUIwIa4TgJwAx4YAAIwAPMBTRMAQWislaY4kzZhBCKyAEMwCTsVLZUxFPLon4slloZAgdYAAaqYBS+gA1SYFvtdCkK9gHYgBFwIAjKIgFYoFRc0wmUgQVYABQGIFEqwEGKTV6zVmvJsBLqwAGaRB4+6x7y9R9iABdWwwUkSEBcMwSMKE+Rswo0Ym0JaR+6otjs6gX/hiECHCAPRjMFztYBXKBnkaAIUMAOPHZnR8EGKuutsiMqHCAWzpYNyoADjIieIMEBcDVeqkBtq8A8MKBlX0IjEndNSSBo75QpvpUN+CBnBYRAmzYIbqANovYT1oFcOcEF6AJrt5Z3e1cAi8AU1gAinDMpTIITFsBWOaEGGFQJfoAH0tNlTbMKWvdcTwEPrtXv6kpR7GFzpiAF9uEC5iEEHAAAeoYT6EARnhUJAOAWsKNLv7Z+5DY99EADkAAZfNUAzLcGxCAIPoAPYPQ09SAdguicirIJXONa9UB6E7MCQABpELNlXYNF+bcsZMtcXRMUhiFqGcEe5uERHAAKuIS+/0byGnPEd09YDMPgHxKlBkAhLBiHHdjhXabmONlTDt4lA6iURstCbs9VGXwVe191UtFBDH6AE0jAA8YECV6rEvLAARzgEywhEYJADYp0LIPAOJKiOl2gRBITBXx1ebmAExAAEOSgUH4ACUhC6+QhsQoFrEYBEJ44TtuAgWXBDhLlBPy1aJVAfi24ClIhCDK4BVhgEhpgqxwAuICwH00YhRtZAPVCDwjyHXRXLTDiv7Ljv9LCKK0qO/KCLg7sh05uOq2KLnLyLL6yBTF52ARvNzmZ4uznX8hOHoLHRDp5AbNDMO9i4bLjdFrlKv2RkR1ZmBFuISZ5IAvMRDau2jJZ2P9CcB0mGdBekBI3uVVmzi66JJVRKtfO4uxWiJUv5B/uYcVeoisDZjopbToN7Cz8To1+eZHXbpjjGaScrdjYOSkgwlXm52HuIXtBC9d6s5qL+eykk6DqJ53tLEC5uVUeEKCF5lksDiezUDviizwkNHD0opOhrZo3lB/FERzlGaQlg9rq+YckKq/2sp9lkOMAmjcT2kh6c3a8adim0psimqAk+qErWSN9hCG9SS84mh09uh5DepjjsAPLUehgei8rWWjs8V/mUV82Mi/4eZWfWiIGuoPVSKGD8gMncKHEiHfiECTl0CO9sQFfpw5nEAW7MyShK6zNWq2Nmq2TTDqNmqz/57AydSuv//AHuToEGfABWZmdkqKqtzEhSVBo+BBHdC0lTYQDlceHFHsLLQSy5ysdQhmmuRocuxGt7/qtK21HoPoi6XEL31Gz95pD/ZqYwRqugVCu8dow6rqv0RC2wzMtzq5+ik2VE6OnBc8eNoyZK/Agf1nZIvmb9SwdVFk8gSi4U8zEzqHFMKKTGSJ7tXM32YLsBlhDwkKA5e7lfOw39ODAGHKp407j9mwBQ1vE2sBU8qwF46mXzVpxQjC9L1m+8iWhD9tI3pADvZABt7Osz+Ie1mqS0Qu2XtpVVBIXkmIBy9uX3/q039q/C/qH9CC9SiUQmXohFCAwEwOyfUgo/5ijsHNtx8CAHSBN7owt2ho7xZhBA0Chjsp7zxChAYCrVULhxfGbIcwysI4I117C7/6sS3r7LH7BjE2BEwDAhjTgDl45sesLF1qAA65N2ZpAutai2ARSHjygNg56x+9gaurrtEfgB0yVLQrIEg0sKSRIWH5OIYEieNAhSGn7weXbvN/cLTzAEI7hGCCCXw2AJgBndjw5sZwTwXnLnV2bzq+bpx8mKVarPjHcD3twxiBDD1qAD6RDjRKUUW4bNVApAPgAxSDwHk6JvUSZN138lOp8IeKTIQjvKS69KBBBA2zMoiVI1Du2033Zcv6BlhfilBAsv9UDDDiCOupTAxQgSP8R7D81jl3ogAPyHAUcPC084Mqr1QtIJHie4rvtgKXG+6bRZR0IO68c9wFIQMdtiCMXAhCEoF68PNmAfMSpXS6s/adhwgcwXOMS/M96VkZY3bwHWqLBTg4bW4LqU0X4Oi5+HIhCXTrekyjvLGZeoic9hwKqoApcPeayQzeByM/sAREGABRY+pRfvZhjnQJmvdbr5s7QAdfboD1AIZRNsNmLs7p/+tdHmCF6hiPkKg7aINlX2h5qnooqAdo9XpO3fNopsQTt/SymiFxGp5PbmTuqwttN5OS4w3IS7Ej0IiqMCTK8rAQ5sN3rBembbZ3nncjjwtobXCnyvQp0t53x+WH/FuTfGd3H8kzg6R3bqI3u++zg2yDhATGE0LQK7uAEqmIAAGABXEAPpODdPoARKCAIOIEGFqAPlgIVUAFeRB0QygoJOmBRSQYUKJ8TOiCxxlLyGecCGoAAbMAFwgAJCEASkoATUAAXXkCgznZn3GAAhmEStMoUAACX0aEJLoBd0oAEyOUCJIEI+IACWAAvTUAD1gDJr8CXV4sP7CEFXGCtRnQfkEIWgCpR+KAPkIAHGOEW5mEHSDQM7MEDkMIeJGEA9GAWtMpUx+K1up/HNCAXAKKSBST7PlT59eBJEk4o1g1rwQHQDwLHNCAxBUCeRnkeUMhDJ2+eBmLsCKArRiBE/5AguewQQ9KmDZgDGvY5YFQJ0IB9QeS4aGMDiVASbTSms7PPFAEPBtpUwmCgSpcDA0x9AKUHkAZT7ADsCJKkkR4KPXApeBkkxSoxUdYkcZDiIzp0FoI4KMEBUZJ9SEKskiXv36gvNRx4nLKPHQpcjwY0QXLCTYN9BP7q+bGPWA10dlbMXUAAFwRixD4w+vdPYxcLFpPweUqjCpggSILwueVhxUjTgwHcmpJET5e9LgDPqwTBBZGrCoQGUWBPg4JKXkpUebfiDgR2pqAwmjts2A8knC4cq9UgUOYYt/SEMGXK0I8qtxBUQY0/v/79/Pvrh0CAHvIYYMAvFjzhwQXoLP/ggh47QHeLLGMpUcUCfQCSwD4VvGPBFFXUcYAe76RRg0brpMMBBRRa4Ik8enTgQiVgJKEGLjaYYoRIUICSjAOfjLAjLiMQ0YYmGoSnjzySDCDiRxaK9kENAhkhSRmM6BEAH6uYEMQF9nRAgEZzjQXfT+l04ZE8UzzByBthepDEFXpo4JsGWaSTThgXkNEAH/YkOEsdxciTggujYMAOJ0mkgAsu0lVSiUYIVMDBA6ap4YATyiTCwQ6QpKMAAe/MFZhGHYFkVDrySLfqAIDYwE4I7xQxhSxgIHGHPADEaEGY8zzQSBu4/DKPAj+dlM48a84TQg1tHIpAG10g8UI6AwD/YKBH99zzyw6ZVDFWDwsk4cY7wtwkxg9ewmgPOv8UI1AMVQjzhgIu/nDFKhqNYoFp8lzwxDnvSPdIEiiQYUcSoMjTwBW3UPCptQAIo8Eq9kwBAAQqhNSBIKiphoQC78BYCST2/UJsF4JIG8QdvxABQG8wYlWIlrLoK08lUjhAAijNcaDHuYzYEQIgFpSQSYoc1AHdKqvMlQ4u7+jBZw+1JEIActaZEQQjuAVBn33+jU322F2QZIoDLhxzTAM83AaageTecgsHLVAIGnWNVAGIFC5U0QAH65zTBAonaTQWH21oQIY8U1NgSRdNIbc3IELE0IYeLYAiCRGrVDIkI8wM/zDMMVOYIpSW7+T8gxsXABDGOwQAMmQbHGTZhhoDyGKPkY2v/g4FfIDggBsCccJJohIoQwcHo3iBShUCPdHGGALKY2QlAhhxCwFuQIAEMGl/AAgG9lWSQQVVaJCLHiYkwQ47F3CQClGV7BBHGxREAYAsw7wQBEPYwx4b4YjhQPIOMxBjJXW6A+iIQIZR+KAGVShckrDEAQ0oTmcwqII8dlAbf8kDTwB7in2g1YaOmAoFiZOFuxxEAglRgANd6MB95EE0E+wAFL0bQBtkgZpRXK5CKEBN+WKzry9UoA3dgs8+9vGEzjHiULFxkALcEQYgLihr+LsFkW5FGk64QCOoaf+CBECSoh50oooUEEoHm3CBFY5iESVwATrsgYs68KAYbbjFvqSwNxkBwIPyEEAIQiWLPqzhCY8QAC4GwoEBaqRRHgDGSvIXOFwcIwIcaMITNJKiKrRBbGUrpSmn0i5Z3IJtGuDBD0GDJz3g4QO2CwDe+sBB6XnBBSCw3lzWsIZBgVJ4iyPD6lJUiwNQEDkdFCLmNHeKzn0udEbqgQAucA4O/CBCLsKFIS+QyFAJiQiMuJ3iVDEAHvrOcfJIUR87MiWQoGMV5+DkKAApPQsYoXrXU4UGkOOCFBDAHjbYGEg+hwFnPWVl0jHBDOXRgfk9gCiAeMAC9BcFA6xiGKryACf/MrKRjhQDHe9QAA/0kA4L9E8DwnggKEbBhaYUDiQY/MEGd7m+EIyzKO9IxzCmYAQZnQ8DNEih4QxogihwEx16qF8ta9GFJTruAiHQ4S16+EN3DUZeC9jTPWBzw8EsEYZF0cgjiHALCSLxQaJAgAvlkTc5SGANTZnJPORBNzL+w4wjHUst1lgFCoygEjZ44wVEBEdAfIEUJeBhoySRBBf4cR7Pi95TpHoPQ96jYSgAQRg8EAJI8WlHk+wCAe7hIEy6ARfD4CTA1uEiCoiSlKas7T+cBiN3aeQOQXADOmKS0hB0oQarEOcv0nGMRpAAS7cpFDOlB4EOqgAMU3NAidCh/6p5CG8VFlCBLGQBI1yAAQG3yKXRAGAPc7bhB3c401U04SoVoNcKSACBC9EB0A4AAgxEwMI4VwGIQnxndE5DRBQad7NQtmEeP0hBE3jAAY18l5OE7aBA6nQASZVoHgQQAFEcmq+Y7LcG9iADndCxA1so4AT3IMMADrsDErRnBy9oQwTcoIEDqEojAl2dRsBggQHewwMmGQt6NaCKdLCCCMbDADi7cILVhfcChpvTT9j7iy5cRR5JKoYdFmAjJlVkCqvwgCFAMhVA7MAjxSADQhZQtwCAYgFvaBwiimcCDfQREXp+64XbkK4UlLhhq0gNvzDnTVH946uW8A4gfBCbbv8R5QchwJMLAOBTDWhwFTbo7T/mQip5QJkM/zCAC45IgjdwQCB7W8MFUmNGfgGgCaTFEy4iwAiNYGhvokGCG4ohieJZ7hApUHMZlNCouQzgChoRCApWQa/8cQpSnITACUBxDg90TRa0tW0pHZCED7wLVbjIAnw+GgIeuNkBABBot5Jgilr9YhGcMIARYgQBXhe2CiN4g1AEcd15pKOFgKgDfD7AB1xIzin4vPAqzHmL2VCGnMlw1XbYoYEWKG6SlYhACkAXgRqFzmj7uMAndrelA9/jabcTpXtouYLMICFfzaMc31Rqj1+84YlmOhMPRGkjU+yj3jJC3j4Mt4oduKz/JkjQk4NS0J5U5O/Gv9DAABYgFE64oYC3SsoAJMOOIHgCAKvQwB1wMQsiyEJG4AQDAZBQmoSjJ+xd+IlKkEAAtRfwy1FrjQBWlhvYTiUniUAeAPTgA6XcDhTo8ABfQiYPW/SZYj9stg04AYW+JYodHrDYvlQqrEoMAHlIsESj2/Bo+zz9FogIAl8EIQvkroAA3z0TMJLigVCbdi/WkVFRV7ASAbRaAo6LNc6bwAkF7BwYZNe136pASWKYAhhXwG8CyiA9n/CtDvsAxrObPYKF8EAD+YMItTngTfisoBA/7La3yabXUm3kHqVq3I7ZSf9Qj7BdRtkIAVE1QunwOiCB/yfyV0CpYYAFJBeBoX8f8X8JqBH38A94Mhf0R3/zMA8ICBIS+GkN6GPysA6gplsbkSQb8Q+NIw8EdFdzsTr0Jw/bQn/vMDXyhx8F5IIKiIMaIUyB8Q8fmIMy2IM9qBE+Nijv0IM76DgAyE4fo1caSEbbgoNKOIQ+lhr/oAccaIBGuDoIKBf3F2pT0yRciIP/UIIaoQ/3AIC6RSpzUWj0J4RpuIagtoNKiBocKIEviBqHIw9Po4elAhIdCIBu+BE8OIcA+C5k5Dh5SEZwiA7rkCSpMRfu937+EX8bIYU4CIRM6H85KIdG8QgNsHXY9YIFNIIbQYUK+IeD6IcK6IMuqP8q/MeDBYiAwtSBqgiB56CACOiD7HSJPpgau7hoNciFw2iKOYg4PUiF9yCDuVgqH+Njl1iMQ2iM0miLCbg60MiDjtOCYohAv7iFkEiKqLKFY6iDIAFb+sCFulWLqTFSIEFAqIgOKxiHpPKOi7hoTRiMYoIq7QKL+vgx9ZiIB8iNqDKMVQiOH4GAVTiG6CCJk8gfUDONZHQ9BbiAEVlARngPFwAMimIv+miRYlhAeKKIHmmJBNiAodaAJhiFl5iSzEiNEFhAkgSMU5iQ9xeOy2iRdxWOpGiR5LiS8UdS8MiTPwhqJXmNqfgOnpeLICmOPnaHJWmC+2GMIkiS06gfVdn/k/6nhFQJgrgoF/r3MS05F5oIlfghgiKYh6jSkA6pH1BjkxFJkdi4lLzYKOwElSMUlYhojHH5hydpkluJKi1JllhZlSAJk4MZkwTki6ZohNnIiSS1i1nZkhEJkoZZkZyIlXLJlSjpLvghSS55lzhJlqHWH2ICj5xplTxYg5eZlRrRj1+JKusAW7D5k/CImKQJiGeZlpKiBGwJfwFIlkwom5ZojJYZahh4EqWol2IplwqoKhRpmqkSkQ2IGnwZk535mWdZlM65Y9kZmM3JhNCZgyKpgdhlkzLIlbVZiYK5msFpmS9pmb94kZGpie/pmgCJg59JkfmhknmZgu+YnllJ/4GxOZv6+JnSyYNomZuEOY0HmoPV+ZaYuZa+qYnpgJhRaJWGGWo7Bo3lqZ4W+Zw2OZn9uYAJOYEcCpio4Z3aiYMU6Z0MKpAIupcWWp7iiZ7biZn+yZ5M6J5jKIaIWZ/e6KOqGZEOWon6uWP86ZhHCqA4KqDpEGrDWZIOup+5mZaomZVGupTiOZXyMKEU+puOaZAf8w86qZfNCGpkmo006papQYEI6Ib/0C5SyR9YqZD4uJNi+qP2uZRAWpm32Zwx+pGU6J9jQ5mrWYlD6p9EqppX2ahS2agCWZpRqaT4WDaKWpztiaiUaqL5gZu42ZM8uqmWuqdgaqpXaYSd6qhjqv+KGkimwZkqECqqeWgPpmSJPKqno0mQJiqooTqqS9qEH3qovjqplWioGdqjD7qnePqomjqpldqs0AqppHqsvaqss2qYSrofn7qrvsqskrqppyqutXWDxeiEY0motdqIqDEs2DqutoWpfaqq38qpF9qawOqj7rqs0fqr8eqn4PquAcuWmSqwFEqwBYuwDkkACvBp8ceEdwQK/qEH/vQx64AaeqBPCett8QquzAqtpHqvynqo+iqo1Zqh1pqo/KqxK+uo+cqy8HqtLyuz/UEA7ZUaWNiM/9AR/bE6ZqaD+FEJlxOMM5uy2lqn9eqs2dqyIhuzRbuqS6uvH8u09OqeM2v/te95tbYas1lrtTWrKn9Yham4s/wxD3PCsAyYGkYTA6q6sk4btaX6tH4qtSjLqW6btMlqspnasYuqslwrsAfrt0frsoH7shpwd76wChb6BtKHAsXQBE/UH7QjbnpQB/+wDy7wD4q1ttSKsHbLuXsLsvJqrylLtwD7m29rtC5LtXdLuAULuK3br30Lu+/aSih1LXrwBiHwD6AwAIHQeEXEH+JVA/9AABbwEWEgCEG7ubI7rnxrtNMaqUg7uHxqr6PLvKnLvKQbvdLKurPbvFvrva/rveNLvuUbsJxrvumrvuvLvu3rvumLvu8rv/NLv/Vrv/eLv/mrv/vLv/3rv/8L/8ABLMADTMAFbMAHjMAJrMALzMAN7MAPDMERLMETTMEVbMEXjMEZrMEbzMEd7MEfDMIhLMIjTMIlbMInjMIprMIrzMIt7MIvDMMxLMMzTMM1bMM3jMM5rMM7zMM97MM/DMRBLMRDTMRFbMRHjMRJrMRLzMRN7MRPDMVRLMVTTMVVbMVXjMVZrMVbzMVd7MVfDMZhLMZjTMZlbMZnjMZprMZrzMZt7MZvDMdxLMdzTMd1bMd3jMd5rMd7zMd97Md/DMiBLMiDTMiFbMiHjMiJrMiLzMiN7MiPDMmRLMmTTMmVbMmXjMmZrMmbzMmd7MmfDMqhLMqjTMqlbMqnjMqprKXKq8zKrezKrwzLsSzLs0zLtWzLt4zLuazLu8zLvezLvwzMwSzMw0zMxWzMx4zMyazMy8zMzezMzwzN0SzN00zN1WzN14zN2azN28zN3ezN3wzO4SzO40zO5WzO54zO6azO68zO7ezO7wzP8SzP80zP9WzP94zP+azP+5zJIevP/wzQAT29/Gy1Am3QB43QA03QMpvQDe3Q/7zQfvvQE03RyIrKAQEAIfkEBRQA/wAsoAAOARAC1gGHss3kGgcIK1+D0ciqaWg0HCEkw7eyj2gYZGZhq555LVONyK07MkxzPGF6JTpQttnvdIGIhHhtLicv5b2kVTEdpbTZUU1M2fPSW42yam59j6oX+eXYGShNEjlfPj09b5ow/PyXThwTrZJ6+tvTyMfNLQgJ7dJQQh0VdJqzjK/FPk5VqJ+ab0Yd0O5nMzkbhIWGmXNH+Phwl46Em6Ch5e5YAwwt6Na92fDoVU5tt7i66PYkx+Dsybvk8NGkydTJwZdy6e+jMhgK6PLvtJYR5fPYXHqJXkAcr8On17yw1d6lLCVSzLKPYUpBT2aBUV9gipGpw6N3yPPwl4Uutt9Xh3uICw9IjKCbnsTZtMXFrquX+fpMpMAg29jXFjsFOD9bGREuCB8f1++fUD4/jG9C7P37LRcnqbW7BhALrX1imrK7/vzUdWxeLV0LiJGOjaF7YpOvh561tKuvBR9McYur1t7yytEww9f3QmcaCwQH+9i7Pg0IdYFk0e9ApaqsytHdd5d5hmRK+/oz5P371tbT8/P12/fep9r2bktL9f0J/fXxMDg7/vXStdfL+OtU+ev3jLPf2cjN4+Ley9fn1O8aWorE++mnAwcG0fv32tTA3P38AgUX3OLbwNHi1v78pqalQ3SfksTXrqqsytfa6Ojwq6qkiIVo69vWVpKs5svV5N7TTnyjqKvEXH2hqqan/v4GRnyM8v37eq7M2eDGqI+m1OHc1tLQZGmf/vr65t7d2PvSsta0++wr6eXI+v4F+vr77Obc/v7pfk40vtjn5efh09fewdjbpspogpbEwtroGlF85dnxxtrpFzlE1NHebDQI9PrV/vro5NXX9f3pBgIF9vr5/f0X9PTq3d7U+v3q2t7dqq6u/fUL0s7Q4trfYhJorPbcap7s8JCUGHTgHsiwjOrcoB6A4kCAHsgwXOSwtl4YoF7Uwtbs+v783t7k3t7c4t7k9v70+v70/v70wtbkxtbsxtbkAgIMAgIE/v78qqqs9v78qqq00tLM4t7c0tLUAAAACP8A/wkcSLCgwYMIEypcyFDghg0NI0qcSLGixYsYM2rcyLGjx48gQ4ocSbJkwocmU6pcybKly5cwY8qcuRIlQYgFH+rcybOnz584aQodSrSo0aNIk1IcsWGE06dQo0qdSrXqU4dKs2rdyrWrV68Pf4n9JXCs2H9A06oF+rWt27dw48ptCEye3bt48+rdy7fvXWCAgc0dTLiw4cMsdTJcy1gt4seQI0uebFDxwsaYfVLezLmz56yWFWYeHfqz6dOoU4MsjZA0adWwY8uefZAn7du4c+v+aHu379/AgzvcKby48eOneyNfzrz5YOXOo0ufjhQ69evYs6u0rr279+8XuYP/H0++fEbXjM2rX58b/Vr28OPLn0+/vv37+PPr38+/v///AAYo4IAEFmjggQgmqOCCDDbo4IMQRijhhBRWaOGFGGao4YYcFodPhyCGKOKIJJZo4okopqjiiixy9GGLMMr3Yow0lofPjTPWqGN3OOa444/Y+QjkkNIJSeSRyxmJ5JLCKcnkk7tZcM8LUFb5mx+EOGnllqrd+I+XXIYp5phklmnmmWimqeaabLbp5ptwxinnnHSyBGadeCbVY4959inTnjj6KahLgN456HVa6ldoooc2d0+AizYa5D++PApgpJJiVymki3bq6aeghirqqKSWauqpqKaq6qqsturqq6gK/4TPpv/dY+utuOaq66689urrr8AGK+ywxBZrLK7TTHPsrskm62uzyi4r7bTUVmstsQJZIp8/3Hbr7bfghiuutxONa+656IIbWbfEcMENF1z8k+65XNRSC7y1NKOvvfzau28t3OoLrr3c8lsvwIMM4sO8DDfs8MMQRyzxxBML5M+XhbLDjqFt5ePxxyCHLPLIJJds8skop6zyyiy37DLK/3jiSR99eEzKPy+HHMrOobQSiif5tCL00EQLTQopQtMMstAeCx3Hzq14QorUOVdt9dVYZ6311TnkE0qnGnP8FdYjbZ0yQmanffVANa8QituhkMxzKPvUvY/HO+fzD81x9P+9Qh+eFC141DIXbrjhNCeuDeBHt6L245BHLvnLBuUD9saMKnX45px37vnnoIcu+uikl2766ahvngMhtwyU98hz232313H/kwMX+CSSiAEyH3303HOrnHgfZmzCRR+NT6788sxPLlDcX38IKGHNeyxR9dhnD7sQoQwkdOF6P29GPp5oIzRBfXvyDzGj9BwKKXGvQD7PcDcdSt9PT70PKVk4fv/7iaPDIKYGtLhp74AITKDIpDcQ6VEDY3HB3vUUSEG1GSQHAxnErC5WEF/gIweDGEWOEpGD8gkBC+8TGiF84YtIhMIRWRpFIvDhDxKw7hZcuIUvQkGCRMjDGvkgxCj/bjEMUpBAH+wQwiBIcCMSQK+CUIyi1gjysVlhjIYa/AfmIlg1gZDtINUTiNLCF76CmIwrHqtZKISQoxzkQAgHIcEw/iEPDA4kB1nwxD5IOIM+kmADccgBCRPxDhLcghs++AUJfGGAXxDijT7YRytyYI3VOcIAuyOED8wghEhEwgf5OJrbpEjKUrbsaB9z3Id88SU/zEAg1NiYXKzmxbWBsXm1DNneambKnKlRCHb8EqWUBMdhZAF9PjPD7hInilT0bxSCdOMjSWANEgihFVz4RT4iwYXVyeODjIxDJs2wCjpcY3WEIMUKSNHLdrpTZKhsmuW+xI6C+OGBrYMLLXFG/7Kh/Q54qSRZSAT6j3jmY3i8DNo7WxYKQoRidRCNmz8IATRr5kMb+QhhKPwxCk72bWeR2KHXuOCIQN4Ck31LRBysac0+iGIYoYiEO0bhD1L4IgfhJCEsfJAGIVyDFH1I2NS04buiGvWoSE2qUpfK1KY69alQjapUp5pUm/nOcvhghw/6yNUZ+EBsXtnnyBwXSqSR1WjsdNzsmIeQ1yGUl0xbqMo8EQdobnMUXGDhMIJ4oxwM40bZCGEcONoHIezOaSLMXQ4ckbtaxOGS4oyDD4TQ0pdq4xdcIIYHP0gIA2DSAIPQBywEkc14sMMAcaAZ8FbL2ta69rWwja1sZ0vb2v/a9ra0tSoqb+QPT3SVq4aMy1EFQtWiqjWQWUiucpcrM7Li9rnBy8dyp6vc4Q3uutjNrna3y93v8Qxk7ovb0LxGOwPizWtC+9/93BYHUsThe4EzoDbmCziasdN37b2fz94WSuT5LrlTg66AB0zgAhv4wK1N4/DwQYzfdnUFPhCuUYlbXN+1Yh9u9KyGN5yFACPYth7LghlysGENu9G63U2xileM3Y+9zWdBc5z/otYKt3miZyJrxXt7tt+etbe8MP4YQnu3glb87sY7iwPepEa4LMSByRWOspSnTOUqW9moIENoVrOqsS5TI1BwmYeYx0zmMpv5zGOuhyQk0QIgIAL/Ea5wRS96EWct0GDN9Miznvdcjz77+c+ADrSg90xoeiQhDG+Oc6J78WY800PQkI60pCdN6Ur3udCYzjSm18HpTnuaz37es6fFDOlP65nTfUa1pVfN6la7+tWwjrWsW73mNYuiy7jWGGHQzOtek1nNbHYznOVMZ1fY2dGZnjWgNW1oRA970Y2WRJ6VTe1ZM/vam/a0tkF96VN3mtSCNnWeVa3qapv73OhOt7oFXWtJ3DrXXZ4LIV4gClEE2tf49nOb5xznfhtbB8jG9LmZfWhGC4TfrghEINZcbmqDexl9hvi6Vz3temD74vQQhsaFgQxkFFrShfZ0qtfRZ4FM/OQo/0+5yiPeZ1EgEXN88gohDDLvet8b373WNxAQ7m8tAFzamh64pguOiIMXW+EMJ7m5H87ySJsc5RXHOLY3znGPExrkhBZ5PVT99JV7/etgb7XEJfHy6cll3mtG9zI03uZ/EFsgrviHz5Hxjzw/4AFRf3S419Hxbje82xXveJ7FnOcBhKHYxJbzm6lOeHpwOs8dF0jFJa/3P9db436QxNo5UWtOzMMPflCYHewwD6tzWhLzKEYx+qzxbqse8Hqud95hL2uFSNogty9I2HfPe4pjegdWUMQZLEF8S9jqDBKwgiikTYsZCJ/4ArnHGRzQBs4T44NuzL723fgWtEtC7WwHgv/R4S53HdDd7njXe8UDzem+W9zxSv8zqAVPj8YfWs5xnjMiGI0Ixs9j3OsAeXRXd3pHeYF2ecLwfcswD8CGevOwZp5wBjUAB6UHgHkGAKtXD633fq/3fnsme+oXguv3arbndLpnggTReyq4goGWaVZQAD5wA0RABEJQg0JABLJAff83AwVAAjdQCIVwAzdQgz7gAE/ACde3fUoYTF8hBC+Qdue2dsLwD+JXEJaQBDTwc3kGhRpXceAmZmu2gQIIhd3WbRo3EFY3AEAwASVgK8R3Bm6gAzpQb3f3ePU3D08XEY2HeTNQfPcwB3aQeT7gA1VQARo3DzvQbT6QBTUwB1P/6GgGqIEJ6ICCtgxb+H2ttiKZpgg+cAEXIISeWAgXkAsX4AMF4G6KgAWeuIqrWAimKAlJuITa9xZOSIbVJoVUiBBZ6GhcKAxeyID1AIaSIIb00HG2mHdnKBBWlwRAYAJtaCmWcAYaMIeiUIcBeId5KHn1gBBjZncA4AEBgIGi4AM14AV+UA+bVIgPIAzzIHF5hgkW0AEM8IhAF4kat2bg1nSWSA+2aGmaiGlncAOeCIqhSIo3YAn1FpCsuIqkWAj24AexKIvc5xa1iInmtoB4GAMC0QUtIBB4gAca0JHFAHoPYAc7IAz1Igo78H13R4cPoGZ+wAk+MAguOQiYMHp3/9cMXNCSxNBnnGAHqocMdsCMzngGxrANdfAPAcAGLeB5mAAJdNAMd8cF0QAAgegHBTEIdweRxEAMd9dtmBABcmAIdjgALsAKD4AJjFgBo7cDywAAHLcOOVAAWVAAKfAA0pYKXFBvo9eVCXN3XYkMwjB6CvOT9bADCTN6rPaPhfYPQuCJzwAEwyAEN5AJongD/7AMyyAQmEkQUXAJnngPokAM7CCR2UeLT2iRtyhm/6CR/8CR0TcNISkKWFAA9lADDiAMy0ACHgABDmAPmmAFV1AAljCBteYHFmB8ljAHDzAICNAEJikMvIkBD+AHiqAJ9gAGGFgMQkmUJXAGW+B2J/+wlC2wDJzwAnigCZrQAA/ABS/QAXaAECjwADOAnesJAN0GCQGAAmR5jTaQAHIAAHtwD5pQAwEqmGsnlG2gAlyAAA1gCKBHAhIAAQUwgW1QAC9gCQ4AAHOpnhwAAM7pBXbgeT5gAdC5mCqSaY7piUDgAgJRBD/4iZm5mQfhA6B5AaJJmqY5kUpBCDNXEBWpdnn2DyCwkUmQLf/AB3xgABIAB2mJAB0AADZwAjVwBWFZoGwZARIAAA8ACSewobRZABmABVbAASQwD5zwgliABQ4AAaNHBQVgCA+wDJJwaEWZBZUwBMQ3jTawBnIACnYAAGIgAQ9wBV+wCghhBmZQAxX/sANYAAGc0H7IEAcBkAZ46QcPUAzpWAFcEAdyUAGCuQP0MJXcwAFPMEA1AAB0wAkDEARVqnEy8A9NAAA7sANFgAWgZwFeUAxpcAZmYAf0YAABcJcIAWmMSWiOCYTDgACeqAK0QAQ/+A+l55gzaAVHUAkJgAJREIT2MJqluaNa4aMGEaRROKRFaoVxqAMvgABTmQOMOqWsAABcMABgAAFWyaTzKQIScAUPIArFAAccgAVHwAFw4HlO4AQ+YAVe8JN2gK9zWqdh4Iz3YAkBEACW4AFyKKyPYAg7YAc58AWW6gVPgBBp+qGqF4CSGgdlwKWSgKmaSgIcwKlxUIjCAADo/1cL7goAPsAPHDAHa2YDQfAJZAkAMhAA/KpxqteVTyABWFAMKgABjvcCFvCVB2GsOyIEQEgEzHoBKiCE0TqtN0gE1goCUgAK2+qQ3rqjTOgV5App38cJXpCqajZpdCoJuSgQZyAQGkADPocA/2APxncP70oBGGAIPjCwM4AM84AEEsCfEOAEnLAMfMe4/PoPCECbcmClEaCe9mkPcDCJdjoQFesCYVANiDADDnB3/2C3/zCfCGABogABRQABDAAATQAByPCN0wCpowesGmcAQXCXGLkMavmpA1SIC7hmQtmnTYCXkpABHvAAOwC0hdtxbbCvlyoKGWAPwFkAXCoD0f/7AAzwBNxZrCx4vuibvsF4ZggRBWcLR2v2D0TgiQnwD5ZgBaMIhN2qo+BKkakpaWAIAfbQBqoJaXV7t10QBiKgt327B8QQepg6vYRruIiruIzruE5QcuuABGVQuUxrBbVrAxEAnfc4jMLQZ6ErED0QBGdwB2+GuqpbDzbQuvRZAEfgAWlwBTHLAauADMWACQZQAJrACsCaccKgn/M5vJgAoCBKCsj7gMW4DsBboNxLfHdJvYZgvVv6AMSABWDgAaD3At77AHOJBVfgBQCAgearvmzcxl6HZgiRAjcKv3Y7vxeQAEeABSowij+4v99qmqjZj4LGCQBwBooAhSPoZ8v/MHpEupEtEAj/cA/T0AItEAEeYJWi4AfI8ABmWbiHS7AWHAT5GgRc6nlP4L078A8uYAVOULj8IAMfqpmshwz1wAl2WgICUQ1DULEf0AIGUAIV8AD/UAwCcZcX7ACg5wIy0AFcPAijNwClEKWDNw8+4JsAwAnFgKbT2ZzawKiKe5wvsKX0AHGYELSGsMLUqcVc6gNt8KG0QAtLa5WYsAYv8ALs6cb4nM9hB8cH0bUXAK3/wHHy64kzcARAQABpEISCIJqS8McSGcgFzG6SoAI1YAbn+H6VyMjnypGBYAIBMA130AJxgAdzAAC0WQQ70MkUDMrIgASinJYSsKGSAAAF/wAB0vsPK6ACigAKhsAPJCAHTeB5nDCrHlcPtwx3rnAIAfAPLWAKfnoFBHF30YAANVAE9YYAAaAAzTkDcGAH0MzM0zyIDqCd2cwJARC+g9DNoPqAkkAHyIkAnMYJ9YAJy3wF1PsA6vwAPtAHqUoMZvAFW6yWXqACsXAF+nzYiD1x/GwQfwABAxnQdGfHbmDQSdC1QMjQDi2LED1ptSbAEHDRiRxxquuaLqADdLbLZ0AAnGAGH6me/MoPEhCvkuDFcNBxQdzVoCcB6TmBqRyf/wAGTpB2fsCknAsHaiZmh1YHS+12rmACJ6AtXIoA92AP91AEwoyV/8CoqjcDeDCfW/9FfLgp1/XWshoXu9zLvV29Zn5gBmAAquug3jNQAynACZzAcaLA3hAwCAXAnKUnxqcnCdKtCRxgzcKwAz7AAWjsvIm94Awua2h2BnDUmQKRC6R4AUIgmssA4Qu5kJZQDHartpsdaZy3Zr+JzGUYaMsw2gIhh70gd1oABGFQb/pCks1JAtKbyVbZcc1AAqNXb1xAAvTACf/Qsb4tCSRwmH2WMGsGALS8voemBVqA1ApHAzQgvSTgD0suzAMxeqrnD/zApfVWb1bpeeM9jHaQyZmselbpB6MZk5H63vQwjmnMCcWIDAZO3wpzd+1IAn7w35jgAz/JaWB+4E9wd4Lc4Ij/nuiChmYuMAhCCIQCMYoDWQCisAwu0ImjWOGsCAYebjv92xZtK2iZJwmrwLlmcOKAtgwd13b/kGhxZ2w0cIj/V4yrJwmCiWeep7hsLdcKuJKcQHccZ+i1ppieB4xipoZwNmcIVw3VIKnKu48CUQy/rpl0ygmgx4Brpnql13mBtmaaCYKnx4+2vnH/PcvLsHp123fxG4CZtw4AMABZcKBVp+iVtsb0fr5m1mdt4ACyAEcDMYPz25sa55tcQAgzWINASAtPi81kAOL+e+h+pt4CnAGakAGo/meqTndVyGj91gt2JuuQR6f1wOSOVnrt+H2iMOJ0uroCgdd3Z55rppiH/2ns88CMBtfq/PZmnMZxmaeZrFvg0t5xlgiLbp55xbADxvh9jyZxfSYJI/p5KQ9/lyiYGsdpbM6AHEft6d7kqzv0fW4HNmCi6zjv9557uFf2+F5mLUehlhJ9E3sGECAKSMv22aItv70HalYMDf/pTfi/kdbWJFAA3iv4nJCIgybuScCMQEDlQLD4NAAESUAM9rZ16/Briqx3DMj0EBfaDBiCwfgPnw/6Ri0LjV/6pg8Eqbb1gDYP7SfLfeZ+BuxnYsb0AFxmlMd3Qk+j8jfOQb6AcKAJCwtoXWduE4GiDAF73Ib2Z4/YwEhpsOjpgPzwEf1nmTcD9lAE9LC9M3DRLf+I+ElAyeAP/om/fCNn+d3GgJm/bIu++58f+ij8/eEv/kmQ+t8H+34mqX9m/5RG+5FmZpQHEP/WIUNWzyA9gwfpLVs4cF69efM4Jaz37x9FjBk1brTY0eNHixs5giSpkN5JlCJVrmTZ0iVGkC9lzqS5UpLFHDl17sxJ0udPoEGF/hTyQpIklX4kOdFkRpIZewgkLdOI0upVg5w4FUsY0etDjA/B1oQZst6yHRDXrTN4VJSkk/OoQvwKdi1BinjJaqzrtePatWYvJrQqd90yxPXSVhy8V+TQjjIhm8Tq2PJlijExb8Z8kx1P0DkgjyZd2mPRoyo5YSnggKofB2CwTE3/TPjqSYsnDYoShRhxX84aPRqUu2ze2raS3sadC7ze3YIJ9W7uG5G01XVyOT3cAdZscIOkJQ+lbBX8+Zea0a9n6Tk0T9Px5RM1ilSkJCuWIGz388JeG5UAE3AggpDxysDq2GPMrHkKJAi6tUQxqLm6DIIur+ioq+46egBLScGyJkuPvHpu0w1EFMP7KEUW2/rns/d0mm9GGlGzbyM/VDgjB8Se0kSFAAeEjqDqKmQvpMEadBBCtsIy8kLpMsSsyHX+Gg4m7D5kUbwRhSpPyxbXUy9MBd2LsSca0zTNRpUAOMMLpOZRShHZFsvoRIV4q+fGrowUSa6VmlNRxcZK/FIY/2HWSo0ugxC1kJ4GMxIGQbq86oq4lai0EtEGI0ronxNPRA6iTwulaK6MxlrJrMBK6jMjIuf5Z65YZR20RNzMQ7Wq7FQdySeVxvKVVEwfW5FMEM08U01mR2Nzo7mOMu4oaUXCE1feFqUIuLlQbc63XU8tNqSbviuRqtsQVdQ+T+tBFKF5IJWyUUojohTTdolNCCkHv6oyu7U4vbeihc4StcmxvqNq4XAvnfCshhmzsErNKIQVwcSWidUixMxCCdSUIgarQ08jTmgZJFMWd1uHWS7218iQLfPFM9Fs9mb6tOXsJN48wGOae46xY0+l7LBDqbX88CNbUXbYQTl6JloMqf+TqELKDk4gVS4kepARZtFiuCpxUbjo2YETYoiRyIwasCiGCjxUgECFB/ygYx5J1pnoIU7McOCBB4yDiEhOjlo3IgCEMfoBYf75Omt6OoK8cZQ9kouepfekbap4T0IGZKWPiugwqnhDzI4mvZbEj63YBuCBs1ZfmqvC4yrQBgo00aSGJwociBOvkeGKWkSNA5yTZYrpDnPaTjrqpAFW2N0eBwx54CilELJcTj9k3WFStrBHQAaIeBalLzrsSB6TFRhg/IHthpcElTJeX2YdOvwgri6fiiwS52ZhRBLEgNF7DGAAACbwI88KjvnE0Aou5EAOANCcJIwmrWWsjmmIUk7/4dpSwahlTSJaK5cfLEIQpUREeXhzXmqiZh1iaOwoxeBEGUiAN8ApTSLrGJokHmIGRdiPbztAkOHWkUKnKc4OjvsHMqhmkSXSAy6Na9U/1MeQzK1uInuaiBSRsQysKYVatCldb+hhNIMQxA5SfIsfGIeYt/BmK1Tr2u3EkAZOVKAGANDKYZCBOo1lRRKcEgbgEFMMAEREf8SR4lToET33+QEBqqjb0/xwkgdYZDsPYR0y3rgM/a1ufBCxCG86hZg/XpF97hNGd+YxPD/Q73VJW2Rf+uc/WyqQRgIkIDvYgQ9gBtOXwNSlLhnopK+4xCNh88IqBuEDB1RgELVYGuC4/zAI3hitFrUAgB1EUQwu+MBovHmAN0UxTlEozQ6Z5EZHNCYMLnBBaYBrhjxFAbhBDIIYojhjRLjBjQtKwgc++AIJVmdNLmTTDsRohiQ4kQMPCJEOzaAhQZrRDKNxgR/l5EIzHrADPxDjH7XghEUymcF0upEkyCMGN9JZzmyx7mycaGU8jYYJEhhtEButWwc/OsNioAIVgNOictoIuGz4IDmTIggqKJCCB3DBAykAgEIfUIyLcmJpokBU2PJ5FMbN8wEX/ag8u8k+BRjCBgkQQFQx0Qw3pqVw1BLFIMrJDS4AjohrcUIbeBNSfA4ipInzwSCMlooV0K0enABc2oohCv9I1O8B0YhGx/6RzFJtD5dfKeaMeOnLXwYTmMPER2cTeMxt+WlVHWGmM/0GgFq0wh726AAASOCBNpyhBilAwD32+E0EWKIGHPDBDBwAAKUVwA8+OIPuKrCDGeBBExYBgNNqEQDdpUEYX3jCPSxRhAcMIgeW8G11OeEB36IAC4rAAhh01wYIsGIHkPDAPywBh6MhwB6ayEAQAzcPEhSgCGdIAwC+sF9W8OMFTbBDM76g3RVk4B8BsIdJRfEPhyriHh6xBHUlUQwS+Mcev4VABsCgAjiowAvMAEAApJsBTHgABTuoxQvcdxS/Ma4CXvABFsqAh90CsW8OgIDuoCoK/Wr/AgIOYCoyUCEGqBrAA4DLz3BfV4An7G69mqhtMXzggf3SbRUcoGcBXkfhGqQBrYYYAAFQ8IDb2uMe7rPI6jzwhH+YgQEA8FkNUPCgdfTVBxAg7x4HgYAXNBcFL/DtDNingiYYuW4vsIQlMvAFABjiCwGogYSJZKDMfGSz/DNtfD5LzI+gutQ4Q22fMOsSt4jCZ3iQAOBWYIF0zqEIuKutCALwZgQgwAYIEIAhfFAKBtjBC2ngwgoa8ICCYuIIx/XACjyyA3q8IAPrHOgXcLADRtRgFVLeChwawAUEgNcgOVAEIxihBBJgohSvMIQY4jDQCVJBAhNBgASEiIoSqMIQ/yQIQO9ijIIUuG8FJ2DFAxAwgxeswWiTkkuMwYsJBDQ8BSpImkDByQVWFAETL5DDFdhXg0cgDxMdLQAWrOA+f0z1eqKowN8eAFEfvAC8iIEoI45QA1YMoBQKAIC+kddvQy4jGh44gyUmiIkEMIATI6e3t0eO8gEY4c1esIXREABjDzziARuHRBCwIAoz8HgG/9DdEzghCq4jygkZwHkOHNAATPyjCOaGXT2yF+g2KO+iurYBAWpwBQMEgJJzg3oN3lDc2s5AE6+jQgBe5wPI1o+pGQHJqDm76tJ8lrSiBX2arAGSVu/v1S2JtQfiQIIvQJXR3q2BFyDx1AcYgAKvg/8AAgYghis8ABOYmCAEioDuFFxBd7QHAAIsDwCNSXEG9wVAt0mwg2JAAAIrwAN5NQGGyF7BEOtu97vjPW9DuLjSNagAAvJB/n+XARSGMIAFEsW+Z09wDTJowD884IfpQwE7oLhi8L/XwYQc6ICx4zj8+TAs+AIgY4CRoyQbaJ8HkIgXkC5NSINimCCIeh3eyLGbUwQfyAI/Q56emzYAkIUs6IB/GJ+TYLekswEoYwQ5qAB52517uIfqqQIeWCU2c7MH8IKcsgMgwoQIoCQnSIPEqzTdGYAZUAFOmBvs8wI7IAh2uy1teIE5YACLSAO2KQIQArwdwIIA8C0VaLM3iKr/IAi+jQPCgXKAFKCCNgAcgOM9S8CDAIAqT+I8UfM86yi90RC90CI9QbwZQniBYFEtZfoHL4iDQWgfO9C2QrofSICyB+ABL+C9DKDB6sKEAZggKUsBB/ABv1EfunisEjiB12klRHE+qCoo5dG+WwOcPUEgwIlBEvSBKjg/gSsAg0KJZTOI1wqceuCCMhC/+gOctWIAQ+irJgAAMciCf2AcYViDPbweExKDAzSAPdu4asScyEoBQ0gxG4iAhlsl4YuAZDCE24MqCICvNjgRKQOc10IbBNgtnMOC40JAjzgJEcwgpxK7KBw0SvKaHutF9mnHHhBCL/AD43gtLPCABKS//ykDHAAAQkzARCJMG3YbBG1rAhJAAJMShv7wM2TANsAbxwewgjQUQvoBnI0bgASoxjisgL76KPoROi/EBNxzFM2RGWQZINASLVU7RDVJxEVcvUZspp1yABSYvsS5HxqEqg98AOOzgUNwH3lzH3RrADgQBR/gnU2qB1EoKY/Qq5EDL+76JnHLgWzcE4sAL10cKIUsBYHzAghYHcSYm4loglozxvCDs197gKx7A0OIwjmwg1IIAgEUBgA4R0o6Cv+7uIxbQE2ShMQzhGdUAXlLRwvEuE+gv2w0AxVQAQA4EZaEgALImrTBgCLYx34UDcmhBwSwuQy6xEcwNtyagSq4Av9E2QFejLcVSKuG3DoJmwcnKALsQwALeDNIKMxPbB+1WoHa8oIMSJuvEy8GaAL2oa6jIYYUaACC6JC+MgDJaoCXfDNZegBzTIDDKy4OAADjorwAGIBJyr09vILjSg6hJJMBepFCDCakxBkUWbazmYE9KrL9egI/8AKrjKgd0D6t0DBN+BsAKIY02KOwyYHm+hE+m4ZOi5p0IrQacAAseEAc6DAUAABimIEdrAHmNLAa0AQUgCjA4QASGATjqxvs4jIAGAQP0J0lmxSL8AMz05gN1Z0iyB86KACrtLwHiADpIrMH8Bql+QLdUYGISLGIGKfgsgQGYABRiK/wmoFnQ7v/puMACH0AGqSkPCmyH+ExRrMEB8gjLyiG17owB/ADfgAzTSgCJgsfP5C5QVBQAICAHTwDt9PRF/VKBICDdeAGCrMHqbM1TMOxGq0BBiAGT3g2pXGADOCCSnWfqPGCJ5AIMJgBUciPEeOEcSoGBGgDTnACe7AE9fQBBHgzJC2cFANALyiA3eEjSfKuDFAu2iwARQDD/vzPMCEIpiKDAjUtFAGU53EoOaKH/NmBsfIoYUiIrXKoQsI+wPmmZ2IIwNkmWI2afRJLo3G3giInO/CHkCIGwMkkOqCDagSrcqKDfGosN7rXZ/KUOoIIpTEQxJgnYXDSgBUFe32AWsAErwEc/9WRhItqkB3gI6+AVd5IJys6S3wKWMokhqNAFBoUO4XAPKXxA3PijQ5RGoW6MDuQBI1CCjhggEQhGmLg1ngirB1IJ+w5moDdprW4KGJgnXV6gInCm3nYgWagg8Z62KPIGi6oBbJ6mqg5irMxKjmC1X8ohmV4u2/iDUT51wcA2rNc2ZWd2QFaGh9wC6VQCq3wIZNx1vWAVoKQ1mktpiIJDuMwjqc5i4gIW3kxye5AlOoShmLwGkRBWK8ZXK/goEH6I2TYG0eySx6gA0lAhnWQookAlxP6omWYlNTQmHXwoS9ah2/d3L5IXcRtJYTdAd9wEEQ5SwIpkNihlpVFHojYm/+0GN2AaaUBfBpJcBreiCc4mM/o+KtF0R+5KAYe0qF5IKqpqCul4QQHkNTO1dqB4Mt3QgwA4CE/qliCGKOwTSPZ1Zi6QKVvrQev4QrGTRS0WIglqhKI+QdO6NymZYj76ZUmIV16AB9kuI0vYh3DYIu/XSNqQQi7BVBJ0IfRI9C9VZO+5YxN8iFAWSzE8BynwWBECc5igEwiQopCGlzfaKWjADQf0uB5GCgdzZ/DWKyJCBgDmQoEydisgQhOcd9UQgrg6YvgnRTZJQhwCdt5YCrE+GAk1oqJ2CKk8A2tmBBAYxyjKV9JSJy3qwUPqIEBbF89UQq/IxWw5aGjoYqPkhD/3pg+3WGF8N3ePele5DkMrxgIvTmM74ma8g0lMvoKTnCliBhiYUAcxQ1hTwocrEEJlNnfEpmVDV6IhQCXwvEaPBZduICLSP4aDD4jqvhSlPCgBg6To4DgAT3KCZ4PfzhlVD7lbVplVm5lV37lVvYJfuCHeFLlWvCJWvaHeHLlXN5lq72oZvgrP9gm3timVN4mn0hlZfYHVj7lfJplaOYHWeaHfHpmaSaJZkZlfTpapXHmav7mfLoolfWHgUqbcl4uH7ioeFpnvJrlQeACf0hmfxDnd17ncG4GY9bla6rniwLnau7naaqFfNomX65afxiEY15lXz5l3rBlWH7oh/aI/1nO547tWGIWBW9O5YmGaI7uaI/+aJDu6IoOKR/oCKMsrVKmkXxYaZZe6VB4aZiOaZmeaZqOaZ8gBVJ4aZcOhZsmhZWOgziYaaDe6ZfeB6Pehz5I6j7A6aTWaZZ+aZ9oaanOh5fG6ZXGaazG6p7Oapz2iZhuaW3wBE/Qhj7QhrBeabM2a5w265du6lBQak9QaqUW6lYIhZxuhVawNpJIarzm6zjo6z7YhxVYAVKo6zjIgp+Og6k2651m61DYaaB+6bqm6paO6ch+7HxI6qvO6Zru7Jnu6o7AaaeWa7fW7HywapbmatVebdZubdd+bdiO7dVua9LWBnawiJNOaZWeav/e7m3f/u18OOp92Gm3nmqjFu237gPaBmq3numWLu7MVuqWNmqfSGqjXumkZmrp9u3mTu7e1u7R7oOp5mpPwOzohu6kLu/sFu98yIIsKG32xm6yNuqwnuvkfmm1JgXN9gTA9oRVOO28JmvURu2pNu3NJu0+YG4zSOqhPm2fpmrvdvCvZmmLaOkKB27aJmrMNm3aruoH32zgDnERH3ESL3HgjmttOGkJ1m35EGsXf3EYj3EZn3Eaf3HAxusax+sZmIEbb4Udx2sgB/IYx/G47oMZr24jd/H0VvIkn3G+BvIlj3H3Fmsij3IX5wdCACYSCAUqbwW5fu4+qOs+EIVNIIX/HCAEEiAFURgFHZ+BFx8GYtCGGcgBISBr0+br6MZpEhCCu/byPiABX9ByLudvIEftVsiHIH/yAydtoPYBIXjyLu/yHe/yIH9xi7D0f6jxSHfxSofxHtd0UA91UR91Ui91sc4HsVZxUmZx0kBwAxdxVo91GslurN5p7DZyP8CGHDADEoCGHIhrT8iHFYiDpsbrt96HoSaBDVgBTiADLiCFTRCFfMiBv47rUIiDSLiGPjCDHEiEBV/pVUiDViB2I8+BwiYBa0hq0vhrVNeGfCDrUPBzwFaglfaIW0dwi3B10i5wpf4H9r5wAnfwC5d1em9plCb4WXf1Ekd4hh8NWkft//DWhmzggiyYATP4hVQYhlHAB0LghjOHBULIgVEYBUKgBgMI6lBIhDiQhBsQglYQghwYBmD6BW0QAkdwhF+4BhLQBwNIBCHQByHIhx34B3xwhD7IAV8gegPYczMQAtIo+lG4hVGoeUL4h18gBHbggjighqRPoHrviHsn7XzX9+0Gc3X/h68H8dQmhYFv+GaR6oN3e9PQd7mvexpRbVsPBXgfhQHIgpcehGv4BWnIgT2ng2gwgF/AhEiwBjrHBMQOBSHwAUcwAEIwACHAApVfBSGIA0cYBlIYhU1IBAOoADKohTgQAlFIhF2/ARL4hcMnBjrgBCHYgLwbDTPQh8mffP9rGIYc0AdTgIQNiANtMINVC3uyP/5//4ivt/vin+q4Z/6hoHvon37IwHsId+m4HgUWpOphIIFhkIWjFwI6ACZ54IJIiIQ+GIVUyILyHgRacIQzf4fuj4QsWIVRIAFH8AFohwUSyIKmB4gcregQ25DFjCQujgysMCMEAJlfcf5RrGjx4r8+oyDFWWiNhEMDBhYSwofxJMqUKPPl6+PyJcyYMl+yxFhTJc6cOnfy7KmSJVCWJn0SLWr04sw+R5cyber0aUVSUqeyDBUqX6h9LkkkymHGR6I4o0aZ2UFo1KA+WeL8wrRvVKosoVqRIPQriygytSBZy5Gjq5ABWYYNI+T/11eOUIQG4UsshIQQLnG4jPIhREi2nn2EcExk4GNIA4m6DSMFFSfLpKpnrsx3+jVsnkGBDo1tm2fS27p388Y4lSpWq1n3zTDD5RYsWAbE6iNDJjE1fJ5/cdE2ClOWqpFJcSITZ8WweLd+rRpFYvAgH7CIJfqHb1g+Yv98jfKU49atvpZzENL8uKMBj4XmCAnxxNPbP6mttqBLrSH4oFOzCQUhhLlRaNNsP7kWlWk4SUXRTSECRZSIQfX0G1ChZLEiiy1KZdUvsljlEimttBRHKJ6sQNFcfWgDYkt9SNWHJ62Qkpon2hC5jyeeoPQdKU1qcxNFnlzVoUVKrtCKjvl4/+JSK6H0MYORO+2zD5ASqrmhRQoyuNqFcUKlZm1y3mahnQlmmBKV/3yIUxwdipgmm7JtKOGJwLHkl18i5ZDFEQN4hdUwmFilJCkrKGlVKytMxNKZVeajpJFErhDljER6sk+fFrUSaFV9snQkRtqYEeYKOXrZR5iYTqRTVoSuaeJFbr6JZ57J9kSnsqf1RxE+0Uo7rUXSnuQLttNqGy20dfa0Lbjg/uMKuYgg0ksv5oIAgjzyRMuOe/iww0649dp7r7fdhhuDFuOaSxG6McRbrbbdEmzwwPFuq2+9BOP7sLgnQWwvShRfFG6zGRuVr8ZFPatwwe4hXDG+I/s0sbTzVv9Drivmoqsuu0PB+y69KNsc8sX18usvIgD3IjC3FS2cMMJBGx1xyULfPDHJS1srccM5D90x1VXv9jG+vkTShgQpoazT0RTLW/O086ZLLroUkbtu0DM7/ba3+GrRrytpj+tKDAL/gx/GUkeddE5wA+63001H7DDOViu+uFNYI+0LApZ4MIPhT2NMLdQWi/yuyPGajQjLobsCghptc2szyEsTDm6/49pNbt4U8X240hY/XG3lgk+9+s25Y47474wLP3xPji+MzyAFeDAIRsh7EABjYr+b8j+J5DsxO4lA49y8QceDz8o+nws66daeDs32ZJh0b7zUpI507UMBAw0s/7T/y/DcaPv8Mwj66NM97Rg2NMxN6xaJ853untY8wSEwaMBTIPEiKMGTGG9bgwhABnwBLYz4IgMB8AfTpmeBF7wte0EwAxkACMCVlctcLiwfuKDBhCeQIX4o8wU+NGjAaGnwfRQBhg1qQAd5GIADN5gWv9CGrnTxz38A3J0AQ0bAw3HMhgkM3gN7l7kAvs+BE/ziBCs4LQ0iAIdxWx/kPNAfe/kiAJa4RwACIAQyWIAKTmOHPhYRhBQIYl4UAaAWhnCPe+ABDxSZBA1guC01MGEOmdggvp44PUdIAA+W+AcechBFiqghiHZQwxKMiMRGlCAAFrlDC2IAgrAljn0mO57Q/1Ryxb4tEG4NvB4XwajL3nyseFaM1gwKEAmKYKuXChtGAXZUrxnggQR4TEQE1DNCp8GDHXrkIzXY0S56uSeQg5zGNChyBj4oEmSMnIMgcJjFd0EAAduSxwYkkINo5SCTQ8FcJ2vwDzUU8YjSigEpL3KGO6iSlcFzJdFARhESmHKDEuviLG8JsVvW8oC7vKhuCCGERWzgMjsRY7Se5cUZaNB8+JiBIjBmADnWMCUthYVJ1AAMA9YwWvKw3i3IAItF6CEF/wBGInQanWgFYgiWKIAOdCCFAJzhA+sChhoMCAt6yWMRLECB+vDxP5PcQmn+kwc02ikI9cULGPGsQLQWMf+GT3QihzZ11y3y+clQ+jNaAC3BRe5RgBawSx7zGas+8AEMYPgVj98b7Fv/sQhB2E8ealCDe/D40+olZ7CQaKhzqodHQQhifb+cJWi1iNHRNksI/7CBDHwZRXxkxqEU0SsJctgtdwSAC+KyQAT+EdiccDMBFMFDGsiaiCBMAw81AMAi/sHHRFigBpwAYFH/gVQdmICpTlXDIpgwSE3MIBFVZQEEUmCJo9IBH12tSHH9oI8NnOAe43WC9aJlVgmgFR9qEEEHLoEFFfiiq7+QZyerMFdRWiugFoEjX+WRhfFqIgXzgsYviGuJdr5Ae4ogQbvUIIMGkMGvpcCDPfCABVj/DPYEbrTEL0oRR4tEwJL3+EdnHRjaGb+NtDZOViISAYIDqLaLZkCYaf/xYgQMY4O+8EAoymbfDdTADkazH04ckAlomOIMZsgnBqK1An7w1Az6gIADhMAOM8ojkEdtARAIYEpyVsIBTZhXHgKAgkxYtQZvaFcEgnADxloECVaOhzTaCQt9RJYd862vGsbQhH/kwAMtjWcOAkwHUBKYW6RsKEUsQdAYrEICps3DHskwgj0ythSaKML8JOBMdqhBCgyIQiJgIIApD+C4amABBjrxDxnQQR82wGtFOgDrAfyjplX8LI2TfewbM5s3PfAJSNlBuc79QwgFePGLJzwKt05u/1rfy6dpn+bXk0SBIgD4KTQy4IRFwKABneXbIk6wigzUQAjaKvMQ/mGJM5yhkBrg6xCkPC81JKADmbh1AzLRrg1QAMYWuSkE/iGNeAia0LeY16GjlYAA2OE5jq4fLwBsgypMmq7UurRFwBCGvKmakzBggCAiwIRMCOKxDYg4MFQd2FYL4BJ5OEEUOjE/HEAg3inohF/9N4ES3KAiPR/sP2C67NUqO9nNvrrwoj0DDzzN2hbR9vq6bT418KIGse0hRcbt2kuMQN+WsIc9NNEEq/IRj1PlqRdqcIOsSgvf+j7DeEuR1EocYM4DBwIHdmDVN3QCP7eeswXmWScyfLmM6//DeDw1McgC0KE9BhCDTs3KgQrks+SVNgnKK8IHPmihEV8IANzf6AQhWMAT8sUGAiCAjWcoYdVqQIMA/nFZfbv3HxBIRBamIYG9K53pHU5FKUkQdbJOverWhyDWs68xkBrGPeqsdgEsMox7EkKei1RDAVYxZqGp/SJs/0cmyIAfndJdEIOeV7zzDpEn4vvMGgC8BujAjmFAH7GaDXAAHVhVrqUVC7zBI7XC3liETrWTGY1NxuEDLLSUAXhAcnDU6JUepdUV6pVSyvEBQJXBCGwVBv6DBcyAfEmDBUAAMGCDEvBAdPxez2HCCQhB/eCDcwCDe7zAP3CAEPia87ULNNj/gCZowrlNHdVdH2hpnxRunxX5wib8gzv4QkmAn0WUlElEwhnYVgHRSwS4wN7Jzi3AAzy41j9cQnL5lMKwW8LJCw7xVBrAQTOlHbcU1VEl1QGUwBkkAQgEXJBBww90QCfcGjrJAzCMQAkUwz9EwBpwFjT8QwZkAL1U3LRcoB/dAhIAXc0FEekFkemJ4D+kXqbdQSJJwAokx/38AwJYwA8uAgewAhCyIrxYVc+NGgAonIHgQ7sMGqgBgCD82p4Fo2IdAAR0Frwk1DpBYURNYZx4kfaJEUUQggesQElxYRfOhy9snUilTPYwwT80XfVEU/1Q2z9EAWTp3bysgA+oQQ/U/8AcRIsncAN7BRczcYL9SAsfTlcPnMAZuAAItBkm/kMelIBP1VkKQIM8MAEFjJUjQkBLfYEfyMvWDdomQlqhRQuozZkaGEENjKIQheDJkWBF7NsWgAAVBEDTKZj0DUAApAAZAIMMaILuYUMEeBo1QEEJ9FwiHIKwxYM8tMEw3MIaCOMJQAQvCoI88FoeHUARxJjJPCM0JpA0TqMTkhZI2WMBFFnOYAu0jEIB2N7lzMAluZcFyNY/0As0rIADyE4EBMA9nEETwAJ+mEIQLKEDkMFw/Rg04aRfRUs1/J8L6EDPnMQgmR29qMEIeUA4qRG0dEMATINetSU7wAJ7yd0Ohf+U+W1LDrzRGWCBBPzKFzQDMOSAEoCMFuhAEPxDAJKLETDVAGjYdjEATAEDQ7mRFTgBBERLInSNJexBKeCATTEBHrgXBBCaCwzSP8TWPslAiP3CCxgSHmQALWWldj6QLHnNPW3laHUlPhCCBZRRzpQftGSAGlVgw5yOzBgaMOgUJ0GWPiSHe+BHsUGLAenDYNXUDgVCNdAADSCCDpAM2SCWOpnPDrEDIdDLvNyUc2jLLcQXuJANwUAda2pB3iACC+UNEMhU6fhgCmnTTeUULPgmcCaCOrlLtBwINGQmHs3PH0kLdplXu7TL+uTSdkojFOGOd1Zl9okn8gRAxNWO18H/ogRs298oEC7lKM2wpwFBC9l0T2ORSzWciytgxA7ljPdRi4w5qIV+jRe557Yk0ZX2wt38TAyUDdkEjTygqAAplGyZT1tGy5Y66Xdi0Y5mZXbuxNFkpZAOqY9+TAGA0L2w53wMTA/dE8i4TwFFYOr4ETDiQwuBjpZ2FecgG5lqCwBB1JNVoEPN6bTkT8v0DMsU1L0YSO5B6uY4KabOxxSZF55qzp5qZ5/GEskA6RRmJwTggSLYW7RY2z0gAGV4YcnQKecwaptCEp3Wadn4Qt5Eq7TGwGN5lgO16QBJEUI1TedMqrSsy7RG67p4qk3dAgJEwKYWTJ0wqjgyqZdiX63u/6qOHtuf7mjUuMcwzEBJhFQBXNIZJCl7tudDVYskMSvmUOm0rIvCLiwI4M6Yos7A3CtPeGu0MKzFNqy4KGir0hKjduvYWA6txqu89igbcqkz8mgAGSusel+ChixOzIsfmSyQ/o5W6QN+SKpF4QQrIQ7D+OnE8I3nqCuOnuzBnAzIkqzI8im8PuwTwmuz3arBqA5PwGwzFu3Mgov/0EzOBk6eruvRgmcUJkx0yBJ48qzEJu12YtHpKE3TUuPV+QPcxq3czi3d1q3d0i0/8APc5u3d9q3f8q0/8C0XmIAJoAQNmAAX1MIgDEIzNIPfBm7e6u3jxi3gRm7k2m0t1IIf+P+B3Gau53ou3Gau3VKE3Fru5MYt6fpDEiTBP9BAUgno69LA4hIDMSyu7d4u7uau7u4u7/au7/4u8Aav8A4v8RZv8X4u8nquDyyvD+Ru5jau6PrDIBhTeF6Mj/osxJ6s227rvbHouJ7EunTV0Fof2Hxt4STMRH2nRYDr3LTv3OTN2aLt1d0RzN4O1omnwoRqRSVN2e6vSVmM3mBE7JDr4EQtAcXS/3pOzRDwVX4rCIgOywSCFrTo9+ip/DIbFAbpZ6VO/r5rCOWo0TrNAAvwmqJdNB7P/fxv2XRwA+PpRawLBJOLBFPwQamw014w49CYnLotRuEvAmcLA2PMogYx02D/BI4Oxc6cRL+8Yts6zS18D4vKar2yaQtv7T/EQAy7QiC0ZQWfLw5H0MTgUDZxEw+NzZTSLLP5sMFYQAAME7VlzdOAKthsMLgccUW0zknEABMTcazWSxfPKrsqWdV1kS9gK7VgcQxvMTvAw+6YRMBa8BcrzuVsYCG9EUUEgAdIXrSQwPMc2Bl4gBlsY7P5MKOuwD1sSG08jAHRixmp4/WyYcYmlLaM8EXALyAXsUHZKfdEIFAJmTt1C6FBQyIkxxWt1iODsAJzCwiEqw4EggQ7Ih/147r6wjQlMNtGstXUCxYUgGUIAREQwQ3cwAX4gAv0gYEcATdfhjpfxiAogmv0/y/xCGmr/sMoBMBa8o62yIAhDdIZSF/JvpLBHrDfUEQA1/Ka6k7ETgshXFs4eUH9uAs0WR7IzEsiiIEK+GUX8XG64gMX0OUgfTQCrBG1VC0ILJVFnMEkPLNCMhaLEkw1k6nVYnPHhAs8eEA3qzM4XwAR0EIBwEM82PQ6XwYRVNsmKALapXFRIMAZuPEGV8QKcOACo29FVLPHVkQzmlf3sENX0QsSYFrQ4PFF0EAMGNAtwNXetKy04BA7RMeBJLS84AM0iMAZpEC0JFoN+EE2hST8mRfD5EAQcB6h/c8R1y/6Sks8DFrqYEvMzpcmc5W0XFzNrItJoxcemKBVDwzQYv8DNlhAG+AQPFCD/6gBFAgbm34LA21RH7us9kmLJVxAIRDBBYTzP1wARQjBPeTLDQx1uVGEPWgwUbTBP0xbU1PEU08VX3fwVJOQW40R4jCyrLJDPAyfviQxRpjgW5nUUJF1R0KxdChM/SRkCjzSLUAVHHhBg1rVXuepucrAJVItjhZywbpNtGStnVLxT0GaSdHLKkd2SWMaJuGBBgSwY/ONAWEDMLw0PIT2aF9CFMcs9tYYaptv/K52tLT2BVz4DRSCRdh2ndC2RVwCb/u2T3jAP3jAUWfnU1OeRWjCKqjjPcRdkVIEd72lBJJYJRbXP/xYIeEOdV9EHSjWBpzBIAX/wA6QQR7oQS+qQa0BQLuQAgJwlCLcwzRgGqHJQzvJTLRsQBCkwQ4EgSlpQhpchOjtgA2cwA2kowyIAXBDwCawYgHggSwAAwIQEh5cQSYkpB3cZw54Wp3+EKS5CzRsQL8WV8fRt2T7Nx5MgwbQQEUIwiLkgSaM1wuoAATIgzQwQQREHB54wCOxQABoQg30JdL6r2jhcxPzsBTqg4UTgSy4wEUQgSWgevNcHfXqxCUZ0jpZRIoTWkWg1PpVhAcIYQ2xAEX8TyVaRBrsVBC4kzyABD6sFDF1DlhbhFj/QwD0Ab20wnEtQjCwwsHJQA1ggDxQ8wvcmhDuWkUQGjaogHKT/41VoVN2wVhLAeM+iQDMJQIFwEFFpJYVrOENlEGSdhUmeIIvEFEN7AC+w0FWIUAG6BZ0uwdju8uvvUBgGcBIGnp/W0Qh8QGj45UgOKIZQPce2MNvxgMTBAApUEM8oYCjQ4GU6dSo4/PXRHguQ22qr7osQECQUQSsy7r1jvLEVsQ9CKEQxvJFzMA0vJEmKMKg6VEcUAGM+RW71zWxZ8L/xAM2mMQiGAEGZMIKmKHUmcTS/ZG0o4SGjpBF+CbBMcA/sFcGNME3ewEJMFx4V63IyIMH/ErnqAEgoIBiNaCu0btJ4PucLYK985kMLN9P8UIBPMFQwbU8jAcHnNsSMIAQjP85Rfi0SUQ8PmSA5ZmXJuLDoStx2z0AGeRWncrDCA1WecqLaCOiGhxiW+koqWevqRPxnrLDqieBzltEz8MzUnNtbXjAMEhAAQRZ12LE1hUhoXHTBOCBf0+9fVU9VUlDEEB/AHR9BLyAffbQ2Ldl2edxDHiAP1NEHziBkstB21OAJHCALAyAF2wUFGhCB0yVwfz0uetnSL7B3zOeTQHEP3z/bFCIkmlRjxo7BMrwoE8fMF4SePiKhw+fqQD38NQA8G8Dhx3AljAg8+9fvIv4gG2QkEMePgtxMGLE4gGWPowgQEgJgBIo0BElHpBhQpMdPl8WXgADxhQfOzVQOlxS86P/Q6eaWwcG9RqUa1ixYb+iHGt2LNeya9m2dfsWbtyg7CxduAAkSQFLXi11jYtRbmDBg9kSggsYqAx8L+6RACrW6wqc+nzVVJMHT1BpUPEtYvGvkzx5K36y84zh355SSW8JZIfkJ9p/MbSsjRHDg2Og2pzccqSoj6cIntNAYJVJYCIZeCQEvXUrAgKw+BIFwfLPMwpBEIOuwWOJIx5NGf6xa/OQHbQNBSpgVANoocQCAC4imHFrjRl2+xED+yUhjpgsyKEygXJ4SCd8ePJpraEeEGSmpJxS4QV2YOFMjQSqmqqDTPZ7Li2/CBvsrBFNPBFFwfCxpBC7koDghqCE2Isd/5QuaCupmlLccUfD3tIRJR/wGcQSCAjxpbK0UFpBAiESHEgNI1YhL5N4NnvBvc8EkscCGSBSgwXUZnCBDH0Eigo2lHKcrbaytIiBqaCcgAAjCCBAgAQ1loDACQA6EcgpU7zCKJrY0FrBBZSy+4c7oCQwgB14qGujACH+OU+f9FxqD59KKKiADPkquMgfC0yxQAgy+OvKPwBjyiADX6ipEwGIdurJUK9G0ONBC8zyT5EX4IkHQw2tospDdkBUksfDIGsW2mgJW7HFC16MEagZ9/vnhhvZyhExacUti5ByzSXkBbhGKcCDoCoFLFy0MJJMiJpigkARa64JIA5YTiIg0//TLoEogkP+8UWEzARZJAgcnjPgH+SAggUWjGhb6w8iBighKDCWEa2HEqoKShKQSllrIF9mmAuBGjgByggUJPZLjvIwuqWSE64QRAZf/1GvACySWsQIOH5eowZOEzHiDVZs7QojYIgAEB95bCihjaQM8Gjbf0D4h8GgAnAhFweRC8ATQvCJQBMIRGNKH1iuygqYASTgYqtVyRq3rBL5/htwau6p1ocgvJoRIku6ZcuSGs8EHPBzzU3XLXxyuMcTr0KRN60V7rEEvHvSxcOPi0jjhAwbfnoBTAwu2Y/hfywpxQIMMlFjkS80wSPX6S4u64wj6paRDHlwpgADQbyCZYP/RFE+eBCg7nGCDDL8QgGl1oBixTWMFgGEgX8cIgOWll6KR6oeztAkgBU4AAAjaERY6OmggLFGkQDxgSaPMyyZRgI7UJXjvhY2lECBYwQYQRAeBIx/aMISeCCFCtyGDaZYiEOdAAY0LIAHRVQsKuBSC+Qe8ywSnrBZ+MCDXYhAhA1sQEb3wIc+znCDQrBFhvi4RbxQ2CzJlYtybcEHAs4QiaCcQTqcO4svBFKZmGzlFh+CV9UwMqu8bQUtBRoUPn73j154JQbxGkiOdihGeE0HagNRYyJ0NBBqmMVMKcOIPICSCFi4xmbl2oo8VpWU8qhBBA6wGWKYGBU1witJhjwT/whi4ApXBMWR/9DCFFN2C3ng4AlJYaO9cjSrRKxKiUA6od96WMoR4cMDPiBCLi7QwqDQogCZcgBD2FIAHpqSRz9E11uGcQafAcUDAYjELc/ElSTF5EzxEEh5iomYEHWFifxZpry6CMaUmEVvyzzjP94omzYmclD/oCOQuiLCqk2THQly3C0SWUXH+dE0RSvPmg5Wk3ZyxY81YWQkI4mSQGhhh+0UZyq+QAJzXrEmVgwlMflGSlw+9DChcAEtWIgtlKigDRBJgyLa0gaMJAmiPfphEP/yl7MMRDTTdE2N9va4aapRmwMpoxpp04teONKRX4zBPMFiFiX2jXOyAYoIv/9STow8DWrNPCQd15QgB1aAA07CiN5GSNV48QQRrripVm/6z8eIDyPDcEETBJEUiFgVnwfFIgodGlK3ohEfM5DANKaBh+/IrgBBkUfm7hEU8BTgBUx8ay5HqiKTliilInKciPwiop7CtIQWayROc/pFlfq0qElli2PDeVnM5iid4aLkUlfVqA0EoQZ2eBpaEQNKl6KEJ1vNqSO9Ssd/aOQen0OA8o6aKbXWhLWiJGFbB+vWqdbkOc85q+PMcswnura4KdIlSU8p3BK1dItm7JpQ47Uf7mBjK/GAR2tUkkbhwhWuzjxvCTN73RG2lp6+DeE5H2dCl3IlJrZFiW2fOMf/J6rpSfMlJ3B/y1CUcfbA7R3hYdf7owVHN6gldMo2VzLgqGgRwiOa7rjcu1YFT2e791VsOs0U0/Jy1sPZZex7G/zayD5rb/CdImjZkdL6Yle9/n2vaNr4RBAFmKqcC66B+4bgIis4xQ5OsrOWXFx7xlSzQKlwjlmaYen6iMFkeeaWY8xlLHoZzGBO70nDXOaw7Ec0SVGDGpzS5jbzOC37GfJozTzV3y60zlEDxpr5zOcJ47nOQi4wl6HLZSubFMOHFky53OIPRz8a0pGW9KQpXWlLP5ofmdb0pSOtaU/zo9Jf4fSoJZ1pUp/60X7wQ6ZVnYQkyALWscbErDHhaFM//7oWtVC1qiGd61xT+tae5jSvJ40SVAObH7me9QBs4Gpnv9oGjhZ1seXi6FwT+9j+uLYfpK1oFA0C3OHmgmC9HRhGCzHP6Vb3ukOEZHa/+5lI9UUgEGFTm/aTJ6JJbnLlTOI5exmtq5Uzu/sdFkbe1KZetKkWJglvsfRx0GOBuMMpvu7pNNHI5S4Mljf74nZXnFmAZpa6L67UkJvc3XlGKj4CEQh7y9YVPNlyyrWspLTaOcUUZ2RWX77whtM8MA5vJmY1PqLKJLrobjk3ur2SGTwAdpgmB/nU03LPj4tcLUKHK0jLtBVHIgLs9d6qzGvOHyua2eNjocZBx4x2fcbg3v+UdQXDD4xdJQs4z0FOenWJvHegLJ0tTLRUWTxgCQSMYupSXyvVFS/atpdZxR+nc00o5vVH/gPsCfcaCJY6TpyzFPKPn3nat2zOYh4c5o6ke5HtXjkar5uefp9Wi2X/d46zZRB57dsgPFAAfzS+4sWUulKxTpYCrZi9Z4745En/0y1XbyvVqMZaQKCGhwMjEYKwXn/DTPqaZEoeiahemomK92cGlSuofzlKGE51WCjrFtAv8342SD5Ldr/2Ec4/uW7/FV8MIgCS6KvMghAywPeorssaS7QszLzSAgEQ4JAw64xkwJbOJLi468EiS14uTiwsYA7IwBfWZPrKovqULxH/1gAChO+QZq4BwwIiTmsGrCeKQA+hRm/t6Ez97I39akPogEsfCgULyGCmbC5vTssKrCf08q/J9u8fAK8sfMEDYuWj2CIDPMDq7OUfSEATpiG3XoB88oabDuo56smedsiKeAwoHiATvMcIGmAN8QGQ5OASeCwREuQWHlCbvAkxRKAMGMV4smnK7MleuOQf+koTPihHKixT8oaoGEUqwiRZMEILhgA8gqIOaIDsMA52DkAVLsGZ7qmYWAoifCx+EmEG7CG3AqAMBGgo0oAMoOEWKOYiXgABYOEipAIKBOASQIRRnoQdSEECtO8fokjAGAkGAsAe7KGuziAJ2g8MdaLf/2xGD8UizfABCP8hEaBB/nQInr5s7U4LDspKIIZQh3Ki9coN/2rPCb8iHwpgGFACSQ7GsyKhADwhLThIE+pFKQrAAQThowxpP8BJh4pphyzwcfioK65gDdkhZOQgCnboe5ogE+CMpe4QAZgrAvNwDGGhFnzqkC4iSe7pbWTgIvRhgP6xt/zCqnrxNCIRHyaxr/YCKOqAJ4aRERfhAD7BE6FpHNuoJmSACcxxIFViAyjgg5QiEahAGIQw+8igKGfAFhejFm/xH3LxEmxyBpsIJSSgTApy4BQkBo4xGe0KdHSg4eysRvqNP97JJj/KF8ywahDyFsSPeUIgCG9GjdJSWf+A62eAQfvgBVxaQyiXUNHSUfbW0Ss8YAZAylJkINGUwiGsDhuwgTSkKiWI5QX8ZY6AIW4q7xYcaCC+EB9yYoO4ySOBgqwwQgQowCNa47R2Bho+abEssjRH8yS0ByXiZiA2CBO+AhocBwnJcUIqxF6AoUxWznhQokzk4S1jEQlbcism0RLAYBIQYQj+4Qw+AAjYTA38yGZwsggEgRrgQTRFw3iQJJ1isw0s4C+pQTSAYREoqDUEa4YqZofk4SnLhB1ewAlA6h+WQBfrTx/G0I5gYQX+ARuAATGexhgDoAtaIBAOwK40AAiAwXjwQf6cAh7gQTTI5yLiwRfIL3vEKRH/yiNT5lIlRuAEzOA4wy+dsoc6+MhC9KFDi8e23k+HYjNEx++//M4w/Q4xj8iIukIICuAeJIAEGusfIuEMBiEsJvML4kA3UwIfDCAAboAM7sRKNeEMfCBBoEF2/sEBhMB4KCQCAuAQ10IObmA/AEEGvOAJMAIJgiATBCERxCC33sUirdQe/gELYKE1CGAjpiEIHUJ8MgMo9AGGZEcF1jAaviAHtmI4wQUYIqCGogICPEBtCgUVL9UagmAaNIEDIBISo/M6wQDzTKAEsnM71YAAQOcM4MCPDqAI0gA8wGAHdEgefoECkBEPsEBRjSC3NKEBDCMmoGEACsAOVBAihsIH/0ggANBUE1ZBH/jTPwH0EqAhAtpACKtUAuhAH+LgbnQvNxOkQR80EOqAdyhUHiJBAtBUBS7iTq3ACsCDA27go4QgCDZCE0RhGMVnIyzhCfTBFErgGnIgWjVBE8xAH07wczQhTqtGBDygDcbDFE4gCB1IAjJDEdgoEQzgDO5BE5oAzmTvR/cuSIsKKPIqtyxgGKAJCiOVwNQACFKrMvrNbM6UrIAhATxizf6BUyLgBLSvg1xxEfTgA7/iC+gAdzjADkSACbTvPBJhEeD0/UQgCG5AENbgJzRIBlILkBhgDg3gOsaHDBboQdRgA2rgCuQhHgABJUShBmRWz5gABkKTDP/gQR+YQg0GoAZuQE9qIAV0KAI2gGHSQB8WYQwYQBBaZyEl8VRbAAgi4B/AYAp4wgHC5x8q4R+OAydrQBWeAw14RRA2oASKIFQw4QwWEx/WU17kQQ1goAE6Ac0SoTWqZ1cAwCkpIAXECRhKAWB04meWYHZjd0SRYBXJYAkCwAEm0m9ngEHD0kHDoBJY4HP4QAtU9E9dlXEXgTVRIJ0iIGsJ4h/goHwMQBNyQE86QJyiASrNJg9CYGfWzAsYgBr0IWckchF+oAawBx9gKAUE4T9YVHH7cShEgQx+QTFo79BONulStrOKtBBj0kjOxAMW+KikwgZqAPHKiR2qQw0jgAL/MiFU4nMOMgQHMuW2ggB1LIAAqgeQmleUvGAG9AQMhAAVVjET4BQYDIABnAQkrIMM1kAM/gR3vAAO3sMNnYJizHaBdqBxRSA16SgI/OBf14oJNkJkIUAf4AFaKyEIUoAMwGQO1hBEEoAJyuQyUgs6c2QSgeIMUOIDWgAEFiCqUGJ9OwEnxRYlijIFMgEoSdgpXgAHKsN1gSImYtd20ok06soVc3d3e1cesCECvgM87CFaixcGggJ5BWgJggCKpQEb+DN6jxF0otUSEuBNRAAQYLgH5GAHiOYVPFFRV/Qf1mANSHMRYCVs/6E0YQF+5XeMDYAD6MA9lqADbmARREAO/x5AIGBoZ2YAAVy5Bh4ACSQAS+Gs7zLMgYsOgotKgnNLdoykJhSTEWl2acPCQQQBAfoTMPhEcRWWC/sUdShkPzjEE8sIJWZBDDZgDWaXaLDAD5r5KhQ2t3IrCB8QMLDhAR0oWiUhU/ShZ8gHFf6hKNRgDOxBE+6hT0nnTBLpbbCkmGB3DGqgATBiA05Ad9vyTMGDrjSBE6CzJt74H2JjD3RAB3pCFTIhU9RWApRBDQ4AA7SCGoJaFf4BAVZgLvcDFU6getaz68ximWeXP+LBjwUhdzPBj7kJH6gAAdTGPaAANBZhk5mpk8mASchHIDxBAko5AM7gDKJVA2iA4c40Gf/vYRrAlgKwJ26IRmbEwAC24kBgQV//wQz+oXryoASgeATk93ZEQCfTSW2VgA6WmQE6gWJQQiHPNLfwQGTp4E4tIWtotEf3rps17punI5zvwWVhihAUgW4xIh7gswrao5lgoxMEgU8SCZ7HALFbIymqx57/AZ/B6R9y2AbE4AqIGxAgIAfkACF+IAP086hg4QEl5B+cAAE26BbQtwb8daJhoaKLQnGfAASjQk1EkktEGqQAqQYEAClVuluTIgIioL/IR6Yh9x8KwAQWACh0IAakYKd7egOUQBlAgBO1Qipo9RIQQAYKEh+a+qktoOvw4SI4ZCEn+aqzeqvxAR682kf/OoN49bisUQJ5ETsOPOAL/yEf2tpcpdcFwiABAgAMNKCuRWArqsev/yRxYyYTAFuwVZxDN3hhyUCxGVt+oziy9WGymVYEkgGzgWKzcVyHZuhnoGEY9MIKStZHxSz/vrmIgIRcT5MLzoALQmk1hYBiIgIaVGAOdmgNCOAf5EYNvqACAKlDRhoYKGSHMqRDbjII5iCqEncJJIAJXqET9CSqomKHIAIPmXxt20MeMmUDYoZnxIBiriZtRYBx+wsaHIir/csDsIQrlKEMwLgCFoYF3mAiL3QFTiATKiYpfIGM/VGNauMeCqA6D4BjjKGOB10qlkAO/oQT39B0gxAoXhEY/wi5el6AwlVYjYoSsXFU2lHCcIDijwUiOraFya3yH2TXH0ejDOiAHbJgaEMFGhqATt7uGP+hBXaBBexKckWAPe8IKKLEf9khGv6BFvShvufcKWAFI94Po5vgH468dEMAFDTIAJRgFBhFTxwSzy8hJzYgyaG2ej5dvjLFIVbuHJnwMPvPKxSBdQdiFJqDvRrCCkMJGsTgb9OJYQQJzv/hAzG6BoRADTZ4Dj4qAyyUQtxDQ9ZwJe55DDKXfNQ2Wq9AgzZADmxhP5KyTKTDaFz1XSLASYpSO2RADMrkNW9HIeLUNyIAGGzgDGI7pCmpDKhgEXoWcBUiBXboBRxhKLTDQv8yoDPCxNYlESWoExH+gQLOwAV4on6FgB1Mt3c/FwUw4hDKoE4X9Wcg4QxIwCRzoFIGc4cgASXsHSUCeCiCwnbYKAIs4I2+JBeJWyEAYFdLYNzZgTQaQBCgYQk0AX7Y/Scg1AQCAA/ugAYwIQCOMCjUgDXbgxrEANP1ARUCAA5CZWuWVQYkARYUVyKvBoq9F3ucwgu84P0sXjvwvBNeMMmvxgrKZwNeQB+wIAf2A1MC7ONBHmVFPijYepg+KsRdih49gT5FhGISwLM/pw/+EB8AooiTCP804bnBLuGIIPfu1SAhD5iFF/LwAcviQBC+jfgSAjOgCQ47i4nElBEy8t//Bob3LJm5hQ8BgjUFCwjRB2yNPUuW2iS6tUIMrH/AZOD50gwfpgD//p3hBC3VmRz4muKTJ89DQ3v2pg2w4EAIvlsWPJCBRSLAtHsNyMi7FgBPy2JkoDGBQIYjvkBOC+ioVm3BGUsEiCxygWeaJgBNE62JwAQPHpsbgTUt+IWWvqobjNxTQe3fRqxXI1/+R4bdhhJNb/2Lm0JQU30j2V1sQBRYhAD2JOQoQAvWCgkr7tnDQ2IkRxAgpDDV4crVkABnCMjjcgbPZViLnDW91zTvLWCYEmsqEOkfNBHTFGdg989UiR1uDfA086+kpv0vLYpQkZdqJ2Chjzw2nGGcPfQZ/xBASwBupM9menF0WoUWXohhhhpuyGGHHn4IYoaEELIhIR5kQGJVFUogGj4QWODLZRvJGCE0luFD21UJCbQIMBuxkyM00OBDDW1YDQUTMMCQ0eKPtv0DCyxVKXlLIkCOpeQ/t5ChD0zSSKOkPlDComRCXN5yizy3RAiMGmONVhE+ZLhlWZP/kIYPIb7AdCQsWKGpDyxobiSIW1riE+OcQhY6417/xBADYNs8GgMRRAADDUyoYbkImq7BAp9FWv5Dmz554aOGGmd1xBFWWA2JY6BionZZlXOeBh+mc2KaJjtSqjgWVgkptxwIkOoAnStaaAEEEK5WdFl3m94CS5f/YP+DzYwxWgRrlNSMlAgsdCY0FFa+JLpRquLSZiN85sY5Z5UQ/hrhhBSGiG+++u7L774jcjhIARmIJmNTBeQQYwGjzCgjhcpdFupGCDjBsF5WqZgQnE7Cd3HF9+qVMUcJYWWhvXheXDKwKqPc4sUhOwnysHiSPJud//TSS3Q6u8Lcm1XF6TFHt7ws8rAi25syiCq2XKHHTSXUFFbGIpKzKzhHF4gWETu5CAsoyNYwzB/bWxXDTZJNNMtkd6RcvWsv3W/ccs9Nd4kkarhRwKcxLMELHgTAxb0dV/Xw001OHOfZLIeM57AcW6z42USPLE/KegHNMsFMO725ypMTyzblcF7/JqHmV+/MMwg+3wm5vURvDDrSTcPNIe1JMw31nfIYazXOiCCCtdaSs9M1CpnsXXTrZDN9tuugq4122xKuXXf11l/v790YcuSLEBng4cHCVY1SgCUI+BOJL2+rvLZMY1mucuOxL98825BfnGXY9MMZu7Dzr9246YXufxPq2GUghUAEPsNHY4FJAeu3vgLK7h8EVF4E7Ye0CCFPDcZKYAyM1bPZOA4aRoDDqazSsujhyXmyM1vnOBczsU0QezSsoQ2b8i+8ac4dM1Df+AoAnnsUgBDr25rFNhIPaViQbPK74NrSdrb8DW59/rucPF73tiYWDYsR/AcIvMic04AgVVUZ/9QDj+jEtznuglNUIwE12LBUMWeOdFRdVWgzrH8sYig/auOERBc9pAnuhSsbngwfeMML2e52iWwkDrWXoTQ6EWiXY58kL7k+P67sjJhM4wpbRUkAhhKUz7ok9NKoyUwiT5Kp7KQbXdlFCGZxlLCspS1v6UJHYi+HHeqi4FrYqFhyrpXbK+QqF6lIuA2TefqzIi6DSb9jqrKTrURlM12pOTbWD2qqbKadgra/sVnwmvfT5ew6+Txz0k0IQrgMLy80iHjKc570rGc8+YFPfiQhCTTopz/9aYJa5JMftSioQQ+K0IQqdKG18IdD/dGUhz40ohKF6D8qalGMarSiBY0nH//+SQMd+HMAA7CnSU+K0pSqdKUsbalLXwrTmBoAAR5AgA8GwYWNbpShPEXoQAca06Ca9B9C5ccgOKbOubHTnZC8UCSeCtWoSnWqUOWCO5qVwGVBqlmRuEY/vgrWsIp1rGQta1jdgda0qnWtbG2rW9+a1q+mIhUejIFWY8ALXlB1r3ztq1//StV/AHawUxVseppSWMMSVqqXWSxhByGBM3gAfFyIhFuzgdnMwnWznO2sZz8LWrhaFq1JrZs1rPGvd15IrZV9qjtG29evciEVNIgBzm57Wy3oYK5m7a1vexva4G42rHP9HW7/YTVENKusbv3tWYWrVua6oynRdS5w22r/3a+CVrps5e5aSXEPqsjgHiQYxnaz613O/mO6p0mrhUhbIfieZhhP5YJVq2pVtEK1rVF1b2nndtrUNvW9a61sWv0qW9raFre53W0q0AthskJ3wmslbiqMe1vk9kK5QEhvXLPL1vZ2dqwYQit6LaRd9lLXHeg971ibK+G2voCo+JgBeUer3n9E+MWfxd5rf4xY11aWvvt97X4ti+P/zo2XqiXwgS3LhWHcl69yVfDpooMz3eICFzsWq4nF2pSwXobF/fjyWyOR4u56+cNqbspcrdaUK/diuTFWc4uxW2Yyq3nL/XjHVxFb4T77mawrJrGO8yziPx/6ujlWdJj7seLq//KYrS+4RyRqbAkSuBXH/u2ymFfbVuwh+RquVWskBrEJ814jG5vYhDuuoV8utHq9KlYyv5g84PiaehAWCAAJItHavVa5tlfunZa57OkUG/rT61V2nvmb5kA/18yBdnMq4HyzqlmNzpOWNojxTO3q8nnQOuY0md/xDjKD+cOfTnGiIb1os3r20adRtJ3XTGk8uKPG5N20q+/d5RKH+nqVzcJkedKQewRAETMYBJQ94QEEJfwf4JOBZW1tvSZXSKyWHe8LLOvoQz/6GteoLaRMHoNAZC0Qlt1yq9G6ZVOYAhcb78eW+dyPVm+Z5Oi2sLPROtdRcGEDNmB1O95BBzrYYP8AX1iFz8E611ZXGQklSMEOeCvor6qcUgj8HZ1bLfV+tKMdW54rurGO9ZAv2gY2SDoxNvHVLat17GO/OS7iUAYsXP3BkM5GKn7x1K/Sgg5R34TZ39FqBFhA3WmHOt9TTAta2L3Vhw9r2OfqVg1ZN8yX+eoLLHFpG/8ayAeONLuTjfpkN+UaWSgAFi5wgULc4AK5uIAPJNAGYM+gAAMgQiEKAfsb3MAHLpCBO9qBTIznS+P1DiuacyBZ+7Yb3l8leW0PQJ0zBIA6OtACy93h8n/HfOY1t/tXdY4Lng+6yj93x1zbMQoksMQ4AFA6053ueAtfPhVUtzrWe94PgXAAPHH/BoMRADrAYecHdl9Vd7hweGj3ePCmY4c2DAMQBBBAB5swCHGHC3NHd3aHd1hAC1j3D5uACVnQEE2hAnQwW5SXCuiWeIuHZv3QeOwHVmgVeZNneC+4fjkHdzSYCpmXIZtXc58XeuHlCf4wZED2VKaXek/oaYjlAT4gBL93A8AHexcQMP0wDFNoKcIXfDcgBLIgAcenfHTDfJ3Hce5gAXhgADPYW1tWW2PAGq/RIHjAB3ywCbQQdjBHc/+AeWk1VzgHaehHcmNHclW2etcgd+4XhO5gA0FgdTYQAQ7ACUvXdKkQCYFYdqnQiTmIC1SXBnv3abvQFAQYF2DQApVQCZ1I/4j9cA2e2IGOWGhgpYY0yAVrIAGKIAnDAHeMOItzFXmceHd5N4J8Zwo2oAIOYF/25QHNEAnvYH79EHkIoALqpoDZ2A8y91VnJ4su2GrohllotX9CWDeeB3r8ZglO8QKDkA83RWtNKGlQSI/odQ14gIW+93u/RwRCcA/9EAlncANEcAHCJ3yyJ3z30A7DcIZLlmvNN1YRYAkv4FxyGAMwwBRhUAkHcA/TsAV6yIc/6IfWplaDiGyFuAk7dw2I6FVAuIiNuIloNQFVtwNLBwYAgImroInEaJLCKHmhWAKj2HiXcQD/4AKQshtnoAGV0AOueJKwKItAlwq1qGgSyAW3l/8FEvAEqAaLjeiTxBiCx/hVNrAGKyiV3SB901iN14iNYRd23ChoJgmOmyCO2UCOPxiIIVY96HiEFpADFsAT/zCRg7AC/HBY81iPielbkTANBXkB+oiFhSAElgCQlkCQWRiGlqKQ79CQcpOGj3aDLOYB/yABXPBbFgkDdagFC/AP96ABfJAHA1AAa6EIwnADeUABEOAAkrECJFA+mjADrZYHeYAAkoEHc2AHNkAATbAD7sAFNnACRRAfFNAQBeAHDtgO7rAJ2TABepACD5AHS1ADOHl/T7UG0yAZT1CTsjkckrEGkUd1ZlCTQTCep6EFgukCCAgFAWAJGtAspiABDYH/B61ACzugCC9wDZswk3OwA+HZAQ8wAkzAE3iwAv3ABafhoDsgA0ywAzvACzZgAWuAAPeABxKADDsgcyMqRDKQd6TYD/I3ip34VGynAgKqnt2AC4rHdhIQB6SWB4DAAA1qBBmgAujZBjtQAP8wDTKwA7SQByfQBkU6DSrgobzQBh0ZABlAB7jQDeZ4jkbIbwaAD+BlAQZgAQk3kYKFmLZ4IYoJhe5wD8K3AVLQFA0AhkRgCa/1D5c5ADzhAVEQBQmZnZ0ZN58Zb/plAB3phqeJC7WFkU2hBSxgCfeQhwNwAjNgXwjgAA1KAZqABTZQCvagCSSQDRBQAD5ADLjpAbVg/woDAAZNYAMJUAAAgG4rEAQAsAMUAAPA9gIFQAKpMHbb2Z0pEAXQ+QT213RcQALt+AtZUANmsHRx8atxgAczQAuROIoWYAEdumWQWpQugAg6YAQBoIpAYIFrwAXvkAN40AY3AAEekKAiEABUmgcwsKkRIAaisAMzEAoXN4F5YARFsAOQEATyKQs2IAYBIAPXQAISILCmUImi4A5pEQAiiHUiIAE+8JNzVVmRqAIjaAA1UARbpqM2wKM+CqQ1aQSaoJMywBNxwAUyEAA+cJsncAZpsHQ18AQ2kAVn4ANLBwGS0A2/4KV00w9gamNieqVU4QnraABaYVRrqna36KbJBv+ncioDNFsER3CFRLBe6cGnMnADbXAEUSB792CXyUeoHWKozsdiEYAH57kGv2V9MTAGaoEHk6qUgaADEUAAogCy49kDFMCgS1cAL2BVE3ACVrADw0ECrhYJInACPoAFBTADH5oBGbABCeABksCHSFAGoyhzYzeTEyoB84Csq8AF3cCxXAAGO8t0T7CJecACzNmdM6ACBbADTzV2TdEIHCkXLWEJW6ADPXAADvAAqZYHYxCkBpCxPnAIh8ABJEC7KLADTLAGSbedldUUW0awZnCbRsAKNckL2mqaNiADHLAD8UkLwLYCLRpWMmABmBV+migDEiAKrLYJ96uv1igLmMD/o+7wDj2Qsj3AAgLLC7KZAVHWAycAB3bwpALLataIvhLQDEm3Zb5YtPlCYkebjkmLD+NFAvjQBv9AFTlwD/nAaWWFIVWbepsQp4WwAVl7A07weoWAp3pKBLM3ADIgBC/ACIHammmbS2vrIW17g/3ADRKQsUwMVnAoVnV7t4kxqRpAA4GwCwQQvOgpuLm5ngWwCjJ5AlYXAQhAC9kwdkgwIDsAAQiQwAVQAXngsvbQENvHuDL3Du0wk2YgeSCBs0wXBxY6AHirCbBbAHEwVwArsDPpAAVwovbVDpfxu0raEJbgBr9jwNYrnEvQAQBAsGngAyeABBKwCoqLBVGwBAEw/57DkA0SuGUicAgdmgci8KB5JQYZ8FpAIAMPagAn0KGVFQcSoHfxyyIpmX6xmItrgFnwWQY+sAP+S4ZxIMAEHKQGLLCYgAkFsLDX8KTW+6RwsAMTrAJsVwD20AZ0gKMvN3D80sFG+A8zYAliOl45wA5XigX4QAKWQAr59WWGhmIunGwwfIUbIJGWcAWdEHs5HAmWKXsDgAf28KdR8B12yUxGfMQPSbVoRQqWEAFcEAH3EAplBociR2uOGgBd0AJDUAKWjCwI8HHSx2KDiwFfvAJjB51wQAdlPAjHCAnCvAPOOwArgLyVIAUN0Jxkdl/aNZNCyQVekAE52QNjoAkpkP9XWpmTpmnAGbADM+kBloCre6iSkwyuGsAUVlwJXrMDm8DNS8ABAEC7CGAGVNrG8otq6GYUD/ELprCdCSwBW6wYcBB5J6KJ6PugK3AC+rplwzHMYMUguGp3v5AKa7AGrbaJBlAGuErBJhsHTxXVm9oDAVuTNlAGTyCcJ4AC4HkC6ikLm0DBejUAJRAA1tu763WOUKZfZfYC03BpSjrC8xzC9yCmJHAPrZAef8bCRlxWMMyPpXAEblAEl8CP/4Cjlgl7R/AHYXAERTB7hYC200U9Fq0hSKxdXIAA05ADw5AD5lMLlWWL9uYOJo3SZ80T3ec3xGCaMyjTNG3TDkwHtkr/Au2bChird6ZAASuwBjPdAwkgBwBQX7bdZ+6w1FfX1JoLyD0QBNb7oWXwD1fdD1m91UHgCRmwGHwY1t+6DdWQsGDABxu5qWq9vCoAwf9RBAxqBifyAnzYDe/woRzwBHPlizwrAY/rd6mgAlS6A7c82Lv8AFkQAPKJC6Ygs4s9lkEgsHZnvxKw03N1v8XwzOMs2rNgVZ/t2aDNdqNd2qf9pKrN2iqACTaQyICgAg8wCqNwPXmmrDiFVrl9aSswDb3threQ28E93MUNace9tsn9D8s9ABfQAIxQkF473ZfZ3ECQ3bN3Ad0tS+Ad3hgNml/lAwXgAWUGWTNLX2VFco1w/5En3QKuoAOwzQZhQHUvQHgkAAGbMLgQQNP90A3QOYku4AGiYAqQUAAQYFnoqwKKoLGpAMAIAJDkbaEsxmXyx8dcAH19kJO0mwHKkARroAkvsAH3l6C0y5w2QJMRUAK4KpViTTUmcAKWcAeyYIEdvQk5EAB9cAOpQAJf8AVYQAcNXANpMFeAYAP25QBz4A5SlgrKGaRRtQRBoHceAAF/N8sPagNMoAjEEAkMUrG0EFbXMMgeQAzEMFdeoHRBYAEORwI10AYpqgKYBQgn4Af7GwAMAMFkLtqkvQnd3KAOvAOkRsEiYAaDENlUmqB17g5x0CDTYAG/puf4jAAGQAI50P+bJBAKa3Bpwk3c7U1oyE1Wm2AJv3cBbaALuXAEdxB8ltCkljCQN3AEgwEGUXAJsXcPfEhLagve4v1V8Iy4ljVjmIqNHX8NqI6RKB0d8lodeYAE+yEZWGDrXmy4FdoPvB7aikCi1UoHr/XGWk0LvIDvs4meMxBW0c4QlpAY/H7tSPAFmmAJpVAAsNt04V67W60Ho1jxmoAC6f6tVKMFQ2AJZ7AHskACDCEZJNChc4UDYrADdEC7YPAAkM0EDWIJc3D5sBgJgwzOUQWduC7YvzDxoa0V90AcxhhWw5AKXPD9DXGs5NwQ05AGdGAKG2CNmBWJDVHGQarIoW3mOW/aOw//zj4/zgAhwpKlaRZ27Ni0KVKkfw0dPoQYUWLDSAUkhIqARwKJF9Mi4cN3KyRIfL5C/sNH4l6rSP36NXQZM+ZEmjVt3owoU+YmS4UKEbkQVGiuG5Z20LJ0g4hSIpluXLgU9B6tTfJIXsWHU+tWrjQJEbIpM5KFMwa4ROJCAo+Fszpj4sJFI4Yrur3o0tUSKGGkawnhwnXnzi3cVKkCyyx87dpfXAkbHo4pGHEql4wrN950WbFil+3e9bXcD65fzHdN3wUCBK5LU6Zcvnu3MGHhy7BJF3aXUOFC3nsjwV0I3J3sTav7JQwMufDo4phJJ09OuiFsl7Ka047ZrV9gxgld/3qf+c94V5wGps0Ayc9ihnuRTGKFr5KlS5huX5LHT95+v2sefBAB0KdchNqkAHe4cECUQm5gUCgihLihAGI2iQc+kPLDMMOHvgorJrU8OLAlLjwIgISW7INLrtPuymuvvpoDTDKZCDNMxn4SW+wvx/6BbD/sQmNOs806+wxGXC4jLSHT/jktNeNaey22SGajTDRcbLvOMN1462034H7DJZLhpmzuu02gc2k5zJh7DrrcmpvuHZdAwwU7mbjTMbPj9KRPPFw0pImEf14giYsCLMHjIwuxku/El/YDNFKJ9otEBhdkYbDBQoJSAQIu+mlDkUyZuoAIWjpNqEILJWVVK/8Oa6J0oeH6acu+whqJoZdeGjItEL102y/YG6t068cjw6MPxb/utBHPYontp512FIvRJV11NQ0RRFLDkkrwkGyOSy5dEhdM5r5sDTZeePlyIZfQ5O8ayLLJpjXw4CXNuG+HlekfnYybzEx63UxOWINlkiAARfHhZ40cFo1vJUf7hOhgiy/GWNhrInmhgHs+vgePafAI4AVaF2qjjABABhkMCCZ05z34WqW5pldpMtjdYWycDFddeb0rEB104xNjO3Uytl9/gw3t3WbdATimo6WlFhfIrrXrLm25fYfowvY9N0zeKDpx7ODyRNcUddkV293tCo533npNuRfufI/d9+j/wY4NeM+BCeY5Y5kM0IgQklCCmFGJdZpUcMcfD3YhLmTZ7JpaxfrNtbeJ1g3imj+P6GaJeEuuXNPH7Qc2uEypMrDlTJHWt9Nnp71222/HvfZfdv+F9tXVltO+wPwF3E1Il4bXLYIfgzswemOUNrDo4VaeeoyLxz577ZOjaAU8PADLF8QTJ8mAfzzhYnv112e//eIrd98demmhhd53xscKdP0bEh0iWcUsHZfGFJhyRYlGc7qGmmKnEMYtjVnC6tHbHuKW+lSPYE5zk0OGFxnrMcY4OCIXmNIVvOoRT3vHw2DgUjg8HjVPftmAXjukJ0PrMSuCF4tfDqHDo2FwoQ33/0AA+SyUg3usIHdHRGISlXg6txCHaAxZ1P7017+H6JBg3ehGYVKzxS2ui170uobwsGdD9WWshVUsngYzyLwbpi54WgTCumwwRzoqhgt3xGMe9bjH9B2Ij3sMzB8B6cc90g+LghRkILlAL0Qq8o9f/CIi8xhJSeLxH3eMRAYs8QJ2CPEqM7CEiUhnRVKWcodcwR4k7Ye/q0gRdFR8iD9kOUta1tKWsqxFLmuBCUwMYABJAGYweTkIYhbTmMdEZjKViUxd6nKZz4TmMR1izGZWsxZ3BCYvgUlHG3BhELW4JT/EOU5yltOc5yTnLf2BTnP6wZ1+yKU41UlLdPrAB+iMJ/87xWlPfvbTn/8EaEDtyY9i8oMLFrAEejwJEgTgwQfGnKU+JTpRilbUouNUpzlp6QdiDIIYXJBZ/lxZM1g2ZKEXOpxDrgKCXGHtWlrQAjtk2smsPCSlJj1p4nCqU1bmdFU9XSkIsPUPbLkCEbsCqk+VulSR/hQiTIVqVMn3D18g9GFJrWlJJBBEqXbVq19t6lRHSrOSqtSnNiUJS1360pjO9EJorelOpSrXKGJ1qXTFCgiEmrWiHhWvYJ1ZK+3KU8AW1rAkIYQE8MCNkpBvBfcIxWEl61ScJnUidZWpEMdKVrBsBaWeM6s85MHSFeGlrZod7EnxykqTIi6zN13VZwX/C5LXXkUNICitK3Ql2cqC9q+TnVlq3wrc4NIWJcMoQAEGIRKIqUcRxOUtSV47XZrCp7bku25dNyupskbkcDzFqWhJW1qYskMfqP3qavOXVXxc16b4QxxQXVtdktw2t7v96V2Lq93fojeuwk3pQvt72J0ijh+KVejMfFAAPJAAurxtCHVpS9+r1Da+IpVpa/m7XQ1116woqarCFipeEBxVV9tg0WmlO1MWT3i4FsquSHGaYZSI5B+3QNwt5KEPfcQYJDJDXEhvjA95+BgfalCDK5h0l6Jaxb8CBglzFwUMYMACFnilcOJiLNqueneung3uKCxwDw94IhFZAckgEHCP/xI9+K7wdW0OPACGe/zjHpY4wxk8YAaRdBILHsizJVqmCDOg1ACAfsg99GwG8aGZshzOkIefig9P3MMTIYWYeFtaVNPigxoVZrFb25tl65L6pvMlyZmZK5Is4EEIPTY1Si9MklvouMimRnJd6tILROiWyBvW6aJqXWt8nNnR+NhAEDTxBKwwV9SfReuWnRxVL1MbzC8OyS1WIIFp3EMCHvDYP/Dwj1HM2s2elOv4sFAAUQjBGsO4gRDkTQsHRDYlBfCDvBkEISJsQhF9AIkBJOADCDGFQcRQRCgwLWNIR7qzNvlxViIRAA/8164sHcPKQGaJJOhAC4u6LpdH7eL8wv+Yvq0dQRDu/DEIwCIOAbgBLER+XZEAAxpkgIV5WdyDEjDgEhN+gQXIQAaQINkEJ2hIt//hBB3oYNqg5vF38RH19aIkHvEQLTBsoIk6WyIDsKAGO2zuARnIAxjwUcMGapCBf5w8vmZ9q4bZK9hqn3rAAsbP3EdiAAhY4B8IeIEnhmESAJ87wCk9swd2sCChXOAnQvCBBPARDxUQvPGN34Tk8eGfxgMoKEuRwPh62nBASTq+72moOwDMUhhovNt59jjI6Ttzmhr52Fhxb9wrS/RbDJ32rUT2CdJA9LbPlOc1SAHQhQ6LoqvBBEFIetcJoAPZU93R1j/81UULiBIQgx3/V/dCAYQg9g1IIAdUzt8iRMABDrR9tv+lO0reHty66/7u6MZQFKHdkIUbnrDw8YUzuAHGKxXHK5WimLwz+AegCIpN2RQAuQeQOAMh2JTPY8BhEAKqkrr4Iz38MD3++zEZuIcZWL0YOIAS6IIWCIQDGAgNoAFgkAbRsjKQQL+QSIQeu4VEmEELsTJogAacggZgEAQysLl4yCwus7ER+AcAEAQiM6lEkCl4YIcg1AdYsDkc/IdFOIEUwDkyeC1IKIMXCIAHyASQCLqhkymjQ7qG2IUgCAAwaIEekwdoAIkhnMMdrDWcozJBqDGQiDqaWoQlqAE7uIpFGIMMIMLyywFq/zgvxLGKDTCCQ0OBMqypThq6kBCttoMG0ZKHK5OHRBi6hoCGRSCD0ZMI+ys838o//bO4DqyJxLkHIQAQXngQCvwHn7gHeYiHewCQXlyKBYk3S8iwASyEdWGQS4iKC7iHWGtFV9yKD5Q/lPCAf/CA/rMQljrBFAyEBfgYFwQGXggCPNAELzAcaDACGfAAPMADLBgGxdKEQjMJX1iDAOg2K4AFaIiArwOJRHABOBCERDCCj5GAUQAGq2AuJWRC+cOHVvAAIYCFoMsICCCDCAgAS7CHf+CGAAgATdCEGYCFHgMJJCgDWUAAAShDXzhDL2QHJGsEPXgIQHjDFvgHfRgAPP/4GAe4AXkggRqgA5RYAZgjwgiQSFMIAnuwBwcQgk/LikVgARRoQppSgx4YRCTQOE2QhPCSBxs4gUXIAgagxIZAAATQBDiAhH/IgjMogH/YADGYhn+oAT+4BQMQvxv7BxFQAT5kOLSqvzfLkA1zxpuARVkkggGoSAW8xULIRXngRc/zADyzgn0TRnb4hwG8gQTAg6OMgmRcRvD6S66ARvkjgYGwBH/QLHzAuADogiSoBBY4A0vgAy0YgROoAFhQgzFgAEFYBAqogR1QAxHQhN2EBREIghv4Rwq4S3jIvAwAhiXggFH4tByQgA1YBC+YgbATAQnIhCYkCSX8Bz70hSv/Y0iHlAE84EI1gIIOuIREGACPXIR/SAFBkCl5cAgSkIAduIEvWIEeC7qw66TbaoQSaAgQqAORIYBJMM8aAIAbg4ESIM4CWAGbY4IASIFMSIQTsAJBkIBV4DEIEAIuY4cNCAEzID4iwwYikAAzAIZfMD8ao0FoQIAMgAYiKICHqakauAKQ4Lnb9AVfyAESMC8ZkAAyuE8AaK9/EIMLpb9J20ul4gq/7MyuCEyfOII2AIIjKIIokIqzu4egGBAEoMxNEYLItATBtIIjqIQEQIEoYJDN1Lsn9cCHwwmQEEEquAdCgbv1Ok0808h/cAMa0AIRiACcW4QeqAI7yE04IIO0/yuAJ6jClLuCf0CCE4g5doAH6NwAXuCACpCpDMgANVgCFQDJ8hs+lBoBPdAEQbMHACCDOJCAVwPSG0hUGGiATKDCLKQALswK+WwIEiiAHYCFVigAWnhIC+DPIwOBRoC+fxgIkpkEHdDCNKgxEH1PCHgBrQuCNcCATEi5G9iBLyABHjMvLlNLCkAGoiMyecAGbFCBVfjGFTWrFA0ALDA7Tp28fzgABugEkMiDEqiAUvQFdvg0dgBDWtCHJ8gAkNDK7ExSvZw0a9MKJ3XTh4WYWBSCC5hSIEBTLFVGLR0KL10QnwhTmRpTACnTShgDUFBTxJTMNo1Yz4RTnEgs8PmH0P87xbyKgYzLM43UABXUApgUtI/RhHXITRToBGDYgExFiQ04gSsQhBngKplS2h0QhFlQzqPlTd88VTtbR+bbziAAgK9cyFbVBwgAVSIzhRIIAADQh38gg9xMgU6Qh1t4LRsogx1IVAK4zTPkWjVsCI0sgDCoBkTYVjKoQjWAAQz4BwOggGcYACcAAKRcAa6iSAvAhxmUvzyggArAy6LbACWogLRbUfbyVBUgOnkQuIZQgwNQhUyQQhsIAmT4h3jwhUQwgDubhgCwW60cwhc4WPhjOP/7spaliUxLilKpSUtAgFz42AjEhy0tFSJIxzPAggUhAktou4YIigS4szTVzPP/OrwIk0zhtZmXtQlfCM02GJR/cLDGulOQYD3UDAMRCIAz0IBA0IIIEAGSkIdSVAMKIFqjzVSQUFqmlQGuaq8RCAGpjYYT2AADuM3eLAJzFYmPvIqU+1qUagWxJdv2ks9EsIEaqAG2XYQQiIVL6DOaolu7VYNKQL6go+Ajc74gOIM/qAQKsAQw0AHBLYFOIFx9MNxsTbkBiABo5QAAsIAVoEE1GDMnMFeQYMpJ7MN/+GA7MNrQxanc5EiREZkU+IfUXV2Zcl3YxQdroIATMBwS+AJkEIQNYAIsEAQLIAbY+l3ghSrxHd5FkYfivYABkAFicAAsHUDmdV6gWINfuIFM/ygEQaheGsveLLgCFUBGqfDeFwNfO/YK8rUJCMCDQciKe4CAt8MrbERNFWSBj2kBGhABJrDDKBtaQUi7AA6+KyCDJTiBKBCEuBW4UcCHRTCCHEAAOMgET+WAGyjSf/VelIjNCyaJDBYEWOg7NEsEET6Af8iEEeZCG3OIFPZCWFiCIMAABvg0q+BbDXAFE9BIAmgBpZ3Q9lKDIIBWppyBYf6HCEiA5tSxNByAGriB8QEGgVMGT/zEfExE84MPSAgCUQBJNQAEBuhiQCgCSgxjIsSEL6ADkDBoOljJJcgAErhNOn4wS67ZRUkKKXUDIkDTp1DGIm08BCACn/g8MaXAG/+YATMdgzS4hECeZL2jMZCGCGjEByEogGpsCHArt4ZFnPfVRnO+BzagARsIAH/EhmEglA3wX1c+2goQ4KVNVApwgDJUURnoMWBAAgvwAFs2WjDIAB5LhJY7ZnxIZkrMCmZ2Zsq9MRmIOaak5kU4AAy45f9K4eJjSk1QAcMRZ+dDug+ohm2QgfndggMlUnaIgBMQgkSFghrAgStLgABQgg5NhSdYyXwmZpEwO2DIADyQBH0QLSYIgp6EBkWEDxlgglKcuqiUgy4+gIdG2Nclg9b+Ah4YYwpY7ZXcAA94AS72aOji6Ya1kOIthCMo6QtQASyQivZy3qDw2ApcZHYY0wX/cQMzHQAViIIFuYeclqudTm7+weTLsrMVMAmwgCyLOxyZigETDAAX0AG7GIL5JQBosAF1VEda2OUjJUJeIGhkk4A0EAR4iAcxuMx1JNyQ2IACgADawgdwBJlCGzm39lo+lFt2yAdFcMi+y7lEkAE704QimDpowISRwdWaggQJoAX3K9EvwAEyUHAYbkP61ZVdMAK0HAR2sExlbQCiowZ5SIUA6IMbM4UAkEh8mLiN5MmVvYp+HojtLcV/SIQNIDQjBLFECIAZcLJbAAZr8IAMWAQCiGCUeHFJgAUcM4AAAGFP6NV/iFsECFKuPe7JOu/2baUJdOnnbTxL+DQBZMAG//k8IdjMCWTAywMQS2hEbBu1PXcIn0aAM3AHknCHM0CAupPvGMCVpuM1mAoDEDC7q+CxK9QHKvs0rDuJtosHH5Spocu5YqsugK3B683wHBw6HFtZ8ZmpsAYGmZpBsTs7fLhElToz9wMGbLgxeCCDq0MyX6EBGtAVX5lvdj47drjESlRKm5vJX0uEM2OHK8MKswNJbSeDWoMGKKRUmopbk5g2KuukPRQEkchByRStIHwtgH7RB89zPZf0xFEEWhjAz3OQCyiA9uK8oDB0oCgQyRz4AHFpXywAtwM1SUfvrYiEM6BcmbEAEau78dIWu9AVmFKVVpIyHMMukTt5PzR2lf+cMJSoLSkjiU/716kSLZMwr1KrvawIVxjOYbrQFiaphmq4PQmjcLosiWi8EOZCQkeTspbHvZxGKZGwPpOyMJr6BwBO0FT897PC+IZlBzNQhE2Qt7P3iRtQgTaQzDgAEQA5+7O3ABkAiT5QBPvcgA2I+2GwgASDdPM+b5+WLVBWbpE/Kt1CBJhqryjDMaUniZCSmVtQFYP8PreyRJWU+U4qvlWxRlobtfiUB5MASdz7dX0QCSks7GrQAbq4b7ooesKTrtGLuyi7ilpzxLhFM5U3qZOn+ak7L8iPstGXrbWtMF9QAxm4TSn/esMKe+Vmhxk4lCq/M0soACuorm0TzYH/UNYCaIMKuQVqgH6CmAbrHQjuj7i/D19J759mZP9TVMj6Yqn5lv/51iuw8nr2siylYka9m3I1SA2AiCFwoEA1wP79w6dwIUOEDBU6TPhwokOKFCVOXIgxI0N5PgIUEOILIsKSJk+iTKlyJcuWLl/CjClTJUd27BTanJiTI8+dFx9uxMluJtGiLQkRMpqSJMSFatSAiCpValCOVXlizVgxK9euDXkCA0Z1LIiwEbliNHmx4lmNVbda9YpPHr5bQJXizat3L9+r+HbahOtT7uCvDasG7qt4JdLFJ3nKo+tWLmWeKJmiZZsV7sTI+PzGrfy5JUm1TSePxno560hfER3D/44te+bhtW9Bi+6aePbixnlzRw4uOTfx0pw3l5SLOzLbtFqPEzfNsnbq4pahW4/Oe/vv7MgT4va6m/te3//8oU+vfj379uoH1UrSggb9+vRbtODCbxD/QQj7AxiggAMSCF8tBx74X4AHFtjfewP6Q0wSSdhXIQ1c1KJeM82gd+CGB7LXIH/qMdgfghm6lyJ656nYoj/8wBgjejCuyKKLN+KYo4478tijjzX+mGOMQxI5CCE1DUUeX+Y9dORIDDk5GkJRQonPSIREpYUWAmmpZVSeZRcUdhYR11pP+Dy1pZpdCnQLIb74coucc9JJ55P4HAnlk744+eQtiSx0pJ17wv9ZqKGHIpqooovCGQ+coiEVqaSTUlqppZdimqmmm3La6aXUWVVVns+NSVEifo2nJF7mLWUceM5lJZArs876z6xaeiWdX+GNuRFc0i1U2EJR0UprL64EEkg8d12HlndMhfcsQswl96x1quolpUvaTmdtqKUy++s/qWJbFKutYgcuPrIWS6uWcvoKrWnXvfort5+pdhhiN2VEbLvHJjtcZvFW91O8rzUlJrPOUkZttN5aW+5lMXG7UmXVjsYvxAVnnKTERjH5k1uPasQVCDG4ciytiLiipbBgCtWRwAzBAgtDNslZslYF32LTTs0JZZM++uzkby8qI5SsThqPRm1odS3/7Jk+QQs91z8zk2nRz666te3GX3e9mM4R55r1QsExdOdQN49EDdN/4TM0XULndNNxH5eX1EsaWRBAJFKaHMPRtG5zrMtvzyUZQokpBPNDQ9/ML8Y7P2ST26dV7rPmChmdMsvIBrL0V57xmrOUa8sz7k09a04NPstirty4EtE+Md63F1WxkgbjQ4IHBVgSvPAe5HATnAZ4IPw9ywfggRmpkaDCGcsjZMkZzl9OKu7m6r1rWyvck0+9uJ1MEJddahyZT6ojGbmwgHP9TyKsKyQELAYE0Mk/drXfLwiNbGkg9EkW4v5SwNPkJCHsgAYwiKYPIexkEXnQhCbMQIaJQCMR/2SABeTMZpkEfmt7IoSJ7shjEbscoQA+EMINbnCBC9ygED5wgSfmYoACyKIQLbwBEXooCwn0QSEp9MEFeqhDF84wiKoZoUxCthYpjSIAFrgXT052gADgIQDWO4MOXHa2uZXsbRpj2ubypZb9mSIIy5vGNCBABvzdgAz8y8j78BGVBWgRD3o8wxaSdafIAWVmCbTJAPAQPE08IYJByAE+ODgRGwQADmToIKiyIrkQMjGTmhSZB3zQQiK4EIaFYKEEptZJIRTiiD0kghA2UQCFdJIIRSSCKmUpAZvRS5NH6V6o8LUQBJwhEo+hIztONgYtniEAAWAjH2gQrIfM0YAVsf+J47xiJnxJZARBAIAgcDK1Z/ZkESFIgSAqcscA/OMM/0DnNLZAg6m9DSOaw5hd4hGPRTChBoKABzs2EAQHCMFKIyjBA7r5zLCswQMMEMTlXMM/rPlyIVNToOT+qMuLMhErZxDCCzt6gUtcIpX3uAkeXpgLUabyhUK4h0LOIMsX0vKFhbhAISxxQFdhFCVOvEu1XHOPGWgLScYMgAuSUIkD3AMPGqDBzHImsMFQ82ZWit1UdUY7hWgTAGRY3DdvtizYCWUD48wE3OwIAjyeYQCNWMA07kGAd/JrbqurKlPuZJd/iKAEN1AdMBbBgDkgZKAFrRwweCEBEnCgAj6JpvH/9jczhOhjcRrzVU4r+zGNunCmFzhpFEJaiJHKo6QdbaFmc7HSlr7UiDJ9oU2XaFmddo+EhPDAPzzgmslFzpj/6EILArGA5S01EXmQABs9kAlBLMIIbfBAFs1ABwno0QDwgAc0oJEBeyRVkmoYQwYEwcFEiMEKZADvP+4hAWGCB6v/4KYvW+EBIZChFBaIgCUggI8XWOIelpgBAJRpD03MQCLnBEMdArELZb4VoWycxhwyoYYINIEMYcEBDsgw3jKwFx99/UIFpDYUJJRACDNQpiZqMJh/LGGhMlhDzbAhDTHMgrlHOAIHZqAJLySCFwXQxDQkgBARiAEhYUFABmzz/9oj8wYrlgjlANB5BixkYqYjxcc0PJq8M6RAhyu1WwwLkYDgSWAHl2hha3OJ5H+cq1u+GER+8eAD3OY2Blfk7S5YsLxmitUAdUGACpBLAU1IAhoi0MQZuICPJ0hgGOwAhgu8QA15/IIDTVADFDhwAw4a4ATHFYMIbNKGArRlBOst50JaIQH4lgIPnrgJKd7buzTAYhEnIGcHB1xgDSDEndBgggcSUV05NGARA6jBDYBhgy98IY5ICMAlDKoGIHyBBOpbyEB9QAZTBIAEZBhMclGQiWgEgA5kkAc2PBCAaNwCG0fQRAb+4QtgyIAO7EgEArzwD1QEYAf/6KsEGMnTM/8DnDY4nVdGlvzCAciACAMoQgwvMOUqd3QNw+hsKreMj3t0OQE5IMIMrBCFVLbWewFPs8UUIoN7vADlcA5WMWMAgxKs8R5g0ICWVuwLeSTCBlXYwSIo4O3CFgCo+BhBCLSaAwnc4JtIOIEO+x2WDGRADUvo86ssKBl5iNoe5b2HH/QRh1OT4QUeOJIaYLDQRhJNrCkg67DOGoB7TGOPBEgWCQJgv/1NoASFEMQXIKGGBFigAADIhBWcwBBo6DygD8V5EB5ABsEKYiccxLe+ew4HQQCj3BlwndSrYIeqAqO6BrB02VGA3BR3kx1gognYWu+djA585aMx+AUGkIALZOH/DyG9AUsv7lEE/OKTN7A47dNwBCLs4QgpDTkmkUxyixFCAomWvhAQ8sc4v1y/bV2qltaAB+bhoQY893kmCsuB57GD6Fpdcc0+M4IT7IAMT8gAMDYgATqoQQT/1S9C2EsXrAfBP1zQPxDNCoDdC0wRO6hBHoBBDWAB0fTTOG3EOcGdHhFAbwXCCjBBBzlCEDCCIIjBC/zDGMRBBmBAJ6jA8ywENPBCDXze4g3UDggC5O2EPpCBCKyBhQGDCDhA+QGDBySSAi6BpbkbzskAFt0DB/zDIqSYgwHC5RmZ7LneFHYF7JVQqRhcIRTSGSBAFHwc7ynEPVgZHpyB8o3SlNHe/5dZghvQFE0xn/ac2fPRBAncQxv8QxvcAwl0xcm8HG8tQAmcgRt0nwwMzRx12yXUnwTwQF0Q3RUIwgwggMaMQJhd2wnwQop1Qv6pwiWYhOtUxPv9QyZozNcJAhlAgAVAoIY1WQBcQSaIUwpMoNuBwRSYgBYhgA5kIAJw4AlwkwicgBAUgLBJABeAwSW4hTUUQBy4zbTIA/4IgT7kAUFFHr88mwTwGNxNgyYAgIt5wAzchNR1QBTUxQacgAo42BJ0wNXYHzH8ggXEkZi0ChXKo+xsj77EY8Gx0A0MQBvIQhB44QtNmRiaFAJsQirJEhGMFDtYAi152RFkgQq0YU3d1P8VVpYcrgYE3MObsRkEXF+/uFwJ8FYjsEDw8IEWyIAYTJJCuM4hJiIj3UIjCsLRjQI+8JMBIB0ZOIIYLAEBeBs4RsG82M37cRM74NIKGJcpqgAs+ExY3MIhYIArjhVDDNgUxIAUBE8fkQAe2I9C5J3+DFQOWMBT9FsDsF1dyMMtyMDYJUlkWAAVcFA0FtROSJ0SjMKdOEAGSIM0eMETNBIwLIEcRIFdZNoNCIIajN4NJAK8PUEOsBgsiMtqzGNkfseRqUY+7iMvZAEKRAFA3oRAnhQCDEPDFQJC2sRCplICHF/yLd9EBtyUxFZL8EkBeMBnzFYB6A1WDBVvuYIJlAD/UeVCD5QAX+LDKMxBYVLA5bVkZDRiJkCDEXjBSIwCB8ABnECDATCACoyCOkoAAvxFcwyFqLWiLxngJJ2iTUADGiSdNSCAGy0CC7iRI5kVHs3iPyACBZQAGISBGljA2MkDNNTAHNzCEhpBDTwCPOADCwQAYHXnQgBD34gEPiRCADjABb0kQW2bzywCIBSBQdnEYJJBN9qE1FlaI0Vj/P1CEIwoPtgAEzSBCkahukjmPAIcVtyDEMjSEbDhBXgACZzUPeiDL9zDS13AHoSSSlnC0PzDS83AEVxAEjgAEV1AmTXfkVnkY+TAPawAeMzAPTAS+cTAMekmIiRAAJzBHixC/w/UAI/hQfypgREgp/3xAF0sZ195gJpWwAVp2AYUQAYU4i38go/dw1YoENEZQlnig1GSpwWYJxoEzz3kIBmoQQ9Q0Azg0lQiwj/k3T+wwSKoQfIkVQV8099VQScoBBSUQIZhRFjMQH79wzTEwT/YTICWgDBcqE30gB6EpwH5kxUIAhBOjYjegEIkggiA2Qp0QLDiAzRQQJ9N6cPEKBXOKE9sFA/J0kkJAUc53NScQRGdVAt51GlRg0ulVEdplsOxZmtWqVoAkzAphDsEAHfe48nMCiJ8zq1owUIsyy10UDRNlZyA1UMAykLYBcwQJQRe0siMi+vQjwHNhU+o3nBIhv/RHM3gJItgRJZkdORN2QW/jg1k3USSNI48sIM+nIrrCM3U8I/pMMQG+JxBvaizPqvrRStHeAAt9JBHpdJMFUA8yIMHyAILlWtHuZJNKAIteBRNFcIlvNArcWzYxOFrskQknMEUkUTgodcwcQ7KpIzK2Osf6euPQs1E+Otb3AKcbOxcSINQcJDPpAY1CAa/BIYBTZtCEA3MRCwIzMrgpAzoBMXIBqzrZM5E2FPYKgS/7k9TuC38RIYjJcQyQg5GpOxC5IEePICh2iPBxWzMziw04YMneMAmCOlqqUAbzIUZKMIOjesLja5NZIEHwBTSgtQFjC7hvqxlpes9nhHByWv/u9jrXYmGFD4H5TwNcUQFvdLrxP5DsswRYgxuRHVNJekLx2CG83IF0YQe1DXtErlWa3Jvt+CEJwCPfi3P8hSADDDEDBTA+PLfPQSADIzEP1AD+Kqv+BZAG7jOnXTvSdwuCbWKv/BuIGhB9g6M7OQGjI4N54DA8U7s0SgvVrBD894GZTWfyFBvViBpAKjA4VJGqeRvB99jHaUNTnAE4CoElWQEnLyGB+9v7qTXLQjH1QgHBWeuDFsGkiAOzDZLAeNwFV4LbnjwD2PtVKXL9Z3Ro7xvej0EyTSr7UKtYjyEcChO4QpwcRhwZhTH+nwNr1xFFesG4E6WswJxGJOGu5XG/wnf1qiU8UJ05ETc1vQ6rfM1scBlBbU8xVOEBVNOcRTOsGH0BNuGxh0D8h3PRc7AY8kJ7x7vsdfUzraIMeZmMevVcAQDXJUGyYzwAyZgwgDYwIRMiA3YABdwwYbACDdwA434gx+gciqjso1Uciu3iCr7gA+gciyrMirPyCBggizIAibzMiaDMjFwiCsLs3rACCqDyIsMyT8QCZEMczM78zNDc4qghCuXhIsssz+g8eXCsSFnB8/u7v+Gzgbz8GR60FIUBsZMzurpzC1s7cQaLyJEhQMjDggzbB9rTh0BBtxOJCLzcz/78+9O5tOSBmoIKlZ4s9aCM/QuzCEPzFv8m/9JgJD2yEzs7E8itPPRvHM8x6w+i8c+8/PexB5NNDIX/y4Hb4RrHHHtVmQcJ0e1IHEFP7EdxQC9FsvRHA6Y0DNoxC1VKUfMEFPImplPx+3Q7O3WFstTdAbW0DMgYcVw3ETAWoU9LQ5Pbe8/W/VV05U1SUTdwI4vaAwhzPNkLfFKszAVdYZM07Sx9MJNS8ZSw2HtHLD21rPoJM53CHWSEDXXtgtSl4zjUFRHxwXBcoU9SXXJ3Y1L36M2p8tIq0pDpGzZCuzyMnUIq/Fk9wq6svRS+ELfsKsjK8SyfHO7bElO4wZUgWzirE0O80pZwbAbawSSIrZk5e0Cq8xTJIfT4Iv/W0PE1/o0TkhE6LGD66QivkyX86awxaSXrkDmQzO2FSYEFijCGViP8FyPGcwRFnjAGUi3JSBEdfOTTRxBds9vdf+MJAs0//6DJ9yDJxwxdoA2Qot2DJD2B5GR3ZyNSfM0UJRVXfN0gMJ2c8j2RR8NQoCAGsjM23qFnHQQVEkENMiAJpyaHydEcSPxcUuOoBJMCY11c+ONwGJBAezA8NnoKtGCItRQ76jQtar48JV4H9hEDhQALYy4igtBiZvBuY5cZlPWP0SRBdyW7N3EUOVXW1lCEmxJ5IpwXCvE9QXofruFXRjPcwzU4KlssACuUy+aBk3S1LgGPiRXDQBAZNkE/+T5UiAgVVJNwz/gwSTQwDMYOP5CFGAU7mfQDeRQQwY5Adz9QwFgQgcdXfWpT1xBQwQEQBxJTmRlc0IASr0EKEa093IrNoeLkEIoApQKaS7kQiHIwivhQyd11M3C0A0MbaeLgkGCUsPdwA4UAI5Pso5/RUIAExcEsVQJeX7pFxfdq0R4dXQkuX4Px21MeSZAR1wt6KItgQME64V/uQMMzZhLY5mf+TKVBB+4uXNU01QP+8h+U5NBwFNnAR54o0Ig4LTUszykQhCcgACC7FDYxPsyRJNvheFCMnNLOu4wBBigkmb1ULfeQGsFgEnN0gt9kiW0FLb2EAvRFJkZqJlts//3MgV+BZgUvjcMBACdnflSVReEKmXNZFBdSLaFyQ2ERgY06AMshIXHVJcAhgU2Rc4I6MHg0fkCQYNCbFDj8A8HSV0PwqdJvEABoACpDt2zQ4SZ77kOIMIBIIQGgMA/PEVkyMnKx01kQcMGneUG4XHNgAk0LIIDFAHIAsMAFAAxAEMiUIEFYC2lNYAVTCh4NPq0+BqswgK1eLXTJw5ztP2sv3G91yM+LNlBshK2AqTrQBxMAf4FrFQ8sEONwhQoFQK/9x7DU6mrv7oH3ANtSbxM92FvmYB+Yfyf4oEmKMIGQYMYyIAFwJ0BvIME3IMmYAHO3MIaLBMePIGERUAGJEn/clnBP4x+oErATLKcy2sVncODNuHBNCA7PlBDKoDaPSA7gqbpqRnHC+RADTwAVhFUWhB9ARg9FJCpBjxFcrWVJuRAWHiADIysP0mSPHDB6QID7H++GYCJX3JAOZUEA60ny7LRGRSBc6gBC5ATQHAAgA/fPyQB/mly8M8CQ03/IP6zZ+8FMGgFVuGT9y/SFz8RQf4jOHJkSJMnUaZUuZJlS5cvYaokaOnGhQsDCliyZMXmhXsE7xHp+cJHzwtCRLKzJPRCAp1dfOS6QcQSSasEY2bV2pIQoYhXwRIcdO+fJR8EfRUMSZAdPhAxYAToEqaSEZ06tGyQYIbMojEMBC2i/1DjATARmmoQ0yfixA0yiSg4yCRvWIEM0AxwoMNOnwEJRIB5gcOOnQgJNwSxZTdCDwAyJV8MI43AwrNnElbggwdBiBooHTKRJrmIBQpBESgIIjPi34PUJVvC0mejBIpMMsSQgbUkAINM/0Q46CTDAxl9ObCQJq1GCuCCBGHBemGBGrv5QvDdyj8SUoBMZCJg4h991JighgY0Iq4GAHwRKQJ92OmhhBQyieCQ+NRIALitOOzQww9BjAkrIYTyYQ8ikoDIpp/wuccoCHy4oaYLiPgpnn+YcuMIIhKwQsYbWFTrqhCJdKmrr8IiKa02/nnhnhdIMoktt+AqQacAArDEDf8ttBBhDe3U6KGGHQQzTo0NCniCszxOuEIQA06IYjJ5zHBggw0E4iyCCIDJgoHX2HFEAjdVYw2ATKzyhbRWPCBCli94iEee9X4Lrq2RiJtDkESCQGG55p4jKJCUQIgIFnbUEKGDTqJx4QZYxiCggyj+AcQ4BBAgAyJ81ENVClZCxQcWeLKgzz4LhBNppADJIIOEAITQZxEDB5KHuAa+S0s/aVnAIJMRynBMDRYeEaTIc9FNV12SLBHCJhOJOEJFn4B6McYZa8TnRiKE0pGIPa64ZKogd7VK3YMhOrLgJEciRAJFRpFAglGwkpJXfGKIYYwAzjgDSw1aCESLCLK8B4//e8Zc5B8UOgFGrwr026BNQdpAAB99CBrhhB3AW8NlDuxY5DBNLLnnnmmwgJDX1Vp7jh148HlhmmnskSBaGQKwwCsyfOvgkopFIu6NTIAZoAZORijBOZFYqiSi9Wzg4IYNgsBCEC/o8CCHXyRYBhZUAsBDsddGUmMIBi7RR3F24olnvvrmI4QagvSBBZhFJCABH18S+SeFfwqs4QbSiMOgE4LUWKQMPLA0XQ0jUhAE3Bv0Qdj223FHiV13L/ChAJAu+IfFewr5J/h5bRLiJ6WIEOIGp3a6oJAVGVYrdyIVVrZ6X0iwBEonfSDEepCmzDiuAsIQgWMNAglkDRFIEiQw/wqsc1kCmPEZIYQK/pEBAcVztrNMcEECGzAAA3ojggwIgjQiqV1bSGOo1PyDHZsoQENu4QmrwWIRi7DAPVTAtd98DSsEEdtkoJEBB1DHOQVhxz9GhZJSQQRuDriBGsbgBB9YIBEzQIABxCAIWNwiETmwhyZ2QBLfyCFxi2scAjIAofko7WbsgMYKNPEQS0DEa6EbHTtKR8IEBCAO/1gEEzAAuh9gawUyiM/14BjHdeGjXe/aA/CExyvihcQoyuPVUpyXgCwcoQHSE0qQwiJHEGWveiPJgCUGgQ8f3AMC0CHfxd4SFxeEjAV4wMMUWiCCIAoCGJMCI/0yAY2X6UdnV//IBJzk1LgcnEZaTMgBAsy0BM1whnLKimBrCKeGJXjNIitQgjTiYZ4wjalrN5iSCYuDKF/Q7QUSAIAgFCcPfOziADI8nCCkgQ9oiIABnRCmGERgHRsw4QmjIcgtgAEMD6hJPb6whgdEoBzU9QBopJnipSCUiG6JBJ5m48QikFCDXZXuH/LwhQVeoJ/SIeoWBWQAJ4TTSEsqkqMdVdY93EUEE4FEEEDSo01AcoPp8csS8pDHUmxihSMAQQpp6ARLtZkkj3KIkY0cRQE80CBCeKAAFDvJlDJZgk0GwgQBmAYbWmCDAMCBDMD4xQukhcqfVSAR+ZsZNIwgnngMQwIyqB3/NJZgAQ9EgZRoykC0CAGB2hUKmPusAa148QWrDeMJQliEmG7YAzkkkYKXypQgXCpMTz5AOzjbZjdPAoJKcKAJjctDCSpAtg2UIQDOoZsmzMCZF4ziH/Kkp3DYgYkAFEEQaeFOCsjgTwtQ8WZ5aM2uLMKAOaghocpiqEshkpYfBAADqZFHBGTghcLqDiw7dW4c/zgjHzApIjJqqD5cZLyInMEJNKoRcHuiIyAMwAFRkNE9cprI58akp9XLwT1mMJIZ3CMH/2jQUal0AKVOwhWuGALHPiAP1U4ji7TAxyKMAAfE4qkCBNGLm+LjgSxZogJkSIs8iGCZrhLEFEEwGmj1/yOcW4wgCEcsiwr6FwBNKGIGVotE4I74Kn0xAQ82pJw+EiGGJ8CCV/+4Bck4ob1/VEMKENFBNUCyh2fQzWhnkISkJJUBD0wOGhEoAH6osYZpmMxTGR3JPfFgCXuAoRO3CPF8MuogCWinIA1aQQB+YTZlQYMJEKAgjj1siQhYAAK60sdBUtCJrjJ3SOs19Bx5dQbeCcV586oKPgLAL4gIwV2F4JcQHq3olfbkEpamSvUO/ZL2MgwBZxBJgwZxBgTIhEqNiMEkdNDfGDQiDECQh0WAoR5qXE5+8rjFqbSVCPkpLhE5jQ9BXOpY/WhkUsIiXLKgAY3KkUZXiZD2pVyaiP9bkEY62ryFPMjwHMVBYxHNKiE0/qGrklRjGxCpBpIjQoRnJAIY8IGFS0ciHGAkgor4xke4vUySbcmvJGkJOD747dh3whMY5iJItNMNoX9sWB7QaNY/qEGdG3xnfKH2+PVIYkOb8OsGSMHRBQJAEA/IgggQkVEhPF0ZiLhgE4WY0fQKEQWhFGBzOv34SkYNtohE4gwWSMt7LBCAYdz3ksD9R3+h3ov+cslgaX7PwjSada1vHSzpTSSye4EIsfdC6v8QuxrUoL0hbbRibY9Sxy+J9ebqjm3kU1bBLAKBBix7o3Lv+88BDxOSkEIRw6D04Sm9CRXIgCB9UMQmEH/4Yaj/oA2KIgXNI594CzA+8FoJOttLOPemb+TpriC76ckusqscnOutf4/rs+51hskDEToQu9j7e3Y1MEzISCqY3OuOX79HKSVXtzvY8AEMU4BhIAZbi+g7H32WkCQeMyiA0bZotHsUoA3x8AXUrK/9e2zREtyPx+aqnxPxG437xJc+Sz4v9Ner9/ige0sMQHD//Of/UkJ6O+yhAwB9TgBJwt/+4f4yJgFjIJ54j0PgDkkaSSZcAh8sAA9mQOH+jv7ebwMt5uhGwgN7JVFCkGE8cO2MjwNPIntaIvTezmIgQg32LwZjsP+aa/4isNAE0O+GjwBlUAYZ0OfQJetCxKV4yfku/6nQUDAJ1U6j7i5JaPAG/04JVXAlOs79nq8k3I4kAIj3svD/vgLrdnAHkQ8MxZAAzTAKX0IIQUQDlbANqXDutG4JsdBglETo3DAi4m98kO8MR2ILI1AO1csKcZAJnY8P/48ODTERFZH1FLERHfERIdH1LGbr7jAksscfMDETNXETObETNZELuKAHekAHdIAGTPEUTXEQfKAWagET+YEfPDEWY/EVabEWbVEWPdEWaZETWXEABgAVgZEPMAETWBETWbEY/cEHfAATB2EQkBEXoTEapXEaofEfjrEVqXETI8IfIMITu7EbYzEkMBEcszETt3EcyZEcy3Edq/Ef2JEav/8RGgfBKyoRD+kRYdwCBLgkY7iES/Lv/NyODH8PAiMRANGOH7UAITMmnvxt9bBN9goyIiVyIimyIi0yDtWuHicwAIEwJfoLIvqL7LikIZkwIwExA6HvCDsSCdUg7G4PEXIPERqS6SLCF2zyJm0yuHByJ3myJ32yJ+GIDTVyKIlS+ogP1FSC7EAS9UYSIhvQDq8Q7oRSB4uvudSg9l4yJg2wKLmyK71SIx8RJRQQCEAgLfDxAXcqY4gQLS8SCb/yLeESLvdkLumyLu3yLunyBVBCCviyL1/Azv4BL+0SJPYEIqjgMKnAMKlgMAOzLiGiMENCMOeSMO9SJfjyBTBTL0//IjM5szM98zNBMzQ9My5JszSLMizxKwd9zyQDsRClEinD8CRciiQJrS2h0jRxMzeN0hFrE/bijjXh0DUncSVTMiJm0+t6sy11czmZM/CecgCDswwPUToVkSqPEgoH8pnQENRakw+b8zvBc6ca8AkRsQa5bmFO0jZVkyTIMz2/TiLDMz7lM3fywyI+0Nz6EANHMKPMjCRJsle0SR66ihoElDOAQQ0yITVosFd6RdvYzCrQjiDCbdkmp+u8bnHIM564jcfYgQjVg4bACBoI7j2gARguiTSc7kD/wWnIs4HU7gevgiStcD5ptEbX8MA87B6yyDW0UD/VQzUWzj+9DkAF/3QFjMaT+kwNgkAyHJJB2SHphIBwRuLHnAoPNAEC+C4sSBJDrwIYIqAGlEAIeIzZegVEF2FJEeU9gGEF8CAhHEA1nG6M0sCXWvSFXrTeLHQqbXRP+XQCF0EPZuWyvMPHChAiGbF6+jOnfKMGKsAvaiAFNgBQo0BG5y+emKAELiFY8iMurokFOouB8o08PZRhzlRHH0BZsmk2dwWMTsBrCiKeIMASVsHHVmALScPMxohCAs5FkY30CibN3PM2+3RYiZV8wKgEusgIRCdGDZU8GylRUScBauARUkUTUuBPvcbXzNNSMVVTqdQ1RGBCGOhSWG9Uk6QHAiADNMFbbuw4If+iPhahVTsBIoDBALynYGyVHXA1APhnV+20V0/0UqizWAm2YGkIHyLVAYRAGfDACQRBDSJAJ0TnsjigBrDECc5AE5wAmUhgGv4BDxqgE36gBLzlshqADNgUS5xjPX4AtM7orrD1EgygSlclXjvAYgPAEDLhUhdBWjsgWiBkY3yADFSgBoRAHuYLD6bBdHJVEMQgAHyAFmoAAhLhBIrGCV5DHyyCCr6AbogJCRQCS7xmEZYgizx2VUxoDAiD71LnCzQBS9hqjEiBBGoAA9TAbN5AQRwAS5qgBljnEnY2AFzAEmpgBhYhD2ogiyqJ2WbUYB23RttiAxJCE6aBBLRjY4T/wAfkoAkuS2HfDFtU4AwGQRYCAAEw40DO1GtGNg3gIAAgwRGCYFVYVhPsAUs+B1tTad9W4FHjtQYy4SBC9lIHIACAo3KCdsJegHFIAA8qIgH+AQOGFwJ2oAQCwAzoFgBYoAR8QHHMQx9KtAxwAIdq4AoQShMaAGJ5N3Zf6R/QFh/UAAYIQ4mUdRQ4pQYuQW7p1m7xVkE4QaqM1kitgwmgFhNqwE6CoAZG4UFp83EZGHIRVlKplxEygbM+zAFMNhNG1ltIZgCktQKA4Rm+QAn8QhNuQAXshAUQQ8wQOFoZNUP+YQ5iFhomYPxqIG9j9xIuy2sExAXw4FBIAga0FwFq/+AJxBcA1ABxGyBenQALXMADGsAK7opkrlSfbqFAskhid2sA1tU31nV400hlOoCCQEdtB0JZekAPBAAi4BcAxkgb6PYNQidvWaAKMkFCVmUCSqAIOuFSc6EQSuALhEAFPCl2erVxG/iQmTNyAfUSgHeCT0A6msVkRZZkKyQAOJhRP/gLvOBuNaENplZBhOCFGsh9O/iIUVdSWeAfrLduldRrcjgKDkFwp4FCFIUggNgHpKEKagAEyPgfbOBA3lcTMuAF1sABFAFbeCuLFFaiWGBBpIEXCphsa2C3RKBuD+INzIh9IyJDpvn1LiuN35cw2viN45g4quAG7DgK8PgNLv/hEEpAekqgBMSUTc23kNEQkfGZK7tin7sCSqYJUDNBQQDACKqXHeggB0xWEMZIgwOAEXYgAJigXqf5cuK5BgzBS5lXH8iAqhQnQ+whDYBBWp/AZqMgCDxgEXYXA7BVEHK4E3CgBHihAERH3W5hY5xDfSAAAJ7kih41Q1YsCwbAk+a0RB2hDGqgE2DhH9DVa/RDgH3AbOw2ATRhDiREMgwAD4BjJBLBCP4hDVprBtSgAh3hFpC1E3J1B/DAAkJ6msflnFv6ILzlUgtBEOI5lOPBHWrACwihQ3PqK90yn88SIrjgHi3RJruCGNLo5/h5n6HkgVdFDX4gmo2Adi2hDy7/GAoCYGxIhhHexJNAlpS8FFmj4EAjIMwsYQ441KPf9h6agGta9RLUBw9coG5tNhNa+qWfwWxmOj9smgwuSxP8YAYsYRrwQFPUwAbc1hpI1z8yoQJVtln0YYywxcfUpw2gOlVo+zBqIAiIN00TJAIyVhMkYBHUwKmwBHCbdg2OZrbtdo5vIIcZmbgywZ37OJ5v4PoIFz/4Wljr8a8Be44Em7BBghAMmxAQG/AWu5/fQx6oQXvaosGnZNva7IUQbuHwoUI5w742BwQPNfTaognf6WJCrP8mbsOjhB0IvEHyrefMjHLokAb1Y2FGkFcaEhAB8mLmT3E0/J3YoUJ97FJu/8GxPHDZ+E4e4qHHgRQt+9sI//tgSmKwUWKxD1yxEzyi2JPvJqdz+m+Ui9DC+9BZ2QIDwyIR+i8tJicpFjQ/+O5fk8TgWrRCPTwjG4RcvewJtccX9OPGEyUphHzFcZw9HYvLqwdYu9K/m/xcnlzA7XGfp/zjEpwQkndpkjzJKVw785NhUMsGwyJZHJLSJT3EraJMwWLGRz0EOT1UJ90qGmfQ9wPVG4nOC1AtPHQgC53JD31d/oEQRgEUeb3Xe50QEtvRqxyCYN3VZZwF/bDUOzzUwTyj/BXTP1QOSb1JGRQMBfYkVx3TWz3V187ZP9yeZ/3uvNLQb71IsOInSeMm8f8h2D3u0ZNXX7edcey5JBrHRZNd02OvUKl961DUlFQDIszMSdnzR0PVQ72d9bydO3llrvrdPAfWScFc/u45NTmS1sX9OgdR4huQ1fT0v7sQ44XEF9g91Nz9VkMdIBe43gFKzINVowwwVJfdIc3VRQOeQQfeXw2ezhG+2E2QTl1ov6ET2gWeOPmb4gNS3Gm94l1T4zsyOQ25yQPS/4CvIEb+0NwdalBHDbot1wad4GMvp5Bc080MFqQUOitOOogP31SS2fmzq2ze1bcQRoGczH0UGsicHczDzxP+0/Wd70fCpSwCku9NW3UcOBtnwyZ+ODudIOC8UoEBPwc+24RlTKn/0yr0I8hxZkGvvdx3MF///RaUAwMugcoXm5j7ID/OaBX0QR644MqEPuItlAQ8YK9PnCBk/0FjD4uagFlfbwdHMBosIJRJPaO2EBswoagyKhrEIFrYE+FKzB7OgASOrtj3/vX8rVwrTgTOwBI0IQ1ujQkgQTrQs2Aap6ie3uldfQbagBpK8OEGAFtkXh5SIQCMdg4RNcQToQz84FSYvejzGSDwCRwoUJ8+gezYIcSXSIIgMhgu/ZtIsaLFixgzatz4j5DHj4ReYHFy0EaJOYLUDGggiCDBhAUPuoSJb+JLhS4FOgpxgww+nDdp0hSYSM+llgPZ/RMoT55QoD+VLv2X/xCXGFj6nt5kKg+fr3jydhYiM0LMP59RazrSk4mMgRMPm+bMmbCpTXxNEw4duAjKm0wj9BQSZIHE3IEG1ahR4oggR4oub2mNOuPF3HhqkDTodHhiBDN09e7lCo0JADJyD7t8zLq169ewY8vOmRen0IGOTmQShEG279ggP74g5iVrAgIMMqkZ8yjTYZoGQwu8i1AhtZw7e+K7PlNv9YH/Ep24gfQ7Xqe2oWatWbOqByFU0289zzReIp5kxTysrnDnw0Rl7JaaalENeJ5oOakhAgaZJHIII5kURmBiizUGHmuRTZZQZb4sNVBXKjVwCYFrmHHLhaKNdl5pALTUFT7xEP9Y02801mjjjRsRVJt5CZ0o3m4M4igkRcF59MIiLLRIBQkW+HALE5yQYYEMNZghAx54BEDeCi9YgMcZN3iIDzADWHKPA265wA4sKqQxEjRIaGKPIkLoEcAZGADghBoTNFBElkclEoQ9mjxh2ZjAhFCCJilAE4E9Zyr3AwRgELBSBngwQcwZhaphgxdCeMqAEFZJs8kZ92iySnVWQKAYGACosQQEtICqRwl4jkBBG5xyIqZ4PQHQADD/zGCmBWSQUYYBWd6gwjQOkQGNBdPc0wAZKzABCyw7KAKNKQFMU8MNakABARnCYiONBZCoEQGWDggCDQtp1KDJC2QQUYYj0AT/4YRr1GriBCxSGhBAAKJAcHBbK0Tg5biKqWBJACI0kMkAWQZwWkKOVsuECH+pkQCDCZTipQOZQDOtnKswEYAmDexExD/MToMHJ/qUZYUlNUyU0JBABy10Rexgg00AeNwrDRES5GDzI4IkIoIlllARIG+ZDG1jkSEtAgMEgkjgCASklJWsBUwkK5cIKM1wBiS3pODEiQINgMBBcKDgaB8znDsSkpzA8lNul2SiJ5+WpHFLBH8xIYMv+BRwKDDA7BRFJhEQ4BUcTajxgyZCLFKm4hbQqcwXi3waqg2jRiOGNPFATocXkCfkw54DODCH12bUKgThgAVwrhVzDyQe1SwB/8OlZBCkoSwCt6xgiR/yWGCGII7jc0sREDR0Ayyt2iCGNfgIq6Am6AMAzLqQAKOG9kWkgWS8dNRwgb6OMJGFPP8gwBrlQlBBlMTggQ2Q4B5mSEQEwCaCAJDgFnBwAjAcxg4kWUwe0JCHZsiQFWAsYg05gMYK3tAJkZHsDJhIBAPS4KgX+EIfsFiEaaJ2AmsMIACOSAQXaiCEEZTgXHD4R1a0RsQi0qgp8kgEISRABCJ8AQFk6kAnkFCC760gAFn7RxaNCJwivUAlFiBGEwRhAASMhBrxwAEkmgKgg22mVQnJzW5+koB7TGMamuicGr4AFzKMZII4JJh4BAGLkfDJYv9k2swXLFQZggBLEDiwUFGIkIA3XEINPRDAJceQgkzk5hmyYAAZRCUEU7wuHgiwxBe+MEeGnEAIEFhFBhJhgQ3YwAFCGCQsTEkGdliFgzp5JS0KECoYoO8e92iDIPa1iD4ph5OZwAEh8KEPUy4iAs5jwA1uiExNKMKEymFBCgjDjUSMIAD3sAQEkHSaRLCAEYI4AQU6iQ1ZBOAFP6NII2tyiwMiLQ2ZYEK7NsCAlPwAA4KwQhuIcoL8dUIQzdSkg/6BBzQRBAFmWATILjmyTlTmRK0CkBDQ4iBh/CM3lExBL9mxhjhwQQxCYIcyPJAsGyFzSDAbGjAsMLSaQAMYxjr/GCMKsS81PGNfM4hDMAsXJC52MTgvcF8BZICSflgAAX2AEQ6aAQxolMEGidDMJazwgqw8ko6lEEiyFMMEDzzkTdBIRABwmZueGLJPl9TMDrwwTXw00kPiGUwkGUrJiGRGk8sZ5ydDOUrWCcIU71kDPh1xNaZEoA8QIAQOSIAAUtaVDLz8By5oKpPcCAEWfVvODMgAC3Ykq6jOXAQnO8EAR7CjmmIQnRMA0AQy2E0gWPnHyCQFgQhxw4eJuEVIWfCAf2zgnZnQAwVIiI2JSK8PFanMdfqpCGo4Kg3YaxfrRnnQTJAVcgByhAQeuogebOYQBoCG6qaDD/+JzJIm9OgL/0AKAV0B0xcOaucJUiqI27ZUGTDVx0zJMBU10GhGTqUR5Xr6D2AkwAnsSAQThlrUo46NFHE8AVO3GGHfhAQvTKDAaUrjAADIAxtiaJ8NcDhBiyXABYnAB/EIggQtEUxaEcjCCs5FAieoTB7xYAAJBGXXPS1BRCoRQBSYYAB8wEJyjhyPICLABIHAoQGLGC4mWaIGGJgBFrmJQiGC0L4VSNF1lTCCGcjAAy215BZqMEATnhBmL1QAGKZA2SLGQ4Zu0BS0V2EHPPCxlrYIyg8zUEQvsQILxshKACWEAUAdh0HuNeUQgDjNCIIwCIWwQ2TnIkOb9GGBZkCCAonwhQrWmf8kMjjIB8rKnwxwcouRDOQWJYMcUEkiKOexCxp5iNd9M3HjaX7ZXZah5WaCYAMRxkt7CYFAHFTiAULs9C+NlEdlZGgZapyauVELgTSOgAchyCMV4+IlblmbENmC1ySBu7KvJrKcCvxDDWvAwS3+gWdegGoR5f2Haf4RBAM0RQVmeM0KXECIf3w5zBh4QFEj0IB/tGoilVnOKmbwnvMAgwMeambHyRSAUVBjEF/4NwyaAIBFGIEBGKmJu9oAi2j8A54VUQJFhKCPK/akqSU28QtiJwIKtMVRuIyHNARKOUwFABCbOU64cEkQ5aFPE2mYeCISAQYzFHla9/gHBGABDWP/osCQT86rJsGVzhcciqHkUYMFkMkM5SyBQWNWjqbJkOZMXHEaCEgOghexBPThgJV3VgwHYmUDDggB0MkpsyYg4LrTmrK1OgnBQ4AhAgnAIpX3OAOulTCKEGXaeYK6I0uaMgsKCEIQGjSTJb4oAvRZog0wbHUixGAzBLgqSVE7BK7FtggLeCAHWDrDKNiDjwRYwh6WcMEzwKCJAKzB2FxA9qgUhIJOrAABW1eOGgpgjwDIYDMNxANynCMZlm67+feQPwkbqdw2AGMDX4AH/7AKClIDMRMCRIAN0mMzUdJ57OA6WJEQslIDDrABZYJ92EVw/8ZJ/6Z3coIHRGBwZIBw/wyiYQDwD+AyEW3AEZYwAxVxfmfwDx3wbyPzDxEQAP+wBh33cbcwAys4BqvADsZCAujUginXJxWmBiswDf9gCXZwahPgAP9WMRghFf9wBvbgAWIwVPxmEVRjNW3RG0n3Gyc2EJCDbbwmEHRzC4mgEH2zEFAxF6ZGFy8hEDGSFgMBD/FAObH0EvowFdozE+yBRnSTFEqBGOxwCy/iFUoRHb/2E2q4HZAjJuaxGh/iHVGhDydyC4UIiT9hEIdIEHSjIqKYFB+yiKLYIewhGS5hIJ1IFQLhC4V4EArRFPpADfIwiqshRH9ohvTBFL0IFOzgC7I4F5Q4EOamIy/Sib5gbv8nsh4zMh0UATlycQuT6CFLIRVKAQv/cI2QAWE59xOAaBGqOHBL0SH/kIzcMR2HmE8ToYqQuBTUgI2P0R7gAY7pWBOJ0FoY0AljqHTUd4lx6BLXoVAIAY1JQYnXwQ53eCJicoZeYYh4EZFgIQs8JCYwQR03gY53uBUeMhryIYg2ARSsKBDrOBcnwj8IAonJ1R21IxOPyBSjQY8e0omOAZGeKCaU2BQ4GR+BeI/f8RXoISOfGBkGgpCeGIo2mRM+KY4T+ZMRKYyC45QQtokT2RXTCGHm1oiOQREOSRUXIRMUoRToWBGbmI0+g4nmIUQVEZAXIo0WYYVjGY/heCIJ0Y///ygbZfgSlIiROLEUfUOKjvEc2oiHobEUN2gPeGAYg6kVlKghRGmMHzmQBBKKQBmZTEkgBiKY1ZGNqsGZkumR2WiZ0liJ3cEejwkVcnGM9acak4kXQ6GL/HFbMjEZnUGPnWkRcKmbrlGa+NiUs4kQiwaOcBmNxpkjf/mbKoKXeQkbe/mW0LkXK9kZn6mNanma+KAY2uOI9PUUGqkhlCkjdwGaXUmax2iMrqmZqCiYo6mR0rGLBDKeCjGSpBmQgumO2MkVbmmaxmibshkVCeGIthmaxumO35gRv6kRvrmb0omJNNGWx4mbCQoZf1mFA8mczekaIWFqOCGgA/kU7Emf/0HhoOG5kraYFVAxFP+QGiaKitKxoi5qnIfBndCpn5gpkYZ4F3bhIaDIDix6neZhILd5oznRmtGZokg6H/AwnAEKk085I5w4H9RXFzEaoJi4I9QkEzvalXeBoFFxEbsJphcSDx05Iw+qmwAql/mUT7eJIRP6jdWBoRnKGhuKhx76ntNpiWk5ogM6orEoDz0qpb/YopUpFUIqo3NBo1OxkzFKlA2qo/zDoyj6oypCE4fKlOdJpHshn4LaoAKxpNVBo8UZpThqE/FxqCmCE1jqiFt6IV0ajgb6ql4qjWRanhUKoaJBNNbpnq56Izchp3PKEXt5jqFhm02JIEuRiwtxGP8pKagjSYfH6CG1E4lRypCoSIlfKanBGRlLyauYKqvnyavUAaeumamISqQaCa66Gp/mOqTQKa7h2pfymq7A2asQyq7eCp8T2pVcyhELuq+72FOmCKzBqhFlmK8rqaIgqqo4ehibiaSwmJ+XGbHVOBBleqBu6aEqQqr8Kp4HSq7/uqAgS6CYSqQd65sZAZr56q4oG68lW6PEiSIDOavlurLvGo7/2ho5i7P2CjR1SLAFixEbihNdtS14CqRz0VXakyw2SjmkarPsyIYIkmNQ4T7c+JddBUynaImOgazkabIne64eC7Uei68KerP1CLYwm7bf+httiqZqG7c3SrP9eq//PTskP+uPQSus+ES0THAuqyGMcygjCYA09+AESJEaTVEY10iUVNEQMUVNruOJA+cuzhOKibACFrW1A1EYMYKNXhuecru27SqZZMuuZkuz6nq2cUuvOWK6bgu7dju6tCu7IxumI0tEebu3bioQm4AAYpOTqhixg2mGYpIFh2IBpJATlMMuMbka+yQQiXUJTfGGEymBMNAcAgEMmBAACAAqMwGRrQYMXeEdr5kWPcmzYHu6vdq6t/umcBuhbBuZ9Fq36nu3sPG2s1u7/Iu7+Uq38Gsju8u7HJFj8SCEWZABSlW8QwET6zif07FP0XsivgAM2CAhpeiZQnh32elMD+cH/0sRO+a2HFCzveSrOn5JEIVBORw6pYmYFlABwOhaum3rvv/bu/Lrr3Mrr/Yrpm3rG/r7vv07ujIMsD0sJANMwGdLOdpURgYBCUygAg7wUhlwBr+wBvlHJxBwKCTgAdTXMNojQB4UgP/wAgRjAXGAB5bQW1JVd0KITOOiPZQjNsBwSynDBOk0RmWWAp1QrWqQB+ArjxawKkgQLxbABbSUen0ACxaQAweDBUVwMD1xWz9Mw2W7w+z7sjurszk8v6jbvgFsrgJsu5k8xJhZxACsuwOrt0rspYkUHhJwWgZTD7CQCgGwCvqARPKQAWbABd2GDxkQCl+MB+mEM4sQBEolBP8WkAaM7AHWIGvyEwTCzA4WoA3UUBlaa8EZkAMWhhJTkhDc4zWdRKp/HMjbMTsbQGjsMgCaA0PN7AgGYAkJFAEoIAhCVMlEbMn96r5h+xoty8mOO680yboBG7uVXMqmHNA+XND7q8oLAbStbKpl5jyO0km+Jg+G1lryMALEvHlIggVkwAE3kBQ+uBxPoA/E4D/Z+WQR4gcCMRLtkAHS2yeCUBl7UUY75QPSIE3as3gcuBCkZI8F+AjN2wwzBgFWJiUkQEoicwojIrejfNA14r9ak7q+Oralu9BHHMQRHRtcnb+r3NUZQQjHjD5ulAkXndE5EwTkAwfrhAQQgAUnTdL/bSB5QpAN0PNv7pUJKuDS+DASoyDT/+ZM0esV9iEBPoAA6sLT+ODTKUCJQZ0IVIFJNUDUO0UClDMD92BsS806oZIATp3PD0bKUx3KeFuzSIzVVv3VXy3WAM3QsxHWrj0RdVpkQFEAJDASDClvSEABkDNrcWUBGRAlv2aQ+JAtgoLLtDRnTAADFqwCq3DMQTgtZ8YlTDsQy9EBj4APpSEDbBjOMOBv1ZE6ogQMBicECJbOUdAJxwYMiWAAFlMYngIq4CTaBg3bN6zEMzza9r2/VN3as63DUu3Psj3bZbgGy2uSGfAEuh0Pn6c9eLzGENBVGYAABFPcC6U9ARAHqcAp/3hgxmTABICAKmXlKfby4QrRvePSkZkxLorYLzZDZuGNFvX2KWRQx6DyBXFwCyLADJdwyBgzDQFQOPKtOvUN1aUt1QCeoft93zYcv1tN2gEu4PgN1g/Nyq49tHnamEkKzKHAqVxbh2C7iDyMh8SrI7vpiGB+mVmqyVgNxKS95M3Z5HDe3++LylNu5VVO4Fc+5VqOtJ3qo6mwSGsOs56Y0GYuuuCo5ufL5qIqtnLuyfgb6f9I57Ft5/kN5fib5wR9xHwOiRAd0Tyi6HvxLn4gE3RTpjnx6BD6quoZtjZ66GUrlwit2jG7uqwd56ZdRCGrr1Tt6uUK65N+62ia6Xn56/9UvpuU/rpiEuqtPOqFShA/hRWRSJSs/rG9rozCfqmXrNW02+rY/pu5ruS7rso267rheO5lTu7gDu7LXtXlrun+He9e2uxYPtvb+rVfa6t7iqjzLqZpqSIBH5KgaRDATqabasmru/DfSBOc2Brb8rpuLrC8WqnJOe9nGuvdwb77jtpTLo07CuYTQaM/E6tpKyaUcO+une+Kzp8eu6YVus+2K41bbqYk6vIEYfASivAxrPAD3e6wymvm+BgR3+mkGzS9bvFAibAx/4uHqc+Gqbaczq+RKp8v8kJOmvCcjPIqL9bFqh4oyhQvf/MF6qMvsq5fCoi9yj/ssZ6YuKLbSl//7yny8YH2uIvsj/GjyE7u7+nppQ3zLfug2Fno6On0apunCT/grey0Z+EzongL2+IL09ShTjoRt0fgi+rs+t0dexGoT3qbCdv0VMqg6WGq9tv2QQEeL5KnmZrxZl73Y9nzQB8beg+/fJ+aij/abNr0/X6Mrl+f+srtp3ydib/nrSwPXMABIs1gUMEDX1AF0K8AxED5omgBKmDPvYma/6D5BCwQ0IDFhAIBEhgBDyAIJ0ILHhBcarBZKAk5HQmPapAEGXCICGcJ6NMEk8gQmksG7eBWPgEQ/4Al+qLJkocbZPTpw+frHz41CVAIuoXvITt2+DL+w/gPSopMFqFF0KQp/4AHQWT+yWuIMaPLjv8eNvTly2JGfPFw4rMo0+dPoEF9Alth6d89D5kECf03RxA7fVw8COkZlCdPC1Qt2pCp6UtCpmHFAo3kgVo8nv8qamQH7B8sfTP68MQITF4GJ1f14rvF8arMvXoT8VwkoiSeF3B5rr21yQNcjA3ptoVGhkzMwGnHbubcubMIBkpSzNTM4wuGNCvKdIiStqc+WIkOdejk+Z8dlT0x2Obdu3NDCwgsClEhRJ/HOWRuycOCAO4/NRIcZXaNTx7Lh9DVcKD6bxELMyrJXLcIDBgZWCQQWO5rKkAcQrdmOBCkj4xeNWNSLJXMlp1NfPRZZIIGQuqLCf8/YPknAgcyWQmwjdjhCKjAftLLN6EscMG4RKgAQCWhKniKnRVe0EdCof7KIIeG/knACQX/sQzDzQxgQp6ZAGPrHySaSA+Bi9iBZgAHFCGEJ7Qu3Egt0nbiSyOIjFiFmkTK4IShvUhw4iUnMYIGCScuQ5E6Gsuk0REKKrClgX+o+esf09JQaZYqHrjpqoX+me0S25DJTabdzBSUt0VgKBAjm2RSIwkfLXriBZ7UGKDAWxKBSxppbrlFQb6uiwmjNTDByJEyChHTuk7lYQeWGV5w6zoVzODpOgtqEeghhWTzAZYZ5YHlV33cek4NHAiR6R0PjvwnkVoFOnKhxfBB71f/TWUy7zprofnJPEELtAkeypi6gaEF48CRqZpkIuEFmwrdr6pBhWpV01+hgUbTGX9I7hYLUrJpAyY8KSAT5ZZjCR61FJIHGL1O5CmRtRhy5ATjbmGCEUHMQw8jEV5IxFJYgLn3Fssicioy6uCNtzfNNuOBAy7iqMIO63TkoQQRE5lFjgf+McWWKqpQAgBBHDmEgSt4Y0DHQFd2mqlFTiAaIzcTkYAINRjQygISLIoIA0EMCEATSMkoIwBLzJDHgjgCeMGKe+5ZhcQsMBqBiZRgUy+DADaw4EoIzGAWjxwcgKUhezNo5UtLLKnhhkRO8OEMe9JIhAQIitCkiUTGbkMN/2BwEGIlAxCICYJQ/jHAnn8UEQItC/DQJAUsnJCpdmhEyMICTZ6wIQB7VpEpAjwEfUCQqyTUVij0sMJEHiaYuucMEv5xB0h8vgPAQUJIUORpnyx4IQA8VtFnpHvwgICMMQKowQFmCeZpgBMIsQBjo3MIoA0EVGuCjBVMI32t0BIsbpGKAoxiMiOgAHqQQAFBCCICATgDBOAhDQvIgHzmGwkeAgABWLSvBh1AGZnAx5uWjSUDOEjEL+TwCGzN5GYYqMAsyqCKTqCJARXgAQPkAAA9VeETtgHADZh2QiTKxBRi2FhPrCYEBTkCGNshxHUKlYal+GQDFIMFABqQiCB0IP8TeaCA/G6xroYYAA94uEcDyJCA4snEA5gqwwh+goHarEQeEABKBswwgGk4QAglUsMPapACR+jBAXxKYiMd+cinqSECD8iEGtQAhjSoAQb72UAJOnCJRLCgBqD8AW0SAQMf+IABiZDHGljEl5QMwIMBKFAiAFEgNQQBC5moghcWMQAxQiAv8iiAH/DBhBscbi+QZGYzmdKTPDqzTKaggHE0AhiSHacZagDCKq+jBhZ86CcTQJsl/peHEtxAEGCEAPL+sQnh/GMFMhiMUtZQCnUhQBqy+MIX7oi85WirGT9ZBSwSQADLzKAN39lPIvRANGlGVKIRjQhIIkIfTc7hHyP/KMElMhE5okUuCh89ARHIwAFHDAAB8hHg/xIgg0UYoaEnGKkk0xCFKkjRBg7oRAGEcJ0MrAIXYoBihSZ6VCRCE6m9gUYQiCYNbFRKL1hoAzBs4AVHQIULYniOT1oFG4zUjie8ioBMYvOPTggiA3HgiXlwQAeetEpSTlDBT9wIldwVyEL4QJ15qMANMCpliTNaamENayarZoAMwChA3AIQAAFconYY6YcHFDICMaTEAMmCBxM2gANjquVJGdhmAhogiCWmZG0DGIAAOpGICTiBFl4QAugYAIDm9CeFh+Wtb5Ta27HkrkHSIEIEIvGFI+FjBwiY4hfmxg62QeUnVnBA//PYYQUIsCU2ZYBiIv6BMelYKzrTwccafBARCNDhJ3KogEWQEIC0BsUC/BBZARyBWYKV6FfA5W9/gzJFrUWAAIhDAmuweyISMOFwIyhDQr7wgoxEQARP0Adj8JEI+6rBBgzIBEfzi4BF6GeMJRDFDmogBGCYlgyt0sxu/ftiq8gkmjD2yUJEQD48pIEWXyBvIpgAxd81bn2STN+QjRC3t1jAH/KIR+w0sQqv/SAFO/hJDrSUmwmSwAI+kJAT3LSBINzDEoJMSwDELJPiWJW2CtWUK/NEYzgXFiOHMMDjMHJBCYyCazyBQA7cJI8I1KAGbYBARWbgAkHAAiZqRjE0pP9DlMY1KMV4mMYZOKGpBIyNtvpYQQCagLy9wAQmcQZuTxxE6ouI7DrUootshLBYYMBGJcuTERnU8BBfQMUm17HXP/QRD3moYQJO+UlFUiKZtahE0VAy2IzwYR6HSStYsR5rXzylMlRn25EK0QcVUBFBjcQjHh+riEzI82x5LMQy19lDFhSyaGD8yjyDMU9GImgenqAnW2ClzLFDLeqYaHupps52CiMDk7SgBUJ7PQ6WrhIPq/Cl3D7BSa5f45Or3EJbOLpQyxbTl4zzBEsCJ/kj/30VlrhkMjXRyMISgYQCBaYi5JEQXUhjkclUREI2KaGTTFhypKLo1KR+E87T4qb///hCGg+5hZv6I6ETkcYhe5l6xwFDjTFFXC12YcxFjpOoFuuILtUCetnjZRGsryVAWFpOZOBBl+SxQx7YKEMZQ7LMW9jEITpnx1pQNJOd/OcmQUrZm8we0aoMPc6dYHzjHf94yEde8pOnfOUtf3nMZ17zm8/8JTz/ec9zXvSjJ33pTX961Kde9atnvePfMGM4Y0D2s6d97W1/e9znXve7533vff974Adf+MMnfvGNf3zkJ1/5y2d+85nPyDgbvfDTp371rX997Gdf+9vnfve9/33wh1/84yd/+c1/fjJh+8XoZ3/73f9++Mdf/vOnf/3tT30AodrFh+d//5mJ/Yi7/z/q8z8CbCQBPEAETEAFXEAGbEAH1L4CjEAJnECWyYzfoD8KzEAN3EAONKyfG4v660ARHEESLEETPEEUTEEVXEEWbEEXfEEYjEEZnEEarEEbvEEczEEd3EEe7EEf/EEgDEIhHEIiLEIjPEIkTEIlXEImbEInfEIojEIpnEIqrEIrvEIszEIt3EIu7EIv/EIwDEMxHEMyLEMzPEM0TEM1XEM2bEM3fEM4jEM5nEM6rEM7vEM8zEM93EM+7EM//ENADERBHERCLERDPERETERFXERGbERHfERIjERJnERKrERLvERMzERN3ERO7ERP/ERQDEVRHEVSLEVTPEVUTEVVXKZFVmxFV3xFWIxFWZxFWqxFW7xFXMxFXdxFXuxFX/xFYAxGYRxGYixGYzxGZExGZVxGZmxGZ3xGaIxGaZxGaqxGa7xGbMxGbdxGbuxGb/xGcAxHcRxHcixHczxHdExHdVxHdmxHd3xHeIxHeZxHeqxHe7xHfMxHfVTDB+xHf/xHgAxIAdxCgSxIgzxIhEzIlCFIhWxIh3xIiLQ/hoxIiqxIi7zI7AsIACH5BAUUAP8ALKAALwEQArUBhz4ZDcrj7RUeRnJYMXGSptfwXVJIS1eBoSxae3aXSs+7r3iAgIpoE2uHpXJtWFZbWevYvtr6+bOdDIV8fjQ3P7SxsPfb1BM4XaGxt5afmI+y0cnIxrebdSY4S8SbeVoyDR4gK46gtrfM1j9ffkwbCXJIJ/jo3R0EBjMfM/f2cNTHpfvXqYSEgYqYEdjawAMJK512Ttfj8Ih0XKOfmbW41Lrh95KPjP38mDEGDjkyGGZHOC4YEp+5JFNGaA0EB6bI2eG8oDlDakI7PrSeldWxD00yNeXuVdr01z9JTOnlpca83FyOs+y8p8nW3fTZVx0QLvvYuW1qbQoQD0VdKZBuP615Wfn8TOfLpXNbTOvc1tXg3Wd6hXR0dHWPd1ZCLkVXUh0TD8v0+uT9+8+1jgccJ5q/yxQ6BMnH6fjoqaOKcIqtt2VdWLCMa+jp81RodLnAxujxKt3f09nm4KmFSFhee4plTf7106acd/7176WjtLbP8aG00OX02WqKvJN1XH6rwa3Y79nIxAcTL7fCrpKIaBgyQAIFGMWsqv782QMMRevk3eTe00RviGZHGUVbaS5aHAMHBv33N7vX2IaOmrWpjxgdEurlydXwpkIoUPX9CNnfn8+peSVAZ+T09OXd7+z19+be3vbnZ/L9+1BgjK7SdObj3/7+Be79/HJKRKesnPX41f78yt7i3+r9/ObK4nSYvNrqBEJqnNbS0zJSXPr6+/r+Btri39vV1OPi1NbW1Nza3dre3/7659TU3vP86Pb6+gYCBZqmzPT15/7uPNXU9v7+FePV0/r95+Pt3vb1+O376+La3/v1DOLm4dLW0PL2+qDqQKIegHISJBzGgOJAgBp+fBpu3JRKbNDOQJaycJDqwEaoxCQowLD44Gqo7GQScHYuIFzirKJe1GQozECAfJSO5AxgjLDqoGp+IP769N7e5OLe5Pb+9OLi3Pr+/P76/NLSzP7+7Pb+/OLe3P7+9P7+5AICBOLi5Pr+9N7e3NLS1AICDPLy9PLy/P7+/AAAAAj/AP8JHEiwoMGDCA/6S8iwocOHECNKnEixosWLGDNq3Mixo8ePIEOKHOmvZMmRKFOqXMmypcuXMGPKnDlxw0KaOHPq3Mmzp8+fQCv6kxK0qNGjSJMqXbrTnz2mUKNKnUq1KtCFTq1q3cq1q9evBm8+BUu2rNmzaFuazJq2rdu3cOMOXDtWrt27ePMqFau3r9+/gNUKrBu4sOHDiBve3Je4sePHfxdDnky5Mlok9p7etMy5s+elNu1t/ky6tGmctP4RPs26teuQJRm/nk27NsWFq23r3q0bN+/fwGf7Dk68uOfhxpMrb4x8ufPnfZtDn04dbu7q2LN/va69u/eo/iCN//5OvjzSBebTqzc6fr379yuxnoRPv779+/jz69/Pv7///wAGKOCABBZo4IEIJqjgggw26OCDEEYo4YQUVmjhhRhmqOGGHHbo4YcghijiiCSWaOKJKKao4oostujiizDGKOOMNNZo44045qjjjjz26OOPQAYp5JBEFmnkkUgmqeSSTDbp5JNQRinllFRWaeWVWGap5ZZcdunll2CGKeaYZJZp5plopqnmmmy26eabcMYp55x01mnnnXjmqeeefPbp55+ABirooIQWauihiCaq6KKMNuroo5BGKumklFZqaXb8XKrhJ/zYYUcnnWhKYaYmpCFqhcLggQYDp1qIRquwxv8q66y01mrrrbjmquuuvPbq66/ABivssMQWa+yxyCar7LLMNuvss9BGK+201FZr7bXYUttettVty6133n6bHC33cIEEC22EK25xyVAgBQWQILEudRvYU4E/Gdhzz7zQzWBPLvjqq+Z8DhH80loSrWUwQQhPtHBHBj980U3jSfzPfA0LpLC3G5fk7z3++JsPx+pytnDJtFkcFsoiZfzQxgi5DJHKGUXM8ssUj2YxxiYxrHDMHfurS8j2jAy0azTLlSk/LHTs9NNQO61xzjzzPHXUWGct9cUdr6z11l8/7Y479NCzECKIIBRPPBeXzbVJY9scttZxzx32DD6M7G8p76D/XU89xxxTTzwKjz02LXXbrfjijDfueNdTp/bV0izAY/nlmGeu+eaca66PPpZ/jrnolwsUOuida2566qyr/s/nsMeuD0Gtt0665QLFnjrpTTThggu9q6DJ78QX78Itt+TiTC+9yOK8LL3Lrs/zz0tvufOj6+OMM6Rv73z0sDv/ufjST0+9LKmzYE8pAVcwgwrG/55LLszXb38v2zM///7898+/89vznwAFiLwA5qJ8CDTf+RbIwAY68IEOJAjs4CG7+d1MKZTLhwY3uMF2cPCDH5yHCEUIwhKa8IQf3MUuUMjCFrrwhTCM4QtHKEItaIGE98hEJkzBwx7yMAlJwIUQ/3FRiiKWghWsUKEN88GKe9zDiKVohxSnSMUqThGJVrSFLaSIRCxa8YtQLCINOShC9bWDFv7KjA8IkQQeGMEKVjACE4UYxlKIcB3qiEMcYihCLZLwhDQM5DzUoQ5QgEKGiEykIl2oC6N1JYMl9KAUWyjIeSyyhSq8pCbJOMZNenKE7bCkDUlYikxEwoc+BOIiFqHHeYTyiPdIohaR6EQofvGWV2TFFO8hRTnYIopexGUV6yhFEXpQgyK0gT3aETJIGKACXpCCDyAhBQnAgQcqXOUqDWlIEd5jHUIU5i2RWMRgVlGQrzwiK4roxGO6sJLwjKc85zlPFDrxiezzCiRB6P9BXuZjA1zYgQ/+AQkQcGED+fCgJUeYD3o6lJOIdChDOdhPE45wHReFJwjlaVGJCtKO8wiAHJA5Dx7W4qS18CEakrAIRYjQkBidRxxsoYUuNhGfxnSlOKnoRZtKsabm3ClIjRjKdsRBkqGchzKZ6a83uAMD9njAIDADCXtAggXzWAY3QbHKLGRBjzutYizXOQ8k6vSLlWyHLvDpxHkoIqxT9Khc5wrPW97zHvnA6wWTss8P9jMOD7AHBWxQgQ1UgAUUiGouOtlQuW4wkBCVoWNhSEMnxrSSG41nR+k6D5BqQQ5tLakpUJrSHq60pS8FxTp0sYh5zLKLoaUhXLnIChH/IlEdrBBiG7pYTFc29pZ19W1vl0o0p6qvAvjAgDMrYAAf3CIOW+3qV486Wy7uoo+1tWQJ4elEriaxiHzkrHgne8K77hUpfeXgPRSxgXdtAK9TzEcpNuCuCrThj431aH4Zu98ZapekHOVgKeSrwRVqUKEj1EUjSWjIyAJ4ofzlpEb3O0YRliIGMZCiIYtRDFSalqWW0OYibLELE0AgAAEQooQXGkkEZ1aDNvQqilfpx/+2A4sUhWcRqZjMZRbXHzbYh02Uea8KAKMCuBDxPLi6CDzmNaHxzWs7J5lQW8jBq3KQQ4O3W2HX2sIEJghADLKgCAe787HjTTM9WWheff6D/2kmjEMFpPCAJ4tVg1GQQgXwO1cK47e/J4zvn9ec0Ia24wF1boeBC33He3R2AVKw5JZJ6s4uTzSzE8asLlxJgS0EQMOl4LCHeXjaEGtTC7aAgAHckGJcIDEf12Xofyna2xe3IwZaCMQJCBAARYzYFvi9caE7CE8bgOCoJCVuU4FsL2bfawPASEWSV4kLQ67SyQeO8j2pnFcbKsAHGdDyIfkJWRHiGgI7WMCYs1BpGx8YzWqOd1q/uME2P/LNLPDrHnMhhAfkwp9QrqIu1iCEhuaXpIpQBAb2AQxg/GMBKAbpjZvRygXb0QTTFaNM44DtVSLRAzj4QQCQuIIPjKAGpf/QBRTmQIYaZGGVrt2FHRGdxAOXIgvLcCUUJwCGJvRaERjWoFf1qAt1uFId68jFMfXohYGqpgOjLAUu4uBSK2vViba4qRPJvAtWlPwANdDgOkoRCQkg5LSL8Gpnd2GLFZSAETUg57jjMGApHjEOKgRFFmwYh+w2Qw5QgIIy1QgGEQQAArsOgAUsgGE9csEAWui719mAgBroops1xqsNUNAELSgCFHHQgrLtMeRm2wASb/DHBiCRB70rQh1tILHY70F3jOPWE9zsbhZYEXlctGEXCjhBBrSweJHaERS62EUbxsoKX5s7Bi4AQwNGnt0mivDzWea2n+XNfcxq0N5cSe//FG0ABnhoUBft0AKBh/1PENgAwCRdhBAMoYVSgGIeYChEABp6VFbkQ4/y1Vki5FVTtEf5sEp5tUIetwsrgANqMHK2MAYn0HLrsA5uNwIBQGatRWIz9wDNsGjrlQUDZke6cHMWIAcBUAFgUAExkFBpp0erJUK9AHD/FwdeIANShGFd50p6FAfzEGOKgFeyt0FZAAoq9HVh11BkZ3YHsVJFpHbzwHZuB3dJtAxlFoAJtUd913WPx3ccpwh6BAEAAAL1VwoWEAV7oHiMFwNiOAkx4HiQJ3krQHk1sA6gYEdZRoLrYAM70AQiYIV6pGyo5w424AMVQIio5w9vwHrLsAjG/1CBrCAH6kBgUuRV6nAPtwAKWqVBoOAJkahHSYRlWiCGGRAAnWVIMaAOKqQLrLBKcbAMujBmloBiZhWFsQYKivBZhWZg3deLmvV993ReRyF+6YcCLEBl8AACLIBX6PdYiPVgG1eIukh7cSAEXBADAVAKceBVGGZDGAdmRSRmSfZZEAAB3Rh580BxKzAAGCgHrOAHAGAIrdcG6PaAi4dEGBZKD+AAYNYGnoCCrmQCUJBycqAFFbgIlqAAYEADMYCCi4dbMRAB3BgDXadBekQBXBBLq1SOYvZZdhSKu9cG2BgHuDCRFYiEyLSECAFEYNYOpSBmXed2btCQchB0B4gLJv9gAW2gDjS1eAuABD6XRKtkCRCABFuAi2tVCuvQkxYgRBDwAW6IYeZyVFoEBZQHCBBgCVoQAwNoATY0AzsAApDgAwYgAqLnYxsQBTNgAxkwA29wWHWmiJBQAUDneaBgARBQiYpAi6ygRznJdrhWghiXRBiWBRZgCXEQCAAQAhgWAxjXDLaAYXcIASYQS4WZBdjoay+HYXbkVUIkZgC4fb7Yi/UWjG4GZyC0AT7wXniVD/AABvYAAhXgTi6pmnsWSHp0AjOgRXmlRxXgAz7nAAZACT5gD/uAAVeWBSZwAk+hf4uAC52GBT6wD2QYeVyEBjAgCHFnCwPgBxTQAJroATv/UAOHlwOZIQhNoI8OMATT6QPIGQe6gAXMaQ+lOAFC4AIy8A8+YAiG8AZygHiZ0QEZ+G15kA/NYJFxgAQLcKAtZQkOYA+dpwVRsAO5sAsbMJ+Q0AS4kAtgsJ8doAsW+AFgp1AqeRBABAFekBn7QAAxWQJuEAKZIQVv4JKK4AIAUJz2gAGjCACZYQ9IUFNpBwGUAAIi8HkahIdyoGsVUAEncAL86YZT2Q5VSYcQ4ABbwJWloIIiIAd4I5tcIAVkIALEhThwszH10qH7QAGZiKIssAANRwbpSXFNsAPMCQkYEAMlWIiZoW7BpwAzcALTaQiMmQVr0KML8Hkm4J0LsA8P/xAIO8CYi+Co9mAIH3pz7GmcbhCao7mplwZ+W5FeGpQBFPBurgmbVWUACMWM80ABM0BDWpQEKvACNKBHXadHQIADZRAA0okEAWAJhGAIe3AFSfACIdAMzYAFABAAWiAE9sBrUIADBxAAJRiGYyAINACrAkADflAEIrUAFFCOHdAAnwUDOyAJAbAGPuAINWACMvACb7ACMHABNbAIM8CY3qqsCrADIgcFECAIIdAOi4AFRdAEb+ADBdqaTIeDt6ascmCNaDAGL6AHK7AJhkAAuBgFGwABYMCY69gBTeB2I6qEZYcQN+AEHYAEvaAOV3ACcOd2L8AICgYDIXd4J8BqWf9QAYYwCXv0k7S4C0kGBXVQeTFWhKCAjUyAAxgQACVHADWgRw7gBTbURFCQBpW3AlQQrYZ0CDtgeH5wAiEgCv7gDFIABlywTLSANd/GBbsABQPgsSVnCA0gRAMAAIb3bQ3QBBAwA4IKBR5ABj+QBQrghgowsytAAg9oCZZAARRgQ1cAABgIBVXwAgeAV1BAAiEQAI6atGwroMG3pQB1W0bHqZtamk4kjEYBqu3wjMO2AbDZo5AQBeYnXxSAVSP0qhBLDHZUq3FgATuQtHUAAOQJrluABoQQBC14D8GXtEJgAChmlfLKf3FQjhQwCUlwB+iptSI3uxAwBAKaZRDggLr/6gU1UAPg2gDreHIhZkMsIAT4urUBAAV+gIFSF3xvgGG71UVMx5z/sA9bIAdyBgwqsLFKK6IBYEiKkAWE4AUYtgKxugcgWwMkOrJNKAEg0ASeoA5QwAECUANuxwk10FlQ8AFMKwPim4FZsAVIsLO8OnK78JxocLU1YENp4AMNV4pHm7RLGwZOi6OZ0aRVe7UFDApaa3gy4AOTIApn2wtgUFXsg7YGuwsQoACC8AMhfHJOCQDhNgBYgGHliGhQEK8uh5kxcKsiV7gP6AJ3AAJnIAfNwLcCoAeQKwA/QLmGWwMssAbYCAXV+gNDAADmugjqREiiO7rAWLqnmW9+pbrH/8S6PWpVsNtYs0tDegSrshqaSHSrSYtoR1VEa2AAK1AHhsBwxmkISYuRRzgHGzxgKpYPE1AEEIAFJ1dyGVABU7wCVcCfjTx8D7AGTqRHiBbFTcqQBWmf3qavSjsAkLAPPeoDb3APquh//qdB1mh34BQHaDAAL4AATgQFAJC0hoRbDkDDmQEMhkADUFACIdtZEmwQocAAcJd1UHAFT6AEUxjDWlDPBmADmrgLWqAAyaoFP9l5mth3UEAFQmsLU1e5vHbD5CvCMSwHUWAAa6VWU1t5BQ12rKAOQxwDhQgCcmAS+RAF9+IOWFMvxaka/Vly09dIIexpQjAE/hdKM7C4G/9wo4yJjWR8eIvJwTBwcqgGASqQrfAqrzRVuQ8oneNsnCJgAUVgD+r2hgY4yKNJuiBzyCUkqtn2T6ZqD6iaV6EUByjQqiNEcUT5BCFAXUzECkNwAuQZBQ8wdSmHaJ98pXeIYShmys2wAnPwvFKHCxqkkApQBBpQA2z7ABmwwfDKalZWCveAaoh2iUL0BQ9QjhYwBIbwAsgpA0JQzGm4jurmRDHwexm9aBtkjf+HdEKEBmmQzfmwDhbQzQGwDDvZBgMgA7iQcEUbAw8cwUzIzu5MfWhwBSBAz28XAFaGzzZAZmx8CCigrAGtBQPNCla5wb4kREsbAAz9lEzrvxHt1fn/AAF3YNEw7MxDHAB8KAUdkAz+QNIlcbZOXAHahGEhPH0a1NIB8NLRnA8zbUMWoAD8mQExMLgiJ4YPCK8HDdQC8K5gXNSGq6t+gE8XFgOL5wKV4NSaKtWkWchVfW+oyUFa0F7vFUX/VAn/IJuFJuKq+QYmlAYA4HNaJL1bsAigMAAKzIYQQKxTewFNcA8Kdg+L4AIUsACAPLWFgHKN9eI70ABksAGpNgRgYACVt70C0AQkBgpt8FmIxsVX4K8tddwiGgb2iWL5mqtoIAMCSmadKcZ9h6DW2Awu6eOR+gRXIMBIeNt0x+J6ANUi+XXZ2FrzMLKVAAuZwCr/QApoIAFT/+6OGdxyUxjEroC0AeAHXoBiXsUFQuBzli5SNLVNNZ0GYmZl2h0AVwDpIcxrirAMEY1qNlTRhE0FjpCBipAGJ1C/LB4CUmAA9MDeX6MA9jADukB0IQp2cSAH9KsFWR4D/EoHdICk51sDQPAPZQwAf1ADljADavxZbiyx8QoIuGbGkV4EXLyG8rULzYBYvAlIGM59plsUfeVBoTe7UNZ++eaSZ6a6JQQFRfACTVCQGgsCMSDj4XylSYDNxKDHkktI+fAAzxnkIpTjYZddVdm2FNB5eNmh016OiTAKqIbq+/4ADxcD14yeixAFzmAL8x0Amr3v9Xh4ENsAB3wLUQC4Bv9roGzOBUb0RIvwBBOwAqvNwRT7Ci0VBYEQfJ5GcQ/QBnwOXvMwDGZHBv+QCSswEGjgBAIQBJ+1skzrsgTweTqwAyiGeNEKuKSMgta+7581D9t0CDUbA0UNAEx7Bb37vjoQrcuQBV3IeyZPtYQ9BsCqCLp2AhsQAzM8CwTgA2ug3mEzCPawBr/uAgugch/wAhpQkEJw6XJQAZCgbiZwB4ZQpBPwBlrAticXfPv65ZYA5IsrB40brXotrzZUuJcbfJofCNc4AzOwC3IwARSQSeie7vG27kEBqhpEfhvQDrykBY1UaMaPV6z7fhpESBVYgbhGCMDwFPTpa0jkAF8gnfv/AJw2tAsqMJ/lzEoYWUQQQAj6d1Rbtr2GsAA+mAXGUAQn0AQxgFEa26MYoHeINgDkLAhfDxAD7A1cYCGLDCFa5FiSsc9QBV0KfACzJ+WHIol58t3Lly9OHCED7e3bV0GIgCalFgnZ0UROBR8DkQRYtOHEv4EYYkDwciAAKFC4cEWS8O8fnFrF/kmBNMUFhBz2gEHCUGodBB0OHgADBqJJvnWWbPr4J+hNDLRQ7SHZtWtevkWgFmXxEnPkFy1aAp3AICcLTGAEAkQxoMUWK1ZZ7iCpASGLAx/7QMyoJEKOjR0sRC745c/zZ9Ch/c2oCOmfjwpxVnzY0mFghyZaYmSR/+jDEIgN7SD4objPTVsFJ34EUDQDkr0Qs3Ps+2cohCJQEGR0CGDLFoQdyWnbtTd8CFl7FLQsWtS24/nz89SvZ9/e/Xv48eXDf2fU/n38+fXv59/fv39+/uGHBfTyaefAXChYo51S2uEoH13a2QCMGdrJ5wEhIuxIHXXW8XCdALSAAAJQ1rFOkUVYscWBLyAwwRNPrEPLAgtYiQOtReLYRY4DXQwgAMSA6igLCGQ7MIssaETLQ8cUWUehLECRQw4ILEFLDi1MMGEXVmSjcRFFWNnFRWI8acMTJEuZ50ehYmgDMcQ+OlCXdWLwpM0YwJxHFyznakeXHxfBZS5d7kkLgv8fgYpjqEhSSKGYYpgxxdFLXNASFEV+LEUXKCCYq5RS0KJTKCTRUshNE4rUQkz1gJoLSaBMlYNGLJH0BJQfLdzFll2zsORHJA1CqxRFtAjAwkHbeACSDERz9rMofFgUrXbigOKDBUKUDa3ZogSF2jgsgADUH3fRgsZAi7UFLSTbaOPHZRQZEa3DXGQ3izgWuQfEAEzIIp95bBmvvF0KTG8+hBNWGOH6/nP4YYgjxi/AAQ228J43wIiiUAsPvGfCqh6oZIMHDc6nLfU47OgtXOJwAAnyPGRPyHw45PUjnONYeR7yOgJKPSTVg5MVoKxDrKO2PvLQup3V8/CjlNXpKC//oDhUDz11uERM6prVgXo9634G5SOrA7bOlo9cXaTDvMhjsJhM4jbFlFpqmTuJJIDyEBcH1zkQKMQ8jKutD9cZeuiT0bOw6fbQIw9Go1kxWD3r3LOOvFLioACSCvyh5VnQaAHBgHvuOdDCaxvQVmgxdyGPw57hWgS+wj3ikGbKbUHaI51578jDDdWpfJG8rjZ5YeSTX7hhiZt3/nmKCTS5wYwpeMPAjj4GYQEKwMhtcZNRnkdlgOf5yAEDYl5nZlCCvznn3tWL/ed5gp5n6KIPk/zkXZQ2UffyOW0dXyMf1UBRNqxpjXwc+lruxEY2deTOOmmTy9qeNLC3xS0Tdavb/93yVqJ18G1ffwNF4NYBFC4V7nCIM1kAG3eex8VIf5Mzm+VsQZ443KIJHZDCBkAHGtLYoHSny0fqVne/1r1OHbEjD+0+FDzcmQ09H+kIFcGyDvfZgmfFe8vxlPdFMLaHec8jYxn7E70WbiQfuYgCJFCwgextAAT2MMAb4Ige4yFtF0Chn97W8QADqGkjMpsHzc7Tv97BbnY8WyTN6Bc886Txa5VbD+McRzD2fCQvVYwD+dgjuEVycWqG0eJ67JeenS2iHY5iZStTYAkXtIqPHjoQLdshwEGuo3SlG9ouC8ShvFCybPJbpBKjyDgDoid/u5gQCHTxOdDpAwQU2IjpDv+UD55kSz2bhOHaIlhIUOwqdjZsIYcY2DtOBu93WDwPJSNJwzDGU3n+MGM97XkfNBbodKf7GAs09LFK2AMnINAH+PLIP6CUAhS3BMUyPNSMOOhiHqUjpCHPY0VFElOWPgOF8Tj0TpNNspTGY88lxaceTWqBkyq75XpAuU0tGC+YI61fFkjaRfnhwgg75WkofBoKF8QSnI+84s6AV740mgyYpIwae5rIyNu1D6kuTOZ5gGKYXTSjAiCQQrOeJUfUVHOf4voRTPcplIqCwjpCOZAAl2aLAyGGl4eT0+nqaksPDbEdlETMPvcpT8AmrHz0vGdhy5jPpCY2jfvjHR/lohL/XDiUPR4zXT4sqlg84vSFmC1QSafKWX22dT3qI6RnQXuwnbWQI+rZpTXleo9Prm+irbUmZa95MPcwzrPkY1xpK5lGZhrAHkKYQTI+Qwt9LMsHGNBFKSqbWL+2tIX71OtrW6tCVoiWuvewLndXCKfTtjCwYNRFPkBnWPQCSEDSs1h03fteC/WVQaXwVgXJs4xlmNaaQKGsXuF7OlAdCFR6pa0151pgBNeWnwZW8H/3SVq/LXi7722tfB3sIAZXlxX+xXB/dzlhCbuXwwmOboI5vN17NEMXLJgjJCgghBZD4gEkw154U2vjzq7Hk13EMf/a8uOC9VjIp23PedN7ZGEI/wOf69WHPuDxZCjnQspTpjKV7zNlJ0NZE5ooQAF4+uUC3CIQUCYzmWVxZjSnGc1NZnOb3fxmOMdZzm2O2Jml3OUu7xQOcNipClQAZTXPWdCDJnST1bxmOB9a0YtG9JsZrWg560LK+sjAGoRAAQNEgQUV0EeVpWwfT0t50YV29KMZTeosl1nVq2Z1q139alffAh63MPKR0ZvkJQ/oh7vmtT9ucANXsvLX9Oh1sY19bGQfmx70cJQVrNDsZ6dAFYh4R7WtXW1aZFvb2+Y2LdzxbXCHW9zu6Ha2x/3ta1/73O5Id7vd3e5y0+Ld716350L3LHMnW9/75ne//e3vz9HiH//PsnXB7RM9YwccmrteNrA5WAuj1O3Z/6Z4xZG97LhFHOJ0q4UdEGFxkIdc5CMneclNzu93PCvlKd81HkQz8JcbvOAI37U79N3wFDxc4xM/ec/3jfFMaPwfHPe4z41+dKQnXelGZ3mvF15rmdeTHwE6+HoTnu1i47xuRpmbxK2w7KWH3R/LXjbdNN71WtxgFT3/ttjd/na4K50eTwcNPkLT9s+AHTQwj3nUpU51o9C81wYAwT3o/iytQ3zoHHe23uPuc7LTw+z/6CDHV7H2k+P98ZvnfOf3XQEk+MAHkKCIPcBAgQrY/R34eIMBpCCSgUhBCJ3zDN9D4/cjC57XM/j/BwaODWxHGYGVkXC2FUCj+aXTw+WeeUcrTlEPCAjgDLxGvgUA8IMIEFw/cbs8aByfd2Lrmxd2EIU8kr2BHcTgFMcfOy9AU/5lI//bC3gAr7+PfM/g3/P793kFKuECo4iAIxjAI3ABCpgBPEgHDPgHFziC/ZiB28M9mdO9XWsDKTCA30sBBgADKZACo5ACOHC247O5sKMFC9iBgdgHH1A/RDAB6aM+EvQM68M+7csPOMiE7gM/0fi+Y8OOBnAHfIjBXkM/9QONX3AHetiAgeCKB5AHekgH+XMH+rO/8Ms/IbRC/stCoxMCFxCDABTAfxhAVgABz0CCJuADPogA/UCB/9qrPQk0OArctSiQgnswNmCjgpv4hxPIQy/7Nh5ENryrwmfBOz8MvxkUAzsghA6IgHqwBBA4A73TPyz0h0MUjXqoh/0ggwLIQRgcwV1LBxnIAQroBH8gwaaLPyQURAVAgSL8jHjgBUeggGzDAzx4ABPwh6b7DHmQhykMDb37RUH0jD8cQUnUQmM8tnQAAwc0CgckQD74B0hIB3+QAj5YRv2wBzd8wwm0umKjBRuwBwgstjs8ATO4BDRggH8ABh4wglIcRmMLxJojwUL8nENEBDQggxioBxN4xEi8ws/Au0oMjUvcDyngATvAvE78R3/0PkXIAQXogD3QP1QcO9BYxf9W9Aw8kAE6WL+xo4d3wIOma7pd7EXvCz9g3EF6sLtBBLdjbMl984EBvI8jCIMBRIZo9Ad76ISYvMbP0caoi0PQSQYh+AdZFMcUgAFyLAArIAKjWEdegAIQoAgKiIBTsIMPIAAKED0aaIM5koIK+DZewIMosIcT8IEQEAVEoIIDEIOUiwcvIAAxMIEiGAgQaAMr/LYZjABEuIIXyEdHfAPPmABgEL0QaAXoAwEFyAHRmwBREAXrEwExwAMA6EthpAeC5IFfMwEUgIR9gIQNKL8DtDkoyI5W2MsLiAA8wAJIgASvFA07AIJFHAIs6ATD5AUDIIQFsAcfmEpReMIFOA7/EBgCVuRIz8iCHZCEVhCN8VuWwVQDtnwH+ouHenhEfMAHO4ABBIgAOyiBBXAErsAAeZgjHxgC57MDEsCAERA9RxCDeIiHDCA9H2gAUnRJ+uQ1fPCPZ8zG/tBPn8w9buQ1WsiF4/ABH+o1YENKM1BKaPwHLzMBAOicX+ACJNDODzCEJogHG2iOXXCHSeiANpAHPPACIUgGPHDBKECEMSiE7PMHBQCAABADL0iDsetQRShFcMtLO8iBwoS+J4BERbCBsQuEF9AD6BM9RUiHDfABEXBMAIBMLFgDMRCFyszEAriBJNgBxpSHJM0AXnwAmxuDEwgCMUCENMhOGzAAMWiF/wrwoafbzgaIgBNsglZ4RQPoPXwwAQpYADGgh+nohHe4BzAAgxhIzs8YAiEQA+L8DDsAgAf4hXRYBDLYApCMzuk8g+q8zuzcTkMQgXiYAYfYAFrIAx+IAHlY1Bd4A16AADLAAF7YACloA15YhOSoT1oFnfvsDz7ARsLyD/7sT/QCymf5Rs1gAaPEw8G0jxYgvjtwAHlwh3hYBEGoAasMAfZ0RCB1B+srAzGoABRoAxI8hCKIADnogDegB16gAy6wgzFAgk/YRQtAARFohZT7HCgAAHuABB9AAark0el7B7BLBgHYA0SAgCfIg5SzgwE4ADgFgDd4gEIQg5LcDx7IhP8bmIPsHDtEgIEgiIBAEIIIEAMscAAKaAM8GAA1iAAskIFWaAV36IynO0FJqMoSIIAIoNM1kEZEuIPTPEER4EiLTNQZ8NLOqEx6qIAc+AR3aFbhRNToPIZH9IxVwE7tLIE3jQdEQIEJKEUTIAEN0E4AaACI9Qf6swNKoIBkkAcptdFaXdt/ZMb94ANI6FX9sDlfnbn/3DV+QAEKKAUKqEvPODzQGMfS+4cWMALig4yBOI0XCACrhMtGBAEaoEcS0NY0iILGzLZ3DYBWmAQuiAdFEABiIFNDMIQB5Qt5/Yx6FQF5eIcN2FResIQe9QxcCCh7eIEQ0Mcn2IBqQ1iFtb7/DgCBTmDL5Vu2/YCDf7gBBviDCLA704wAE9iBHxCDIrAA67G+GhADFTiBxdU/2UzTVfCA07xEA5gAnNXZCFCAIlhZz1CAHQiAtPWMGaCAZxDCZZMBFmhZd3DM4Wzap/WHqM1UqmXE6cyDUjRPDUBEADhgcqM/RLADEDAE8JxEtq1VdxAoa8QPuJXb/KDbui2sqfvgqSPWIbQHIP3GAt21cUzQomAWZ4sCG8C7g71KRnREGpBBANDWGXAA5yM2zdTcLBACEziE7MzZtewMmxvaz3jMPU2HB1iAVO1RRPCDFxABRLjaPGhB6Uu5GxgAsLW+rIyAVmAHfEg54rWPTCiK/3+QACNA3q7tDNMMA4TdAhEYATFgAS7AgAcQY8+hBB9YXCuMB82MCdIDBghuBTEwABFGBA44TQU41FNIOfYNgETdi48VjQngjLFLB+P8WPqrB15AASUYu/+d2jetYhQYAlzc2q41YDEQ4wX4gnggtjgAgBPo2iy0vQl2lvvcyfzIVVx0GA7uYHsC4Q8WYV7jAnvwIQHlAsANjRQuADSwjxC0ASEQBZtzB2lsXDF43BqmxOsTgxaVg94sWn2NTANQABmASxS9gACIQfxN4iZNTl5oYl4wgR5dVOe8RAG4YhecPn9A2C4GgA1gAUFoZxIsY6NghmLwgn/QxIq9WH8g0/8hHoMvWIAQOIUNeAAWyAB3YIeUu8QOCIGUMz9eYF9QOMJXdAQ6MOQHyNqIXuTzPQE5TbkZaN/39QdeAIAtCNvPSIf4fYaOnIFDFYNO/mRU9t9GAOBSvtqjVmXt5NpWxodXDkuMhIERqIFcZttdvuD78OUx4o9gFmYzIuYQBlB+AAEh8Ax+6Ft++KFvO9CkNAX7mIIjgIATuOh0+FF3mNZttgQB6GYHjd4QRYJWwIMsAAEgpYV6oIQHmNDeVIQdiIJq44cFsLck3oGeRVIpEIHXvecB4IJ3UAVCsF3oEwQ9IDY7YICAxj4YwIEXndL7qAUngMYpUAUX2AEZ8AV82ID/U5XSUgCBJ3Dfen2BH0jACTCBJwzpUvQMO/ADOta7FpVkRF42RT5NhKWAT/AHXTgBEJCDRKWHOACDNfi2dEgHR0DLHai/d9AFMggBf8AD+vs2PwAAb+VjOt5OhTVlVN7rBPZaBRbbL+AFSmiCT+AFGRiBU0DirKZPeoAEXsZgSDiFU3AYJ9RgsYYYstY1XqsAcPyMDLAH2ltJuE7QueGAE5ACB0jV0Z0ILfjnD9hRvwbsb35FCtBNH6ABEowHR9yCxuQFeoDsgUAN0TjB1RS9GBCFVAUBJUAEKHgC0p0BEAiBejZt5lZtMXhM1MQC54Bt+6iFFJCA1SQEVXje1exL/3lYv3SgAzQVBYQ9zWXDArsozOX2B+w4YL2TS7jUaOrmAE5gRDv4guOgAPYV59Chh2QwAJIQvTxwhwaeI918AzSPb3eQzIEgBAcYganNb6Yu4P5e1AP2jFfGgyFYTWB4AAkvRqPjO1VfcNBp8Afv6gifcKN4Rpm0DyS08At3mAw35h9aAzr8jHyQgjXgNYezG7uZG1NwtkKMQs5D9bzrtW/LD2Q3hcurth+qztBguV1MNndEN5aTSJMMP2aXR3IvSWcJRoVkdXX3B3wQgjj4BzSMADW0D2SoBM8QD3kfQDQ8gmo8AhC49Vw/LLLm9We5hwsMHcKrwx8q9mmfG2VPRf9m3zxnF0ZodwdpR/Zqz0XRwHbQ0Hbzuzh0t0JrV1tfDHcJtlFCLHcd3MGV3D9cXncAxQAKkIN4F0ACRAIg9QeZDwCbJ8B/kAMkmASAD3joGfiSoweGR3avc0cqRLyQ9zmNL0ajkBtk576P60jQ2Pa7O2hBnHiGe/qEdGt/9PpjCzefe3mYf0f43YHVhD0pAAMgndea5o57hQQQYIEjxHWiPyOjJzmkz7ljR7vGA/uvd/rHk/p/oPq5iZtpq8ys/3hPxPp05zemj8ewn/yKM/ujQ/u07zV6EAa9owVBbLrlw/pf+AVr/oy9LyyTM0mU7Px+izzZJzvYr316un3bz7z/KxTC1a+n1rf83De2yCNa2g9+4z9+i4t4ve/9/zC59qziKr7E6K+HaiP74Kdu6K9iXuCFKq58k7P+Y8xw8R9/8i9/8z9/9E//83e7KKyP5Wf+/kC1OMsPKbuFWwiqEcn//A+qXuj/XgCIXLlkEZT17yDChAoXMmzo8J/AgwInUqz4cGHFiQRzxXHh8SOEkBDi3CooSx/KlCpXppSV8SVFliYJoqS5cmZBljJn6uzp8yfQoEKHEi1q9ChSnTZ/NmmSMpcWLfPe+fN38SrWrFqxVu3q9SvYr1prmSprxQo9q//Abm2rNSxctVnhIrxRi6yphnH38q2q0K/fv335unN3/9ArvbSDFzNu7Pgx5MiSJ7NFuLewV8xd3XLu7JmyXKxlzaKld1is59QJG2+le9AuXr2gw572unYh6MK1/SVmO/s3a8lrgRMvTmt3WM1VlYdW7fz5VcCWm19MkXC0qUhWAleG3jmzu71bC5MnX7fsQ+7+CsuTZ/tf+/eDFasnfpC5+OHIaQ8vvrh/XwD6NyB/tE2GH2reKfhZdwvRAlhgDCX2j3UHoVeWdvVttqBb4OWXVXnlnZdXeqex596G8W04n3xhURXZfeENdtp+lRE443836vifgF29aBtYzO3GIZHeAXacFPc0t9cNKZR1lynMkHWWbkWqVlU6obkGoowQWv+1Sl7oXRShfoINOaZlDJFpGHUXVSnbXG1aWaJa3fE153NdvUFBJZBA4mCZCdnzDxkUHHbQnlIc5GdCv9yGJ6TOzfAPBmQy6aQpUD5JZXiRukVVBT60MV2DVwm52Sr/jBadltRpuJqc6VHXqVZvqhmrmZ6iSeqd7+nKGVVvgKDFJ8ggs1AFa22wUAQRIKPFoQqA4EInRxzBBx8JYfAgrr96+2gbUhiAW3L+NEnFCfbYA4wPkGhiBFrdfovQAv9UAEYE/6QVI41vdWXDA62I8mWqAKg7L8IJFykXYwAqHCcSTVjLxxFbWWttHCCER4HEF2P7MMi4rRVFkoIFaW4KVPz/o64P7UJSwHbyPvzOKacEViWZrFYF8CkD/7PKKk4YPGjIRRvdlq85C3i0bJBUe3HFWXl87HpSPD1xtkwrXKcN9kwKK1j4oIxuDgVEwsC6LRTAi2laW4bHQfK4w/ZB8fAiT1s1RGAVCwGL0mnQAPyTgNuFG76l4bJWJUUEE1uyVbPWdvKPO3g3foQlljSb+LdyCfEPBcfx6pXY555QdiREqKs2PYokPgMFn4jCggEy/FOv7YbssxUCe7/Tt8CA/yM44ZwbDzLix5vsDySXD6KoVlJk0Ozklf9zeQZ+FqK8rlblAok9Pixbo1em53AJGo34CbMFJCReQeyi2PBPCP8g/7LJBf/gEchWT+RRWN9+IaN/3CAUO/hHF7inQG8lb4FeaZ61VDA/rUCtevJwGsUyMAg03GGBePqXPVgQwtGBxXR+OsEJIJEBeLGhDoUTgb1Q8Al52CAHB0EEDBDwD17E4yB2wEoFnqCFXwRwgDcY3j/+5MElzqmBDqwKBI+gggxY7GIWxOAR1LBB2zFxYfxAAQVKQQEQtMEqojPTEdEFCSmcwAdqg4MVHOCylr0gAHb4gAJF8Q87kEADYlBaFwMpyMJBsXFZG+Tx/LEBe8yva7eRFwxOYIZLcOAEUmgBHODggBl4RQxiuKMCRdAKPvoRkIg8JSrn5ZfLpTJxVeGCPf824I/vceFBbYnEAFpWACPcwQue7I0/QMm9BkSAlGKwVSuTqcxlMhMrtOAHCIRgFX6MkR9uiYQTTgCMKRjBBScIQSvioYhJuEOYymvAJxlwgL2ZspnufCc8A1kBr3UlA/ZIVlvKIgEwQCIB9PCmDwxhiADIAw9eUKDc4hGIdoUAb/F8KEQjmsg1JMkq/siHFNYgs+uYIgVWSMIN6JGOLFVFFKeIxw8V6A56xGM5DpUoTGMqU4TdQ1xeoYUBQKAkOCkEOxmKi0rB8o6ZEpWZ7SzqBy3FqoX4NGZOTFyXNoTUqSLyqFT9jJqyKjJY3aBJKfgqWFPQ1R/5intPvSpa3fb/obQybV9dfStcu3rWw/GHrXZVK1DverSuJKavj0zMO8hqVbyWSq+G3dqKNnpYT1UlLX19bF8DW1jjzXWxlk2qei7blp6oRh/wgIcKVGCE0ZJ2tAUoQC968dkNbOCzTzmeTpqij15otraRUslBUGLbOPmHKl396lnO8lW53imRYbHlbpu5o+UqNrm3OtR4UCYm7HBqM5k17mSdq93UtGiw2zXZI6ErqyZp6kmmqC6E+kXZun63vd9JrHfbmzTZwIW8eCFRLe7TI/fyt7/OrQotHuAvlGlqIZrxL4ITXFurfI0r4fEqWBUs4QlTeC0PTgEDLKnECnO4w1St01surMYN/3u4xCaWqEVDPLbTaeLELn7xO1M8FxH/wwwFaAgIdgfjHfNYgVXJhYpNZ+OG4DMheOwxkpPMRL9UCCE+uORZWig3ekDgHzUwp5KzrGW6Ukgh9nijFWSQQki0MRFXPvKW06xmwxEhhSs0ggNsIDernEIeN0DzmvOs54eloATrs4INkCAKn1Xuzns+NKK9ZQo44OAEjzjCFb7pHkU0QBRYTjSmM62gslRSCglAxBWksI+WxaCceNY0qlPNmbIUIxNnqQrbCkMPR8FN1ba+9VXwUoxivJo39JC1VHEt7GHrBVbEPjayk63sZTO72c5+NrSjLe1pU7va1r42trOt7W1zu//b3v42uMMt7nGTu9zmPje6063udbO73e5+N7zjLe9507ve9r43vvOt733zu9/+/jfAAy7wgRO84AY/OMITrvCFM7zhDn84xCOuK5YUibQ3RohuJa7x1Ai3yYHa+JrjayUCtSYsQHsSXjKh8kwgAhGJQSbl3EGLmdM8ROZhCM3P2BabFybnOXdOWUHOtOb+CjQlB8vJM4GdlbPc5cFWLwlFjjT2Cp3biLBDWLOegnjEQ2xPZ82tpA62GV3p6VUPGQtY4By1p2YBbn873OMu97dPoO52r/tW7n53GRCiBX7/O+DTLni2J2Twhj884RUy+M4gvvGJZ7zgz85Wkg84LMD/3M+Ewk52cok96nnlrtklX1TK89byisF82zi/+eW9l0eg77zoWx8gh31cqf2KUKvalB8NrXWwjYEsfeok/MtEdbkIuq6xBYOzvL7nwLHvEI9alHzxIj/3rmK+l4pLIzk9BvjS71GQir8j51vq+uRavmuaP8Dn6+VFj1VRe4DZnuNnph71wAMe3CEKrveM/60Ai930DFUAU2HUAyKIQSvQAy/8w8AI1ZwBGEr5Ay0gIDAtB3lIFl/RgwF6kj+IzQ61lD8gIHtEFS/wgijIg2BhBknxhij833r8Atcthz/0TMvVTEmJAi/ggRicVD28Ax6cIFi0XCucAnNwXdz4w9+I/0jM8R58+QPXVQ4+kMdxaEhh4IPY4IGK0F/s+QNVpMMM+IA9QAIdoEj8Kcb8iR94xIMloFAbiMIGPFknxIMCvEADgIUC+AABDMw7EKA7IIIfGMIelOADhp9XKEC6hOECKCB4IEhiIMIQvIAGAIYMtAwwGMIWWGBX0AIeGIAgdAIhkhT+nYILypoLSEG72EMDfIIcYYDN+EN7GCIBnAIv1MMO4EAnNKBX2MEOdMAxfQUvZIEPAIO6vECp3Rz5FQgXOiEEvEDsrIdhlAl4WCEYgEEnoIgWil7l2AEMQGI8LEJGAaEzhp8VNtavhYc7ZEkJnIAknMIQnMAL6MENbKMeIP/GMQDBCRDAH31FYvCCH7yACKwCB7yjYgRfVfxIpBGTO/yCBVbgV5QHInCAIUQib/iDmImAGKTjD7BTVcjDKdiBDiRCDJBjQ1YFG5yAHrgg12XPJOwfBKykmK1jO4rSGNxjBCDCKuAADkSACwbWP7yDHQDABYQBQSICBJDBCCCCCrwAHTAH+jljeTxgYcRDFgiCIxClIBCABIIFO7SHPCTGE1DALQITQ8IewlUOFOzACIhBPNADF+zDBsgIglSh170ce4hUHZwABrSCDuQAHdpBCbxAGNAjEOAAPiZjQSZGPNRDz9hBI/gjQXrFj8wkAUQAPrCDOa7UYwaWO0RhHwb/pERWRUWy4wlogEa6ojwgwkeyEzCNo4zogEmKwYP8kxQ8QP/Fw6DxkCiIgWtapD1OZsvhZATkY2BRxU9eQGlWhVUepR0IQAcw5TMuInlkoTvwnyggwh0YAlZyi1dsZRkOlTyIglg+5ha6gweMZj6qwAlsQQQ8AQpIgT0YQgVwHRcIo9M0wQugQBsJQgDgQVfY4wK0QiUswBPQASIAwAhEwCaui3Ea4gW8gA+cQDXak0CpgAy8wA+ko0CxgD9wASS0jAlswAuMgFfYYwMMYSugSwOcgphVwDtsASQYAgW0nCAYgj08wENColeI2VsagA8Igxyyiw/0jl8aQge0zDqt/8If0igG/MIDtNELEECWACQkihQXiiIM4MAGfAEK0aEhpmg8HMMTPIEq3AEkAqQhqMFPFoIgoBBpSiBRvsADvEMgYOf9GcA+2AMFHMMGECkdRQAvmIAgjNoJhIEYWAAOgA8LLEKIVpLuUIA8vEGH+kBaDmkHSMEGfKUdIAKHsosw/IIBAMM+dMAnEJ3CCVB5tqk/SKYY7MAJuIAoPMELCMMC+IAJ4IIPOIAWMCMePGIddgUU4IAjiAAkYEAPoMCvEpMOAAAegOgBGGIHdMIdPgCkPgAt9GGFXpkOGIIIbCgktAEo+MAagKiI9ucJCJQhYABj+uMJ+AG3Voo/IAIY0P9mBvgAJXhmjrrMJOyhJcRrPKiAICAAIpTAufKCDrwAIFQSBrjDAtjDkhrACWRkltyoBmwiu/CiH5zABnyCa56kCgTUC4RhmI5pmUIkmgKAFIiALgpCGDwIUbbMgzaLHXgBBSTDG4TQIBDph4aoRxpCG+ABGDAOANjidC6CINCBHUDkAshDL8wmL8zhCAwpBnyCMnwlIjiAFLTBLcQrF/hABahI7IVHJZUSPdhjF0QAChTBJ7jDXW5AJQgU+OSACxQtIgBBiP4NcjaCFLDAC0RAJU2CIbiAHEiBIUBCJY4AiX4SUNZAoxEjIlToD3jkO/6kQIXhs/rDCvpDb0YAVdT/AwSAgQ8YZ3GGwSsG1J3aAyGQ6Wf6w8VuwAK8QAhYJyTaH6Y2Zk1CpAa4Zhi0wuG6JiCwk5RqgEKGbkXq5msebj2oAg48AR9kQEQeLSQWZwSsAhUYbFq86QisAA7s7a9Orj2sQVISwJc+gRBAwAkcKCJM7w+45rnGQxwIwlF6AB1K7PGKL2OqrAE+ASagwQ7sA40CAwXYQMvQwTE9o+QVBvmmpT/gwcX27tn2zNpWQgdEANcdQ9w+Ld2OwAP6YRgapz1SwAt0ghYYwgOUlDygJzHZAQ4YJx5k6wuMQYXqQbrqgQkAQOWmwxBerj8Y4hb8ER7YAQTQURhAb3h07AK0/6Ij4mhXiJkL+IIAJIIJXKcG3C8FpI8A1O6Z4q4YkGgE8O4f9eEFD8wMB+XFWqQO4IAeZPEJENMxIELyLm/zeib0Sq9A0kNyrgL89sGvOgJs/kI9JGUDHMMxnC35Cin6PqRAPYCiHmVAEsDvIoIq0G8jCEAYtJz4msAuwmYyrIcLgMELCEIbEDDE8YMojzI/sAA+aKAMQMIMdOMLuAEi1ANObkATCMIFIIIXAEMe+EMcVIAu6OwYvAACKCRyKgAwAEOK/uQLXMAn+AIAtKooiIAedPAnzAAkTAAXvoM9EcIL24EcvSUS3NM/VYDTFmIai0F7rMIHSEEFAMMaeCowVP+ASUFBG5mAP2SACczAub4IP8iRRVYSAQSADxiAHL7AEqzwsKYDJ/MtXvqDG0DCW4rZD+RjWviBDzSULhrnxTaBip5A76LnZNYDLyTvJwxCCOFBhWrAT0pBE3jCCVSuP/CCJbjvlzbzEZCBIZzBOyiAC4AoBfDCDDxpzHqyzxaCGJjAO1hAS8+yjV4BJCRiHMwmPSgAdjJmIoRBPdgBCFCAKkzBCVQAL+xyMuQgEkhBL5BqwJHyKLMAICdm9rRMiRogTrqnINQkInyqn1TAPLgvIjhtl3Cu5+7BKP3lASQGHuyAn7yjPU7uCL+hMK5BPbywX/sAC/zCN4dPBSTlCKT/w4t0rCG8gBR8wQecwAKIAo9WwDPw6At0gB1AQTDuAyTccz77g0JOokWSryDowRu2TO8QLPi00UkiQh2E4T5UijuQ75PGpgZCpCGg0DqF5q8+aZf6KSzjAB98wjefQBE8LwCAz4N2wilQBS8Q7Qhw3V06gBg8gSE8KGu9AI1KqlqaQI75AL60wg486AnEQADIrR18MwX4whukt3vfkSQboCBo9THwKBhWwKw+WcLq3MOhtShraGORo3tc9dm2AooA2FfQwq9lpWBtRuWIxYMIloWpxQr2R5cIc0FqJ4DpCz08YIaLRWC1x4/ER8w9o4oXZFVYYZdU5o7HhaPIdlec/6MMUsU76EY6yA2LT3hBvkh4/Mg7qDh5+JorZqJVKJQhNAAeDJXDLIlVhDiWfHl4ZEl4iI0UcsvoYMb6PTiESzhvoHmFIwIKYELPAElWDrlQdZdhBgiT10nw+fhNgV9URdUjUQWYVwURijmehyN4CPNm9ojX4bk7GDpfkDlcigVckFVUyc1KbSRm3AYvqECW2wiZiM56nPKGyIgACXk4LjmNfDpZ9huEl/Je2I34DmKfU/lEWlRcHCP99QV+oCFhTDlk/Pqu0wUmdsU4eknwqblz5jlcPHtY8MKeLgCvvwpyyNq+iKRTMrqgd8nGzbqbm54PVjliIMZADoavCzuws/87Y5RHZBh7r6zHVyz7tZ/M8IVjVGEgIQ45Gk4nL7SCC+r52AEbr/MhvN+7v4dew4k7XTJkpEtgXMIlm0y8nm+kNQq7Ff6IZhQGv4djObqGiuh4v3tIQ7o78S0GfsBHjLe7V5RhebwIQnQ8ZkLmkZMHQ058lRj72C1V7eWK1JUf1JVcz0NjYpFL8inN942d0gvf9AG9ljg40zh8OUL8pC/8ySc7ric7E0onXGy8k1e8+NG8yMf4h9N7yWM9+UQ7yvs7zanFyI9k2sO8t6sFzTOkZuJ81p/8zgu76vm87U3H0I9Jqwx+nBQ9tjd90l8f8pEQ0tce9w2f4R+NuMMaf/r/g8DPn4rHHF2yfQyaJps4Rs+9qx1opnugIKlc/jGivYaTI9sEVs9M+d+0HAdWheoTe7lb5qQbuv0Vxgl+p8mnfFbazaXrOnOwTc0wJdYrYJ1jfcKfIVjkoCiCh/39UjmuxenBxVjuPYxYHxOCX/mR+uxBxtJIn284BuKjhuhr5zoVTuX7wxeqCzrJg+7fDGbSX2E0LbsQ6ZL3xTwAhAFR7vz5s6PDHjBDGOS5e/cPYsF1Bj7hc0fQX8SC7v75u1iwYDp6BnzsA0bg1BsKvy7KQ6RghJiCeAxsvIjxFsWb795dRCTDnr19Cz6CLAoSqVGMHuvNoPPMY0F69JKC5LWB/4KYo3j8QfWIkdcDDDKV2iwqr+HSgrR46RAh6qHNencIiMFHr+jUqgXf+dO71yZgwR2RQjRcVaPgpIYJI26sOONjyCAT7038WPLkgowLZ66sOemBCIxJlzZ9GnVq0/xYt+bHgteQC2Hc/eKy5lTDvVOLxotXFdEYBBH8ogVdsI2B3P7w4Skh4pQFAJ3g+utbMIuBVqeQ/i24CkYZsgXtAMDwzJevBV4RQQgiyg6Q4Rfx6NCtNLuYVoH9raKiQQwTSHirO6ogO4oyf0RwA0ED/blPMd6KSoeWjY4zCqT6RGiFoKn6QoQDAogDiarrvirqJowQbEmeCxfrbDPCPsvIxf8abdwMscUyu5FHy2T80SbRVBuSyCJLc601FiDYIYwICMLjgQBOUYtEvDDyDTj5wihIlBaPW0Y5L01w6xQ8UGliPxP9yW+/KpFCxA8A+fJHhjHckYeeeOT5xa/2gvgEESBGiKDLdwyA8Kv8ROHPPwDxgGGsAicrqq8KMxLhgQatnLMqEyWUKp2N+HSxKOdEGI+eD0McUSoHT1TxJv5sMq5HyoCMrNZcL/RMR119tTXGBL8S0shijV0NyddE+KIgtOAcC4UKfLCngVPoMQEESAwR4ac8BLHnAVHgeuelEVoRQww8dpBEjBAeoCcLKSCRoo14ZrDHBzdOyW45f5xrQpT/GJCwI543DLEHEuig8GISbTGohxddwEAYA3dgOOGFDj5hBxFEBOiHl3q46hJTCE4wxJAKYCLrnQf8BNS9TiwoggApUo7KH0SowEAUWgTgw5csTvDhhAjE4IKSSiDRuB5ESAJ3uxlOfsAODwj4IagXRIjHAUjs6UCMVThogIwBVBi0HqAgWQC+HfbZljt/2gLYgApOOKEB40BcIgI8AAB4kAXo2cAHH8C2owQM5H1AHlGoAnGBIOaNoJUhZBDkgdi8fuETxGsQQ4EcjOZiAwVKosCOeriwx5BJeFFEiCgEYfVXzXasvVfcdff1ImKP/d3YZF/LYAF/0bJj1SfWiIcX/wH04AWAT9xpAgn/pOhHFBCg6+glQ154YQQ8FHAkACTKBAMeWvqawQZ/aNkCA1C089I5SJb+JB7T26AlFzI6MZkA8ogBCOwAATBsIB7HAMEZ/BMMUfiCHfVwzzN4YUAf0EEUC5JgBzqBBxXYDGE+QJ17YBYEmZ2AAK2IgSCkZx1EwGAfkHhBG+gRBwPg4R0KYIQYZHCCNvhjC67zAgusw4UGiGEHJmgciI64gQfoxwFr8EgGHCG2F0SAF2eLgAyG4I9fIEEEQyCEP0Rxiri15S0GEAIesiCINtwJEVcYFBA+EMAFpGIDa+hLCAiAOAqIQhgGqNhUQKQ1f8zAEaIYgv8P/TGEHHSCHSqxgx/GIoMisAsEJvBCINCSNgz0JQgQWIQPKrCd2t1ud7tCZSpZOSl3+A54sRyS8FiQR1qBaCwCeOMhWWCBEwQFZTf4T9iG6ZFVaNEf7GgRDHDwuTc8gE+1cQC+gPGCBsyDIl7iRQmaIIYFgkhO73BABUAhBDGcQmcVGMQR6ZGODLCgUcR5h29QYAKPxMMSdHgHpuJBwnrAhFDuoIkqXPAnP3XCE/Ozgww0MKJ41i0+KPNaB1qxAAxYRxEGEMMXPuESCPxRjdJbBRvqgil5nKIH9vQXAJDHN14IKgJeOIHX7FEBwlXAH2YMiVvEYIBAQMwAGyhIAkH/0IYFVCAKtOhBGzJgP3uArz6AEEP+BtWnEE2VF/UkHj3wsYAN4MNfOnDBBhzRCgPYAAMBOMDRwNBRRHjhbV6rwCKC0I8c9WhGM2rlXvlqI40QBJayFCyykMSCW4CBOh5BHLt0WZAZsCALXuBTbhpFTDn1ZwyDYgc77uQBHJyKeEZxACX8YkZdKGdRctNBE+ShBDqIDUB9GacuzCmGn+CxARGgBx7eGc+hxqMHNCAILxZBBwU9QIJ/+ueg6GMAghrUPWJIaCtcUsz+/CcCtDUBENywn190iQsVwGF+kEAdREABCZ94hzFeQIeqHRFT4krpTFjKAb7hAQiOiIAOIGAT/3rwYnVNiFs6yORTXtghqL+1KBeE8YANGPexBDlXW34gBl4AtJ0gEhHzUGCBDHThLl6dSn1cgAft2WARbggBBqxl4g6MaQMtokU86GpXS+GoVqvEcV953GPNAHY0gxVykeIhA43VxgAP8AUfdnAIf6RDeyYAAE7JuNA9tEJnAJrKhUdwCnHFQwUP0EJ6fSnUgnAgB2Io4ynk1694GOAtiMOACOhFj0WQIQJZAIOAXfEEPrjggPjwhfN+ooFW/Je6S9rAovJxgJR8IR2KKAIeuCyGvtAkAhEAQCB4MQNORMASUhAqMZ7QCcLYgQp7QCcVFtCESgj1HV52ABYKEsR6eP9hPezYwgLkgcNkEPAOR1TAGtDihwEsiorxGMIRgzOoKNKCFgRBhB1+kQGUDBcV0DFwPIJwhqIAAQsEUOQH1BABBZwAGe4wWlsm4Y5k1M0dj7tDB3Q7A0ZE4J1PdmQn/PGGIAiDHhOIAmsNYABfKIMnonjAFWSQKXd8Irn9iAfs7OqXqbhKd6hEkI8B05GNd7wqH28lkIdcctXEox4hOJg92p0eFGAhIXtwR3tsZgj3ykDVcArBoelRDxWgzBCCALQI5MGFdwViH/t4QhvSZr8X6EF+LQwrdBDBBCng2xDA8AF0LOAFJEDiBIFQhi8UAAyv7UEUcXwBJ/BAjy9DwBD/UjA7dJYlEh34QAErm4kBjLZIH6zh0y5AAgWeeoZTkAURdUB7HMnQBAUkxB4BlME0IeEIedTDDiA4GONO8QQfpAwRwT6FCXYAiQ0cJCiFwOKyIxCoWEQgHl4QCr2GMC0KmHLqp/DpbrtdFClvCAIAaBIehuC1hbTlAUmfRIUIOQQ3SMEHOWhSvtOBiGk+lYb0UEAROnGKGayBHfggiSEWMG0kvM0QqnBPP+wshGS0yjscFznHQ04lkCdl/qkkucn5X5pmPTkq6qEeMmkjWuQ6TATaQKInVGTHPA7aYgUpruPGEgTj8sJKECRUSOROJhApoq02qiIDFQNFdkwBCYNW/9wHvFIhLaRCMHriHz7CUwqCT1yFJ5ICrPaCA72IUzTQQqokRaJiKToiVAjiBVsEI0IF4yLQI+RBTeaEAdfCMnBFKVYEVhTjdggj/yZDx8rCdl4QAl+EBGWFRgZDWBpjC6MisPqP/0DCS+4EYoqqWQiiCZFCDrOw/griBsOwO+gQI7jKJipFAaXCS36hQjCDIwoDMEykMeSwKizlHdQnDpGiS47qTlrFOvaiL7wQKe6iQOwPJPIQQzriMfKiOzDCS+iwB4FQEttQLRzEE5vFS66DMFgCQyCjMn6QCzcOM0RxR+ZvC8/wK6JwL3Cx4zLDDoUFVzRCRnDEGP3hANQQGv/5oXg0ESmg7IfirUQAA0WohCNGMUXsjwqLcZV25AJf0SxekTOAhQUFA0E64qjmcFeo8CKoYhvNsSgWERvFEEZepf40Iv7m7yIOcCOMMQi9Y0dEkf72MVhcRK8YEhjVcTDG8cecMcig0eSkUR+DMR/ZsQrp8Ba/8Q650DHGcCSrohxF8At1pDI+43ba8SEjUh7jLRiZAxRD8q820hexMCVtwh9dBSAdglMOEf8K0kFQ6SUzbhdrpCFVCSmtcAv3zyJL7jX4sDC6ERln0gK3MSQhIwf9wkduRRs70ldOUCSlMP4UkowGwhw5khjZkBVREi75MRfF8ivIMiPDcistTlL/cuQocwwsIzJBTKMpEfGUQAOwopL/pnIRq3IMJUMrLW4pjrEYQYMXL3GVInMta8QuU1EK84oExUUyh7It+SMLSxNWwhEr1YJF8jIuqdJNXrMzlnJ3lPEXf+Q0BnMhfUU2UfEZEVMqWeAoLOIoLgIfwCoph9ETnxA2beXiQLE4J+MsrWMBSRNWnpPjLsMxdrMLc9NWUkMLSSNG/C93uPM7ydNHStI8F1I7yzMy1rM7BTMiaTM9pZAp29MzwPM9w/MfetM3hWwqWREXiRMfVrIl15IgCvEd2skxLs5VrHMwODEpHuIxt9FBe0w20xGv/lI/b9MW8ZND0dI91bM20ZM+/3MnRAHTPlXpQ7/yVhryREU0r/BTP/WTP/tTyDjLNy7iH1awRLUwNZMiHSrxJnLUH/TjBS0RC2uFJ+ThHyQENa/SKWM0Q2+EQDH0PW00O2VUJQ+DRcVzRu3TSmOTS6O0LykTNczUS8cTRbMUeGjURktus8ICmETgHl8SIjCzKp7pF1hCHjQpKKRADXCGN/wBTD4htRSDKwDDBFAgBmRyNKkEGMO0Rx2SSndRUt90TK80U8XURc80P8F0UzX1O1/0OLyzC9MULSezS3/HTTF1sBrCVMTAAnCgFVJrVPAvDDskEocwHvCgRZ7pTp6EpyxgBzqhDatDfrqEUxJwuHTgc/9q0CO6xB0WNbHooRA7cAqJcETPk0dIlTtRFVR9k01DdUOv0FPFc0U5dRy1tFLBVSnhk0RVdVyPpVVdVZaE9VTqQ8DMAgp7EB8sRS06gkm/olcb4pmAMFb1lQmn0x/KqaNwEFbdYkSWtHFEYVEJZSoIgxZ6ESO0s1On1K8sNVTtdV7NVVLLNR3RFV639ELZNWTd1SFh1mNNNpbq1V7b1CCeI110QBbSQQiCogI6bQFAYA3iQF6kAOJUwPjOgB4EjwUKZ0MWYWJ8QNWAdVQQB00Epu1MJyGgwxiEoKn2AQOmgnAQBjp04GRGoEL85lRC4Av8RgyUwQAoxm8wABJ8wAT/DAAYOsCMDtUvQTZVubVcSzYqS1YcyTVcuVRl0xVUydRbWRZxVdRl5zNwUdZYbPZmj6U2EMFZQWfSggof3iGTKMEQPsEfFmAGHsQdVICRBkgY4sAHWEDZHMFapsIF6M2JWOQgYogCrGUDpMAE0uHO8gwMeG2AFOF37SkfBKETPIcs4iG/AuD2pKwTMMUftkPKvkAMak8WhAEJGMJvATdk41VwGxdyxfV8abZTOXRxV3Zw4zNyS9V9X3ZyJ5V8LbdYMDdz8xcf2iLpDCEG/CYo3uYKOEA0Qg8SBEwUZuCiDMIP1CAAgsC2kuBPFsoHpIBzrHcj6gOTegGcZIIWZIAS/2irVn8CAzIgnLggFZzjc/ylIPzgBDZEQDohAGIXVkkgAk5Bg7mgYuhSXk/VZU11f4fYUwlXZK20SlVDTEeViPN3VW20RpuYSMLPOSTBjOShPK4xZ66qY8TPEDohAxrYhCN4gt9DBgghgXRJgz3CTKyYBlyGAy5rtDxBCLrPhFGYLHiYhdOkIMYghtMFAAjlkMRWQHJ4hyvmLTtUci/1XKXYkQ83TVc0iU31Sx3XkZX4ifszii8ZNRoiHpy1TfCAYaRn5sZGDDDvyeAnEHygDeTBE/zMEm7voLyAEo5hEF6gE/IIKVi4b7wAA97gBOxpHnRJzzbAHV7ZBDbAEH5oGf/8h3P1oBWywwTGJwYoCg9QgDr6QgQcwW8I5ZBHc02BmJHZl5OJGJK1VJIVl0iWuEPL2Z3fGXjupD5qIG6YRxBQBnWuKm0Khw7K5F5YZwPqIZbRyT1OgXXtYQoEIAYqQIoyRGf/aZlnwAe0ztsi6+te4Ax4gR4ywCS2ziU4AHyMwQBMBjq24AsWVRlEYKIhoW8COYMeoCB4GJx/mInHGT7hOXPPGYlXNmXX+VMtGaeDWqjT8TGTIgk/sizLsnFIcijxUDjv1IfLVxwtdH6FeKjfVKczNZ1pc0jYGaivGqzdmTrN1DU5U6lbpECdWkep8RhntkzbNYgbOawRM6snWav/1bmrfxp+55qvpfg16nQdIRImg7A90/M4oVo+1RQtZNMlZwSwf+VkIRd/+7pm1VFls9Q8W7aSBbuusTpxKRun/7pjCQPjZvaxExtEf2StM/sxFvsyAzZUH1s34/d9Qdvk9vGyt5S1nXKzKVdTSfazbTuoOWKtV9uyqZG3kzoyPq6nmxuvPdQw1nqnIcK181pzu9G5hRsay/pAdtKoDYRFsvAmF/JJZ5I/tBu9+7O4rfK429obHYO5n5ur5fu5pfuuqZtJffq62ze911C5wzIL/yK813K8pbC8UbO/Exwx7VtZI4MqEsNVoBovVbdOs/uIb5sPT1vBKRu+M9O8kbMz/4y7NTlbLskbuzccxYeMwb0EIh7cXH8yDiucvtW15ERztCc7xd+5w11JD3HGVkScI8m3LW8yx4tcsBoCTj6HHv5hzBYbEXrgDDgzAUMwLnLGBZKqI5BHWwxhBPikI4ivA/5BHcyJO/6hV59gH6CRF2QAZXxACHK4Sa1Dxo08qMOYK3yjh4imwgbUKEIwQ3gFMPY0Z7SoKOzgCiBhH/5OXN4hUY9htwDgnDiQ+fQkkTOUzhO8o/7hqqbimVy7nkZSMgyjYxrrHw4CA7aDQzbDNyDCibYjHf7BZCogGSxytUThH7iA3v7h1c3w0ocaUzqCeXYgEPxBAS4gAvJwHkv7Ev+REazw1B/qgQNeQSZ+gSd0hm1ogmdEZSryI27UhC3iwITuMmZ7vb8JahQW5R9sYBIgIo5iIh3wQFzSg7oJws8jwh1IxyOkjHLu4x8SdMn/4Z18Yyq+NypZQQig4h9oAh7MnCv4ndxxmia8jBeggIV4oXmYrh6C1R0EMCQeJLXa6T644iZEQQDNqFbxwA/EY5ef4xQmaSx8Y9H9QQUG4CH0AynOyediItlzxYkf/p2v2RIQYQRMzR8SDCJM2XSGgh6UwfPEtugroHgzICEuagaozAI0SgwaJ4+4IJjh7NYxQJRJKcyjEli7Mbz+QQHSnAIqIrh9fojHxFj/iQ42HgL/BCEZUA8S2m20pOABTIf8/GUHfCBh6CEn0j6BXUIG5kVr2iIMtAIj/IY6oCCQxUCi9wGmxYkQPE9E/KGpIMENIoADfOB7dt4viwTH3R71U1/1hewnACECxKYBDi0K2Man/EFgUMrPfKGeWiQewEADTkEBhAARVOACRsAO6qAutuBduK0N5KcvKtYdjAEM7mY2QMTYObehesDPXGDpZkAIBqJu0sEP2OWUVt/8zx/9+xOcXp8KvAcYWEAUtGBoDOGPRAEFXMEXjqEHjIvYcaNMAAKAiTuxIiCCoSYAhU/xcAV5tuHBuxmQ7D2QF2gNHhlLDOrQ0woRBwIRULjy5QtE/xsDG+S5m2EDD4AIYvzZvIkzp86d/3r6/Ak0qNChRIsaPYo0qdKlTJs6fQo1qtSpVKtavVoUEYQo//CUqFHTHyIgI1q5E6WVUwR/73jN6NApwwKbWYTg0SFC1F0XG0aIEYkgwowZOfHNqIBIBadOMiO04iWjwqLFWjuIEWCCV7wtFXQJESPq587RpLGaPo06terVrFu7fg27JyJEQT5B2UHTnVgggiLIQ6vC7zt/vHg5EpHhgT88BirgwX3qrrANF8Tc1hBBxgabtPz9wseyHiIBjAGIEKPgQ7oZDVrZ2YHh8pl4KhZuWCMqtE/S/HPG/g9ggAIOSGCBBhr1yy8PtP/xxgPuuCMMPcPJ4IMhFGyEwSn1UOjDAqLwokNFW7SShQGfuLPBF+8w5wMIUWDQigwniHCKTfHE00E/v7ATngI+2CNIDPT4aI8hGMgjjwInGPLCiUoWslZ/Uup0YJVWXollllr+VyM9XPRylj+60WNjPaeIQg89Z8bDy3Bn8oKHmK2I8c47SIoij02aPdhKK2mK0opN9MSTjE342BiPTaeckg6Z/uT3YDxx/uLSjWKENWWm/mzJaaeefgrqlnU+aJM7eeKkG052yjPccKXKI8yYqOL0y4P/3JSmmKXqlk6qm9JyCqt4pOqopsb6F2qyyi7LbLNRsbWpTS75012pOb3/gye0NyF5KD7d0aJbqre6JK4/afZ0kzuNUntrT79x90+xx867qbP23otvvvqqFkG//v4LcAT7DkxwwQYfLNUSCi/c08IOLzHUwxI/jHDFFl+Mcb5U3sqTUMZmDHLIIo9c4MajDfUxySqvzHLLzyJ7sseaLkXvlC7fjHPO+qasc88+/ww0z0APTXTRIAttdNJKL810004/DXXUUk9NddVWX4111lpvzXXXXn8Ndthij0122WafjXbaaq/Ndttuvw133HLPTXfddt+Nd9567813337/DXjggg9OeOGGH4544oovznjjjj8OeeSST0555ZZfjnnmmm/Oeeeefw566KKPsk566aafjnrqqq/Oeuuuvw577LLPTnvttt+Oe+667857777/Dnzwwg9PfPHGH4988sovz3zzzj8PffTST0999dZfj3322m/Pfffefw9++OKPT3755p+Pfvrqr89+++6/D3/88s9Pf/32349//vrvz3///v8PwAAKcIAELKABD4jABCpwgQxsoAMfCMEISnCCRKuZBS+IQf5QkGoZ7KAHLbjBqX1whCSUUgilVsIUqvAmAQEAIfkEBRQA/wAsrgBQAdQBlAGHw7i4q5mGUUhJjJitc4qcHU+U0dOih5cms7m91OHjbpsz6OnniJvLXmReM055qsFYjGUiMwoHEz5qmZaSCytdcpy7MhgTtOFxhrzqXIzFhIWE+urcWGh7Th4Rwp14HQUHcnd1BRA4cUcgg3lstM/h6drE/PyYPkBCVjQgVoOq+vpT2fz7w8vMZW8zLmWPISg4rrfY6stdr5Jfa3mPUldzPlFf2PTVCREUzOg/JTxXrpEKP2OD5PBWLylCM0AbYU9Gx7YyNS4qnbvAYYurlLzvkG8/5/Yh+9jGon1N0cfICCQ85Lugg32GzbeUU1ZVta62DQQJyNTz5Pr4NkNj5vWZb2xzlK27mqzYsruYCBFW1/aX9/h2HiMZNS9ZqsSQQRoShqi6YEIb1dbU1ryyj6WNqKajHxYTlnRYAgQb6drpdWxZebni/vzW0fNs8/P0mLbZHBM0mqeatKmb6sqeobbXFzwEo6ojSGBh2e/0zdTUZJvHc6XhAgQypaatobvS/fXxipWTp5qnpauj7P38/f4GIS5X19TAx/T36srDhqvaQ3GSeJZ8l4hpKGAE/vXR9f0JbVRRFCc8mLvTtMW+RoG1VnN8QXOoMDtI/Pkx29fWqKmK08sXo7S9PmsHh7fSq6auhFQ4g4qXlsLf/eiokLXYhmdZ5fbWAwcG0uoUJktlTzhJoLrsEk588v371tLT7PT3uM4YocLao7zerK6uU2yfrqqslr7dAgIGFjZIkrrgnrrd/v7o+epK+vr7kbvSps7kdoRUoauuq7DB8/jVrK+f/vrowrrcmr7fjrzf1q6E/f4Woqy/9vr6kr7fnr7fBgIF1NHc+v3q9fzq/u40/fYMrKqapq6v7fvp0s7QGoaYzpDEGnhciMo4nl7Usl4Y8KBwGnjgSrDMDGqYnh6AYhRscjA0HMowYi7I4ECAXOawHsqw0tLUpqqslrrcmrrk/vr8rqqkqqqsqqq0lrrk+v709v70pqq0mrrc9v780tLM/v78+v78/vr0qqqk/v70AAAACP8A/wkcSLCgwYMIDeZZyHBhwocQI0pMuK6ixYquMmrMOLGjx48ExYAciRAatIwVTV7E6Iqlq0wZ84kRk2elzZsVSercybOnz59AgxJkR7QoUaFIC8ZbynRpradQnyadStXjp6ufll4lihVrv35lyjyBBy8s2H5N06pNW7Wt27dw4/4zalRuz7Xxoka1uzMeX4NXw4btQ7iwYMGCEicmJqjMV7yQmf6dTLkyX8WYBVn+eLiz5zKbQ3eMGrkp5lkJMgl6XBqv6NewY0+kW1T2Q9pEXdvePUtrrSfAZ9XqI49Ymay/Z/VLHCyBGONl4in/Sr26deq7s2sPjZvd9oLddX//F61vXRI3795letdrVpJ//tzEc7Pg34J+LPD9eyWGhT9/LCg33XUE9jPegQgKVOCCDFrX3UNqCdTahGwp5ddBRjX1FVkcwtPghyCG+KGEF06WxwIs/APAAm4gsEAe8nzyRItubADAHwC4kYcw9r3YD1llDAgihUQWaeSRSCap5JJLUacPSSJG2c+DCUX4D5NrGbQUQkvlxtSGHXoo5ZhkEkhiZeex8MonmSwQzwKZzKiPPgjg+ASObszSXAJyuOHGWf3oJeighBZq6KGIJqrooow26uiiGn715EgFdkcbg7V8IhBzwWS22oKWhipql3RFGk9RT33VVYGkiurqq7CG/6fVncDhuMETwrniRnRJuNmbGAvUks8Cs7zyhBxP1LJAL0vNAuwsd95Y6xNqsrBAMCfOskAJC6wDTy91AkArM3kEI0UJcvQjRiZyBBkllvDGK++89H5Z3Zz85DHBvvtGVOmrmNayqSDBdJpZkwTGGmurRTE1nVFPhbUqgQwrbPHFpS4l1gLJLgBnesG6IZCLczrH8bDWvILjVU8sMGcvT2ygzx+uxCzuH9SieC2wb2aynkA5AnAjAGLs08ogbdKzDwDpSlnv01BHLTXCTuqTTxn89gvRdRWPGs918hQnhyZkl212Yl42hTHGCvZjttkEXUU1Wqeubffd0c0dTx+9xf/zCWEOqzULO5n2UUtv7MxSRuLsPAGWYLMIYs8s1lgTTB8NZyWddJnWsjeqh7NTBjyiF3n36ainrvrqXkfajz5iZM2vv9Z1HercqkKLABa89+472uyoxfrt/8wyCxZNJJ+87338I/fX1Nk+POtNOaac3FnN8vcn0fXxRB+nNvXJcKeC3+XgaPUWZGL22FNwwewQJnof2Rv+1BNEKZ5pWEAGT+T0AAygAAOolq8QY0766AUC5xSRezjwgRBshwQnSEEJQvCC9/ADHR5AhUc8QiCECCEheIADP/jhgpJ4wxsqyMIWupCCKnQhFgzgwRDWkBCYeIQk/KCLN9wjhSoM4gv/h0jEIhqxhRhMohJ/eA9dOPGJS7yHD59IRV1EURJYlAQGqehAE0oQi1IMohjHGMEjmvGMaEyjGtfIRjN20YRwtMIg9rGPBTIQIlEsYhTpsMEOfvAfIhxhCU8IQSC20YUxbOEMb3jDHO6whz8c4woPSckjRvGSD6yiFS+pSSdeMYtbhGIG/fBFLUrylGWspCpXycpWqvGNcPTDG+ZYRzs+xA0aUOIZlZhCDgaSEIAUpBPdAcFJOjCNx0TiPVjowEX+MZA5bIctHihEI6ZygrloRy6yqU1ublOF28QmBbPJTWsuU5q2SGc6LXjOIZYxj+1ohjznyc5kOlCd07ygBPHp/8B5zAOGpxRjMl1J0IIa1IXbTKhCF/rPhSbUgXz0gyxmaUcEDkRkBcGlLt2YRD9IwpeBDCYJh0nMJCKznRUc6ASbScNnijCa+dyoC685Tm+2o6G5AGc5y6nNnlrynPhcZztUOtMH1tOk8ZynPI/KTn7qE53p7Oc/JxhQgaL0oFjN6iodytVc4NShEKWDROkwiIreESG4LCgWOfgIEQaTECrAwVDd4Q55EsGH96CrBP0pVX9KkK505etV26HXlZ6Tpb8khDII4UEsUtCBhX2sUYeaRCzaoh10kMUxVKjZe+RCFD1EAAKIQARp8vGYP/SFBJGBDCz6lbDuUCFdSYtF0v++FqEJlaxWd8vb3vr2hQggQA5OQdxbGPcWN+ACARAQWwSEYrjEJe4/bhAJApgQAfgQrXa1e0sNqPWjVEhsCOMK2bo2467l3es8AuvPqQLWHYJlYWQpy04vGICxgWxrYyUh2fkyFbYQpCsWjzEPWdDBGRmUBYK/+QZA3IIPGfAFKTy5zNRKUJ6uda87VrGK2RKhtkS4bQsVqtvfmvjEKG4lAW7AAjxI4cUvXoAN8vCCGRzjGKFgMR5WsIIXv2IBJKguHbC73e1296AcLMIHCHIKA5BQFrKgayzTKWD+0rcdToxqXt2BRSeWErIP1LIFdTHDGETgGc8w7g0OYAQjaDD/nFd+52SpWEoJ+sIXwUWDntFAi9LeQwhW4AMDsEgKW/iTrggABB9SoOW8mpDC6fRiC7FIVy93k8QpzrSmN61GH7DABqAOtagToIRYSMIHkxC1qFdAatFmt8iiPbJBk7zkgdzgBk+WhROnbIsqs1OCWc5nlS0NxryGOZ/SbKJ9zYxmgZziH3ZwMx3g7MBjUNaec37iPq185xfcgBSSEAInQiABKQqhAiEYNIENvV53IOASFJBAo93x6E1GmpSTlkSldSFBh3L63wAPOAVPgQdVq3oFt8DiDQwOalPYYAVoGPKrYS1rVkKQgxD4QB1wgIl/EPcAD4iFHzjhh3nY4hiS/xCtH4QgUU+IAgEwIO0boCwLldMBGc0QLRFIIQo8jxYDcJQEae9pizJ/4AYPoMY/PvABH7TBiQh4AgxijgGd54KPmRUFBjiBAAwgww8w4CNri42ABoQAA/L0JwK4YImqAyLdpE2nJ3Jh6AGEABA30AMG3uBumMecCCYUghAwAHQ/pJO0gp/HG0zNddL6W+CQj/yJ/yEFUJuACgswhUBAjYdTYBEhor4FzCde5Iqv8uJUgEAENt5x4x7gAn6wQgjQwAcJSOIYnHgBByKh5yGAYfZ8GIIseCiLGtxCz4pABgJO4ABwS2IZL2g7AniPBgokguhGR/piv/CBRrRB11U4Pv8aWFH1KlCAFHx0wAu8joAcpAAZBNizA1qrxXs84RQZQHsz1K6BLGCgAQ/GByGwc59Fd7YwA1NQdi6AAaTwBtM3A0oAYRA4A7cgARhgBTegZxSwdXcgASgnCZxwCTtABI8neSZ4gpXEUxREeaBGBT5AEJzneZKAEAkQaqIHA6RnZP/gJwaRVmZUbEXER7T2DwYwCtN1CjiAA31wAylABAhQAxsIABbAB4mAABzAB1SoC1VgBnuAAU/wAhYYeyHgAEJAABRwBSpEAEpgBUKgBDNAWrtHeLrgDMu2ZFgwCnbwcUbwBE5AAXtgbZfwAr7wewwAaC+ABnqwBn2ABmDwe3v/EAtgsANv4E+XZXcV0AxW5AuiwAl2xwAIYHd7IAmk0A4oh2fCEAIz4AcDwAdX4AykgAA3QIWrMA8UuICiIAo7YAUmlAM5IAnolggEhoF6h4LEWIwG9Q8OZwMLoAagJhAO13kSRHmmYApkcIeMUAGHsAJ4gAYwtw+wFms7iFEE4YNHhEU+VES60EdKJhBLdgNkQEIc4AREoHxvtwdSaAlOyA4hkAKxtYQpgAFMYAaJAHRvMAMhYAVkEAIE0ENTUANWMAQ5QAekhYH/OId1eAunwHSncAJGgAoBAAVd2A6kMABoUAFCUAjWRQAv0AOUsAah0ANlaH2OdVMmZwsDAAcY/2ALCKaJnMAJWeCJnTiTvpByb3cF4kYBM/AGzjALZuACpUUKTACSRNBzWMRHECgEkiABKTAPpDADl8BaImaMYjmWaYSMoLYADdCM/xCD0SgF00gGXmACByAE2Qhx3fiNCGB6LuQMpCgBaNAHkiAL7TVVLGRgQzgQB8ADcWV8emZcfFAB94gBgKaQ85ALn2AG+ccBNTBzKxQIcFABGKCZgGZ9Zbdne5YCuXAM95B9S9d0/4AJRqCSyIABEwUAQfCPNXACQjADO1AJDkAEDsABovgCt7ADsmBb83BnA/ABoGkL/IV7gJAFe8AJb8cAPTRBpAAAP+ACzWBCHJADtpALUv9ICTnpCzMQCQNpQnTAAXomgC5HAJdwZzkwA9s0mINJlviZny2EENkIalJwC2LFgjYQBx43AKLGjUT2jXr5QrGQAmiQipPYXi5kmFSwjloQAAJxACqwCScAAghgQpxAWpE5mQRQmZeZmTXQQw34CZ+JAQOwhmbohA3gALqARVAWniwVA0vmBXNgATfwD22mkhggCilkm/+4YlaQAxUABhRQAUowaHgWB0qABiPoT3f2BFAwBERgC0OJewSQBURAnekmRVRVBh8QArOHBsZ1ieNZnudJeLF3AzkQdufpCbYge414hrlACvYpofr5p/mJEGCwAmcJoH4goHGABbFQAwf/6mp4uaAstEJvkAg30AMGdp8tRFoYp3Ft0Hq30AYXwAGXgAFEMHzz4AkIEARtR6L/9ASYCZBmQHhvIAlqmAib+AIEUAPSZ4aJoEJiVZ+kUIf/8ADKAARLpgBtEADM+WGSMAA3AJq18AJDIAFiFQQaEIYhigxY0AAbeFOXJQQcQAFE4AnIsKdfqAiiIASdKEVYpEHnSQoZ5IBNiQEAYAbkqU11mq4zsIEmNAPrl3NOMAMz4JTOEKF9CqgIO5abZwMEUQMFZwN4cAvRmIxxMAlUAAxCQKgQx3U5yF0JQY5EpJongAYDUHJ+ykKamnqcigkxcAPP0AgXMAC3gI+yYAU7/zAPcsB2kil7JToPrpp/qbqBzvB7HHCLCKABOYALa7B1VkABBTBzxWen7tAOwpp0yvADAnEB2hkCoSgJLzAFhIcAAsAHO6BBTnALBbB1BNCExKAG3Wpy7cAJTRsC5LqnUNADpEAK6jqmWSRLl0ADbzQLIOCH9Xqv7VCnyHBuIZAIfvB7/5poOTAFidhX9pmwlkuMm1cQgEAAnHcLN2aWNlCNVGAANXAIoIYGHPuoH+tdITtU7cABtzADJEBEzukLm+oDRhBCOnB0LcCJplkBqBoJO4AMQ0uZ8yB7WipWkRCATXhjcjuG4OZAGLhnBNBElTlDm2AG/wALIRQDX/APXP8ABpJwtsiHDD3ECQTwmCdHALfwj34Qf7RHAV/mWaQAA+y5Z1pqbaqYbpuUQatYASp0WW/weynACUyIAaSohqRABHzUAP/AB0qQAkqQCO2wckqQA3NnaQd7uRwceadQHww7EKIWsSZEcAwXamggBAjQCqqLVqyrR/dAnJFAB7QrCbZLBSqgAm3GWDmsBQbwoaIFZfIkWmiXQrogC4Y2daR1XZwwUaS6xE1co1qkC6I1c7fXT7lgXznMAzwwXirAxUIgCsKAAGKFDKIgSyMXd7ZAxETAciZEBKvArpJgRV4FA7HkB6Q6iupJB3g1SrbQgPdwWSm0Cm8geKTVDgUrCwv/TAdUjAB0dgyTSZ+5oMGV28GWDHBcYAiitrCglgA34FEv8GknbAMhoEEsrKCrC8N+UAHGRbL7RJgTZHIOBFI3FEIkNEFAZI6xsKf34AxWZGi+gHIiaY6S4AyxcA/HEJ65wFpm7EQk2EQ3dk+5sEjAFEwCkUPX+QZiVWx22g6TmLdEcAzucFoqpAukkMz51EN8lI6ZJEEm1McO5EQ3xm7t5k/NQKT1R6ZX5k/nLArNQAxvd3338FobfMkGnWkg8AKG8AoE8WKglgMcEJ7nKQZuMI0vNo0JANF0IASD0MIHAbItdAxW5Aewy54c8MosJFgghV82dMsr5Qxdtkyi4AyJ/2xoxxALEvSBWrRZuvDHvqBUmKgLO/cGuhDNgZzF9/VBbvUPHmRFwCYLMb1O61aZ/nRa49zT6uRARC1LpyVF5lzBRgxBPZSag8lePFdsRP1r0pQLyyRPWOADIyhV6oWpB13XJoYAIPCjBGFcp3ADHIAAlYnXZnALziZdN1AJYcfRHt2DL1xBgzmHV6AESvAGkj13lwXLe3UMwWoDVNDZVKAFoA3aXmBCUnVZsUxXkDXXsZxX9knP7ZZJYq0LXsACoO3Znx3aVuQORIBt6mVoQrVP4Wna1sbb9KWaP5TPDxRYru1X/rRuY/Zr66V41uagEkBBBF3JR9SnYWnX3L1V7v/kWbngBx2dlx0B0rHcXj4UfzugC+xJAOfsVSldaHHgBQ9Q3/Zd37xD2gON2a890DR5W/PA2tp9aCUVSrxz3wj+ALm928Z0ToP52+h0UyVG3A5UbAEGX8stoez23JQ1mKppbelkbeo11ydrRAPe3SjOWw60TWQFjhNh3iTOQzVQks5Akg4QC9u9TaTQDHB2VFk0ii50n/9UyUM+4JgKT4I10n6A2pNl3e0F4etU4mtk5BIq5eftV1N7Y94s4tdN1yau3QUVz5005mRe5maOSWie5kvE3Sw+3h4B4/89D3Qgey/Qy5wQCQdpaCy0TTjXDMggWRV+eyKe0lRe6Cd+bUj/JVhvxOREFedQ7tqUZOhe7uSvtVkrVLCqXdBfrukW10Rm/umgTuZqPuqkzuZX5+bl3diUXmDxNwPzgHLtjU0q6EOxFZamDbctJOm67qdKxF4kPg+7vWWN/uCmDdyTrka7jtmxnNJDxOlEdOiu5E9dNe3UXu3Wfu3Ynu31qewc3OYuLhFwPph+UAM3YAU3VuM3UAN8+UJ5FaEUJFTb/eu7HudVflQX3uXAHuxMzuzbFJ7vftnxjkaG/t9BXuUBL+9nBO2tlOzJ7lW6ru0Qf+3H3u2n/u0REe7tlQghkAPfTAq5kANokAjrvue5cGfsBEaA1ejy3qcCzt/MPVXJjUH//+RaCUVX4elPFMZOaffkKthNEm5Gg85Oh87cwF1PU0tZgMXtV17i8ZXr6hRLvhX0JVb0yqTWlKTyxT5BS5XiuNXi5P3iqn7lsSVyJWeALHcPQE7yJk9Z5pjyyJzr7QVf0d1eAn70V06TRi/z7WDDlblNNs9uOU9Z8sRe/k6Ksn5TIg7hIZ1SA+0O6UTsmC1Uyc1OdEVgLwTmEt70KW0LsUAKVlADOeAAI97sSr9Xpu9CWs5Cxv3vRWX1hj9BWX9Zpq34WD9BIi5Pss/1FeTtXw/uYU/iEPRPYq7y3YRFPbBnGfBhTTRR82BCfDWrhOTPHoX2EuTx1d+db3Bj/iQKzv8pCXzkQ1XtRKtgbc7AlTQZnh7f+XyE0wxwkJJQBWjgfhLQDHwk6KlpWVbwAqyVbM4wlCIJEG/uzZun6027Y8iaESGCDJktUvck3rNly1lEdwQNcnrBZwipZu3aSaRDp52viiIr5rLF8p4uiW/8SBQpSdK8N/NIuVs1b+Q9P37AhABpUNIbMzdOnHrhp6RIgk+CoKFKQOS9NzbniZp4z9m9dpLa5VLozpkoUW9WuTsGdV7QtkIIhOCD5gUGIqLaBZWIAcMqXbly6dJ1jBSpdi0J05FVgwBhXc503axI6o1ZdwYRaJCAoaVXOn4k6QIAB4PewQfbEWTtU+Rr2LFlz6b/Xdv2bdyyBdMZhMD3b9//hA8n7kYD7dZdr76ECXa2YJsnBggbECKRpJd03Lnzk3MeVpuTFfJ13hIh9INvcs2DLonxV4J0DLoTuR1qyoo2SyJ+I0uSrxCEkcSZZpop6Q1S5jlGkgVFGeAuZJaTJCWJCOpPpAIZcuizieaxJSMEK4qMgEsYKrAtr2AwqSJbxlpppa5kkeWrsEQ5iggL3cnpDZn6o0OUZiSThAA0hGEGEDSskM8tqQbwg4EQDpJIq5+wisgmwRyyz5ZViLBvtWPgakcuCYjwo4YdiEDIKaxO45ElwrTyMJc3dGHMMZucecMZZ1pjCzJdNivTk1xA8yMW/12egMMTDBIjzK3WcpN0UkorrW23QfTRdFNNifP0H+OQa401SEl9LhebchhACCskqMC3oPyC1Q+GfGNIElEQEGKVVYSglQibVnnDNzpgqBWBAkUSzDcVK4IBhqAI8gOBoAwSybdcjilJCCFCCO0NhoRBQBJa31DRxgcxQGYed561qSJbiYj3WVJEKda30fyyKaiggPSNgBpwROxZX4nIxQ9fu0P0jWaQedZgXY/1Sz7GUFKL2ycAcCgocoOiY4Zb0tCnjBsGCC2X1eYBoIcKiHiiBz0wCOpWX55lDOG1fCEFVlkUYsyhZz0RRUXJECCgAAwETZqTZ/2KSUZZuD3Wof9mfNnOMY9/FYKTYkHiBAFeN8vhGBXx4tcPGEJYw5NnVbJlVNcslXtuumHDlFNOPy3uuNng9ttU3VCVRFUhBqBg51CooiDpF4jko4IabuEDA1IkiZwPJawgYHFJSIkSAaoeJyKUW9CgoB1SlqUKjQqQCWEAqnaYBwHY0eDjjbZekHyIKyiw4gaqhkghTQR6CJ4IOmqgioMXPEGGvrR3uKUCUoDnYwcEQEgThseRIYAGTlZPAQObjopEcgkQSNx2Ulq6goPQSfGjEgdCmIKAHChQwpPQd+AoBSIIgwOdMcgAIqEzBlCAVR+4RQgqYIVIvAEML4AfGm6RCX0EYHkvQBn/QVbWsgH04DQEkBwF/nODGaAhBFbABR8o4AtJIOAFVMlBMwiwP4ehAQz8s10FhACCzmDBCePjCFU6gz+ZFIIAQnEAEXIguRSIwmrHwFoFJyeEGqQQDUMAgeQYILZUUKUCMqsEVWgQAk94Agqxq4iHIlU3OMZRUpjSWx2HE6q+/c1vtHGIRHpQurtgIBQnCMrwpLK4CUBhfDXgAAKcwAoMcAIETZTAAATliRDAAAGAoAARLjGAY+hkJG+oBAcYwqoQOMAXAGLAAIIgkyGkTwAuwIBEGPACXwghC5rkgAvW0INV+SELRODAAX1Rg+Y9rx0A+IAiMCCMGwzBGcQIQgpi/0kEDVjAmVkEQQMYIgpbSCIWMqQlAmpgCQzgDyw8sskTEKAI7KkhBBh4ggZCoAdx+uYKIQDDEJqIgBzELChgWBwGrPACIXAgTXwaQCGsAAY+0MKct0hABpOETL/kohlSOcUtOrlJBwwLBLRMZfb4sAdi+GB8heDAMXKBplkENJ05eIIZrBALBhRCLqsbAsIoQIs0MvJBnLACBRyAgAbs4JptYYxZ8CSJZylCEQAQwOQGAAVaViIVmwkBJeRyONgxqgpQYBS30ua8Am3nS3Jka1vtlgve4G1Tw/nDp/AoGz3ucTZ9vAcwhXFPDHQxdA6QSswCEQS/lFIqa8AAt7KQCP8ONNIJFahACNBwilPwIRE0QMNhruIMEg6BCKi8wn9mwAHSUSUESpDHDZx2j1vmcpcI6OUaLFs6PjCgBgOwyYOcRx9mjnEANVjQZlLhiyxgQAAjgGQO6EA6AILTJrO4hKzisDh13kMWdLDJGkOQg+y5QF6cwYAzJCFY1ukyEemS2ZMKelBOEIAPKRBIQx9KgStwogEUtegA0kU1qfjQgUjlAx9ucQtIZlJ9kMSCAMbnXFscY4JIpaUDKhCINYZOc6lwhiJSEQshUGAVyBDFQZfxSQ6kIH2ThegOEFISpxLAJoMVYgboaQbGEmAKm4Ekt1xVhRkgAwNnxUAlTiFGhTz/T61uZXJb7yZXfdgRVHzDa15HRRvBSIRwBChTZFeJuiecIGY5TewOwoyXrVmnDy+ogO8MByyX2kKKUICDQ+q1yhNMD5Ol9UMKUDuFApGLvbZEqC6vQGEMhOAKJZERBQZwj2NYoRCpgwkMTIOBAQhAFBgAAHlrMMk3BGECBciLKATwjJhhRRjVldd1Z4qeJ3xADw7acQPKqQGkPaEKnXnZGCshvCHURBJ9ECEyDLgTLD4up5wgKPI4wN8JoGEAM8ClzmIIM0FeQgiVoCUMHXto8grxwYBxBhhw8VBgLi4QPWhIM5JG3gBjoBDQ8sNBf8gBB3BishK4jB844JFwEsYx/9yLGf5qTITS+AV/s+AMETjBCVdlMReiUFQcGtCZ4rXOQ9uRUZM9LjfltCOuUJbyXWNj5SufSiJdGMDDJZACInnCF+14Q2ExHUh4UhXj+JaXExwwBG6FYAbOOEZFpAgDlj3EFqvM3g48wYcZBL2VrLPFoYTxAmcS+tuIZul26fAGDuTgKA7g4GDcoSi/CEORopBDEGxMgBPQAuxcyAARKgKAKtAyMi/bQdIEYAki4E+jAsEwo2pwifC+G+OzxACGxwiGKeRANe2EQ+s4oAS2cEIIUl12s/0gvYpG+walS0EiCACGMI8RoASQL/kksXVcY6DBK+WAnhgpTgGcoO6xBv+gQoyGcQ0oQd4cCIoTOFA4BxxVAxTYgVpKEsuiC5wA1fFLDVIxe06bJvBbtWckNxf4SMh8rHGoAS0H8AzKKmEn7uj4x90vqZCPXK4l10BXurIdlBNENjT5iRIqcBEisYIUKh0CoAM284UHQYzICgrdQQMlyAVSkAs+MBNJsIIjQ4McEAXduZ62CIpKKCFUmoJbOIXxMRrcUoR7IIW62KKcSiNFo60daAbQoQr1Q4CpQINiWg46ULRY8IMBWMEdUBE66B4rQAOhESwlWCX9oIPVyYGl47L6cAcsOrDk8zfiwZ+3AAMaLIQKsAVy8owWGZMywsBI2DbFIQUGyAErGID/HLgCWQA9fZiAU3ACBBCAjhrBKjiBSrACP5iLIiudECAAK/CWPsS4E0iBeQgfGroHhUMDcnmD2uGDHICBUCgTp1AC7Bm9WygTPYmEIcAKB9op2+GRVSCXLDoTqnAA8KoBANpBTziGIXAu/KELPhiJMxnBHYiS2lGCHKgAMFA/2WARYRxGYixGYzxGZExGZQxDiSCMiZACKasj47C/icC//Ns/55iSY4A0Z+hBftmT7To6GBAJqOGX7WoJhGGIoHi4HvQXBFCQYwgThBECwgg6GOAWUUAGzfMDTugjsoEBIHmWVeIVTvADhxCXWDiG7fCNl2g/koCBASGXkiiQkphI/xlEgJbwDR1RQvcoFog8BlEghWNwBpG4DG5Jx6r7Fd+wkGlBABmBQAQ4gT0AQ5HgFlnQBRk5ST9wB1IoiQqsk4+BtltAgH0Ihls4gZg8sOWhA79gFZ+UBF4pCYb4Gp34mqDgE794FtGQCQSAgWbIBQRgSjMRDUmwSgTAi5usEx7pD53ESV6RyLPxA3aJl9AoH3n0A6iRiKDgljcIDX4xiNShjWUcTMIsTMNkRuZ4xmi0o7j0A8JQK8iMTMickvKpzDzBjnYgOtyJR5KUD/M6EKzoD8iok+yYCZkgy7aoGv5rxskQkm/bLj1hDBlZTWuRjHuIhe3ii8i4h1zwhfWIR/9ZcIrTxEnIYA6DIAzHxMk9+QqXOorU6YqKpIOXYCfcOQq1lAVI60tZAE7szA6NCop/oQCUQU68vEniTEuB0BbuGo2+BBmRmYBbYAF9IB0E6IV4uAUnAIATQIOC5AQZIRfC4JGvOArGOIb+yM2X+Io9MQiJ4BOB6DjLeINYaIfIaAtbaIY6Oc4A3U2YaI7+wAqsKMnTlAgZqZxm7EuTaIdmiDAXYY94RAwDPQpZGM7moEYbvVEczVEd3VEeZU3H9JhBWMw6aszHlEwj3Q7KtMzKZFCaa4smNdD1FM4a1a7pvEmniIzusAmEWNH05JHMEAj2fE2BWEv5eJRjwEnUqRP/7GCMHrxN3Fk6cIpHxiiJarGTDMUKwvA6K2UnsFgQsfiOidiu0WxNBvEKHunQmCiMe2AMgygJX0iLaQmCCRQJmFjCGQUUmcAKxpAJiXTPOIxPfQCEWwCA+RxKfUCAWwiF0Pg6m1BLmMiKjiQ6v+SR6QxNrNATgdAu3NkLsWiHWBCLY1jR6dxQg+jOXOWT0MzVbexLx9TV5TDOY4gFiJAIFpm4MCS6BTnN5OxRbu1Wb/1W5NQFIBVSvXEFcz1Xc10HdV1Xdm1Xd31XdkVXdM2DPFBXerVXes1XejVXaICGTMgEda0jdMXXe10Hc91XV8gHhc0Hc/1Xdf3XgV2HfjXX/zoqWHYVAzG4WDFI13WVV1dQV3PFWIzVV5Fdh3oNWZFNWXod2XutV4w1BEMQg3z1WGjAhoxdBzHIBGhoWFeQ2X8VWQ3grzIAVfgk1aLVBwA4hQnA15RN2X7F2KcVWZSVWX2t2jw4WKu9WlfIWq7VWo9VWIS1WJPNV4zFWnNV2Hj9WIOVV3htW7d9W7iNW7ntWHTNhCQgV72pBb3dW72NB7/9W8ANXMEdXMDlW761Bmvw22AIBr9lB8dlB3uwB0EQBL2VB3no23ioI75tXHZYXL+FB3iYXNDtB9LtB9DFXMOtBb+1XL2tI8cVXNIFXNLFXL/VW9AF3c+Fh9Lth8lF3P94KIMy8NtZqIXgjYdZON5ZAN3J9VtBiAPkjYd+KINqIAbLjYM4SN1a+IRZ8Nsy+IQ+AN7u9dsneIJZEIR4qAKhlM+jDVpSBYBb0IB4eNzjJQb6JYbarYXjpd144Ns+mIVgmIXHZYfJdVzQDeDFdVy9DWAFftzJnVzsrQXSJWB4eN2/ddzFJd0CZge9jd2/xd39NVzCDWERHmESLmET/lvD/YQniDK8JY4H1l8RfmHsHWAGNt94QNwEZofdtdzZrQUHrgUEroXFtdz73dx48Nz47VzGjYfbhQf9ReIiVt0PXoZlCOIozmG+DeLUnVwkdtw6At0yiN4y2N4c1mIgZof/MQbgaqgG2y2Dyf2ETwgGDd7bfgBg4XVjJEaAYJiAMmCH7X22BRgZoiXaZ2jf90VjGvbifwBc4PVgv41cx1Vha+CExR1fv41gdlDcYNBbOZADGB7hBabgDI5iwG3hBz5hVE5lVTZhvgXeFW5h4gBfWe5e7+0DW75lXL7lWd7lWebixQ2GyQXeYHZjQZBlW5blN/6EZLYCK8BlON7lxcXlaP5e8IVjaQ6GY6Zl4M1mZ/4EXiZmOIbjYd5lXxZmQRDYP9CUJJgF4BVnQYjkT9Bk7Z0FMSiBaniCDUgCOViHBQDexX3mMliATJiFOECAVyjff9jePtCAG+ioEwCEeGiA/2cQGRZogFoAAASYAABIAl0rAX1ggVsYAcdNZHYQDjjm3moOZ1uO5CdggQVY3G2mZm7uA4D+5l3O5T5o4AZG5mLmZVtu4W/GaaEeaqIuaqM+aqTGZVkm3jJgYVhe5MEVjlAO5aeuaqvWm93FZMK9aq72FJ2m4cZN4jjIg2J4AmFggX8AgOAtA+J9gnigXG8GYHno5HhIgg0oAxYYhEzohwTIgxa243h4gRdgBxC4AS6YAPQNZH3oBSjbFBY4BQ1AXnYOBm/+WzyGY0XuaqzuB9nl3a9e3hDmYL/VbNIubdOWstEm7a3+h6le4NN+7c3eXQoWXNh+6s+m4Ex23FlIgP9MqIY+EIYFKIEFCGQ3cIUncANmcIMnGG43SGvynYU/kIMowIN+XgAEaOFX6IMEEINbmABNyYMbeIH9wiBNYWwo6wX31YAFeAV9cINAXoBPWIDmXm98MG5mYIba/gfRhl7P/mwR3u/8DnABF9LU1uzVbm0FHvDXRmUFX0z/Blx5AOBZWABD0AS9zYQEWIBoQAAWkIIEKAEAoPAFGAYEoHA5MN4FYIENAAA3AIBXuG68fQUxcIOhBYR30BQxMIMDU+zylivGdt+AXgBheIUV/4PlTgAEwIcSsGt4ON78zurS/WzQNuEGr3IrL+0DR/DHvXLN3lwpXm0u9+qvFtxZ6AP/dkiABNCET6iFBUiC4baHEk+A4RDuBbCH4K6GMRaDBNiA4x5utMbb7b5rwQ7kXuiFBQCB+jTvxv7xWyCGBUgA4E4CAPiDEF8H4AYAFj/ufXhyKO/vMT/hMA91UY/GLNfykh71p27iLwfzUX/wv5UHe+hcFjByTpj15V4ATkiAP1gAMeiHTqZweQhuOdheFnDvMvBrV7hbvHUDMWCGzYCCIHCDxp52Rg9oMbBzjqb0V2ABg8b0PyiBBCAGTodyKbdhKkd1dEf1UtfydG9hVV912kZ3V48Hyz1e5y2Bd2gFfAAAOViAfWiFVgCAWmDstKbwCTeEEzfeV+httH6CMmjh/wV4AjH4h16oBSg4AWmfdh9H2vcVaGto80kPcTEYckzP53qgh3HP6nJn8HZv+StndVGHctTO3OEg3TrSBE2gX0dG4VXPbLy1eajmYNt+50yOh/olBk2ohgam337Q20d/AtVF4+J9AnjIZqmehX5gep8njugF4GfW3ng46TLYrwZQdI3vcfcdgbV+a0Ew3eMN3uYNYymbXGIoXmLgbP7udL3f+91leZf/+wGH+VCXeTsqcP3uhzpqgibAdKrXX/3deiEF+kvG+6GnYCy4fMy/fATA6OFdbkPQW3YGXjLO3j6QgycQDu6N3jo+9U/BejQ+aZo3XuOdBSd437PnFMaGz/8JkH03toYwNt7gLd86nvvjFYTtnVy+T/7k93vAb/7Sbm7hWPReII65+pR3uPGzj36nhuXbl6t92HRlIATxH/9HeAQTMAF/8Ie50pTv7373v3292RT1xxsVUIF/IITyFw7x34J/6JThAAh9Agf+K2jwIMJ/AgsOJIiw4cBeDZ5NiAhxoUGJZgxe7OixI8OPIkeSBJnwJMqUKleybOnyZUt9KPftS+iGo0mZCnupLBkS5sGSEGkqI2T0KKFHj0yY8OePoUJ9NIVSFXlyoL+LKlT8S/qooNEtUYNChInx4kOPfwRAAWA1IxcnOKu+pWuXKtC8evfy7buSps25HXsRTqD/IUjKqjF1kozaER++pEjBEmJ6NqpTgVPvNszsMW3DzQK3djVKeYvYf+/efX55tuo+qb0WBLmRh+DHOLfiyYzN+TdwxX6HEy9uvCBghDdDov1HuAGUExNQ5gS5mfpIjo4VhqQpGelRy4wXehb9maRnk4I1+x5NmdDp1Ktbu3z90XHHBS/MZCoLMZ8ZQcg0YHAFGqjecQkquOBJyR20HH4NOScGFydkkpA+YpzAX3Yd1fSHTmSRFFsxfwwyiIRRFfWeZCawgduAxRRzIoH3wdiZP/MxJlhBuxTTyj9OheTUVke9t4UJ9dRjXopmOQSSPu9EKFAvSXBxQ0UK1RRbTeuY/3EDC/QRdyBwDJp5ZoIOGgShR72swwUIPHGHUC8gmLEOSb2wppo+zOzjhAac0fSHBX6g2FFRSCmllIseFfPDAIOsV5U//PDJT5TMObRLCSFEsQsAL+AhEJEqgCcZkkoy6ZCT9kEkZXsXLSDALSfE40Zv+rDQwClg9iLmcGT+hiaxxe6lZkFsdnQTCPr8mpZCblQhwE0ivWPGKbdA8YEUgwgQKFXl1eOIBaRIEZumKuhwi7ZQFIQDD41ilZU+johAgBRQibQqqRu88Mwz/0CBgKYYsdFpFGw0QUECThHJSwQfHNRCG0i62qRrIUYopT644qOPUzRtxs8fEwShbRAncP+R7SlVLOBsc8cJy5mxNdv8V03KTSpQGVwswFAvEDKnXxlTDjTBDdi00sofTLDgLbhClUcPuW8MEuuA6rILcEE34CBvjfXeKwVGBTfEDAgNXOTPBkE8gSkCUDwxnsGd/qMwBXg47I8KECN0QyeoXcxqxiLqlIQZC+yDzz7+FMNlrKshMIIAAlShQTwvG61xcTPfdTPooSOX84M7L+fsQRPc9OuA75RxAohoAcAtPipJ+k8rUrKxCz/+SAryLiC+c6IjX0jyj4z7tNKQuqdwYYQROnxwgwJMsfHiO600LvYiVyv/8T+WFrRabMGn3S2Bu2zQw9z1FqHICvvgCnIxvx7/7CneetO7VQQI3WJGG5ryFGacqBX42AXv/gGZf9BjF1B5SkEGUaldsCEqNXHgHyCDwCRIDHeD8BHjzMMaz5EwO6I7IQqHoyyIJCAjB7nFC8Kkk18tgENoEQATFMi5BkkpAAWBAh0k+I8NWAAKzwgBCRzxD3P94Qc3IMFA6KGufzzPCDGYXvVM4IgfPOMWpwgGiOxFADKw6wUJwNRBngEFFjCjbV48BQdipw/1sU8gbJCBBFaAANhJiTYIuF/CFqa/haigfy+8QQB3IYdTnAINVoBMMWoIhVPM4B8aKMYuTpAEpzjwH1J4ygigoC02IvALH2DkAg7wASigIQR4+Eco/7PVB6yVsJbASiEuc7mSFTbkCQV51j9+9o9b/MMJwpTJO04wi4uwYQOeyhR3IJiSHKygGCW4gTDYcIQQDAFkAUhC8ZaBjxnkoBX0IJUUdeC8AELCXV8bBQU4QJMjRKACK7AXN/nBjxFYIAG3MwgAbhCMXUgjbcyo3UDo2D5HlCIF/9jj7db3R4ThLQESKmQHu9YJFWzhEz342REskAgplMACYMjXAdDwDx/1IAkKqeBBdlBNQyCRDSJIwQr+MYEE7AMREXglGzwggUMUIwnBAF/MdmbL4OiyqU49CS+PBpWC6IeYxDwFCF4mEOk05Jz3+5lUciZNhByiICRYaTE4wP8BNpxBppjCVDhngAY8bMYf6fxHr24ABSgc4GsyoCYz9BHUPNoLfpXaAAr+8c+VOqKS0oiGQWsyQoUKJAAfIMEgIFo7iQKyoheN2EGUoAWO9oAFBWGrA6Qwgh9IQQrX20Eld9HSl/7DBQY5xAp24QgaEMARHUjECp5CE5++0hEycMEhfLS0sJVtqSV8KnSfGlWBTOAErKPqCw5yg6wOiKu4YcMCQhAmORVkrCFawRGGma1boGEH9npD/JS3j+KdwJVkm9cUe8XIAzzCCCaAAAHiJ1gqFCIB9hrCCgRy4BUIAAF7Msgg8AGCH4DIMXREg7ZEJSUACGAQrVDfC+jQ2YX/WZQgGD0IDnDQtw98gF3scoIUnFAGgewiGg2YQSf/sQ9mKNEBK+AgXr34DwL8QQ5QCAIeIoyPJfz0kyW9rI6XhyCzObdM0b0yLqfrBoJdN5jZNcgC5NSxICCAmY4IwRVQx5CxHgS9/1jBobplL3OFcL4ROAEUMLtjUvFNnVzggR1ucAr+/ncIZNvHwRi2YH38YcH/qIVqDuLhtLEuoeuDwTt60YrbcdjDzXwBDEbMsM9m9B9KUDEvLLCBVjDjV0ByQgD0QY9oRMMJlTQI4yroY0MEYQFA0semi6EaDfwjElLAB3EHUQx/7MIAN0ADCxCaVCpXmWZYvrbopjubYBJG/yb6OQhPnpWGG/SnIb2IzQhQkOTxvUNJPynIIZR4BeRkxRFtTfA+euEPR0SAE1aAgkvDtz8/Qw8CEbiBAUzw11feTaj3FAGCmV2CCGB2BGpYgRRy/Ku0aa8hlJXKx/jRhC8kwLWdEjFFSUzqg5yiBTzYwhcCsTQEKk8NPzhRMRzxglsjRx8bgAByQ/qL4NLjnJWCzBG+QAIpEDfjuwDSBkAxgwTjBjvVLhC2s36zqCbrBDPmzrfBrZB3VFeOAxnUD/7B8KaxAEhjgXcFXbnjMhiCDXMIAQGkQvcN9HsQA1hj+AbSvOc9IgZfuIEPTDCKQsjzH/T0xD/wmQsE/gAF3f8qwQcIsFhnVbfjlmaflnyzgS/Y0xFhCAHK8adyE4PWIIy0wxaY8IFXKpIF++CgFZQ9ATTw/B9uqEkEHHCIP4hgqE7RwAL4AQLtJR2zIV36LiaAB3w4AgKGjlKlRlg2al+dLlr/frGmy7MXCBPcMIsK0URCD6QNEwpO0Ec0CsK4YsjhElJgjRpEeQsO/IofJcDWLVwC01gAJ+zDLowAGhBAZvADJugA4hnBIyjDDzXAMLjRLYCJHX0LW/zDCbxC/9VQF5lRbLRREKABB0QDvfBD25TZRcRNrwCA2+xCAtyAGOwCFvQAfqiAEVjAP+iAERhFGEyPARTDBDDSLQjAK4D/DAdNEhncWJTwA2Jg1QE4wa/Qww9MEiUByckQEwzwBBswAhpAwQJogLtAwQw0B+FsDvitIRuqkFK5gQDECZ0ETXZt3An8XmMsBEZo0NNFBc0xQ2BlhT9kkMgEz8w9nbJlBQNiQpFEIDWghimYwiBqhrP0wvWMhPb5oYl8Er3ogz55BD1UmkwgEI11EvP0jQpEYFhsARXsjrDt2FQooj54mK2xhj6hyy7ADDMgD2Tgw4cJmwJ9jGBhz94w1w4ZDsa0oTIu4y4pVYaYAQgEBWEsABf4XhX0mnDMSWj4RmZsTpT8Ab2ASE3oCa0VxaLAR2kMwzCMUM+BTCcORKbpoUfQ/5JIiCJzBElHFIlkdEVRIAmmeMSe+IMTNEvB7IQ8bgeBvMM/ckdjXMWUMSNERqTvKdWveInYBVNBqEw+eB9P6OHbDcg7DsQ/CsRIaglm+IM5KgU6GkUrRgl7/Ep5BFZD8INCdoQ/4INMeqONMEZHnqJRKEVpEII/WopUFCWBFF0DRCN5DUhNSIhMsM47/AFzoBHMmBCGPKREZiUbip/GjMAN9BrrUOMtNIAYhJlOOqVHasbmpAfIlEXPOUY9MAVqzOVcXmJnqCVayONF8AteuCVbyiVdzqV4IFBICgQ9SENSSoWOrcqcTFWNiIZSIeMxaiVlLiNXhog+LMAEVJpYCv8M+YmijVwltbFlSBoOTZjAPzCFaqKmCZDivODleXgIPeIFTpTXO64mbqpmKbIlefRG6NGSdmhjd7QH90lmZR5nRHLlQ2zHs1SiMbplT9ANRHgGWVwljPAljCjJtJ2lVeKHdX4EadILTVAnWkZnXqRIMk4Jcq4nX6An4QhFXijnVfSk963E4PDZ9m2fpqwGa9AE+cRGpeGEdkKnM/oEj4AGeHaiP/TCOYUVdX7kZL5bq0jnd+one14oS7hnfhooTEBIPnwoiLqCK6wDiZaoiZ7oOoiBiqroOoAoiKIoibJoiSYEihbEh5roh6KEiOaoQfCAj/6oj7aBAWRCJsgojK7/Qx7kAYmK6JGKqJM6KYre6JGWqIgmqSusqCsQ6ZNeqRiIqIo+6YqGKZZeaYyK6YqSqI3mg4gagAH8A5DyAPT4KJGK6T+oaEKYqZ1i6HGW6Ium6Ilu6Yj+qZMWxJOmaH90aGRmqPd154He0pCM1VZEaqQyhY60RnIkVUOajeFw31I15tsxhaRKquBwTveVqqmeKgmJzGw6BnkhKqdeRmPmpYU6pWhK5ltUZ20GJToWBEeVKn74BkKGlV6iIYHa6m8wxakYBSZggmY0KKo+K7RGay3pxWX6x7C2xqyyShpmY646xhaYipEYRK9q3+dcxavOpl5yp+d450Ega7JuhWbU/4O16Sll3uqkaOo9dplLyOcvRctBdmuuitnbRSdwdONogKtBHMVW9I6BYAho7oOzlmdUiCO6LhW6oMQWJCshYMJiumS50iu9gqasXazRFMQ50QPJRmhgUFt1OkHi3OON0AmVOIe26ie3OqQ+6COLLGxhfuzOAGuUVOqwYqd0WmhxUspTZGyycuxUkGtZiGwagux66gMAnMB6EdM/3MAJzA13sMAJ3ICLeZHWIkBHAoV87kgZ7AbMbieVKGarTpW6Vl2saoxORCpdQg9HMeyNDIhObodDnoi0Bc8JjCVE1I6MnEh6dKJ2pKe+XITQZgpG1NVTmMBW0CUjMiI9kQLVDf8GoIiJ0UqtMhomFeVBa7VWJNpAAgSBINAEAnAB6ZauFLyCFIiBDxSNykJVohJIMJmBABzj506Au7CLbQQngsLn3AYFr56EEXBUz1adVczqBpgBu6DBJUAGphTDCDQAYfzqPhSDANTAIBAlqWgru2LIlGSCGQDM1jxDFVQLe0iICUiPdhkB5kaA5opE5yLI54IuGy7ECeSB7JauDQywFCQAF9DE/8Iu7C5A6r5tSwjNSzQAuRXo9nmejlnot4AmMM1Jfy4ma9BDPcwOxlUlaZzEuHpiV+XKUMQi3C6EIwTADUiCHY2Ap0CG6b3Zg5GkP8gBF7xAFNQO4/CmQDwYqzb/bWh02cfJo54Iqz4whQyUmraoGHv8Q4VF5SjWmgZgCj34CfUJ1SFs4/7y71PN4ykMcEHYwBkXhBScQtmgsQ2Ygg3gVkFgrdnqBbFNx6tqTMfljNz+QwZXJcYM8T4syT78Qbu1whh8wAhjBFecBA5sAaPpE38OhJ8M8QjFRoNmhVSeneNZgBXk1DtQ0ABMgQHZy5u9RqU0wARwwAxAxnhmhSjOh2D4J2v8itOu1Pq0jzFuhhOXGsAcAA8IBOOMnUuyBgJ9S1uiLD4MVnCdHbCKcdaR8QCjcUKs8f7m1DBRq16cAAeKmQkFQBAs1j+ggTDo2AuxFwEcBBoswy74kEGc/wswqtE/BIPAPEOv4GHyOjIug+0zmIE/0RMJrAAbGEAIxIJC9EMDOMIGDC4UbARyBEnajMc+EBEdRAFooQEnIIT6REIClACS3c4EfMs/gEAC9EAgvAAUlMAuVEG7+IEU0FMURAUChDMD6YRCOcWnhSEURIGSCYQTI4QoAfPzSUExHMGznYIGOIECRsMPnEE0HllOicAHoAEa5MB9MS40ax0+lDE1VzMb3y7x7qteWBUF64TJiPMAXIKfHIRIS4oIFIQBSeVBZDSh/IBCJgEn4IMIH0rdosTL/YMZzAIz8IMcoAEJ/AEoINgXcpNTAIq9EJtOGURNuMEJAILHKlgY4P/LBqSdFLgdyESeDNSAFPwBCgyAQUzHBNSD2lnAR0mJIZSBvgFACCQAaUeKJyalAhWdQty0P2CeBuwDP8j2G9SDMP50Gj0DvAA0SUWAPeBDNIzAKYSCP0QDJHwAMdBD2+CLI3gANdFIsWb19221SlgzWMOtWNeHQdwCsRGbgQJvtqDBCWgPG1jAE1SBYj3FCYCLCbz1CvgJremOACBYAPhAZxNEIj90X5uwCgDKQQxkUDnAEAUBB9DAMJjCFEQBYoFBgiEvPQgApE0VGxRBBUSeCOhBTn22TJC2Pd3RFGCzydDeAsDBAFTaHyzbAkQCDPxDE6TWRrcQA50TLrOPU2T/b/8pXwMsCcgYd0KogHKPwJB8yzFzgB05HDO/b3mDd3SJd1cjBHkzCAQnRoj0WhD0GoSGTUGYzLkAcU3MwV4dRH7bEX/7txuYwbZAAYKNgAZ42JwcuDkn+JKrwAmYlkHEQQMMNAUMEQpEgRmxwBS8wgZ4ABrgQhL+hDQIQCgExTscGImb+Go8hUwgAgocgmvdXUzrQ3Vp0AL0gDEUnUBgnhqhAR04nhntwo7fDqvPUS47hQDosj7sUcf5g5InhHL/QBkMMshA+S7kLzNXORNjuTJqeUqwsZO8xJdTx0EEigacgqCrxiSTa0EEQHzj5EBok7sYRDQgs8/xt1MYmQJt/wDE/YMaHMDHwIo+8PlYlPCfa9JBsIMTqOAl9EEZjIC9xAEBGJpC/AEjHNlBrMYIQAJZEJFB20sFHFvtGET+MdKrRyM+AMIJoGwx+ItbZHoRzPYu6AcMCEQVTAA/qAECiAxG8PauVxg/7BHKJrnCpYRy7/qSHLMG+EM9oDsbBEAeMfNmXIezg98+ENOWH8Qam/M/LD1CxMp522fZ3IYYnMIIQK1bgvMr7JlMmF59e5I/VDq42FR5ee8IeJimT4APGJCW1HsHmVgj/7kT5JBBDOQf/AEBEEADJEFQgYATLN1u70IapAXmkUUAJBaJj/gCGYQFAEA95M4fhAL5/QPHL//Jx/fAyevDEXSAS5c8qJ2TKwjABgiArxk9b4NAFcSOkdd8E988SuQ8Q6jPJWhAPfgD0Au9QDtc0T+zX1z50ftF0j89Sqwx+JhxSkh9SrgB8ze/G0D2SlAjNxuEz0Bn2FSXG/gJM2QFCASBGySA3OCDpEBCKd9U/ODDCLy1PgSAu9yTBcTRH7gUNsufMOI7QiyCKcyBIRUER4OM/gMEhRX/CP6L8m/DiIIL/+n7t6/Mwn0gbpAoGKbCwIYFKTzUp4/fqC+xVmg4QZDNhhcI9ulzhGLAv2Jq0MD4uAHFkBT48H0k+HHXgh7C9PkrESHURwAhotDz99HEFiQfGH7wYeP/iAUSAz/I28dvBBoC/nY5CbVvHxsPElawMfAiE9qPaBnWtWvX4V29e/n29fsXcGDBd93csmHj7oJTPU+ZQnz31L6feQm7sXxZQ199CG5FXPik4UfRo0VPeHbqVurMN5J8DACFxaASZv6FciQixYp9+BxZ+AflgIAhbR3BQQOFKl59KlRA9sJmzkI8g4qOQpGbIW8fens1zFTwVoNB1AtW+LkwRcOWLovU+DfhxKBWKXsgYKYP+g00HwK8sKmvmABCSIAnnwraxY0TnvDHn2JKuOEUKCxIYBAGoZIqOYJkoKqFrLba5R/9oCijhrGiMQstNppgiw02nHjmhVbmkmww/74oqxHHHHXcMUd9bjjsH1PqemUxfH58zK5behltr8uczMzGBm74rqAbGgiNtCy76040f5YU7R25fNKnFwb3YcYffkQTMy8mGfqIuYIIYWgLfehZyKF6WvpDn5bwJHOjgvps06FCixrzoZ/w2WhJf+4k6I9WGuquJTf4/OipLP/Bhw0ZUvHIQC7p4dKnLx26L7SoCJlTzjlVGPOdd/7ppZhiBBjgo3eKyrQV6mTtZbcZeczyRh6NPRbZHfU5IQEh7cKDi1bwuSSBvbgwkC8nMetrgRucYEgAMxYgNsuW0OqlF3oc+nKjQtcjVJ8/nhKzu43W+8cfQeFszq7m2hRTMv9DA2VGXywnZRfPWQ0O9N1dA8WnFWBp1JU0dSd76CUwHuoJXnI1vZCaOVctCBMVdF3yUnxLgCOJhnntqaBg+6RRR02TvRnnnG2c5aq7agAEn33iuGQvDcgUrUlt3YASsGKx9Ji0dgvV11A3QzuvXan/ifWphphbFeyRm/MzZqyjrqvji2O2WtDJ9CnQQIcabqjre9cDEYYc8MBn3obdtHkyE0wIO+yS256gzwWC2EGKGcmV66F7lQVc58otR7bPCV545hkooDjln1NuWMiNiG5Z6HMuAKG5L6WXFsxpqMm9+MY2E8Ya7awLsnA5FQgHmyDWA33Tdr2cvj32n8zkuGD/Jg8FmMYNLGAKYjP9RvppbDcS/PdVDc+rhA9OGb8BKUJjkzTIxRyW8svdf/9qv0S7T59YNw0aTzeKQhddeuihCzCuY1qPZNc+Y2lPIrtZVKZiVQ9p8OMf/iveXtimmbMhkHhqixuh3JaXoM2IQW7LXsfElCl/6Op26iINCje2Qcqtb4R3KWAF4UfAGiqrXgvh3UJMtUG0APB4pFPaAHE0w7MlC4PBU+B5PiLBIFIQe3+xWRILFr8NahBpMwNhvgw2xTWtx0In3FWbHJXF0eiKeVaMYuRcuMY/GfGG7ItjBqtoFzdkbYKTSVfcWsIlHC2NXPwz4iAJWUhDHhKRiVTk/xd516JdPBKSbIBkE//XJX/A7ZAjhBr6Fim7R7YIlKB8JBzlR6wfYs+I1uvkKllJLH35iYqE0YAYaEnLddwSl7nUZS5d0UtXECQfuPSlL2nZy2ISUwzDNGYyXVFLZz7TmcscJjSpSc1lHlOZrtjlNtfRzGpWM5vSzGZBhpmHPBjiH9CAhgFKYAh3JsCd8TTELcWQD3XmIx+9NOcue7lLghjzl/+4pTG52U0xmLOf6yBIQRmay2pmIp4lYGcCElCCdhpCDALtZjgbWtBp1pKX4RwnQzpaUpOeFKW3xCc+GZoJN2bLaK2U6Uxpekje1dSU7+oFJh7RPUII7qY5xanjhv+apaj09BFIXRVzisrJoj4VqkSNpR1jGlWrXhWriGTTTnvaPROwgUFBHY1TZcoTXZF1pkftHlOHitasvlWR+zBVYABZwAVoIAhQ+M0LNDAuuP61k2J96iA4BhKRedUEYtWVP3bj1lUyiH4y7eFojqqM37G1putxLNQyBRLAYhV9dK2qlvSxgAac4gQTSMIC8gAfKDTAr5+l6fUe29motkJGH+HHYX8HVNu+4w9q4slmWUnbmlb2sq/CaS/OatwCWmiysm3q3AI42ixlggsnEAOx1nECLqxDujOl2CKJW1TcgkkZ//gdSsCqptHgYxd/GI+FrkdfRLZiH/6Qb4Vsi1P/tSa1cMqlKX7rN9/+ym43tSLsgcM7W+r+pa5ZcsM6zFCFj0SXTCB4AXgb3El+VMHCM5yAGR7nXKjeijq5Su96/9GiNL13H39QAwH4u6bRCJaQPJmNFahTjE6W4QRuMO5/u+o9Ac8ULbOZRCtwDDV8SG8ATGZwh4v7YL9E+GgfSRAIMDyaXoDgBJciFoMAgIZnhE4D4xENP1qCJjC9OUu25V0TIkACKaDFEWHYwQrq1yklrIBB/GDsehrQgOuJuTQWkEIrgouuXB2qgAL4wOnQcAk3RDZXH1wTpmd0m+G8SwU6AN34xgcLHgjOsxTbjSMgkBvSlKlcfYoVbhkIlD/0/2F8z/jAhAaRFSu0olY8qUc9NOCEYX9ELS5YQaxi/YkgDFc0popKESZ9i87dwADMUeFH/oBh9453vPWbS9/CNwl8/EG+MtLVO7qsDzf0YgNBAMMgyBqp3FJZq1ZunXVFU4YX+HVJlsmyaBbwgjJ4zFZQ8OsfuJCDxnlWNPRYd66YrVtMecmSHznCF+yMljlE4M9LYrUiAP0UxnKs0F4+46P/8I5eucIMeRgU1x7tsR9MQF29GhQ/lqQraaXvjGHah6f5nKtQn258twAdKlDt3o/whNWUKHoB0TKBH5w3U/7DySVy+44JkGAQxdgvTpaBD3UVuxV6wo8HlC3uubzd2f8/J9a0q+050RnhVV1eklz4EauWhFvcaLFerHiygS8gYBATHyvEL1yMXaj5ej4vLL4NGdrqEitBB/+S4iYQ3V7AJ7rRiEYgPrAA+jlFABPAR4p3UYx94BYf/PhDrT4in6JIq0X7cAMm8VMEDtB7HwEIQghgoCvpxUIK8UWL7fXRAA60vn461wf0I+WrRxrCDFHgSSviuyQ1q1o0j6zBWS7+eIj15KxpasmC08QP3OqK6GAK9T+UgIpH6IAqCvjqLhyxfvwOHQJmQArqgR7UbPrShE92g/uKIRRqQAroTcr4r0QuTDReoSfUxB9w4tekhQAa4D5ShO1WYBfYAJPegSf/5CAI5EVazmtQBIfa6gAHMAECOOcATMApgkvN9KsY9MTx8Mt/RqVBgmb1dKX1zsSsZm8XSuAL/EA++IZPVg8fdOUPduEjpOWR5svHIgWM/kBdDJDyCMnyIIzf9CEBbmBcNo8LbuEFWCBLusUVsmQXosEMnoAnGsUfkuADpgMEGgAAPgANboAFvoIfisE3/kFv0qQGNGAE/PASeM/P8AAtSoERpmAAYmUMLGAFpOAPBCB0IgEPPsL5mgAK/pAFGO0PWuADOGcSBgE+/mACPmAUQ4AFnswCxqcGlu1BEGA0HmkKyO8jimEEbuDOJiLI9mE2UsMM3c0MRvEF4E8EhmM0/0LtFOrvEWIgAv6hBQSnGFpgfNBgAPAsAN8AQpQgCjAFJ8QHCkigFXAiNdCgBvTnKYrhLcqRAt/GGC0gCfDQD9FgGVqhAz8wLUKQDUYAaD4iCSYEH+TAAjLBDFLDCiaP7mAQEzbhFoBjC/xBcfxwCvgEJyZgAqAARj6RTBbAAibtBvIgCvXhFZVuAPAhfDIBC2DxDzmB0dRA6dAAEGJlFwIgtdBgBkogCNRxF6QHCm7gEnSlGADgBm4BDTjgCwspDK9sDJ/gBHpoAdIwNZxgAb4kVhRkrNJiA5ji7fznCOpMChbx93ZBDiqiRULgCiIRBcZDAKDACqTAEb6AAB6OQf/YYGWiICUiIQoCAAUeMBQEwBEcgRIJKwAwUQrU4AMqoS0ExC9lwAFEEACWDD4ICxG0QgpSIgT8QNDU4AekIA9uQBct6QfOYP3kYx8EQAPcIgTwQEXQwAp0RQM2wBHMoOwc4Qwcjg2eceqWQ9SUoA2oYAT06gIEZwocgE9GwQJyg9X4IAXqRwYi4AKkQHrychcM4QYG4N00QAAe8OJ4c8+qpxhiZTzKEuxwAgwALRpG4AfgxhGaYM/YoAigUR8OMgFaQQ4+QALwYBcMAAr6QNq24AW1YBTCQOlwQAWkBwHmowgq8zZuoAIYpBS+YDrCJ8p2oQlMU0Uk4BCS8NfKMgH/pOAIOoAJR3AKpkBaRqEDUsAuPQANKuAmOkAIpEBxhGAQHKEUcmAFjqIU7+opwVDfYIpYQG80rjI1UuMUQCC2Uusr+TIE/Aot1OUPtGIFRgAFVmAQJJAAOoUGcqsELCA2BOAHBqEzPcBHL65FKFFFQkAKNnMrUm8XAGAKpKDwLGAV1UAAVoA43LQISK5WcGsCBEAzJ6QzZQBGP2Iz8+DeUJMqmJIA0q4PnfMKBuE3CSA4NeFMOeUImMIEgDMaCeIWbuAGkEMB2sAEgCASHk4t/ozVKvMmUCAjrI5La4UA3rEXwFM8PYsNkGA4IOY1OocTeq3OBoE9pcAf3vNzTucW/z7gA+rzPotOP/mT11qECZxAfy6E2sYHWk8hDpgjANQAYqQ0AV4iNxjkRHVUDdRAPkaQAzigU1JhBRSsFUjURDsgFjAVC14gAZAtGSgADxzBA5TgEGoU+SbAXecDEUKABADAAqZjSKGySJtkDJGU4LCSSZ1UNKDUkthgAeCAHkdDPaWgCpzAVEDACewTDY7jGZiyTGcABNli4FRSADagFEjuJRCABciRYFs26Z5hFVOuKKKh0JIQWqNgBQuV3uQUU4uAKdvxBraLXFyTNPyBN0PABW6C41JMrhbxFDrnGdCABeJPNJoDdGDxFIDBCIzABHQgN4KGPtKADVqNz+qB1f9yowECIV6YgRk2czzAk7CayCWQoDz5JgNRAAxMtM5WACc8YQXqQR/gc1vfQS3qE1ipdUJaoQyCQDzfQfguLiog4ANMFRYPoA1KRg1A8h+sDQ2i4CUyAi1wIiMEAADeBQFOoB5I8gMQAGKMlUJOVBJWwBFkwBJWQG43oAcmszILz0ZXoBTqjikTYBNvAGgedWI3qWL1AstEgyqtUmO10lTcIAhOM9pGEA7+YzTGIA+lYA87aw/Z4Axo7KyYQS5lFj9kgGZJYzMRAQVsoS2KAAQQAFY9YAaa8OlaIeXQxB8KDd3+oMxkER+Ydh+c1hGKABBaQVeEbFCIxWpJo1O0ltv/uvZSemEEGCGMcMts4SR0uCAGgAB0DsAItgBudQMseyANTMBu9wFv7fYH+HYukuALAtdQ0U9d1IItdkNdFZdxt+Jx71YDfiCyCFbZfhU/9XMQOnfRPqJzmc0fRvcDuEALAqB0DwATMEENEEe35CN2Hy52V8B2Ze0dcnfYdgERWrZYSbTX9DVRjzd5l3dekffJ+LgUAmA0pEW/Cu4WcCV7qW57CUKAtGQBxCXLCu4fgoAF9m5QypBqs0QwHzBoWm/81EQ0cYsNHIH42CAAJODhGmUXxg/ZAmBNvyg7I2EB8KEYLvEHSE5FIoHeUhJi1KABcA+V/yNoNgAjVoBpB0FO/xN1ClbA6R5pSSLrkT54NNIADpzzDToTOPnBm/VBMCVWhW4jL1ONX+xiVV/gznijCf6sbtOVHzYgAiZBCgJABG51FwbAUAeh2JqwsHBCDsbjmJnYQ5AVBUiBz94BPplBgZKtLc5gzxhEIcUAH6ohCDJxBM1Cf9ACjOsgdVvAc9qABwTzXXeBJ9ggmZ0CEf5hP9sV99ggXmuPN4ogN/TYRUVBBLGgB26ZU5pAYDulMnFrA/g4AM407HbhlFoCPsprSKOyLiJZwlLrXTjv3bIEY7PkD34gNlfNAnJgENTkOGlsIKdUSgngwkBgF/whEZFNf4MTz4ogBxzgXTfADD4Ap/89kxZ44g+YgLCu5BvZoAVa1R9GwAJpV5kFoLAtgCSkFFf4wQ1GwEFMcxd3wZo9Cw6YwBHkIDahAw1IQdBuc0wHQAroQRoszNOU9Wz1Qjkd4NJGIQISgXghIAQqlB8ggTGlRwCLIQkAcfWeQJ2lZT3UBA9nQFqeTHFXwEPsEjj5ZKHfhlME0gAqwkF2jULK4BnqU0bZ8IciMgZjABY7oQ00FJc3IBTmIwxCwBb8QRoEQACkhTtbUkVuoBwnIA92lKZXABEioETfuE1ZdB82rgISlS2Emo/zO8qKgbz3AQFOs1CZ+imdmiGguh71wd+oVODmwlSu8uDIRTFZ9xSswZv/WwIE7mARkeOWGfoYT4FsycIJYipAHO4rOdQbv2QTLeAV1kN6kFEX36HQVhcNWpX7bHJ8AKFBCvUVpm8C/hAa9MEQYPEZAHEXMkGyLekElvQ4ksAJYJwfBCA+WiEJoCA1dqBCwgfMT6EUi+EHaKxLMEEH7qIFTGEDfODaYgHZ1GAEIAEk/w0oJlmvBoRjkPkUnIChL86bfwAkR9EJpGVMS5Efvpwu+bkBPmgf1HLPWk8h0KAHJsFf9+EJgmACkLEUKw6MfcAIVsUOSrcF9MEVllJ0ZC52cyA17jRoisEQPAcN9DxAOKcpW2IzKaROxwfxKLtlTZMIA6AGgM/wEI8f/x7kZW9hP/uwdU/gFVSpkYXqpYRIW/gt4ASAywZuSQoOAdAFzLaVWHjC8eonaOhrxB0hvv5AgXCZTyqJQfCLQUZQPDkGLR7JAi8O3eTiHWhPH37uHaRBGh6JJ8bjkdACvwTNm/32kWJlsYpBTQwszjCu53aF1nilFb5ZHwzM6cajVh5QVwTtjO/CFEyh9dREPHuB/4pC0PZ9+nbhHdis43Mr94TwasXOm4sb3uVjEKOPOiQm33dBCpKPCvvOuf9u+qLh6SDSBJijbZdKBbSACi6u00QgwMlkPARP5k2QY1LeH7YeTfYr4fcB4YuBGXpBzaaQDeSDoQd14705U8ZD9v8SmNqrPX0e+R8kPEvEgAu6nTSuUhc1LLZMyWMYRGWnLO+7ZMyI9Ct5B60Ei/fiqmH2YdtmRvBMKFMy/yOUIb0IgnCaDlOsXaq+yMEh7Wo338TQx7l4Jyo8v8ikviiaq0/yLCPKxWUUn1ymDH2a7CufzsQaGcKx/Uk8phewS7uAheD46gTMoJMf5/D94X37DvAWf/TJq/LzS/V3/8AmP5FY//J/SPutfmZ4x/NbBWxEf4ysv/Rn5PQZDPJXP/u5/0JgP/aZg0HQyFzeGPdvTPcBQp/Agfr8ESS4bx9BfwYPOkwoEJ9ChxQrWryIMePDiQL/efwI0o3IkW40XOzlBgT/lBMLBi7gcqvBugQaL4JooO9dTYcMdw6EaHHXLoFAaxb9yRFjT3378CFMmLTmlqlUq7Jh4zMrRahRBy5d6vNrQ4dshlWlysOECZ29EBZDMWAQ0a4bwR48qvUi3rx8+2oECfgfyZEmMyaY0Fbgy1v/br1o6TdxTbtijdIdKHTuZH9HGeJzqnHpZ4Kfj77TadGg2qlqW5u4KhC1X42lL1fOepssm9VbXKutWOzPILlMLz+1Ozu58uV8AzsXLLgw84MGGY6djj077uva8+7tDj68+PHk+x5V2Pb5czfRu5+2vovhaYHyZZe/rxU5/v38+/v/nx1eCv3TkXohRbdOggou/8hggw6u848YYmSSiQFz8IBhhhnGkIkh+XyooCtiuEKihCaeiGKKKq7IYosuvighhRpiaESGhhhCoogw7shjjz7+yOOD64ghZJEh5khikUgi+aCBgS0J5ZJOAmZklVYq6co6WRqZRx4ljkihPlMeWJJygNHnj1oqrMnmmmrpB2B5DLVJpwqwxYnnfSANRKBDe4r5kU9/EuRRc87laV5SfQK6HnsfsVfmTovWZMIWhFyK6aVrFhhYd2N+euZ2jzzi0aWlEuIIVhSBOimhoArKaqyfwjqrdrJ2uuqr/BFYqH0WJfTPH6yKRKZ0GRXqU6WZZropo6Fmd+uY+fkz6qmnpv9aEavZ6lpTtN4eKim32H2LrJ/iktcqRsgCJSux0EVqLrIEpgdoRsouq6kKDBl4Ubnq9kmueq5mxJCp/+B758DO+jvoQdo6PKm8AXur1cPQkrttrfgp5A89HtcDlZhPcbVvrO5CaqyryPbixA0tBYrRvfiuWfJz/aa7LacTN+xvRQUTcmqmCfMJ8LPOZiwtxAPvTHFWFo+Lca4a38fCCWaccsotWt9wwhMEAXDCDVqPfQPTU4pZhs0U0ZPmFmtW1abCZs9Nd9123800sEbjzXfffnPBgkcr4AFSEGX88c4sXPjdtENsVwrBB1A8cwoUNxjRbIE6M855555/HpjePIP/Tnrp6rEgheArgJQAFwKdIIbp9artkE6VFvEB1h98oDUOPKCpsunCD0988cYfj7zZItN+kO1b4M6FAaNA0NgBPPBT0HXJb899995/D77yvIJb0e0f1NEGJkBobT0bR7zwzC0neOQICuHfjz/fxC2cf//+CxQ78lHEfOibhgh6x4MNfAEB+mAGCKbwj/r5b4IUvNUApKCTCmpwgz07iPmyBgXL2WFNASiFR3ZRghCQQIIcbKELRbYPF8oQfxcx3y0qBwU78GBNpeAdY/7Bhwjab4ZE9J9O2FXEJH7PWbjziA5yR4Y1qWECTPHIO4SoxCx+LxFS0EcvtAjG7zXxH6MQ/8E/ToG5CZzADTH8h05YGMY4Es8Bq+OfHO9IPEIYYXc+0MIcPjAANy4AEFjEoyE/V4PxHXKRpruUDD7wDwWwoQRoQINHYgdHRmrSbsNp4yY/yThMUUMFfTKIxECJylSq8n7MUoHcVgnLWMpSeK3kzixveavN4XKXzyGEMvJlF14K00m6HKYxQ3XMZCpzmWezIzOfCc1oSnOa1KymNa+JzWxqc5vc7KY3vwnOcIpznOQspznPic50qnOd7GynO98Jz3jKc570rKc974nPfOpzn/zspz//CdCACnSgBC2oQQ+K0IQqdKEMbahDHwrRiEp0ohStqEUvitGManSjHO2oR/8/CtKQinSkJC2pSU+K0pSqdKUsbalLXwrTmMp0pjStqU1vitOc6nSnPO2pT38K1KAKdahELapRj4rUpCp1qUxtqlOfCtWoSnWqVK2qVa+K1axqdatc7apXvwrWsIp1rGQtq1nPita0qnWtbG2rW98K17jKda50ratd74rXvOp1r3zt60QTtDPACq9BzxGsgQyrnhtJiLB+HWcxbyUU/TS2cwWhR8SceS6I/Wlq8YJZtwRIEDYcDF++VAY/+NGLXuxFb4i62beCV1SkNU5qMOOsZj37F9ASjRCPwJcylNHZU+IWtkyTbVqJ+9rHbvAsZ/lsay0SMOQGlQlMGMEINDD/Ao9YN2AawK51v7tdwIR3StQtb3nH+xHwqne9I6BuYNib3X8cYL70rW9374vf/Hokv/ztr3//C+AA45e790WqdJNrXOUaLbg4+1fDXFUyQz3XuLI68E8tHC3X1jZpCXbagokW4bx0cMKYFZdOddYRoo2YtigmVEEUBpHhKi1cT8nZjG/2nf6MOFANPlbRNru3HteLaBjuaIsX9WDoXjY1MB7QX2BV41yZy8c5Vlh4JKZiXNkYyFzG7Yo1R+Qsi7Qk7/lDbN5Rm4okRD+nOWJXuDIXNgxlIKN5SCtaERZ/zKcXoNFHMYohkZ/s4g8SGc5GoqwZpNiYxGCecpgdra5G//eFo5H6gwVCGEIWtMI4TGEIPZrX5tWGTB9O2UUAxnYLDuBjPgdpxf4sIpvgmAEKWmMBaJLwATQsgyDFCAAaboCHVyd62MVB9I0ZfTMrH3vLQv4sRwWygQhI4BBHiMAU8JATjw2EHknhR1SAAhZfDaQtbPD1FXYxAjRYQSFtRjMzNg0yn9EDewKptgRWwIYiqPAqcOjCcGTjCBGEEAMr4Al3sqcXTiPbuRP2qEAcIe0VBDwEeNCJtgVCj8QoxNuK+odkYoMRNsgADVdgQxPQQIAGzucdCklIPfBMEesM5AwfIIEUJhmCHUySD12QAkeYUe0qfGAHBeeJQCQDJ0VXbP/hjx5Ps8Wc0bZEOwdSyMQHODAINpxBayFYQbVfEIIQcqCSHGgFPgAAhay5YAUe+AABVlCCDzRgEIF4BhRqLpdWsMEDutYHCNAQBZNX8hk/2AUA+ECAfKs72neQggCegYYXuEEfQrFAD9jIkB98gAU3qCQaSLDmaATiAwZwAsWLUYIbBAENOWjCB3KAhh+UYWxOcEQYVGhqPlyhysfaFdPD9Wx9RLuSUEjCIFpxhggswBA32MHXpRAAKNxhEFNAAwsS8AFI+GMSaNiBI75w7wB8QAgDKP47zHBvs5e7krdwgkSqvYNWACAmCwiBAxxhATQModpWGAIUauFqOlF5qvD/CvvgD9GgeaaQAFDQAyswCGsmDT/wBet3bqn3AVLQCgYABVSnDxw3A7cwB76WeD9AcbzHaE/3eyVGUToRbfcWATUnBS94Q2jQA/DHdh8wBFIwAptHBnzwBn7Wb45QBGggBVNwAhsgAmgQdpazAAohcnxACm23A4MQfaSwAi24AiKAAnlwAw0QBE0ABSwQByFEdMcnFBGAAma4CwIABcNQf13wCjA3SVCABiGEBjSAcw5wZwaAg1IQH3GAQ1awApYXdw4wCAxhgtmSgsjmcPrwffc2Bh9QAzHYAXf2fhFAdG03BCvQQywACLp3Wv3GBgaABgMQAqHABreHbe9QgAIh/3JoQAqpyAckIH6JcIURJ34cwAHRpwY+cHyGkGshgIHx0Yn4gEJwgIdUwHODABpsMAK30Ae7UAxwwAcbkEIO8BmuRwBS8AdXkwfRZwVSUAVQEH0kcIicoXCr4ieLmCcehQ+DoED3JoskEAZQwAmDkAAIEHdE90ibuIMsIAZd6A+GoH9/9oIqVAzPaBL7cEESsX6ksAsG8AxOUAJmoGrzBwiDgAgfIAEEcAS5lnhs8Af+cAK3IAYTUW058Ar88HdRgEJocAmvsGqOGAEUJxC4wwkJEAIcoBN/lIPVVgODMAJQcAWD4HqsB3O9p4h5ko4N11EY+Ij4NnI5sAE/kDWnwP8O+7gC4peD/6gPCIA1t7ADfrgLNHdvQgECWnMKBCAX+2BqJLcLbGAGzyAHpKg1P+Bqw0cCxZB/JIBuY/MEgeZnG3ADlXMDCZB1qXcJZteTrycFTuF6d6CTNCAQPumHZ1BJKECUWWcBIUAAiehiyNaUz/VRfDIQrEYU+kAPIEMgY4E9kqEQffYQC5FiWxExOiFup9lyvNIUA8EM9rEoX1SbzRNobKQPrNkRu8B3oMcRQpZjOMMrpmmaEfNlKmZsyTadm6WOwOdgGUUQvcAMfSIbR9GatekPbVEP9FBnBHFFfII9BvFxxSY135kRvSmfzBBDFAGbSZGfKDEXfcIGFoD/dXCGEXvxdMOVLjImnUNGbAx3NDuGgjOGZAoGUfDCHOeRjvqBFx6hPf+QYxwRYyCaFDpxcMWRmwKBbjfQA6QGmrklMt0CXco2acpWnS+qlBqWURa6HAPSJ8CiFB2aiB7xoUoHFC3Ke0KxD+ApEaPpYzZ6o0+6HAzTbBF6oB5VD/VgcMCjEeTpofw5EYloGvQREbK5FBgqmNcpZar5aQyqJ1Mqaa/0plvRRk5HpdRJoT+GTEUTPHdKTmYXc1panwfxRRjaoHLKnghHamTqDx3UchOxLrJpY0gEacNpJkKGZWkaMSX6FDVaqQ46ZM2kNpd6ZO+UGfpgaPyAiM0ZqAgB/6mj5qR+wRBt8Qe70ElO0aVF0QtxyYxn6hMQARTxSRCfxg/CcY5oEkzyWaRtlHQO8WcnCigJUWfW4Q+bdnyhmRrXkaqFiqoC4WqNiiZc2jP7cBV+ihRrRhmdNKde4Q9ucEV46k6O8APxo27f6qgN1hYG8W1emhDaFqEXoRPFsABwsACmdgN3AAgNkKpHgUInsKR5wUZNoRCTxxQEYWaq2QpseI9iASf4YGbJ2mmayhMl8AIbkHDRWgxsqDVXgA/M0HRZqq4eexC4hjUcOGrZmmVkMQII4BSowRVssxSfNgl3wFpeUQyPIVzvKgI2V20rsALSChSnIZjrObEEo2do1v9yXgER88EVnXFwf/AFeCAF9JY9Uot6UzB5vVCmoCEbqIkUQqquZNEERHeiqIEsDeGlB3oQ/CAbdgEU0eoPApAEx/gKxea0a7oQ1gGzBscCTvAOfwACGnBnaLoRCeGMb3CIOWEf9MKtrRC04NYQcZkFJEtb6sQGSTsIfwAJNietWzGmH8ekxealI+OqBngdUvcFK9BF9GYQdYY9KDQFg4uoCeGsUZafiHqaJrd2ZsaydCGkBpiaSse6IFc7OfFivYA4fQsa/vAHgLsLjjAFLEC4/oCq+2C46sq3kKquJECZX9kAkQu9vwIVWkcHh+hGqJFBbvQRrjYJDeC5rsgGhQD/GQyGTqWraVFwCcWwCyygNUFQgD8gB2aweSrxAbiLblmTA3iQBCggBadrAW7QjbcAeKOYNS8gF+8QlyFQSSzgtZyQNSbhD5lwA3eHuyd7C1AgBwkwBQvwBbkDBhOgAdIoACAsDHE5A2hwChowBV1EeQE6AdZnaTfElnEQkpHAAianAdEwl4CHJturNe3renwQAguADwwRfTIMfSPQhUngBEa4AbMGBWwpAHLAEBOAE/zgu4Pgu1KAfyBsCCUwBYNwBAIACKfwed3LATU8ARdsroDrDzgsBf4AAPGTAyvwBx3ACSC8ACV5AoNQDI5QkqfgBJwbk38WCdz4AXYXBfiQ/wQ/gDgzYAVAnDUNEJFjmYpFmQlVsL1Zwwl4Jq5FAAZbKTkfALYj8MAfIAzl9ww2V3oqcQN5gMADUMMjQAF4UAxmoDUD0GftlIqVlAN4vLhJOgGfKQAn8AfzhwD+MAJsOQItwLIDsAP88AMsMAgAQAP8wAUtYcCOIACTYHZyqAmhALEKNHfd6AolsEbvAABBOQKM4EW7sAC/G22468P+EM9MMbJyEJP+oAaFIAXkxgYfMAH70AoW0AT1cA01cAWLO4qXkHhnIAdlwAT6cGfY8wcnS0W9wAEE4Ahxy4yXWwwGEQCbOAEusw9olwfM4A8//Qcv8AosUHjFUAPgS3l+7P+HVB0AjGB2f+DHgxB3GenO5aaS6CYBXcQxKBsEx7fKAjEABLABHRCUA2B9zHACy3CyoaCaIEAA+FADUVAMpTcIFrAB70DVSfAMdmcFeCwAGjB5IDABJUB1R4ACWBcIGjAGkLC5TJFvksCNxaAPAbCNO6jVaBAKpjaWGug1JHDABuAy0TABfECW0bALj6Fa7lQMP2BzL5AH5aY1hT13TpAEWp3EjiAD2ygAouu1w/DP+DADLBB3WhNCpqAGULABg6DExZAEp4AAx6dAuOsIAaABLDB4z+ADr/AYrkjVXhtsPrwBFnBDWmMII2Bzk2SIKMoGPbABKKRqAsECDeC1CwD/ApxQdk4wDCxwCtZQre8wDGzwxwWRCSew02unD3+Qnuu9O2tHBhrQFiRQAyiqCXaowhYwDAnQzeY9ySjkAFIQicEwxjj8CmmwyYPg4o4wArbIBlSQxDkhFD8wBnxpc3LAO2iQam3tgIubE2pADH/wA7g7SUns3e8wAoawgGhgd2jwCiQgy5qAddur5Aa9AALwjWXAykyQB3FnEt3ay+G43ne3diBQBkJh3yZHdCRwB1f0ByJgAJqQCysQDcNg372WNYDncRnGP7okwKoUcDZHAhxQbp/JrYMgAOuQxyJH3BvAEArkCAZdNVwdBokxq7twfpNMH8XgQDfAAtt9c97N/wLr+w6NbLbmncRe64BxoAFeK5MCUdvx7dgPuMT2jd+tYBD7Wwyl8AQgMAg1kAey7A/4AAIqlBNXoYds0+CjCOE6wQwWgAi7MAZ0RAYg4EUIgBP6QMcMEdW9RgwTUJQkvgIm7oeOewpQbrZpoArHF+O2fXNbjTjS+ANJUAxjQHRywAippd0dEGz7rRNGvr0bvORSkMkNXg82sEYRPrhWLhR7jbob7LuvMAChoAEbMAJJIABukNTQfI+UWwThaO0Ruebw4OYbgLwrIOdiguQGoAak4Id8vgEB0AIes9fpkUuD7vNFxkglUbpRkHVhQAp+4DKnkRCAK994INxsqQY/wP8UfUADZjYCahCO3xcMIo3HxdC4NMACHvPTAmEFOm0Bu7zUeZAAZpAEXtQUAsAE6bkPePDqX4CBsl7bGN4Kr2BqUu9Ak4w9VwHY+uAGZlAGTVEDyzCKNMAAIpcDdLAUE8Dt1ssPAhAAbVEJibcERCcQ/LDeG5CQYynr54kATiAQajAC+pAJIVDFC8ABNMCM9M32u6AJk/xnDKkBmTAFzFACAhCHJYACw1ANOLELasCBBXGySeAUAgAAnNcSw7Hdg7C/TGHkdS0QeI3HZ8ABy+AP0mAGcgC1+uDUdzYGGlwDM0BqIBAKrZAADTADboAIKMCWnawPADCFnyHjVrD29z3/AkQHAgAhSJ+/Hht2jdmxgsWpDf6idInG4oQbaRNCLBjBqFWCGyxKqNKn79+/kCFHjiwp8mRKliVRsjwZU+ZMmjVt3sSZU+fOmG40OBIRZZCjOSFW9DmFBk0ZZgKSsCnhQIojDwQG7XJy61aPVwMBmMEjhc2RG7du3Pnz49mzAfjoSSsWAAqUHK8cfeFwC40wfPsAQNGqAd87C6duzUowRcqfL1IGxdFQbENZNDnYsBEQWGrIywVDlviglcC+XY5eRIF6Ud+EW6cutdLX64++P2a03hm0YUlCfvr4/RkB5YOaHVIg+/OHgMO7dyVsB5mSZxebKaHw4dP3bteuQIAb/9SQIvfWiQUlprgpIaBvGgHRimW9pUFxSH9/nOJjNubDqwmG0XBiDI9WWGhgn33UEKQ0205pwLFixrhhgWiiAQ2KZwoE4IdWWtlABA2ugQONWxpoBR+shOllgy9IGGSMuT7A4zoTR7BikBE+GM6BFUAoY6CCDkqIBSfMgCKEBHbxB4TWDiikPNtymMIjFEwiyaWVrBzpnZZgqjIlnr4EM0wxx/zHJ9q2dGmflLQMqUT6/DGQntjQ1EdONVPqRR81mWNshRW6FCm77P5h8599ZvMnJTdKYnPLdwwEtCQ5Wbqzr32wMxA7PTUNaR9mTGJTzTxL2qdRPUfiJ1EDmSmGDf8HSLizpX/66nQgOEP6Ax/YetmnnkX/GIODQURKdNTsZpNVz5aQi42eYrPrq8ouS+1SS0BJMtZARhMtaVQ28dN0zzNj0lPblD6ddCBZr6TypXYjpRNNMuelt96dzKTTVC9Duo6+ck1ylNR94C2pz2HnbIk5LWMdqBdj6Zw2VmRTErVWZa8bWNteoiWVUYsBVpbNejLmVttdDMhBii0rVdNANVXlFx+S6qFHTUcEqPHNNSeOlVeGda4z0DbvfFileFf2eM6fTw33TlPzNLRKl5f9mVwsr2X3aHnt5brrrmHqdOpyzY3U3EZJMlfoltKmrTHYwO6UU1vV5XZtsUGe++7/f/dWW2utIwX0Uy0FgPFtihlmW1mW/DHAsBsIgDjqvxP2G8165I75cLQFVjxsu90V1EuCK98S9HdnWtdr1VcXM22pxXZ5aZOWdlfqlRlmrpWD0WSb2bo7D5vtl5jle2+yRyed9Fi1HGR3zp/3nKXt1HQsXkgpTZYlfZO/vKV+n481duwpHRh5o5M/2nSVakqddffftyl6vM01l3jRQydUW6w/Nrv025NPHEvoQQ+r8Qt36JMfS75nP4+lrWikG2DMnAa0kESwTjVjWJZMxcC60e9OBSwJAxNIQQRCr13L8ofV1IdA9nEJfi+E4evwBz585EmEeBPJo8LHLvox6h0k/+mS+mRnvSFWkIBZC2DlIoamBf7ucDhEnwW/lxIG1syIwiPUBp0Ivg9mjYQjnFsJn3g1FKrQfEqkSftiuMau4UtjY9RaAImXRHgdL3Zs64269KGrWllQj394B63ESCcsrsuQ5yNYolZ4vkNS6X6RA+EgGWmlR5oRdJcc3ZfiFUlJrk8mamRjKOdlpkAuLYn/Wxy3BCnCdO1tJHf8WR7DtrB9+GNS3KIHIKd2Q1v6q3KF5NIhX7JIYmZyf5SEpBcHqT5MvsuZyHRk6XiySWVKsoWiE2U2yYSvkBSjGDKzGxzRpB1kNQ9oJGGTLOU1y1y9bSRy88cuilGiWCFnQwg7Xv/o1qRDPTZSmpxEY/v8CdBkLvJ01ZzkQTHJSYO6EF6o6yQ2ySRRbVaUJ9zUxy5+QADDmbBi2VvNM7TCAU0x8AdJAGlJPlWuP1jgFdjpRSYEcCnFFWMECGiFuf4ghyl0hVT1SIkAMoGwkDBHW1uM5tYI+reHKnOhZ3RoQ68ZzKhmDaKPZCozPxnRq42JohYF603cuI8ENOAFC6BV2tT0j1FlCjswK0kAJmAgATzBUU7J40qjNwENKI4NZ3iDyvQxgFCEJE8GYkMRErEC+iRgOD2lopzY5JQ6uc6QGTTmUv+51WdK9KDJ0+xUO4tMEF4VmunLLEJZGFbWhtInoZoAMUD/IIx/mYtjevoUTW9V1H/w9R/MIOz23uEU5BywJITVU57YMAapvMM+eWiJI4pACsba6g/mUVkvRoIc5pCEuHbSrvaYEatjghK0aSSjQz9LutCi17NULS1nT0tNpaoWfa3FLxvztB0dJcEJsAFAAwTQg/Rw4AbDUINILzGIKoTCQBJpBTOYEwBGxOYE0nGEbeKjDzfU9Qan4EAr6qNhDfyhO2aRApJKY4ENOKIEOViBfVqzg1ZIN7Db4UxUWtGbfQyiru8Yw4KdUozMnIITPn7CB6DAghncAgqv0FsxNQtKSzbVjOdtr2lHG834MhSqSa0qVz3p5fyWuXX6KEYSdjAI/36YAa0LgS5olnGVXYRkBlYQwwnGC4JZmCsAzzgFFPKwD0dYgLb7OAEx6CGAE0TDH1NYRm3koA9mnMCuARCMibaziyo8YRcBIIAUfnCG68wgFIm9cTFC4ogFQFZPrWDPBiyABx9nIgk/KBc+nBAEYN0iGPoAwQSwIzcp25fKVyIzsr/cVfOJ1pPCtKp8wUzfzTYUy9Ies5m1nRNK//XI/BgBHVpBgjv0Jg0nkEIr/kAWwxCgGCJgwSDOStPVgGAXIxhALxLAgdg4wgAJEQA0EkWgTDSAw7vYjRT42k99CCkaJzCENASwgZDkObHUTQkbNjAFwzGDDTLgwxv8wQ+hgv+mr7pzClSkwoYADGEFWKxyluW7OoWq7tjD1Eklc55eME+Z537bdtBzTmgLKCXQwiJ3SNKgCins4wgRWJQV3D0GDUxiAHsslT7iYG82NGnfnGkCwFHqDwKJoQqrTvjCWfKHFxhCDbuIxsQrfoKLV5czGxcxstjQBDSQAjlO2U4AbsEJKaQ8KmJp+csxG3P7TpXm2X78VxnveGntfLRPRaO1qyp0zpdJA3kSUl+Q8wIWTKJA+1i6G/YxhiAsoBc1CAWSBACCeBtIS5DBTgB+sAEzoAgfJ+BEK1AwAT2dwApsMAMn8GGfZegjACNonrb4ce8cXKEY9iH+H2ZAgL9eYRD/sdtFq18R/tfE+gsrkMKFmcWCOxT+KVEZP6i/Xz5IbdXZku88ftdL+WZSNavLrrn80zZ8GYFJwwdHMzUCuZTUG4gfUAoOCAV/sKkGMKesgww98QcLAIASKItbsI5B+AE10Arr2AUOdDINUBPQCAE80Ie3ORmjQI6WegYoWLPumz89CT8HGL8SuAQp+AAA4IcAgLELSwLAgAJaMzwHuAr5+6D6m7xmE0Bt2z/3erb5SqhkurYoDDo3Gq9aKpmOQhPkmAG7ghddKaJTCqc18Z6qmbZBojdqeiqp0sIym8IWii9/gkMAhLw5zK+xMpA5Spot8YcSgIMFSC4FyilCKiLy/9mnNYQbzfulRbw8bMM/PtSmOkSvO/Q/1IJEZrNE/MIoOvEHWvkd5rgRFsCUSLwea9JDKtoiIaK/WCSfRfSyAPxEsLq5TDQ2oDOmXLzFigrFMASel9gOjFm22OnErRGjG4LFV5JFRsRC+PpF/TMdTapCVlTGzZvG1hqg+nNCnciY8sEqV6o8V0QOrRKozVqX+pOo68A5EoKobRQ6MUPD25kjxMHHiJJHsOrGWLyJMUPG8iJHMEOOc2yqdERIK2HHq3HHcgwjTNzH/KJHSSSfexSnesy8iGQjKkGOAbLGfyiZWPSg6DmedywXTfod4UEql0CllwggjRRA3oHGgJrFS//BnNvByMipRJhkHY60pSPaiWjyRti5k5GsQpcsn6BMyQxaSSiKHqT0RZ5kLesxIaayG7eKI705r52USq9JlGIQQb0gAE0ylJbZB4epk5MIL5HYt/D6Bw/4BzT4BxpYyz8Qwn9IgBMAE5GQgVCzFsVZq7XygMUSCZtSCigIAscAydjQSqHpSqELhE/YFC+cAZKiSLVSqYL5tNZ4BiYwJ0qzlRJAgeZ5oIzahUEAw0vKwsekF3+IO4MbiRqwxrH5rJO4jLMaCaA4ss9MlO0YCSEJk8S6AilAJ1LphTwitN1grB/6ARZohX8YARgDSZRYq0BhzfxjAX6zSX9Ighc4gbf/CZ/ZCB+KEYnx0hTtEIBgOBQLYJFQQY4xgITP9JJe2AUAoAFigxv2uk57cYQz2IGyTEqe+APUlAZpyB2ZeR1nBAFDgBQLWIH5A6J3MEjI+JKc+gNIyIN62BCQLJES2YVZGRg2oAE3GIlzW5R/sA9X+IddWJTv6Y0SuY7u2s8yGy7HuA77AAAHvYpEGZlYwYfiejVBMqp9kJOWojV9EIB4+4NiaJ6+KIO+0ofPNBDUZLlQ6wvmaMOMnNExcYR/IIF/GCBmAJO/+AcC8IdrIJJ/4AQklYMP0IAJ+IdbWIZ9CAA5MJCls9FWSIIGAIEP2IAk/QcQ4IQvuYgN6AAWuAE1//2DJCAAEEADDqgNNDi1XaCBBQBJAHCC+gOBWvgHALiFf7iEV5ATAYCCU7ACBGgAINpS/PoDJ0i36wAAH/hTEpACIhOEG9AAEHgCC/ivCQCMwctO7MgEONgANZETPB2EJEhMfLgRNICcVnACDbiBZ6iRVwCBUziFUAuOytgjLO2kVQXXcBXXeWGDESCBFWADRwiBKyhXT1iBDYiAlOkQNIgxD4CxPzgDEsCD89gFNXgCZNEd/VCyhNgF/5QCWaNVOOiCDRiDHGAwGuAwC3AFfviBsBCjccXYjNXYnfg46vo4GCtXl3u6sGAMWi00ku2AsIADNxASfQgEraiBQZADRv9IC+rqk1otBStIAGItwSnAAwuYDXrQVdFEv4vd2KNF2o0tQWEpBgtoDRwJEoPTh3NDTfZwDBLoAcfYvRpggbhJFCaAhk9bsyNAgXSjWEQAgOI4CCfIgymgz11wgChggR/gI/0stqTF27yNyOnQwREQgUvxhzGQgBW4QH1IAhqoWhiRghsIBdQ8gwAYgLcRvWLg2agYhJEdhACABJsaziOwABZIgIv4tPvENDex29TS29RVXT60JQEAgBvAA8D1h7MSqhYsQAPpVzQIAQKAHGaYAB8YBD76wwW4BBORhrPyhwAwDIeNC5G6gSgwELlAg57CB7kQFjHjytXV3u0Fq0H/sKURyITo88KiChllmZ4eOxgQIIZEJMVi+EN/GC/kuI4NwbEoHRbSYNLv+9EoFSzs3UPuBeAAFiWAeUOVUBN3HN9AiUEACLFD9CNKOYle2hLR6xadtM6CEuAM1uABrhJeEaToSSvDKirksIAg+L7OaSWh+SD7KRSse6aHQiSt2uAZpmFt8pOR8JMczuGY0OEe9uEfBuIg3uEaJuIiFsAUSIEhUOIlZmIkRmImhuIoluImduIqtmInNuIs1mIzY8W73cXs3eIwFuP3uUZe9OJk/N8xVuM19ho89N83tkU2luM5tkNKhGNtpOM81mN7uWNO3OM/BuSJ6mMMDuRCNuRD/0bkRFbkRWbkRnbkR4bkSJbkSabkSrbkS8bkTNbkTebkTvbkTwblUBblUSblUjblU0blVFblVWblVnblV4blWJblWablWrblW8blXNblXeblXvblXwbmYBbmYSbmYjbmY0bmZFbmZWbmZnbmZ4bmaJbmaabmarbma8bmbNbmbebmbvbmbwbncBbncSbncjbnc0bndFbndWbndnbnd4bneJbneabnerbne8bnfNbnfebnfvbnfwbogBbogSbogjbog0bohFbohWbohnboh4boiJboiaboirboi8bojNbojebojvbojwbpkBbpkSbpkjbpk0bplFbplWbplnbpox3kmBx+45fmQ5m2aa6i6Tm86Z1eppyOQp4G6vtqrYAAACH5BAUUAP8ALIABXgFwAIYBh2R1hV5iYI6QlDkyMoCPnsqmfFRvhQ8xVypEbkpmjOXn5Yp+bDYuJMXCxOf2+KG7vgQLFWyPtIK+9EVQWr3AxZS77ry5uSo/VGxxeYRWMHicxJGbpJqy02GCngIaVJaRkZ+nsC5ejGWaztDs7i40PaKCXMa2tHaapHN+iInA8m9/p+/s66rK1BsZHsbN0bCnnM7Ow0dITYqmu7Orq6iusZ2dnpiWtKXA2RIbI/Lz8wIJLwUdMpWkuYy33dHN0dzm6bO1tiAtNxINGpS2xNzEtN3b3vX8+9bc2Dk9P4mdt/72z+Xk1B80VGJeXICMjHq25LqsrApGfGNmbFZ6rKeloi0uTHKLmU9WXERadN3Z0py606e1wCwsOtPV3DIWBBMhN2NwctPU07SzrNbe7B4mPOfa2ZS30qSspAIEH9zQ0Z6mpKWy0Z2wtKS54Iqz746x0JvC1z5CPKe30IZ+hMr6/Pr8/LS3xnKKrP786Zy23aaprJ684La+xJKKfJ6auP7uzKK30qKjowcEB26axNLGxJS23brG1Obo9P72/J220JyoyAIGEK6qpKqmrM7U0q6qrKqirK6usbKuvKiqvJK+3K6mrJq+35a+3FqCeJii6FyqwFyWrDx0VHjIjOzwoHpoUEKc0CYUaBheXNaaLFyOzDRq3AwGaIyIuJSQGFyc8KBYfHKQOKCAjIqI5KKkgPro7OLE5E6+0HpIfI483BqqtOyarE4SRIhAIBo6FMzC8AxESHBgeBhqJOzOmE6qhEY6UMKGxCYwdMLQmJrKjNbeQBh8gDTmtKqsmHBOIOL40MKo6Mzy0AwaeHawxKK2jLicrJJWIKZYIExqIMLyoLby4AweDIBuIFJkgCYIJLba2DZWZDTENFw4WI4cXNo8gAxelOLW9MKEcJCyjLbG8DQmxIJoeIrAOPbO2IrsgHpopExWoEI4dKa09P7+9KqqpAIGBP7+/Ja63Jq63AICFKqqtP769AICDKqqrAICBJa65KqupJK63JK65P76/Jq65AAAAAj/AP8JHEiw4L94CBMiFEipISWDECNKnEixosWLERUqZOgQo8ePIENWTCivpLx4IlOqXBkyniWT8ljKnElTIEJ5exIBugFIXp6FNYMKHRlPngwsTLDI2PMT5dCnUAvy2IEDyaIgWrScjMoVKgEINIwQsCcjUcmuaIOiWFQE3gayicycdJq2bkoA9hTU4bEoyQ25QO0K/ohingK39pIAimsp3j6NgyNLBMAWHg+4HLS4fLxRsmeCGAzDU4NvAwFFazhwyJPHn7+zn2MDmNe2Br55i9AA4ECAR+vXMWN/xlsb3wQgMSDYs7cIDAgCIORkFS559mHbQOqAsBeDT4xFi+zN/9uthbpghLN/wLPdAJ4AfBb6VcIXo8F3HoDM20U/Tz179/i094EgFsBDAT5W5KcfS/s06CBCFVTgGmv+7IGXfwEC2N57FBhoTwTx8CMiPwuK5OCD8UQ44R7+vAGGPcVtmOF77VHwYYgjltiSRgixBkgScsihExj4tEWFIALOmKGNII5Ioo4f8dhjBDuggcYFMgCCAT5h1OFDEzMAAUQNQFhQAwZtMYmjiFBGKeUaX7QABAoQ4LCBFJXBo+eeetaxp5pOtumRlPEkgUYNddTRBQ44BFCknv3wKamHTeYo6EWE8oDGB/DUA8+iggiywp6RTqonk/IEeqlFCOWjkSJxKv9Qj6dFYACEpKXy6Seqqq5KUSIszmWGGW9oAEEQOUyaq6m7LhLBb/nkYwEDaECAhgrR+krQHntY4o9jcBBrhhP4xNGnqegaiE8ELPoT7QtIaKBFEjoUko+2A0W4xRYSpJBHTpkZgE8AuKa7px2L3GFvPvzkA8UAGlRgBwki9ICvQFNUsAUAUaSwBwdJMJHZFfjMAc+yBsOzXQIHRBvtDANEUIEfXPSQwsX/IFCBHFWIkEJWflTRAyU8CIGPGn6enDI8UkAwQRAOSjsABIt44MYDTuBsdRJcPPGzFjZUkUIPNpDABYGQppt0CzEIEEQPcO8jxgAnDOGBBkCAgbMBHfD/He0ll9RQcw8CkCDDDkKksTQ8gVybRBBv5FNIIRZQ7AYBF9xgAM4yIHDBwoDPIMQgPWDAxQMyCNFCGSkfAQEZa0zwRQ+Sx6MHxSlsQYIVVuAc0QMGoKEDAgewYYByEGzQj6eTuoDDO/PMYwAThZhRiCVrMMGuHHfsYLHvBCH0wANttKHT+FuAQMIiMczgadIuSGEPBCgEqQICCBUSjxxr7FFIG3KAG/gIUh5ulaRChZAHT+QAABwwhwRIcCA+FjEBENBgC2xgAgC0kIghaKENP4EDIABhCTOUb4D/yMrkPuaPPJyEgyPcAgGuQAISTOAKGADBAwQAAaoZQDo3gIMW//LQhmiVzww84QAKBdIFH4TBEY4IQxe6EIYwOLGKVsxCFpw4xSL4IA1p8IETnZiFI0DREVOkYhWX+A96NIIGetDDGfQAgkjc446B+Ic73PGIR0TCHSAAwgwGOYNKVKKPewzEGRbZxzvekY2MmEEj+vgIKjDCHVSwZCQiQYVI/EMPNLAgCNRAA0YwwpAgoEcg7qgHKjTCkY5kowKyEIlAACEHMzAlJqmwxzvSAI4gcIEC4GhKSDTCB36qAwXuEYhHNOKV94gjGw0CBBDwEgg0GCQNavBLd+jDBwqI5guoMAk71EMMgWhEDSKhBjVkEprTNEgOjLACMXTBCO1YgR7sYP8EI9TBAi5YgQXqAIMZTOIQWWBELWngg37mQAxFyEE8I5IDR+TAAiBwgA9WkAYodOEHwlwBDEzJhh/A4AX3iAQNHECIGSwhCwpQwEQhogBHrIARIBhDFnJgghlQ4BAuMIICIsmILfwgCy+IRCO24AAozAAGS1BAGGYqz6AC4R4r8EEOygCFIigABjlYQRHcwQgaUAARFvgjEByQhhmsIAtLWAJVC6IAexoBHuEEAiL6kQMgwMABksiBAoDABjYUIVI5cIEj+oGIes5yrgJ55h5BWcl7NOIMNLBsIGjgDjEgUh+RnMEj9KDIM2AypZAVyCN8mc1nPgKzenjlH92hVG//RpKX0Vwkbu+RWoEs7R/pAq7BUmsq4epJuMbdU3KLC1k+LVe5A0FXcoHb2+ceV1K+XRw8qutb42YXu9aVbm+361zkape5qU3aebVb3Ryod73KJW95uesAPODBCNElVXC/e9zeCu8H/1jAP96BDxBMd7/Lre4I/qGEAhzgH3gggoHFG5H5QnbBSihBCOhgX/7OF7r8VbAD2lEGL/zDEPnt73pFXI92RJhqLphueCl84X+4WCB/yEAHqAtfEEOWBRDuA4CVoGPg9mN5KPstd5fM5CY7+clQjrKUp0zlKlv5yljOspa3zOUue/nLYA6zmMdM5jKb+cxoTrOa18zmNrv5/s1wjrOc50znOtv5znjOs573zOc++/nPgA60oAdN6EIb+tCITrSiF83oRjv60ZCOtKQnTelKW/rSmM60pjfN6U57+tOgDrWoR03qUpv61KhOtapXzepWu/rVsI61rGdN61rb+ta4zrWud83rXvv618AOtrCHTexiG/vYyE62spfN7GY7+9nQjra0p03talv72tjOtra3ze1ue/vb4A63uMdN7nKb+9zoTre6183udrv73fCOt7znTe962/ve+M63vvfN7377+98AD7jAB07wghv84AhPuMIXzvCGO/zhEOdyjydO8Yr32CMWz7jGN97fi3D84yA/L8ZDTvKSSyogACH5BAUUAP8ALMcAMAHpALQBhx9AYS0tMcXDxe/x9KGus4iiuHmEjy4+VXueu2aSlAIaVISy2XOLrLSmotna01hzks3V1RY1Yvnz9BhEfgIKMm6El4y63omMlFJeXB81TyAsLJKev0lOTkZHTGhueIXA8D9TZ6i8wLi/xmubyVliZG5qbAIqXGt1g6uqo2d5mgMMGqu0udzg4jJOXJ+jqI6SjA4gP8zNz7Osr+zp6zlil5i1voSYotbb4ZObq+Tk45W40ZS67hcfJiEsTYawwBkkSBUvRJOx1U1riF6azJvC3pikroyw2dXV3KWrozI4OJKOlBYSHHKapL7M1OPr8Lu2szpDTwsKFGRzhaG7vparvJu77UJih0RcaFZndwkWJgQhQpKVl6S70ShkmIaZurS4tis1T4288aaw0Iuv8VaGtNbT0oa08LWqpJuy1cq2rJ674LSytLy/vFtxeY2yxMfKxOTU0CQkMLa6xA42dJ6fnA4WHPH9/Kamp6y71GpubNLKxKuknAIDIJq706KapAoONIaChKqmrJ220Zq24K6qrKO20pK+4pa23p670wICEKS93vr+/NLS1Jq+4WqStPb7/KqmpKLC3Ja+3a6usAIGD/76+fr6/KqurdbKzJbC9Kaur47C5JK23NLW1AYGDNLO0aqipKairOjEmMCc6OjsoEg+NKqswJJIVHwYVKDOjOiIgGKg8CgmyDJSpF6EXGY8WO7e7ILCjPTizODg+Li2oKacxGLINHZ4tJLCuChq3MDS9Nz44GLmtKi+9MDSqNQwgKLuuMicsKLIOI6EtDp8fGZIlMDChGZIGLjCpChqIB4eDDw2fFhwsMjApEg2VMC47HZ4JEhepPTE2DwQSPr86JzS1Ag6GI54XNy62Ki6nGaAtBJqfGqqyI5smLZ4gPT20Pri7AYEBGK+zICchMCcgH7S1HZ44Ki0gOjYQJi0jDw2FJKc6B4UcAY6gHww1NzO9CjEgJK65P7+/AIGBKaqrJK63Ja65AICBJq63Ja63KaqtKqqrKqqtJq65P7+9AAAAAj/AP/9k0eQoMCDCBMqXMiwocOHECNKnEixosWLGDEazMixo8ePIEOKHIlwI8mTKFOqXKnSJMuXMGPKZFlQ3sybOHPqlGjQ5s6fQIPC7Cm0qNGjHYkiXcq0qUKlTqNKFQp1qtWrMqti3cqVpNauYMNm7OAJ0ECxaNNOjCHPkk+1cOMmLDjwrdy7aOni3ZvWpl2+gLf6DUxY8NnCiKUOTsyY6eLGkIs+jkwZ6N/KmG9ezsyZZk2XnUN7/Sy69OiaplMn7YlateuMnze/nv0wNu3bPEnj3t3wnu/fvIMLl8uouPHjx8uUOcJI+ZFPR6IjVz68MT16+7Lvu65dO6Hv4AMR/7pDL1AgFCiyo6/OuDu/9/Czg9+nT1+DBpD26HNxp7///uwldskl2cEX3z7fIbjCDf9UIsETLuiDHnrdBYgYPZOsQI8Ll5gHCSGaDHDGGXfwc4MT+6AwiYr7uEDPHdq5sI+Fha2RwyOLfNHJDPJUIsAAizxY4gBspIjCHQM8YkkOkwwggTw5WEIjYTJIcIkIB32RQw4rDPDEHjBKsAYBZDYhwRlriLlkDJbEMGVgAvyziE2d5IBEGTN0eUYDGT5IJgEQOLBHIDN8IeYaA6zx5l6B7BPDDEjss0KdKEDgxApOfHnHCiwM0KgMZUggwxqVPCFmlTIsytcTPP7jgAN2Ov/gBAF2lLrPHU02KOoMDn5S5RNppqqqXP3x48IkG17ypyZFEHDJHZoQgCEKaxAiw3cyQKKttisOK1cgoVy3goYuaLIFBxqAUMQdyhKwKXjfBfLhtZDIsJ63cOGDTz/4HJKPDn1QAUMUB1CSRB+I/IOPPZzYY08+EEcsMcT45rsvv4f8o4MNlGjyiA33FNCHwg47PPHJ+VSsVsn2xBNPPflIkQgL8rgQ8r//QGxyPoYY4nDPQBvikMQqO8Vyyw3LHKXNCKihQ875PAxxzz8HLXRDRBd9UxVVQLzDDizrXHI//Tg8CD4nzLwIDokUwMUhOjQScT0wz0333SinDDXFWs//xLXXYJcstsNku3z2CZTcsEgRiWxQSBD45NMIzHRLfDfeKAuUdd8xiX0y2WqoQXg/LuubNguL2IzDBVQIokMQeTvssstHC5455y95PjHoottTeDz6yqy4zYlQwscDOiBgRNRSiz17PLXvfDLuL3HBhSSSfB1CCPYcQkQ+K+CRyQ6/m642Hfdw8EUHKvhGiQcusL6CvoNHL/3E1LNERRZ88KGAEQS4AgCqoAMdEOAANAhD+dB2vnt8YRH0uEcH2NABSlAiEYmQAuTqZ7+85W8lVnCD9Q6QgT4wgQILaIQ9iqCCEViAbHQzH+rQJwB5KOEeT7DEPiQoAChQggqIiN3R/zz4wZQUsBCFSAEMCgiABzDsBAcIgwL7EUMdnG4RNLThPdggjws4cBEiuAcDgoiy2hGxiCfhAhYwSAEYGIEIFThAAQ+Qgq/pi2z4GITMZniPGm6hj13cojxEQIkxTm9vehPI5eiGRpSoIAN4SOIPjCAJFvqgAD0Igh371Q816JEPfPTjPUQQyBoS0pD4QyRCFlmPRp7EBGOwXgp+sABDrAADAunCBw5xCEEUAA2FEEQh9iiPOwDyjzX0IhdFMA9U5o1vilykK0lCATNwoQAU+IEFDBGCLQhkCB8YRAGykAg+HGADXDidPN5AgjW4kw5reAId8kAzZjrzmauU5jRFQv+Cf1BACw/QwvIQUQMYHKAekgiCFniwAgOogAdFQFwOYiOPOc2JIPYkY9hSGc3L7VMkX/hC6EInuRoUNAX/kEQB+LCFRzwCAnXgAQnuQTOKVrQgGa3fITt6t4+GRGxBaAQRDIGCF6DQXwigwAsueoQleMITPLLpIi4aRgYUwowc/QcrfQoSiEmiHo3QQc++kAQa7AAfarCACXhQU3mw4ARrsClBpopRMV51iFndKldZwolGcAIBKugBkD5TCbn2aJCJsKoQWbbXnByiEZKwgAEo0YGLGrYmhRVBIirAhcWWrLE4kVwjGiGIBySCBAQp7GUL8gUxcoF+E6sdaG/SiH//8LIQXCBBIgyw2s8wrgCCgK3EZDvbmeRDX0HoQyEOkAgctKW38vCAChQR3H6cjLjFhUnK9NUH5QoCDJQgZW8twYMDoEEQarCuGoZ7tOziRA34oK7AVMAW1lDUBSrgrCD6oIZD6Ou/2HVvTPgFXy5QQQVZaKt9CXIEHjCUC8HVQb+Oq68AC3gk9TCEfyWnLx1Igl9fRYAWVIADHFliEXXpUYM324evwldycIPvDrqWD0Ze+CQZnjCFsZfer3LBDVBIBBToMYCalKEEUaDEBYjQB6EOYhD54KUa+HuIHUDMxjceiSHqgQcRVMEe2xPI9sJgBk/i4QEw4IMKAtCBOPiG/wIgQGdkESaGQnwNwmpA7yA8mmWSLEAF/rQCATQgEAK0YQJhGIQivJBJBnBgzR1IxD344IUCZMACCACCEFRAgRGEoQZX4AMFrBABPvc5JH2IxPbE8AcfJGACVShEBkbwgT7oYAM9sIAFNgAGKrSBBguQHK9rYAMKCGEFWJjADtoAhMeCAAi6huapPzLlEwiED0xwgwLGYOkFfKCAuN4mrhtKATIsDwc9qEEBIjCIFeBgDmNoQQV46YVLW0Da0+7IGkowgQ+sIQAufEAKBK7rnuEgDgvYdQ+M0IgpgIACCCgAENQN6xCsOwgAQMCT661rh+UbJF/ggC79EAUXFuAAAP8YRMFtmYURbGKWFpDEFKbwACFYego2iIARLB6BIDwAAGiowrN1Db2P/6QGWFBzzxGQASrk3AiIWLcRpgCEfyRCkRYAKxoy4IhGFIIBWliA0WESgikgIuhV6IMiQkCAQwxCEFwwwg5qMAXrRZMT+SgEGvyqCC7oeuwv8S/s+sHLfuhADQ2zNS8FIQgyZSAFtq4Bf/dMBMZL4mmAX4knRfvYRkzZHo1ABCII71AVUEIIXOgDEYigg0GooWehswARMr+SI0CgDJ2IgXE6wQgIQKATuX9Oc8rwiU+UIQaBcoDvIRAd39NeJS7gD4YuwR8CXef62JlPo/aBBCTQofuR2of/JjTx/JVoK1v1Qg8kAnEdGN2KQi2iPj2iRR7sl18l+VmDvCbUn1u9YQb7sCJHcgcxgCOPIALJYn/3hxKQQC38MCKT4AJkggQo8Cj7sYBAMQAycASPUAkzoA9yYAd2kCMxMAByICUYuBMDAAF+MgCYMANwcAYQwAKWMgB6kII7kQOMIAEo4AI3AAcSkAYNIAJO0AR2MANngIM6IQFs8gWEMACfMAAOcAYskANvMAADwCBKiBM58AVHICUzEAhPUFgD8AUl2CVbiBPoEQiTIAOgQAiBQACaQA9I4AKRoihpOBPfMQltaB6EIIfgRyAzkoeEWIiGeIiImIiKuIiM2IiO//iIkBiJkjiJlFiJlniJmJiJmriJnNiJnviJoBiKojiKpFiKpniKqJiKqriKrNiKrviKsBiLsjiLtFiLtniLuJiLuriLvNiLvviLwBiMwjiMxFiMxniMyJiMyriMzNiMzviM0BiN0jiN1FiN1niN2JiN2riN3NiN3viN4BiO4jiO5FiO5niO6JiO6riO7NiO7viO8BiP8jiP9FiP9niP+JiP+riP/NiP/viPABmQAjmQBFmQBnmQCJmQCrmQDNmQDvmQEBmREjmRFFmRFnmRGJmRGrmRHNmRHvmRIBmSIjmSJFmSJnmSKJmSKrmSLNmSLvmSMBmTMjmTNFmTNnmTOJeZkzq5kzzZkz75k0AZlEI5lERZlEZ5lEiZlEq5lEzZlE75lFAZlVI5lVRZlVZ5lViZlVq5lVzZlV75lWAZlmI5lmRZlmZ5lmiZlmq5lmzZlm75lnAZl3I5l3RZl3Z5l3iZl3q5l3zZl375l4AZmII5mOsIXYZ5mIiZmIeJRorZmI75mNDFmJA5mZQJmZJZmZiZmb2FEgEBACH5BAUUAP8ALKAADgEQAtYBh+jp5MC6u3ObtqyRfFpvj146GKmMHPrl2FZTVCxgh4xlGNHJq+nYxcWke/z8lSVCY7bO56yee4yvyYSHhz1jf8fH0Dk+HuS8rezRSQUNLae02ff4cBsoTNn11zxQc3JzbnWeJNS6q4N5bW1kRsatOR8jKxM7YzFPjM/2XDQZDnSGlDQKBqmgnJqgox0FB1EfC+TvVEJSWPzZykUiFXWDdHJPP4ieELfX7re3uzIpQpJvOzc7PcnTyOf1JVI3OUZDSAgRDFVCP6Z9YKS/I7HBqIV8h1BiaOT7+Pr6TMLX9a6sltfvo57C1V5lZTMuLJmPhdPdn8bg7A0ECB4TLzUuXtXfZQ4PSbTExRI7BVqOtIeRq5h3WoygnKCpF7bhUOryn7Orrez9/DAfKTVBW/781TNgCcfy7vPz9Nfv9Fx/ltLtIOva6YeetdXW1Zuxvqm1uNrh1+T01+rKnAYgTEdsHmyKJI+iesrR3nBFF5CMih4WE8K0nvv7M2xjYNbe8l1ON9vV1/318XCOsXJwibXXz6jM5FZTcsu76NnUwdnIzcDR5P710vns9fX9B+bIxAciG6qmqoJpXAMHBtz9/IqGZxomEHFREeS8MMbRMgIFGNH9+3qWePrrqcHW3KnY+PL+/MrX2bff9IJSNJLA0qiswOz09P7+BhQ5SSU4Pdnt09bS07+Pc8vX52WMrOS+iK6rrU99qaampvrnWqLWtP76+gICBafFb/7+6VqApvvrJ/r6+/r+BVuMq1mJtI2u6EZ8mNTR3fX71aZ6BMLa6a6qpNr35v766Lbq/L7a6v3+F/X96Pr96vb6+v32DwYCBaKrrqqurcba66KqpNb4+6aurtLOzjoIPFzmMFzmsB7KsOBAgJ5e1JyM4Gq+yB7KMGQUZEqwyDx4tJ4egBokeIzq3FZ45M6QyKqqpKaupPb+9NLSzMLW7KaqrKqqrP7+/KaqpL7W7Pr+/MbW5L7W5KqupP7+9NLS1Nb+9Pr+9KaqtKqqtNb+/MLW5Pb+/MbW7AAAAAj/AP8JHEiwoMGDCBMqXMhQ4IEDDSNKnEixosWLGDNq3Mixo8ePIEOKHEmyZMKHJlOqXMmypcuXMGPKnLkSJUGIBR/q3Mmzp8+fOGkKHUq0qNGjSJNSlAG0qdOnPh0qnUq1qtWrWLH2dLjzHwAAUMM2zUq2rNmzaNM2rFfvltu3cOPKnUu37ltjeNXq3cu3r1+WOhmKHczzr+HDiBMrNhh4IeHHQRdLnky5MtLGCiETtsy5s+fPIzGf1CwWtOnTqFMfLKy6tevXsD2yjk27tu3b/2bj3s27d2XdvoMLH54WOPHjyJMbNa68ufPnJplDn069ekXp1rNr336RtFPu4MO///Y+Vrz58+jTq1/Pvr379/Djy59Pv779+/jz69/Pv7///wAGKOCABBZo4IEIJqjgggw26OCDEEYoIW7uTGjhhRhmqOGGHHbo4YcghigiRxWOaCJ6JZ6o4nbutJjiijBO5+KL6rUxgQgTfPDBjV/hKAKOObbxjy4xCkijehXUoqQkkijphBNKRqlkBUcWyV+V57mDQy0BuEMkDz+EuUMFAwVQCw5EWgkglucl2cSPE8QJByA/1tlELVSquaZ7uiQp5ZR+NhklmXr+90MtE7A3oy4VbhmAmWi2OGShAN5xBpvgpflPhe4kWYGZhBqkKaX5SSppemmmmWQASUZaIaOTkv8qa2oVmvkol7PmSputthaEqa7ASsYrrgT9Guyxhw0bALLMfqZss9Ba9my01C42bbXYGnZtttzutW237814KnvfgtueuMZyV66566Hr3rbpsksdp+K+KwkOrRYrr3rutrdlBau6qMuo+4rXb5aMehmAJABz6WKsBZt3MHct6hKAM7U4ozHGrNYixca1ANHljMWWeCrJC43r0snxRpzSn7WIp3EtTfZx48091jnBnTATpLFAP/8jJUNBv6SkQEe7HBIoTDfNtD1QRy311FRXLTVCbWStddZWd+311BN9DTZLd7TgMKMViPlDNS7iIMkTd0DdBg9ZA2O3KnirAsjWWwP/4vfeWv8tuOCJ3J334YdTrY46UOPdON5+q2JPG4BUkLjYmGeu+eacd+7556Bn/o89PGyKrjvxxKMyWey07nrr7cQu++y012777AjdrvvuvMc+Ue+4s9TOBDDXUkIJxReBw+yvxKJPLJBA8s8r1Avk+z/PPDN79tdb30704EMSi+znnBM7McRQj375s7NPO/WvQBL/+NEDb//9+Oev//789++/7q9oxysShq7UrS4rr3vd/3SXuwXe73cPVEnsIJEHBFjwggjIQwUxaME8yO8V52BB7PJBDTC8AgwsoN7t3Bc72AkwgP/IRz7AQEMwQCMf5XMf/F6xPvPRLoc+bN34/94BjVhAr376+8/sjNgOApquRQZs2VGkQcUqUtGIWMyiFrfIRS02sHZdDKMYvSiRMZIxJUyMBTsEuMZ2sC8W8IMEGJDYjliUjwVvKAUtaAGAOUJihT5sYRupJz8cwMEdgQhEAIwYvkaCz4xaZMcr4AAHHgYyf0qsHaxMBkXVSdEoCQylKEO5QISM8pSoTCAE7bcS2b0CGq6DXjv+MT76sSCFs4TGO84xvnboo49gCAQOqKfAdrQOGrAc5D9IQRB9tAEA8QNhAAUIiWG+IoXIzAc7eik7fZCCHiGcIymaR8Vn+AEQxFCC+eLnwHa6853wjOf9uEmkFHHKkwRDYCr3Wf/Kg+zzn6JcJfBa+b3mSfJ28vtgLKYnQPPF4g19xIEwAUELd9xhki3CAQDiwQwctOEMRFpWPAgCgCuAMHogdQc0z3ApAAQiHnew1MDaoIszvKICFdXFK84AAD5CogL9iEcpKlePTkUTf45MqlKXytSmOvWpUI2qVKdK1fDJjpumEggP7LHJTxblHWANK1gFSjtIuDB2KvwhEHPYOrG69a1wjetac/gP2RWze3V141rbGte++tV774sdMmkHDdkVsY6vKyz1zgEGRiQyAI0NwCsAUIEzoA8M/wBDBQCgjnoE4CvUKEUAWDA+YbbgtBU4AA2FGYg14LQaPKBsRwFwBhz/nIEHpCCFbW3LiAAo8gwVgOhX1IE+YuBSnshNrnKXCzxZtoNe7uDBaXnAjIedJa5knZ1Z24jWVwgEmQKBxFzPwVe/mheu4z1HXnc3kNjNtbznjS9gaZdAY9aujaRE624ZwQAcVMwdcOgjMcg0sDO04QBKAAQASAHMV7xBkdl7BigYoAQW9FaYu61AKTQci2e2AwBwkGhGzxAC3wagtrEAQH9ZCgkWQIIYzI2xjGcMT+fSS7qnbQEoqutVoZxhAu5Nr5CBiNDwwc+99KDx7sLXOiDuEH2CzG885xrlu9LuH2Dlq/skutoT40Aa1IDDGWJX2Tew4w2xbcczNfoGJbzi/x0A0IUxofFM6p3BtzgIJr42DABqgAIAEA2wPejR0TubWBd3eMYRGECMd1AODHC83ztiF99KW/rSmM60pjfN6bCeUnVnKFuOp7sps/w4yEMecpE/CL4gX2+CSu5u/NboZPhB2ZiiRC6VcS1l2Qkky+wAaxAbiwNIrAEAgNAFMwAADQBkFAD9YAYcYutRAMTiDPjAwTtiodEWzbZFbdBzhinb52c2O2sJu4KhFdkGd/QjDApOBz4gy0Lgdfre+M63vvdt3k8jetSj/gct0JLe4hr84AZfq3jPIT8wpFMJEI94xBv5Ph4i/OIYxziRyXcOiUM8AhGAePnQN1/vpfrka//NODFQPvLxJhmLdYwdNbTXy1qSb+HbVOM7pNHdc1zT5+d4w6TrCMd37DB+5gO6G6U5x/nJDsrvUAIYeIm//riw1a+wKMBHzYJQlaXgKj/4XGkpRxwEYA9o3wMOcADxPUidGEpludxz6Mjz4QDtEk+725VgVbXOneVSnTsOmLi9Z4yPl2kkus9jkcxj1lF8cQRhlo2oS6ODsHwgZCRp1wm9+IEBrbGAuxGJAWnyAvT0qE+96lfP+ta7/p8TrF/WdeHJGdUeLfDIve53z/ve+z73N7hBJzpRhQ2Y4vjIPz4SYACPYfR+HdCPvvSnT/3qUz8JScg99uXBDyh8YRe7aET/I8AP/mQ0wx/+sL76189+6T9f/b/PvfvhgQxkaD/79ofHPPbP//3rPvi613/9Z338YH3ol37VV38KiAzUh365h378EIESOIEUWIEWeIEYmIEauIEc2IEe+IEgGIISCH33Jw/yAAqpU3vWpRbx14IuGHzDV3zJl3zL13zv1344WH3YV4Ld933hN37kZ37ol4NEiIM3WH0tOH/5Bw/Yt4D154LNNwxSWH9S2HwNCH0HOIRZiIDU54QMOH0OCA8QKIJkWIZmeIZomIYiSIJMmAQmiIJRhDIs6HtFaH0xaHwzqHw9gH3QN4UKOIbQZ4LoZ4JYeIARuIX+cIhcuA4R+ICK/+B9xyd+5LcLQugPrMAK6zeEjCiBgriFJhiBJhiKoTgM6xCG0BeBhTh//qd7qLiJETgM89CKp8gPpkh9ujeLUtiKiJh+/BCKu4iAmpiK6keI6yCKxniMyJiMyriMzNiMzviM0BiN0jiNoQiKxtiI8gcKrHAHKiiHVnEGCPF7dVh9d5iHesiH6+CH9QeIxSgPgygPhTiGiKiI0oeN/vCIXxCJQLgLplCJl5iJCDiBnZiFAtmL3DeKpegP8reJiMiGq9h8rWiNsCiLDKmQCTl9t7iJuViACbmFjOiLuyiMIll9xEiNJnmSKJmSKrmSz2iNooiN8LAOTMONp9NjRzGOOf+4f1XwfabAj82AfEjQA4qwDpcYfMFXfyY4fPtHjGwofdiniZqYexHJkdAHBUvQCDMYfsmQDGwYlTEZfbU4gYEYikyTezGFhfxwB/7gfDEFCMCQBIk4DBEYfFoIfDcAfft3iRP4jvVYjVQ5jH7JksnokshImIJ5mIiZmIppjIrABjsABEzCJDQDBCUwAawghTfABY8ZmU0CBKigAoqwjfGwdqRZmma3LGeBkziokw5wfOAnEHoIfUVplEgpD0o5D0y5DgsJfU8JjAgolRxJkVYJfsknfubXlb/5lYW4kGLZjm8ICtp3B4V4ibDoB6wACS6QAWzAD3LJD3TJChCgCHb/iZfzoJcSyJfRZ40UaX0vaZCLaZjX6J6LOZ/0WZ/SyAYlwANoEAdxcARH0AEdgAY8UJkQMAxc8AibhQZoUAzF8BU8gAVaoAjcaJqm+ShoMZgWWITBt5M64AJR4gySAAUwgALSZ4JSuIPwEHz7h46XuJu6KYa+uX9jaI2ruABLcAkrwJmSQAk90APIGXwxtX9zeQP0F4HDh45DmnvDpwoswJkqkH1RwAMVkAEtwA/RoJ7DgAhKkAEqEHxTCX1lCaPBV4gqOg/tB5/2maZquqZs2ow7wAMdUAwAOqdz2gYl0AnDMCZ0SqdxMKASqiUUSpoWehYYWoEaegMc6qH/IAWT/zmiUkiKJjoMKFqmLMoKLvqAMToPM2qQq2iVGLACUfIPTGIDavCjNxCkseidRNqdR5oEswiAzQcBTqAHiqAIPMADGTAGBcoDb2AFGjAMV2qQ3IkIQcABYxB8xNiKYYp+Y5qQKkqKpah+aNqm1Fqt1qqYQJAKxYAGezqnAFALeAoEABAH3TqnmfCngSqoqGkWhUqBRZh7VeAACrACWIACuSAMUiAFNoACUXADeKMICgkPoEA3wMAKAOsPwHAHNxAFMRVTULONwYcIiIB9ijAPUBN8PAAKbaAON5AEzeqpLgAEttAMGOAC/2ABKCCeiEA3CpsEWbMOSXCJMRV8G4ux9v9gNzDYCfuHCCLwCDcgigtgAb1wA1qaAaTwlFFgicEXAHrAAnrABqEAfRsbU7k3k3eAfbc6OdinNxCQBPMwDG2gsBBAfdN6rWZ7tmj7jJJArh3gAF8wrmYgpx0AAJLwtWsLoADwBQpKp5kQU6OZrqd5oYWZoUQIr/JKryjAB5egMft6A0yAPJlwrFG6AyqQA5KQCWwAAVNQC9ppsHfACggQJWkAAYCAABSQBFZ6BzvQCjfAAzugJHNQCB+7BCULBEOQDKaQAi5QBiiQBIowAU0iCR4AATbCAaF5B02wAxAwuQJwAy0ABDRDAcKns/OQCHrQvKLIAE8Qux9wuZkwBxD/QIvMGgUVhAh9QAEFOgwVUAIqUAKZIAETUJnCCwFvUAlKwgGk+wExkAQF2gYxQAB3OX1lm7YEXMBpe7cd8AUW0CQ0wK1zW7fDgMB20CSoYAbm6reAG7iEOrjNSYwuen1JEK8dWglLwAkFwCQ9oAYBkALNiwgj8AAQwAAzkAEawAMfkAmZoAFJIAIpwAREOwMwLA8QUAKGwANcwAEVcI8tUAJXcAUcoALzAA88bJQ3ALL/oAScQAKS8A820AMMMAKxGwUQ8AM5QAhMkAEedQViIAUScAMh4AJv8AZzoAGscAWgOYtgMAUa0LEe27rv4KuIgAMcoAHzcKWsEIFzwwGC/8CrGTC2/rAAKZABTIB+eeAMAIwMN0AAY6sICPAD0dACjRwF68C0bYyIBnzKqFzAkvCfc/sBS9ABMeAH/Em3MSkJc2oHRMAJESAAFtwBtRBT/ZDBg8quHDyC7diU6od98aoALiAJQOACzWwHIyoCCLC8DLAHNCzDgkC8RFACRdCxK9y8A9DDP3sHWsDERMABLWCwCNAERjwGd/C1K9zGHQuyNAPNkrADPboHKbDH/DAPAeACbnADO6AFbdACOZADzcsCPnAFRwwBnQAKvYjHYiC72BcKoSClg8wDSjDI8wABgxgN6oADjXyrHBCh0QDJmqwI0ZAHUsAEoSCF21iref/gBFfQCTGgArmXBz8AATdgyqkc1ELdpquMtx/QAUuwA2jwFbS8DrYMoLjMCSIwCr1cC5cYzIA7zGVxjMEYffMwBkBwBVb6wdN3iSJsskCQr10AA8uHABgjKNlcAL3gCW3QzS0AfSGQAmxwAx/QBGPbfCEgBj78AX3QBk6sAQsgAlHivW2cBMMAspAJzRawBMnQCFyACsEXBfyQCEHQvH2AAOogAk2gAh6QBH3wAYoAAUEgBaiNjia4By7QxlIIfRxNw7w6xzEJjAvwAQSwDncACn0QBMHnCDMgCAGcBykgu2HbBjfsMWLQtTx9A6EwBjoNo0N93didppIAAHi7wED/EAW9TLeXiMARQDMCQKdWDQyA+ijsHQBrp9VkwdWL2IcqIAkTgI3rZ9YO0KFYsAQDIAVA0AVBiQAf0AbAAAp34NOOINd0bdd4rdd83QT3CNiCDQFg4AQV0ALDy7NGENHHG3wFCrKSYAtykAJAYAHi1wI74KWbbQECEAosIAYB8ANu4MRuIAakYIIMEAIlIAkE4Krt+MZ7vX/QBwgRAL63rQHKuQ6KoAR6gMO1kAn5KgGhQNzGDX3I3bWgcAV68AMVwAp5kANdGwAlwARMMAapjQzvmN1s3uYsud0AegAfAAcfwAWagLeSMN5sG3JMEAPozQrq/d7t7d4aTMyi2NWn/wgBQLADJoip1od9GHC49coHluAMUoACKCACPf2zihB8C+AEvHADW14CbPDgez3OsvvbeVAChTC5T4AArIsIeYC/vhsNijAMnQCwnroCtpsMJOACUgACKJDXGgABdyAPOKAHVJ7XWvAAMWUBTxDEnX4DC0AJJtC1QI4INDAGFRB8hEAIifADKgABjKwBpWiknRC/BXqJiJACFOAJDJACxh2BefDcyMADE4C/MVXTsosIOzIB787Sbj7wBH+ST93KAKrUeD4PyLC25NoCRBAHNOAGaJAKcVALTBMPg87egi64h76IXxuBMQAEbyAPjq6DSRDpzDzpJSsFvAsGUrDNQv9MAFHw6aE+6qW+Dnm91zL8AKJ+BSVAAz590D+wAz6MCAHAAQQAsIpgBBDN0rve66bwByFbBQzQB7F7iT+AAJ7gCYnQB5lAADE1AlIwvPLABnud2NeOjrdKBVPg7YTgApte7mPYCdEQA32QjjGlvXPABPE+7/xQ7xBw7+ggyVsOBM9NtEqw9RLABGNZ8JAf+ctoy+QKACMAoJtAAwvf8PzZAVwQ8QuwA1EAoBiPghv/KB2/wR8/fWYaDTRQCyqglh45fRsqry5gAT0Afl1gsnVwB2+gMTjswzzgBMZdx6Tu2BUgBnt9B4rgBCAqCZkLi4qwvkYwm0DPJJhrl56qB7b/e3wYYOKVEHx94Aw4DMDoBwqg7AbIMAzPm7noD70ZAMPTvn/DYKs0IJm1sNdD6fslkOPcBxD8OrnJ0GLYMH/+7rx5pAKQGEE34K2bUAICsiRJPtTKVEIFBwjRQPHg8APCDXkpVa5k2dLlS5gxZc6kWdPmTZw5de58CeRIB6BBhZaqFU2epFJChcbpkEkeq344cASgWlUq1X9ZtW7l2tXrV7BhxWZtmXDd2XXz+K3jt6PWjjsJ5fpDi/bGjSoOkCDp0WNXo71LoNxhBQzYnTs3QrXhASHKnTbr/MFLYlgxqzvVVN0BhQzZQcSKnrK6y4MHKFDRoiSBdxfKkr0wkJgy/8UnFwwYnhEhQnxXkSJQdxQlGYZs5EHUbe4Mg7BO0d1584YpYlxBeZuTSdYFz5iSHz/UGQ8mxLwWkKpQoShHAXU3425FwtcN42e6hBbPPPXv59/f/38A9SuBB6WUgqMSRVhxgsACgUrlEVaguqoqqiYc60IMM8SwLH++q0seN6RwppZnUjrLrLrQquIL2hpphLZdduELAtYmmm+6yeAhzKwEWXEuunWiiWadjDx8DhnEolNkHcxuQCYleJCB4otGYoyxykaSaUSRaL5LcpiniPRnSRqHYcWfIZ1MIgp42oQnOsw6QZIV0RLqpJMo5EnCH+8EOvJEue4g7qBOhuRHnv8273ROnu+ikY6BCDJgwrPuArT0Ukwz1dQ/FVCB44g44jjiCABKQSOKMVSgsVNAkuog1FHR2EGFJECJaioKA7BQQ1571ZBDD4NcRx4VavlAkg9MlIyuFM9ascUXTXGRr4zapEs6KOGJUBFmI9SOuWh4TCLYu+h0FNCLUvJsgS+sdPfK+by8I7oollx2oov8YYWfeW6gcc112lTSn05uEA4zOztJ6bc+oyn4BkDHvMMPCAgdUrREC2VLEX4cG2aBPwhwEqMkNjX5ZJRTvrQTFSqpRRKYYX4ZCBUSSwKCll+W5OVaagHig4zuuDVXXXH19Wikv+JQWX+iqKCEEq6AOiT/IVFES19WXvti6y828HqDL5bYcbK0hmnzLH7oGgbtteD5Lli21qrLrLejky46sxEBwAG++/Z6a3Ungluys85GK1g3A3Zb7rPmaXbZxxk//O1g125WYMsVUSGTMRKM7juVQxd9dNJ5MkqmCNuIRyrWWzc6adiTXlqesxhtQRIVWDlWArYllyxCKKCoYnjihw8+QhSjM9zquAOmfPIU6f7Obrvb3K147KvItnm5mTWc7cLdbHNw308sn61mKa/8cczPYkWeHiv4/NDS67f/fvxfSn1111vHKnYA9mp2Z4lPEyTxBnm8QRJNcMyQHjcXZsXtUHeSjmcOIr7HSVB90Ivc/1qoN78lKessqEkJfdDnofP1Tm4YPFwLO5i+9KnvOxGsi5s+I52DOHB++eNhD32Isv31z38BCGARMzTAddwBAiXYgWju4IQMOCaDy4Jgh95GweJ85oLfS5EMBzdFtHxQLfxY0qHmQkJ/HASMMURc4tb4xgx6MW3sa9MN4WG5xo3xh3vkYx/1E0Qh7sqIgwTL7EA3AUlMoHaIzEOCYgLBYTGKH4hRlvi4WBc5wjGMH5zeFD0DPjg+T3GX1GQovZhBGw5jHgIb44f8+EpYxpIlgAzk/wh5S64YkowxAAIO1sKKK2QiBvB75Fw0mJBKWjKOpyylGEVZwzchA5RvFCULNf/JuBROToaYRIsNkbFKVbYSLbIkZzn3SEsh2hKX69TlFYAwhn2RcR070AMEJEm5lCBTJQmhXEZQ0zYb2YhwmNxg79A3RVYCKS3KW8udGKWsPoHSd5RLCHTE+cVR2mgt2Owes+jyTPNN7o7KE1gU5AmomICOJyhliT79o9L66bN2++STTJjHUnPiBJ39U+c6b6lL+EXIpGdpgz36hE95uDSpVvyOP7s0GTxajoYaDJYVJUmXqZ7FbNQr3CrdRrBC0W+mwSJriu5Z0RvMb5rddCPHyNpR84F0oGw7SPWwxY8oOEcuLVEpTOm3kr/+dSU43eewTseSw/JVJYKF6UNlItj/xTL2UJB1yRwZNdN88smvjDJK2rKq1JzWZKeu66lPB5nSv8ZTjkhNCWp2IIWeCeJfd0BU8xSnrz0h4wasAMWe/FEyfmRkONrpUjjnAT9Kkma3/KDMXXRbOAiIJhpmAs5vovGGKHaiCFKIgQo8kNZ5iOY7yAjJOnCwg7vU9QaqvItZ4DEk4a7mOY5JK32CK1wyMucuiPhBBrTArSBJxLlmG0a17hifJHCrhAUm2A04lhHnzCch2vkODiwizeGiCBS0SxEDZpAJEGthSEOKgsKSyq0OIapid4QHjfBKlyWdLbo3QkSkMlALJxTiBhn5LQRa42B/eOY7d9rTd9qEmCbk/6EToJALK3AonXX44Q5ngdQDPDGmmR7EESk4SZumk0HQhjYmEZIQDrrSOtOyEyaNXa36VoKaH0ACEDiI4nAIQ+G0RYM13vLHDaKwrTGhKbhESrBb7QYmeVBSHjvuEDwUodskOHgdnhGNKvfFmd/QSR6d0EMFFBEFP2OLY9GgtHnRu15VRmG6oXBwEoTEpe5w6zlJ0O10m8pjfghp0lFQAgKa81suUcYznhESZQQ2HMywQkgH4VKt71sXzLANMcjIq573ZK8w2essjigAKRYSRXkeJCVnSgjG3ORj1gzubBMhMCKU4AEIAKMJIuPxHVocaboIWSCd+G00YozkRqJ4X//Umw5iEowIFjzgBmhKy1NU6QgxdNltUwyzmPUXoX7EIx5d0bg73JFmXAKrzeoTI96GcacxkMI0Y3iDKgDRmxsAog2WScJuduyc3fizt0noRIGToByYMyYjvlGEaaaNDGC8HBQ0IrNy5xEN5RCJTqaZQgXutOPzcEbnnYCABsbgXGQAQsp3oDYDXn4HQNjDX5apFyjaAAjLgJdjjHFScFrga99iBuao4Yw86kWndQACEF3iQRsyQvcdVwYY0klwJ3iQCECMEDVCioKU4cEexOzcWutgwA8kEApAeB70quDWnRCDmDbsPDmpb8NdYC54agt+OAg/gScWEIHvMoYzigH/RYKEw5n23AA+hV5LEyYA9KX/nAeWQUYbsFPzCMTAYEpMAqZBkYgpFAL0kc8oCy1OEzJnfONc6fjHQU5IkY+8biUnVCd+QApQvOEBigAECzjyAAjw4AdaAEIGJNAHKYiis0AAScgADuCBFngAnoMADqiACgACEJOAKLidTACJG7gTHqiETPC/G5iCPIAZXIAAYAKxDCiEaICAHZCETBCEN9gBHgCCnpkAFRCZRPiBl9GCWjECnxmErxuZpzkWN4AAPQhAAqiGCUgDCKiAKZCAG2iBD6gAPYhA8DpBtxAmULidWoiicpuAnilBUFCBJsiAGOCCGBgD/BvCTEgDHtgB/xzkgQn4rozAgTGYh64bAx64giEsCBxAhU54A1T4gAjUkY2oBQJ4AGvxh0QIAiYMACe4ixaQggqMrhLIgw28gh0wQAhwPLeQhO8ihRy4C0CwCAhwgQB0A9qzvT8QgBuogBTkxEIgQ8wYAy3ggTegAAgIggD8r8syPjeEwShqA+PrPxXgQv+7vRiggA10g1rZHEkoguy7gTwkgChBBmWKpO8bM4zzuK7QxvP7qZZiKvXjF07yLDiTAin4xBtgAQRQjhlEBAswgUJgARdQxSb4AAaoASu7gzdMgjFoAYSLAQiYgkRAhD3Avx9gAVaLjy4RgQ84iZGYAkMYhhsoCEasgP87YAMPQIQ+SIPEOy9CIIQGRAQR4MggAAPUmAMImAAnaI4maMSRYYAVwAVPeEEcTAQLmAAJ+K4IcII0KIQ+eIIJ+IC7uIuU4K808ASNhIUmjAFrWZMoELx2FIE5KAREGAAr8IXm2A3suwIu8IAkUIUfYIKFkwccyIGTOC8eoAFcgJh1CIAcIAQiyIA0QARKgDcRcILhaEmJyAgPgxkOgD4PqAC6FBmIRIQ8KMYCUMUxGAQ6MQIVWAALYEIy3LIK4AGv4wElALFM0IIr6IQxEJkbMIIPQEv5y8gJaIKuhAAICC+O8QfjWzJ7qIYZvMc5YIIAcIGjVIEYQLgMEAAEBAn/eayYInABHTONRIg4z5AIN7pG1MG48vM4bYTObjytbwzH9aOeGfIH1wIDYFjCGxAB2FLBMXDHRZwB7aOBD0hEJggFe2gDlGzHPpAAJiBFc4yiPnABsSwPfmABKWCDG3jIQxiGKFCBQeDPnukIRNADsYzDHfjIkBxJaJSCnckADWgCdmgTHFhJJ4GHLWMCTyACBHgPFoiBTkDJEXgCCriBH6gAFpAEVdQt+ElET0BKHDCBpbQWReiEKyBFYRJJkWGAhLsBf0Mkc5SATgCJANiBk0iJ81KMskTA3vwNt4RL/EMEHMA/BMgDBkW3JHCEIHgDHqBQutxAmPmuKTgEhPuu/wWoAcWsgIRowQUQAQIIBSNogRBwAZjZwAUYUc0hUc+skRasgB94gwkQhAfQSDe4ggwgACUZF9ecAFDAwyz0AAYYAVUEBAUNBTJEOCtbOTcogid4ry27CxqQBClwATeIEh9bTuaEifB7TumUzuksoiriJ+tMoYQ4iDEAgzZoAelTAaFENQZQxBs4r5MAQy89id1A0h0gBRckgvmTj5PjNDEYyiiQjvtkwqpbshlsgR8QGH5gxJPwjLJ00ApYAEpYy6rblwRp1gozy/Xi0Ii7gQBAgP1KuFAYgTwwAkWwgHcbyhFwASakk9BT1iuFAAmIgbNAjERIAcmMgThVyj19gP9QEEkr81IJSAIVyIMi0II7mQhxLVazzD8jyAA3eFJozb83MAEIGAM3OIuyXJL3CAJfSEcESMu1bDHTsALBTEDbs1RPGIMKgNkduIIr+AEwYNkAmIGhvAEgpVhH8AEmFNrfQEsaIAACqID4VDiDmQAg+C/6Mb7jfFhHGAHZgjixZIPdDFLTeAAJeM0oYAAxWAAa+K6oTdW18b5WBSx+OIhXjQfojFVunFUAqlVwVD8wS6NhSDnGeAA2uJ2TUKVhZUJjvQEaaIJ7/C669EpA6ANDmEVQ8C8TEdBOSEQNSLyKMUzC1ALUyABSwAEgcANpigZB5UhyfUuQPNd0vYEdGAT/MiIMFUAARRiGJoBXszlOHYNCAUAGd1TFCPgDFfAHSrAAATgJCGAAEVhLzAg9kUGEJgjBhF1YPwgAPdAxI4BYSlDKKqvYEYAFT7jNjMWBGFjRjw28KVBGlVTNkVCBNEBZ/KNFltXNiilema05YkWEHeACLijBNtlZwYwAKwMZxRyE6ahHUOiEPkAAAQiFRNADAdCxKOBUTwDSUyiExcyIeqRFDyAAhDMBAriI9lRbxzK+AHjG861UVZRbHUvYGqtNBITHFmhE7XKBBRgBkblTNzDhatxbvvXbCNE4wA3cj5NVwtWQM7hiLC6F6M0qTbqpq6mpfoyQFoiizeEILbgD/88rVpPAGRVYkhwAsb9MMILIxCh4AwgUJhQkwvdZsmOpwI+EyBuslRZ4mUVtsSmARAHwxJMACVCggTRIghcEsf/dARAjgB5sE2C4MGQgiEouuBKgXFEEzwpsr3VoAyWERKYcBoy8Nkg2IE70gDtQgVa4AXVgAQ+gNjuuhRIYAyaETKW8GpYBMQ8Q2mLJBPx7gzHQUfy7LqFtg00sxLMIGl42GBaIolK9QUUAiTtoge/qXDZABijcGQ+YtRYAAjrO5QwYZ24utAcgAEUAgjKFgO+QRUVYIjdAwAmdLUVogjPWQUmgAA/ggSZQxTuwCFWOgSscgwxY6PhQBCP4B0kggP8MqAA7rkC3vQKFI6mIMVyO7miP/miQ/mjxGTcolmLzy4pP6IQs2IcqvhAszuItLqXo4eJl6RPCQAzeipCb9gNWMwxVMrhSjovhKrGMuBOZ45a7cDmGkYcLNo3f+ONDMA2dQ40ymQc/AAbXuwNQ0znK+Kf7cmoxuYs2uWrdchLDqAuYs0hQrAbtuIuzMAzDeDB4YJaMqJXTUL3EoOXGgIc7YQw6VAxEKAAmrAseuNZJ0jvMuCPMmK6iHi4eUIfUw8horhXlcr5IG4ngMLjqy2tVYGt4cLnD+BfFI91hSLrf4I4kiBAa6T2tGxcykiSOueA74ZaM0GneQo3gcz5WQ43/O7mTzN45QcHt4BCNp/gNRTg0jaaikF5u5m5ukB7ppxg/k96KlF7plh6LQMhu7Q6EIpBp7/7i6dCOVTW2s6C0IKPGso6OHRs2jChrJ/EzsXY0yrgZ7QC1G3BQGlkHi3pv1kAIVjiI74hv9V64pvE5ARW29/YmaozXNnHrdTgJo5gptlqcdVA15riZH0uvg0jvfrmB8RIw+74B52MDkKgRA6trAvrwMZFIJwmYPem93nsAHIw0VJuIMam2VYoCs3GO/l6N37LxBIu0ur6ZC9oTUKPDSFMlyjAb1khyaosSAdWtz6BGdGsxs4mGO8qis3BrDJoq8jqI9XIu+xYP4vAM/zf6bjRPczRv8KFsLemWYupWaZa+7rDYbu3ubjXXJHspsOZiIT+TjIpRpSQntaFMzvfmb8VgDdGmjIrRLfzWjjVJNYkEtemYLrfp8IBRb2TIt7p+kwZn72FrMVFn8ijAiD7zcOYaFmWzJC5xDtUU8q0uEy8LNYmMLlKzIOdaxUusAPGplt/gcfHgB0bzh3mANNXkFi5QwTT8F7ce3rlOoyxXpbWxlyynC8qIIBMvHOJoDv0GL+jwlxppE9Vk9Abfoos4t1GfLsZLsCgAtQZ/9Ro6kig4iQ4va9UkL0sipTzfd35nq6Z186yYbq2o7jmn864ohVJ4aSwuAlVoeId/eP+Ij3iHFzyKr3iLl3hVcD7nEzzna3iNTz23a4OGN4yRB4aPb3jUeHi4NnmN93iRV4WVFzyXj3jnI/mMf/mSx3iaf3mOf7vzcDm4S7qLh3lg0AyWtwekb3ikT3pVYHrD0Iz21Hh1cDukl/mbt4fCs4eIF7yqTzt7eHqZ03h7UAfO0D0e0AzEQPrTW/vTU/s7cPu0twfUW3q4XnrU2IqGR4ysUPql73u//3u/R3lQmHmHR/q7/wfTyArhFm7TAHzHf3zIj3zJn3zK73u+/wdVqACtEHiUlnOD9wqEV/grLoJXKH3TP33UT33TBwPWb33Xd33VN/12aAfWn/3ShwZomH3/aqAG21d93KcHeiAGYtj91NcHfQB+4Bd+4U991r99aIj90+994Td+6Ef93md93G/+V6h92n/904cESHiFdgj/0hd+djh/dgB/9YcEdoiF22cHaZAGJRj+ZxB/7V/+8Cf/0+d+7i/98QcISK/evTt3rkW+guyg4TjHjt2rV+0mUnw4UZ8+atQmPrRIceKrWBQhcWT37+S/iA9PRvzo8iXMicSIPZxpMGLLdiv/ETz5UCNQagRjEi1q9CjSpEZx4gRD66S7qFJR/vvUKcs+qlq3cu3q9avWUqXOkC17pkjJjmrXsn0I7S3cuHKhMa376i0YMBPxgtHIdCbTvG8jztQ4/3ciPXpvE+f9GPHtRMPQGrdLHJkaKVIRNc7s3PkxXMLEEqNDJxjuzMWKoX2MhSNWrFfnCEKCRJA2JIPPnrGgyU6JkolgWLz7l/chU+AiJwIXDoZgXoMX776TJg12i2ez28V608IgQYNt2e0GX3D2bYOQYIeubfvdcYgDb9s0aP8+fvQE1Tq///Hhbi/5R9FQMI13IIIJKrggg+w4hhMkUkkYFVVWYQUWhhlqSJVYZpVVBGzWiTgiiSVa1yA77qno3kO1lVTbbiqqt2KLuZ2zm1q4AfcQcLXdV5tHOKbonnTt7JYZjNrldw6QHcl4jnW17ceOeOzc9k6NFejiji4VvP/SAl2vqMVUizSBwoASOJyRCBhtAFAbbCoC0AY0LeAAAA5KxOIebrDBVgEA70Dj0R3M4FOPl9QoGZ5DbZWHnnmMCgToQ+fs+V6TUt62IpH4qXilWrUBN2BJMXIKSXMEvhMTiq26+up4LrZTGwsRTShhhVdltSGvvXLl4RknTbSVUu34+tFXExVZ5FbmGXQSqcb+w2pHOX1U5JhirlXsg9c26hG27LRwhzE4UFOBMXvkJhAkYLATCxjrtePXehUcoIQiYQBCDBygPPMGPdJkR88bc77hBhhnvPFMQ260kGYLLUjzhkEVlOKGGwaR8kYgeywUEkbtZvfKeiz81AI9N6L/RBsxPFkn0kMWD/pGLEV+pGmBsk50qnsvNTkeqA0uad+VRRt9NNJJK70000jD5A6GFu7qK9W9AiustFQVeyxFybaz7DnDauXsOdDah+y0BlYrkUvhIqctf9yCxLay3zr4ddg6LQQHA2A8ww4ADADACFXMMMMIGAAAwMwnOLyCUSA4RIHGAZDgCUc88QDwhlilAABHvgEEUko/ALwCRxj1HEDNG/3E4w4OFr9xRBsHAQCIEm/FYo8uujASgB+l/HMGAO4AAHgp9QAgPCA4uE5LAP8AEE8/OODATDxnlPIG9gDYPNJ7OZMEPs8+Q4Jg0AwOHWnT7bv/PvwFdt0O1GBJ/101/htenTaxSuX/P0rWtyRv3adZAsQPAPP3CgAgQgnxagMgAHCL2B2BbwFgIAD+cacGLgQAdwhEAH5XiitQJYQAoIfiDrAHDTADEGAoBShU+AwMMmAPblJEKQ6AiNqQwg8LyB00ZliBxLnpDKTox+9+RzwcxIMBiUDcK+4EhzZUzw+3AwAY4FCKO2BRCQf0FM9O9cUxkrGMZjwjGtMYLYrU7yv3SyAcqbI/sWnNf3GsGhkFhMCxlfGOvgIcHJQgEADw4HP6wMER/EALWtRDcAyARuD0BI02wAFxjFgDACpAlSfyYIHuqIASSFGKvEzxXm6IAiDOsAcW3KkCnzhAvP8g8QY/cLCDeQHU52bIpt8FggcFC0AI1eSOWyDCTc9wUybBwINSUAMO5TJjGMWoxmnmxzPWvCY2s6nNbXKzm9e01kfa6JU3+jGBc8waSrZWzl7lxyV0M4oBybjODT2jApF7gyJ+BwA/PAMUjJjTOYbDwHwoLnexsKf3ovCJCtgTB6K70w8VB8IA0AIHTlEF9HDAiAowom8RXObnoHGdO5zhCuggWClUQcQ5iZJNIDxDBTgHzEBgEoXFBAApWKG4N2kxYhcsVjQ5VSwUzbOo63xa1HRl1Pyds39JWWqG2jmSmp2NKPEcI1S/0oI3MIAWn+hHABJ3hjCUwnq6wEfHGEj/DQYq4SGkOMO+QHGEsBaPFjhN5u3sCYhA/MN4xACEO2jBCGLgYJFnwEEhcVAKOPgJsPhgxh0qsMhSEIOBpMhkCC8Y01KEIIQVOJQy+oUGUrjpCosMwxEq0I96AAKoQVXRUBuU1dniD6n2UyptedVUraiznC/5ytAKApzhKiECEQDOTNBWNzP2D2x09Ep+rmQQ4lJXCYmZyedmwjLYyAY2LIAENEQiGzAQo1FVggQxWEMM8KaIZAKJV0QE8orhTCQWGImNPrjDAr2BZFbu2lMsB9WigeyJGM7RiU6G8y7uYGQ7s3othCPMKRTJrcIWvjCG2ZjUC+VWfx7CmlORMs/f/0J3SdbFARFSvIc9pDjF5FUu3pjLW7zV7bldiW56zjHcFhNBCURYAA4687l4FWQmiYlIPmIxk5V8rbzmbZQSaDJfiVyqNvHtDXzb1Y7HPY4d+civshwkEsfFZ76xgVl73/AOYujlUn6ajLvuspCEvEPCdr4zhTOs5z3zOZwbnlqHdYuSW1FIF1SZClTqR2hCJ7pqi150XzNnikmbohGN2MUuLO0AMkyor+7I3KNDLepHcyXUSEDCP0yB6VXvYgMOiAqoRy3rWVPI01CTUKxvZetbK1rUh6Y1sIMt7GETu9jGPjautiJOqmTuJOQMtP4GHWqoGPof1e6rtJGt7VslI/8Zkz7JpDG96Vo3u9e53raufz1tVKua1a1+9adfh25f13oquJa3rnFVb19ne97+/jfAA35sXjW7KriFdrQTrW+pbCmDTpDEP6SgbIEXO3OZDvcuUj3pcaPk3LDeNcC1UutI49sdp041uL+9gQ1QfNogl0rmYq1uRCu85Ta/Oc5znm4NFfzZCMdQsGo+cmvroglS2METpMcDkaeb0bvuyqgHbetfW7wRJ8E0pU3B8ZN4/NMv7/TAfz3oc/8D1SjP+sp1PuuYy/vrQ1c73OMud2QTPB7OPvjPgd7vkbujDXr4QRuwLfWTtIHeFIL5PwKxbLd3OnOBMEYYwhBru+PDHd7/nrSld1FprXO6jVIxhjGOEIbF59sdzFh403stoVsY4xP/qEc9an5yU/wj47Z39cyTPfHUN9rTtLg149m+79Tv3O1Qnzvyk+/vut+dw3nXu9BxpYcPVHtLutaDPWjt6dchYAIVD0QK3iB5ecf68pW+dMb/MW5ee9oYQVBBGKCSe1JL5Sm//72hnX4LBmTAD/UIAAeggYSc2rdd3aXh3t7RHNPxnqdFX/TBWswNX6cZXwIO3fwpHwZmoPZtSM/h3fN5RdC5naFRnwXymi58wA8ES6jpgh5IQi24gAuIHgIUAbFRzyKkgAQcQcHFGhIYQC3UghRIgSRIghrAwPqBHBkU/4AKTMLUPSAEDt8ZlIAkOMM/SAIOfN1JkAH/JQEZ7EEASsgGyMI/uIAzOMMP/gMKuJrnOZ0TJhvxPQWXQE3JQaDMUWDxOeHxaaAe7qHL8ZzdGZzzZVUIClrNYZs7tEMJFE9f9c7XAUAJsADjtYAUVAD1BIII8MAndB+xpUM83GAOYg/svU5f9eAPluE/1AIQqMERSlsStsIRcMngEVo8fEAT3IrqOAEORAUOSEEuFuI/aGEG/GIIfKFUhOEYluEZ0oEaVqA4Rd3LKdw/VAAQAIChzWG81SGkPeMCTuDu8aE3fiPzASKgQZX2LMIBHMERaEgI6tvw7AAL1JojWlsTuv9DC+yA9XVaAMRg/HnFPn4C1JDBLfxe/EVFPSgeLYTBJyzCCkjAP9xCICDk6UUFHxiAJFRCD/SAAbiAJICAAzjALXTeJ7xO7OEB/EWF6xBkotFCP/QD69FiOq7eAeRALrrDIugABZzEGRBkPQQWMHLhMApgMSLBCvwDCKCALKRALVQCCjgA7Fmb6PXDMN1C7LlDP1RePQSkO8AeGSyC6GklGfRVP7jeLSTeJ3zCLdxCIriAH0ReGLDeSqKjM87fB84lXdbln+WW8DBA0iXc00ENIABBo8VjCVQALHoaAOgBYOlaEIjAP0AlhohiBJyEFLjB6CVeCjiDFGQABCzCP+T/YCAEQQYoQqxN5D9YZA9ggAsAAUc6wEn8IBC0QCDUwyKQpAS4YAn4wa0BwAz8AxUqQj8cwG4OoRHc4y3E5EySwQCYgCbgwA8EwlMAgExqoRX4JDFSiFC6QFFugAKg4lJSRSZIQOYYw2E6gyTQQPc9Xg5UQOyRASVQwBHAHiVIARBeQVuOZRVKAgBQggtIQSZkABqEQXy6YA6CHTcmoF0eKILWpc8tVSAEggMoACE+XV+9gj1OhSNC3KFBxQ68Aq65AxkcQAYkQb29Hlg8wCQYAwMAwRsAYytEBQuog0K2DgE8QCnEg/XVQw9KQglUwRfUgBQAwVJyAgcQQFTIgAsI/8AkzGYGtALsiUAKoME/MMAKqMAn8JWKLoMy0OJKklxxymRULEIkEMARMOc+Gqd0+gEZ/CSuyMJQ1sESLEBqKuMGUIUM4GAYMAAOHgF7ZsLrGUN6riQZGMADmEEgCIEHnOgCaCYZ1ABK5IEf9IMjrIAZ6GkDmIAZGMMCtMDoFWgeKmCCfiqoztaCQpUMWI20UYUuJN09Sk8JnOIPSsEHFE9UIJ2EVB4wvmStxR5XmMFJQEBDGsMHGMEibIF7BtbvLcIMkAIBZICsSgWOGkAVAgEQBGFROoCgAiUZRIAJTAIZ4AEFTEJTFoAbHIEI1MARsCRfGYEyLAMtup6tdelMRv+ACyTBXP0AQkpPdDKAFaCpmk6FUP6DtEqBCzzCEqwcVZDBFngAuf7BJOgpGXiAChjDLaTnVwXqA2iCDMyAGewD6xmCCiDrScTeSl7ACqDBESyCASSAJpzlJ2yq7nnFHYaqzM7sHY3qga4jotHjDuCKI9YCxPlsrELFD7SAvpEBAGQAYV4biQ7eP2Dsff5gJggrHuQg9YSkQo6Bf7osQfZgtLrgP1wkJyiAIEzC65DBF3BAFMxmK+wDT+IBkmpQreHADoRBP9DilmxfcZZAJvzgbfJVAAQBQhYnB2gAMPJrdULNv0oCEMCgGqAAEoihq7pgDBwBAsRCVJwlAqjAMgT/w5/GAxkIwcWmZRWihAoEghKcxH+ObMm+J566gCKUpdYKG83OLu3Ckc3aJc4Omi7ILc+26kkggCL21Rng4q2QARlkACnY6KDp6lY47SSEwWklZAHk4Fdlzg1SgWaOn7PmaCVUQRdAnA30QNi64j/YHQNwgB+o7SRERbcuIQJAQgnN7Sd8QB/c46flrTBF3kkEwA+UpTkObuGm6eGWXZsuQQFIwSM4riyIwRqcpDu4HgIQ7TAtQ+bewjLkwCGE5Oc+QJTOwBG4a+TZ50lwwLlG6n9KpTE4AhBkQr4YW+2+MAz3yu3WZe6ihC4AABDAQRyyai0MJixSCA4nZv29jgjM/8B/nsQipUM69F7TciZD2tqwfuunbYlCugEbTGLISsVEVuRFKsAKAAEUOEAXkHBfkUGl7kO3CsJ73oIMrEAnhIEIjAA6GsM/DEITZE67QqVUdCkYQOAihUAKTCowEi7/GS5QWudQgoAaYMAKSAIdGKEYsEBZhuInjMAfhPAicEAawF4k0+0iWILK1mkhMOE/WKWu1ikEHIEJv94ttOwiKIAKpOPvNaOsxbAt33JXzDBd4uzInYE7tpEjtsA6noQu1GNOTojj/cE/QGniXaK7jpwZfKV/Zg4L8AAZyEAGCEJUxEI1ACdlSqIivJ4WU6RpykEKAIEFOAAn/AMBvE4bM//kIhRABmiAVAaBD4jeAfwD/BlDCCAtl9TjV/EavEaapx1ACiBpEs5zAPcrIhOlGuSoJAwBa6JEPSiBasGpBLTlE2SC5i5DETiB6DWAC1xsINSApZ7EBAAALXzASWRsIYSBKB/BLThqP7xyGrxi6cUlLu+0LevyXPKyOMVCIoJFw5WA5YZaC/ysJCBAYb6OMbDAAxzBIomAC6CiEXzCIjGAHmRCJnBAGIBf61giR+9kVCSDAaBzDzRCMpCAHkjBCAQDcP4g0pbtH0zAD8jnDhyzO6Soz5aADsfDK81A1M5yYDEC8d7KLqLiFYgBGNwCHEwBMExQDuwaEvTAGBpAD0z/WgGk5gIswhNArQeUwjBVwH5KAhcYgQoEViA4QRV+ACUwdVYigHxKggr0wz/MwBkS5i9+thQAwARInBQMAt3xNHHDsE9/IFBrBQJQn+BBRbAQpjug4BnYL6QdXv1kzlnGn1euZFlGxSK1bMsGFlVmN1TOMh8kAwzAQCP0QDI0w8rFQRwUpI06sPHG4a3McjwwA9fFQ0FG3oQs0qw15C1c7lgStskhwcp126StXEfewiJkZeRlDuw5J91m7u816N2StTvgwz8YA2BTD+txnVRsZWDBXlNqW3GnOO0e9/Ml96ABwvQRs605Ig6coBM0ay3LH+NRSObYr4Hjm93p5KQl/8OltdukBUPn3Zo1htrrzOGS1x+hWV+jPdoGIAHmNQKltRrLKbk1vt5yq551H17+HV75ejeZz5uKp7nMsnjeuTgx990//MDgRWEe7AD2jZr9ymOhNaAhSkVEQrmBK7mn7eSVY7mqqRqSAzisUTehEbbHyZys5Xmh/fAAWvn5GXnawSGB1gM+LPc/PIX8hTkcWpsbmvmOE5uap3qCsvnPuTm26cIZfIAk3LhUZNA/NEERnbq9nbnX3VuAT/kUr5ywD/sGLEKSI/MzhrnqPXmA85qiabg7dCSxC3tH6uSiLVITiICyg12G9nm80Zzsqrq4hyqrI5yrZ6gwe1oU1kLEJf8iozMa6YF512Vj9LFmR977vTthkFd3zn57sYldX0E7vg/8vVs7vGt6Hyqajj+hBG7guD/8gZY7tJ17v9nwrfWOs9M7zF4323X5qW4jr62kosM7Verxy85fHQK8xrchgQK4A2blTvYe8348r5T6r0M8zpdav79djt+lzFK8so15sGEIuXV88Vmg260kqSWa0nNqAqb8x6+8rgNb790t1Mw8E2+Izfd8zne9L77szd9WIH5qCNqD2Z+92fMK2q/92p9E2v8D28e93M892quC3atCG7RBNbQBBmBAev894GMAIABC3gMDMLC929sDVdg929+949993UP+2VOF2dv9Hdz/weNnvuZHPuOffebDfeS/PdqfBBRAgSzAwEWmd+rDQOdz/uPLvdfzdN7P/uxr/uPzAO7zAO3n/UkYfue3wSDmsgcmKFCffKc2ex+yvMYzmrQL+6kxuAP8Huzx4bz3u/Lv/LQtmrSfGvc//wZMP+p9o/iPv7EJH8kj/TgNP4IWvwICH5/ndDc2N81fv/HzXVSsHNbRHkqknc5h4a4DhDuBAwkWdPcPYUKFCg02dNjQgQOEpkxN3MUHiUB8+B529PgRZEiRI0mWNHkSZcqFKxV+6pRlH0uZM2nWtJnwTEKHDP8dRHjQ40+gA3v+1Clw4ciVSI9u2DCx4r+KTv/RIihz/2fPjlqHFizK0F28qylDgvWqMCJFtRVNYdTIsaHVrTfp1rV7F29evXuXPux7lStRoV1tuoTJF3HdnIO3utPFM2hRpoHJCqbpU2pUhU7d1QP89+zRsaMFyp1sVGA8sX4pY04K8qfY1gIdbFhLcVdbPu7gOjSdNXFw4cOJF59ZUJc7Zqp1Jlct+9/qya5ZGo5pvPji2aN1IfgHYDBX8ZANin5dtib1lZw9Wz4fmjFSwkS9Wk69nWl5ln4bLn9Y+za1+Nitt7j+SQ447BRckMEGewrgBymkkKQWhIDYAQeg/qngByBq+fDDC994TL3qXrrOQb60i0wgFv5pJ7yGVnIurP+veIovKJ8wO62np2TirL73ztIRNcHCCCMsq24x5odamrhKNWOMCeMT1uLDSqvAdPmNx9RWi8ipMDfACKMDVpDgiHraQw6BCRLkMcU45ZxTvEp4OAKAPDvoIBUenJBmIyJKuPOIQg1twwIYS1zJOjrzWrGxgwDQ44cS4UToCSlABKICnfYjySihkvKRJSD1E00/6oY6Q49aJMlkjH76QUqEJpLLMjp3jLEghjACmc2sSyXT0R04WgXxwz5yKkg1pBywwQUJJQSiB4xkcAFNNR1q881FHf0WXMSQ2uHOUvA8Ig4+44CjhHTwIddQQwE4ohQ4nHjspkbDpUs7m3TsAwj/8HA89Z9PVvsHLqFuWYZbGRGK5ydaIE4yLHdCcGESJL1NCIYNrJLrY6u+Esg5ZsJqDzWIjRkgEwkEukWEDCroJx4yChBkEnd+5QofHFIowQ+C1Gw2LOlEw+eTWZFDEKFbDsghQ6JMk/hLBwxwQRIgEHIGoQ3csWrinky75ZYYJrAKn3RkJaMBE8wgiOh95Z77OIck2ROhDvJG6IhaJtO7gzhSMUMThCqkS1+6Z+rXX8fy+KcFVBM0+Ov4aEGoYQQHwpexdEoLC59EMD6CKVJXqsLjztbc/HO5Vjs4kPz+YeDMSZomQ4sxDF6kAAFyJtaxPp5oggCCaKHaS/sGknUg/y6Rchpq+povmjarXagECk4M+EcKG7y+XKyPPyfb7IHwWbttTdaMW/H2537obrxX6lvYfwr/5/B8T3RfJsbT++cMP/jHDvD1EYSwwAlhWEgmSGEj/NUiEypQSCZaYAwXJYRKt9iaFP7xBu5NCAhnYEbXZoKJDRzgHx6qhQuiEAYZrAACkyDDAjJQCM+8AgGLOMAOaiEFPbRQLGr6hxF6wrRFpMANUUiBCzKRiTd8QiFO40AUGDADNEDRHU8IwgQk8QE4iIEFJcgAHG7xgR5KgQmTeGESxIYDJ5SiSj6BHg48Y4wDlEASzpBCEsLAPHdE5GpY8AIfMCAhG8Dghf84Qv8gZAAESUhiAjFQAT6UgYAtfEASUnCC7WrAxAw8QGOf4d8o59aP+MkkDpKoX1L0dxhSKsR/l9GFPT7EwYGdBYEKVEgLdhAPzv3jBxP4hwLxgBCaGWMhbvjHIvTwpHpU4A0WkwIajnCrf5huITD4xwJcwA6xQCIDEFiEKNJwBDI8IQOt4E2byFCDCcSDFk8YRhjiwYxlLCOYrHOHzVQQhkUEQQVHwGJn/nFODyyyAGwIQ3Iy1QJ8xOOLOQDA5RARC13UIwAZiEIgEqqxPnyAefXoyRw9wwAXTGBWGdWAHwHpAiz8gw/ccwYKELkCRcogBdCIhzLMqIJ6pCMILqBHOg7/4ISALqIBD8hYHEX5SqfSyZQ0SeUqb1STxDk1llhyxwRqIUxhwgZyzqBQJnaQtCOCoQiKFGk+91nMSdAMH8s4CO+yMAkWWOCKRLmACx6WEGwuZAPeUQgCaMA2D0ziADMggCHiEIcx3IF3EpjExAiCjx+AgaA/IYMOBLCPReDBd0hpD0cFEAYyDECpAsmDEwAQj1sAoARa6I0x6kELAHAAAv/Yw0GlGAWEbOQgJHXHB/owQoF8oAlJq97V/uGMEIEAIS+cRxhEUNwgtmlhP3hSzSJggn2wzbsEe+p45RQPSfxDbyyZ6sbwctVXZpWVAjmDE3YAACeUADz5kY9gWvBG/1nl6h8XkAJfE8JWm/1jsp1Rhh4GLIW6imACn4AivvbaVxLOBAk7WMgzciiHOUThAD5IAgfgsIAxLLMBGeCAwY53uXpY9nEc0QonCtAKz/bOdqoTiCMKQE0yyEGjX8uDAP/xWg4cojcm7WEN/3GAKd5it7oErjuEiwDMauUKZVVaS/XYQxCgwFr/mO4/MCsWXQRzYdzirgk0Ad59iJe8cWaQedE7E1XaharuJSV8b+SOCkgiD1utRaduyRQWaFlzZJCBLRGijC0KhHf/2IeaWMDBeHy2Ff/4ACXC15N4XMxT16TJBjSsEGgggBaM2ME7ICGCRdTADSrARY4DkakcHP9hoQihRST6ULB0aCUQKWDCET4riCPQLDn1OEMkorWpJhxpyEq6owYEslmNvrYEEODIB1pAiz54kGgvA0AOwOAZBOCARO7IMkuthwUUkGAFkqBED5Agg3/c4AhW5gj53vmJR++zu21u22Th+Rs5H3xB7jhveud3XojVeSbS2ZieR8lnVH3gHzz4Rxu6eAZdaM5hCCyF0g5iM1IMAsGU/PeBe1KPP1BibXjIdAss0EetfJrA0HFKARCCAsAKNiHcosUEJtCHCrCNBkaAwDRedos16EERCgQKA/QAilC6466TIDYejE2zg9QDAGIIgVx0oYUSoCEM0abytAXCiRdoIAz/2NYAR+yBAAYEAddxo/K4yz3cPjhGZx8A6ZbbjQJZKKAWQFADEv6xAnwjoA8Ge+0OIpyOhpEh4OAl+PGainDPJ0bhEG84c+QnE4nThOJ0O8PqWX8GYdZEF7At9XzxG5quYP2NA/HMB5xwBji4AAyfUGANaPZZXmhCViKowYEGwEFip8AQxwsAglsSxw0w3gV0WAgN4sBNhTwiGp2Rwwo4oIlb0DADfujHASghwkndAWK30kXkcBCdeHwgnKrhnQACg9Q5BEYGZoAJwuAJfoBmnKYErkAseEehjAH/qE1nbiYN/Ehh+K4zTOqdaCGjkoBoaiOQUMAUciEF/sECGO4I/y4mH86gHkSgFlSA3yTMzc5PDAABbh7u824wOJihFvhEJo5AEmRFElKB4VZCEh5ulVJvblqP9V7vMnCgFmKhKCLnFfCDIFjAVSikq7jnDjii0qLOpP5hAsgAD45P/0ZQ3oKgFWRoETIgEyQEK9zh+gpgBejA5xICCIjg/BQC12qLxnjhCJxmBwwhaRLrQyShU+jjQNoAIR7p2eipZnCsKhCCdwhAbCBNB5SqAA/wjnBALH7sHzLBBVgAtwRiZTQqHpQmis6A3OqokTLphxyRNjaAuVAgGUyhAVwACOoAp26gyELAQ6RACSTpntokHj4hBo0BATQpjpgDB5uRL9xBCv/wJg7mx2/6AQiEcCb85muOcH/2TAldz1+aIGC0AgCAoAmo8CpIJNkKgmrkQivaw2TgBjBIxlKuzxR2YRcaoRE24zQOYjUMziugYx53xHW0wmQ8jXW0RSACoUrCzePokVn88bTGIMGIgkRkgz4QpFm0AkCaAR/ZQjf26yB0wRhuIZg8J3a2UWIEokoCIdzYyxljEiucgAemkSXYhWZQwbdmogSoCiGQUG6+ERxrohy9AynOTA8AYCQQxDO0Ah+KgrIEIzIeYyN3pEcy4x4bISqe4ik9TeIMIjmsiSiMEOS0BOSkoyobop7iBuRSAylk49ISinSMRnPasgaHojaaATf/2AKmkMAqmKblGEBm0gGe1JIr4tEnZVIxdeIVLAAOZMJsZMUNSk0m3ATwJq4bK+4bmXAvQOXrRGpHmONUZEcyhqUq9gubcEPUmFFUqIc1gEdDFOIljSLcbu4rc8VhtMKPNEgDOKC1DMj+xoIrIkIr7xE3duEfkECINuQJEMK+jOAIxEJWXjIgD2Yxr/My3KEFSsAZ9GhC/iFrFKIeoDB/wLMWSmACfsmqMpN/hJIz9aIkEEKIXMMIq2pRNMQ1CMIpKCIh1CJUjuJhjNBh8tP0DoZIajN5oOQr33I1/qvJUiADOJDkWGM2PSUicgMkcyM555PqCrEJcE0gpnNBx9I6/7Hz8xITN7+mxf6BZmywiARCIdkHcdjTfdwT9EQCz2BSVFhCNf5LrswHLoBrYIKlH+FjR1OlaMCCOofEJ9inRSumM/ROlO5SegRDpP5hdTpjLCd0SY9UR2/CJ1F0TsRUboqUbOTjt5g0LMRyPV1JM5XwPfNCKeoCRYXlOeJBW5yyK0GjSKfUSHEFSVnTNueCKaRU4obGQP00QWE0VbBUPmrrckSGSwUULHb0RhtnlMjUOIp0JkhkPKijQIAnbFoJRbBKcggVNmWkMlaVVVvVVUmDWfC0PciADMjGVm1VIR3iTudUPPJTLU8PQD9lIDuCbGjVWI31TF+VMdinJJgVrP9O1DFwRSaAUnG0wx6uFVuvVSHsASGyVVu71VvDVVzHlVzDVR3OFV3L1VzRlV3V1VvZ9VzddV2vtV3FFV7TVV6v9Q7uQBVUARiAAQoYAA4GFiEQwWANll7VIVv7dV/3dWH7VRXGNV7toV7LlQd4IF/L9R/I9Vz71WAXgAGgQGRHFg4YIGNPFlsZ9g5QNmVVwWHVlS5YVmZltg1q1mYBATCnlUb37FQH9FV/FmjRI2hTggJ1gQ+K8zb+ISLUpMVa7E5FtDKW1I92lSyoliBqIzfwUWt3AQkyYmiJZkk/AmxHFFSEZGjnAiw0B/V2tuJ6Vli6xEZYdVNTFW2J1D3ekEz/cVRXDXRAAoQiIsKARjUrgNMgxla/9Mtui6RIa0MrtfYf8LFr7bZPffUzXrMsOs9ED+QyMdNNTfWWpBUhOEgK0FMpxwMdz3ZV7ZI/Og91H0Jz+oggjnMlANcvxGKE3Pb2gCVLrLJEAwNvpdIjsBZD1yJy3bZSXwM0fncnBmIjM9dsObdU38t4H0NgVmIHJKEJlBJoW/NS0dF0JfdutwN06yYlJCx2NWMhaBdGV6dZrPNykbRIfJcxlJc+3SMWP/I2ivdzg/V4F+J1XLTQdDVMqSp86QbOWoJt27NnE6INSgAr2mAHSoBbz1Z3LbU1+LQ82BR8qXR5VUU9ULUjzHcg/5IhGWTCAchALW8hEEA0SyNDd5mCZuphZxBVSQH4SloTIjZga7e2az3YT8NjWgtO6ii3dpeESmgBZcZXiRHugBOCWlXPbXWhDfQA4+zzDD5Agik4N0EXzj5C8OzzKvKgJ5mXbNH0gp8XeG9vIBBACxbqYEqYJU64cP8hEPpAguJTjRGXRddPD2QTOrjCBlmjHXbAP3J4h7W2h2MzN6s04vrhC8NAZHA3S+LhAFKAC67OgjPZ85r4JxO4RlGlLn/gAxBEPRXiA35AdWF0QzLBubqKSuDmH5ZjWFRUczfHKuLxP2/gd3iHAn7ntOZAfTwjEJSGFgQPIz3lKgYgBY7ta//CjRYSRkcQU02CAH8+saxWoze8biyTZ4/FkBf2gWiQwACQxVUwAQZo90WjYxEUABY0ISPrIzWsQlba43J0JRBaAESkYApa6FrcIAykRMJkrGA4omYaIAE0gfPcwY/CghicAERXsgM3QAdc4EMsBAoSmYxn5U4BLH53V3V6wqSuoB8CYUo0pirEYjaVg5JTgA2is9OMh0X/9OA4uWA8uX0gBTDaAb8Q4uMOxIG+owRi4SGM4Q8yQXt1oQQegHQAD6V9iTSnh3lxxQbTKCzGbw7MwCoWQQcIYBJiVGyMuT7fUmpoQcJUQQ+CJnw6gyNI2S1VJwiegCP6ARY3l3liY1D/aUFWjA+cV0OcKwQLE08NAPc39E8BfsGdj7ISRdId8gABlKtyEOIACqCsHCMQigAeIHmFFagAWuATBLqzw4JtDjoSkQfwICGB+gFsniMWJ7qiwVMS6A2Q71S2ayQhTKOnleOjvyYQqCSxrkBjRKZoVMM0ouQWjiAwpMMqlGuJZ1qmndimqxVViuIMdqAFmAY8nsCafkIXnoCADOKeWMAFAGBWEAYfgiAPhA9Gb6EfJKxKaGFJBOKV3SFpliSWUSMhCGCpB2AGwulyKnnYjMEljZAWmqAJ3lu+keRykIkhqwQfagsRoC5pPmFJVANEo5UgyCaYpKMebqGPFto1dGlL/2jhSCBtDPdaIMRZEh5BDRrhaoAABL6gVslALARqARWgnJghHeJbTWrr404RwCMJRG8XISTpcgpovStHpDa7j+JhAoxAI0Pb/KYEtY9nwRFoGW4BvpNmyyTapcDsg2zgC26httxhxKnsFtIhHdSESjgCHy6qHpjRxX7lFOEpEDYCp96gw2X4FPvIKgLhzYuxH9Q8DLRlZ74GwC/qSBQSB2n6iZPQPAaiHPPLOVulBCrAKsuxDbx7GaYADI4cYdwhAKYpDJArAJgICHhAaYwhBc5LqWvLbESAiSjTRuYADVQjEp5gDLRAIEIgBbQuEILgQ0qAdAa8CfZACjIhA67gE/9oIRBGgKJrwbcLsNYkJAMyABTWLwVcJQa6WjCjpukyfCBgBgjQICxO+Qyog9z/QQ+cIRM4IDn0OpzHWcUbAQNWIBdhnAxG4JGAgA1kw8bdgEKCDIkBwAIoWgpEGoU+JBNigHFKgI3oQ1auhQcqwAWYiIH6ocmf3KD/wRggDJItRgzUDwycABBaRRIkQMtXu8v5ABMM6QvATgyYaAw44te5gAsohAPI3TEAYIkgCBQiMVNcRQsc2QXgAAeipYneYKT7wFUyQdc7YwB2IA8ygQAYwAl8+7XEIIV2IHYCIQC0JhOMQNFvkNGfG4oHpv7+04E/BAFK90B0AUNqkAy+IEL/neM5XkiXYR06byECwolWMwACRWAGcM0CpMCfF2EF+kkoyIABpsAPyGAROCAJBgDv0u4HAmERct1glJma+kAKCGAfbgGdkuC0HkB99kDZh+xIGCAF8M1pMoAJXiwS8A4UMiBDtIJsgmALDuJI1KZNtikD0IBtMsBlaEEEDuCI3OATFkEElNqbTdwdUBwIquALIkEKgMALIuIBPODc/yEF0mAS1jkDYOF4hGAFQuEIDsAF0iDuEAEIqnurBEv3yEAIKGCvZfhyjuSFICAMIluyAKLeLUoI+vVz989YAwr7yGxpNYmWuxApooRp4OLBpHoLMrQw6M6dgw06/v1bwqlA/y1JKJDISHHlE5kRD44sKpBBQLx+kVKg+cfgH5t/t/ZkwkGmgYl/9Ri0+CRjRahJMl4wOUKGzBgPzPpxmkFg0qJVOUMemCHhHwAnb/4t0lGTwQpQYQDkCRnSpN69fPv6/Qs4sGC9ePEG/tQpy77BjBs77nuGsOGQLQibBFDiX61a/yR9iBxyx5PC/eKRYZABQN5/8eIFSnFjkogZk8LcWjRGBZkIHkoDTaEoTBAEYcKQGaARb72sP1okzXDEUcVJP7QU9XCk378DMMP0CTKNKG42ZHRQIHrr06c8P4ozqPjvOIEj7upJv/NJ1z+EIW/dCuLCZpmo0E86FUjxTwoSGP9XgAqTuEOLRBH8EYZMqCWxCB687NNaSEgYoBkQQLjgQh0oOEACB0fslxQH0yyiwAOamHRAARJM8gQCtfk3QQy6uDMBAnvV4w4ZQqQxyU4sSOGMFG6EERUEYdQowRH1LCNCZ5Js5sI/DDnUyn60UGRRAxUdocwyExgBkkgkdfkPiZJEgMQGA0RS3GlzRHHTL5q4089ZbX3wwSf93NbEB8c9QJQxFUY1VVVMGLcHB36E1CIaiwwwxzFmzXBVCx/8YxxqN1CERhj1EGnYY66++lhhq/2FmGKw3oprZCa1ul9le7mDmWaceXYGXju0UFhrZHyRwaWyRnXDER8g8CNC077/lUkmzmz2T3A/TKCsUn9KhNcAQRwwAkM3XXHHHDeQsUq2m212RRiJhnRlE03cwgCJ/pT2yRNBVPjeDfHpsNK8QICSFzMIMVXPt/zhW56XZqUg5T/k/iPFlgIqkuGG7sTjoQFcdkxDDz04YAAsk5RGxgEcrEGGAiIzU3Ma/yDAAi2BtMaAGMXlIeR+u27KUIf4UHlEVIVM8o+NkzhcBALFYrrQPos8lGQ8ZIbBghMVOhyLE22OpEOXI7pgAwxIIBFJgJs5808SZBQgwD79fHKTAJMEEUBhOPzwCQAp/NNWcVFF0TSokxxHgSY7xWzppoyqd4BVk8S9GYKZ+BFIEJLk/7HTqrMGxiuuqvcl68O0JrbY6rIPput+efGHw6/AZrYZAqoZfYYTOMiKz21WaDBxSCG4MI20RlTrzrU6qBAGLay5U9y38cSn1D/QhxQ0A0EwcfAHOMwh1ioEhFFaSHsT+uOqRuxrDC0BZJIBKP3kSDBsbukwgTD8qDWtYQbJHrYqiXkvL8fZlS5eIyWJkEwEW2AV9vimoX2MrGSSqAQGSCAJSdigBxto2cu2d4AcrMEBCkiDBk3TQk304QkS2Y8jZjA0IR3EHfgoklIeFI8rMc1pUJPaP9JRtau5YxFZ2xpEWvM1MIjtEyFph9l2iDYXVGIJEXABELrwtkgMoDDF6f8bh/rRt38ATnDtSUdTMpCJN0BpBYyTAaiwMoDITe4AVPDDcUywD0NljgmbG4BJJGIQYxgDM5LggulcN7tINqZ1h4GdJC/5jzNocpNnmADrAAEE1eQlWE6oQLVsB0pAtC4kA5jBEdRzKGPEQAUSGcEf1JOVDGjgHwPgwINSJ5HdJEdWi0iBIFQUj0VQBAFfqhR94oHIeBDqH/2ImS7rU5oa+Y096pFLKPCIncIY4xY/gl4CJ0BJvWjAJgWAyKokwgJXUnF7uiADHgRBH7x8SBKPUEMjFNAlW6BIRTBrgF4U8I9fHmAF9RpADY4QBmP8I0jFoSjJSLafA/yABRUiGZX//vESCGzHiO6oWmuomZQEaMIh4XQHC8Tgh3gowQkQvYUxPKCCwmQRCyjIhSWkIAUUfGEAf1hRPYwBM7wBcQ0ugANP8PQJ/xCAACH5hGkiEZbFHeEso1jMHkyiHTKEYA5o+KMmDDJIXgZBPePcS2nY0yZMyhUw6XydreYqO05u0pOWUYsTWgC9tTzhDN8LyRN2UFi8GCMIGUDDTl7zgOq5YwRSoB4ZRJCBUpwmA7bTxaj+8QPb7cYEDyIXpuDiAVweQA8uYEJDDjAHArQmEEWwah9qMZSZlIA+IihFoJQqMPZxh5Cb1QsjRMAvIAxPOfUoWvL20lgyyCEDEqghI/ql/4UjxIMZg1giHlqRz5L9o5+NkMMLgGABBzhgK75d6I0W8Q/O1qcGKZjEVlNAvX8kAggV2BsOdtu+kEgkES5QwSdoZKOmrUCki6gBRAJRUgQwg5rVbEAC4jNdCADLBTCNx5IocARjGEWkeNkpCviAARdIgQ4wQIQLuBDRA0ygmjhBHjOCsNZ+9IsNttlDBpLwjyewgm8iCItcGHeThN6CDHs5iwDwCEi0WiU6L47qAfbSGrjuEK9clkxhKnnXLt9Kr5rk6670EosSiNIdugANm2+HmVicki/qiYAUNiOJZ0SIZE0wgghckAkpOBZoethMBiowJHfcQgk1aZ2IM8GG/v8EwgcpKAVGuYPnN0gkUSP4RyYAfIsRrCQTEwhEPVhAOEU/QQoZAIY7EKGXDCjCGAxQbmESKKxaOGMBRTNJEHZQoQq4YFsxUBUcVLwSRXzCGH+gXmH40AUgVKIHyUgGCYAgiRHEYREWcIYzMlEIkyxiBCIQkhTU3B8A6AFBGXAqgmsRAwPii0jNRZCnY2DpA7igExo7kBSqNIEmtC8eiz6Pf0QghUxw4L9w+ETYWNC5ChwwJOo1gBQs0ANTmKILXqxDPUB5Zyl0gm8F4MIYdD2GMEDoFohg0qcBkJABeDsTTdhevyxSjwCE8A2fCIQFshXHQBBlAMUe2Vmu0I+mAGH/XnyRRHtWZRAxc7mufqlV7KT+KjJ38lfA+8FnZPUjzCz3Az/Qz+n2k8hboJ1ktGhNn+Ebkp2QTJHu6Mr26nFIhNyiOI6+BUjQ47Od6P0WEDKURJSRDv9oRz3+2Qn7aEEkWhhkyRGad0iKYzrbrSYkhJUI3tXDlAjtrfL/gOg72UyqZRsDoiH5ER/4AIMNVLsZydjABuIQB5siZEWui5D1rNqfW1iPZP1QOUIWoZ4NzntVxnDf3vrhszBoLBDRV7kuCEhwR9mmfvWIBxXdkXzId79DOh3JBlSm8bd94QureqR6MpRfWhjeHctYBl7MftSqfkLegTjwqlijHgKhC7pQ/xwsQgZ70xqKVDpHhXfYI3228w+fAHXagXVyRXV9YXUVmHVkZmZGoxdtoAcfkFhi51notkp5MXEjk4LTskqC0YAnKCuVB0muc4K6A4MPA0l0JSuTZBLb4xeP9H+AknR4wQfJ0AiN8A+msAu7oHHqBSHz5oF6cUD10Haad4NXWINWuCtftoXkd4LYN28j0QhMqIRkyAdI4IUq2DfhJStpuIU3+BfJkoJbGBgnRWEaOFcXSGeWhIeOoXUdmDzuAII70AYDiBdrMQE7oAeqBIcpmIYfMAKPtIN/8YJYaFpx2IJeBoNn1lesM4mD8TA+2BdA2IBtEhJGeISm8A9L2IQOcP9reNcXUzh+WEiLmciFnxh3Kdg6YFgf9TASZbgLqWgKZ5iGrdE3v7SLc2iFWRiFVuiGEAgYdhh1fXhJergXGUiNjPGHfnF/APABUrADa8ZICGAPAJBYckh1H9AET2iNWKaLmwiN5McXeOEfPXhAb5g6nTiPOJiDM4iD0GiD/HiC5md7BWl7wWB/n6iJtcgrq2GHtYiPm4cXrSGDpLFDhUEGBFmQI+GEI1MaBGQMBcBjuUiHEOOOkjgZHaKFywiPt6iC+/GQDCmTEDmTzFh1fJiNgrGN3Gg07gAHgHWIJcAZ/1ACSrRKadg69aAMNZmLTEmL/tGUTjmRGFVX/qg707j/hRESkbKiXl3plQ4QDGQQiJ4ok31lkQGZlLCIhQZRkXiRDunQOlnxlV+5Zx+ZgMhnfEjZi3KIkuh4hSgJmBaEF20Sk1JpmIfJhXZ1dTkpSf3IjbYIg6QIj4IhkS5JdadTlo6RmCx5ma0ikbqzlem0mZR0haGZg9BYmfzoiWSZOqJJi/iol5uJjwFpmpgpkJ7pj4ipm4e5heXEmZCEjYzpKrtpmZHJKv+3kMSpnLr5m535mQCJmqW5kltZkqA5nY9ZkrK5j6xpm8VZk5hIg6qpibV5m9QJnXCogd4Jmd+pF8EpnHxRCqXwF/ZAn/VJn45hn/kJDMAABVAAA/8JoAGK/wiIoAqqoA4HiqD5qaALqqAI6qAP6qAMCqEHyqAVuqAFqgqAEKAbCgMLsAB6gaEF2gYjSqIlaqIniqIpqqIkGqIhuqIvyqItKqIoOqMjKqMuCqMxKqMpeqOqkKM/CqRBeqJ4ZaFFaqT0WaLnCJw4+Z57EZ/guZwUp5EGqV63IJjaCaVRmpmgCEkG6aUbkBVaKqZjSqZOSZ7O2ZJSmaVl+pjM2Zyp455NahKa9CqtB4E/QpkltgFLyKe7YBJvg5zWOUllioWx0ousqHGJuoRZEUkQ2aZq+qjoiYlo+ZqRmqaOeqa3yZ7cmY9S9z3LqKSGgadflokmEadySqfDyR+Skf+nFLenfeqn/wCosCiojEGohaqZh0qGiVqGjDo7mLqPhrmmNrmayYmrnJqFW/qmqbmpwaqQUheIuamebyadpsqkcppJm4Ss8+hlmseTUsqrGreEb1OcxVqsyaqQylmd16lxJhGupuCrtlmryCqd6DmTyzqZ24mvxGqs61mp2amlw3qa1UiqrfeFKfmO07qkYYat2ZqqsbIfCKAHv9Oq6vWu44oE5aqv5+qv3emmHrsX7ZqE4RqvVsmqOpiZ9nqrk7qvpeqsKguszEqcAtuH7jA4HcN0eiA8F8UMFRADSzcvtQAEP7Bc0Qqn19qwe1E7jhELtcAC+lGxBRl7tvd65Dr/lbN5nQ55QHYYkOQnjxpjWg54GhxQAV8YROPXGqviNGw4K83wD146hkz2jHq5rmdnO/7Bd1PJi61TATBlfLmIktRUH2krmDSAAGbrmuTXls/JpcKaqwObtI1aAZXAAx1guZebCqlgAW8wMkRAuXFQDMVguf9QDHBgAe1ArZBrrQwbuXqxtIIBtQAABIfbuCMBUCKCuz1gtSS5kqMZilsriprotfeoCy+RMFJgETEzBWV7lGeLfWq7AoXAtg/TDAqAu0AgBUDQA40gt8oYm+cprTKgB9TjMLm4t7LSt35gfLsSDwdQAXPjDB6gKuOHkoaLuJMYlYsrno0LqYOquq2r/zru8AOV2wGii7mpAAclQDI7wAOpEAeXW8D/EAdwIAY9+b+n2rqvizp60QeSAHNRmzYiQiK1EFQwsBP40EP5ejv3m07ymIJrSwZPwAFlxQBWwLxmm4Zry7t/ahKSkL0q9ggosAhiuZfEk8KdOY/GgCUzUBOEK4dOjBfpu75EQQYewAEUSQsIwAjL+Ej227wo7LuPBJv3eJ2U2qyNC8AWqAcQzMYdAACSkA7xEEoP3MZxkAq1YKeCgcGRq8GO4Suo46ppYwFLwEIk3DZ7A8YqjBBh65ctfI8vHL1YAVs0bMM3eL46/JJ7gVAlYHtx8w82MMSWRzyKzDoAMAMhwAEfUf/E5nu2hSHFq3ELIpBaopyWIeHFyZgOR+yPYuyMZIylLSuptmq3abw67iAJbQzBMFcaknAEdAzBDhwHkjDMGIi0GVynoYVYIOwCPIUEJLASNoACMSMGd7YDK3ITWjAGCIIDmFELR7ETxhAI3whUWlBNOhAWCBGSXHAEk8YZHCBKBtEaRCRdnHULMlMBRDIBPiwFPMYvUxAA4ywJ1NMPa/saQPATeoEEnWEBY4gRX5QVgeAEEVchO8ACBmRHNyJdLmIMNdDOUoADeKoXYkVaLPBQn7AMyhAEeSACTeIEO3ILKrAZevBS6rsaqyUllkcLNoUAnfMkCGG4/pEDzOsQ6lL/A2ngAUzSAmEwzlIACRC1CGhx1VLgAY3SAh5DPRtDr8qKxsQsSfFQC5YLAFnyDzGABpYbzSdFxwuAbTtgBpeLx//bntXMx69iD5xRC/agj15mYj61JSgAA9wRALRwBh9QEzeRCdFwC0+QLW0QDxOgZv0Qkj8AeQDAAQSQKSGxBykwDZPgAwOAD/+gBf6sggG9AlexCE6wIAVtw8sAAKNhDImQARBgDPrmAqrBA0AgJXYEAZNQA0X1gH+KUBvdCAXQJeH8BSkgAiRTAUDABZ8QJHHcACugEccx1k9AIZ/wCogGSfYUJqsVHEr5By5wDvXACE7gILGMCqUALHqgB34A/43xVBuiXEwIsGyAkAE59Q9PfQtRjSlbQNXIvWjtXLZLkiqL8AKZAAEFTV23oNcAcAsAkF01ZKln3Kps3dZv3QEHQAlXgAY0cAV2LQl4bbkLkAcAMAFE0NcdwBmAvbqLmcZ9HIf6kdCeZGYDq6dp0ySb8UWv9wQfIBG0ZgUYIpJH8OEloAUkY0eT8tA/sTchMANo4Acl8AZLRgCDkBQ74FvxsAZiQGIq+BLZ4gxOkCqbxbxQWQ8cQApkwAlTgCxFUgO4sA92dAUIcAqltRdIoAAkfGeSAARD0AgsIyMNrhE3VAxHMAI0gQaBUAM3Qm6v9KkhIQMuEC2LYAngdSUI0P8HB7Ebc6AJ/aIIRrPl/324UxkSM2Vp2sECOWBfhlt/OZAIqzLVWoMHOnMLwVACRbAfX/1eMwBeIaECMbAbOcAInxAGWyuwal3iJj47bm25B/AELG4EEGDXrLE9ef0ENj4LfX2yYObjAAzkcfgPTuAEa+EE/0iWWbQtK9EFMPB639g5rGY3IkkUB1ACyOMOZ3EVA5DdAG1HDRdwH24pxxG0UtBa8zsyLyFx7lABwV3Qyws+heZpznEAHr9ENdALVDEDO1ACAQ5JiM4xWwIEEbC9LHQjwSQHJqAJL3EFR2ABDPAAEGBHjLMALtAsK2w7LNAHK5IUgLQqCFAEMBMBOJ//CDhkfA9tEavBAmiui7QgAujUGv2w5mhwBLy+DL4O7A7eEMM+CcqgDCVACiGh7GKBFr/07GSwCOP8JPHwqS/LlIbK49oOyCPzD90uAiF0BdMw7q0hCXndMXxtBvN6k6zbsDs5GO97F3lQCxWgKzdoYgawApJgB2/zAU/wvEs05WRA2gZfFaOAIx9QGquy5hbBADNwAHvwAA0xAGEBPdAT0CkgvQKBALqBGhVABgYAbrcQCDkABsNNtnBvCbhAFSuwA4KmXQeEwi6/0RwnBUMAAzSvQUt085rQYCpQAR4wCRPwAbEQA0u5H0rAas6SgAcgBgHiMRnwJGGAAOjkQzi//wAWwD4A4c5dBTFRwgj89+/CCjNHBMaL5y5ekSL9+glkoGdaGBoIbt3KUaFePTI6Emgig6fXvmDBxLD4527Ri39HFs2QcKRfPBoxBLoDtMJFzpg/jbpLmFTpUqZNnS41+lTqVKpVrTY9+hOfpA4dvlAiYqdJsa5xJAmUFEctkQlfFhhB0/VfxKw/lX7qlGXfVb59nZ4BHPjMBKoCP0iy587evw8I6/50sEGHCywoNuCRJKkHkic/PkWMR0tmATb/yADgoEGgjBejJgVwAsddPXcBxKA5EijIng8C9pH5x8GMUV1G48lIUWjSLWMIVJA5MKXCzZzMS7C4xYBDBYGLLP/hmiRjRQAVGdDgo4sPHxIF/yw04+NDyiMUDgw80CSQzBYPk8g0iEGFnHhAYIIW0klHPzI4YOOheG5ZQIw1INIFHw+MCOOIAvVrwIR9QnABgk8EYkEPgxD6J5AZ0nBIItBYcKKUi9yBcZIjOvooBxZGIsMS/FJaqaV/YJLphZyo04knn2ZzZz8KinrMLymTimpKK68srK6tyqJkgTiMuCKVDsxCS604worjrbg6mOsxFBPCSy8s53xKsMAIm8odAPT4wR3AdigBAKQegyiyySpLBgMXXLCgAwZcaOEiACaIhwzSwjgttdVmYGKSQCzY4ZNA1ihBC3douUWJGMYQ9B//AMT4IBBadGnsKPEKCYOWRIC4AjrpFqmhiEBuoSSDFoxhIAPuZPouvOSOEIKhSSBKiD33GmkEgxQkoSOOJVIQAR9dKpACgjBuAWCKKfz4RIYZMigkkHq2OKCeWx6QwChjtqBgEokECiGFKI74YQLa/pvjtz92EBQOF6aA4yCjHkUAIgQ9KIWMFIy46J8MSBGoI4G2mKGUeCJwoV8yauDlNzJeiukfnI6QWQJ/3ekp1QrCqEcED46AKEo6rapyaKOndDOeWrrqYAJCOiCCjq6OkAQiSY5QawEgJHnEDKZrmVFoOPPa62ij7QQMz6pa0CWmJyTBYdC6CpWMMhRMMWUA/xckoYEMBv7JxBkp/BittExV+8fdTusJZAdJFtVA4n8OKKEJiEZ6tZZa4M5KvMykGBxTGaY4hIzRM5EkghKOPUBZ/ZpFDgKbashAAmr/sdaCRnbZwIDNKYEuBc2lAOCTc28xJIgwPllEFA7QmK0GF/6phY0w/mnbHRmG8peuA2ZQYZICD+5wH2MW+WHzHWyDY8SfaKElEAQ0zyxSMhYpoRYpnKkgNJwREEgghFeLJ/jMPyxzGcxkMrOa3SxnEdDcPxDwj4PQJStmy5NdMLhBol1QaWVhmhm81gGqWQ1rcQgGACaBBjF1BWxuQkpS4lQ2Dl4JbYOpShOAAIe26QIACf/JXl1iEhm87aIRyUgG3pCAhKDF8CgWjAoMR3JBGM4NilU8yk6wCJEi7gJvXzQFGcgAQ4g0MStNLEpRgnbFuc3IjEhh4xsTYpEzltE4djzjUaikFXwIRD0CmeJsaCPEGjKlaIVEpFLctAM4mIlpqRATHCrxGUaS5ZGQjEMqSsDGQ84wkVO6odqmAsC2/eMM/9DDD6PkDiKaYhe7QKIS50KXhDwxinJ7TCBvicWfvJGXveTkE+PRxX+AMYxjTBoe60goZSbTQVGJIxTnGDZgvrGMwdRjLfnoxz4KEpCDvOAntfkmcSLyMfhQggXgwDR2diAGE7jIM3YwwnamIgZ5iEj/N8M5NjmVky+hLAxUTkWLcdallcY0BR+QsMxsCs0oFtElMMmJoirBsKC/pKg7XomtV+INW8EgQxNHcrmRgNNFzGQoFgPpS0IqEqMWtYswWUrOi2pQnIf0JwejpIsWlCAzmqOfHp7QyxakQApApV4tSjCBXtb0LmTL6VUASpVSFrSmRjmoMRWaUg069CcQNekzY6hNq0KJkC+tqEaNuDsvmuKjIaXLSONRUpPO9KTC/KU27YpTs6K1oU6sJi3NmpBriu2TfI3q0ZLmDmbs9aQmVc9F4pHGvo71H55MLNIs6tKX0vWlV70rFskq0LzuMZdh9SZgYahPv4LWr0LcZ2Vj/3vItMrNqU+haWZ1q9i/1paX45QtbINrWczuli9VJC1GaRPRkcDPr459bXSPEtFvZnS1rP3scLNZVuladrY2HWxlb+uU3BrXvFYKZ3q3G17XypSWbnpqP89blboUxx26yN4ZYFqXW5BEjGT4iBg/4qeXQre7B46uNgMM4I/cYhHG+Ah1X3vNwiI4tBcGL1bWKxXLztfDV6IteNXrW7QCJrjxpeGHn2IPFrfYxW2AMYxd3GJVqCIhM7ZHjRGBCChAAQ5w2HGQEQHjGse4DQkxcpLbUGQlN7nGT4ZylKXM5CYnucbqUAcwgIHlGGd5y+owckJqzGIs77jHP/6xkGPcYv+m4NjNb4bzlFUBZ3vIOMeqAAUoxkxnOKvYz590cVJYXGVCF9rQSa5zG/Tb0stC9c/kZTSHqxiZV1a60kjYAC4tvOnyatcoAz7KLZYBQzFa+otrlbBhSfzbDKq3vSPuMHkfPeuriNa0Xd2wp9GKYlobEr5pfC2lLX3pTHPa2J3+Jag/PWo3lbrSp8ZWqhm96l/H2teuFm+2y9prbqNXxN9edS1f3VoZOrrbw40ZLl+dkJFkFYxLDDdlMzpu6UJpj6PNyhTNWg/sHkWMSgHj7kIMa9/e7rZiY/VEMTrabZ/b4av8pRx1neByy7fbv77orfU4m38ctJjFNAW8cZ1WfKv/9tjjnKy8Tf7NgkpbQQD/osAHxdne1tzg2d4vcilLb1zT3OE/D69jhO7MkZ+84inmtq11gYBUWpsptHGAA9jqVleGfKH2FStXFc5zhKTcHYFQ5D9EYxG7FmecpXRMPWhh13+D/On/UE+Fv1ul271v5jF1x0esSkXvWrbuGb53coE++BNLBAc7AMLmmGL2pwDBAm+oR1ICgHil1AIIP3hD9jROXHNfXOcJqUU7qioVqDvAiB2tOryZcUeUrte6vLxd/JQiGjAQb7LYxPse4Qc/tpPBFP/wolPi3syBa5BaR4FfijJ6gBRkgqlGCYSq/e51wDP81oQHOgyvUAJQHOEM/z9cyiucDoBUAAAOTnhHQgJQAh4coSxxOMIRAOGEV4hm5Zy3eNJtvadas7JuP90cKICBhTIpCVspNrKqYPKlWkIOpVCBfgADF0ADsUMtu2CO5ekHs5KDFfCAaeCmCUCA69GPYNCWCFqKyLsji6Cj6VMv9RiJ7JCEWvgHSSCAT9gJ5viBPLCXrICODCCAWhKsm3uoGXEKNFK5ecM+oIu+HYiCYmghq3ikDkgFSRKIHeABdlKLrgAAAHCCIwSv4vI8i8qeJvgH2cgSQ3EB+rE8IICByjLAQWKpBGy9KmnApOiHEaGF5RkJ0PoeNzgIDVyB2vnAEHQfMgiGfxggSHMQFf8kwqSIw6JwwXqIBBdog3hQjzEIlAc5gBzAAWVDiEUYAA7gACBEESH8qkZkCiN8PetLwovTBSBAA7IQkzioinaKA1VyByBwP6bJwg7Ywlqwv/FqtPzrNSxCu4RoAfryPwWwGz4wgMzoAhgQtZGwiJgwBmPQt3SICFr4hE/QJrVDim68RnG7hYQ4AuYoo3+YIlqgDfGQHXfAh4SIHwrJu3q4w4/YCdFYhBRogW6UGIFwhBSYAD0IhRYBQRtUEAxYASAAAaf4iIg4Ap4xhm4UCPgJg374iDA4CLBzh26MhwxMiBDIgBuQiD5aBB34wVs4ACfAgQyUG9o4AB/YAwsQgO7/UQqNZLd6sEF1hBOQZAqN1LTNakX9E4haAIBb3EK+iEVIohmrYRoA+AI0WBNIqoXPG0akK0Zb+4cd2MrRg7TIUIAVqAw+IAEZtAFpBACjyoQx0K9A8IHOAJ0rSEspyIQ3ELv76oOjqgUu+ARjEIEaTAhjsAA2yA0LkMFAWcfVWIFCaJGYgAQnOINPAEERkAIVCAPKjEFIqIZFyYRMkIB/dIcLEAMGQIAnEQgQDIMEaRIykIWFbMimWAApoJ4HQIN6qIAMIBwakcAw8EvLZIABeoAjWL2EWIQCEASHsMQmkYEMSIIQSKpMYIVvrAdHmIFF2IMHmJaUS4hMKI1/UAIg/yiBUtCNGMyAO3CKGKCZhRtKonQHo9xCreELIOACqWzKeOCKroiAGTyFEYqDqhTKq/w5q+SBpFoMcdMwNMSCJeAES9gaFEAC5NCAfigJ7CzODDCNAciEDIiCTxiAFMCNQCiAMTiCdIADWEkVDgCA1cMBMQCARRiDFmisDp0E0HTH6wkE43nMUviEPJCCz/wPE9CEQFiAFggDJJmsQEqEFIADNJgCFoiHdADB1dMPB2jNf6ABp8gACBC7LZCW67gFMvgD7lERLjgCHVGPQTgCufqHF2CCPxwJZYiDHHgDdOHEm2OOJhgEYzgAwtLOotjAn4kHZsCBCrjDJxADpyDTif/rtPX8MKMwyq5gC77AwlmqiTjoADsgAk6IAAEYoVoQrNgCQ/aELRQRgVpQG6cTCDT8ByBYFCCwgwEcgEhYnkWQA+YsTsOhHC24Q+a7gjAIgRlAg8/oBxzIgQNADQ2IiA/4ADLYA8+IiAMQAz80Cs+JQUkwFzCIkXjIAyeYUTIQgv6AsDtc089ECiTVAzjoh1eYgjZghij9CTKg0hSYQadwA4egBSRRgQnIjhQYgVZwlg6IAumIu34YKaR4AWSQmJFYBmX4AVKgUxzo039Alwy4gn8wBsJKB5cSDyZAzo90h35IhENtChtRVKdj1EYtSgA4glSI1KuYVGrBmg7ggkz/FQEm8Jr+/NT1CtWshC+kOIMS2IEzcIISOKWYSS5V/YdFsQEUUKhIkIJqrYVMWIfirMnJ0RTt4ZR/iIAPsD93+J6BiVWV5IAoIAMMRR3qkYIrcEnFVA6lyNF+UIEYaKx/YACh6B+NnAmbORWjCEiDIIMR+BnULEQywIAZkAo0uMhP2I+WcYoWACB3oMwYiNik0ACxKwroSA3MRVZ/A5DraQpY+IedCMgkgLuMDYGfmp4MujaTPVkVmw2uSAVa7AsgYIKyqJoM3MX8BAJO/Zq1Zd2dpTXkuq8AMFV3mIBaqADcgoy6SVC9AQIbUCgRGIB/qYflsZSqPYCrVZx/yIMP/0g3mRkYBnCCA9iDnylbApCY6PuMaV3MSXDbGIFbnzjSQHCEDMjSIsWJfehagBQYTGkdCQBBLVpNhQSCTXCKGd2JxXXfpkAAJRAI5ogBGWwKAUgK0fAb5hTbzYWS4uxMpwBdiBjduSgFH0iBUwKGKciS1W3di4s8pvELNJgGEjKLj6wJ/FQCIogBdgIbe3sK4J21vJKENlCMWviARftKyfiHsbQEzUGBLxiAIIjIQbpX0jgCzRWI72GCfwgYM+BJ2/ih4sSBD2AD/9iD54mh6JusQbkV9/2Jx9SJCYgB0YiffijSfwCPvM2Vo+jbuWCGBlgBFfCAIBKjwv0HG3AKov9oEn70XKZ4npGS0AVwihJYg5wMhC1AX5XkxKwIyDbwyaVIg6IIyGFICERYl4RI0hVG5Q3Cwtv9h1LoihagWTfQhFQoBkkg2MibCh9+NF4CAKBtmzMAFFU6Yh1ICKbFgMQrAxh4FMJcBgDIg8Kp4uxVDa/NWksZA/eF1ifYCWMIAQT4gYaAjkcgAIgIhAeMCAZsXyhx436AY6SghSeAg39YBAXw13lWgcb8iT2WCGDJgBhYtAE23Ndkiiy9L5KJSKfggFKoBwbQgkqB5Kb4ACkABXWshyBIAT/gzU2Mm6N4gj/4DKf4ZP4VZT0l6DMg4VRGaaNZZRp25UvN1AWIATP/KAY0sOU9zOXOE1UhwoFaYIFfhgkgKsJ4AMvp6QEv6gIXAII6CAQGAJ3OhIN4WIQg4ILrYYBMXuhoHVF8kA/96dVtpJxYYazJER7qeYOH+InYoRn7awcnaKwAnlzGCgREAB1y/YkkPbKPrQcAyABDuEgFyYUUAIIucIoIkE1J8ICDKFqmsEw9cQG6tNCmuIU9yIwZVIGkCISVfIPjix89aAHaAOlaStLobBslkAL7jQU9SOnUxhJe/KGI0EVLbacxMYuM3bmm0OU/4yUd+l4gAKCnoJsN2IAeKOpGWKIlcICIukdjqEZjiD58oA2wgzt8uFiBwMCKTONZOYNrdJCY/2ii+NFIgrqi22GOdKBjb4wH7c5D0GScf8HIyFu7TzgYMuADPoCBNoTscnQHnHS65fkJWXE6fLy92QsEi4kr57Jpp5Bj6OY3id0Jo1XtB+8LdpIkiGCkXnw/taiEeKxtprhtP8MiAODto/iBVFJeIkoGjnKlXcC08N7beXMi0YASkxK3yaLIodOjYBwUrHMiz76rQLpDoxgks6OjWYrvHkgit2oEQ3LEPiUn+9M8laslgooZgjLrjJqiTmaKanTwwoJwVF7Uq4g/lc1BgZAGJkSDAziA+CuFUgAABGgBQaKKDnddneuwL0/VDUgiFDcieKML58qmrsWeQaGFbuLxfv8zHsd4IynnrvtKt9kYO4hYPTi0IIrOCtGgJTE6cbzpgSRPCrOLIdAIO6N9DClHCHCUR0WyICoHJr8QCAHu8tb9cquQhBmshDzoI1roh57KjFlPikqgFLjDZamQc5TNriwRI+BGdmSPutejqftzDANVXu/6XmXku+pjL5780qhLdmVXOE2jt9qOrUWnuV1axVcnPGaaEwepMLkDrDjHaZ5VT2OH16ij93r/z3G3dilhXXGDuA2/vqSIvGyPjA2o92Xvu0XfrG4HPJLbPK+KdXPfZStKdxdZ92ZiRdt+9+DdtVariz0EJIoP94bfd30feRCDc0pPLZYLPHwP+dVFrJL/3XiIPzeGn3iKE/aM/+GYj/aOp6t6YHdkizQ6eXiTD6SiHyS6cimXD3qlB/pjK3mZny+ax5LucndipLUqC7Qba7FDawNAqIYeE+76FnsYqAIYaAN14LMZk7O0d7G1Z/u3n7E2gIIFGPu6r4Ilk7Ma0zIso7O8fzIx+/t/8Ps9g3s3c/s3UwdBK1Co/7CsZ7GhwTG+5zNFq3qs1PjSIhpdiLol4nzOj7p6WDQKwz2nh6FFwy+MohDTIANMw7QN4Hzg1oV/HijhpXpe2t87Ev2Xwi/Rxy8Nxx5/V0TSd3rzuqHil/2XZ/XWSuybt/pzd6IOWl6EUqKFEn7Mp/3oijrU/8Mb4JtvxrNpmq/zvpKtwSK4py93po+hYGd83C66mscrh6r8k312KuH4qJN+q9NKDRv6nW/2hhs3gHDgwNS/gqYO/uPDB5+7gvXqFSzobiLFiA0jYryo8eI/jhkpepzYEeNHkiRFmuwIsmLKli5fwowpcybNmjZvqkQJEufJlRPjxfMpkuXLT52y7OOpdGnOlRkL6hpqUShFBxtM7Tp4sJEpJEj+BaUIFB++lw+BMp1aUSStfv2ANqRaECjdkQK1YtWqMJ7KuWGporQo0V0gWnHdue1Yz128foTR0pXbVKfTpmkvY86seTPnmMxK/nP7MDDYvjCNIu2seqY7Xf/0AP/wmBKk1V1ZDzbL6lVixLFlYaJlKjRn6HjM/g4HS5dvw7umuO7iakph3N7Id5oeXJFW08TuFn8KGzw06cAhK69Or349+861/gHZ8YZjhR1AnDkzeZx0S9RJ27c3EQvvxUTbBgciuIFXXv11Fl8uwcVYWEuBFEggER4Rxh4uoBGGYS1FqNM/AiGR4AYwwLDXSNoJNdpkFAVyy1vxlBIhGTJkksk/R6w4kTGLmGQeaPwBWKSRRyJZkBPoFERECTx0UFAHUc4mG0n+JakeAHqs6JKBCrggBRCSAAFEDwxS5OBLcClH5E2tMZBCLbXgp8IRG3bIHYjIDSbQa5IASuYQKnL/BNh3EAl1XAD/zJmJFhEukgIO7oTxSY/uMOACG2GcJNhUg2UZqqijYgZHCQXtwMMRVBZDZZBWYoQlqZ0BAWqVQFmlgwtk/uOCM1KgAINIn+W0jJfBuWnTRDKkAMERPz34E6xzLfKCBDxGJBAJuwLhggv/ODMEDDOiFI9h0LqlUUHnurNIEBkUd8A/D/AYjwwr3PCsWPHccssHM3hwxF//BDIRotXxNqvCCzMcUQetdlCKSkCUMmUccUw55atFHfVfw0qx1AJM0ObqQiVQFFSLFOIutpJhEN0a7YMUusMsBJw2FC1RJKFl7SQjuaOtC0AssAEJ+dUBg3LxMNRPOhRF/yXhUIdNNIB1twTigSB83XvDJFPzC0AKFXBQyE4rMaMLX9yx+bHbbxeZccQqSVJxBxfLvbFLssKt7D+6/PDPDiNLmOs/WKCAkQ0wGCNDCXTuMMkRixTQkhQBpJNOvx8QSDOzhXz9z2//dEjJHy21AIG3tWTSgqVBO7DtI1XwkUuYSRvjL53OCHIEGSJQEEa/QRgSRhiBiOHsSItMocFDoRUUAodcSCFFJhm8ldMte3gwyRORiLaMD084IQURRPzTQiY/GANACZk4c2rf89O/Wav1uiNJKlNGUJD8N/GtfgXSRRvmVKDCbQBMiMNIsA4wgwBM5AP0olxLtJADAPDFAv8/IJbnUlCIlGSIElJoiRv68Y8ZbCoxI4rd0DDBBwNUT1zG+MMOzmCMQMyBAmQIQQbQ8A8GTGEKHZLeNHjUkC9MoQJnici9rhCGTN2sNIeinAAmkSl5fAJmP6RFMJSQCQK05hZP8EM/AvEBAaIxjTd5GP7+sb8OREAJABAZTgKoRpO4xh1PqMUECqQcwxmwFkCwgVee8AFd1GMRDMhAFCiYEhm8gAlHwIET0GBC4dSDWawzYEQyNAEn7OkAPusTC8ElBWcAoQ4KqcAII3KBFRTjCEn8RwQQoAdPTKIFRtgJA6ygloak4Ab/uBchBCaR8GQqCv8AUhX79Y9BPC0iSYj/h2v+cQtr4uCO2twmRtCAhlXNxUoAoAFP7MhNiZzhH6D0I642oANGSYJRi/NKH6Qwp+ox0pEmgaQkDfkJS2HSZjjDSIbygICWMOYfo5SI0FRWvRGgQCEsOGhEApGCYv6gjyJ4xQfSMIkYvIE4APAli+4VhSMQ05gj+cT3jEeGATzAmrfYgcj40oCIIPIMT5CCJDp3zp/WDwhX0BhYYGWHcnYMqCSpQC3y8A+nvuQwhvsHCkiwAiDYAQZI+MAT3MK2dlWuJZE8Qgs+MB6Q1WwFNwsKRow3gRi0BHTVutZQhPYIL2BgV03oAR8mihFGJO8IA5iB+xaxBye04RHTME0g/6YAhuM4pB7S41HXVNqQA3AgA3P61T9wcAtl0DQdNiXdP2hxgBTE4Gd7UCpr+1aMYsQhFXHw6ZRaQIQ3wLVKHEtNa3XBuS4l7CkTMRziZIEHQKkBCU/4QRgc84/j6NMkY32DE2KTlmWtoBA84uCO/kGD3JqkFZOY67NUYlcvIMEAtZDEoFiJkVdOw4orwMFByeAEHFBAX+7gDi2eUMMHPQQBeahUZUmyBw7E5ju0GEMTlLGMwLnDUiEgnWFCMINv/mPCrd1wwx5mMdp2wLZxIKdu95bU1rovcEoqAQD+FqS+uLMgKDBFXl1ggSUwYAWPcgcABBEGMoQ1JTNgws8sMP+GSzLFXisgMml49N2WqCAMi6hBlC8JO4zsogcFcMEjlnCLAuTgDPUwRga0wB0K+kK0W7bT1Nxxiz8AAQCuCYQeUIGzrnEqImT4BwH0RZbD/iMMNAULGRrAATRE2KRhAEAlOOxohcmNRyosiG07wAOETqsg5jwnDiTBgoi0oBavAC5vRBJjqh4kAkOrgyJzpLKTAtklQ/6Z4HR0GRnMwGuy4dSTU2K8f8hBR67riJ8i0ohGuOKqZVgEGQJHJw04xh1kiMAcNMGYBrjAWW2+RT1a0NOCgKFSHbkXMvJcEBn8g8nuIMtpd6RiaRsaDWgZQDyd8OlH4ztUkX4Pd1PxRkz/79ZjQHVHE4AAh6jB4R9NmFZcrFKQY9vmIF6ZCD6epot/tuYlv8k0Tj5E6rckFKEuccA/nvOPrNiGOhtpDErU1hqpJCxZzNlZUIyTk3rgAyiuYQZFQN4Rc3E830JfjdymBIdKzExKRddbf06sVABIAQFRczFsYHURh5/8NhJHQtQY0pZoa3xn1xV7OKfFVoxo0SC7KEjEqZNHlHyI5xPRRR5ndhGymIRtM9NTONECknpk7+c5Y2uyhm54ohc9Bk5NOsby1pOAPzroggnaVQhScr0goVDoWZjkXXLszx9bIaWlmsh/mSzJBPeAhT8862fV0xLk4TPVPI3TW98p55Tc/yDT+Qpgznl1kv8D4rbZhUJo8SHZJP082HmVT3iyfNtDf1aBobtMNm17itBiNId6iPZRv821ZKeoz49qcpi/edacP/rqD9Xcp0573q6/tCrhPv25b6ifgl9Ik5GJ9z/SfGWlX/wJYIC4WPg1Hfytn8HUwy2QQQM6IBn0i8dRTeelUYgEoJesnumRnept4AB6oGqUH+QJkD2QYAmSYFqQICAAwgIwABS4IBQwAAMgAiIAgz0UBAnyAA/cwR1wWA7u4A/+YE2ogiqY4AmmRBGW4E0g4QcyoXogoT2k0/sJ3Pz0H04whFUgBEkoxGKwyOFlYJX8354sx5tIDQU24RkCYP+bxYT1td4VVp5JKARDdKHhfaH5jV9P3CEH1iEa8iH6zd3fSB4bst5iWMWxZWFBoImDRAgawtwBgUZNSEhQBIL/SQhZZM5Z9WEmTsUiGuCV1J76EeIGGKLlISISBIUiTsgZ5mGJ2QokSot57IslilbSaaImsonmiWD8BQUW4oVWMEgq1iKSXJPNzYjfZQ5R7GEwxp8gyQeycJwgHt4uVl4vdoUpAqMyGskT/AMH1MgYusMxSkUyYmP0lUIpwEEztmJKQKPh8cVUgcs/SAIUeIWeJBQmjiNnTAQOiEEp9MNDpMtFiACHhAGb9ANA3SMaTgkaREEJXOMBTmH0teOpkcT/mcif1NDiQWrGREwAAjgGRCwiA+jBDLjBQIrHRWLkACakD6UDqanjJ0Ik5b0TVeVCRMiQMRREc4nbJJ6kZtyCMRQBAhwBrYHEtFEAF3BAnh3MTjYhURGHFA6gNMZkRGFAQSxO+6SA9TyAuAWBUmpGARhQGvgEkEnAJMwBBDhECABBNnGlB0JJQUhCHa7j0EFlQSzBP1SOJJzJAThBSC2CDsRUdGHEYPlQIBRATNWD+zQBGRzYWmpaP2xkjcweY2IjF6ABU3ZirLgk9M1lQXjLP9iBVwzAGf0DGfTSMgUZSeAaE/zDHqSAGVhTPbxBDhwAZpnlWn6CYyJA20gmNjKB/ybczSO2JAKq31yWibd0QYogQSTwlMrUQj6dJkY4kGrmwRlFG64p0wD0AWMyA26K226Oo9zUwkbk4vpt5hIMwLd0gUJ8gNV0CWAy0QxowFN9wD9a5z8Awjpx5VtsZHiEnHfWosV0QHimo0nEpeFNVeJYQvWgAAoMwFb+w/OYZkukZobNgGsuwzJQkg+5J0a+hUH9o38GoxtMw8U86BcW6NAd6D/klTOUAQpkChtYEwD00Yb+Q3SOZmH+wzK4jzaOpoZxJVBs5IeCqCY+gBl0QCqUaCBm5vWNyAYUhAWoQcl1gR5IQh3UAyIURI4kHI0egBio5j9ZwK5IQny6xi202P9aAilHNuSQnqHFxMFbmuiSQp9VHIga9EBBKMgSOMAC5k5EMMMtAElK0IJOukUgpF1kMSZfuAYnsikfdoAZxJYeZNwayukg1gMvUuNXmIQ9NmpMBAejdmoTAgAAwEEMPEEHYqZwRt9DYGov8oH8YQSnhiqEPAiozioTwt5hUKqqqh8Z0GmxCYRAlIcZzmoV3qr6rQX4OaUH+mqwAh9wimOoGuuxQt/ywWWlDh1l3GHgDSi1guEFeiuTzgVLBudDws20oh8lfoRXiWe4YmAYuiuyJquS8urbPKENwoQRtoQKyoEcoAiKFMS/wkAbtAEJAkMN4qvbqIM6xMQQtsS/VsH/DA4hCQ6hw5LKvcar+t1rG0QhTGAr65FIiTjpP3iFQHChZbxNtJKEVxxIv3QfqhoJumZsvvWeTHzsHc2rzGJaFe6hzuLhBVJFA0YH6G1FI3Qf3SEt3a3izDJtTdxBL5gr/hnK0r5rCHbrzoLrt65i0JJBI/QA0T6H0bYMwDVt2Trf00at20zr8/msX8DsHZHBIpiIiZxFGbat2eJtQfTDFUAtGonA3wLu35pE4ApuRBDu3/aRTEwADRRB4zpu4xYuRkQuTBzu5MZE5QLu4GIuJdhA53ru505A6Iru6JJu4ubt6W4Yz5Ld3bIIvF6t1r7tz7rui6AEhCrgy04tsaLu/8yWQhv0Aq3Vj+oSCevS7upSIPHen+yyhO1uX8vkrsrurrv27u+iEbxKhrbW7Bxi7/kJb/lJnvc9b/g+b/SSb0Scge+m7cc038o5BUvkbvGG7+TJRc6G4feinvjib/aW7+6eb702zBlMwH71JNQYD0j8I7REiAW+7Msux0RgzW3uV4bU3MytBO6uBFBE4CRGGNAZgzGY5KA2V/haoNtuxOzu7wmbL/rWDwA3hEU1SibcjAFHGwKX5N8576GARAMTxqdJQn5QwNdICO1acA7HQz1YlD3VgiKw1QK4QAaQgklIwRQcwQxP7Qi3SQlnLQqT7/n2giZUb7usgAmYwb08wP/XsAsOrwRZUMUQ71f2ceG0ZYAEOIAOZIIEpAlVWCBV3MspTMLvZAAENKAVUMGvkcQpjSUbEzER39wNU60WR+8ZAEIWeLEAMcYihLEmGEMB9JBPWLAatwgjY58bN8S01TEZuEIGtMIpgjK0tO5KbIELaNcPZYAHyDIVYAtJIIAUUMCDrvIFI4ffKSDxOnLZQnIWVKA7HMAK0MsaSIER+I4IAEoP3UtmhYkRAEEmIIAy4EMF/Iou78NNide9BA8LSIG35MtEkHILuMMHZIAi7JCrIUA9LAAqk8EWxLEl51cQOEMGPMBtNuAU5IC4QcQULAAQsA4Mm8QCvAsakGYG5AD/P2PbGGCzt/WUEQBZBiQBHNvx1A7zCeuCPkJhG8DCMSdzjmRCBVRKQB4BD8wBAZDxEZDzD/+AwcEBECCAMQRABlBApJiAJjTACrgBG0hBIpyWCUwDOkcAPDfXvRhBGDAVAizSTqdABgjCvbhBE0gBJBjPW5BBMAB0pTxEEExBHPCAFOSAD5nEIgxABmjALSxSD32C9IxBKSwG03yAJDDAWgsC5WSAGbxvRz/yGegCAFTAP9xBJE9y/QRFMovxCrgAIUyCGLhAozyAOE/CKqyAeAXkAkQAW9+CV1PBHGcCGsTAAxxAAVxPT2VAi8VDocWxqv2wql2LJfd0EMyAIjxC/xPsQABIAQ+0gLd4QKX0w2eFpLhd0z8EwxdkABV4SsrssyG49SyHxwW4AFL0pLdVz1jqQQ5kSn4dTPIeyfDSLmDbHtJWQAnogySj0WJfsvT8sBjkwG0ajzh/c2b/w2Z3tgZ09RRQARksQCZMQAaoAF/XSBC3dgPcsyYXgmyP1z8YNQu4QBMYQQsAQR9YQBgoQ6ZkQAZwSr+IgBQogvAAwBQYwp4tt8QAV09u+AEskgdImAvwwj5YFBBUwABIwbV8+HmCTpKCd8xayQTGLnm3lmDTHRxUgHr3TTqxsC4w9njhwR9vGSnEgx/ggDgfAba1whG88hVEQdTdAg8JAqA6dv8GeMItfPgExMMnpFA/vFQmuMEtLEAtQLULNHUFSIKdULcJtEKOCXgDrtsPZIIifEJDgGQOMAItiMAfN3RWRlukZIC1uYOuuEEUzPJEYBsvTIKVB6QE7IP0ZIAJ7Edy/J9sQC8G6s2wCjNOlLqQky3HtgSRn8EZAIMxz4+SBzAyh/E0uPYDUI6r5YOVY/kkbPkR8Hb15Fe/vLIYM+CHA4oKOMaBuzmgTkEm7EEIZMJ6AeXkTPUNBMIK/PEiiECjkEK6WBMZTHs5o8EnNHRAj8QrmcAkGAYTUwCle0BUMHEr7AMZ0HEmzIALSAAmT3UviN+oVwap6y7hnDrC9DgIHjz/q5v6P7h6SsS6LsT6rNOPraeJ3IFEVBhGUGTfRNBCWBRMG78cY5hQVOgCu1xHQ5yxWJT8xk8EyCUUtBxG1OxLQ2h8Y0RFQe5X/FLELazCH8Nv/HaG8O6fCQtHuzr82DVExJtErEN9GyA53Nj6GQPd3BFGBbeMBRqfAa98DgtFy0cG4cmwBNqty7+iO+S8eFAx/jrQD+dx/jL87G6v1V4GZSz93YuE05ME1Me61Cf229j6BNP8zae9UMR9/orn1xu++N3i2cc9myRwEYuvmWfADgBAP5zB2RN9eih+qovjqud9p5wBHKjg6aP+6cPBGdB6kv8DABM+5NcwYCS+3KtE/+0XvuP/8u77hOTPfvsKRU/e5j/ivv6CYCvbvisq/+hTSF+IbxfXekR4HWB0MkMYPv4iP+f/Xe4rxwEHcRXTxct6f+HbcEPwp/aPOsoO748bb91fb7u+/5AAufZeBCdi7/K3MurGhdKy7UbAAkDs+zeQYEGDBxEmVLjQ4BmC+NzRcjeRIsV69SpOxAeRYrx4GUGGHBjSnUeSFU26G+ixX7+JK+ONPNnPY7yLFVuCTFnx5sSPJX+eVPkPpMyDLw1WPEpRplCkT4eSNEoQKlGlVqv+Szn1KkOqQ5sy9TqWbFmzZ9GmVdtQ5UukRl/20rSW7lmHA+tJdPfJ5cmUf4MC7f+JMmZgp0B91kxM1JgxWrQahwlTciNIfMrqBTIZiCTgxCExntTl7qLkzjGxti2aVCzIwRk94g3N0xhUnqF77jyMmPTswDJrovb66RMz3hNf18P3KUxd58+hR1cL1mpBkHKlZyd491+gIM5qZXIj1PNxwbM7Ft6dPnFsrfF0dT8whdGtCJmMtGhSOWM6fLcAGOMMqd77zDzk0CMpCCnemEy19MJ6MCPrWhOrnjamAEAn1F5zB58F/6nljU/cQtDEA50KbgEXapFiDGb0KjE4shoEKrDX8PnnCiO069HHH9Oi7q3qKMIOyOe4C6QGCI6QYQVNjiBMSht/2mo33aY8bCT/iZhhZIZJwtAlQYr4uoUBD6Ls7TYsrbqow5PICIGCfU67yqnq/rkILoN0idEyjipaBh8EKiCDAfraC0y3RQ1Lz6MKjHisiQlsnOixIb2SIM3bXounnyuODFXUUamj8Lq5Rl0ryRpuOEJJQibJkrfgDEzNr0YNPCyoj7yc5Ig3J2oJQA8cJG3Nn0Zq08314qQg1ok4Y2+9CfOsxyhaKCTqTf4i0mgZBAC5hQxDEklUVkZP8+gKBDDakdaI9DJLU9eWpaifT3ZMVd99gSTJSH7N4m6RGu74xI8xjLnlilpq+eeIfhDAwQUpFPnABRfQOOIWERh+YBJHfDgijEDEOEMX/z2kyOQOMhZgOIdSiBJ3ikxUDmSGNySRIo904mkDCGdcAJOMP2qRBIwAj5hhBSAk4IKGzH5oEYxbbvlAEmfyeOCIgagW4wlJ7ggkhYZV6IcLFchYpARFyLhggnRQzkQRbTP7Qwpn0FwxgwzCINGdAaSQAuMjWJggAyMWQGCMHcQOvOwYqKG6IEO5PvOIRcaWBBEGtGbAhwkkAQKCW4z5oMUntPaQdAQSwaeNMcIwZgFJakHF1RnckEQSAOymopRbFhkjE0macKcCrakuAQBG9PhHCgjCWGCEiQhww5hFEHBGEgRuWcCDfsgoQINP1vjgnz9oH7EgCSZhIXCMwxBhD/+USWkh8EK2RuADZ1ROuIWGARZAAY7FX6gaoFe4Ez6ajaEUsmuCcVqggjAggHEBkIQbaBEJFRxBBCOIBzMkQAHvzK0CCNBFCRhBi4Mt4g88+ISniEIGJeSBFi0JxAqMMLIp8AAOOzgDLQJAAQ5Soh59YsAYjsCIF0CpBTQwRgvxQbJgtGAHv/tA6v4BvCk8wR1nSMEeNhKDN/AgBiwbgyAWsYU3tIBSOenNH/IQkTSo4BYhIIDIaBKPW2BkABtkARBEtgAp3EGPjglECY4AKdIli3JZtFwEnsA1AHTOBRMIAxsocAsW+DAQV4wSPhK2IElYIJDTcwcbVHAAHB6hBZr/M8YYNECGIEygOB+YwDI8kITueeATYmCEO454hAU4425u+MTQiuChD+QBaf8oAAHCULjEqYQ469OYY/oYhki44AAMAMIEAsECIQryFbSAwA5kBwQAHJCd7YxQkQzoToSsqlVT8AMZIsAwhhnhCIQylNbIMABeTMIQGnIHI1YQBzuo4B8quAMDXEC7TEghGBZjRBjSVI8QSAEHkvHSNI5AhgZM4Ao0YxgpObA1RxKLZL5yGiMyV7REiOAGYfing8SVg/owgAB92ZHNAPABUvQhEAiIAxGkAAbTuIMMZIhBKTzEgCAsQk6TkMgtlgHTiyVAE1yYQEuuEIPH1IMF4KlZ/wqOAAdGMqByaArBP56RRaRJNQz9WMMODiAC9v0zTVQjFOaY5D59GgGhYFoXUT5AD3cEIQzxMBSx2KiLDyACDiljWAYAsKNFRICljLXpEQFAKBawAAGMUEEFGKCHCcSDOeubROOk4KwPKEFmjGgbBTRxBQqMRkkLiAD75FmWIXWlLsTNinZOFdyErAp6FTDEIkbKjNFIhlBmAmgDWrEPBBjUZh3gwRj88YNSSHVAj6FaIKbgMYoEoh4fAIIivDQXkZI0hx9JBxzQ1NaRpQCkTrNZKfIYiD9A4B9kOMADrFJbY/DUpwgwhgj08YEzGKICfVDGMtzxAblNpKkegCo+1v/wg0UswFkTwWoKHGEMOXV1tZ8yQkRIO5EY3IEWA3gDF/4xmQKzdaUa66TmgklXu4q4ABCYBF9NfIu/yolwNHRHc5QIphJO5ANvKOoLH5vWH7ThB8tAxA80U5Owki6XtAiCyAw1hk8UbgL/EEEifnAG0v3PDY0liAQ0kYILkGEPsqUtGThg2wskYB87Uol3pKcp5RJQSGJxjnGjUqroJHfR8wTnH1oVPjdAQJ0+cccPKnALGaApoK2YhAj+0BI2RModIuiDpg6QgjozxxgXMUYMKmDiQEgElTd8Qz8CoQceuqACRJFMEIrQjzAsAw6w61UY2Di0OJq4BQigRXtT+on//xhDp1T7YkRiIAGWEUALm6VCLI2hai0gCAFbiAgNVLAIOTjrI7Q4gB7qIwJnsVFdCIgHPkQgAnzAYQrFBkAfEHAEEpFIbImwzwNKcZF+tCAPnDuCkBkg4gggwB1VMwGdOq5kYHgqCGAIgQse1hKEbm1dVC7wHyiVYQmSYQvVq8cZ9LCHifhqR4+pgBOOEIM4fsKW/WDACKB5gQIIYhKko0UFhOgO8OlAAqHA9yL0PYnENlWnInVWBSTB3gqMYRkLqKIyIoBZETzhE3DIgCIy7pXhPsgsdjrJO4USFrxTiyuShg6lK92QCTzxBkcOQQbQ8L+ivUEXCOCBMUYd0gEI/2ASLNRd6txxcjO8VgZAoJkRvOO4vhiDBbQzwTS81IScgYEmGy2aBMVWNCXA4QFheDYbtZiyHChDycObALH+TToqrIFqEP2HMzaYNg4kwVAcAAA+h4f5i4iNmEJs1rPy8gHBRWLfE2BGPHYEEYjWwgljKJQs80AcT0UEcFIYAbEEyzjLSbUU8ZDqIm4RtVpkDeR+rUA6PiERXIARBqBoJOENvERkWk4laCsYZqYWEIA42gbx6sFMXIB/hKjnrg0BaCAMpkAKaiEG+GJo3KAfMKfwBClwMmYi0oh9RCBwRkC26IHr1oAM5u0fSghlMsAPas10aoEGnI/HUGEM4O4H5P+u0YjrCG1DJGzlTlJj7yBtKpArI/4l8LYj5lRjUSZiNPqkLeqtHj5iJ0YjRULCJW5IZLSiLf5BIj6iO1QiRmhBM7bwUixFIzztSvqBKKKlDvXiJ8YQJXQCJ/LwJX7CJWxFF6gmBhShIvyEKBrFOAAxJ2iBZShAx97kIiQCW9bQESFxDAHlDW1FIt5DMf7hD0vCKmxCF8bQFCnCFFkxJsjj+9pwJAYEH37CWiINU1hjCXVxIaYlF3dD75pwNfrORwDPCgfiDNrMLWAREIsCMTDCI/yGFZnCGR/EhlZA4eKD7hpFL9gQV2CjDf+wFFPDU/riDutQF3QDK9BFInSBJpz/8SeurVs6bgFShwspog/rUDUMMSheCFsWoQAkwEGW4RYuxRT9pCP6AT2ocQsnhEpKpBUp4hO3Me+ssSL2cChgcSVGIzS0ZRalECHsLgkZ4hehkAlH8u6+IiSl4xiRURnpbj3YERwfUlqgYvrE4GGqUSUN5CJ2YhjD8V2AEkVyxQuRpRzBcf0oIggwxm/IY1dqpcBaphYyQIIU40p+YygfEktKgiiV4he/Ula0BCj1ZTXyTiRREgmDUVRc0gphMix/kSufcisKpDcew40k5Bl7EgxpMiSCQy7DES65ki7FUiExkhaWSi9npUoCQ1xiom+Ucj1io0K0BEXCsC8VszIL//MsCYRUqOUsl8Is1XIsQ6UtAw8mr1IoHiMlLmIj1rEui3Iws7I8RCILU9MJO+McowIVUSNdGoU1+RIq1A9ZsBIrfDIw6sokGnItg0U3N/NBCPMrx0RPrAIvJ/ITAfMp8KQzAQYs/Y4s0TIlSdIYqTCeXjLmohMkVvMWlcMWZ1NR4HNDIkIrYKIo4dJcmLMoXpMw9u5dpuQ4hfOFiFMrgUImAJRMGqsNuxIdcVPqnNMmP5M3hJEkqLM5/+Q5527vBsg7E4I7TYUy+e5ITLPS3lIig5IxadM19JEkJGJMdKIJTaIPFTQMt3ANfYJbQIIarXMJ6XBCVfIkQfMJt1Mq/P/S7oB0LfsuQwmUJ3/0KzzUSYFxPJ+DQ8MzRD+UFx1NRMsTGQuiRKMUIsEUMH2jL4ElQvPRJHiTMDziJrDiEyNSQnYUGHtUSIPUO+cuKwikSCvkSElzSJXUTr+UJIP0QzW0R6g0NK0USrG0Fw11S7k0GVfrJxqDOF7UEW+zJkknIpqDXuRTO3kzDoNjPStCXJgDWUinOYzTRVPkKH10URutQ0GUUa/UThGVGHcxRKU0TwH1O3fVCafQJBvVVvvFUR9VGSfzFv5AghTTJMARKyJgYmqBn+iFUHYlKGA0Hkim/jwCEIIgJSSCDESgzoIinGrPQNGDUCBiKOmyVQP1Vav/9J2UcFdrNVELVRjn1VVlskp7VVgnDSzJk1//FZ4eFVIrAg6aAIUW1B0qEjNNUQliDgGIwdEuIghybR+b4h/YyC3IIBLwjGrYCFtmgwyoLsEQwf0YSEb+EAGAYY8qpSMgJD7oNFazVFbfldHE01e1ElYFdU8VVWaB9V73lWYHtiSZsDSJlUuVkQ3xoQWUYBDAoE4+AxK7MlnYiCgoLh9LsR6+JdeCAls8LR4yliJuaxIqcMYiAiOMQ2TnJeTqARFO1igrorpu4TL3MR6+kT5j1lWzRbiy1BfNFElzVl8lzUh7Fl8Bd1aDVmiHViGeNGAnogof1cRuDQ0CoAZaIhEU/wcVuNW9gqpFqsiWJqICdqAiWEAE1lARc68WaGmCwEAKJCGHxKUE/kESVkvxEC8iusa2gmloiiaH1JZO2BDJJoIZEIAUMs92wEXAagEInuETIuZirsBi4Ccy1bJe8YQspNRvf7Zw+7ZnETUkdRVQdTZxs7cJF5d7PbMiIJdLTcx7PoFkFO7k5OETIIoUFtJNBuENAMGHMuwVSBcEJUERgC0FnrYUYsCYgsAJTOaAMcd/4+EHoIEZ2KiuTGwZBgEH8EkQjiAInsAjCABtqO5ZSkJ43YEZ/OAHDmAG0CAMgiARpulePuEHdoARQuAAA0EEBOAIqJdQwZMliVZxgXZQA/93Xr/3esGzV8eXfGkWYNm3aLVUfc2ziWmuzh6MfVquHkLshepBBkAwE+KtBq4gDDgADToi2kRAC/qhDYqHqarKbN1hR+CgDzjsAoSI3wIjALinhXDpl9whxBaB6tLkIx4LqroSnzJAAvwKGCBKBfZighIhzUKqAXhBE/iVUcO3er03SL6zJenVT5k0Jfm0SYE2ibv3fBF3cJ14Oo42cnVhEVaAZi7GWQwNi3+AL2QgBQYElahKBa4Ajct4AprK+Qz2W+dtEn7gDiZiXfzAfJiKjifBqypCF6JIDHjgA5ZBGQwhEIhiDYJAbTeFqc4EqrTZseTgkP3PY2uhzlgHkkX/apIrmVfT8k5Hc5OJ1mhztV1vll0PVXAtOZVN+ZRHubhW2S0pJR4WoAk+4iIKzl3wwXPqKgRmYDRiQAWMwTs+QBGKhRag2R1IK9jsV8AaJAi2YBmWIQZIAXPs94lGhAXyIDGZSgdMQALq4YmeIC/m6I/rLDEW4UzCAEAYKMRizQy0KxESJhCqap2PqBTwKQ2iBD2WgpSXMF77mYnZaXtPGYmF1HoB+p/XonHPYkQX7S0TiyKYYRC0gKE9h0TMrHfpqHQiMKM3mhb0AAy8aaJWFwEiAQhqQQWOiQEyYKLygCYQQQ8QD1DiBPGuDXOcwRmsTwdyGih2GnbMZAwAYArA/6AeBuAUNAFcBAloNGESkJqBljpNsOKp+RkYpRqeqfqArJp7sRrSmNirudpmO7nuBvo0I/VdHoMOY/MnPsB/IXQkjzI9XUM0DSQ9PbI6H3QyFTVO5TmgyxdeTzvwWjuUDTeq0Xe6Z1uTVxt7b5tEc/sqd9tPGKUeDoURZjJ8h/sogXVK1jVC45S5I8S5MXmro9t8tXvRqntJb9a453mqa3u7tTfAvRuKz/e4k9I8XvAO+kIv3DQj3AgwQ/k13olNE1Yy+/tvdfWqVbuUe5g1qhqfURsoX/NIefiST9yf+QWIBXer6SIie0EgFhfBn7IiEuYTiMJGDyPCm5W/1URmK/90X018ScFXlDM5oE17Q0XcXvOyxIkcSgsVtts1xFVZyu/7CLEixg88TDHTKx1NF4k7n0t7SADzXdyDK2GVOnH0NrC0INxjbxPCP+m5IFpiwEG5R9yDxgMzCTv1WKBCKH28TwX8uPAbzVl8JYtkErbczPvSUn0VzNk7nmXWzZPyKs+8UdLcWv5hzS0iuW31zVdSIeScLOqccSXdR/J8Mft8ZvfczyMN0MlXwH0UcdWx0fk2yxV9xjtdt2soj1pUVZFCzv/cJjz91YUjRHGxWtT0Ny+1e1cd1Nc0ueE8LXKDVVv8tNG8US891e0TQuvTMtmTzLu8xgmcS6kGW1A1MB7/gxlgZEC8PcdQlSzkuxdyfWiPxVt73SN+/SyF3dh7ou/ePFFVolPkst918dmpI9oPfs4ZotqXuJN3stvJc9t7M7jf/S+anD2vNzuxsru5tG05YIybIzAOYQqs4ORPoA0YEyODIAZUSt438h/ofctLp2i82CNorvAuoof4osAoliTiA1Aq0kwI4CegS3fw4w/DCRXCoIdMI0+M4QOdYQdW+F5KmMMiQINFETEYE7rYRyUeTBIy4R9mYCQwAmYVRSWCQhVHIw3Nwzk0SRJCZAd8JSE02FMAIc46vLReQgYGIhOmYIV9BAB+gBk4ohQT4xb+gS9a4BkSv704LhzZcD2i/2URBoBmdKZv9pEWeD6PdFxyJQPUX3xafmQAqIADJEBIS14F3IAFcsAEzGA+h+JelMQE6n0somBTB4IXZNzedeEPpucfDBjA/qEBtJ4WrqAJqokMdIoea9IjVSKY18kdArJBcmw2qKZvSqhvtBmiwIAWdAF1JkHZqsSbiWIMa2IM02ERnDkihuYO/uHBEIw0rCPHS8VWr3wsgsACAEwXigAgIIT5R7AgQQ1H4rljMaFfPIMG3Un89wGHO13/Inj4RPATR4ggQ4qEWAEBvn8TUbqL9zCEkU8VmkhkaWxBjh1nJOKbqZIlSl0SJfYL6o7WSndkCpD6FGiKok9EJZZUyP8yqjtjLsP4HMkVpNWvQbuKHcnIhwYCFP4xC/vv0BQ3AwdYueHun0Kh/f7VMKFpbMFhA+v+47XPr+HDiAku2kJh0kzBZKAQ+ETr35MJRcksaFyPVr9+ypR1HEqrXj27BOMx+4CIJSMxkz59dlevqOl4n1pMuHULn64fpOqaRgDonzGUn8IEqsEjeRjaHmXXMyabDBkPZ4zVA4DzX71ACFTxXkvQtNEwsilX/sfbNMFbxwvyTgyyMbN46eLdWiYSzdB/Iuxxmki0rFfBBEYtJsER69Hnl24FhhEGfBEOFIEgDCJwRBhAHfBHLCVMEkaBt6VTFHr13ELUJ3cFYpQ7QzH/kgIan9QTBCFH8IYeSwPkEUggHhljTIEekXFhQnc5GBFYXx2WkliHWAEIGFYkkZJEbiEUyABzhPLPGgRYYQUVhYTBSA0PaIDYAwRJRJiScCq5yAyFILlWIGIAcN0REiFQQV1GCvJPAFJkMkE9pUwhhSRv1IMAGC6owEUtkgTHghIryeDDEQnB1MQHUhyAgCL9fECNMX9IgsMOpZRXjwhgYCWJJBmgwcgMPABRixuBVKDCB5kYEYgekkxgnSEAaBcAAg9J9AExxuxRSy07/LNTEIW2cIURKG1rzABKBGEoA3rUQgpBIkgR5z838CkUeyKhJ1EQiDgqUi1SVPAPA32g/7RIDRBM8k+vTqwr0g8TSOGMG58YIwK+KoShgwsZPACeiBItMMMZCOB4Jg5ATPABC1MYEQYLzuALSQUv0cLAFADMFM8aPkgYwgyTTJIuECqkowwCebggBSn9OCyFFCp8MnEGJlQlGJxMNmnYk10NYkggAMzhi1FtuuNWGhoMkAMsk5RFhQaHeDAHBHpZQcBhhaDR9ZsG1y0WAzWzKNhrG/7DiHUc5FTPYm4cYdCtR3xSCAWBpHDKJDIUsKFUmOmywNG1UHBEBOoS9ENoOTBiUCsCe2fMBxB98MYCtTxwhG5kNJCBBIys8MA0dueu++68x0mGCDdMYt0jbpChw4IHrP/A13IZaBLIKqfsE4gQPPDgQSD1VCQRLYZf7oILjQXCmPApXDHJmIssYMIkVtNWwh3uIEBj1PTXT3/v+NNXFy/5877GD1pJSYTykggyfOF6EiEDwAZSkAu4YFYmk8EK0HCExqmAT/+Ag0z+wYI8GGUSR/gAJQgSE2XAYQpTGJ0mJCKkf+irIEuJwB8k1II8LAIPCwrECiBguP758IdAVJKRJCC8CLjOeCqA3Ao0MYlA0KmCMzBDE2cQhzBwgBELGAEtWuCMf5gsAk9YRAFyGEXhicANZrACI27BgNuVoBSm+QApGPCDxNnvjnikWhD3iJLB8HFdxkhBu5SxDFoEIij/tLjCbhgwhjPEox+A+AGLDKKbz7DkCjGQSHJEQBDl/KMYRygCGCTCGwT4QSIM0UwMYmAQDzzHHbcYQGMMYpQPvII3KqhA40D4P/T88ZfADCIbCTChctXiewnQxLZYQscw9INmGwpADs6QjiAcwAPw+4dRjDIIYBhJc9AMg6MWsIAESO8CRoDDGEpBhlt4AAJXkAlQ2AI1PAYziPu7J32+9YBJKCMOIgBABmLmjig04RaLyAApWPKoR1ISFc5cCRdUMJN+yGhDgfgHjkogOvaQIXTO4oGRVOAHg2RAA3UJgQtyBhIEVAM+HMWbiDroEX3a9KbrusV1SiGCP1wEKyYw/wMXaOCQkkBlDWJAQximMAGFbGEAWujHi4zSlL+1cRJrWOnJELAIERBRgqCIwkBvoZEw6MYq68ojTvOXz7WOpR+fGIALnCGFFpyQESuhRRASxwAXUCppZNjCX8OQlGn9IwwIuEM98IGtTJDiNLGTQBQMgoMAmAwl6SqJIh6CAKA0bloPQAPX/FoLgqyTjevUjYsq8hm3uva1I2FJDQJQK5b4LE9+QklF1vKqDGRgAiowSgsskDiWsAS1OTIGR2/Bgln1k6wKA4IiCsS5TKyzHyyQghHcRRTjeve74A2veMMLW7udphfljW08hFQaj8wzHsvZEG8+M5BbFERCZFCJR/8kYpoU/aMf+MAHGeRwQVq6Y3Lb0+R/q2LI2kjIO/CRjSb7wRuqUMY79VBIejfsVmf2owiO4NRKAvwjlWCYlPWgrzizpwRnepc3HuHNISt84BypyB2+hKUx4HpcYyC4u+MNspDHy+E4nbfIECmQQbyrC6eZ2C4PKQhL8kKVoAxoSQV6ml0kch/BRFklFzlNZYjyk4IkGCWmAcoj9YjkNvMxKk6jzUqcxhJdqDlFgQjBLKNiFNOspCdgBrJRFKJmDR8lj4iOmpuV9BD+LboogqlLVdRyFF2I5jEX4YmGjYuRndh5IocMS6Tv0yav1IU2/VWyOyY5EVpgRJtdm4mSF03/ax/W5T4vgtFQbFMVEx16zvVYRgp8kDO0uvoi2pzzi+4SFGbHAyiogXKipy21Wk+NII528z62ze1ue/vb4A63uMdN7nKb+9zoTre60a2Jdru73euOt7znTe962/ve+M63vvfd7SwUxs1ZCLjAB07wghv84AhPuMIXzvCGO/zhEHc4LyZO8YlH/OIYz7jGN87xjnv84yAP+cB50Zc2n5raKE+5ylfO8pa7/OUwV7mZY07zmtv85i/vo8lxzvOe+zzl/Q16bX5OdGovqehIT7rSmTRPN7PZ2lCPOpLRGuici2XpVJe61rmC9a57/etg73msw072sqN862hPu9qL3PK1/7v97XCPu9x51/a52/3ueM+73vfO9777/e+AD7zgB0/4whv+8IhPvOIXz/jGO/7xkI+85CdP+cpb/vKYz7zmN8/5znv+86APvehHT/rSm/70qE+96lfP+ta7/vWwj73sZ0/72tv+9rjPve53z/ve+/73wA++8IdP/OIb//jIT77yl8/85jv/+dCPvvSnT/3qW//62M++9rfP/e57//vgD7/4x0/+8pv//OhPv/rXz/72u//98I+//OdP//rb//74z7/+98///vv//wAYgAI4gARYgAZ4gAiYgAq4gAzYgA74gBAYgRI4gRRYgRZ4gRiYgRq4gRzYgR74gSAYgiI4gnQkWIImeIIomIIquIIs2IIu+IIwGIMyOIM0WIM2eIM4mIM6uIM82IM++INAGIRCOIREWIRGeIRImIRKuIRM2IRO+IRQGIWyZ3ZUWIVWeIVYuHSzl4Vc2IVe+IVgyCRbGIZkWIZmeIZJN4ZouIZs2IZuiGgBAQAh+QQFFAD/ACygABIBEALSAYeGYizOytQ8PDwuLiyeimzO2uy+1ufW0tRJSEr269yKiolaWVmysqyusqz+8tQODgyOjoyGmrSenpweHiSmqqRWVlTG1uxCQkTj4+SSkpSioqTHxscGBAReXlzi8vz+7rwCCiQiIiSGhoRUUlSCgoT6+vze3d7X19zW1tTz8/T+7szu8vS6urzG0uQKCgyurqz68vQKBgTOzszCvbza1tT28uzG2vS+uryqpqx6enyCfnz++vx+enzSzsyqrqyGjLD86NwwGCxcYlCGnsxSWjzU0PR2prwySEQqCCDm+NDm6Mw4YNTK9MCGrLw4IMAoKiiIeITs6OzUsLTKsOxKWmBKRlhGKDyynqCYaiCAeCDm8KDI2OBGMBAWYFRYVGxOYBjuoMg4SGQOGCB+aHyU6oC8xsyqjKgUCDBUMGzu0Lw4cGwuOjTu0JhUEEB+eJCGhpjg3NDQ0OCWknyAZiy+tLjC2PiGkniUqix0eHweKEQyJCiYosAeODSChnj0+NDcoDCGUHzUxvT45LDCuNBUWEzK1Jy80OTg1NiurKTc4ECijIR2jHyAfHSkyMQ+OCiGWCxoVFQ+SDj0/PB+hohUYlhKRjisnsQqGAy81PiYqJzi/PDi6PiCeGiGYgyuYCC+vLCwjHQGBBgCBgjU5PTU1MCkrLD46pDQ2NguKkSkquji7ORadGyAxMR+dHyMjGTkyOSWIIBSRmykprAoMAz4+qBiMCzCyMTCxvCWYNzCsJzKkMjIuLjC2uDGxtissJTU4tCoqsTC4uw+OFCUjODk2PSUcIxaVJB2YiBMODyYtKw+TEzY0OA4wICAppRYRkj46PSApuzeQIDCqMA4WFCISiDcoHg4UIysYHwMMCj20OTo2NgcMGiUtnDG0PQcEGDC2sj07rD8/OiWhohYYnB+cKiGcFC+vrympqTCwryuqrTC1uTS0sx+foSqrqR+fnwCAgQCAgzC1uyqqqTCwsyqqrTCwsT+/vTC2uz+/vzS0tTC1tyipqS+vsSqqqyuqqwAAAAI/wD/CRxIsKDBgwgTKlzIsKHDhwcT/EsgEaLFixgzatzIsaPHjyBDihxJsqTJkyhTqlzJsqXLlzBjypxJs6bNmzhz6tzJs6fPn0CDCh1KtKjRo0iTKl3KtKnTp1CjSp1KtarVq1izat3KtavXr2DDih1LtqzZs2jTql3Ltq3bt3Djyp1Lt67du3jz6t3Lt6/fv4ADCx5MuLDhw4gTK17MuLHjx5AjS55MubLly5gza97MubPnz6BDix5NurTp06hTq17NurXr17Bjy569Fx/t27Px6daNu7frerZ9C1eN78Hw46jxvUPOXLRt5c2jew6+XLp1zLuhUw5+XXr26pGzi/8fv/sf9+6uqQMuYZD9QPcEycvPjj62er/42JcvSD6FePP/CURffa8FBw9+umHgzoIMinCCCSIwyCAG81VIYIECHdhXCbrV886HIL4zwAAhgshChfJdCBsCH5r3lznvmDNQPghcIIAAMrjHwjvA0Tefiyq+FoBy5/EFYwckuCNCkiaYsGCSInQQY34ukodQkUGaxh54tZnnIQcl1uPhO2CCWE+VAqbIG5ZZlqabhnwFB595MNYDoznPmTfncwG2CZttXA52550Mjcefn6sBetigMRbap4CIEvdPoIIxKuNChkaa3qSLxkgopo9qKimlgVnq6ICiJsqpYXd6eKlCmab/yhqpgLXaKKioyqoarS/G6Oqp++maGj4csNmrOb/iGqywqLnTKbK3whoqs6cZ25etryYUK5DUfsantde+w0Ky0uYKbrfoJmUOB+OKC6yV6cbr1I5iumsQiuWdK+++O+Gzg247mBNDvTfga/DBCCes8MIMN+zwwxCjyG9VYHJQ5jsbzHDxhy6U6LHHk34s8sgkl2zyySinrPLKLLfsMskTM5XPzPmgIMPMBxzwjwTi3vCOBij0cAAKB8iAAs1IJ630zCg0bVHTJ5xAUNQ00HBRzgQhnTXNOR9gQsxB9vPCOQqAePEGY5r9jgLnvNDP23DHLffcF8VNkN0W+ePP3XDz//223v7gALaK5whEwjsL8KADCUli4GQOjLuzwDskvH3O3JhjPvjmML1geAwF60bjBRcgsIFuJcwQAwnntN3667DHLjvntKsEd+sifBiD2SFMUKLFIrROd+b9/IN37cibZHkGFYywwAgjVNCBAhB00HwF2FeQweXEay538uCP1A8FFHAP9wtui53+7fLI00/78Mcv//zh1w+SD+Q3MPfl/5gPNwPte9/8Bhi/t3nOfgjcCPn+QT4KMNB43YugBN+WwApeZIENHMgEN0i8GVjwgx0BnAhHSMISlhCEKOQIAVfIQvml8IUYiYcMZ0jDGtrwhjaEoQ4bgsMe+rCGBjDADv+HeBALWEAdSEyiEpeoDhki0YlLlKERkUjEKg5kikzM4hPjsUUmSvGI6rCiGP/RghYIxAZcDOMVLWAQGQaRIF8c4xgLUACBgCACVFyIG4U4kDjK8Y+ADKQgB0nIQhrykIhMpCIXychGOvKRkIykJCdJyUpa8pKYzKQmN8nJTnryk6AMpShHScpSmvKUqEylKlfJyla68pWwjKUsZ0nLWtrylrjMpS53ycte+vKXwAymMIdJzGIa85jITKYyl8nMZjrzmdCMpjSnSc1qWvOa2MymNrfJTeSkoJvIWUEKHOAAD3gAnLj5pgoIgM7e1AAGHwBAO33zgXna8574zKc+98n/z376858ADahAB0rQghr0oAhNqEIXytCGOvShEI2oRCdK0Ypa9KIYzahGN8rRjnr0oyANqUhHStKSmvSkKE2pSlfK0pa69KUwjalMZ0rTmtr0pjjNqU53ytOe+vSnQA2qUIdK1KIa9ahITapSl8rUpjr1qVCNqlSnStWqWvWqWM2qVrfK1a569atgDWuWeNMQsqYpPvoSq0jMCiq0ulWtKsnVlQLE1otkqq5wvdeypDUStuI1rwOJmGATBtgZLe2wiE2sYvPxj8VqrbBp2haAJIbWFAX2YIGFLEQsu5G7phWweCUrZye718uKdlqSBS2WTivZaUU2OKlNrWYd8te2/x7qs7O1K24vq9fc+va3wA2ucIdL3OIa97jITa5yl8vc5jr3udCNrnSnS93qWve62M2udrfL3e5697vgDa94x0ve8pr3vOhNr3rXy972uve98I2vfOdL3/ra9774za9+98vf/vr3vwAOsIAHTOACG/jACE6wghfM4AY7+MEQjrCEJ0zhClv4whjOsIY3zOEOe/jDIA6xiEdM4hKb+MQoTrGKV8ziFrv4xTCOsYxnTOMa2/jGOM6xjnfM4x77+MdADrKQh0zkIhv5yEhOspKXzOQmO/nJUI6ylKdM5Spb+cpYzrKWt8zlLnv5y2AOs5jHTOYym/nMaE6zmtfM5ja7+UrNcI6znOdM5zrb+c54zrOe98znPvv5z4AOtKAHTehCG/rQiE60ohfN6EY7+tGQjnQxB0vpSiMsqZbOtKZlK9RNe1rTmP60qAcbEAAh+QQFFAD/ACyvADYB0wGuAYeVcC/J5KQuDAfnwmEzQVNFaY5MisAuW4gVRH+twVkbHi2mu7+EvOyzpaeFiIYvWQthamW86VMIGzwFGlfn7tdsiJ9FeqxWVFAIL1uZn6REUVZCWWzSy8kXT37w+VDFzs37/gbk943m4+B/nbtXisVpbXqUusH18fIgMEVZdIrp8O9rmskeBQi8wMCUsdYECz4yRXEhRWSOo0B7iZ4DByjZ89ktLDwxKBy3tsrW7DBKerxygH/T36aCn9kcLx1yoiQzNzWPsSi0rKuqwoi2wYi/zB5ZiLCPwPHZ4NrkygyhsLdqe5WqtLtGSUkcNGG3taiNu+CkutDH8+6Que+sudBwlq6Zwt+Dm6LU9WO8ubvFs7CMnriTrbunrtmqtIeEmIz0+vmBsOF2tOwNCg+2pCg/bqZWZ4CcvO0CDQ3T1N1mTASju96Xn7/6+SSBr8ICAxfc4+10dGQULkb67aE4VYcIGBLq+xpZeqpiehyZnXq0trhmkpzt/vy8vqOJjal+jsTk28taWozU1tPG2jzO09Tb19UbGA7a8/KkvO3T88oCAweVtt6Wu9OopJzU7pqTruySspxyp8C63mT04+arrqKyutyNu9P8+fnW+tqjwt02VlCVttKeu9Klpq2dt5+autSavt+cttKWvt+mpqSGfkyjoKeqpqRelsz24iSmmaCqrq6evuCSu9OewlTY2MJufmzOtsysu56MwuOmr6SrrL7C2qSSvuLe+qT9+enW0tL6/vqett2upq2urrCmrq6CgnSsqpeqoakGAwWmqpuavtFyUExkoPDavvCSRlCyeKT0vtSonMQoJsiA0tSS8DjmvpC+nIASeHwMaiCwslAo4rDmhoC+nOiMbJQeFHC+0vBmNkzu4lic0tR8eCRk5rh8FlDUMIB8MNCO7ri8eCQoxDCSutymqqT+/vyWuuT+/vSeuuSqpqyiqqSautyqqqyuqrSuqqSWutyattzS0syqqqSuqqyeutymqqySuuSmqrSqprTS0tSauuSqqrSatuQAAAAI/wD/CRxIsKDBgwgTKlzIsKHDhxAjSvx3bqLFixgzatzIsaPHjyBDihxJsuTBiiZTqlzJsqXLlzBjrkRJkCZFhDZl6tzJs6fPn0Bhnqs4NCfFokgFFg3KtKnTp1CjukRKtarVoVKzat3KtWvWq2Cteh1LtqzZsx+XKq26Fivat3Djyj0bNuzcu3jz6hV6tO7VvYADCx48EaXNv0SNEl7MuHFjto4jS54sGDLly5gzk7WsubPnzz85gx5NunRJ0aZTq14tETXr17Bj91Uru7Zt065v694tOTfv38AB+w5OvPjb4caTK9+KfLnz50GbQ59OXSjV6tizk/RrV7v37xYVif8fT768efIE0YNfv3Cf+/fw48t/j3D+PoHy69vfzx8+xP7xScTfPwAGGJEggqShIAfzCJJLggoqKAhEheSSSyGFcADfPPO4Z+F/+1h4oYP7IKhhgSimqOKKLLbo4osw+seROzTWaOONONaIUI7uCITjjjwGKaSNEA15o0VGGmlRL6P008k67tBTD433VGklRPXUw8uWvHRyD430hCkmRFXSWM869Zgyyj2j0JPkm3DGKeecdNZp551HzognkD/+06dBeAZZJJxI+iinj0i6o4QvWT7RSJZWXvlQlUJUKoQq94ipKT1kWsnOPeaoMsqoo0AZ6KmopqrqqnR2ROqrsMb/GitCso4iUCe45opQrrz26uuvv0JUK7AW2fpPrcgaa6xE5ozChAqXXEKBEJBGeg9ETCBxziW4PIFrI428aoopwo7Czrn3qIIEEqqEyeq78MYrb50dBYrQpm4KepC1/PbrL78Q4etujhKpKlG6qqhQ6SVPZKmEEmX2+FAaKlBCTy8Xu6OKqHrQWIrEDvVDizvmsqMEHEhQ0ki+87bs8svw1rvnQfgKidC/OOdcZcAC85jonRax+awQejBcyCXnfKCuYgqp0IKYo4ABhi4i9HICGOeIcAlEWotAzwdTq4DEB+n80wLMaKet9qEcweP2224LLDenNNNjjjliTmmjqTQC/xqvQ5qCyXKqcxc+5kSqmFPPCdG2IMQJOPSiAthuQ3TCEw8r8cEJCxctAge6cADRJDj8o8UJHzwrggjzWAxPI/AYLvvstNdu++2456777mEa6g7TC8ENt+332m2OmXoTqWNB8jqE48A4riP99HHybpEqvTxxgh4qFJKFQEgjIQIl8FiO+cMfFNJIMCdkcYkeeoChB0Q4NHDC6d7CIcITUpuyMu8ADKAAB0jAAmrKd8BDyAkcILy38UxT49KHBHnxpbuFyWJR+kfP4iWwUYwrYnOanghNVaW78ciAsqPS4yrVPjA8gR2zQAIYaNSCE2CKCfNQAT1yIQLuCaERQiDXQf+EcInTLUwIH5icCpRACBUwQQRIUME+KPE+MGjBfkQkhBJUAAgh0EMQrgiixVBIxjKa8Yy1A1ObwpSObXEgA3CEY0IW2MDKPQRfEdQHL97hDlDhjR7AyJcGa8ZBfJHPFF+iUqYGJycS+vGEaNxUH+/xuCzUQwTduwQYVJAwgehBBLoAAxIIwblCnGAdjHuCKYKBkEsUopIrTGISlUAxX3QvDUg7RxasaD8tpEEgfAAEBS6hCy0IIW6RTKYylylANYopHZeYB7gaEcfg1dFO66jSOt5BPkp44Zvg9IJAgAEMHunsnP26292q9LDe/cOb5PwmOdeZyCRNzxRvS96b0Mn/T2t56R5eysfDAIopL3WijzRaU6ZGdbdRpEkVfVRFKe7RC4reox9O6kRFEVZQiFGpj71wRy/OdCYvYSpLfTSFEEjWz5a69KUwjalMZ+rSHtVojZQ4xxszQM1qKqSO8LgTQNchhCdkoQ9I7cMTlopUIsSObzaiqb/UaQ52+qIX8/vHUpdKBCIslZ5xyhI8skQtfRpJqtai0cYQViWBKuGfo8AVQN3RiVFoTKPGo0e71qRRiFq0rbjCFFutpIRRraMUXhKpXae0UVGlaVTwEEKbrLSxylq2smjNrGY3y9mYSo9kYerFtsSiQAe0ox2fSO0nTnvaeLj2tbB1LWtn2w5+//BDHu1IQAhAwNve8tYDg1jDGlSr2tPK47jITa5yl8vc5J6WEYxwLSdCQQQe+Na3bWhDa+OxXdnSth3LXYR4F1GO8qb2u+hNr3rXS1sX2HYR/JgtcVMbilAgdxHHTW9zkUvb/Nrjv7ONbWxP+1/b/hcd6FCHOtjL4AY7+MEQjrCEJ0zhCp+2vp/gxCb48JfSnpa4ARbwgNFrW9zq9rq9Ba5w57ta8O73xTDGbTugK13qWhfFIMjudrvL3e/ed7ziLa95W2zhCi+itraVL5GLTNv/Ohm3TrZHiEXc4wLz48AJXjCTt8zlLnv5yxLG8HQ5TNqEpJfKVE4vIz6h23/g2P8DORAumudM5zTT1rX2kMcQboxiHbfDu3M+LScGzQkAx6O8UIDCedEb6D8LGB119u6fJRzf70oaybbNtKNdm2RGixjBCO40gk8ban5E+tSoTrWqV83qVrs60jz27i5mvYsorCEUZIbMCRByZlSrmc0hcDOK4SznV/v6zvHI855xnGPtOjrWsZXHKrawARRswAWheG05En1eKSMZ2rCNNaQhDWsHa5q1lUb2bDPN7k3Ho9OW/jSoRY0OUqPDtsbOt773ze9+l1vAp6V1rdcQhVxfRyH5VjMjTuxbYRN7DbNO9BSmMOp2lBfQr624vXfs7kvP1gsBwLEd/Czgi8dDvPj/wAcntqCAMRAADShQgnihywpWQBfIZzjDcxmR6ChEgQlKQHBqXZtoF4ACwUSHAoLL+99wN9jp/o661KdO9arrmwozAAIaCqKIOvhgCVRYRTsWUAEgjCE9aPDBDnzeBTBk4e1wf/tCEo5e6DKctwL5bZwhvguJU7zeFi8Hxl2r8XZUfPCvTe8QQn5dO+QYBBwXsG1TzokRoIEJunCAIjJwcprbPB6bAIVtcy7e0FsBCj6fARokUIFPrEIU8Uh0O0AB20QvvRxNT/zTdW/13vv+98D39wxo0IIaEIQCNajBBySwBHnYowJ1aIEKDkH9Q6hgcj6ogAuo4Pa4w33u+g5x/3l1CwAWCEQ8/3CEByKwBm+nlvagRkfKy4v0eAw65SHesTygu3PvmtwLPDAAAkAeaCADdpADp1VeCYh7uwBdQlYOn5ACiqAtpfAGGXBctWcLGtgFM/AGbyAeKeACm8AITMAFLzADi+ACYpdarCAKTPAFL3AH3MYIQtdiQ9dj5cVuiRYPolB4wfeDQBiEQihgQPABxkcQyYcJylcHqQUExZd8R5iEASABUcB93vd9CBd+rOVa4xcC5ScQwqAIaIAG69d+H/YJ8Adq81cO9Xd/+JB/z7Z/jNB/OCh48VBdA8AC6CeGaBAECBh4C2gPu2BzGsiGqyCB2pIBm6cO8lB7Lv8gCmGAAhKwCZvABEwgATGwCZ/ABFcgAVswavHAgqKgB0CAATEwgzV4hv5XDjoIBTyIDqAwZUM4i7RYi/yGBkf4D1EIhYegCKk1BiqAfMknEFBYA29Qhd13heA3deQnAP+ABW0AAMIgDEEgCZywiTigYKCwCQuwAFQQBdfoelV4BEegiaHACZboc1BgC5Z4BlMwglRABRPXjZY4BUewg/EAgHmIBq0AAknAAizwABGADovQjT53j914BuTmAi7ACIh4DhlggWhIeykoCpagBxAgAWEgCqKgYLPgA2UwBS/4AiMwBY9AidKWaBkgAQ4wBitwBATJBAvgcyenBFUYBfP/6I1UkHOWiA5nIAqgoARUQI62WJRGeZQl94BCNhC5qIuHkAjJpwin9Q8qkHwUQAHUhwlKmAjHyH0t0ALKmIXM6IXOCI1JIB4yIAmbwAUSoAg04ASiYAVKIAcpgAIeWAFbIAFvQANGMF2csAYEoAgeaAG20AIEcABTAAokqAAhuQBy8IEaiY/6yAJ1EAS8JQBjIJBnwA8QIJhvcABHsAAlIAEiuAjV5pATCJEeSAM0cAAqKA+WUA73UAdGAAXl5Q/+MAs7MAGPAAFowJoT4ALEsAnysAhQYAU7QAB6cAEHwAD8sAiXmAISQANVsATM9wYIMAVbgAbiMQFTQAUX4ARn/xB6SnCYU4CU6Jme6IkQO3AIUCiV7UCVyZcH/6AIKBAASmiMyPiVYZkQqdZaHSdiCkZ+5ucIc6AGY4gFRVAKhlABtvAEF5CdWnADL9ADCwABrDkColACChAGR6AHCoABDPAJJrgBZBec4GWdJmACEpACHMmhDMAA67h4++gFc0AGYigDOQChExAGoOACNqAAJuAGL7AFUcByNDACKTAGWpMKijADM7AFBSCH9rAGfpCkomB78WACI1ChnCgBIwBdn7AJJwd0E3AHJnAFFWpbT2AILxAGtbUDigCaosAIBeBei0AABGAFVUADYaCQGUADL6mehFqoQ4gQTQAHV0kBiv/AD/6gi8n3BbEwBzIQCVKQfF0JBvzpfcv4bwEqYAPqhSwwhgBZgOsHARdwnFmQARUqBDfQmCtpBqJQDhmgACTAAA7QoUeQWhUgAVzAlhWwCptAABtgAkbgBH0nCqUwBkbAABpIo3qIBgCpCECQAzmQCi45BcTACGzwBlVgCSiwBFFQAShgAxWQAsIgAucQDB/ogSmwCVUwAqHgAiznBtsGBT1IDFwwARbaiSOgiTfIiS/gAgvAondQW0xgCIgZp2jgoZYgCsJlWzugACIYAykgXktAAERpqBzbsVaHEAQgAlapCOrwqFAoqRRACiZwqfrplWDJqWKJZmQKCnJAA2z/wAi0Fw/1B1v4MAWnRaBbxwJjEAQeAGdN4Jke+AIrMKEWwAALwJYzgA/KaqtHYAYa4AJWIHiloACRAAVmcAFKkAH8+gQQ4IGryZf4KgrQGrQB6QhtYAcVIAeJZgWMkAVAYARHoAEEwAQlUAApAANLqjWloAgXkAUaMAbjkQJcMJoj0A7CtWBK8AUTsAILoKY9cIblUJgQQAfo4HMXoLFHoAUCYAHn2Q4TGwao93MbQAN7qQD4mrGWwApOIINWEH/x57G4m7ushhBSIAVayahREAr/IIz0iQZXAIVciYxXKHcxO2dWkAJvsAQ0prPkxrM+m1ui6gMBkAdjYKpF0ARx/xCPUaAE5Mi0Tgu1Uru1JHAEKbABq3Bo8aAPCrACDFCrXFABTiCSEHAAgxYKt5Zo+Aqt/wCAAoAGD2AHdjADKMAAsgBdWWADeDsDCpABQDACIyABBcCk5zC4enAO7qAIGtACRyuYikAHq7AGLrBgC7Cbj1C5FYq5UJABY8CaHigeKwAFoku6p3W6tnCkNEAAtrYErosPgeoGI+AELqCBtgtqutvETjxnCOEG7lkDwCu8xOsFC6AJyZcIXGmJyQiz/llnsOcGMHeNKXe7GYcOE0egz9gGaqAIwhABEQABQGCPa8AJp/cECtC0TysBUSsKDaAAtZmrHhoK46qRVsAECv8wAxtgAUfABLuJp9sICqwAXzTqjAkAAkVgfj8QANi6AlOQYYEaCQxwDwqQAnKwCS4ABBqQmqUgDC0AkYoQy/WgCAQgwm/ABSxoCZ1gA6Trwo3raKllnS4wY3WrsAzQpjowBdAlxEm8ACngnYMmxDK6ABqwBEvQnFZAvUv8xN78zfEAslapAoogCqwwvMiXAQtAAXGgBO6JCW+wAEwABjiAA/2JEJGWswTwBiPACWfMxGm8xqLaxv8oDAKpiCGJwgUgCnrMx1CLDoAsyFDwwBiAemyZAse5ADNAACjgoUzgCRJAB/yACKBwALG7CKBwyf+QySBwAZQZAVpwARLQA6v/YA820AQxupw0UADC2squDMvnoHmxLNSX0AKrxwWcYAmWoAAEAAVTAMz4FopRYG2gsArQpQc7gAFioMzMzAjObAsLAINhEAUjQAMdCgWRq6f0m4bdDM5unbsI8QU7kHzkbM7oTAFf0AIUwAMEgASYKs/0bM9gjM90ZgW0BwpmoAgpEAWEV72xpdRsnAO8RQbmhwdUcAVnOwJQoMgFAAUrx3qzygZoe44o4JkOOqu/KgEH0H5WYAVcgAarWQUpl2gAmASGgAZFwFuocANp5wKs0Mp7WQBWoA78QHYkCQqLsAPciQSXMLgtcAmKONSzfA448AYEwLoe+K2zGgoXPAII/6aBZK20tlVePpwCTEADjsyR0ukC+ICbnUkDGEyaq7CiEkAALlAOsNfYaPzW/G2USilkaEABBlGM5LwKoYAGVVmMCp6pmxp3nYpmsFcOpS0HjE29nwbZIVC0CPxbHhACRNCN8ShctgAF3QgFuxoFCobf8XiPd8wELeBzGsiR9dUONb0LsduNNklq+EDbPFC0RftbbRACWGBzLq6OUIBbXBAFLuAP4qUEckqB0615WSDLsdwCbzADXUAFmxAKlmALlFhf4nV793cEtoVgwXtalkiOsAiOKYebC9AC/wUKcr6lLLoEsJff3AzQ/b3n6ekDRqiLTAmFgsCEq+ADhKDgyP+LBFTosvd8EKe2ClUgHvycgFSGDrZQDnd3XXC2XfEl5y5gDyn3CVJmauiwC/ZwdBzZY+1QsuWFcraAga91XLJncehQXcwGAnaA0ougyvJQDqBgD6FwWmzQBS5ga9ALB+fQCbMM3UDdki2gC1Y+A6FgD2R6a3J+2Go8BYlGf6CGmwHXgNBFg+gAXQgGXc95WqCQtQztAG/a2Pqt53we70W5A3IQRUhYlUhAAGaQcnErCAl+lddXA0BwpwvAB8v7Pc0bWwhGe6tQAIpQtgVA6Z926ZnuW5vuaMSd7mIndPawCplwdO0n5+YsdquA3P7Q6sYJBSj8vq4lD+pgm+1gDwj/ZusgIGy+ZQezR3tNh3trUAXT+cNb4AISiOz7AAFC0AK9kAF60AKlAAEioKlPGuyLEA+7kG27Tr0TN+KzGn+4KXa7gAjhjtywuAopB13b/GfbaM5PMPBH4O55vrPyHvezCM11oAgHgQYpsJP4EAUpYAh2PxDcWQcQ0H5MYPDL++AKX2/zLQGkyfgucGhHt8ToYAWbMASJEAKYn/mYnwi1kGdlDtF5jmlciGBSi2Z22GOwdfqwtQAfoPmafwuOcFo7Hg+xCAqDpgAKQA8tOcFyiux1Ae1v4AA1N/XyV+nkhsafiniwxQ/osAkpQAMwEPPT++5w/3uz+oBc+N/ar/1y/9/99lZwzPsQczZqi1AFb1AAmWAGb1ABoFAOiyD54w4KnuAJCVD/9l//QzAEpv757/5tsAUQ6PCJilfQoMFyBtu1i1cuYcKDBZksSFDR4sWF+PC1W7RpE6cRijLoOpdGgQIIipCcY9nSJUtdLd7MYNUwHjp0BSEaxFkQp8CCDCMqFDqUH79Vq9asseeCEaODP38OpVrV6lVQDR1u1bnV61ewXK+OJVvW7Fm0adWuRbsQZxQ+WbL8o1vX7l26Vd2i27Rqw5sRq0a82eDCSjyNiRUTjLfQsWNWNW9KZUvWoc2hi9AtXMRv4adPC0Ux9smP0xZFV1ruM6RojIqXsc9dkv854/Ft3I7N4j5YDt3onIsmD5Xas7JaUIsie60qz/lz6NHl5aZe3fp17NmtH+fe/ezbuHPxjq+rtx3OTy4koNgEioscGi4KKlbcc1PQx6Ce+qTsPa1mUEA56rPQ2hltKE5cOEmElkSIQw/ZZKttIXvsua2xdip8bLcLeRpNlKmMi6o4/8xKbjmxhpJuxee0c/FFGGMscUYawZOLPBzNK4iTCt5YoqBPCnijgoWqSkixyzD0x58NaURLuM72wskWW0TsaaEt0LABDJbSSSdCly45B4zacNJIqqzMxKc/snjzELicrCouTieJU/Mn+vLUc08++/TzT0AD9bNOQiuzUTz/HPHSMZ5PDqBhi4QEQ4OAVeSzCkmIFlqyyULHgtKz8wTCp5wq6Ywnq3YyYWIGYZoA89UyRTXuDMRkNbXNDnVCJ8mr5ux0xDkFFXZYYos1Fp9fky3r0ETHI8sNGpwIpSDhUEDDBeGo0mjEg5YEzTP+Qry1Tq8+I8bNoUJZIwU0LnhVNtreuKJIoYrC0M6pdpqsyHuj4jUeK3SL01er+L2KX4O5i3FhhhuWUVmIq2K22bvI6oupwwqigoqED9qWJ1O9/cSz4oDjh85bQRzXKtKMJFC/hcClipNPmDBDkR3ebUlMXTJ4g4uEF1qF09Io0xcnhO39TUQMh9Ys3Kl8Mspe/6lzQvq8eI46Liv8qsPQYbDpXfjr7SI2e0S4bqTYLlwNXjkih56y4Q26SZgCEaTW8A1mzfCRpyl+rICC5qyy2oSRRURZU5RFQBGFSitseWqpTdqBAopV5FnTIVvK6awcKDJphxVRVvkkilDaEUwCLjgp4Y0YCogBCs0IoOEKPsAgSTZdetflEgjis4QxF9CZfBWNrLBkpymmQKdxqJRjhQkgaDAiqAAbEmUnxTHbRR175GnvqawsseQpdM5wHj95+CHmky1ecEGUmM+o8CjQqOT3iRvopqGChtDqKZxYw23s8bztjWYRRxCFFYzjkF0BbCEL2AENaKAIFDCAAWew3/8abgIFWfgDEZaAwqmswAp08KMgo1nKBiqwidAEaBXlGI1vRIGINfBjEXpwAAIYwJGFcIITp8IBCxhwBCol52xLlBM64KIHKEYRis1qG9XGEjdGEOAKTIjfI/hxhlDYw3EwAwVO7qcOK1iBE1GA0qkYIQpQnOF50lseFMrxlF3sYiGXa4c8AmSFckTuKDS0kOMysYo1Usgen9jEGGjBCMHZIo6hiIEiqAAGLnXJJb07x+8UQIAoAHIV8QBQX+RxhCOwwhKOK0jz5MiIrCzCEqxwAAGsULj24KSBB4HCqCCiDhf8zSNPaZzy9PO89cVjFfxwAT9A8Yk1UGF7LmjHGRb/YY9Q4I8TtoCCW+IhBCCMACTxMQgjWPGJ1FmoHTD8TQ1BVEI4xgmCmWoHE3YQA35QYQMHOMIU7CcP0IHQH+q4nBsZkcJ4bGI0u1iDC0EDinYkZ3ug04gLmrkIJvTwCItwjAuGuAgcKCAMSLQFE01KFfBEiIp1+pgTtrAAEzhhBExgQhSi0DwmbIwKv4EiKnGyACb4w6NR4CArrMDBKChhKZdbwALUoQ4qPaWpS6ESFSqxgJtOQYg2vVx7qMAEnOSxqS+gAidCgY8pUEEJSngPDT6Ayd3BpHdwzYAiZsCEZU4ElRuDwhFAMxG+QmE0n1gFX20RBU7MgAA+VeYmuDq4/62ezgUejAcTcHCYpk7hCGrVoA6joDcQ6YcROMDB0GxKMyFuTBRnoAJiiToFqekBCCuYAhMIsILNUuGpT7HpUpLKQSE29bGPJa35cMAEeagjowg4whM0ugAl2JQBU2AkaJYiRMGRdhFWgOGpNFCBKED3pkcQLhWYutMzODcGttiYP23qgih04QVukAVpR0OlzjHnpBBLqWxW6qSWzsAEV8BAPHAwA7phoLYo6NELVqABRdCghKCA8AsmwIUKTMAprJCfEtBgQdzOIMIYsMX5GLGAD9NgBVB4AYLfUACtDuYNEl7FJlAQ4QqMAAUoplsFUlAAfCgBBXRLgQTqsJK4+v8uk2mogwLQMOMCMKEEBThCF1QMhQpsAMUgFmzpbBzhGEShAopQxAugkJNNpMB/g0vBBmgQgwrEAAUYWMSTaVCABaDgDuRNAXN1uAUUuKAcI8CACUxwQRqMYAsS2MQI5JACEIsiCn9RRBnoPBk93HYKGcggA/wwYwk8hQZLoMEL3mPhj+RZEW9AABRmIAEGQAEHNDCf/0bAQx8+QQNGOIKQ6cbcOJtODhUASQcsAYQI3yF7FK7AAtT8hheEYQEaILX1dlDmFVDCATHoAIjPEAUz0C0QL9AgDaBMqvymaL+/6u/a2Fany4HGBqtWwOUc0ASb/ph6GGCAAxRhBAZsYAP/LdBABxighD5PAQW33rYlXtAFPWTACY+wQQZkIQukjKYEELicoV8AA1W+YAQZAMICqBBnPWjgAAw4CqcNPQGIQ6AAUCCAH6ArgT+gQRGlaAknWyKIMaABDRVYgyqAYIQKMNcBNyjDETYwg41rNnL2WIMebLDyaZeBARUgQEGcmUbSFqAAeoBAtHno4OQ0ddYmSDoiqHDbbjJCxxpkAwpMIPMjBIgNNhjwC6IMAQRMoQQKWAQ+NICCy50sC/17A50pCAN1LEDmDPi4lB3MPyNAwQlm6OMGCkCJ2TKgCgTQAgu4sIC6L+AL5h6SoZ1QgHiwQuB1HzAGDiD5Auwh8Kzw/81mVvFdQ29M7H24ALkzIIyVpyAGZzfAAipAZz/QIAz8KMEYNNhU+UKBSl9Zt7L6+xK66CJH8IYCaICQAVpcuQSrnvHyZ3uEDNjgiG2WrRgOzoQJPELsKa9CJMxN5hd4hL8IA4yTDyvwN17zuC6wAkZYAjPwNzKjAQxQBes7gpazOxOAObIrAAYYgzcAwBE4PEUAglIQk07ShQ+AAKHbAQ1gqIw6gE2QgCm4gF/ogCMggIz6tyNQHgsBJw2KOH7jOp9YBEMztzfTgxLgpyzooSlYhUVICbqpggx8BE6LtYXQsb6ivQp4ASPgqL0bMCfYoQwIPGp7Hk5LPHR4gnAygf8X6IEWCJ4LQgODe7jlYoAnaILMc4I1GBpHiwUI4KcNGIFUGIMIpAF7goF1iQFiiKk1cJwtkIMoQIErSIE7cAIm0IAqGAG/c4jCUx3gOzQwe4ILMAAG0IMKrIADyCiDayqZKoEZKKMi0qAUWDUVswVRsCN16z5C+T6XCL/xcxKHAI2aU4I4s4IUMANuYoVNkC3cArTLoT8gOKKbcwFOczQTGAEncIFVyASceIo3UADN0j4aagJFqAI3eDhDW4ICUKw1aQxOQ6XRoL0pfAKZmwIJmB/9MIGFKzJFQAMgIAAFWDVFOABFI4CcWACN0oBX2IBFAII8sEFUugBhOIUfqiz/AtCsBcgABauCGGgHflgDFzBF3LoCAqBHrVPFUoQAgxMCTTMDH1sCFDlDW+A0F8CHaUs02ruCwFMCApsCmeKmutO+o2BGBlAsZysD50EHmMo/CvKhWLgAgNPDrHC5Eag4HyoF+WMAEGkBjcoCG1gxJ+gCdfAHQDOBH6ODS1wBDCAdKoC0CggQT6yAWVsBWYgzUSQBBgipWIuz5SKvBcCAFdiAJdCPIoIEwGMAr1yBcmAlXTQbuFAp8SMPQgnGTyCALVgrDDACBNM+c2LGKXBGKCiADciCCwg8yUOAM1iAfQIvNqyAoenG0botVCqxckDCAnC4JfC4LcgANFgB32MC/xSYuXjEwPyjRxh7vUVYhPdJAQLoAi4gAAkgABQggAsYvOHhgv8BBerByx0AghRoBwjwAbvRiCeIg5WLKBwITvLSAKTkSI/MI59hAFnYgJKMA617gh3woZRbuVIYgxXbAgIgABdYDlGgBQnALTMgPFFQggUQu5w0zZ5kzsvZAMSzhaEMPeCsgC2cAsdpKphrSgaIhQcAOBQwg4bYADNgQA1oAhI4AhwYAwtggF3pyyXkt817KhRdgCuAAbScAQwoAKOKgpOLgaywh9+rADagAfmkz7t0UQU4Io7kygkIAyXwUQa4AgXYBFYoARpYAE3gwGBggUwssMZ0TD6AzH9QAf81xSQ13QHR+BA46Y6FwIAqqLEZoAEueLYhicQqsAI2UICnOMaFGLI3kIPkNIEqeAEwCoW6opsYsIJ5u7MaMwFO2IAImwCPgwEyW4Jv6xFoKwBGMkIjALTIkJ9JKwBQ4LHGW4Q8oxszkIOnAA0r44KnGAHWK4A1CAUqoIEqYIQkdQHBizAJMB/QUCvWIwCIirOnkodFUAIIUwQYgAFwo7KMItIoGAGdkwA5WIF44J+mW5KBigJIowECkAOESzBQGIF7JDR/uNZsBE66KQA5mA6cCIVt3aw7DYNrW7UlcAH5oYIZiIEjILg7EAVVjYF4uJxPOxy5M0IEiIIZQE3UeT3/FCMzGFiFUOCEYTOrRENU/1mENUAEdBLMSevHA4gBHNg1KFCC+LCCOAuFCkABC3oB37JURSiA+NgCulmPESC0iAgboA3a3NgRTrgklaILNVUBNlUBNzUQOFUZOa2XTJCHXbApm8rYz1KeSqAC/WitPWyBKMgEolqETDAB4OKEpqqQ0YCiVQAfe1jEpkIERFBAoEIqq/Wn97GvchBSYmAFuY0uAYGuUFiFM4i8BeCEVUCdWP0EKsCBp2AEYmhcREInIWXALqACVDou0SHW0xFSKliKgKkQedjDdmiqpuIHdXgsmtKhUAiF4+qjBsqC9wNXfzAB0Unc8FqANYiCU/ms/0/gBGtqXYuiqY2ZARjYi1CIAlQSUnyAAuFSqjXoglxV3iOgKRChqShgAtK5nI0hhqeIXBxYErF1ryh4Kiow3c7I2OQVojUytDVKijWo2jXYquDqDL2CApuKDNDYqijAoaWIrqnaXSFFnV1oiuwhCqFNYKAl2kuii9ioixOIYAk+AQcADQsukKPIYA3e4AG5DiN1wlV4XPJhhIV4isGFmVApEgEBlaMIkPYQjXLoI+c4Co5aBHl4CgXMVZxITtVBB9NpB3WpHGwqCIs64XiIX9Bwjt/NkHagptuQh21Uij5aCFBgqIQooKPQkJNB4D20h0Vwws5AB1QJkDJqDHtwpv/7UaF4SEZRwIEFeLUv5oxFYCRsal1s2oRpiYc8WqeEIizUCa+1GjYLwQ+PaN3KAQWPKAgl4ghYWgN1QJUKuaicWIrHiF9ErhBSYqTnOYisOAoQTgqhYaRNgGKOgmIL4agimV/hAOLHyKPnMNJF4oTD0YitsATjCB8FzmWhLQirzaQHposJluAKvmAM5mBj7uDqmI6haYfHbY9hshBI+t32EJ8y6uHkRGUy7ggG3ARLsAXxuSZ1sOFKaQcr+ASPe4RdKB6I2oRTBgVqmqxMqBAxAoXpIKysWAoLyZzWdQ7cAGNSzhCOIqWlAIUYvqg0Pgh2XgjnWKZlOopu9AiJup//RQijLy6Iy2EFRgBOGugC1SFhHaIQpmAKeRaOp1Lhi3GBMXNVDcGPocnVylFkg+AoHYKoPCplfhbjrEguiDqMAg4iewCST3garqGWzFlWJl4nCxHd8PngdiAsjlCXAFkDKO6jVejp8BGfRTqcT2gnGtqbVdZlsA4bXrYpXwY/YI5gTIpgB3A38siFXEgDuI5ruZ7rNBAEu75ruyYEQsjrvRYEuLbrv77rwAbsNNBrtzZst37ruOZrvCZsuHbrxo5syYZsv65rybbrxM4FvKbsQigEvNZrzE5swiaEfbjrfZiHediHfdBrvVZt1T5sQuCAXNgHy3ZruH7tQgjsffiA/8JOA9d+7VxAbL2Gaw6w7Nam7bom7dgO7tjmgN9GbehO7dUmBNT+gA/Qa9QebkKYa9Ke7uwmhM7+7fD+bdeWa/I+7/JOA9jubLf+bdZ+7+5+7nk4bveGb/u+b/zOb/3eb/7Ob/TeBw74h6P9BwlOawpm6/Goh3p4BwZvcAd/8HdQBQmfcAn3BV9wB3ewcAy38Ar3BQlXcAWHB3jA8A5XcAsH8QVv8A7HcAxXcBZ3BxT/8HrAcBGnBEqg8RGH8XoQ8X7oBxH/8R9vcRCXcQWXcCEQAgm3cQu3cRF3cRa/h1FQhXu4hwnH8LVaKwyfclMwhXvoBBB3Byg3BSHoh3wAc/9eqIcet3F36AQwdwdVIHFVKPI4rwcJpwVa6PJ7cAdzMIcpzwAl4HM3FwJTEHIUd3J6oAcF33MT94Upf3EO74QJz3Mwv4dDn3InF/IXf/Ee7/FM73QWz4d8UHBL//InvwcLn/JGz/RKl/QXR3VXf3VYj3VZn3Var3VbR/VOn3EhMMFfJnC0BgO1FvFDH3Z68HRjP3ZjV3AHD3F4YPJmp4QeP/ITB/EmB/EjJ/QZ13Eg7/FZmAUL7/YjL/Rsl3MMD/cdhwcFt/EjP3IiL3QG3/R+YHBzt3B2V4UlpwQJ1/R4f4dReIJRGIVeoAdFr4c9H3gRn/JGgIcpBwZgCPRG2PP/I5/yah8GSmBzDB+GYcDwBmiAPd/4Q8fwfugFVTCHTuiEf8+ATjh0eDCFXhiFRmiELZf1LT/0La/5ml8HnF8HU/j3CYcHeuAFXuj4Bvj4SU91oD/6Mz/3ar90d9AHfcBwoN94IQdyYkd6FN9zWCd2Yi94ru96r/96sA97sR97si94lUd3IVBwUwATCP51td7yf497uZ97uv93rb97rc95vV+HQ9/zLd/zkgf6tdL7Ldf7jZ9ynJ95elD8Qwd1dmCHtXr8jbd5nEf8dXD1jcd5mjeFPQf6vzcHm6f8y0d1nAd6nF+rjd/ztVp1vXd6p/8A8aONXsiAOe/2bkdxLR/x/30QAUrQgxPgACEQBBV4+VFgh8JfBxEQBFXIAD1QgScYhk5Yh5fHeKCX+w9QAXN4cxZ/KzEB/jcHclkXdnoAcsUXclOoh+ufcnpoBKAX+kOvfNLfe8K/eflfB6c3/AaYf8anh/pfB6wHiHsCBZoqaLCguYQKFzJs6PAhxIgSJ9KjBw9ewVL16p3r6NHjv5AnRpI84UCgu5QqK6ps6TJlyJgyZ9KsafOmzJQo3bHkSa8lTpovWw68tzHozKEqNwJFGhPXE18toI5yt66XKSH3Oh11GpIdE0rDlPiixIRCISVKhFxiooSJOyVcTD1RkgEsPXMfVKitSIsJVHOqelV1x/9LSAYl9daNKiXQVwZKwNixQ2jOFLyKo0aZqpewxQl395g0SrnuNOrTRU97bR0z9WmlMFtXrG37Nu7cunfz7u27tuuYJUmevPeyp2yVwZc71WncZ0rk7lwnL9rVa3KmylsXEqJWBCARKs6B4aAHDJgTQlyL0JVOBRMV8lUg+cCnxSUVulSoQsIn3QlvoXeOHnspoYIg9LChgitCqKLKKPvoossJWcChwj8njKfCPfKlQ4EKYBRyni6XZFHIeJfocR55J7CogmmwqTYQa8whldxLrv22I489+ngbc8ONVByOONp4ZE3H3dYUdkVu16ST07XmCiW06CNIIRTowsReSIj/8IQIHLimHi0VniACPCqIcIIWOIgohAqEnFDXIRyAJ0QacOx1Agen+QIHB8A8eCAHQoggCAUnqPLPJEKweQIFOPwTpnq9PEEBEoKAoQccIhQighBIqLCXEI0cdCqqpiCJU486/vgqrLHSE6SQREY51Kq5/qOkbUw2dyt1wLaGBDD6vCPCB5j6goMKcFxySToisCdEP5QWKsI5HDRACxhChJrGCY0ogUQhbDbArH2NFsQEHK4AI5AqKmQhRLKYEuqoFrhwwMQ/Wmgx5wnn4OKKIHyloWahe/UHVaoNq6orTa3SJivFFfNG63C23uoSxEji2IuvNwoLpZOuqcglmyLA/6HEXofSI0QDJj/xLw58GirCJW3+M+8luZj4xAkfnNAdinvRpwo7nQjdwixmqaDtoRQI4svT+AYdHw41iyACJRS4crAvB2/dgKh2XSoj2qh1nNTIThX1Ntxxyz033XXbLTfGJWm88ZNrB5fcOp2EHNTGwUbpWiH/oDfvhXyosCIYuuCyXmsipHPJJLRUvTUHlxRySUgi1FPIOZecUI8ezz6+lx70jdJJJ6TrAsYHH6jetStUc5AFm6PGB0vNHLiHCyCE1EBLGiJk8SwYo7oHSNpp+x1T4a3dfT322Wv/dt7E7cR339OTHF1e9ABDCfrAAGN4ya1V79Uw6FOSGab0eP92GTybuXZRSo0IkRJGekEPXhCQF/V4Ryd6sZiU1MMUoulEP/KRwH64oxONoIRAfiLArNxjFIc5jSpo1AtzmAoeD/JWS4QQDHpUpRT96EdPogcb8e2qbUjZHg5zqEOBdG9I3wOflGg4Pp+YgxJP6AMSkci+Ii3RSK1Boh6YUBFMEcYcRqnHg/YHj/4JgR69EMIWPVjAlHSiFO7oxVUO4w5V5ION+bgHBX1inKo84YsNEEg9hJBAwQlkHfVgwizg8b9RNIAXmxnFF7sIMi/6RIYyouH73LbDSVKSbkK8JCYzqclNcrKTnvwkKEMpylGSspSmPCUqU6nKVbKyla58JSz/YynLWdKylra8JS5zqctd8rKXvvwlMIMpzGESs5jGPCYyk6nMZTKzmc58JjSjKc1pUrOa1rwmNrOpzW1ys5ve/CY4wynOcZKznOY8JzrTqc51srOd7nwnPOMpz3nSs572vCc+86nPffKzn/78J0ADKtCBErSgBj0oQhOq0IUytKEOfShEIyrRiVK0oha9KEYzqtGNcrSjHv0oSEMq0pGStKQmPSlKU6rSlbK0pS59KUxjKtOZ0rSmNr0pTnOq053ytKc+/SlQgyrUoRK1qEY9KlKTqtSlMrWpTn0qVKMq1alStapWvSpWs6rVrXK1q179KljDKtaxkrWsZj0rWtOq/9a1srWtbn0rXOMq17nSta52vSte86rXvfK1r379K2ADK9jBErawhj0sYhOr2MUytrGOfSxkIyvZyVK2spa9LGYzq9nNcraznv0saEMr2tGStrSmPS1qU6va1bK2ta59LWxjK9vZ0ra2tr0tbnOr293ytre+/S1wgyvc4RK3uMY9LnKTq9zlMre5zn0udKMr3elSt7rWvS52s6vd7XK3u979LnjDK97xkre85j0vetOr3vWyt73ufS984yvf+dK3vva9L37zq9/98re//v0vgAMs4AETuMAGPjCCE6zgBTO4wQ5+MIQjLOEJU7jCFr4whjOs4Q1zuMMe/jCIQyziEeGTuMQmPjGKU6ziFbO4xS5+MYxjLOMZ07jGNr4xjnOs4x3zuMc+/jGQgyzkIRO5yEY+MpKTrOQlM7nJTn4ylKMs5SlTucpWvjKWs6zlLXO5y17+MpjDLOYxk7nMZj4zmtOs5jWzuc1ufjOc4yznOdO5zna+M57zrOc987nPfv4zoAMt6EETutCGPjSiE63oRTO60Y5+NKQjLelJU7rSlr40pjOt6U1zutOe/jSoQy3qUZO61Kb+50dSrepVs7rVrn41rGP9avTKuta2vjWubU3rXPO6176O9a5/Lexh+/qUAQEAIfkEBRQA/wAsJgFQAcoAlAGHa3yQ2NTYKiocDkaEJTJFRVFfDxosAggw4t/jgJSntra4UorEkr3tmp+pIk1vjZOic5OmYHWPq7bReqLUla7RCy1JpKCkUFBMMVV3PEFKub+8hop8RkZEam58Pko8PGR8YIKoMjtHRGeUWl5kCR9Pj4+IfIN+rLS5cm5s9v38Zo6kHEBYoKak2d7kYGNklZSYysjIGBsiDhMUU3eXeIaYhY6MSnCQKi8xUnKAoLPEqr7Qb5LEJCIkiqbExMPDCgMMv77ALi5Mgp/Bl6a5BhUknsLhep6sRU5JbnpsobrEirTgrrvBiMD8XmiANjg0mJ6bGx40kK6+GDBIfoiXPlZ0BAoSobXOAhg8AgUekLXTAw0g5ujon7rSVHikYm54xtDQYm5sbmpknr7svsLEmrbckLrUrq6sPkpUKipElrXS9vb0Un6UkbXg0tjYLkJMmrbTqK7Alrbcnr7fBgQOjr7elrvPmrrTAgYQmr7f/vr8+vr8lr7eor7gkr7cmr7UztLUqq6wBgIElrLcDBx46oiA6thA3rrYLGbckmxwapLo4PbglsY4xLDshKroDApoQpTwLMI0oNLUxJq49uLg/Pzo4OLMQmKsEGYgQjR0arqgrrKMqqawNpS8pqywgkgcfHbgQqSASFCgghhYqpjENHiUlnYkvNTAUFYgMFqg0NDIQrTMlJjEbEicKFYgbDxgmJjoknasQjQU6uygFqS01jCAIAgkmpiAauS4IhJorKrklkh0ar7odoC0vsKsdlRgHmB0qO64CkBE5N74HlhMqpKk/PLw9MTYzNSwnLiMqpiA9vbQfHqYos6MPHQgunakLOK0wsbYClhoIBoMhsCMkMTY6sSYQhBEYG6wFFikCi4wSGRQapyAxMrwrLz0MGZkLCTEhNLUQHhYFHZ8gjDYxMKI0s7YMFRQlL64UmKgmrrkpqaskrrk0tLU+v78qqqs/v78krrcqqq0AgIMnrrcpqa0AgIE/v70+v70lrrkmrrc0tLcAgIUlrrcAgYEnrrkAAAACP8A/wkcSJCdwYMIE7IjyLChw4cQI0qcSLGixYsYM2oU6K6jx48g3W0cSbKkyZMoT4Zc6TGly5cwY8qEqK6mzZs41c3cybOnT4ksWf4cSrSoy6ArjSpdyjQj0qZQozJFGlKq1as9hf77uBWr168pqbYES7asRrFczapd+xBtWrZw1+abS7euXX7w4uo1a7evXXh59wrGyo9f3cKIE/MbzPhq4XyGIStO3Lgy1MR18jW4QKAAhTeA5/IrY7l00cRpssQwEEKLlDd74Ikmbbp2Tzp0CuOBcAdQuxr7GswN/S+w7eMwcRfOMqMeghQNsDQgQ4Z4H+TYXZbZY8VKmRn/WqT/eCJ9Hpd1+OSQ6UM7u/uRWbIUIFBmTfh2T/ZpwaIFw7o4+Vz33oAacfEAFFjs0MUPCLxjwT402BGFCIL4UYcV8zxgAIEcUpQEAGgEscMMczRoARY0QBAFGXHUUcc8bxzY4YwQnQAGDjg4YIM8Jt4hz48R5JDAEHa88UQVEzBA45IDNRCCEQlU8MEcLeTxjzwFLFGAFnfsg8UMFJggww5KMrlkFxXE58QFDL7TQD0KvONOPUcAwUE//fhIAgVmLnmADXtkcUEggTT4JhDvvFDPGO+Y0c8RYxRwAAl9EiiHP0lAcIAQeJlQhXNu1uPDOyWI+s4D9SA6hjxnVDpgOnHk/5AEGf7Aw88JADinRwP/AJGHoqOiCoQeGshDg6vv2TEPGXzEASMXckRQYqijlqqBPaUy6gOEyLpnh7JpCJFFFHakMQOP76gjqh4v9AMEtlUwCgO33dYmh2R28JEAET+6MUQOEcjTwjt/uHCCD2Y8cbAFYSDQTrFTAMYGPvigt1i9e5EhBz94cMGFARXAMYUWBgwR8MDv/PPOyiurnPLD+yRgK3oUF4ZxXIjFoTMXQsjTwMpfGBCDC6CyzLLLLG87hV/53AxXYnNx0YM8D7xzTwptxFDPHFsYbbTKKhML4VzzzDNXOuk4jTNi+aQBhQFdr4wACnF6fTTSPmAxBcXr0P9MsdpP15xPhlrcoMbK9thj99f/WJnCGPvsXbHf+AAeFx7/5FOEFTRUkUHKdhPUMtIa3EGDaJLlE4fles1lhQ5eVDHCO4ozLtDoK6egQcyisZ0264KlI4Kx7Xh9u9fFv5NfFErsUdjEaVwMfFx0wFpAPU8Yv/jK7bigBRdFwLPxxHhkMb1eDOiggxUE7CNBCils3878xfMQwglipHPCEgwwIIEE59NLDqTgJSJo4QvxW1w74NcOFtSDSwcQwQm8IAL/aSGAccnAC3SQgyscQAZt2F7i3hEAIhAhAmkAhBNAoAIHMGADAsAgXH4wByzs4wAAkEEVLCDCAMSgCgSQQxH/TlADB2SBBEq4gAlkyJaSpQMP5QoBAeoRAhakoHh5yAMMXFCFKgCgAAzAxxJqMAAmHAEJGFgdE9VCgCbwQw5ysEMTMtABrVXhBhngQT32WIAhwEELIGDDCW6wACaYwAMzaNoaBYMFLFDhCitYAQY+EAEDZKEOXIDAP7CwyNqkQQ5vsALm/uGH//mhCGmww/+40MnSvCFzc/kHi+JAhsHJwWy1bKVl5vGP1BQhH7WsSy3NpstiGvOYyEymMpfJzGY685nQjKY0p0nNalrzmtjMpja3yc1uevOb4AynOMdJznKa85zoTKc618nOdrrznfCMpzznSc962vOe+MynPvfJ/89++vOfAA2oQAdK0IIa9KAITahCF8rQhjr0oRCNqEQnStGKWvSiGM2oRjfK0Y569KMgDalIR0rSkpr0pChNqUpXytKWuvSlMI2pTGdK05ra9KY4zalOd8rTnvr0p0ANqlCHStSiGvWoSE2qUpfK1KY69alQjapUp0rVqlr1qljNqla3ytWuevWrYA2rWMdK1rKa9axoTata18rWtrr1rXCNq1znSte62vWueM2rXvfK17769a+ADaxgB0vYwhr2sIhNrGIXy9jGOvaxkI2sZCdL2cpa9rKYzaxmN8vZznr2s6ANrWhHS9rSmva0qE2talfL2ta69rWwja1sZ0vb2lra9ra4za1ud8vb3vr2t8ANrnCHS9ziGve4yE2ucpfL3OY697nQja50p0vd6lr3utjNLsa2x93ueve74A2veG3HuvGa97zoTW/opqfe9rr3vesFHnznS9/zBgQAIfkEBRQA/wAsjQAdAQMCxwGHdm9kxdH6fqq8/uO4qo6NBAou6NXJFTtiua+qWU1IOl16c3GHWWeLLwcEh3Bge3yANl6RUBoIu769t8vp2fv7VkAot5ZvudXvr5qPdGBjODs9FCRKzMW9jam7HAMFx9v3OC0r7cadIicnWFlns7S/qqmnDQQGUWeKQj07dYqiYomr6bubhYSHNRULn5yZV2KMiXyPQ2lTRigcxrzC2ci9poJU29zTHRIvil9ImG1F7P37xLWpjLHaw5V5QTcgkZ6c37qYJzxPU2ldRUdL/OPL5P36PkhmjWs//vzUjped+ty1zPf8zKOMx6N6cV1P/vXrn67F07upZnOFoIpxckUhqrzCpn5U59zn1en52+b80rGOrNTz9ci2HhEMj4qRTkZkPw4EZ0Yp8drMrqbU/vXS79bLX11TroZj+97U6urs6eK8VjxBXmKJycvXLCorn7HXCBMxAwYY+dzKQlhQOCkTuKWP9v37+Ovt8tvVCBo4yNjRCQ8U2Nrq9vb17OLc/urd9t7U9eTL5eXgnK2xd4uS2MKcAwYHrJV06uXw+uve7ubUAgIFGDZAKVt5W3SR48i0an6M9tXM8v37Tmqk5fD3ioKsVoasRmaEQT5P3ez49v3X8ure6ujfvrqk5+LM5Niw8uLdBgIF/evU6+/4+vvo9f7p9vPs8+vU8vb37urh9u7i2uLs6vDsJhjEsOigZjLYPH6ksMR04OBAWH7gokZsEEwcXFocIMyA4KAskOjAVFKI6PrQYMww8pCUjI5ocIxcEFhgsPTgWH4kDkrEolzU0OqgPIxokMSUGH6A2PjQoOhAolwYohyA4KDoOhporK5s6PDU+tCUkmCQ4kCAVFik7ubc8vL87u7s/v7s/vrk+ubk+ubc+v78/uLU8vL0/vr8/ubk+ubU+vr88ubU+uLk/v788uLU9ubc9ubk/uLk+vr08ubc9urc+v707ubk9ubU+uLc/uLc/ubc9uLU9urk/vrs/ubU+uLU8ubk7vLs9uLk9uLc/v7k/vr0/v70AAAACP8A/wkcSLCgwYMIEypcyLChw4cQIx6EJ7GixYsYM2rcyLGjx48gQ2qER/EfSZEa791DyRLiyosvApQp07KmzZs4c+rcifKkyZI8F6oMivOlxZgziSpdyrSpU6U7EOzwx4HTvm3x4pHMmpWk169gw4odS/arQZUqSaoEdE8OEw8m4v5AlLXbvXKbyurdy9fswwEhCjwgOWDAjQXdusnrRqCBDUEqYxoQU/Bl38uYM5c9dy5rP3P7NIseTVosqHKoBaJezbq169ewY8ueTbu27du4y0WUuqNc1atd4XHVWrq4T4Jo76kNJ+8ejgYuEK1DEGdB1nvy8BrfDlThS8CCCRv/hiEPDXYC/x5HDjC5skDu8EVz9gw6vv34p1P/y82/v///APYX0QMIIODbOokNN9x9mgmUnErjjLPPPomBJ8U+6KCRDhMNzCAIOPuUc8eEDGb24IkPKhEYYt0QQcQNX/ixjos4pKfIP/dIZgAeeLCVXIlAijVfPP6YA882QSZ5WX4BNunkk1DaNmCBByaoYHBKluXggxFus01iSmgRRwfa4BHPHxx6uE12I4aWZVkoJhdOcioWwKKLmIBgwDpyELGGDDbcmCN7O/b44JtBDlnkkYg2ChaTUUYq6aT+RURAgd9wgGA3V2Lp6FfhhCpqqBFeJYc9KnrgACKI9OmFCRJ8/wiPiCR+ClacJ/5xDxGPmPBAPOls88cZ/5CQiYXKJSaQAWXw6CNathY34bT7KJrIPPNE2yiklHbr7be6SYQACQj0o6mVV2rr1aijdvllNwMokYEHI5TABA4mJMBJKlfR6qa6uD4YDg1MTGHCCBggcNUK/4iQhAUVxPFBst0s26yhP6orGrUTWqsxotyCK/LIAVYUVW+/ISmcgh+zy65aKskjBwYyeBAKCBj8EQ8azGn3MTwB/+gAQSaAUMYff9BQgUAgCIRGPIkx8AGzzh76c1+JZZ21Solh80diV8d35T7+lC3bU2hnpN9DBe7wRMpbsayxy6N6pRIeRMgRzjvV+P9hzjw7h+pPXj8HfU84gJDE2TrrXIGIl8zJIYcfnDgNdTdSU40xtGHvpbXWXHfjNdidbzd22f6cnfbqEq3t0A5RZYqO4usE5yVJHP+LKEFhZauX7/X80bnhaYmVXGIqXfXOOydMfTEg2EZfOmlZ+aNzPLlnr/v0e4VM8vfg16ZauKr/U6CBHMwOzzm1E3c7PLl/yjtY7/FVjzzDEz/W8XbdM+HyzdMc9KLnO+5lpnrX0178DMgX74XvgRBczfjGB5uBSGUG/6DBORLDGZ/ErVOdYqBXnoC/lYEwXRqL01dCpzUGBIALkQAEGmY4Q9KJcC8dhIc/EjGhE57whl4Zzmn/JliQCBrxWxQU3/i+UQ4NcvAcHjShD7kCRBJ+cIqeipYK7XaPz2HuhTGkYQ27AUQcQlGHPNwHFlEIRCGSL1wEOaIcJ5VE2gyEBjRogx65UQ5x9KMfTwjkE+pBSEKi7pCITKQiF8lI1GHjkZCMZCQLWQ9BWlKQlTRkIzfJyU56EnWVvKQoKQlJqSHtkpRMpSpXycpWuvKVsExlIMvxBH8MMpaElKQud8nLXvryl7ok5CXL0Y85GvOYEhTIPvBgAAOM4plpoAc9kEbNP3iJM9g8h5e2uY3FMe6b4AynOMcJzmqY85zoRCfjkCaPdrrznSQUHtISUc16zjMR7MinPvfJ/89++vOfANVnIuhZT3fa8xwA/IAYyvC3bQ4UnwGNqEQnSlF9kpMzXuoHOxJhjod69KMgrahIR0pRe9ijnfRApkqNOZBuyAEUoOgHKJbJPkZ5BVvEy6lOkyPGnprnHmIcS62CBw/AxWOnSE0qrq7DOZXUpRvsuge2XDgTMQBChj+9xxq3ytWuojBg/gjHNhLHF6+a9axYVMny/NCa/azUjm99UktfGtM2MS4sXnqnXvfK17769a+AzaJXauWP0FwPrYhFbMacernDicqdLjQAGqyKVbQk9rJnjRNO74GNe7xvL5gNrVfV+g62tpV1B0lmXJ2EI8/OIzH1UNkKlUrbpP8mxkVWYpyLljecHO5wQnHyonCHS9ziGvdzLhqOi75CrW3sY6rsKYMYNlfb6lq3eMxVI5ESAbPreve7aEHePUwbG9TG0a2rvU1CVLKN13YjtmEBr3zD2yIi5HZGROAtV3ybxuAe978ADnB9lUuE7E7IudBl1nSfNd8G4yosPdxudx1M4ZyKl7wVNK9q0JteJR4kK+2Frcoq7ODEBCIQWeGMi/ShD5Kc+K5oBC6KBEzjGgs3QlnBVlaWx2LOTCjB0qUuiR0sVO0uCmhDTrJ/VYLh12h4wx1WL0JA7F74IlnJ3jUxiuOhYiKw2MWBgPFv9+FfG5uZxjiOh47jwWN9+Pj/ufOIbJAZjGXwFrl6RrpynbF84dk8eT8cjnL5EBLi9454z9ZVQhPi4IjbEmEATXDDIorWASyIub8zPrOmhdtF5CmBCYxOzIS40IC4xCUUSfhxnKO7YEQnGVtdS4Sr99znQaNWN4L2MKGrfOhZ75QtYjiCB0Jd3yl4IAElKAEA4iCFS8v4RJuO9ueA6tIcNIDZot4HqV1QBwRgoARtIKCcW+1rCsNadLIud5JrXd4n4zrXflZIoa2s7pza4x51gMsU7KQSF7UgARDyQwZA4GwyZ1ra0l4MAjzggUPYCVuMe4sNbCAPcKhks+MWcr11CuDR9W/jDWZ3hjX8bni3OyHz/+41yOOEuEdEIRA04PeuiHCHK7TlFAZIQAIKXmaERxsNLidCzBcA8XVEAVCCgIc8mFPUcKxawRpfedA6/rWPS/27IneyuwNt8tOiXLv9kK2er36iOi0gdPZoERd2kIENVCEe4OiGPf5xBziRXSXgWcCJE3MGGZghLiCo9NNUknE6332Ld5bw2A9P26y75s8l7/rj5Q12sTO+7CtCu+RaYAIPQAILM1wM3e1+97zvvRtn8IAZdjADJzCbqYW/fMDKEuEdTlj2tu1fkydPcq5L3nUHca5nLI97vAdGCsuFBx46Ew+3HFsQgpjHH8qRiOXVarZ3N7t4o6Awpc/jOTbgRP+CJxP14huua7oyf+N1H+/e/17rXx8+9nFvoeRP6Gn2kMOrYtWv6r/j+lyUfSsiXqGhDc+1DY0RK+GAB5FFfoanflMnOukHgUjleF5nXpH3fsBnEBEWdvN3d83BHCpiAgswQwOgBQUwAc3hDvTQBB7gAoLQf9a3PYunbiEoDypSHSdmD0SACH6ABi5lDwTgARLACfcACA1IbhRIPOi3hBXIfrbGOhmogQvRgcTHeHMSKoBBgvIACPFyAw/QTvjgDlZAhJzQXtQ3g/EldVkYDoChg6IgdCTYDWhABPbwJzaQCtCThOXnhA/ShH5oYVB4chjoe7+3EPAjfwHIeIAgD1H/gAFTsAdm8AMlIA/zcAYNgGwuYAZ7oAGAADVzV3dkQXaN+IhTEAcjAAVQYA/hgAPHlmwZEAdJ0E5AGHuBGDDY4jW3yISDOHKFqIEXOBFgdw7KcXuM5wBxsQjK6AYGMA9EwAQgsAiG4DBYEA+LEYqkd3XIaALKGAfM+AcDUAMgYAiUVo2XY4u7iCK5mG7piCsWyBqQZ4iSlxBh0Q/nUC059BWCVUaDZWTCsz7ZhE0EtFni5WtrWBbYcgIX0EwLNpD8SHv++FkPiTXdgC1N9mcGMYXvR49g4Q/3iE1hsY8PWXv/GJACOZCho24HSRYJuZAO6JATKRYkGZOZkRgWGYwY/6mRhzhlVAQP/QAPaCAPPkST2YVAVzQcxaWSl/FUchZGNGRDRIk7RsZdUckXNjkPF4mR5wWM8MiTwfGTQTmUVTmTUoSUxKWUfcGU0eWUY1SV/Vg9VOmWZXGVWamVUMaVGzgQ5sQZMtIPiZBN3JRN5DSYhFmYhnmY47SX5+APqsA4JvmYkBmZkjmZlHkOm3CZmJmZmWmSAUR+fzMP+IiYojmapLkO56QIqJmaqIkt/pAKfjAO6RSbsjmbtFmbtnmbt3lxWJk6yWSXgIaXeSkQHDCcNDCcHPBHyFkPn7SczNmcy6mcjiRJrARM1Fmd1ulLlCQ19IRJpHSd3vmd4AlJhv8Enc5ZnuZZnpTkDxzmm3eJlwtRBEWgA3bAAdUglD3nczT2XTNUD68lD9zETYAVoAI6oAQKWFIjXWVwVT1FgSAUN2F3JqIVoREqXptQcuz5m8CpEDGwoUJQBDSwDk/zVPgZbSBkJVoDQqHzBFW3P384oppmlkl5DwG0UAqaVRJ6owrCUz1VoyqKoz6aWWhxVaqQOm51oTo5jwpBEjFQBByAD1lBN1AapVI6pVP6n1hxOYlRN/AQKskVDxESKtigCsujflqDW/2zPGiKpslxAqwmZBOJXWCBQMHRjgFTl3Z5pF2HiPCwpE36pHSzcSF5OS6yWDOXFRGiEmE6puZXpvb/daZpqqZowaaToYRwCkSVGkREcj1yOYpoYadaiacmJxT3wKf4kKV/Wm9rSDrJ4SITkhjLc6iclQihQoFrtjwkQToFGansIQaUWoz8eKlxYz0iuanJwVbcwEdwdKfymKcKMSekaqouA6i30mkTxqoU0g2vOg6IKqtzInvdqps79g63SkbwkKuHI6m86qabujLCShzrOq1MVg7HGpzul6HeMaoU0KTQGlWo6hWWOA+AYIeCkAZfQQSBwGR+YE5kWXyh0hzYIQg2UA2p4CV/kH/34A7uAAroMCF/EA7o2qvvKqfu+q6LaKzIeqF1RIXeMQ8xkK+lClWnipbwAAhrAg/2/1AHizAYXkEENGMzOFMNC4t7zBEOO1Azi+AGMPgH83APSgMXIDADfuBc2PGx6rqpIkuy8Dpe8nqyRgqcyXoQeGAOzwqz0dqv/jpWDuABORs3xpYAElAIrpdqU/k+jGeqO2ACGvADGBAGhpAEnnAKctACDlMHEfMB4KBm2xBZ6UpnIZupwyqXxbq19EoU8ea1X2sQeMCyTPqyUCqtJAE9C+cBFsBsceMAgMIKRKAEQzAEtZcIdHt4ibFwnSeNDKeMcVG75GgChjBpcIEAiguy6wqXj+uWkTuvlruRCoEH6MCn6AA5MbtyYmAAUZB3oYMDEfAYeGIErdoNO5SPWbtu0/+mVZeDAAfDAuZ7vuibvuf7d767q2IgBw+ofmVxtVhbspJ7vCyFGwuhvMzrvGV7dVqYeZ1GaiMgASGAA3FAAtvbvWe0hnwWvk+1cBJQTLfRDxJgAu07qfB7i/PruCOLtcWLrPjLrAkhI8xLEp3Lht1Kvc7oIkzQBZ3nAUlACcAVDuVAD977gUPmRYwVu9GojEAcxEIMxKEQChj8uxsciB3crvVrv8Y7wse0rJP7DybMpOqTwiDHHO7Ewi3iihhggAiwBwtQwzecw4sIvqAjvolBAw4gAiLwAHAcx3I8xw/gxgBAA0gcv+a3xJraxHpmslCMTCmLkwURHUuqQS6CxfX/NieNyBZmBz28AgdS0Ih2yCE7YACeRX3ZiMZb02kugi0aMAStIQ59RMqkzBoooAGMk8ccTBb028QhHMhyBGjtyXsIYcgeeg6J/Lwb107YMQArUB1dSARi0gFLZ19a4AE7sAlipcmc+sBp7GjzEAgogALlgAJDIA7YrM0owM3iMATWnMqr7L5J7Id8PLxVGcuyfES0LEHwhxCxcsjaYKo8LHXY0hxKsAKC0SOA4QEAwCqSwwImsAN+gB07JJLDRWv15XQgYM0lwAIPoL5eANFeUALXrAGgsA6KKzlPaa64l3i258cTBsjrHEEY+nhdmRAGIAjyTM/hm8XzsA1MywRn/3AwCVMYTnAwJaAFOGAIQ2AAoNAcB/3BXpHQdeZovCoC1lwOErAIEtDUEsABTi0BoSABqJHKGb3RctDRVld8IB2XfqzOJf1Ag5yBC7Ezh4wOIvrSUrcNaQsXcSEDBrAPgVAHMmACNxMd6wAKJNGuXfUmpOUiRLADHkAHp8zN5aAB4WzNTGQKboAC47AOCqnBdObRjHfORP2uYj3Wq3XWo+qhao2lbA1yNKs9uhwI7yAGfrDS0sHXOnRYXAXY97A8LnIqGOABGuANqOECXhDREM0CLsBET4ACJuACrznZvFrOKbnHruzBIr3ZnP1WCrEOQEOqa+2iL8oVWpVVaNFOc/8CNP7JMXCJGT/aoOWaNUAIDxiAt7rN1FPt1Hw03CaAAfuwhzIRCbxa2di934y1IOwK2+Ud4FME3dGtUghxDltCqkK53ySq3Ud1IszBFs0BPwfWuuQt4P7tRUCTBHhrytosysfaB8RNAPdYVFSF31bVogw+ov3dkyLLVHSKIiRd4LNsywSxof8gBDpuxedgDoqaHAMZ5EI+5ERe5NGzQDVILclRKvtQD6rwZgo0LdFS4STBCS7A3rvtAuVgB32gAcWdCiQxVR9QBiieuUZ+5mie5mo+kFfV5oBgDuYwQ09AlWK3rpslpLxJ43H1njognzTgB5yxPP87a3uRMdQSN4z/MyH+UA3n8AdRfui2AulpIAguYAi5bQfiwEfe4OUusC8k4SVSEwllDuekvuamfuppLpPaVQ9QZE1W+uqwHuuyPuu0XuvblBwVquedjRDGWZzD2Q+uFJ7CvkuJhJzGjpxl80jGXjZ/ZEvMfux/hEvSPu2F1Oyo80eo0Q8IYAgjgBp8ZAaLYNG0dEiO8AGndEvdOezqvu7iqZzkeZ7wHu+NREkUrOvSjRCncAqX2Zf0ABpQGiGqGfACP/AEX/ABP5v4gA+JPi2Mg07UImbrYA73mD1DDucRcvEYn/Eav/EXT/ATwgkgbxX7IAicIAipoNjlUAIuwA1DAAIYC/LmFCEB/xRkQc7xNn/zOJ/zOq8I5kTwrOmasImbQj/0RF/05sQ4xVrv9i7ICYEPPSQP9hjmh7eGEUI6+rW9inNG/rAO81BCDlxuUpk7fuAHICDK4MwNCQACfkAPDy/ZY86rKR7j/ONxco8r65DnSx/FTf/0UV9UUz+tVU+uV3+tWd/XXO/130voFE4t2qANq63UqGEHaC8CNuD0DO/20pXfdU9fdL/5J3L38pr3en8QyaNG8sDqUk+mnHI53dUNjAOa87BBovMOXS970RMO3kQDKBDu3OACWl4CoYACNIAO6MA+jNM8mR/3m49+lr35d//Eos/OCFH61oj6fn95onI4Jkqus//q+lz/XLKPDbTvsIwXPd10DqBgAMRt0dxQzXxUAiaAAnvyTeeA/HCvx7vI/F3t+ffw/CIMEOUEDiRY0OBBhAkVLmTY0OFDiAX/TaRIcd26ffviyat3Dh68efdEjiRZ0uRJlClVmvw4b9u2fYlAwYv3MSMaNN3QzJvXrVu9RCuFDiWqkieebeYS0dCwqEQ5cQIlLOJQDoEhFDbWgTJ37sSHMmLEAipa1uzZoT6x/fGJ1u1buCLX+ePGLeJdvHn17uVLsOLfixk3dmwZ17DQcPfgyXu57Q+emR/h4dnXzV7Oee98Aj3cOSXPl+cMaDDx1K7AKywECSxhAoWBdebWfQ3/O9bzbcNq2XbD3fvw3Lp9hQ8nXtzh37/jBHP0CNL37cT3dqAwYYJOEiwiBzRpah175s304tWE97xzuHcGQDitW9dO3T4EXRiSQWMeHtq1yZrnv1J32/4CFAq404wz8EAE80KuIuU0Yq4wAd0KJ7EdPEDBBQwqiCMJQP44o4EESsDAiTikeEezn8QjL0K33gmngtLKaU8CQzigUYJy1GHNhASUys82Fln8j7cgi5SLrgITVHJJJgdakKJ3zjlnI2zOESkkI8siIpA1QDBgHFHk6FIMObpI4B45cgIAhPFE6kdFyeIsL0uUAiGiiwrkYwEGL7xgwQsXBuIGBRRcYgAs//3o7G9IRVkksElIIzXwSYqkpNLKe7BsdCUi5GjBgXHYIYKIBUAQgwg/QBEJDTlQSKDNe94cT07JNi0pkEA8yFPGQVEoh9BffR2IUEMRBdJW3BhFlr9HJXX2WQUp/cdSeaq8ctmSRv3oD8UAsUeUAZTABATKAgmHCC4QyECEKjLKtJ87ZqV1Tlt9GhXYcm7kYBEJEKBqKhyDLbYMOY7F9jBlD+6tWWgbdlghaaedslpMNT1Y24/kESkcOZTQYpEktNnHXC4i8MCDB7Bwdx545aV1WZ9wJbQPF1h4gAWb/bzZiwcAFYfYbQ4l2GCF4Uq4aM8YfnhppiOm1tpMkf5o1P9wRBFlVDlKWOQBDnwyR7lziNDCTEE4McecfoJSbN5l25wHWLiH6AMFuYcY4mcU8N5GHqELFmM/pI3uZi0AA+9MaaYTh9bpiaG2GNupR5VcjjMMAcAPP+SQ42wpibCHABMQEISntEWal95NxwvkHmCjagjovok23KyjZ4cLccVzh5TxS6+dfTEilFjABBcMAGSbAbQogAQ/1hlVCw9+sEHKtHk63dbxxqPBATfceOBmm78Xf/zvRRDBARoOJVN220k6/aPx/Pkje/rrt/9+/PPXf3/+7ydpLt0F0FkRm0fjKtY+eSgBRiRYhwHuIY8BDAAOC2ieHIjwoRJMj2WJsB7/21KXvTp4wAShWMQiDFFCFKZQhYvwwA7U5zfAtY8l74vfNvp3QxzmUIf+G0k1/CFAIDaJgAbMSAFPdCKe2OpE+tBHIJRAHRhgoAQiKgEH3PGhEI0oDhrAgzkeWA96vE+MYyRjGSUjr9bsoB7tYGMb3fjGdviDA6VRHyDsiBOSuMyMe+RjH+c1nn7Mb4eDJGQh6/cRP/wwiItE0BAvVcRzHPEdSdzUEvVBhDpUJxQjrA7x/KAEJoBgk3TowAfOJhIw+lGVq6QJeRBgAjM4AGezpGUtZzmC0NXxjmjII3lY+UtgxgmQ5milIY15TP4hUpGMZCZxCGjDeHSkTXJCZjVX/7Q2e9nDgqOyjBzmMaorzQMn9RCkNc1Zvx2AoJPrZGc7qwMCBKhPDHjAQwzvcU589g9+8eiHPPL5z0Iqsx/faGZB+fLMbkRzSr48I0B3+BHTycMeE5WDTyzajXCciggiscc84vEHcjrUnNuAR0akdBGUphSl51gHE+GhDXnS054ipSl5AOnPmuYUfwIlqEF9epeImeMdqBzHPP4wjwklValLZWpTnfpUqCaVJ+4Khz3CcVGfJMYn+zzRPcJRj6Jyy3BZTWpopHRWtErpJftkAB8qyhO4wjWYcwWmYPi5D3j8QR505Std5cWOH/bjp4N9SMRONCFssMOrcaXksqa6D/+vTgirRNpqK7saDmyobXaFu4dJ0/rZjLDVrYCgZ2nl2lfUmtGuaUtta1kpLz8IlrCzZUjEsICFTGSiCLjNwm19i4UsBFe4wyVucY17XOQa97e3Le5ygStc5mZht8mlbnWte13sIhcRiIDABQzwXQNgLlUqJW95zXte9KZXveStRjWk9IRNXAQf+FgHOux7X/zadx3zXe9+6bte/gL4v+kFxU3QoArZ0lbBB6EUAxhwghM4+MESfjCET/ACDGdYwxvmcIc9/OENO1jDEKawgy1s4RFf+AUTLnGLXfxiGMc4xhxmQ43ZAGIOO7jGk/jAE3zcDyAHWchDJnKRjXxkJCf/WclDLkeCHaLIJUdZylM+8oKtbJCIpUHLW+Zyl738ZTCHWcxjJnOZzXxmL19DzWtmc5vd/OY3e0POc6ZznUcxZ1Sgog/iALI//LzMKwda0IOOSMTgfGhEJ1rRi2Z0ox39aDbXWdKTpnSlLS3nPOu5D3YQh+v+DGhCh1rUo44YpSdyaVSnWtWrZnWrXf3qVPdB1rOmda1pbQdcc7rTo+Z1r3kdMVsHW9jDlvVfYH1sVxNb2ctmdrNl3WloR1va0q6LOKrta2xnO4hPEshE/CKtaYdb3OMmd7nNfW50p1vd62Z3u6PdHm3HW94/jZi77X1vfOdb3/qGSHvgPW+AB1yA/9z+R4L2ffByC1zhC2d4cbzNYGk1XOITp3jFJfIXhETM4hvneMcprnGPh1zkI+81yEl+cpSnnN4RV3nLXf7yxJkc5jOnec2PAxGZ21znO+f5cVjec6AHXeg5F7qoC150pC+J6ElnetPnTamM/9zpUwcq1X0KdYhj3epb57qgtX7xr3dd5EcXe8PD7iSpl13ta1/k2buddraHnOxxz7bby7F0uudd75GyO973/nfAG6fvcG9YRdB+9Lkr+OEP//bbkQOxuUcs8XfHuHAWT5G+XD7qkud85z3/edCHXvSjJ33pTS/5zXM75phnvONF7/rTP/5Aqvc54Snf+r1cHvd40f981mP/e+AHX/jDJ37sU7+ghxn+7gkZPeyR73vlS6SRz8842Ae/+8xPHueYb0jxvf998Idf/KA/vuwLz/3aFpzzy6e887F/e/TznfoMtj7trT8p7RdW/bUff//9/38AJL3yq7zzaz31i77DQz5vwz37k5TE2z3zkz4sQ7z4e5b3u7n8g74A3EAO7MD/G0AEXD34Y8CwM8D5c8CLm8AQdBIW9AsXdJgLTL8KZD4PrEEbvEHhA8EZXBoFrL8dVEECzL3M8z0FgbjhiMEjZD8kdD8cbEInfMITTMAo3B32c7z7k8Ig1MAlTL+qk0HE473Iy8BCE0NnesGFgEI0TEM01MH/LZy9KkTAA0S/FaQtsiNDCey+bgMiOxxDNexDP+RANtxDN6zD9nNBEmzDkvO4P1xERhy/QCy8K5Q+7ptDFIRBwfvBlWtETdxE4HvEAYq/A6RBCsQ+QSysbbtERGw7TlxFVnw9LaREJjHBC2S8LISYMoxFyKut7UtFLFu9VvxFYLy+BhQiOZxDUMTEPGxBPaQ/Usw/CtzFUkxGIXS4YKxGa3RG21OSFWRA+EtAZeQ9IWImWGw7H7xGc9RET7RAWfw2OPxBXqQ/worGSKQ3djxHe2zEdPxEWlw8Q8TCWpwteZTEL+Q/hxtCUbTDe0xIKMxHBwTF5XvAMHy8BZRGQQzI/yT8xu0rxMnDxnfURjEcRyZUSJEMQIaUP278yPXTSJREu4dkPYt8O5hsvzrcyDvUQiuswpvEwwlMwcYLxf0zw5YkxO4bSaLswJLcnRlcwI38uYHMwweESaHsxqjMvX88Qw0cQYq8PVPEyV5kvWTcv1BURlrUyqEsSrP8wFdERo90R+3zPKCERpocw5iMQKqMwyDsPS58y8PTS76ExzY8S8Dsv6MkRowLw0BUviWEQJD0ubmsSqCSObw8w6csxG7EyJq0RcqUzMDcTO8bzFiEui+UxZSMzJ2kQTNUy8YbwZVkSdMkQtbUzHrcy6XUvYD8S868Tbo8yNwMyY60PNAMy/96RD2VzMXWjMnHdD7iNE4jdE3l7EXlREzgjM3KzMiyxE3r5L/dVE3HDDzu7M66ZEu7mz7/e86qVD3otEwvHEf1PMZhpE7pDM7ZfMnHtM5fnM+lVMLyzMbZW8i03E7idESZNE9/JL9XxMnetE/6XEX01E6Nc8n8DM/9jLhOdMv+XMzqg8/Qa06e1M7vpMRhTMVSbMsEVdCyzEwgbE8GRU1qlNDodEulTMkT9Tv9K73UrFG7lM8BjTqs3FDCHNFW1Mi99EIOrdCGJDzyc1DhjFH9xE5XlMSWjMSpTE/wrMUDvdDD9FE15EKETFEdVEe4+zynLMfyZFCuPCiQm8noU1H/i+TIMcVPA8XRm+NNLM3SghRG/4zQJE3R7NRTd6RMr3QmiZxELATHLlRSM8VFOZ3TNUTFKeRThQiOh4BUgcAGbHgPqNABHeAGOxAISPU2caiHesDUHKmLh6sLfkACI4ACgegzurADSZAEgeAHMoDUupAEu/iHengCGXmPf9DUcpBVHRgIP3uCbKCAIkACJPDVgZAEHcCGbMBUTdXUXNWBIiDVgmDWunDWTRWIXNvWJ6iADigCfuAHgxBVQeEGf+iHguMGZg3WcgCABJAEXUMIMsgGADCEFCiCclCk4OCGxPOzScUGTuWGKPCAF9BXf3CABDBXvWhKBFVUJ2TURpVR/0ltiIrFBglAgROKAwX4AEvllZh8AgcwAn3tVX89OlPdATgogqjwBwLoAhNYBBEYBFsth0PwABMyBJ01hACA1X+YjhIqgBdoA25oh3IgAwcoAEqQET8jgxZQgGO1gEWIAxIK2gnABgyIA0IYCDt4ghZ4AB2wVARYg5jl2A+oCzLAgBNKoThoA4GIggaggGa1geoooVAIBSjQ13MtA5w1oantAIEwgC5og03Nv2yIAqcwVn+YDhMwBBFwgW0lCIDdV1IQAQ3IVDKIAjhQVX8Q3Atw1yL8xhCF2EUFVDsdx4pFCFpNEj9LAkPQgEFAABcAAQ+4AL31M1L9B4JCgiM4AP8KIIiKJYMKUIDfTVgTGAESQAAAiAMW0FQL8IAUgIIpQgAEsFUkOIQC0AAEIIEpoIMCCAAdkATeLQAs4FQ7IAMwaAQKQAILKIAUoN5+qQIdIIP2LYAl+F07IIIWUAEKAArX1QAo2AEC8AETmICodV/qJQEF1gF/qIchGAFTVYLNTWASsIGDiIQGGIQqSGA+EAgkCAMV0FvtQwIgKIAJkJGC1QAS2IEEKIAO0BGEENkC2ABUkARsIIUbYIGmrQD+VRzSfUL8Q1EITd2DWF2CqAcOMAQWwDWBIIMu8F2BwN2T9WAHOIAlAN4kUYIG6IDfVQcz2VQ/MwINQIVyeN7PlVT/goVedz3VLyiAItCB8S1fGTlaGYCA9W3fE+ZabqDfOOBYCngP9LUECljcrfFVYu2CIKAA+i2ACxhYdsUGPygAF5BXfogCN/42oyUIIPAASoBVf9DVqKBfKE4IfijhE+aGBKiA8MWGegiCIIhcgwCCBjiAAwhWUiiFHP4h9h3lpvnhJgziiY04dQhfye0HXKuLbMgGV/WzbKiHV/UzgpLXuhhfCviGnqqHHZCCTbODcSUoTP2Gf0CCHPDd03iCicA1PyvYN/azFkgAZbUDNioHAqhdvbWLevCHDPCATLALdMWGEPAALhZn+51c9CVe9mXkKuQG9o0DEogDKADk/VVk/xwoAAqAVGxAACmgBDLoAYTmWvEFgg244nJAAi1I5B8S1cmbjk2tC3NFAjWAgwBQCCRYAUbGBn5wAxiQEYJagMsN2051aThIgTUJ32x4ght4AKN16RuIaV/0ZRvE0wd9khIaAR0QrCdAAHWS2RKwA2yogCBgYH/oaqquBwzoAhMaAVbY46f93YEAMjvoA7vYAQI2ARHogILj3UTGNT9IgBKKAxfwMwyQgSKwYVIAgOPt4HJoh001BQLY4g+wAT6wATto4BYYgfewCz8ThQYw6BwYaEUq6DsugDewAdK+Autt30yQgiCgBLXmXzKQAeKF1LAO20XmAdLmAz7o5F1ma//2ZYQTKCFG6IBdK4jZBYASCoJBWGMk2FwibmKanoBu7imBGILL9Te7+AYkGN4iWJM3plQ4eIDERgIy2IAx8GGnvkHxjOoFMYAdiIMUEIhXOhQDWN4OQIIoiIM8NgCA1gEM8AAo+IBPqIADKAKnje3TsFaSjoMTIG0H8AAeONZxHmQ7GAIQuIAPmOfPHWpJ+KF6AB0TiIMR+IBg/Yb+PqERMgQFGFc4sOyCQF/1pWaCAG32ndpFICEUn18LgIMl0GLXjugCr+gD39R+WOg4SCEFgOMID+9DAHE90IMjUOPVxQATOIELoIHlbV47QNYbqITJNYhswAA4YGtBwQZLBlz/Y75swL6BsAUADTBWgUgAJxjsU72BnHZDJj1vo4TqKV2QcVWAEfCzBFhY8UUCRwgCMkCCPEgBwQpsuU0AGGBWJPiEPLiAH2fibzhmhR5eHbjrKl7f3v3ddnjgN7ZmTIVXJi4HSi0HA2CBAnBvgjJjsGbWU4WDFwgOweIGzX7xI6DoGAcDg7aAtu2pfwjfg16CRd4Cp+VfJNhsIDdfDwb2PBaI8CWDHCBeNkICAyCBciB2BwjzuiCoumDvVa6H4WFtftCEHN5XhHCABkgBHcjkcniPCulhf2BidLWBGyABXGPzItBbuKXyc6fzRppRPK/BSSHTCs3VB9byOm+y/jZW/wdYg/AdARZA1hZoXBRy6B8vB4KSrX5Pdgq46/ZdAt61YqNFgwZwjSSghH03A179V3bfAgrAgAbYgmo9DWww6hF41VUtB82GWoHGAm4g46Pd7HDG4wLZ1IMeZH8IdK/tcaglCFYO24OO9oFQgiOwY4ANDqVv30Y2iKiwZhL3gAnIciQQeI7nVILIgQbo4X1VVwzYA0KIj4Hd1ycIg6h/Vx9Y53Io2K+YcxbQ0ASJyIL3QGDOzoih1Aeecy8giHk21jLoAj2wAZg+9xaAgVN/Y97V8bQXCBeg6GSv1pHGXkXu3StWhyfoXBfQAJ61AzbP1HIQBBK4AoL6ITloAAGgAP8Mv/lJ9YfhkdscEYhNDtelLxAyaPvQvgDXcY+l39cKqYOIhnFh/fxMOOivJ4iSL15uFYeuL4AtgGGJIKh/6O8PGHQ6ZyNrrthij+KEBWiWPVc/m+cOgILkpXAo0ANAF3TGF/weLXxABIhyAgcSLGjwYLl/Cf8xbKjwoMOIDP31GzKinJ0ECSRxq+dvgQZU3JCEgQFAQZFypBKYsWMHG78PdvxxMDSnHLdyT/50OUCBDBWUOMnk8IkkR5Ai7ezwEfiEjAwVFDDIKCIJm6c9LMSV80dqh4kOOno0mKCDG7dv33IC8ZDCjkB+/IzEoSApWxQTJexISjgjrA4kFgpcwJn/MKfgAhTQIgHgwYNUfjQWzenrz9+TFj75DZ5A8KzgDRQEKmmQQofTMD6xZftQJJunLg50SPJXb4gbSnaQKCnwRmA2MTpQJyyHBAhhbP7IVNjjeW3ab9gMFNEBwIShRdpNhIrDgB+SGzC68obDAyH64unXQ5To/j38+PLn069v/z7+/A3Z8y/IUKBECMnXlUV2cMOBCQzwYYADoew10iEgdMHDaP64YMIDHxgAQF3+lPODIUOQgIALKHiwxU8rFHCJDTbk0AAPRST2mx03jGCAAUA0oEIRM3hAgQ4wAbDICAggAEAXGlRHFiFVkDAiAnAJFocGJZAwBR0FBDAcP2Qk/2CCEE5eBwKQiaWAgAQSoBnYYIuNREYLkFEgF4gajOhCBR5cQIGZRhopQWDIjWbcEXGcQEIJDpgQYzYOxJECNthcF+aRi5CAFhkhFDCBQg64RZxCxxFmW54pQGFkCRIIUo6nKuhQzxMuqfMRCjrYAd4NLPTTDxKFbNqff+w9RNCw/ul3LLLJKrsssxEB21+xAbYHXz/+jJBAH+Xw0wkI2Lmx1zddPXGDB1j0VQ42EnBniAhNCUQTCtkZwsAHfTS0gw+LmCDCIGrZ0Q4KJkChgzkJaFdACv98Q0YDHQxKigsaGBLKIkmkxA0GHmi38SIXoPZEFBWEYkIcI+ghiYEcPf/hwh7cmUCIrXbUUwfH2sXRBjYY7JGJQGpdeNq7HFRgwiKGFtYVBjUXPYFXXZQgUDulYACCdkF04BI/GDyqVjYRZxcECecK5pNAFshJkKgXYAMW0fqa8PbAZktVkDgPaGAgTLkKNPYSABb7LODTNjs44YUbnh9//wmrnrQGxYeaP3CVI042p5QzgwQ42dEPupjFSpw/2OgkQRt9cMWNcuVwINBwC/2DDQ07cHCWQu20Q0M5wz3xxD8SmKUWEkcoQIGHoXNQTznfuGQgZhL8MwPmEgCZ/B9PcGBAAQ/EzA1fka6u1ioucdN8mhJAL1CkgPZcjiKzp/SNP6bQ4A83gIL/ng1O5dsP0wIXlVNKOxSRLnFcAAvcg4kGoDC5SHFvOJTISTmAMrcIUoFCaEPOFiJlmzQ9YQYcUEcmJIGEClAoXAbhnlzEIxAyhGGCigscDI11uBnSsIaESxy0AOQ3hwgoPgYxkEDQkjqBcKUg6liPh/zWlZxchiDhysl/whVFE07nBoh44UByoha0HASCBMmYvi6QkiAKiBsMMeNAxPGNv+EkJ17MIlq4Nz5/qIVYyrNDGVowvSQ6EV0OYEBtkjeQf2jxMj4yF0MeIIUnQtAfBugCAqozSIM4IANANFZO+IEAOEBBIT6ySgwnycZnNYtY8NmhDVOpyve4DiILQeV+/0wJy1G6jpXvMiEEudfEgZgwi4JECB8JYsZdehEtClljHxUSqQV44T/DeoIxFfLGYA1kVzMgAQVS0o4+Js+NZoxlGk/4RhNyDi0u6QodDbIWOzzBASlQCnqmc86HbFNxl4EBDOygA4bwoYhcRJekTPBOJRKkHzRYy7kAVESc7GAPI6CEQpjZulBS1JTLsqh7ZrnKjabylY5TCBZ3WBwe1jKkg/RhRUm5n1hikYcrZSWydEjQac00cad8JS1BSh9hTrOWPWyps1KKHpJi1KQ1NSlQNcpGonpUqE59qko5Wp+ikvSmH7UqVLOq1a1y9an/7CpYwyrWsZK1rGYVVkYFl//Ws6oHcLRsK1u1+ta4upWudr0rXvP61LXa8qp9Hespp6rTw9WUqkYdqn1+ulO1glOG86EmDtHq18O2tKntUepH4XpYxRqOoPfhrFRXybi1Opa0Yg3sZp1Z0hta1rBz9etI/6q4zzKWsgNi6WtPKsvLljanufXsQ/6Kyt1Ca4aWxc9kQ8vR1TbWtc0Na2DdStjWnrRxNq2qaau72OTadqrUFRBkM9vbHqZnWLMNbnaZutnalpK7WHWucmvI3O4KF7pYHWxlfTpfZznTlvTFLlpV61H1BnW4ItXtfEHbuN+GF64BZipxv2ssw8rQwaRMsH6969767lZa8b3he7WbXbD/Clen+hWxUvmL36D+F7fXJW5jz4vR6nZ4xPt97iTX81vfFnjCCAYvUM3rY4qCdLU0TjGERTwgxM4SyR8enIKTTOKXOg7DVZawTGVaZFeWl8iyNOpco5XlC0eWy8Aa5d8YfFq6BjfHWIahmoXs5CczK8o47qqK3azD2c74zTnV8UjremYcqzml5i30mBeX2S0H+q2IPnNbHz3UwElavMQStGbpbFz23pmr/L10tFZKVTPrec0VrXRhcxhKSf9ZqJ2+sl7JHGtNb3rD65Xrghnd5F03ONa+9jSrwQvpYElZ2L8us15pPV1boxrO1r1zml8NZ2Qfu9eJhmqzj53tap9V/9md5fSts0paaaM33Jjm9rlj+GgGO3rb6H73Vr1dODube6/PTu2h623pvLrb2NNON7wBDW9p31XerGW2Wcdt4QOf+NKKtna/U+1qgG874vue8rpPjWiLS/a6Br8ouDmu42cvvJUS17iD0Uzpa0/5qqp2+JB/nVuRv1ncceXxx5VFb5ojtse6bmWoAU7qgBdX5XIlesJ5DutZ5xzkCC9riWcaY4InG88jVzrMpevvmKNb315eOlub7vTe9vi041btoVE8dLDvtduTBqecu7z2kj+c38Omu9ct/Fqsr1rsydp50m28cPyeHM0VR6+hn+t1GZN15tY2+3oZj3SbkhfBSf8Nud+X/PTGc5jlJS08nhGvcaQWWvL2XXnYX533yUv48pdnduZRunnABsjRglP3j519cuBGtewF73qz085bzu++5trteOH5Hm/Nk73YwIapkA2/ethK18NLFX2Nz3tv1yuf9d7//sWR/tiQB36x0J85+vsc4XC//vY3BjC1qa993zOZzdeHf3m3W/+i45bA+Tc9ZoHf4oSYkwng8OWeAXoab8FffSHOgPXf1D3Y+M1fRymZAxYf/llgmMWefgBeAn4gCIagCI7gwNkY80EelBmfU3Xe851g39EWfGkY17ma4GFesXUeDHpckskeCMpgDJYf9I0WD9KedaHgEL5gYjX/Xw5G2ArWIOzdoAkmIf/tIAG+X2dp356Rnom5YAFC3bd5YRHa1/gl3hJa4RjOIBnSX8/pn2vtnBpGma254Rd+noZx4fsBYXvFn7OFYctl2BsOWhluX7mpYftRmhPaILRFoQ9ene8d4ZzNm+Htmdw54h2CIWpp4B8+XvVlorgNIq8h4SIKYgDu2/RpoCEu4igq4SG2oSrK4bwJ3BRCYRW2IPOd4cgVV/gZIgJ6ng7yXJBxomKpX9YxIQ2KFwceI3Lp4aQZGflZYhBiItUVHzGW4jDimvOhnCnuYdBpXScaIzJ+oy2u4Cf+oDNmFNzZIeVh48s1IQoeFR/m4nGl3/7N/2P+pRo43iMwqpSSeSDn1SE6Il/fyRo7iiH2WRk95l7kyWM9pqMW4iM+YhsF4twq2hsb/iPU1R0Jut9Aot7NOeRDWuM7WmQnViQlhp0IBl/DJR4sYhuReeQ9gmRIluTy3ZYqZlxGHuRCviDdrWN+QRdOaplLgiMtJuIszqQLiuRN6mM/CthGzl3BBeVLGqUssqBUVmFR8lubdV9ADlo1YuRBppYX1iRU5hxWXuVIal70TWRHxlbALZ6YCd0BTt4gjmXTlSVVwmRf3V8+2mVSKiMgslupJdwj0uWT2aVa0mAtNp/47eX3tRnbRRXuuR1hcuDR9d5hpmHUURg3wlZBYv+gWc4fMWYZNe5i0gGkqc3gZPod05klRA7hL0ZjaPpUZ/rZZ3oiaUba4T2laf6kUk5jatZlsskkXtYegb2jzKne9dVYTq5l/dFX74VfIXpcDP7mh/FiS8YiY2Lm+YWacfraNZKecvIm7S2kc/4ldG5jLE4ndSoX8u2YyUlgd3bbNZ6ibeKgi40eUmqib8qW+RmcMBYnBK6naIml9YVjcmHnfAJhvPVlVQIoSn3cf04ddgnoRj0hi7EhYyEobAIWg4beeSImX81lrj2oiI7oTZWoOaJih7YmDQGiho7misaojM4ojepmL2Zn172o9RnYYH4b4/3obNoZZ+3eH2YgTd3/ogpqZY0i4t8xYr3lZ1vq6IXyqBlOF5DyngpWKYVuqX9CYx6u4ZMKJ/EZ4ZJFJHD514VOaIBGW7uV3pqiKZLFoR+KohX2KJdKlSua6QN2XJiyJuS5ku395QSK6JmmFZUxY4FKaJs+Z5UWqmmRaET+4pzZ6Z3iqZca6pRaJ5bCJ4724WCq5AImojACauUdmWeFnqReWNypHU7FKXVBoYVW6hx2JanuZpW5qZ/2o3qCqjfa1qhu5oAxHKpyp00O3n3Clz2KKoHK6qwGZqnaX66OaaOOp3huHPYpaTrCIy5m6/EJKrEya2GyGX1epk+yabReZ7VqquWtKlY+67/tZENa/+a3gmt8eR+USqsZRqazhlRyClu7fd06ApvbESS91ivr3SsRTieJcevW3aYCmqS26aeWFmytLea5Ypy53qV3OuXC3p3NIelqUix74lWfauxFYp5cPqzHvtuGkqnIVijJspuYniyn2evpVdvPYSunvqy3hWyLdarKbphg6mxkwag6guwyiiOY8qy8+axExqd8BqbJBq2xtWxvNqxXwiXSuizT0pphEuXUNl7WrZjVOqun+mVcPia3Ga28dq3XxmxMXmzHjhnZsq2+ViNlgahgZu3abRwouu3b2hWhNuOswZjcQiyXuadolq2ZCR+R8iKrVVqbAm7Pfi0/ypybzexymv+Y57lUbDJi5soZUtEqeZFbFvLZArrrW+YYv+It5QbuyjZh3IbteKYp7bLu6Oqdv+3d2O4kUGoW6b7dUuEU3HVlkYFZ6Qlrp71u4BKtEBKi5kIrwjYu6GKi8KqpfwFlqtKnyVGh9wbdzx0fi/0t81bg1eLaOHppCRooNybka6oeor7U+D7vryIolaav/4Et1HZZ+Vrq+XYjM84eztqhW84u+8qX3gbwWU4lrE5i/8Jsskbvshrw/gru9MIhkz7tweFn+sou9MYkoD3wcu0i++7sAUvwkqawCq8wC7ckBQOtB5dtnOWo7yZtC99wRjbk7Zpi3f5sgrJonakr0dktkqL/qTlC3L6KLsyKcGjFJgp366QSLhEK1gWDm6OKJBaeru3q4p5eKvGKVIoOV38l6hWHYaQyMQJLo0/u1+VK76EyqGNyaDxmX2cenq8iJBpn3nUOr9nSWxsTbIlVMandsaFJoqm1H2jCnB371vrlsUNCpLfqbwXHcCA/sQs7b9oKHHj2sbs6LFse4As58kNanL5ZpSWTL38erroRHIwqpKptshA7cZi1HnqK8kfa24v+McaOIYquXOtKLIzpWUIOMhqqJFPasCHLHWQNlsPJry2LXQ0PJQNPMoiGWBWDWcC+pUvlbjSr7cRRY/iK5talmSg9MzTH8nBKMgxrY3Qh68Ea/x3AUq3EKqntmnO4fq0PM+4qc6EzTx8mczO6yrNA7jKK2rP/wu0H7/Alw5TLUTPirppAryQNX6pBQ7BcnvI+8zPZ3hwks+xxyTEqV3QT2ytGs7NV5ZtDB68yD6BKr63gtq9IK5vWQnQk/zBFvpeYpTQnsyTkolqx5vAYx7SmDfTE1bQ+m3QR5vQ6L+hPEjFHcuxxUqpQ2xDJtq1NU3KIpuVVR3Qn7/RLB+y7SvQZT/XIgrV8qjJSF6mfou6XCfHwRqJuxfFPHS2s8S4wv12AZTBZm6+4GrVTm7DiKaZZM5zfgiwz5/Wp4TUu6tq6xbH0xepe8/XAWvVRj+ttCVbR0v9jPdexgXUnTXKxN4NxOMum6YUyCxJrnkZ2kzIs1t6qfaK1ZW+wrT5gogJgfar1JWrt3ilipkrd1E6zar/i4jbzkWp1bQP3Vmvnl5In+qloGdopHvpwait3cAs3hvXwlmH3vKpzcuMniPFpc2ModGfwbMe2Bp+3Qk9wdSPOYYNy7X2yKNWpFHPt2G3r/+kxfSN3faf1ertkbCU0ueKwgA84gdcogOt0D/Zy9bqjmI51PmJygUc48JWWLg/rjiajUmqs/3lxEYt3Y3r1Ave3cWn3BnquKcP2JhrxIy50maInV2apfUv4fYs4eyuqbLb0jOv3XztpCmb0oH5uc5IyhCf/II3/HefyXn95cunydoCHtM95+NymIfoq+cZGd5FLoUQXcgdX4lLWYglbXQ4tajbP445/dVcv7ZWrqLZqZ4VLcyXnKrv+GDyzNA473lOXm6lmZZrHFN9CtRK2eYOe9Jfj+DICYGivNEeDHoyjc4pnYWrveWV794EvdYqjZT9HejFrXZDKOGvHLqRfYEe+cHezOA9eepkvX4EHn5B/OpYjs6vnOHdjul83YioKIOOeeuGGNWCz+v7iuqjLupRKH4pzdYXpXsQmtj9XOq+zpq9P+qg7+Q0a5AcOubapOmUvO7BLOqCn8xui8GhPuQ1LboRbK7YPezWjN64jYuhKO85m//lTr3D3sTo+ozu22uJ2Z/tDv3uMijuPl/uzA3Gsp/sT5rkCd7S7c3o3423Cz3q5x66fu9e2h7gZZyNTJy4fI3omj97NEtuVfXs8QzavO/ya//l8AzKd1nr1Tuh1p5fMInhh4Wpe2jg57vqK0eGjXzn4CTJ/n+ObwuYWy3cDtvw6/7KOQnFK5udjqZizNzyj9/ld16SVE6eiVjD28vls0260kTpV32gH6jXOHzrGE/Msq285pug23xj/SfVvY/h4pZyqjzDNy6C/n6BdL/nVJXOD6bx5b7PSL9irFzTbLycrznRQF+RIx30Szv2DqndWK/1/s19JR7XR7zvAp3G/d/+92u85rHOibE1+ySM86Ie+6Oc8mv/7zuucj1v91lL86Le+6zsWbZq7jb4+7dd+CJL41Lt8lbP2fo+3he694gd/yu161Le61nskdQe/vBPe8ka+7T8/9Ef/6Uv/CCq/8AM/tVM/Vlu/vGO/9h/8cXK/v3t/qjt19iO++Is4+afesf8v3QJ5I6vx+6a/4q+/2JLg6oVpeG4u/XO//QNEOYEDCRY0eBDhv38JETZ06FDhw4MRJy6UyPAhxYsXFXb0+BFkSJEjSZY0eRJlSpUrWbZ0+RJmTJkdNxIsWRNnToEWdebUWPOnTYs8ezYMWnTgTKVLmTZ1+hRqVKkhdd5EehX/a1atW7kCnfoVbFixY8lOrUqya1q1a9m2LVcWbly5c+lK7WnVbV69e/nurPsXcGDBgc+O7HvYIFHEizMOdvwYcuSZd9H2Vcy47dGEl9VK9vwZdGiQfguLPKzZslvOFfWKdv0adl3SPiszHvo2acGhCy/fNorbd2LeuXUX34nbJkeJqFH7jf0cenSYxHHixfyW53DqvzFix06RuVGiNCOO725cd/Pm36W3d//+4/aN1jGvF47ee/LdabXLP85xNe4ggo/AAqVDrrrarrMvvQEnUk0xzgJskD8DLbzwM+B4o8q73Qy7zkGvslqPQQa52g9Aj5xLSSiUVlSRPRiFetFD/5qSGs/GFQccjT0d04MRPByDxJAsBGO0MUf6QKRwsxmxInHC2U6L8kYgV2rxJBqHjI9CHnmUsscqJzQtTBnFDBJMK4ksizQO1SQTseCaTJHKs/5rbD4U57xvOTN/MrGiCHNUzsk+C81vSj4PdXLNuY58U0szF4MyT0AT9E9RPBFljVOIwkyzzkCFDHVPTUHNrFQwVb0x0kbBehTJ/JRcEqmjLGV1QVLv9LTWQTfTlVbKVp3S1bBgBU9WBYPtNdM8Q2TrViOh9VXUZacd1rJi/zpuSw6tzQvYa7UK99tyzaVNW0c1bDXacy9dst353J33RBDTlW3dY+OFN1fV6MV12f99/1XuXrq4rdFbWsmNs7W1Qs1OvIElPq/SguE6mN2FJx5R47uqInRjn4rq2FyLL8531pBJDpnlll3+0WSxMNZ3ZTt96484iBH08NPlnENuQ4oTA5lJoP/jOV8fMV1U2k2J3rXNjJKWz9ahWxR1w4dXkzDmsWZOGdpkBYXaUyT9bJpVnHHGtbygeNY5Z2Rn6y/KoEc27+fk9PZPM2qLQxPqQXsDGGYj3c4twN4Q7toslJUF98xRE5Q0bwfX9rgruR+E8F07rf7R8L6FvtrpVEU8enHGo/r6cX9pxHJyv/1usGa0r9J8Ul33tZVrtakVPWLa7uZTdWMd/7A+gbEF6rv/zh4Ovllmjdt65T+pP5R3wDNX3HPhui3eruPhtG12Z5/Wr3am92bu+nEHT5xcvAnHHkfv9TyRe+GrpRn8pVhHfi/KOx/u8Lc3eVHOdLDb3+tgNTcAjo9Rs3NRA8tEJfb9SoIJw1L/Vic+DYLrflvh3fKqM6PEYbB5ANoR9az3Jiuxa4OCQxEC+fe9LZEQW+yjIQQjx0Gn/I+Hk3oZ2bZTotq5BoNxSSKXcvjBjPnQax78UrYM2LK15Y9X7gvNEtmENSaWLlJchOLJ7AY2h1muaW6LEOiKqBH5lZAhpCKg0noYGTFG0X5T1OEXYzhGMootiK6zmu60U7Ud1as7dbPg/+9Ec0eZedFPLORjHf0YxTK2bojpGyIlH+NI4+Xxi3vcYSXVdUkAWnGTINwiJIvESuuJ0ZOkbJwpA5lKqTFPf38T4ZhkaZJYjrKXkgGiE21ZxU7hZ3NFM6b0finLZooymI4Z5hQZNjFN7nKF0aQmJ7f5RG3KZZqTLOY4TeVKbT5Tkt8UTDhpODBoZkp74qHUItGHQ3NGE53oVOcjaUlMd6YTi8nq0zwNhbgQ0mmf0MRkQgfDzvKlknKvFBPxDvoswo2vnV06ZQ0/ZEOzeYlLN+wZSE91pD4yUiUOjOD3QAkYB2bNbHR0CShXWkuIMpJ+IxTo6XIayofWdJvTASRIif8a0wq20KgS1eNGWaJStn0UpQ3tEHlCWqOT+hJmSsWkFSv6pJ+6b5e36qYyc+nFJkbQniEaq/lQCD2OqitnaewcMtM61LWyLJ5hveYxb/fVGBZ0ePI0Kjxn2DGWMnOBx8wQXR0WULVu9YxcrWsTJTpXywaPUvNj7JwGF6yIynBpWXzsOmul2XBdbnNm7IzL8lpOBU5Ws2zVVGZJKCfOfg5eUS3UaVX41keOLLYfoyfN8Gq70CYTuQIK7mbPB0fUZmZ3c5QXd3SHUPUx17hXNVgAiehWTyYPkVE77glFll22DmeSo8koX+y2TGkBj2Ph+VgKu4tdMGaVMHy9XWCrqNr/+nCMP5AjZ/fIuUZ7dTK5o8vdRsu11wE7eEGBO5cAyeo8aSrYs9qFcIo2tuH9DhjEIa7mvFK3XlRRGJfmTbCIAyxgFr84xSUDGmRhLGOF4dXD7H1ujUnsM+IWmHw8FjLmxqXisg45NT9GcoaX3GTDORm85GNwh917QOBiWLm3rPBxRRtZ7ipWWFSE8nVxm2JBTRlC6nkpxBTn17iVLklPvuybSddlI5fZoI3RnIH59sa5snC5POVUdgxZOXoZEbtrrBt1/oRfcbaGbu99kqEKPb0d45mx6GWj9/RcXqr62Jhx/rCc23ZRxI33eXzrWdpyXMAZ265OISRvomk8Zlvf/xrXuW5sq3Xda1//GsagBfawiV1sXAs7c8ZW9rKZ7Vna+jY+l272tKld7cTWWbEzdbO1ud1tYgOzrd5k6LjJXe4PZhCp5lb3utndUna/G97xlve86V1ve98b3/nW97753W9//xvgARf4wAlecIMfHOEJV/jCGd5whz8c4hGX+MQpXnGLXxzjGdf4xjnecY9/HOQhF/nISV5yk58c5SlX+cpZ3nKXvxzmMZf5zGlec5vfHOc51/nOed5zn/8c6EEX+tCJXnSjHx3pSVf60pnedKc/HepRl/rUqV51q18d61nX+ta53nWvfx3sYRf72MledrOfHe1pV/va2d52t78d7mNxl/vc6V53u98d73nX+9753ne//x3wgRf84AlfeMMfHvGJV/ziGd94xz8e8pGX/OQpX3nLXx7zmdf85jnfec9/HvShF/3oSV96058e9alX/eqfkmvWk9L1r/dj7GUPRdrDPSAAIfkEBRQA/wAsjQAOASMC1gGHd2tgQz48WVlb/OC86tTJend6MmJ80cW8j2lGMAgFBQorFjtdQ2lQm5yfvNroBx1P8sWhjI2OMlqM0qiOIyQl2dzMd4eaV150QS0qWkMf7OztvKacqaaoxrKpWmaKa3GDqYto1bWQNFd7HAQGqLS/hIB+mnZELyotu5Nshm93V0Q63sGspZN/kKbIfmY82vz7ura1u4uILjpB2+f8uNHui6Ctm21EvLChxtPnHhEtoJCWirLOwZ597Pz6DwQG6sqkVzIX6dzWMxsNYYanyKeb5Pz3QERRRGiMiYCi/Oreq5yQSWN36t+8zb2ii25lHhEQrYOBXneNLjJUclhU5eXaUDpEw768mbPD9PT0WWh4zN3wuM7U9uzuOTo3/vzhcUUhp5uf19PTzsbUGTc+Y0tA08y/dnSQVk5cChQzqNH1WlBOOS8+mISE6cCi/vXZRzgqBAcZkpuZRjocRkZDWmdfeoJ/CQ8RQRAE2NziSlJU/fXydmd2Z4yuvb68+NK4Ohws9f380fn89t7SU2eL/vjEJjpk2+biyvX8u7PHVUVQ/vzRiFxE6sbEnsLsCAYFSFhw8uLd7ubUdn6k9vrc8tzS/N7c9fz0+v3y9u7cCjZc9ubS8ubUBgIF7OvhyLbA6uXhsp6E/t7RAgYG/ubSCgIE/OzE8uLTgnh07uLd9d3c6uPU7uLU+trS9urU8u7c6IKYtFaIWnrgvJakJhjE6JBc0PbACiYgtlY48NDwQohojIZclGQU6JAkOgo8YHCwlEY44NY4kMKgaIhYElZcoMJ46JDgojrQmqJcvJDgZjDQkM7YQMqAEkoYohxQ4jqAZhRQ8rp86PjYsLbsoOyEoNYwGnrcGEB8+ubM/v70/ubc/uLc+v789ubc/uLk9ubkAgIE/vrs9uLc+uLc8urc+ubU9urk8urk8ubc9urc/uLU8ubk9uLM/vr8+ubc/ubk+ubk9uLk9uLUAgIM+uLk7ubc/vr0+uLU/uLM/v7s+vr87ubk+t7M+uLM+t7U/v78AAAACP8A/wkcSLCgwYMIEypcyLAhwnTpHEqcSLGixYsYM2rcyLGjx48gQ4ocSbKkSYMQT6pcybKly5cwY8qcSVOmtiQFtRnUxrOnz59AgwqtSZSk0KNIkypdylSbOHFFo0qdStVjP239smrdyrWr169gtQrUWbWsxKZo06pVarat27dVx52jR5eewLp0/53by7ev37+AA48bDBdup3MDMSlezHgxusaQGT+OHHky5caWLytOgrOw58+gS+LDRrq06dOoU6teXRqfa3yh3WJ7Tbu27du4c+vezZt27N/Agzs01a4dw6fIkytfzrw5VOHQo0ufTp0qceMLnWvfvry69+/gw4v/t3j9OPfz2serX8++vfDy2dHL7+6+vv37+GXGS56/v///AMa2H3IBFmjggQi+NOBTCTbo4IMQUrTgcxFWaOGFCE6I4YYcduiehm3Z4+GIJJ7UwYk3dIDNAfSI0w6DwlFBBUHhhMMTNuHwFyJBCpjRIDim2DPfkEQWuV2J0qF4oj8sughjcAL0QaON2uCoo1kiDtSjgzgZ6eWXRCI5XQcp/tPki89dCVcoRIxACik+NDADTxD5Uw5P9uSp55589unnngT9CahEA0DQ41MDDJBDAenYMwo5UCRQwYzkJJTlZ3/GEw9E+CQh6KeghirqqKA+KaZwKXZgZotoCqTmW4sk/wCGBupwYMcHdGZjJ56k9hooqA1lWeih4iSagxmeOgrFCJP+UylCl3qW6abpdNrrtdhm+6mppwJXAAyqHoDYP819ZkcUkJwjTjYTJGAFFUnE408ST2k7qkD3KiSsobhqww8/OZxhyjmjjOKEpHY9e1C0hU3LabL2RixxqN1K9y0MZo5brlnhFARHDeisclO777ajK73ifEoOOaOu3Ce+grrMcELD9nsNP0asEcQ5A4xCBgYVJGxpaA5XC/HESCedZ8XC7eGDDjDAwI64rjJX05+bbPJPOIKkM8APIwBAhQaJRuAIDPDaM2+9Sr/8T74MJbECHAXM0w03SaCQAAlkt/+hwAfBEu2npg+3bbjEVT8FiT+MC8T44/4wLdUIAcDgCQz1UE2u1TRhvUmNoYSSKAAjqMEBD4twokInncTTztopH64nzBQ3tAEIcAgAxgbhcANBAhTEgQIQcOBA7j8RQSt4n4QbLfvz1yYuzuKN/wN59ZJHdWK4rKYn06e0ZzMKDxj4wMkJSqCjTSU87arN87+CLxGccMKxBgGcrZDBCOfD8Mk/OknewpbHp+ZZC3oIDNVyqHe9BmavKDco05m8FxP5icgelBjFADQRj09QgR7nWF/77vQ+lbFMVCdc2kBApTCGtIMbMOSGBrhQHHJocABU+ARdeIK8oYGmaAdMoBD//bTABhrxgTTZ3oky1w6ezKcoS4uHQIwzKFOYwkXYKEeNaMcnmHHRbYOKXxffNjOELKdG5eqYQqQYnOK0o0Y8RBl6pAemOg6JgY9D4lSU2AEmNdEp8pGKpsQokHNcsR1Z3CIZwZglC86uIH/yYkPOmCPOLYSNhXGjJjfJEyDZIxugDKUoR0nKUprylKhMpSpJOT0H6nEqKYIBk9QRDjTVMSav2tyNkuDEIc1kY9LjoUJC8Rm26akneykONpIAwzDBJTl4POIraUKaesyylnakkEty+ZRd9vKJMgHm5rpJloQQ0zPk/Ek20IEOzugBHc305TORE01XTlMmB8hnPuth/5rasOafAA2oQAdKGn/oARsHJSg2HFIajyi0oQsBBzhe89CKWhSgrpHobC7K0Y5WtB7WNGIe7ymTSETiE5/QgzriEY5zcGMwg2GnTGdK05ra9KY4zalO4TkXvAymHJzBhjmSMLCe4uWoIDQqUpfK1KY69alMdSlnOKOQ4uwFqnmRCTv3EsMY0qVG+FCFFXdK1rKa9aw3nWo88lSOxomUpPqJByQgUY92COJ9XTnmWvaKFogoBY5V4kY2+iEipgBwKf8QC19/MpagNNYnT1kZdYSyl6fgYxWayqxmN8vZznr2s6ANrWg3m5wgWNN60oRrS56iqbnW4x28+tNiZ5sUv/8mBbDLBGU5P9ITkAzlsJAVh2SnQ1l1ieOyo02ucpfL3M4mRx0iHalqW2IPKfKkHoJFXqP2BJHueve74A2veMdL3u7e4x62haFCeChYe7DMIEpLIdKqJhBNaKKxNPpOc9T7D2xcUZvSWQ50oxu56brEutrAbjbsARE+lffBEI5weM+bXm6sN7ALVqEYh0gq+v7DvvgdiBqrs18L9xdl3hGwP7YRXQO3RBuYBEd7JUzjGtvYvjxRpEFgeCNupAxaHM5W1niCY23YFx7w0HF9lgkeFbP4rS5eiTYUKeMF2/jKWB5vkZVMEB4Htl4LCzK2hmxkTRBZE0jmcnuwMaDhBlj/OdB9cmqjbJLqDqTKDM6yniWc50b9gwf/iAJEzosQL2PDxz+Gr5hJNQBARyFPMPydDybtA1LooMnMwW2bWwgdJ7eYziexs0DwvOdSQ9ge/UiHIBAwgkAP+h6F5saNjFvGRYdKEBhkdaAh7bsEKEEJHAC2GDBNyRttmjqehjKoSyKOGM/Y1NAW7yjSsYER+IAFPUpJQgxN6zDb+k8LrvYIsG0G+9KlTZPKBhm9k6fmaDqynBZOsue8bJGIg8rPjra+vdsPAnRAE03ItgAPwm1urfDbfyKHIPytiRX0yNz06ADQqLCudKi7Ou3ONJXYDG9kw3nFn643SWoEETzTMZtg//pToWCm7Z24w3GQiO0YqTKscmui5ePZljiMzROZhTE287anyEXSPJOPE+V1VDkEWD5wgoQO5jL/uVRqbl+ci0fnPNeGzx/5m6Bfb+gkKXp7T450Iyn9bxCZxzwQglJ7JAFH9l2r22jOL++650/kZHPP5athoH9czkIH+0fEvmCyl51IZ/9A2td+EP895dBx91NZatbgMoYH7zuvUjz2Pne/Pxfkyhb84Kll9MMnXU8LJkc2hlWArAwgBAhpwCcez43Id37qEIDDB66xjlHAuj2Yz/rW+x4ar0NO9CEhfJZMn3I9sWxlhaJbNgSRKIQ4XhDYJYfcbx+V6H+g9/xYwf/diZh5vWud75YvjPGli/yONO/Q2UgT872EECWwwQ4CaAAHsoHJgrBCGxHBDt6wPpFUFRvABrmjfwWzEE0XHX2Sd5t3fh73eYD3de3nEe+HaIY3f+fBEPJwAgTQfwRBJ/8ggN1QCQVIFZP2Dd8AByDYGQnRgNDxgOVHJW4WHeuHPReYEctxaPy1HN/Egc7BEU30D3iWLwi3J8sBEeJUEJQgCARBIMBRHD3GWvqFHHFWYDsYEj0YQycXhEJoSRlhHNpwhKLyRd+2hOnQhATxhFFocJ9BhRgGYNNBgVq4hbzVE4+XeY/1E2FIQRwBf31WXmhoa+ghTAfBCuc0FtAhh4L/SGziMGB3iIcdEVzYwIfA5Yd/yIYZIYgRVoiLdoi75X+LCECN+EePeIVPIYmUCBJ0sRdBAAnLhA7nUCO2aItzlYu6uIu82Iu++Iu6aFLCOIzEWIzFOEiusBfLlTXG2IzO+IzQGAlZM43UWI1WpFkEEQSU0H8mBheB0VPqlYx9AVPkWI7meI7omI7quI7sCENoND0h1YofoU9loE/gQBAgBVIetY8L5VAHhQ8SFZACOZAC2RsGeZC0QZAKqZAFoQd6QBD3KByn4QbYAA78eJEXmY8ghVryCBJF0AM9sA0s0lt9sm9X9hELlQ1JYJIsGV50Ul5994RQuEKFEXUqVH6b/5eJtLWTPAlIT9FWHSkSDEAHRcAieUJYJdmSfIY0oQMO5BARShmV6fCS4kUQgzAQT9gPI/gZQaFh4PBHOtmTYrkW4iAIZskFOhiUHcEARUkPeeJZmzgfL3leShg758UTWbM04/Bh6RcVT/ldAvFgKzMIOEAAlPAPbjgQdNgWBieH4BAPg7WBccmBWaiWH8GWRlldzjWZYsgR4zBIb/GXdqdd5DWYhXmYiekqxUSHjslL76OKkQhylgkSmelZSdiXF4EPrQCabiFZK1N5b2lmZcaEAEYAiDmTqolOrPlHX4kvsFmZs+kRtdlZtxkS+IAOvFkWIvIsmpIVcqd968AKrP9ACZTAYAxiD1eJlch5PMLhmNiBm12HhbIZnR0xnZxVnSDxlULyFp9EDu2wjapAF6oQD9qncPyAUnTBWiKYmuzZRszZRFr5nPNJnxthn5uFnx+hn4s5FXnSDhvwBuZzAixAD6ZADuuwAirAPydgBS3SbP1Hnuu5oXH4oFgBidBJoRpxAPrwltSZhCGBXWhEFOCVJ37VDxvgAwHQABugAt8QAZFADwMAPDXAA0CgADhQI5pCmARgmKnJUnDoGe5ZoxLKYjhaoTuqmffpoyCBXW8koy0xpAxmD9ogCD+DB1QQD5QQAF0QBJEAAiNAAoYwAH5jBlgaD4NAA1sKowPhpVD/4aZt4YhNBJ/xuYoTWqYSMT3cgJkrtX0zFx3YcA5vdDVjtCdmKQROkA5JkChTgAFMwAQqgAFBQA+p+qoopSlZUJhcCgmogGuokIv0QRV/4ohUIqnFJ59kaqkUAQneoKmakoKeCqoiCBOMlCfTlwriABHXMACv2qpPoAarcA6pSjph8AmjYA8XoAVbapgEcA55EgSxmAS4JghSCKx+IqzOmWLGOonIyhDfqqk14qzCYQ/YoA/cEK0vMa1C8hTZcIIDMAEfYywFMApE8CaOwAmi8A2cQAqiIAqkkLGcgLFv8g0VywkdAIXZEG9REayoqEbEChp2uK8T0a9FSUvhALDB/yGwBGuwLoGweSKvldANPJAAHzADELsPRMAJAlACp1AHBVACJWABTeu0Uuu0TQsAnLAB/yAIF6ed9QqWIzam+gqzCdEAGoCZ3ECXkiccMBAELFMP6lB4nTNGxmSW9jAAMQAHjyY+gvAEiYAKG/ANVgA52zC4jMNiTza4g2sFVxuvIdK1PPS1+Eqpxyq2DEG2Zou23BcaLIprbgu3M+E2yfFJBYMACVADWgBK6zAAVQCrN4CxLPi6sPu6nMAJ8iAP3yAKs9sBlHCyKAtFjqsTkEti+Uq5DYE2bLkC4YC5afsbHXAO01cPzuuo4YQcEEEJKgAHJLAOf/mzfkoCWwAAT/9AAVBbAORbvuZrvhQgBAVQBqp3QlzbJ47YjWBLvAwRBFRwvMl7D/LzG99KLtAbf2WRHOmwDyrgA2agpEqwAUTACJXQBgkgAzWgBHZgBPmwYoDgDxX8OIfLOAEQAKjQn1zHob97aNILHC9LvwrRKJgZDsDZqb8BQ/FXD+EAwFXRrAzWJpRGaSOgA0HADQdQwKJgB3OwDV0wB/nQwUccANswB0o8B13gDwHwBqaQDhHauPD7oMRXh8OLwjFoDyvcwlIXGzAsDjJMw1RhwxARDvGwF+mCCqvADedACdxglhXQBQHgDxwQAQUQARFQAnzsxxFQBxHQAFAsxQ3mFirbSe3/kMVvJrlhy8Uwg5luOYijKRw28g8KVsIzkRL9kCwESg7x4l7xsA6aoApvcMf+AAOOYAWKy8rfAAN94Ah9wMEBYAr3ahbiRU7gkA14Mr+QnF9kxJZlMMlVWRUti4+C5Rx/0pKfAhGpJqfuVRzxYjKUAMrkcA5vQAFYgMHswMRQfMcdbMFYcAK1LINUkcuZ95hYMZbszFcn/MsCwQDxPJRFWQ6gpZ0SsRc1Ag7jIL8cszW1tMjk8BQ1sjLtoCksgKRoyQ5g0Md/HAEcwDhYEACcoAOQsHU1/Fl3lsya7LJlKQhomZa/XAQkDZKAIC7xEC/NtdLNdYu3+CcvrSdZUyPY/9DPSbBJOL1JzIfTT5HTbmTQb6TG2kcJ/9kAjtAFIW0FqwwDgCvRXfANDaCsoBTGRUGd/4CKkHl0nBmXQCnSXEyP+lQP4KAHuiEdFamPGJnWqCFSpfE42MABSKoH7DDX4SzRAeADG6AH1kSQrkEVuGEa/0CRFqnWhP1QGlkPqPXIXEwY1pMEK8OMwgjZZo2dLl3Zt/gU35jZmn1VS1UjnP0XSOYNoj3aqOAN3IAKSvAEAaAHjMMBYMAO/qABXRAnXMAF3tDDtWdfmpA1U1GN1EgX4egX7DjcxF3cxl2O8aQ48QjPB6EN2YAjArEf9NonWYO2ILYQh3bQn2sPNdJV8f/UVU9xDdfAE//iE961LuGgBHGNwXbtCEqwCUGACt2d27pd35ogM22BD5B5zOoHZ8vN3Dnx3Gok3SJM3Ztg3feF3dyg3d/D3b3j3U8B3uIg3uTND+bdXT3dDmBACgIAOXQA1dywClwQBOHATPRt33End/m935GLhSGl2JDs3IcW3R3NEss8lQC4hiW84DpbE0GoJ/GQl/YAQ3RRCZXgXTwBCeEMBhzADh3srpQACbVECV/6GY/puVr8XNY0uQA+Fs9tYgQuFc7nMn/5klXeZQxOFb001TK9Cbw2F0Y+bbZ1DuHszU+uKd6gxjXL31Vx5Xz+FgK25TDOxTIO5jW+EjT/6DoHnQTsOooHgQ88XhYQ0b7ZoMaCIHeVIFzaRy3hQNS2SABCcMewDcUUEAb2IAiFanWx4ectvoqC3uX8Veg0Pt3uJSTZ4EZJEIuMXBCQnuZTUXmqJwg3LQj9EH/rcuub0g+mUEuC0A5BUD4RzQFNDtcBQADZ4A7Ndq3mbOUsLrxaXqnMDUdfPusFXuv2sAF3/Q9CEAGGsOuBmQ7wV8Upm2fuZdDo7ggjgAENYAjF4cDm07FP8+ykENH+4M147AhvsK7G1bugwere7uLgDs/iPuP/EObzXu/n/g8BAAagkAGiEAHCnsLwLljy7rsNxjKjUG0BkMAq4AgN8EZ+kAAs//Brrn0AGDACER1SfdDUHJDvPXzm3I7ljQzxXN7lAvGprLXV8pEn/LAOVfAHQbAJSRAKibAGA7C3anDqoZAOAIAB2oYN3pANmR47VG3jg0gO/JAIsEoPN/OqO4NuH1QOYdAFnBDRo+4PeFACVNDaSBoE3gCDwuHwE0j0gw7JSJ/tSn8eTC8IJ5AC54AOELEHrEoOvcoP9hAKrBAAKvD1YT/2mWv2lccPjJ8CAToA1yD5q4AKRDBxqhAEMiAKHPDil8A4d88OcI0BBOAN0iH4WU74Rl8Qhz8hic8cGecpZTkKqToAOZMK8GAK13APELABAEABJABD1eUPA4iUn4/og/84CoJQCakwWIliBCcwKSyAAQJQaT4gCiQAOapsBTs/y4/DAY6gApCw+90++K4e8V0e/MMPEOIEDiRoz97AbAfJCRoQQl6DefDWXfPz798ICzO4cbMXz583bf0Mjhxp0eRJlClVrmRp0WA6mOkEkXPnLuQAHt8idPrEwocAGAeeBPBX1F+DEkkjlIjAgZ3RABggtaRa1erVq+DiJcTa1evXqgQFqqvnb5s/sGnVrmXb1u3bltjOCYwn1u5dvHn17hXHjx+5UaPs3QvF4V+BINlCbdoUj9soIk8SUelkylS9dyQ124ML1qA2bTDFCRrFL1QoEqIQtwtyQIllAm+6GPX/F2BObaIBiEINMLXz765auQIn3tUuWbNoiy9n3tw5WLl0+U6nXn2gX4P87IWCcliDhnShLG+8N0qHDxid4sXDvJnkc5afQ6cTly1wuhiiPgT5FK4dt1Uo4UaTNwI4CwZHYLDiGysQbNCRPvKp7Q3f4GNOOM4shO+4ss7S8EMQQ2wrOnHqsu5EFAciqb5SmNjDByUSi6chBUhY5ZzSJvgnDkMsqicJl9wTMUjQQKtvAAJebICKcLjJRhx45iGHHFMK9IeDCApYiqmlIsgyggbq0Q0VgYaESyttMjSzOIKQK2pNOOM0k0QTU7STOpIqyYaJDHxARJ0g2kligAHQMOPG/33uAeEfEnr8Bxsg/3FPzRDlM1Kba/pEhIpPNrJnhSdSEESQKnMjao45LpkjACx0ww03MsX5hxw500KT0lrdarMs5XL19Vfg5Dppo43CCedOZMVq6xxuxEkCG0lxrVUgmNYZIAAfSuBg223D0MeFEdRQYoOhaDP3XNw+Ac0eciY1CFiU6okH3reMFAcVXnuld19+rRLWJGK5MTZZgmVlCx1uLIL2XWAFCs2UG3z45htHvuGEFEca+GQAEN7w4WMKCkhqZJJLLoGCkFdIKCF3+63nH236VctefJ/SV2ac903YJGx2zrmrjrbrB1p4iwQtlHRYoSScUdKxZ5R+0tnHtP90+tmAE6wt5mRirrv2+uIOBIlpbLJ/Nhsrmuth56mz2wY25p5NEgs0mI22+26889Zb76vSQYndJLbTBhyTYv7V6HRGSaWdwEYh7T6YsrkaEXQrN8oKUjYQm2zO3fZcpbTX/nx0ODnD56T1Uv/KXdZbf88qXNOJOR7TG/unnSlz1313Wp9jWD6YmuYcJk02+AaAEkQe2QLlTU5KAFI6qK910km3t5yi2Kl+e/gMYswgfBKW1iLey8/9Q3s6/wemfwzWJFp80EndfN4t/N2eddMfnvgNfMD6/6yJYmte4xrWwuY67nkubW9KYAPjNAMIRlCCE5yBzCr4DwpmMILwgaD/RTR4Eg1K8DuD0EIQTBgETn1ChZ3Qhz6Y1aSNnEOGM5ShA392Dt9UohJc0J4NfTgkDwRRiEMkogd+VkQkChE+SWRiEz2QhSwM4gV6oKIebGYUbGSxHvXQwxbBAY4thvFlP3TZGLfINjKmUY21+k4b3fhGi2iAOFjASg96gAU85vESZ0FXFrHhDz/+41xrNBsDCXlIRDrnjYtso0XoCJxHWiWPk9zjNq54Lj8SbZCJ7JchOflJULJlkqMcpSPniJU85kOV+bCI5VJSuVDGUpazrB4pbfnISHaGlVdZZS9Z6UqUwJKWwyQmiHy5SpMcc5e8VGYznflMaEbzmMWRZjV9/9kVZf6Dj5bjpieL+U1wAkeY/8gmVqx5TnSeszjdZCcwr7KNbb6pnd0MZz3t2RZ3lvMq8+RnP/3pTbj8c55d2aRAzXVPhCaUoOhSqFUMys6F0qaVDwVoQy160U1edCUU5aZGPfrRXzEUKxwlqT9BelKUKlSk+yxpSyGaUpjGVKYzpWlNbXpTnOZUpzvlaU99+lOgBlWoQyVqUY16VKQmValLZWpTnfpUqEZVqlOlalWtelWsZlWrW+VqV736VbCGVaxjtWpGg7nSs7pUrWtla1sfSla4nsSsckUrXd16V7zm1a1x5etcTTLOtOpVsIMlLD/5Gle/TjSxgixsYx372P+bHRasiwWsXSF7WcyyVbJkpWxd/5pZ0IaWo5sda2dNK1rUpvalpJ3sQVVS2c+qVrazlShry2pY2+b2q/3UbW+5ylvfBveqwBVucaVKXOMmt6nIVW5zkcpc50Z3qNCVbnWte13sZle72+Vud737XfCGV7zjJW95zXte9KZXvetlb3vd+174xle+86Vvfe17X/x2BqC1re0r9dVftlQ0qZ4UMIDzy739GkWxkZ2oZd8i4NEx+GcK/uxGKXxgB1Yui/w1Cjy7uY3T+YMdZ7EjA9GVDy94ocSuhWeKRUACQT7KItsARL+2KTqrAKLG/3CDCnbwDy+cjrHMSfEHOGGBHmD/ox5ZhCcgtsFYChdlw4xtwggwXD0N/zHKHY7nuVoMAxX4QB7yWIIDTDxILwBABkVAS23hiY8moOEfgAAkC55Ain9QoJP+qIcVugIHHFikCf94wT/wUQEfkGJiWCuOF5rgCA4UoQd9xtY3ZMCBJ7tWynrIwRro7IUOXPlztPEwui5xiYOeOYsz3sYW4yAKI3AABjrAwAjS8AIvn2UbbkBAJgJBmw0bxQ0ZEIFFLlEAH2QBETcAQL/wAY4GfKMrJEgyOIwgAIt4gQloaAEMvA2DRq9AATQAhCUO4AMjkCAEKoADCSzxZCgbJQlOgMMCegCIFKMBCaJuG6m7bJRTC1PK/0SDJzasIIo6eLgebkjAAn5trlK7wQYO34YlBk6bivzYH5Z4ghrojDM4f8MCX8GHKhTQgBo7WgFslvBbvCBuGljCEirAwL1TbAQZ9EA58izKCkawgAU4Od8j53fbymJHm23RKJJOMZ2LAg4VJ1mLOj4Lr9FwiIF74QYfKEKLvVCUF7AZEIpAwAJwvUUt67goB/hHEWRMATXQWI2KCMEDGKuIJixgyMuhuwLSgA8vnAAJ28iHkgsQgBUbhR2K2DYfnICBd3thEmiwAKqLbjZScCILPdBDUWAQAEWf4ApF8IIKpKBzf/R4CUluwBM4IY/N71oIInh4FgF/byc3QQ4XG/9DDbCw67KfPQhh9gEcGpBFJWDA7adGdhbwQEa3KwIEZs+iF1gwhixYpPfh9js+sNH5fGzjj7qR9LkUkYElvAAAkN+G5A218cv/rAI3gIMFimIFH3wAD0EAABw4oPJAYwc/SIAa6AElGIEG0AICyIBCKAI3uAMRwDVA+qOnYAcvCAEFOAI8CAMEGIEdeAFCmLgXSLFEWAMcwAMdGAEa+If1u7eTSDQ4uAAfeoR/UAQR9IdLsL4YxIEKQIDlcAMWeIAZKAp4OguV24HOow18cIMU1AB/aEE6s4R/mAJJi7+cATwReAQcVIO4A4Qv+gAZUAQvQANJKAoeAIKwIwM20DH/xkMDGnjACLw4m/GCL4hACfGCsgsEGzQ7EjyDe8OxAsC2HTMJAogABSAjiSu2U9M2RPiHHrAEPCwOBEgAJCNCPgqBERgCXEvCosCHIBiBDaCzAqi5KPyHBFiCFbRCmcEGaxOAFMsBJFC8GEiAF+iBFrQEEbCAFEuAEaAYUfgGUagBOOw6PkoxSXtAPngBCZG+qyM7syuKIHgCH1CBCCiCGgtEtaMrosmwfCgFBJCAR9Ey7WFDHpDEBNDEojg1IFSAIahALEq9OhS7wwu7tRuBLAg0VewXVrw2yYNF2pjFWqSEBCiDCnBDL1CEP2ADEfsjOyI7BQiEbcIHFnhIhuMD/5aTPgU4BEUwgWdkhyX0Bh2QAVGgAVvsgnvzBw2AATzQnj+yoTZzRkFqyaIgx0abyEPQMktwAg+UQHOpBxRIgBa4Am+juR0wM38gAzLIR5zBhku4NnzABxVQAzsKsiyQAYvzggxIngjMIhUggxrLIi3wwgP4Bj88i4UTArNzgzqUQDx0OGeUwOfjsyRIgGQEAwyoRXygAjsoAVZiSjhRBOKAJ0VAAbsTpAE4xxfQsdIrDjcQtzRIsR4bt6KwIhrDhiDQsWYDRmDcGjhYgleMxZZTSjlhSqfEhw4ghXskAAB4iKLwAh44gSf4wCzyCQsoIQBYOXDQgwaQBxkgARhogP83UMEXUIQ2yMAwwAMb2Ek3QAEFaAR/wAI0EAATWoFzLAJPGIFaxAZ8+IB/AAoYaDaLcLuNYg7ABA4YGDsMNAmHXAISIAEAwDPi8ILipAHJUwGM8M1vwwNA0EkkAzx4Yr41KIIiALwcUMgxEk14wcE8EIDWbIITEAVRED2d004vyIEc0ACnwwYYSDRLwwFd84fPUzRRuMc284cOeAOLGYMrSMdLCABI24bh+wdHqD8RU4QE0Lh/mAQW6IKJ8YFqhCclkJh/GLMx2wKLYCUVuJiVwAaf4ARHIAUkO4mvATSJbLuTUIIj+4enMDgVIAV5sAOVkAeLmBg4oAFs8IInMIz/OQMEFkDRf1iAK2BMx3S0rJGHrrmCHgCBEbDIBSuALlDMCo1FeEPQBHUyVEsxHCQxKXtKf+ACtQOkydSxR8VBdtADVko8SMGHzluxU2NKswA8QeoBS1o8BDCAIQMHLBCxEQMELPBCfPCHHuglR0QLNwCHvFxSbEjVonBBkyhCEUvCp7TGk1jCk3y6DesBC2OgpyyAMxCkyHtVfwAE8QQO+fS7IOsiHVOl5wSEHiCEDBi9c0E1ofOCfwBNQgWWfxOxypEQDhsyd/IwVDMKJws2tOAjGlNXtLDMC403o7A4IlTXBpPCoiiLS3ilGWOgHoqtEpUQKIuxJ3sy7emhC6uw/5NgBx0jACFopUuaWLjAByYYgUhjuVT7h1MAAHqVKLRwNEaBMCwLTfGSECczF3aIV9pg1xjjV03buRHrsEtQm3nVMl4pwns1iqc0gxpopXjbpm0SJHiiK0E6UJR4spa82UyTpwXTlyezBKcziiQcT42dMz1wgpHzNwNzi2X1AQsQWYkqiyDoPC2zRNpoAh+YVZeNsLoFr/5i2WB6rZ37r707s5W627t9LZbYua+4mf8y3LPRW46Nt3Pll7wdXIfy2zO72okVXHFaJ8UtJJdt3LJ93FhqM7CQ3KUiXdA9XdRNXdVdXdZtXdd9XdiNXdmdXdqtXdu9XdzNXd3dXd7tXf/f/V3gDV7hHV7iLV7jPV7kTV7lXV7mbV7nfV7ojV7pnV7qrV7rvV7szV7t3V7u7V7v/V7wXQ6SCt/zGl/yLS/zPd/xSl/1DS/2bd/vel/47S75nd/tql/7bS7Yyt/02l/+LV/P+l8AXiwBNi8CLmDyOmAEFi8FXmC8dS0HjmAJnmAKrmALvmAMzmAN3mAO7mAP/mAQDmERHmESLmETPmEUTmEVXmEWbmEXfmEYjmEZnmEarmEbvmEczmEd3mEe7mEf/mEgDmIhHmIiLmIjPmIkTmIlXmImbmIntqzVeuKioi4pBioqrmKfumIs5ikt3mKd6mIvxikwDmObGmMyPmP/NE5jNV5jNm5jN35jOI5jOZ5jOq5jO75jPM5jPd5jPu5jP/5jQA5kQR5kQi5kQz5kRE5kRV5kRm5kR35kSI5kSZ5kSq5kS75kTM5kTd5kTu5kT/5kUA5lUR5lUi5lUz5lVE5lVV5lVm5lV35lWI5lWZ5lWq5lW75lXM5lXd5lXu5lX/5lYA5mYR5mYi5mYz5mZE5mZV5mZm5mZ35maI5maZ5maq5ma75mbM5mbd5mbu5mb/5mcA5ncR5nci5ncz5ndE5ndV5ndm5nd35neI5neZ5neq5ne75nfM5nfd5nfu5nf/5ngA5ogR5ogi5ogz5ohE5ohV5ohm5oh35oiI5oaImeaIquaIu+aIzOaI3eaI7uaI/+aJAOaZEeaZIuaZM+aZROaZVeaZZuaZd+aZiOaZmeaZquaZu+aZyeYtraaZ7uaZ/+6b3SKqAeaqIuaqMm6q06aqVeaqZuasJKaqeOaqmeaqpup4AAACH5BAUUAP8ALAAADQCwAtcChx07U8y6qBwEB1Rad3CuxAUMLezgz3VxeZepzvHEnFlEOqykoLTS7CF2S/750SxxTsemjdr89cnS58fm3nOTn4hsXufQvLWVbWtFIDE6RLmbjjcpJkZUZ7ni7FJ9gSwJBUZFPY2yyTZTZIuXm9qmlHJeXCJxS0cfGGOLsE1efKiUkKGyut+9prCxsfrr2/PToj4OBFZmjAoWRlmSi7PMytjc4O3j4A06Zm2krYp2SHODknhsVNjfyVpoboh/lKWIit3j4cnBwRgdNj82MjVigvvct1tXS9Lt1ox4ZEpmTry5tfP06j82GfviuUVih6Gnt9bRuo6mq/ve1tm1i6aDZBADBu3y9I1pQOz++56emvziytnq+xkUMLawiB4yKJZsRUJGXggDBbO7uM36+oyIkjVkXXpoPDIsRPPu756Tcf794QQGGN3m/FZOLNbm/Pb19e7WyJLHtFJlibW1of787HWNseL+9tnV1zJybwIDBvLq7Pb9+/jWyu3u9HF0lGKObJO1nerVxP715l1BHBxodOXVydHn/E16VCsTKePd4srG3GhzewYPG/Lm3GhMTOvr4OXz9UJqVObj5GpKZPrm3PL9+/76+ENhWezz40NoRNr64YZifPLb1EFpXPbm3Y2ZtOTi3Ob++fLi3cKabJa27Pz19uzk9u3y7P7m3UJmVCJOXPnh8PbkykZoU/Lk1PLWy/L29fTe3FpWhOXr7j5pU0NvWPbcy+rr7FJmpF5ihOzV1FZuhOLm5eL97Pru8PLOxPLezFRI1GRs1KJWGKDM7OrQ8Ky27BSeOJJGbBrWgFCS1GIYwBREjKDshLRWbOj4wGIYYBSCFAqCTKDWMODWOGaaKHAYIDiG1GyI6KIcVFrWMMSQ5KI61BRu0EY+jBSQiDqaVOI6gCIYwPrm1PLy/PLy9PLaxP7i3P7i1Pbi3Pr69Pri1PLazP7i5P7m1Pri5O7u7Pbi1OLi5OLi7P7+9Pr+/Pbi5Pr+9Pba1Pri3O7q7Pbm1Pr6/P7+/Pbe1AAAAAj/AP8JHEiwoMGDCBMqXMiwoUODoB5KnEixosWLGDNq3Mixo8ePIEOKHEmypMmTKAkCWcmypcuXMFsKlCdPII0OBxMJlMSzp0aaA9H8K5eyqNGjSJMqXcq0qdOnUB/GnErV5cya/yiEyLmzJ8+fWP8JJRq1rNmzaNOqXcu2LcclS9CgUXInUSKaePPq3cuX70pASS51GqyDxkqeNBHj9cq4sWPFNFv0sWKlHFm3mDNr3sy5s+fMcOUqSQS5r+nTeVcemcC69ZGVdu32lPe4du28kilb/sy7t+/fwIMLFygXbosaK1ErNy3QbuK7NGvEtguquvXr2LNrt467D5o3u4eL/x9Pvrz58xiLLzmefLn7vM0TSZcnH+/02Nvz66/e/Xt49AAGKOCABGIm1ymnrLBaaww26OCDEEYo4YQUSrgCJLNYgSA8HHbo4YcgwlPgiCSWaOKJBx14Cgc9XJJEKqlEIuOMNNZo4402wggjjq30mESPQAbZio5EFpkKkIMloWQSPQBxyi1QhihliChWaeWVWPq2wAIrrHBJKziGKeaNRMpIy5m04AjjmTHKGCSPYEYyWI+DJZnEACu0oOeefPbpZ59ZBirooIQ21U8/e9QTChZ22NFLL41GKumklFYaaSiYhtJoBJxG0GimmmpaKaiWYiopqJpigUWih/7TT6Gwxv8q66wn1WPrra0OdOiuvPbq66/ABgssPfT4KhCvxwrbD7HJHmqrstDuSuu01FZL6K24vqprtNx2GyyxxroqrbjCMktuP896G6y17LbrLoHYYotWrq0qqxCy4hKk7q/v9uvvv7+hG28982pbr7D3jptrs/uOC/DDEEdc8MBq9aPOsv3cky+6DjO88Ln6NoyvxCSXbHJRAsdb8aHFXmxwPR8z7Oo/BIO8rcgxn6zzzjxf9Gq82t4MbUEHe9yrzAvzSsfSc2TwTxh59CABrscS3Y8L/xRAgcxCi1x1z2CHLbZBEohLdcjREp3s2vzOXHSy6vxDxyMgCJTH3WusIYEV9Br/1A8LWUfBtdH7jm344YjfS7DAP9+6scLhbvxszUGTtHjNDllyNM0dJ+7552Dz04/m6cKMaEH3xO3xzJZoXi/NlFd0sURnOzS6rQKB+2rloPfuu8SVwCyIqmqocWgEocz8Dz10/ANLssVbUQlB/LyxaPH9vCEQ5iQtbcfyDwkiCO6wqzE897+nr767GdQAQhUF/KNGAFXkAQADBAXAxN0EqaHAGk4bSB7CIIFKZIEJYQhDURRQBQ5gYSIC+EcABVIBAbRvfR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f/PfvrznwANqEAHStCCGvSgCE2oQhfK0IY69KEQjahEJ0rRilr0ohjNqEY3ytGOevSjIA2pSEdK0pKa9KQoTalKV8rSlrr0pTCNqUxnStOa2vSmOM2pTnfK05769KdADapQh0rUohr1qEhNqlKXytSmOvWpUI2qVKdK1apa9apYzapWt8rVrnr1q2ANq1jHStaymvWsaE2rWtfK1ra69a1wjatc50rXutr1rnjNq173yte++vWvgA2sYAdL2MIa9rCITaxiF8vYxjr2sZCNrGQnS9nKWvaymM2sZjfL2c569rOgDa1oR0va0ppWfTiz12mzlFqEtbW163oIbIElEm//8YZ3q5UYboFq24fw47fADa5wh0vc4Epktm0DSW99s9udFre4EnmudKf72+hS97rDFQl2q4sZ4CKkufK0zGUEAo85RG4huxJdr+7B3tSp473whe9v40vf+tr3vvjF7xv2y9/++ve/AO6vdbe7Xe0WuC3D3YO+lBdOsnBIKGIZyCmGQhAIL0G8/xAReRdw3oT1Q728Ym9+R6zfAJv4xChOsYARAuCEqPjF/g0JjE3MERULRHsNEW6i1FZOuBAFHuXoEIYpnGEfY7hDLuCw68D7XUtUAgudskOnpkzlKlv5yljOspa3TGVNaOJRXoaFFWZM5jKbub/iTbOa18zmNrs5/80wtgx43lyOM1diD1gInumQy2d1eZJDljFym42MkDQvgcOdY8joLBGKHtSiFkoajJEmTelKW/rSmM40jID0olbcog96CLWoR03qUpv61KhOtapLPaUP9eHVfWi1h2BN61rb+ta1prOu6UwOcsBCzKvix577TGzVclICyE52soPA7GYzWwnQjja0/2QCEyw5ZwppXSiS8IAH9GhM4A63uMc97sFkIhMPMEEKUjCAdrv73fCOt7znTe962zveHODAuvfN7xTEIAUckEO/B07wghv84CkYiBwWzvCGO1wiDY9BDQxAiXhYPB3pyIfGN87xjnv84yAPuchHng9PvkcSef+5Tl+q3eGFWKIUEUhCLSLAKEvZ/OY4z7nOdx4pTnm5227YAhuGTvSiG/3oSE+60pfO9KNv4elQj/rTCdL0ogtE6ljPutax7hA3eP3rYA+7GwxhiKHHQAIGMIA//BEPjGec5HCPu9xHbnL31OA98uj2tZkcspdHoBOtCAUl3j73whv+8CDfxz5sQI9ux2Mc54i85CdP+cpb/vKYz7zmK09yS7iAEpRAvOhHX3iMe8ITEocDO9bOdouv4/Wwj73sZ0/72tv+9riv+3Lu/h69b07Ro4M54AVPeNIb//gdVzzjHQ/5zTv/+dCP/jk6//nQI//6yDc96mugetZbPB64D7//+MdP/nXo3jSIAYU81L8clv9j75krxRgeUIYIDH7uavE4OtAhCno0oAHxQAnSN4AEOIAgh3Ea9w9Y8w/Y14CFNxAdxwqsIAcToAucsHaxIAUOuIEfd359kX7r5x7uB38N8XLzV3/3J3f513H713//F4AFGIMyiHkbFw8aZ4MIWHILyIE8GHL/QAkMyHESSIEWiIEa2IM86IHysBI2kAhHcAQ0UR120RKn0W0tpxDV83e0EAGogIQOiBCoYH4FsX+M94LrUHIG4YXY5xBo6BtSMH0bRxAxMAHd5w//8Hpx2E19MYVQuH6gQBoswQt7AQR4YYW/l2NvoIVcqIZreBD5/2CHY4gOZQiAZ+iIjHh8BHIOqNCFCTgQc1iHd8hx3tQXBjAHhEAA1bESBsADHlAGZXAINDABoIByS8gShjgyDbEHsKCInNiGvmF+ZOh/lFh7HqRxrzeHgWAAFxiKechNeiGI8jACRkAIOJCKQGAAO+ABIRAHM3AJDDCLNNESt5hoCqGLvNiMwBGMZkiMHWSM64CMymiHZ4iO2pQXNcALNDAAl7ACeDADLQEImUADEwcFD0ABVFiID3CF32WOnbCFvTgc6jiMtOdBsQePnCAQYtiJzpgXvIBsR0AD/dgSf3AIT5h2M+AByAEEvEcT44htC7mLDbmIGpmOkiiM4MeOGf8UD/tXkRMQCHAwEGIITnpRA8hhAFCABzhgF2nnATMwC7zQhFFwCSkJBF7RknynLwzpkPToGxF5kxPZjvlwjD35kxgpTnvBC9d4lEmZCGmXAhSAlk0IGDVwBGhZlQl5iOiVlTLpi7/RlbZXjGH5jmNpTqkRjkZJBDhAEzzAihTABkBgF3L5GlTZE1YpW3r5kMLhlzi5QTzwCAF4dj5JmHhBiEtolEipmKw4A45pAzYQBUkwlXapkAeBKDCplTPZlzW5jl/JQWLgmfEAmmRJToVJE02glrCRCH+AkhNgkijJEnlRmbZzmVvZG2TYD7o5ex6kBDZgcWcHB68gmuFImsX/iZTHCQi1QANHYJQeYJDOiZCy6TfSeZtcKYnWKZHY2UEGsJ2U0J3fWU7hKQm88AgSQAOA8AAzQANxsBJQkI1xwI2X0AGkEZ4rAZ0NQZvnKJ+98XqiUJ9eeZ8cFHnHKAGv8AoXKZy1qJKgMAKXkAr0VwYeoIpQMAP0B4uGEKEnCgQUqmjxyZe/uA4bep2y50Eg+o4iSqLl1BI1QItAgJZHUB2sKQmJAAorwQu0yBc5il5ZGJO9OA5c2qVe+qVgGqZiOqZkGqZpyKP/kA6v5wIc+pcbpHFSIAUhygd8UKLj9BLygJZA8BpO2oSJcJAc6Z54eS9Zapv5UKaImqiKiqhn/6oFB6GhbbqZ67NxcTqndfqoeoh3vXeXuIg2zmIr6pCIqUALveAKrjCDqJqql2cAdIAFpjI3l5dBkScQ5yCHEhAI7IAP/iCnrxd5GFpNmrqpCtkrtxKqETCqveACBhCnzNqszvqs0Bqt0jqt1FqtzMqqP3IJtGAEyyqtv1OrtFqr4CoQZ1cI/4AP+PCso7gYSSoPRHkLpZEXPLGSkPF/pYM+XVOsidgKDzAGqsJzABuwArtzqtIA1WYCrTABjdAIrMmaC8uav7OwDGsALuACrlCxFesEE1AIyZgOnPCxH+sKp8dNyrZszvZs0lYQLSAQfPIP9mo65OM3vKKvEcCvD/+gJOSWszq7s2KSBFhgsP+XCr2wNMRStMzTPL5DtEZbtEsjB4aANeKzNFK7PPTATbt2tWoGDy3gkp4qMPwQqr3QA3iAB+e2JGZ7tmibtmq7tmzbtm57tkawBP9XbUmgCSIXQhLgnXwAregwrtmEtYAbZFt7lcRaD19rPRFQBh2gCTzwhI77uJAbuZI7uZRbuZZ7uY4LBPfQAOlmAklwBHcLQnn7Cnv7rH1rtWomF3IRZGumumgAF0KWZn0wuC1XuPywB29AGQPgBhdbfr77u8B7e/v3hpZACRcbup+jcYOXDt8nEJ0oB/iTdhf4fc2LumlWHGgAaKmrurCrveI1u7T/ZTW7cit7UA5YMAscsAWmGrzs277rMA7kt3+b2A8VZ4M+eBbx8INAGCDKi3HV+7zRG4/Ua3HdtLrlABcIfGHwIBeUERd68AavtgQd4rpyobXc8jUzUwmwEGQpwAb70KHuG8K4p3HnIAUYN3vv8A4kfA4YF3n04AlBeL9RsX/5gArtcMPtoAVaEKf7l8K9UcIYp8Ov5w47LAVrhwqQGKI+yQ4XKHv5y00GnMAS/GBo0MBLoA9oMBlTvMAUbMFpw2Cvoosc7MEgLMJmPHtwasJqCnthKAUqnA+R18Ln8MIxDHJR8Xpxmg+xgMM5rAWRhw6oQAn20BtxGsRawKXuMA6o/yAFYegP44CRRLrETRx7T7xNCey6j4AJnIIgkNDJkOALLtDJEkzBqqu1hLM5QRPGG9wHHex6Z/zKtccKLkAb9mAPGxcLOvx0cZwOLgzDMlwWXGoDoqB4C6vDEsiaoiAKvSHLtGwPr9cETSAKaWcAerAKQwqcTOwPTtxNCMzFcvEIYsABI8DJkGAFkOACQSDOo0zK2buy5xK+qfwPYszKbODKsHzPsOcCGpAHB1DLG4cKRQAB/Bx5oNfLddxxaGELGlAFPkDMjaAFEIBAYbABC6DMvKHP/FzLr8cCHxAGVZBAAqAC13yrqjfJsFfJ2iQX3uEhIwACqoADCEIZFdvSIv8QBUHGznKxAKeML/E8zyngBhbHpfj8yqjADuxQAgKwBgfAcVrAChW0Bh4AfoNn0L/sFOuAxDuQ1IugcTqsAgJgBFkAAWaQB4vQGyXwD2vgB+6YADCQBQugARqwACww0pKszZRcwNwLD+nMASsgAjB9CpQRBAoAAn1NAVTMzjr9zm3T06v800ENv0MtwmEIAQLwASpQAEu9cQEgAAKgAQUQ1esgx3Rc1U3hApQd0gWw1fmgwx/gCDyhw5cAAL1h2QWg1oFJAh9QA4+gBe4QC7FA1yVt1yfNzQhsGXcgAS5gASJQB5iACZ1cA8hdCCJAAZ0sJWiwtYodLoxdDqzsBuP/8HiQHdkibAEBUAQJoNSvp8NQUN4soNQaKNqegLxQUQgB0AQvkNr7F3k6/Hk6LAIiIBD7Rw+87Lds8QIJgNkaJ4EBsAFph8w2kA+UoMTBvc3clMBp5gLSjQPN3ckyLd3UbQXWjd1DA8by3NjeDd7iHcJh+MznfQDgp8PfrQXtfQDvPeAvLN+lLRD+0AQsgNn5fQ5EDAwWAAFXAAArAODo8MKzihlNcOCZLYE/sAE7UAVVsAEqIAoQLuHZTOHb1GbKKs4qAhfJPd0xTRlmThlowGGK/V268g8aPMaKN48dl+Ls2+SYfXHp4AkGYN+YfYan58KN8KtNAXLmjdn74ApE/8zIr/ABVK4DbhCni0wPgT6dZ2He6L0OOvwDVWAEAcACFVAFB2AAjbAO6MCfAky9QalNXm4AYI4GCCLmyk0BZX7maK7mw9rmYgwPHRznH0fnwWvnLt52GOcKwO7nngDogs4UhO7krkAJOowOWvB6BuDZHOACi4wKki6KbWHpB5DeWhAAGmAArgDtSF0Io17qo3vq35fqfyteQGYZyc0BnwAXaI4G8T4CzU3rZl4OiHbrVePT9Qx+ve7rv9vkSo1xiucJxO7kFvfn50AHrpDsS7HsmO0OUqAFRVADbMClouAJP/ABSiAJoGcJnkC9bmHe4arDUhALnzcO7nABHxAABv+wf6Y+vajeTWn27uUQ7/O+BGi+BPee7/peGf0+qBj8YQBvcSBH8AXf4hmX8At/5/Hg8BAv8UpB8TSO8VOwBi0QDy5gA55A2Qvw4PlQvCa/7QmQ8loQC6gQC8y7DlTwAXMw8+juneruejjv7oD25eMM2FaACY/gAnAgAn0/9EQfvn5DPbr4D92t9APP9OKHxDwO6qyZ5zps8AfAmlQf8WjqFB7nAuvgAiwgAAdgw6xdAY+w21pABmGgBKAQyGZfvWwh+kodC6vAChYgABVgA5JAxBmQAaa6f9BbCNLbeuue95YBD7dQDncQAAsABjogBmJAGZiw3gsgAtGvBIbP74j/z2MCcbvP8w+Obb8eB/nkxwIXQAVcMABb4gKeIOPpzwjsvwCbb/VJwXHzyAIQQAUCMABwDRBatFARYCQLhBJ5QDx6FI+SJUrxJMb7V9HiRYwZNW7k2FGjBiprBmjQ4GLfjoILNCQc4coVOnRyGBQyYICTv4kS13nk2dPnT6BBhQ4lWtToUaRJlS5lWs5pOXjlbo0AUbVqj1uwGpGxCoJDDythxYYtt6Dfv35p1W48a5HfHljl+qRwMy5ePrx58a7j29fvX8CBBQ8GPK5vBQFVFFfZwCmelgpVBISpEmaDJ0/nzlkShZcpU7351uWrQFmxZQOotGjYEMayChfnpKBD/0XPhRTROz/vxlh5A7B4rFQM8b0gnUR0UmTStIkzp27e0aVPp17d+nXs0586hQfvloslsKz0EevCxSn0p7ZgGTu27Fm1azW2rfg2bjm6dkPnJdzf/3/AUFkHFVTGcccTF/TQQyKBbEFHFBdssAEzzTi7KzugQvMHL8zsSUcSUxjUoiYJJZSNNttw4wvDojDDzBQb7GJFC1sitMGF4+KRQrmZaropp3igY3FIIos08kgkpdtuyXLaswKeU5h0kiyz0JKPrYv4qSQueFJgY5990hFzTDH3M/NMNNNUE6+7QsNMTL70KjOfCo/Lh8UVe9KrotF0Gk20OzmyLZ4ckxwqx/90MmIznuV8dAxIQyOVdFJKK62Oye2cRE/KKd+zMq2O6PvHPqi8BJNMMtdUddVV29TrzXTizEtMSiipUCJU8BSyoz3/WVRWzwR1gVCJLOVJTEIVzUeiRm16NCdjo5V2WmotfSqqp6a0AlNunTIrvisxEpWff+Kaiw2JNFN3XXY1Y/VdeFkFkp6IKLIo2HhXVRbf0Crq9aJ/NYJIinPyrNYnzWCKQQI4XrEFnx137Otgiiu2+GKlrs20024x/bai+LB0q1y5vEy3XZTdzXdllvOqtVZBag3U30BbTnPfmvv1NS+cOxq44F0xxihhdBZu+OGIpZhYaKabdhpj7ry7Zer/WaqeRRJespZna65r8PprsGv4FlxRLxqX5D7kwIIOOiyxhB6445Z7brrrtvtuvPPWe25BLNr7b70zkrsiugmPW/DD/Y7b7ac7ipttOQxxQRBB2Lac7cYz13xzQ5+qqDvQQxf9H9ChEr27W1ogG9T5skSbAzfiwRFVZIGUyKWactd9d9579/134CXErBHiXSSQDvNc8KQRCYknPnnoo5d++umdb3545m1w3nrti+e+e+Iv2r5Wzi1qpCLonZiAuXic5cQAF84vf37664/OqYqmxBaja+EhvbtytOBTIWudW+AiFw5s4R+UOFPKHPhACEYwZTCZIDoqIhF/+IMODMwH/wVRdh2YZCSEGtHMRXbFl+PsqH7n+IdmxjGOhRUCDpy4CWDsd0Mc5jAo+PsHx8rxP//98B8ag8rYwCWy+hywDwkclsxCI0EoRlGKHmzXCPWyQbxQkV0gtCBGRpiRElrkhOsQUxhXeI4XxtAfNPTHX3T4RjjGUSNosEJFmrQtIf5jCXvMyFMWYLZwdWRLUOHAl/ZxJsG8UJGLZGQjHflISO5lHOvSXq3ylKcremIvfwoYi2Dilyyigy/rEhNHghS0aG1SZXx5oV7AJJFNLiwQzvKHHG15S1ze0Sd+BCTreHLALhnyTBuBZDGNecxWimaS6oofAy+pm0xucj9G+mRfQv85SnWVciOnpJgkVbZIV+4Dlrn5hwRmyUZcplOd6+SNEr1EMyMVcx3jeMc7BJIP3OBTCq5ohCs0Mic67AxYPDuSX+opEHvYQzMC0SbTDGpPLUhkTHix1TlYwYqEzmlF5jQAOz36UZAKxZ1s+Mc4giWphwpkR22UDfH8uRG8BFSaOjNSSpuQ0IVqoaFCSykrUPEyFzCwohfNaDo2Wc5ZhlSpS2VqRdzphpKelFLjcME6tAABELhmAyPYQrH+adR8yDQ30yySZvpCVatCYAh5YAxXHZI5qubjqlltKy/W4Y4EfKAylQnDCMy6E442VbCDTedTozqzScUJFRAQAAiysAD/BeRhBJ7gxEYAKlBOEpRIf+WLLcYxBQEM4bEKWMMI3vo0vmyIsY6FrGTnmQAYqGABs12ABP6K1I4SVre7xeFTx7EzI61JC01QwAYkVFUQbAB+lgWrWAcqVU+Kch0waUIRiusgVxiguP6gBCIUwLRgVbe4BvBETcZrAMbyAAgEkhVfZJlb3sZXvpk7IH628FvoYkhNqKjuByrAPAEdYAg1wYgfABZWzJKVSNWkTX8rYAt3ZLcEG+DuKlYB3jvxtwkC+K8LalKCE0DBBQE4AQ8MkI8CoUKZ63jvP24yXxjHWFplq28KutomSnnGpHmhkUBAkIFAGGYdTUhAAfygzZhi/1ZSRIOJQIimhSKAYMC/bdomZYWOHv84EJ64wAlKQJmtGoJgCmPYK9hoMBmnWc1FovF9bBxXxBqKX3iB8FWrkAXZ8YXIRk4Vgo8aKSZjWQsLRUcRILCGLLCCyhgGZQcFooHScmIfBDGCEoJQgjV4oIVkbtiZUblmUIc6Om12io3jseMcy1ULoSyCFrIQhgPY4K9FKPIBYHLZPxsKJrtGR04FsoAqxBoVUmgcXw4qEC0AO9ayCYAG0lGrdFTgA1B4BJnPWcNPi1rb2zZK2fjxhlJ3FdWTwss95WqLJlAhD7G2gRQEtA5aF8DW6MA1OSPFaw8KpAgXCLYNJJEPFxR7Hf8HndEFYK0HWaOCVrT6wQeUYIDkxKAGcGjO0rh9cYwPxdvgtu+p84skc8cCFbbQQgkEMIIbeUJMBor3AYxabzQjCd/JkYJATJ6FR1y0CCRwWqMFcgABqMAG+3ABlCU0Gy244wcCUEK1pSBximM72xmnetUtsvFwezzOSbqnFN5RcwUIIAA2AIUrKEuJF+75AAqH+dSju2sptAPsAggCKGIE7yLwhB4XtJRfUOEPLYR97EPfRxEsEOwmu0MBJX7EbKBe8ZhbXfJyVEIWOKCDiizhEQf4blB8yRGsd3zRRSKMaMQrgAPQliRBWAUqmh2SATzhCWU8h0z/EXkjBZpGYU///WyzkAUJmIInlqgIsSslKxdYF/W0nW0Q9HCFDxhhtpgeAYFm848JOEzqk+e+LbtSkUcEoCoa8R/oy1ZAt3Dc1KMnUunX4QINCEAAeXCNYgSwgFWsIzJVyEMe1nAG2qMDTbo9t8MQJlONAJA/13CN/lMB4fMIS8gM46MUxdKCBJwM03ANoUu3DKC/rXIDosE+7Wsj3Os+E+Sc8ssINFhBNMCUFLSI9zgi87MSfrCEUoiLAUCXfZg5HuxBH/xBIOzB6eLBsxLCIaSDcagmwAhCJmxCJ+Q1voDCwYAJ5HlCK7xCLByhmdMM4sELiXsFdqAh2zlBMtQhFmxBbuEfI/q8/4wAFbWwQRysATDJQjq8wiGcOb8wQipMQulawjr8wyCMwl0jDCp0AUA8xD+siC08hy7Mhy8Mw2eZiDKcRBwii265iBgkILaAj7SgB3UohVKwsXTIDCkqRVM8RQfCiwqpqAZCRVd8xTTRDNt4RVqsRQnSixiYgJqAmNmoJkr8xYrpGE7pGExcw/MDpE/xRFBMAUMwO1t8RmhUmVVUmf2IRmtEmVg8h1m8Rm5ERVzURQPgxUEsQGAsxyQhxhfERDvCH9MBINVZnU0coE98A1wwhC0wBDfIR33cR37cxy34R4AMSIEcSIIsSIPsR4TUR0MwBDZgg1BYSDdYSImUyISsSP+LvEiMzMiInEiObEgsiACNDEmRHEl/FEiNzMVEsAGbcAlXiAd+kh9zjElKmRqarElJuMmu4ZquCZuwMUY2vDpOTAt+UIc3cAJciAGkTEqlXEqmbEqnfEqojEqpVEo5kAOklAMnuMqp3Equ7MqprEqwDEurjAGs9EqzPEu0nMoIAMXLYRu4kUm4nJTQWUEmWQIAwpbQEQsmgQdjDJWg7Ad++DZgyJ1AKEzDPEzENEwLWEzGbEzHfEzIjEzJnEzK3IfFhAPKzEzN3EzO7EzG3AcosIDEHE3SLE3TPE3ULEw4WE3WbE3XZM2a8IVE0IJ8mqdFMqO4zE0iOcMVBKCn2CP/7sgWeHCPJUkdwNTE+fhLfqiHPTAA5jAH6IxO6ZxO6jSH17xO7MxO7dzO6yzMV3iFfSiE1BxP8ixP8xzNQpAhOPCw1hxP7nxP+IzP1axOc/jOmiiFdlOawNBN/iwS3oQH3mRB30SPsOgD8rjL0jEikDnGAYqPeqgHZwEGdphQCq1QC71QDM1QDd1QDu3QCxUEA/hO+RxREi1R+PQwEX3PCTVR7VxRD/VQGorRXcQHQXAFEvyLL+pPHb2OAO1RNCidUxjO8SAPPFoSBbWSTSSbB43Rm/CHF31SKI1SKGVSELWFV/AdKc1SLcVQLKXQKrWFLQ1TC2VSMi1TMz1TJsUH/xq10TzktR19U+vw0RU00NNBD0iABAO1RCNFziQFlyWNBVdo0gwaVEItVEM9VERNVEVFVCglVBBVUzSNVEmdVEqtVEsVhEaQAnxYVE7tVE/91E91iR2pURx1Uzg91eiQUzSgU9GxUzzVSyY5Ur9cnX6oHQC5VVzN1dQC1UEF0ZXiVWANVmFNVEHwhF8dVmQlVF39D4nYETpwhVLdNVSd1s84wyXQAzR4BPOwgwgIC/TAhEc4hUeAhFO4hVPQ0+2QVfOjVVtdVnd9VwLU1Qyig0yVAtvBoGTNV30d1CrUz3ftD079V/9ADnSgg1PqC3yjVoVNCmtdAjRYAhdoARGIAv9vPYUlEIMeuIoWONciTVc+TU52zRGBHVmS9Q96TY57PdiSXVnBSFm/qMI+ZFmZdVeCFcBozdGFzdmg4M1bgAd94IoMoAADRY8FAAEdUAIx0AEwGAFtyUQG7aXVIZOZnVqBFUCYcFmqnVqs3RFLqKqs/VoAEROYiMCblS6dPdufOMOoUAIQMII5EAGh7QP0MAIdYAhMOIURAItOUdc+JRupBVuSjddltVp0wFrALVnDXYeuPVzGDQyxRQeybdNx9BW0rVyOUFt4kIc78DARGAFWhYc32CPz8AAdaFq+BdnVyYeJshnWbV0zeVwBLBgra1xcFdzAsJ3aGduq2jqlqF3/jRjZLFJcTxgNQmRCmtELwbBcmTzDcmBBzvXcPmCIN4CHJaiBACCDHmAA0/3YNqTVflDdOXFd8W1d2M2MP7GhSPGPbFxc3k0S4O2gdaCH4X03wWjC4+WP/VReczRQ/jXQcnABC+hcuZjTPjAAI6iKT4CE7Q0k1CUb8AWr8Y1glpnDgtWk83Wj9O2PM6G9CNwplBJYOFmHfpjf4g3C+51dv9Df/fVf/oUHBwjgEZCLR1jVWVgCQUCDIOAAP7AC8WgPp+UJ7/3e1ZVgIoYXChZA5MVg91Xf102HCvEESkiU4wPhWBFhEp5C492ZJEZfFf5F/nUK/3UAKOCAGKbeJYiA/wi4UzTQh6KVgCbpYSrhXnHx3gcuYjtmFeIZW5XjIC4uKNsNjA1OB5igh0aI4r4D4eG14gEpYSA84dzo4y4uw/69hT5wCgAW4Ft4hCAQARoICzQoBfFTgjtyj9PtXlqt4ztO5TTJY3QY4XRQsUe2uCUuvSYe5EK2FwqkYr4Y4UXGYhPWYvyF5Eg+wdDpWXiQBAAm4+5AAxswiC2wAhd4hCwAAQkIi1sgZTmGWgceEylSZdflC5fY5UZAsdk1of+oDibeD8xYkVs+5H9VRW284vrNYrJK4T8u2WHeLdGRCuvVgKC1tBUsWh0Qg+vlgAMYCyLdllKe41Pm5ijy5tYFZ/9oFeFxhmV75pNzno7/OBPMMIx/aOcpfmc6iedenudfruelodp81q3QeYpp7ooeAAIextgM+IoWuIVy4Ng9As6+XNfUBatuhmjyTQcwIWRybt+UfQ5yPIqdYGRZoRlLaAQVSzXWJR5Z1CT6BWQzMcJnsmeVXunBOp3ucNU7PVdYuIU7vVNvFVIzXgKn/UltBhfVhWcoEuqhLuqK/rh/SOqJKEGm8A8plKqonmpya12rjmcUo+X9MEKvQt+vBuumaunueIMzBMXpVZAVxFY0oOwf7Y6dDiBa7Vu5BupuLG1TlN9zsGglLpInbFPNwAxK6UYKQWxUCDReeyAPyot4yCD/StiQDpLWf0DEmYNswRIdWADQM9SDUtAHfajsFXwDyt6jlladBmXQIJ7rkTZt7ZagWVTti2ZtJ3Ttc4DtSRFufJtt20Ax29413O61c6AoSjAPvTBV8zZV4l4qsQYd4tyO0vFs4CwHdQDtAZrV1eGgHOFrBE9wBV9wBp8IMunagqkdpQaQ6GjwlLUUsqrqRhAT28CMlXk2yTiNBTQAUfBwVV4HXL5vkJJuu/RsJ+EWsZZueHjHbK7u+CCQn3oZHd9xHu9xH/9xIA9yId/xA+/uCz8SC7/Xi9g7OdMZDa+VDneBD08HARCEtHCbfqCMEtekE/cqFf8o1JmaR7hJrOEF/52UByAAgq1JBJ4MmzvoadGOD8CZczqvczunB7ehBzrQ87bscz/v8+j4c0EX9DwPKGO587tpmz0HHDm3hDDoB0uA9EinjLfpB0S38y9f8Z2+CP3eGE8/HbcWIBmMc7XI8SHX8e1JdVVfdVZvdVd/dVanh0doSWRRJDABE5bMdV13iegoEV//9eZphEXCHQNoRNswFFhP9lbHi0FJB1gH9hJxgUeHdLVwDRsQBVHwdWXf9lXPdN7ajnUctQIPDQrnjZVxZDlx4toY5/bNZVw9mfRud+ugWg7hcvl1lWo8By2qbYqyhyogGy3fkWdzBUoYDZz1dhME9yHKo8+gVQ4K5v/+iI5zB+b9KKN112t3v1V4l3J5R+eprXdm9wR8fyJ9d291kYJYkAJKiIV/BxfX6AzVpQTMULGDR/hIdnhyz+jdmNlgYaFp8d15htmM9+qNzgf0Hl6Ih2dew4vT4L8wyIP4KIV+oL+nX0CV24mat3kVxvktjnje4PlA8XlpKdlCzPqayl8Aqfer5qRGCzSmj3RajXS470TKMACs7yKtz2euh3jCiA6wrwixjxayL1hDxPsMFumjZ3trGmlFpDdKmPZ+eNAglnz6E4XGz/uV3nsUHgy/l9mep5bBF/rEmphlVXuSTnrGD27Hh3zJ917KDwPLV33M1/tx7/q+/3rPD3v/0CfZsjfbw29qd62VtX/vWFb6XQPxIKZVyiDt2R9mzY/l29/53Af83R/Z3vfrIUnhdxV+kib+ti/5W6OElk9+l68C5m/+Ln7+pcb9maX+amFdzUAe3Pxgd4Xvtef7Ozz+eMgDeiD/8geIWPkG5vtn8CDChAoXMmzo8CHEiBInUqxo8SLGjBo3cuzo8WK/kCJDUiI4cN1Hi+tWsmzp8iXMlgbPpayp0CTOnDoHnjtHx0VPmx5jEnU5kBKlnvQ8rSP4Eh3UqOkohama52qekZYsYb1aNQwlVASFki1r9izatGrXsp04cmRJkyjbHixq1+5Muhd38uXb82dQvRDvFh3o/8mTUqZOWfI8FxXdQFdVrIbJ+rby1yqa05kU7Pkz6NCiR7d9KzKuU8+EV7vMS7ph39g4/wKl+bou65eGEZ9b2vQk43w9Hxtu5KLRIxthTFe14dyTKE6oC96ubv069uxoTZPEOVdv7tyutcsuL9xn7e+vw8NEmnjdOeArHxtc+W/cwHT6RS2/HMbGYdNRpx2BBRp4IIL/cNePgOq1xd5q42Vnnmy09eTgaBC65F5vTMWXT0v0/WPfP/nt159IljQXIE4JuvgijDGmtSAlnKXG0EAYabhja4gVSGFsFp5D4no8/vbeh0UZBJVJ+lVhyWUCeIJUTjJaeSWWWUJEo40nwf82YEVGGnnYOagQCGRfQhJJmpiN+ZYkUSMySZCTk1WWR2VVTCkgmFr6+SegBi542E4tjTPOSj315RJ+OsVUKEyHSjoppYeSedBA8TgqJqfsaaHFQAY8cthPmXZ6apvnJSbcSn2NaJB3+Wg266xIlZTQmoHquiuvgg3qCaQrHZroh8EKa2xLyLJUKbOSXgprPprmhCq1dn060COjelJqtNV6m1tjqw75206vlpiTrSXpNxWVuGLYK7zxyuvRgo00su66J8Wzb7I44asvvyz9C+K+BQc8sMEG5xYPYqjQ00im+NqYMMUVW3wxxgVraGKN66DCbTzfinyXieL2dDLKJ///g45DLKGz7KGPQTUvzTXbbFG990oMcMjBNZkvwQGvNPA6FQ8NtMULN/xwxAhn/DTUF/Noon4eczsy1kQdlVSHKXt9MssLhQhVpTKHfTPaaauds35yPdUqX4UtJjeIRZl9t1Rc+wa3fFnbjTfgLqMyOCqISuEwJVI4BjjjjTv+OOR4r+SKK/7483A6Lsgm00JC46U26KHLu6BzoojSZWH9zg2T23SfGo/enkhBbt9+i1z34IA5ZjvvK9k7ED0u6Cdt3CwxZGilG1IiOvPN+0m6DY3YIIpz1VtvevXUS28999l3/33p4INvOvnlm4/99KL0I8n04rv/Pvzwnz8//dQ7/2eKc43oUUr06df/PwADKMAB1s85+rGECzwRPXsxsIEOdCBC7HWYCVLQE/YyyAWdp8ENumhBHvwgCEMowhGSMCRb6QeUSqjCFbKQO/SgxwlbKMMZ0jBFULIEDLeiwx3ysIcI6SEQLWGQrXCwiEbMTg2TqMQlMrGJTnwiFKPoQYSYxiEhOSIWs0gaKXKxi178IhjDyEUqvsWK/dAiGtNIFzGysY1ufCMcn8iQEqqxjnYsSxzzqMc98jGOcyThHQMpyI70sZCGPCQiARkROg6ykY50SyIjKclJ7lEijHwkJjP5R0pyspOedKIlFanJUY7yk6Y8JSov+RBVkrKVrgSdJ/8pAsVX0rKWtrwlLnOpy13yspe+/CUwgynMYRKzmMY8JjKTqcxlMrOZznwmNKMpzWlSs5rWvCY2s6nNbXKzm978JjjDKc5xkrOc5jwnOtOpznWys53ufCc84ynPedKznva8Jz7zqc998rOf/vwnQAMq0IEStKAGPShCE6rQhTK0oQ59KEQjKtGJUrSiFr0oRjOq0Y1ytKMe/ShIQyrSkZK0pCY9KUpTqtKVsrSlLn0pTGMq05nStKY2vSlOc6rTnfK0pz79KVCDKtShErWoRj0qUpOq1KXG84oLcaoZnQrVRZ6RimqRalW3xB0yGqQeZZxjKM14kKyOVSRiXSVVFTL/VYOsVUFk/Uxbt2NWplonrm7VKlZl+da34rGqdlXrVsvaVb/ydaxhNSxXGzISsfI1q4UFLGQTEtfHrvGvZFmsYunKFjrQAYX9qEc99rAHLJzxhVg1DWhNY1qRgFYNggADAkKiBjWMBAt7gGFIQJtaEbqVtV7th2hHslvU1mO1IVmtaH/LHeX2Qx2mCW5uBYGBENhhD2cUxGdDYYeQ0EEQuxUtFiphVhRuZbj9KEUpwitb2vajEligA22te0X3dhcLWGgtHfix2O6Gdg+V4MdYBaEg3cpXDQ4AwwpSNBLoZlUNnf1Hav9hXwdcQQSh2C1bRUKPfqihAmugAJRm+8JQ/4TiHykE7WrvcQ/O2sEOlgiAAEoQASxQ2AmkBWGHC4ACAIuYHvb1rGmgVA/O2lcNAaiCjO1Q4xJTVrMXocMCrHIVL6yAtMXdMGGJq1os53bIASiAFaC0AAFQBgBR4HKER9jbLoeEwZ9lrnCvnOEAgKAqBRiABODM2j0o6AAZsMJb3ByAD0Rgu6dQwQeuAoAQvIHDC/DKnQrAAJEEoc55qAKeQ+LcCghgCzeeLRcGUIk9qKAKXVnDGiSABRUIgAL33YMaliAEH1yxHnS+yhoGcAcF8aPUeMJ1ASTA4S9D4oy6IPOd1pBgstKBB5OBdJUdUARJY3jNL4RxCCJgEDpXZv/RQuzyapdAD0F8AAARwCG2lWwBGUwahCz4QLa3rYCqCCEKpeDOt+tBbgDYwcHplja7m+xkizjgAgWoQwvE0AUQFGAF4o1znKttGhWPRBCDEEEEQqKBD1AgBC1ogQIEgIBQHDeFWzaveUfywpRzB7qt1cAaMrCAFqSBCcH+4IYPMAT1vgXFdAADB0BL4QKk4OOc1gGNDV4HJSjh42KoRPBGkAcQtEAJKhhCFRiABf1yesbrDXVIWE2BFTD944C+gAAKkHEOq4ELtO5HwQuQgY/XPNij1kCryV72StTDARjAOGj58IEVrODjSijEVKXd8LK3oAb9oMc9OEAGvm9ZQTD/1roDpiD3J4gBAwKg7oJmu4MwmBuFDoABCiLwQgX4ILl6Dsnlaax5ABTe89lesHX/AV9O3yACznUB6lVPBxD4YNQD94gaDC5stheAA/L1bcRfr99+UFwkRYB3xi2xcQaQvB+CgIETtnvcBa2cuSw/7j1Ay4/pL8jl9Xi3DgqsBrmnaP1vsYTOISHfHYqWHgYowBN41elxAGlZgiAogLnFXbuB1h4UVwDkwQh81gupgQKswdp13ae13QBonABo3Q4BF9oVgBOslxCQAWjBWB2U2D/MlgxkgG3hnaopiImF1vVlG2i9GyQ8XAwhhAMQG5s9Hj2MQAaMWuX1w+WFgt/x/9tnJeHamYaRVcEQlN4/AF/qvdDVud6CHCETjpoDDELpiQR0GZkAeOEYbJgDnEAV0kMWDEEOHl9HFBy7QckSLAEYDIF1wdcL7cE9hJgauJeKwVcoQB09WNdqVcLDwVgOvtD2rZ0aYIC53QN5QYkhqlxnaQV0TWAf9oN9KYgl3JtITGI/cFab7QEd0MMmCMCMpZYltMABYBdnDRcp0oHO2ZaD4Z4asIAMjEFInB4RNOFvOcAoSJppOMAXFMAYUB6HQUEBhEBIVACh3Vc9zFbzhd0HaF1umRCrdUEYEIC2OQAXkMFslUAVbIFXedU/KMEBKAircd+ANWA/BAEqYoEQBf/BENxbAxrfm+0iCyihJmLBYGlBNd5YFnagHZAb0pkYMZobW21YChmAACDBDvTe451e6oUWH8AAA9jB630WC3QgFqjBByCd0H3BDYxBb4HWHMaCAKRBBZRkSAAfBZDcHgBkRrohR8Bhu8XaBvhAaNHBHAxBZWTAE3BYGzwiPexAFaia/3GBBBhAnYXBGkRBSCzACdgWPdDBIu7iB6DAdqnDmFXFAABaP+hcIYDApY0AP3BarpVDKNJDADCBokWBaCnAEKhDo6kDB3DAVAoAnoTlVSLCJIQCNIbEPSwBdwXABuBJBiTYVc7ikDnlVzxBJSSfRNIDMYpgIljCbsUdKdT/gGfWgBXswekB3m8ZmBBwwKY9Y2vNn172w8atwATcgWdalyWwmgOYAQCMgYG5XXchwgCE1hWFhID1A6vBZiIUQg3AwmdRpR3II3FuwAHE5dZB2C9eAADsAp6YWQy5ALx131cZoQB0QATU1435Xe9l2BWVggIYgRpEZMYFD+ppZD8AH3VBWBmdUUdmpGsFYmiZZxO+WWEqQAkIQku+pwN8gAdoZD3Qpx3Y5EYk38F93ByAgLlt2JENQA0UQnQ+QdxFgAM4wAYMQeqpQRqYGwhkgATUwDpiwSzK18aNQAsEgBIAAACIVtwhABDUAF1CAhaM3mJawOidAZ7BGNI5AAus/4ET3MEdcFq2vZvWqYE5LKMDQEABIIAB8IACbAAW9IIQiBptmhAQBkEY9EBsRmcUgFYFbEADOoAC3AADBMICBJsafIG5+Ryi9WUNhFfBoVpXOB8vRgD7zeGdNSOhXVg0zt8AWKGprQGu6eU9sFoE8AAXHAAdLIHbgdoGLpYQGQTaQdoapEAD6hwR1mYV9IAE3EF0+sCPiYQaqEAemGoNcBpX2mjwsRxnQep9Pd7j0YEY5IFkdpnQGdwYEKNEwh0GEOAZUaS2sZZZ1QOrCWZwclavVlmGGUSHUlidGisHMJmyOqhGQGgBYEUGaB0MCaghbsUiZIDiIYCRDcEClCSbuv8aB4RlPWyFfR2AEQCna/IlnpAeAwggBqDAjenCB9BAJewAE0yYBQgAGazpIKQAjWFAGTBiBZibGsAABRTkAiRgwNrBC9mAAEABFpymm0HJuK1neEFJuvJdmsJCNGJALxqgIVIYEVTXlY1bDYwAI+QBBVTCnrZbSHAhDBCBLorEEmAC2PWDM0aAoUpjotLDioaWe4WdAGjCqq0BFFiqD5jmb2LWQaBdngnRj9XDAZQAcJ1RISiBe+XcGnjaSNABHIhBPYwaPVRAARhCaFGhgpoGHewAIvyAfdXDP2yYT+YBGfAcA9ZDDXroFRTrLRaAHDhet7pVOULYAbjd2m6Y7j3/INJVQrX+w/WNHIX1Xmt9WZJawoGmnrdmhAIK3Q4UwATspgneFtSioh2sJ4mmwARwgSKAbA3swSt8QBWAwAiE5h7gq3/p1/Z57BJwmtYBH5/eyRP06BBw4bQhAMD2IhWeG9wZnIfmAABsgXRlLPSGK1ZUGSI4AhGKxD1cpay93XkhWnPqXCDSgUMOrwrYFoVhnK6aXN/lgKQp4ILB3QdgnMlJY2ti4GoWgCxoXECaBqQqmcRGAG/SwQcoQHgNEbOuo3yy1gEMAHremyVwFt5xn3Cxb/cK4z98X+oxq0j0rQC03m15Hx1IHdIhVyXAF9AB2OjqYjSyAOT+LkWKX+Iq/0h7xvDUtmUW5IFIXiPbicAlLOEVmFsDPq4TCNvpzYC2re5FKGAVW0AB6IDsSiAdQGoojFkXZhsYkAE9hiZneYIKZEAeaJ2f8VwJeyw9BG8KnmFM5hYs2NYOVK9oXm/2eigarl2HqsELSFoRYGQEuMAJIN01htcBCID+nVFIjEAYYML7AhmuHsAGCCZnWYIoXF2qje57SkIQmMKbrasAM+vQ6aIIG5myfRbeMa3ggtrb4V0HCKRIRHDm5QEOfCNndZ14mRhxCkBocrDgblioDsEb9FYpbMWteiRCCG49UJwCmtj2npF5XSWrQcKV0UEF5EGVEeIZGaIaLMAaPIESiP/BFGDADYRAnvkdAfLZGaJAKAiRV1nXai5AFfCogggCEoTBAgQuhq0zI3hcC8TzotXzsb5aFm8xF1eEAF8ZCOxcJaCsPOJfBgjmLwxeAWwBqRmBB+hASDgeCm3vAmxAc15lCSMyAkpwCkSAfNnAaKWr/l7vLk6w34lAV3ZYhdIDB+hADwSdaMJsExaCIcIYsnKYA8jdVoCAEdjXVer0HlTACTSnGliAYNYDFoRxwZnb+l2fBzDil4UAhAJte5FiAISBCXrVuBmBMZ7g572nkS0jlGxf9+lWPdzyjV3BB+gYCjl19xlYC1pBJWxfrv6DOjSgBpzAjNlvDIfXbHHAnw3/WSDM2AtgbCiIlnQpZD/UoB1w1gT4ckjAo36qARgUAA0I7kHA1+92WFcIQBWgGlBTZEcDZLbNlgR4rjviJ0EamAJUAQ3Y1jXSwwRUAoF2hWagGgGe3lkHHrz5Y0VbtMH9664eQBVEQCW8NZkGAhL4qn0dYPOFl0M2HOR1qWcmQHzC42RjZQdeGNzZrYcanA54ZiXzKFarAU8b68RmngjWACgw6bkF4QYwwgoEawF4QA3cQQkIwCzA2gXEHN3Z3PI9IJlCwQG0s3v9gABUGbldwgTwgBiIteYZwi5ewacm3A4IgMUq3cc5HRZcZRaEARg8QQCoABNknU3D3SCIYAvM/wFSfiHejd2MtwBo3bL4nR5hd6+F0xyGQ3beJRzThSZ8v5csjukKEHlUzi1SxiSFfaoYrICBQ4mThgI5f9hb0INqIyEIrIEPiIEYzHgiEOgaiLEa/FY07gAAQIIdICHq3Vh+RkCH5bk/i0ShqwEIVMEPEN47Nx7+MfErUp86CLVgVgIkn/U/7EF+Wvd1T0SrCqNIwFgUfGQADIGihQBpXWUaMAIFvBAdbIAFNppT4hoFmB72hUQWJOVv0QEUtDPs8eUaAMAEgJbOLQEpGgAjDCWHKYCofdYcJGYeUFnFCQAjzMLZgudVyIDjuVUQzFsYFEAuCBuUYGUG/EMemJlzHv9gO6sBFFgaI4zAbS2BADi7IV5dZcA639HDo3VFHggjlNyaAAgAEXRAblnXErAarpHBSPgawEsAqSnzw60zzw6YrZllHqxBCdTAw+EdwIcBFu+69+n7ui94SFzAVq7dCMDlyWdYFrggrLGzDgwXPRT6kX1Fsq1Aq+a5bl1Rh2UAJBgEC69dHI/aqMdfcPcDzptav1pFCJQxm7+FUMsnRYYCOA9BaIY6RXAWKHIXHVi2AzTX3P7YVdKBdu0q2osXDmHZfW0Fza4dlPjzkPXhw73iaFGeAUJiLZLDekEXfIEWtFrCHdIB3+krfIUEcosEdrUZc3GWioGXW3FWaNaiJRj/ImjB1wcH7ZBVonvNLT2wl18H4vgtgTrAwQfMQNGis/fBgnWxXyh2FhqMRGiiUO2zXSX0dXE1vuLz2eN512/xmbVW2LnpnhpcJX/+4nS9Z3f1wxuQWIaBwOTBmiCIQAiYV6GLInkBV+4LQvVfv26duxrwXNGjkPSH1mzBVmgpl5OOJx34PhDaQQ7TQQaEADKLxIdu4j8M8VUSXwMCxD+BAwkWNHgQYUKFCxk2dPgQYkSJEylWtHgRI8N+lvrV6/cRJD16ezyCrFfS5EeRIDu2ZEnPABdTLE8uofex0kmdLPvxI8nyH0+hQQWiBBm0FEt+QnnW2/NxZz+CTIGW3LPn/9WHCFg2ngQq9SbVevyWblwgoEoBBhvDMkWpsyTcp1Q/WuKo7mNQulL/0QMis19YkgJZHjggFarTPQIr7VHDosCEoPSQ9KjE8x+fDyHGIHbJt18Fy3kHSq1XiQ6dAAJCYHlcIAK/f5YqPzVaBEaICB0t/btKmk5t0ygHClLN2s7rzhmZN3f+HHp06dOpS/z4k+dNrz071ruHOTC9sp9Zpj5AxvNJet/7VcoJFTTUuXmZcvw6l6hQ+3TnL9W5ZynCTPLIPr3i2kOQCiiwI6Xs2qKJJ7ssUS2EoCxZiSX7tstpu3pg6a4poxBrSy8M6VOJDj/QA2mPyz4qK5HeBrzqH/9+sHAMCRQimAwOLFw8io4KCkChw7jqgakx0gi7hyQ1AqjCiK3UqAAFOwSyRBe4WFLjC0YoOElD4Az4zZLtehOIHhYEKEHKHHfjq7o45ZyTzjrtvNMgxPQqjc89T1SyITi3Gw7QhOCEszTQCjoUUD0T1QszSAkjis9CETrKz0ARFTC+RS2das9J81yU0ooQJW3TTSn6FNR/TnIIKE0FLBVSVfG8Fddcdd2V14VUpY9TWxvarqiSNDo0T2GFNTQ+TEPtc6plPZ0VVltRldZXaFvVdtVTFd3WIlapfVVTcad9ttd01V2X3XbdfRfeeOWdl9567b0X33z13Zfffv39F+D/gAUemOCCDT4Y4YQVXpjhhh1+GOKIJZ6Y4ootvhjjjDXemOOOPf4Y5JBFHpnkkk0+GeWUVV6Z5ZZdfhnmmGWemeaabb4Z55x13pnnnn3+GeighR6a6KKNPhrppJVemummnX4a6qilnprqqq2+Guustd6a6669/hrssMUem+yyzT4b7bTVXpvttt1+G+645Z6b7rrtvhvvvPXem+++/f4b8MAFH5zwwg0/HPHEFV+c8cYdfxzyyCWfnPLKLb8c88w135zzzj3/HPTQRR+d9NJNPx311FVfnfXWXX8d9thln5322m2/Hffcdd+d9959/x344IUfnvjijT8e+eSVX575/+adfx766KWfnvrqrb8e++y135777r3/HvzwxR+f/PLNPx/99NVfn/323X8f/vjln5/++u2/H//89d+f//79/x+AARTgAAlYQAMeEIEJVOACGdhABz4QghGU4AQpWEELXhCDGdTgBjnYQQ9+EIQhFOEISVhCE54QhSlU4QpZ2EIXvhCGMZThDGlYQxveEIc51OEOedhDH/4QiEEU4hCJWEQjHhGJSVTiEpnYRCc+EYpRlOIUqVhFK14Ri1nU4ha52EUvfhGMYRTjGMlYRjOeEY1pVOMa2dhGN74RjnGU4xzpWEc73hGPedTjHvnYRz/+EZCBFOQgCVlIQx4SkYlU5P8iGdlIRz4SkpGU5CQpWUlLXhKTmdTkJjnZSU9+EpShFOUoSVlKU54SlalU5SpZ2UpXvhKWsZTlLGlZS1veEpe51OUuedlLX/4SmMEU5jCJWUxjHhOZyVTmMpnZTGc+E5rRlOY0qVlNa14Tm9nU5ja52U1vfhOc4RTnOMlZTnOeE53pVOc62dlOd74TnvGU5zzpWU973hOf+dTnPvnZT3/+E6ABFehACVpQgx4UoQlV6EIZ2lCHPhSiEZXoRClaUYteFKMZ1ehGOdpRj34UpCEV6UhJWlKTnhSlKVXpSgu6F5e+FKYxlelMaRoretYUpznV6U5fak+e/hSoQY2pT4UGWlSjCjUgACH5BAUUAP8ALE4AbgHyAXYBh/rsKPLsKPTkEPTsEPzkGPzsCPzsGPTkKPzkCPzkMPj4EPj4MP7u4PjY0PjY8NzkaP7q4MjIIMjYINr0eNzscOjwIPj4YOjwYPr0+Pzk9Nj4EOCgwPjI4Prs4PL2+OCgQNz0aNj4UNzoMPLy+NTocMjYcNToMOjQ4Pz86PLk2PzseMjYUMzIcPzsaNjoUOjw4Nz0OMTIcNjoEN78aNz0KNTYMECAgPL86PjYoNr8aPzkcNjYcPjIoMjIUPTo9NzYENjYUMj4cNTYEPTocN76ONjIIOjQoMj4UPjwoNjIYNT4MJDw4OjwoPjoUMj4IJDwoMjoYPbq4Nz8KNr6ePz06PLq4MjoIOBAgJDQwPjoyLDwwKBAgLDQwPr6+NDgwPj40KDgQPzs1NT4cPDQQP7i4KCggPT06Prm5N7+PPri3P7uLPruPPbmPNrePPL69PLqPP7q/Pbu3NreNNr+dP7m3Nr6PP72/Prq7PL+/Pri5P7u9N7ifNrSNN7aJPby9P7+9Pb2/Nr+PPbm5Pru7PLi5Pbi5Pbu5Pb29Prm3N7WLPLiPN7aLPru/N76fPbqLPb+5PbiPPL6/PLuPN76dNraLNrSPP7qJN7mfPrq/Pb+7N7idNrSLPri1P7u7PLiNPbu1PLq1Pbm3PbqNPb6/PLqNPbuNPru9PrqPP7+/Pr+/NrmdN7ePNrmfPbm1N7aPPLu1P7m1P7y/PruNPLu3PLmNPbiNP7uPPb65P769NraJN7eNN7eJN7SNN7+NPbi1Pr+9N7aNPby/N7mdN7SPN7+fPb67N7WPN7WJNraNPbqJPLmPPbuPPLu5P7uJPbi3NrifP7y9N72fP7i1NrWLPLuNNr+NPbqPN7+dNridPbmNNreLP76/NrWPN72dPbuJNr+fPb+/NraPNrWJNrSJPrm1N7eLN7SLPbuLP7uNP7q9N7yfP7qLNr6NPrqNPbq1PLm5Pb+9N7WNPb69NrWNP7m5P7qNN7ydP7q7PL+9P729P7qPN7SJNreJP7u/Prq9AAAAAj/AP/940SwoMGDBQUqXMiwocOHECNKnEixosWLGDNq3Mixo8ePIEOKHEmy5EWEKA+aXMmypcuXMGPKnEmzZs00OB3i3JnmIU+eAn8K3WmzqNGjSJMqXcpUJNGGQn0ODTo0atOrWLNq3cq1K8OqVKvm/Cf2Z9ifBL2qXcu2rdu3OqeSLdtzLt26VdPC3cu3r9+/McsuvKuQrjRpgBMrXsw4MaeBKSNLRghZcuPLmDNrPkroH6HPoEOLHk26tGnQm1OrXs0aJKrXsGPLnk27tm3YrXPr3s37tu/fwF/zHk68+OLgyJPjNs68ufPn0KNLn069uvXr2LNr3869u/fv4MOL/x9Pvrz58+jTq1/Pvr379/Djy59Pv779+/jz69/Pv7///wAGKOCABBZo4IEIJqjgggw26OCDEEYo4YQUVmjhhRhmqOGGHHbo4YcghijiiCSWaOKJKKao4oostujiizDGKOOMNNZo44045qjjjjz26OOPQAYp5JBEFmnkkUgmqeSSTDbp5JNQRinllFRWaeWVWGap5ZZcdunll2CGKeaYZJZp5plopqnmmmy26eabcMYp55x01mnnnXjmqeeefPbp55+ABirooIQWauihiCaq6KKMNuroo5BGKumklFZq6aWYZqrpppx26umnoIYq6qiklmrqqaimquqqrLbq6quwxv8q66y01mrrrbjmquuuvPbq66/ABivssMQWa+yxyCar7LLMNuvss9BGK+201FZr7bXYZqvtttx26+234IYr7rjklmvuueimq+667Lbr7rvwxivvvPTWa++9+Oar77789uvvvwAHLPDABBds8MEIJ6zwwgw37PDDEEcs8cQUV2zxxRhnrPHGHHfs8ccghyzyyCSXbPLJKKes8sost+zyyzDHLPPMNNds880456zzzjz37PPPQAct9NBEF2300UgnrfTSTDft9NNQRy311FRXbfXVWGet9dZcd+3112CHLfbYZJdt9tlop6322my37fbbcMct99x012333XjnrffefPd57fffgAcu+OCEF2744YgnrvjijDfu+OOQRy755JRXbvnlmGeu+eacd+7556CHLvropJdu+umop6766qy37vrrsMcu++y012777bjnrvvuvPfu++/ABy/88MQXb/zxyNer3PLMNz9bw85HL31w0E9v/fWxVY/99tIHBAAh+QQFFAD/ACxQAVABoACUAYf69Nj+9Nj+/Mj6/Nj+/Nj69sj+8sj+9sj68sj6/Mj09NAgBCggBDggDCgODAgODBj61PQaBhjgoEDy/PjgoMD27NQaAhjw2PT+8vgaBAggCBAiYIDq5Nz4+KDy7NQYCDD6yPD46KD0/Oj61NgYDBjwyPAWBBjq3tAYDAjo8KDy2tDu4uj42Lzq2tD09PD2yNT4yLwEDBDm3NDQ4MAcGCCgwIDo1ODo0Lzi1OAOBBjs+PDi3ND+7Njk+PD68uj46PTw1Nj+7Mj67Njm1ND40Jj67Mj+3OAGBBjo0Jjo+NAOCDACBBj85Mju7uj27OA0IEBiQIDw4EAECDDq6ujQ4EBAwID06MgiIMASMEDu2uDAQIDu3NDk3OD8/Oj83NDmyOTs7Nzy3ODq4ugSEGAKGCD22tDo6Pjk6OT62uDo6Mzm2PQSBgz+3uz2+szu5tz+2uz+8uz65tzy3tT2+sT69vz63uz+6uT25tT25uTy/tTy6tweDjTy4tz+2vTu4tz68vQGBgTy5tzy6uT6/vT+/vzy/sT68vwCBgz+2vz+5tz62uwGAgz23tz+5uTy/szy4uTq7uzq2uT22uTu5uTy5tQWAgT62vzy7uT22vwWBgz2/sz24tTu5uz++vwKBgwKAgQeCjwOAgzu3twKAgwiCjT62vT63tz2+tTy+sT23vQSBgQCAgT66uQWBgQOBgT23tQCBgTq5uT2/vTy+tT+3vT23vz+8uQOAgQGBgwCAgz+9uTu6uzq3uT24tzy5uT24uT22vT+7uTy+tz23sz6+vT6+vzu6uT65tT64uTy+sz63vz+5tT65uT2+tweDjz23uz67uQiCjwiDjz64tQeCjT2/tz+/vTy/tz+4tT63uT22twiDjQGAgT2/vzq2tz6/vzu3uTq7uQKBgT++vQSAgQWAgz+9uz25tz+3vz22uz2+vwOBgz64tz69uz+9vT69vT+9vwSAgz2/sTy4tTq5uzq3tz2+vT63vT69uTy7tzy3sz23uT2/tT+4uT+4twAAAAI/wCxYftHsKBBg+zYHVz4b9o0hhAjSpxIsaLFixgrCrSYkKLDjCBDihxJcuLGih0nfizJsqXLlwRPUkwpcSXMmzhzQpQ5kWZEmzqDCnXJU6JPiECHKl2KsehBgQ6PHnSYlKnVqwudGoQ6TapBqg+xih37T2pCgWjREqxalazboWbZpU37kG3Yt3iH+vO3cC/BvX7/9Xr1Ks4rdivT5l2cM7DBwID9KYxjx47ChmEVM97sMi5BZuT+hf70idutenx6qUZ4mbPrkZ4FV4LT6d+4cYRufep1Lk4v1q+Dj7RmjSCh48etuftEqFNz559uOSdOkLrw6yADBSLoxs0kP5MmCf9i3hx5aVGP+Gz/px27e5QJ4/tL1IgdM2aPyCH/d5y0atVxzJPIJo69ZyBr8bGzlymM9MKMKLccZ1xu3KiWUBwYxlHggQcmFBU7vZCjmzirlCjhP+8Qsgo3BHFjWiCbbKIVh9h52BWIleCG3H62EaIjf7ndIoeMA9HIoY0JBRIhId98M6FBxzXZZGmqzWhkcEiyo2SUTgIJJZNSUtmLlVcGJ1BC5+jH44knTqhbLwryVeaBZ7KT5o5PelnQcW/GOSed2CTEBzfW7Lgmnnx+0qBXf75W5zm3uLgKLCYSwl9tJZboYqSNMMNoo4xlec48unGTKZuEkEjaLbeEBmdroGL/idiN55zjhh6TGBMLN20S4mJ4vvjChygdwRorZ2ARFAeI//lBnpcuaodhSp8e+1ayZTGrmrNsdvLJKtIue1m11pKFbYKq8bHkibeoUuu05WJ3bnzp6laaqbhE9+6y8R4Ja0KhiUbQLf9MS26/m/l0YUEpGWwswkZmVtAx/6j1l5wQu3dXkUXGJNOGGWO3CVU9PRzydR9RPBXDcZzMWXsHaVdrrS5zeBtEt91cc3Co7vxnzz6X2WbQcw5N9JVGH01j0kofyHTT7z0N9dRUV2311VhnrfXWXHft9ddghy322GSXbfbZaKet9tpst+3223DHLffcdNdt99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ECHSMQiGvGISEyiEpfIxCY68YlQjCITDUXFKlrxiljMoha3yEVLcaiLYAyjGMeYxaWR8YxoTOMVzajGNrpxjAEBACH5BAUUAP8ALDABUAFgAJQBh/buyPbyyP78uPr8yP78yPr2uP72uPr8uPz2yOz2uOz8uOz2yPzwuPry4Pr24P7y4PT6wAoOGOT6wBAMGOzg9OTq9Ozq9OjwwOTg9Pz01CJgwPjU4PjU9A4MCPz83CJgQBgMCPr68PDkwOjU7BwIMBoEGBYEGOC+vKDYgDIw4Pr07DQgQGJgwDIwoPDUxPru2GJgQAYKGPze3BAMOPDmlPrq2GDggNDmlDIQwOTq3GIggGCggPTg+BAgwBYMGBwYINDm2CIOGPTg7P7g+CIKGCDAgBIQYBAEGPrg+AICGPDsPAoEGAoKOA4EMBoMGPzs9NDsPB4MGPzg7Pzm9Ozm1AoYMODEPAYMCAoYECAMCBoGCPbq2AIMGOzs3OCSgAIMCPTq9Oj49KCSgPLq2Orm4PT89Oj43CAEEPT09P7q2BIwQAIGCPbu2PT43OTg3Pr8/A4MKMA6gAQIMP7u1PLuzPbm5Pbm1P7yzP7u3Pbi1Pri3Prm1P7+/P72/P76/BYCBBYGDBYCDP7i1Pr2/P7y9A4GDPbu5AoCDPLyxPrm5Pbq5BIGBO7e1PLe5PryxP7y/PLe3PLq5O76zAoOPO7m3P767PLi5BICBP725BoCDPLutP7+9PruxAYCDPbutPru5Pri1AYGHOr+zPryzO7+zP7y7Pr29AYCFP7yxPbm3Pr+9P7uxAYOHAIGFPbi3PLi3P723Or6xOri1Ori5A4CDAoONOre3P7m1O76xP7u5P7q5Pbe1P7m3AYCBO7m5O7i3Pri5AoGDPr+7AYGDPLm1PLyzP769AICBBIGDPLyvA4CBPbyvO7e5PLuxP7i5PLu3PLi1Or+xP727P7m5AoGBAoKFP7i3PLm5PbytO7i1AYGFPry/PLu1BICDP7+7PLu5O7e3AICDPLm3Ore1AIGHOre5A4GBPbuvPLuvAoKHO7+xPLytP729BYGBAYGBBoCBAoCBPry9Pbe5PLe1Prm3PruzP7uzAYCHO7i5Pbi5Or6zPrq5AYOFPbe3Ori3AAAAAj/AP8JHEiwoMGDBEEpXKhQj8OHDglCREixosWLGCkyZAhx4kCPGUOKHIlwo8mFEUmqXMny38mTKVvKnKnx5caYNHPmtHlTj86fNHly9FkQJ9CjNYWCMvqPKdKnHx+6ciVQoSBBL51C3QpxalVQV7MS3Up2oLWz1iCitRa2p8KyZdeqRdtW4a5dvHa9hctVKtV/U6c6dEWvcKpUU/ME5vu069/AvP78uURZGTx4kAgXpscY6abPmwjyGW1MGaHRqOFdYseH3efORynJni1O3LVI134p4+MHNZ/LiVLpeiUOtk6IhwO7emXpWh14o3uPhtfL1qtXU5O7crjXuEjkh1Ml/6pD/to16L5/K8N3/VUqaPQU66HX3TtJx+BeXfPXa7TA6b2wd404qRTGix6C2CcTRJdMdkkv1Pn3jyl+HHOZMhheQo8rS12lIEuDuWKOMf+kh1pvfpQ42iaqMbLUhy0NRg96Kpoo2nTwvKIVjBSdBR50NRrER0G/5ejQWTxm5ONDhwGJGpFDigahjnogmeRFbTl02G4m+tflb4Adac2VWGK1lB6IHbPJl/+ZCI8ykIhJpkUeNqUHYZZR18sxx/jmR4W9BAohcAfOWaZAMuoWKJ99esmHO8f8Q12G2+1oaEGg7GFYKorY5kt/T/4DoS/mpfLKPA9dmlFD9BwmziuU8P/35GiBknoNYiCpepFjy6E3JG+XXSMQPanqGhKvrvia2iLC/kOspcZSFGJllvWijLXiFJbSUNHuOi2GgkKY7bNfNTRWtwidhZKYa5111VroKmmNSYK06269aMWL0UtX9dsvosXqWxG//vYLirObNSXwQbWF5/DDrhKYSm21LYyQMRgbU8nGHGO8ccYgZ2zxQSuCZnLIxoA2skW+meyyyytj9CWbA/kW840zp4dzlDezZHPPPocKtEo/D01S0UYnrfTSTDft9NNQRy311FRXbfXVWGet9dZcd+3112CHLfbYZJdt9tlop6322my37fbbcMct99x012333XjnrffefPfU7fffgAcu+OCEF2744YgnrvjijDfu+OOQRy755JRXbvnlmGeu+eacd+7556CHLvropJdu+umop6766qy37vrrsMcu++y012777bjnrvvuvPfu++/ABy/88MQXb/zxyCev/PLMN+/889BHL/301Fdv/fXYZ6/99tx37/334Icv/vjkl2/++einr/767Lfv/vvwxy///PTXb//9+Oev//789+///wAMoAAHSMACGvCACEygAhfIwMLl7IEQjKAEJ0jBClrwghjMoAY3yMEOevCDINxgQAAAIfkEBRQA/wAsAAANAPwC1wKHioOPMnZldHVoUGJ8uOHfiWpWYElJORAHcZSi8cOg++C+Yqeac3eGT1+hMkZZVk1L2NTAy9DVaEYkrKimxsC5mKnOBAorFzhVkpagj7S9TkAlQUtjopuVurq6R0dJttHra2htPC8tw+nW2/v6TX5xrY1orq+uIgQGwaOJQ2lUDRYwkI+HTVd7IxUl2uf3n7TAtszM1qKE3b6kY36X/vjLEQQH/fndMmNz9Ozd5Pj3empla15HPGpVVWRh5dnBy7qh6NXS/evbfqzMvqSk3NzbhZao19XW7NCkBQMFjpm26+rtsJmbh31ysZqHZ2Ja9f37modvPERItLKI8/PgYWVuTzEie7Cmlae5Q1Rfu5WErru+SUU6+97VVkA+7PPhmGtNiGx8s4yPuLagKzIsu5Zr1d3bd4eS7eLhYldhwsLUL1mCLTRM6c+85OzxHm5s9d7V7P37x7Sx3uLg5efjam6MUo58oIWE7ezi/PXxtJpwzfj7Uoag497i2rmM9vT1o6m5Oi4SBQsVRzw/coqo8uTUrLPHHi4surG15ODPlMas+u7w6vP28uLcyeT0Oj4k4uLcpr7c7uLU7u717fLsAwQXShYE9ubc/ubcIkZk+eHt8ubcNFZslrbs0uTEHA48Cjps6r687O3S2Ozg2vbU7ubU+vzzSmZE8+nv2uLi9vLs6u71ptbk9u709ubT7NzO8vb26uXT5uLl3uXN6OL8/ubS6ubh7vb4wpDkqJAo4jqAbmQcolYYoOyARhJwQC58ZrpkkkZsGBJwtFZsekYcbhpYEjyIWuqoQLqMxIB4ohxUXogk4NY4LIicGtCAHojYLhrMojrUHogcbjjYDoh0oNYwWtAoXojg/v708u7s+ubk/vr8+v787ubk/vrs9uLc8vL89u7s8vbs+uLU8vL08vLs+uLk7ubc/uLc8u70+ubM+vr87vL0/v7s+ubc4uLk+uLM7u7s4uLs9uLk8u78/vr09uLM/uLM+uLc/uLU7vL8/v789uLU6u7s/uLk+ubUAAAACP8A/wkcSLCgwYMIEypcyLChQ4OPHkqcSLGixYsYM2rcyLGjx48gQ4ocSbKkyZMoU6r8J6ely5cwY8p8KbClQBgEDsYS6K6nT409B477h26l0aNIkypdyrSp06dQo0pdOLOqVZg15Qi0kkEnT59BM4b9N7To1LNo06pdy7at27dwDy5ahA6dCVQvwerdy3fvo7+PWr7okaJwCgYwiMiJxQew48eQIz/u+bLDOD/Y6sbdzLmz58+gQ4s2ObeuCSLuXPZdzdqd45ZlRMieLWqOO8aSc+sGTNnlocuZzY4eTry48ePIk5usy4qViTJXo1cNy4dPrFhzrP8lsru795eHUqX/Cq68vPnz6NOrf8vcOXTp8PO6E1idiHU+RGJ5378bvHjy6wUo4IAEFmigQ+usM8kkGRAggoOzRSjhhBRWaOGFGGZY4Qs5tDEJOeSMI+KIJJZo4lAHpqjiiiy2qFSCC/KQgoyG1WjjjTjmqOOOPPaoYw8jTDIHPEQWaeSRSBbp4pJMNunkkwuZIKUJPFRp5ZVYZqnlljVyadiWYIapZWE9TGnCBGimqeaabKIJ5Ztwximnevros802OYwwQg586unnn4AGKuiefBbap5+GJqrooow2mgMccDxRpz7/UDrnpZhmqilxk3ZqqUCehirqqKSWKio77IQq0DWsXgMqqXfW//lqnbGaaqusm+aq6668gjQqQbcGK2ypqKr6T6uuVgrrNrh2Wuuwv/Yq7bTUVltQtFI1S6mpCnX6KrDQGmvtuOSWGye2UWmrrD6sinuQt8qCGy685tZr770GoivVNaWwq08plW7zz7PXeirvp+vOiyu+DDfs8HH6qONutnVe8y+udzJrkLeUCpzwwQo/LPLIJMdFqcT0zmprwfEmbCzHn3bKTik2iBHCP0ggQUUEd0oMasFB/GPBDCqDPO/PJSet9NJKReAywk+Teu238Yr6s6wL1wlwKaE4IlDOSFBCSQSLNLuxDEJfUfRACqfM9Ntwx62Uz9ow2/GdT1Q9qcr+sv+9baweQy1S3gs3pI82dmpbuNyMN+64r5LWPWnGHvvt997beiuwPnlXWlEplTdkt+AKaYN44Jg/rvrqrFPELB7XwJEDOzb4oc+jnv9De+7M2mDDE52/CqnvtgsU+kjdBAHHsQ9d080iHt/pO/CtV2/99QI54EIISFjwjw0/1IDEBR8QJIYGORNkgwaUrEEQEoHAAAcUgKSfkgQ1YBG8Qyf8MwZBBajBGlyAvQ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znSc962vOe+MynPvfJ/89++vOfAA2oQAdK0IIa9KAITahCF8rQhjr0oRCNqEQnStGKWvSiGM2oRjfK0Y569KMgDalIR0rSkpr0pChNqUpXytKWuvSlMI2pTGdK05ra9KY4zalOd8rTnvr0p0ANqlCHStSiGvWoSE2qUpfK1KY69alQjapUp0rVqlr1qljNqla3ytWuevWrYA2rWMdK1rKa9axoTata18rWtrr1rXCNq1znSte62vWueM2rXvfK17769a+ADaxgB0vYwhr2sIhNrGIXy9jGOvaxkI2sZCdL2cpa9rKYzaxmN8vZznr2s6ANrWhHS9rSmva0qE2talfL2tZekXQkXVwZUSQis/9g4x/kQIiIcksQEU1NpbI9Y5HGAaLiFhe3u+UtWYZCIra1zJi3Qo6lYDtGeCx3t0Uy7nUPgqLfJnNlUWubeMdbKjVG4LzoPS8EIECB9rq3A/CNr3z/YSYTMNIbcbmHfvfLX/3Sox3t2Ic3BkzgAhv4wAhOsIIXzOAGD3iNfeHPI34yzf5a+B7XuEeAL8zhDnv4wyAOMYcfrMYI86cvlkumOFbM4havOHkujrGMZ0zjGtv4xjfWL4T5ImEUO1fFNoYxjodM5CIbucU6LvFe/uEaPrjGMQLhDV9s8uMSBm0gIs6ylrfM4YK0IzkePsc56PEGLpv5zGhO8o71wuRHOPn/MVH+S1+ojLQSfhnLac6znrH8jzsfJ8xj9oaeB03o/rYRLLxhTBne05LqyAEVkG4JWGhS5RRx4Rz6FTM+iLNihlzDEl9W82bOcQmCdFqjiJYzH85QBhe8hA9zmAMqyoAXOUzaJcBi0SUwfQ9Nc1ocnraEQEQdFzGbGtio9oljOiEGNyzABS6AtCwgUIcA3IAEMGiEk93Bh5ZAOtcp8gctFBADSpDg1AY6srrXjeMEFAQJGNioXgCzgh0E4NnRRgUEBBAArpCgBzDYtmIejQpwH0gc7/jCCcyN7gKx++EQb7G7OZCmPzgt2T6ZQwdA0IMX3BvSkM4AD2AgAkRA4ON4/0ENhetsoB+coAZNsAADiD2giNtc3fqNwz+IMId9BAEfm8Z4Tx5hBAp0ggAoh7QASCAbRBChDiSgtRxUPpbcHYgNP1AABGTOhXuk6OZgJ3LOQzCHO+xjH0CXt09UPgdYnHwBLUEEIkhQB2ifgQ8ISMGiH92T6hjcQAFWQAJqwAAucOHrYU98iw2y4hJUwQkDKYILGl5RvhDhH2+P+9wXsOhY1CIDPYjAe2LBbT78vUDeeMM/Bl/4wx9c8bBnvDhK8I8HdEAggZgB5SnaF5Pf+zqykAUJrOACI1QH9KJvCemvc/oRWsISZ4e99GOs+oEAuKO9fzvwhY8AaDNmBT3Yu/+tb7OTSpPw+dGfvvqRPRBC+FnoQ3eH7+Euh78ggOllkPv9pT7+qlM3hOsXgNUXUn4hf5k3dY+QASkAA/kHASSAAJHWf/NhfiUUgNKnem/ABiMFFqhBBBGQCFYQAAiQARlQHRDgBCSQAYlAAgPwAdXRG99GgSRkgeu3gWAxB0TAAVUSANZGAvbhdiRwAzyAbQS0bd5WcDI4QjSofjYoZ6gRa3MAG6hwG9xma4rRd0aIa0lYEfq1hBAne/VQHv7Afg7RhV6YeAahYQOyD700dFLWE3OwaGVQHz0xcD6RhXRmdRphhmeobmAohuI2EFzgDfIgiAM4bPfQhy3mD2NoY4z/yIgxVhAa9n7IwWIEwQ5syEtuKGepgRVMlhqdeGuUxnLvEirbUAp+MAKFkQOEQAjpoYg2JhBiNou0WIu1KA602A7egA/n8A+WcA5XJnuyaIvEWIzGWIsdYWz/0IsPcYzO+IzQGI3PmGlj1g7AqIzUaBCaBnTc2I3e+I3gGI7iOI7geGhP9hdMFhNO5mgusW2faGt5+H9Rc4qpuIo44IroAYs1Jo23iIvnsGIDlnaWcGnFeAm7xo8ISYuyeBHMuIy92JALwWIJOZEU6Yx4Jmbd0A4EOYvUWIzk+JEgGZIfqYxpRAQmeZIoCRtyAB04yHMvgZIo2XwF4ynbQA/1GAB6/xAp6REEPNmTQYADOGAJQDmURFmURnmUSJmURGkJmtCUTvmUmvB8PAlgU9kOmoADANYNQUmVQdAOz/eVYPmVPjmWZNmVZXmWPRmWarmWX+lz+/CVXMmTCtGKkVCXdnmXeJmXermXfNmXfpmXsAALraiVTEkKdhmYhGAJhmmXpCCVaFmWShmZkimZcmle6YVe7OVe7yVf8VVfUyKTRmMnNqmKNxAAKdAD6dENqrmaqNKarvmasBmbsjmbsIkstmmbqLKaurmb/4AH9EAPuxmcwjmcxFmcxnmcqnmbq8kqx5IsCOEqtxmd0jmd1Fmd1nmdzsOc2HkNtNmd3vmd4IkqzP+pRsYFIgKRIOiZnuq5nukpEaGiDuqAijnQA1ViCqaQHuFIcyohYscIYGJ2DUFQkQI6oAnJEEAnDoWWoFo2YBhJCAhKEAwKkcMokvigj2SYRuXJW+y5oRzqnp4Cn6gIByNwAwQwCqKAn+ConynBn8bon+cAoAQaozJqjAZaoQp6oyAWod3goF43EBGqjedAoRbaRhlKIuspECLCoejpoZ0Con6wDrbQAy5ACME4GrsnEP5wdlp6diqKEhy2YqLGhwh6D02pX9eAAw6Wpmq6pgomYAR2dvj1D96giyTmEGOKozeKEDrKoxDqDSQ5EGJmoUVGpOVppOqJpOOQIPDQoVv/yDd1Ep/j8Apt8ABTio/DcaX/sKVbumKa2qme+qmgGqr78KV32qNiql9limFoyqas2qoMFmAFtg/+EKdzSqcSUap4Wmh66qfnsKMP6qO8CqSCSmSEap64RQ6YMRckog6SkKSSsCAJYiLwYAKKYzUH4QevMA7YwAKTl4mesQ9vAKb30A/9gBCkaqHjOGAspqX1UA+t4ArhenYDEQT8tRaZ5nqcinaGR2q9xmsSkasKaq796qsQmY0FEajDimPFylsgkqyLQCLN2qww8grRWiLTWq0TMxBPkK3b2q2g8QaXwIj6Ra4Ca2HDmq7esK4rxoiE0Aq0QAvyKhD0ul/2eg+G/ycQ+Qp0YnYJ93AJXdejZQiwunoQ1EiwBGGwBIGwCRuLbJShIIINONAGDzsOdeEH6DAFOKAK+eAFd1CxJHKx0XUQ6lBbA+Cxn9GU49YGbaCi56qP4dgKQSAHc9AKrcCI9mAPhEAKcld2dTqzXYoW6ioOd0sKsMAIjBALSnCrQpugAtuguHi0/SqsS8u0a+S05IANHYAFGFBbdYEOiEABG4ABd+AFXjsiYAteBjG2VFu2mPoWjKAJCoACSMAABlmy/XWy4NgKTYAEAkC3Kxa73IMEY4ABj9C39QoXgZsAL4cE4oMEK6C4i0tojdurDlqwkXuw/zi5Nbaw8AAi8LACW/+wAUmQXFPgBRjgAeLrvURisdQatqlLtpN3oZuhAAqgA93DAO/wDrbLX7h7oJfwBm+gAycwu3RLv3ZQAzswASiwA7xbEH4LtGqhAzjDAOIKCgfAARS3BCiANg+Bq9GLZtNrtBcpoQ6pvdvbtMXVvRTgAVswAeKbXBSwBQ9wCOkbIidyutwitvDbum6BAi/HATKXv/u7X/2LD5cgDj58Ak2gAgxQwArQAg8QCa5Av1TwPwTxwG2hxEwsrj4MAXcwpzfbwR88aCFcvZD7p8NowjRGqAIBImUQATgAATW8IB5oAz7wwiciIjhcXjq8ui4whpyxYvnLBnEgeDIXs6uCZyb/K6jduGJsQAGCFwgU7I8+e2lcoAAOgAURCqDHuxaRPMn5+wMh8AaEAAvmUHZonBAePMZcVsaPO8IIocYzxsbH+grwMAVynAQgsiDw4AdBkMt5rMfti7oFobroULaA/Bbu9g+C/A6/mwCH7K3HImz/0Law2I1H/MySvGK0yAVsgAIFcAEvsMlYzBaf3MwccAA7ID4hsAJzkMqxzMp55srWC8/MLMuRCEe+9T13HG//AK3rEMcvvA55PK0Yga3ayq0njBJFds6Caw/5a8gUDMGf5hZkKHMCYQ/L+AYKcAA1QHguQGpApw9nIGZ4CrkeJhESPWDpkA4lcAJoEAcyUACz/4sId1AcgEawFmbS8sy4cYQidiy+AgHQAj2+BH3D9nURG5vQ8TvLKdHQCbDNDx3R0DxzFE3NbMF+Ve2L/2APl0a/bzAEKrAB58AF+EALJM3TearIHabSRyBzLJ0OMoACjHAG9qAAIEAJXozTHea4vMZfat3TZExHNvAPQj0QCVLUiVrQSW0Rxsy6a/zURCbRd9vMEp12A1HRbaHVMrdp46YEc/Cy0PfSt1dq1+ANjAhgJ13NH8bDBCHRhtfStPAOQUAIu/bSf9bX1IuLgi20dVTYh32eAQ3MRy2tjV0Rj93UMqYSjthilG0PY0jVnR10q4LVyvwPDPAPl/wDgdABhv/3Bpbgw+7cZ6ed2u2w2iDm2gMB21zQ0lxAC61os7gtENQdGjldvb0NsHWEA4jwDxiwIPmgCt2Ly6GrBN9QusKMEcm90CcxZEEgDkEgA5Lcs3AbBLQt4QxQDuWQqSt2DZqQfvl8FoTXD1wQBE9cAACMD/YAAEhAAXzgdeXtD6qNo4joYeotEIJHeJfQD+8gAyogALWgBOMmCCGgCYRQ3/at2zqd36tdRxtAXx2gCusQDmXQARywAQxgAh2A4ONg0Bex4JHN0DjmD3MNBYHwABrcCpZA5ihg5mg+BOnn4SDuYmqBBkOAAukQBBxQAwagwQzsAY3xZTE+42ud3vKLECj/UAI18AAoMAQv6wRIgAYKvM4YoAn0PRz3zdtMTuN05AH/4OkeQAVz8Ap3sAIe4AFREAUbgJrXZbrHTRHJ3YjL7RTIdg80LT7s7AMPfuv/UAOUEAJx/uH74NRQYesC8dFIEAJA4A/A+9HtbOlBig9p/dcBy9Zd1hDiEEC4nuwKwOz0w85L4A3UjOSfkenUvulDS0epMBRzoQqqMAV30KyvwA9KIAmI+rWvPhGxLut0/hT+UGZe+ZVncAr+0Ari4A9gOfDBzuGzXuw9mg3ZgLjMPG7t8AZnwAjcwA3LONIlfe7pztopje2MeAlAyRhB4A/10NL1wAe1EATibgmYLRrm/47ua71HG3rvru6exbzDjOip+IzS94DIrF1g12AOfysSR38QA6ZfS79fnTpgTQlgRQ9gBZaqSXb1bQ3yEFzjhsbaFnHwSW8cNDsQvspMN9/qCf4QULPgQfCpP8/WQs/0BFb0Yf8Rdd+ncs9fT49fmmCm5kD1BGb1pjr4197J1j72d18Q4loeHranWk/znG5HZ28QBi2P5pfcwy6ksXcRHWmMn3aMXC+9koj4XW/4iPiNPL0qvKqQDlmMid8rjc+rvgr5kY9Hk18Qle8Qaw+/sqr5iocRnV+Mn0+jjz/YQB/6hL/1rI36/nosqz+Lw+j6yl8vse+4tF/zdTQHWfGSMP8ZkxOgh92y86v7BHjAmuF5/uCJEdvZDdkZnauyndhpEMjy/vPfnONJEKxSm7a5KuzfKvQPENcEDhz4z+BBhAgLJmTY0OFDhwshEqRY0eJFjBk1brTYjeNHkCFFWqRXEuJJlClVrmTZ0uVLmDFlzqRJcx08fjl15lTS0yc8oAb1qRyKUN24cegGuAiyz2krqFGdTt0HNUgQHFm1buXa1WtWc2HFjiVb1hwhtISoqr2Klh2OplSdpiVEyu5dvHn17uXb129eunL32fXmzWAQtVMJF2Zc2JKlq18lT9ZaE6G5x1dRoo3U2fNn0KFFjyZd2nRoWLDQdsNhSROp054tz6b/Xdv2bdy5de/mnXDdb+DBgxqEh1SdiX9FUSo3eDTpUnH+xE2nPh3fdezZtW/n3j37OfDhxYu/Pv4c9YPi762/d80SeHHnGJqnX9/+ffz5z/nj3399u3bAM+gSLti7B0ABG5IvpfEsu06lBXuTEKX1wOumHS7003BDDjs0b0IQQxRxRBJzeyU4FIk7KCjkVmLuH+eUcsGfN6qrzjscc8RRw/LoQ0i9ewxy75xLEvzRQySTNK8//w4MUD5LLrnEQAQjjCm82R4scUsK7wGPngCDUHJMMjXk8kw001RzJqSQQogcchZZ5DeD3DxokklQBO6fFmHy45VxsIFuOuls1PFQ/0QPBe+6xxi1ZL1/4hvPwGvMIRLShJjUdFNOO/XU0+/OuQ6qUVvhL510+OvxMSMbwrQmcWhab7pG8XmssfXQeuzVNWey0VB82PEHHy56NfZYZJNVdqU2xzloHDjlpLMhPPWks8+XngBUUBeoK/TGRMMVF7tFbbXEUUzNo9TSKYPM9FN445V3WHJFxYfUe031B1VV8QGPVSsZ4vXMWcWp9VbGciVkV3eXbelXcIUl1mGKK7b4YgmbRQhPVliRRBIvvHDI2nX4lCnGQadjaFyWEy13OvgkhQq8wrgokL1rSBGnXYYg9vlnoIOmLtTrrMPHaIwfmq5gmM+TVGFGGGE4af+UgL5O4mKp1nprrruus82NJ+n445BHttbkmFDuFr2EWnY7x5clbXrmc2q+eb2cdx44UqH79tvn7+4pWpzBtfR66Xuqixk8qKV+tGGvD7I62GHZjvxyzDPfslnj4LGBAgcQgBNOs/VEGya1q1v5bdbVvUcBFEKooQZAMHCBC2K5gJ2SGd55h1KdeU7ob+L/rjC89WCXnfYibj9HgX9CQAKJEIpopGIDDVR+9tpvxyeBA2pAQnwkMNBc8p+v9ucSy893/334a2oWHj/GgQeKLkIfnZzSU8TWpdS1zyCsa914CoSCE4SAA03QQCAwgJ03fOEEvPMd8PQGOYMUT4NBOx7/eA6YQA4soQtIKAKRSnACLHBgAk7gHfay90EFMtCB1wGfCiewhAlEQGWam1w39sG+HcZPiEMkIkTmNw4KeGALYthAEdCBDjz1Lzine4navrU6AmYRHwpQQBdCgAhz7IMQVfgiLH5wgho0gRIMQBzegre3DcYxfdjhohcRQYo6hsAHPmiBAWKFGCeEoGK/yiMYxUhGRMBiCCcogyyyAcQgYq6HPxRgES15yffNDx5GiAAOIIAFJ0JxElLc0/9aog4/+EFGV2ybFrPIxQOA4QxngEoBvogDNsggHTKwABvFYUHhIUSOwwTWdWAJhtRw0ZYQCEUmMkELWhDiHw/owiBt/8TFFsiSlq2wJSJwEIcQlCEU3rjE+t43SUhiUp3rzBxSgNKsKUCgidjARhQbQjIqLucg21AHKlXJgrX57EyFsYc9zsEFp3DhElz0QAhcQQhx6C4BvWxje96IQb4RU6PiKCixrLNQBURhDUAQlUSHoIMLaOFiBDUoQvexMy5GYQxvwEcJquCE6R2geZc0mg/TyU6gBjVpnGtTPOdZz1He82ymhIhy+OlPGQFtoN4oKHj24Q/wsAEF5WsHIc6jgIky4KXAhONGNdrRo9ELdjXAAIFoYZDw1YABGGOpVbF6Dq2y9RI1PcEOOkABFs6Ap4TDh08rKVTEJnZNnPuHs4yahP8n2pMh0vIfS14E1ZRBbEvrKZVTrlNQDiCBAbXAHXjA2st67IOsGDXrMK+DKqNxkQOBEMAd2vGGN0TpoP84wQNc2Nl9fNYeoQWBElpBCAoMQR7/aIc3CnCCwV6nG/SKpGKte90SMdax8oSsKB1C2Sky9SGXTeU4MvurzQruXv64qjFLINpakNZfzwtralfbs9bG8bXSUet7BRDfe3gjajajhQIwUIPfrre9W3zvaJWwjzdILRv/IEQ7wgBdS/aUurHCboc9PCE71ekfoeDuHe5AT4cABR6VdVFC/GnegGq2REZzijO5CAJKrGAOR7vKPtpxWgZk6L7Dy+8GB1eOctz/GAkr4AaxYGeBDgThDTjQBAKteZ0aZ+LGOeaGzfBBi574q1h2wHARe9qOwX1YzWu+Ded6Mo7HPmESSvBDilfMYqK4uLzntdGWaAxhLUugBhSYw47xsY+m/HiiMyjSkIVZZA0O7g1JlgASKMANTdBiiwpogS+58Y8TIoQeBtmHsf78hkBTogPcuEMQCCQDuS6IFl6MbmHRfDQOs1nXu4bJEccRgQ5wwANmKEQHpnAHEPj2IB3oABHuHF7L6rl+S+EPpDXoEKeYVgGCqAEAJvDtb1NACWBtAhRagAYcUgqiwUSftYun7S6cwNvgngAFYnHCHXCAAz0IBBYQog2DZM1Y/9l+3ra7Te8cKuG5D1AhCAJRhPdljz0IuRDjJH5xjGdc4xvneMcxymuQj6hZSviHEjCwhS1EIQoeoMI/KLAFDyBk5R14NnDGYYIXNVXaMK62u/+G7X2YFgWzm97sZseBUyigAP8gXw1CoO4L4tfnfxO60cdndAyMO3bTG8NOLUbwtZJveuPLugJKMIbphcB2Eb84xZ/kcbjHXe5xD3nds0vUNgUnxAgZx030dPOcswQP03aBqZaFD4dkByXseOklLlZdiPjjIKWOlMUgL6uPHwvjhfnS4+b+edCHfm92J31u8J53mzuLIX2v+W8Aj7p/DB7GhlcW4hui+JMwfmePz/81SiQfrOBW3pq2Gb3mL875c9Djce0QffOdr/HSR383pyfZ3htLMngkJybXKAUe8LCUwgyRHt64h+OHaBjpj2jz3vgS8w/0fPjHP/Ppp39MqG8t6/fdWtkPvEq47/2lIAT0i5/xKz8iGsD6k5D1A49rcD/3kz8IBL0EnEA2Yax/qD6NaSwV28DiQI7+W47uw4MGcAESpEAThAlpIoTYWEEWbMHQMAuxKIxroDJNgEEbvEEczEEd3EFziJrwO0EgRIk2gQefUII2OMI2KLRCcwcmZMKDIAIoJIIymMIyMIIJSI4PbCptoAcRbIABGIAgDEP3yYiSuAY8uIaSSEM1XEP/NmxDN3xDOIxDOVRDMazDhhhCoPgYoLA5QCEHDhyO39hAk9GHLGwIQmwOP3gDV3AFH7BDR0wIKXElSeQO+zAIL4kQ83tETdQcTdLD1luH/XGnDUw9eMC5Q7SsougnRlzETdzESXxF7MigiLIZWnwDhCg/22tFXewaohKOO0MKeqKn4FAFVdhDmzNFLHSRotAHdXAF3LLFXbTDqXM3gbnEbmC/gIlGbayYXgQOOHG9QAnGYSxGFCnFQnSIU2TGZ4TGbQzCabS2arQQcvqldqxHh/E1aImTOVkHpNifcWw9/nuJdNSHdbRHExycd3xH6dqwhGxIDqNHg0w/fIyWfezH/9EhGeHQPpcYyMJwioisiW7QBIFjJ4R0SHdbyJI0yamzxPn7yF07IiUYh6xwgRHYwGD0w3GQBIwMyI1cRn3oSMpzSZkQyZFUp5RUyfySrltDyndkSaEsPU1CCjwAnSLYn1ToABDwAA9wggnQyf3TyJbgSG/wSCEKyX/IxfghBJu5PCI6SqbcKKV0y7dsLad8Srs7vRV4gNABRmyYAA8AAArogBXwAAz4O/sBS1QUCn0omPiZDrNUmrm8NsF4KepgB7VEy8why26wBOEjLLSMTLOKS3z4FtCky38oPrtcs2apnw7wgAeYgCbiywdggG9chxWgAsPkybD0ScaEH8fUhP8iskzD0RzN5MyHjMV2K005Ek3SVE6NqsvUBLn5UQJ3iAAbkKfCXAd6eiI8wAEbCIIBYADKeqInkoQJOMeTIESmcc4iM5C3+IdziED5DD0GDIL4mE/imc/jaUD4gLtqdAiMA5Ezk0v23CDojM6X5ByguM4NyM7tRAdFAAIKYIIe+IDxJE/zRM+mWszEKdD2ZI/3jE/9HFGOUwiIElESTdGMY8An+SWP+09XabsJGdDR9NDnPM2WRFDsispxYFAHradW2wGtTIJ8uNDyPM+ZUM8OtVGzck8csDgVjdLsYUCvQlEpvVIW7U8JTIgSnVHCuhACZVK/OVAdVU2889HfoKf/O0iF7xyHDtgA8dxH8kSHDE1SDhXTJgXRJ7XSK03RKrmGKu3TPs3S8wi9aoQ+LxVNPJUjMi3TD/M1JfCkDUiCdVCF7nSBHHgibDgFFOiCCNhHScBQJJUJJV1UjXJSKBVUEv3TQFXVKCVUF/28Q804Af1ShjRV4mlUR+0wvPMDBi2CSsUGCtiAD6ifVJjKBzCBNlCFdZjTOiXVO8VVOUJVPnVV+WTVVLVW/YRVQ+XSjatVlMQ1af05HN1VNiMqIsQBRGjQdeAHbLgDhluHNjgFJRC2CGgDfuDHIURMgYxWwOGOca0odniPMqlWQQUQhE3YJwFUbU1R5HOP9VCtLZU4/5aUOFikRBGVLsLyzIvtWO+wOHM1U6SgMyUwAgqATTNgNnhIBb9kABOgAADwAAaoVHB0J37tyfX8le4I2Fi9h4EtWIPtU4VVWCptWBJ92MeRWFnFUQOp2Ozx2FDhrMLaGait2u4A2ZB91DZRAqBYAZRTuSgAgZyAB6zUSicwASUgRq/UV92EiVKdo+0Y1x4Bj58tWKPFOGwN2gC1mP1s0fhzWleVRemiJJ4d03LNWg8jKj+AB4rkhzawHz/IV36wn49RW1K82d3M2WLSDrmdL7ol2DK524vLW7rj20vkz0KFP8BVVcEtLMItXKHRVcRFLDezHw7kB0CZBHiolpxUAv89LEfMRUXNnRyrdSWLq9umAVrlJZPj6YY34BCDWF7ppY+mARP48JH0wJLs9RB3c4pfIbjNZB/RjcDZ1dqRHVkOBA48wRN8/RhP1Ducs9PhhdvizaLjJdjknV791ZDmfd7wiN2MCtj2u94P2V4rSZJ5SeD+8F4bAd8ocZKhjWAJnmAKrmALvmAAKd/ERdd/UDGS0d30/Y1XeAVzHIpTzNx7YK/JXGHKHNe5IATWSBynWEcWrmEbvmEczuHJtJlucDX/ZNrxxTiq4OFHEYd1xC0dTuIWlt7qoMVafAObwQMvyZD9reL8QE0NBqohFEUPthZJ2MBqqSwNRUd9kJIgQNj/x0hjS5BgKWljN35jOI5jOZ5jOp5jfwAQGTQHcQgCicNgP/5jQMZgCyGEN7gEDDaIQE5kRY7gh1UtPs6eRa7gILFi12FA9isSSs7k+sjiHRVFnzhCJVxCJpQDUo5CU4bCKbTC4CUKfagIdnhlWI5lWZ5lWq5lW75lXM7lkugGj8ADXjYIXublOVzDkShmYyYIjzhmZV5mkeBlM7wGdugGWWZmjGAHQtQGbM5mbd5mbu5mbCZEcA5nfSjDM6QHaj5ndDYJTrau+ysZYwyO9V3fvxMvVJSShJ0XqKALfd5nfu5nf/5ngD6uiN2HGXyDexCMudOEGuTBHGSJHHyMt0AL/1JgaIquaIu2Qbtwimu4A4nOi4veQW7ghlkaaZIuaZM+aZQ+g5COr6iZwY9+aZjewajB4nW2pNOjSL1rk6yYltWjZ2Vcj56DXb+5mlZQKIGyPBm7Gvv8mVo9SeAjHPRiLoU9g7GraiSohXsw6AAbyxbusxCpz2wN4m6l6ZomopvWx5xGip0umTv0aVYG6uYU6slhh6KGJK+2pqhWaqnyUqfWPXFlm/VojFpAAnHWh+nBuKMGEbDWW7EuXbIuayE6PTkRxtRDisnGBoe4uVVOCSXtOamT66FxXaOWMbxu4OAKlqVObKqJmJfCtUe7xXswB8IW58O+RMMFEXYIguGEbP/IluxFoOyaHYfLzmwPhFa4hjzQBhYfGu2oLu3q8CzU3mutYW2o7r1IWg/ZLuzajhkAxm3dxkzerunTSwVyyIF9DO5USIVKJe7NXg4O9WwiS+6e2gfmvmuK8Rnozm3pXu3Q9mvIW4/HUOjsPsShmB6FLowDJ78ltW8Jye3dDu91Pr13bYPz1le1xgFmZe8xNsT3LpTPTu7BrW/VQervPW39ZuqtoW7XPggDKYyokW2GmJ5ZegNviAQBVHDVbvDvhnDePr1/+IHQoSekmCIJWAoNN+4U9vD4lu8Qt+sRd27qyO/UJu0UJyz/7j32ELuxw0JwtmrxqQWEyfHecHDw5nH/DT49KHgATEAAIde/3ygBDTDytm7v9Oxw5Jbv+Rbxw0oW/DbxKW/uKr+a1r7uewiCGiiJbzZhcMZCbRhnw0aCMKdyHX9wMy/fI0oiDzCBScUTOLmD7JOBrTSi4o6JzlbyzMlzJ8fzKPfzJ48cFSf0N6iBwlZ0xQRnepiexhBz3iDzShdvziGCCOCHCGgiTh8dIDCAFQAAUafzDT3u3rscVFd1iJHyVj+c/h50LA8wWRdnLufycMZ1xtD13eD1XudkBbUfSU0COZETG8ABEGCAIIACMDxyUrfzZ3f1L6XvVJd2ar93azeaK4dtb9j2bdiGWff2Q0QCAxF33SD3cj/z/9Uch0hdVwxY90WwgSbYAKaQ94fQ7A1niFJnS66Jdmk3bb3296559WwfeEIs+IPXboVnD4bPDYd/+NnFxyDwgQY1bxzA7H8ohBwwu2X/+IQIeZQf+XzXc35n9aNPeSvH9kfbhxoQiFmv+kdfeAafkJq3+aw9vZxvUDnpToPIgTYQ+mdJCI9Hcvg+9aTfd1Xv93N6+uoWJvbS8umBeauOec0lka3nenP1ep0HVkkIAhQwCGaLAx3ogRZRvWcZdVJ3dojYofrNop6KqL2afFic6x13H4CH+oSQMqMjH7y3aqyv9gm5BjHJRr93VMBvopiMd4PQSmpygCg4e4RARlJdz//I5zDMZx1U7/1X1HxKx3dBn/uEeIMgUONHQAKD/3YkOAOyKP095w3UXX3E9TVgEzYGYDZJyElJIMYgKAEjV7GEiN9FZ+VwLgzquMT7iF5NBtrjoYfgen/6B5IvSf3Gdj5EXtiXYmwIBohHSPQRLIgEyT5L5xaeu3fv3z+HEh9CrGjxIsaMGjcG2ejxI8iQIkeSLGnyJMqUKleybOnypcZxMmX6UbLCA04P/0D8k1RxXZASA1z8k4nRhL5/BUcWLPjmjbio9xhSrQqxKtasWrdy7arV4UJ6+/B5LWv2LNquYM+JXTjxLdy4cufSrWsXLsR27RZe2+c2LkSH3rwJbEr/8GBCqg4Dv4VpkqLjyJInU65s+TLmzCBncobX2fNFPODWFc0ID2lTpoYH79t3d2ra2LLP0hM3+zbu3LVz8+7NdW3bcxrh1hqorSlib4zlatb4pjn06NKnU69uHSJnmp7HwfPDueg4iOD+vQoPviK8CYZVN2Xt+q7v+Gl3y68vn779/LKB+xWeEa5ABwko4D7KRXRPawnuExWDDTr4IIQRikMXF1z889xVZl23IYcdevihY51xB8922RkF0SLYYBcePP+QqERFSZFkmD6DRaUXjjnqqNdrPfr4o0N6/XMOHoS8cQmQSSq5ZJB7EWnkJTwyOSWVcg22UDcLdoRROxJd//KlJZbUMCCB3jgUJppoDlYdPREFUSWccV4FIp112kmdiUZlV5F5/yzyDzYtukgiTSnR6FBUg3mzI6NxOloXX05e9CilPR7IV0fnMLopp516+imonV55zjXtTAiZRRJNKA4jrbqqCayaDHZmmmoauBh017z50I93puorsMEK29JMJBo76HY/VTSeRcYaawJKND7V2mCuWnstttlquy233Xrr6hlnDIYHDpq0Gi664X67LrvtYpsuvOJ6Q26Ysdp7L7756rsvv/36e6855oxrTqsBG2wOrLWmqSjDs95zMMQRSzwxxRVDPO4d7mq8McfZ/rPmsCGLPHJGxSpxMowoz/+xsjtyuAwRH0TIDJHMNRMBkTom0aiNNvTQcw3QQQs99DUEEX100fogTbTRSwvdtNNC+6y00khDHfXVTme99NZRHz110Ul7PTbZZZvt9NQ/n920z223fTbccactY9VRV0R210fnzXTddpP8N+DDykRonpytc/g62Ci+uIktJrXUjDRKPjnllVt+OeaZa7455517/jnooYue2kWTI/2P3pPHKGPgrbv+OuyXFVu44Ygvznh2jitFUEmj+/478MELPzzxxWeOUeVAq7778hDxHjv00Us//WaD0z4T4onfjk3jSjHfu+TUiz++ocI7Dzn56au/PrDXm5j99tzn7j36IjX/zz7+6w9//vP5+/8/AGXnPs4szg/8GIckxnG47j2uf/YLXwAjCL37eeR4ErwgBjMYksL5oUQzUYIfsEGOdUiChAucXwNZ90AaabCFIqPgRizowhnSEICFQwc2lDATdKADD4vL3gm/g5TvRY6FNTwiiGCoERkisYlOhF7hsNGBB2BAJjwkwgNyEgUPmCCIM/nHEOsXEiU+sYyZISPyMGfGNbIxZI2DBxM04IAr3A4IBtCCFihwiA6UoXBgdGAZKxeyzbWxkIY8pLCyowQKeOABE9hAEW5HAQOUIQeKUMQiFkE7aKmQjRBEJChDKcpRrogzRIhAENgASUk6YQ78mMQk/ySRwMJx8pCfJCUuc6lLGubuRA4A1OIm4AQA4MQJJphlnmq5y2Uys5nOHJ8f/7EBYCpuAv9gQAQg8A8PYGASiLPIOJT5zHGSs5zmrFM0p3k7CFDgHzmYgg2IOYdv8kmc57wnPvOpz8gUzgY+2EASFEcOcvhhHuWB5RIEEYEcHA6c9twnRCMq0YmCM0/+BKhAyTGPeayjRW2YwAMi0IZJlAY7D6UoSlOqUmYWbgpE2AAGJKGEOxBhCytIIDnuAAIQzEFQDvXeSoMq1KEeUkRKiEAHOLABBnQgDVO4wwq2wNQOENMEPv1pJ4mq1a1yFYMigsdNtogTECiBRBxwwhY8AP8CE/TpIuEEalfjKte5pk9EHfSgJO6aU3Ig0DsxOSldAyvYwbpxRN9ZyVuzStjFMrax14mmShLr2MlStrKZgWxKJGvZzXK2s5nNE0s069nRkra0FhnoQFE20zuwdmVzcIc7+OAOiMihZjQjQhlye7N/5My0vv2tZVFLDmc5a6B8UpZFZKnc0wC3uc5lrHAHKpPoghO5FVHu4fwQo+dyt7tbjS5fx2Fc4x72H/T0SU9kCSPnebe97kWpcIkLD3JghETXRW960aMe0r23v/4tJ3inS1+PkAYj6HUcf/+r4AXnMsDzHXBJDkw/QDK4whZuo4ONmxLdifHCHv7wEcFbCnj/4IECDkAASjhMYRCzuMUSjK8fhguALZw4xRNWrItzrGP1xfcVjNyCGCBp4xTuuMhGJl984WGECNwBAtMcMhGPLOUpu26gJBLuFJy84RtTucteFhl4B5plgEK5w18+M5o5FGZyeMHJSSjzitMs5zk3J8zwaDOZT6JiHNO5z37mZ+Nw4GQMtCEfJtnznxOt6BA17qIYsIUqDs3lRVO60icR0TiMQIEJYMEMheiADXBAEkRbutSm9shXo5pWnFABBzYY9aRPLetZiwgbPETHQHmoOF1vTyOknjWwS13rW+cah7Y29u18HetgM1vRN7z1FKawUV4n2zTLbja26fxsHkZ7/9rIXpyyiZztcc/5en7ww61vXZFbK7fdCYQWueOt7cGpVrW1qMUZYhFbPsCMDzG7LRGMIHBr9lbeBvdysZy1a5qc+9vgxk67BVXwg1P8yJ8h0a7TrXFeQ8QnnVHKxCsu8hw/O+MbT/d102jmkbOcwds++cY7nhFxt7zmFcb0OExubJg39Cg0LyfdOhn0CgY9wedL48xVEmfSLZ3Pt1wP04V+9N2BhM9R/ggFrW7zGuJc5zpPd88vEsY4N3PoFjH7EoveYQrjWOtYbzvkmh5DI/Iv7mhnr91XUj+6qXw9Z986G6l9bBzgwAU5wK9Gen6iP7p9l/roRje2sQ2CPOEJ2/+w/BMqV3kaSb6B/FOHDWywgSskhR2v1sfPcgAHGD4v6gTpvD5gL3nYY0TyQJt8UuiBB8pbviCwf/02lMIzyQOVRkGQQAZygPpusIMgcICD916N+yf84/nBbwrPqJ9gFcb+CabffEGeb3qLhB7wZUx3d7DhBzx0wAFFAIkWCnwi0QL98U0gkyE4cPnMUw78Tfm92tnAD1iA8mlDE4zJmCDBBZAe1CEd86id7OHe7OFe7W3D7T1OHHTBQVjAAESA7+Ee8BGEDgiCLVDgA5aCPsjACeiB8tEDB5zAQVxABtCDPrwaEvzDgFjAB8SeNlDAFhxEDfSAB+4dRLzaP1geByT/4EFQAiV8ABwcIIoV4RS0AACYXxOlmxJgAx7MwQo8gPvB3yKckEnBVTkFnw2UgAUgwCEcghRogAVUQAjqQ+UBYOXQYQ1KwCaMAEE0wQkMwgt0gBhUwQlkgB7G3v45ENBMHe/sXUHcHghCDvgRXxZQwgZMQAdAASBYQAQA4ASKYAjAAf89z+SFXhQ8gOXZQAFwYAd0QAGcwAyMgA1kgQX8wyquogkswjXgAQYgQRSYQAesQAjUgBM6UFKEngqwwB6egBm8wBqawC1uQwmcgAUUojFWoRUeUboFyo89EgaARCaJYVEA1jidoQ4qhQ1MwTEeB+zN4SPWYTvqgwIcQPKh/x4ffkAOAI0NHMANjIA6HqIKJSLVUd1xsI5hOKIRReI2qKAZ8J8xrsErGEYn6sMIQh/nbQM7+EAg/AH10cABDMDq3eEFjMA/yOIOGqLlXQMFIIEZ7M412MADTCMZEoQxIqM+1CPqJM3lRaMF0GToUeE1YuOtwYMSxEIEkMQ3rsP8ieMzkWNJht4GCILluU0plMLlfZ/lWSQ7gKIjgs3zEQQF1EAO9F4YnAABUKMEhORx4MFAzmHVsAM7WMQ10EPlgV/oXV4O3OM18EzsqYMc8p/p6YM6VN5bgsEJLMLlVQ0FgEDmfd/0XaUAfCIcAA3PZN8T2EAfWIAeEARHDoDyyf8hBZLBP5Qk8NFAAajACPReDcrAG8ZkDdqACuzOWNpjUhCfOoylFPyDEPxDT1rjT86QrqGDTCiOUYYhUpoH/ZlTLFoAAeCjDVCh5NFDHAjCmIzBFcABOxjAGthC5elADUTAE3QDIqhABLjCA2xgBhAEB3wi/2XBCcgmPB7AK+qDNiwBDCIBZ0IECESBD2gAEtQABqhDAfwDJfTAJGSeNogBIMRgBgDNA4QA/6nDBmDBPwRfCxzEAPxJN7SAAWyeBRKEXHqfGDjAQYTAFTimel4DIjxAAl7BNtAACoSkZhYAJQwAH/Ql75CBBXCCzbxCix6AGpzm9c0kaxrj7rDnCzT/ghHwQRlQX22eAA3swAXoZnPyZm+20K0tDnCSRPZkh1I6U3IOghaYgBhsAYzqw1cOQCMAgQ5YwBWQIyw2Zwi8Ig2UwAXoQYNGQBksQXc+wWPyKEGwJwb4YoiuQQ5sgw3gqBDwgRF0QQiong78gwO8gA/sABKEABVEQB/8wyvagGp2IBG0IiGq4Afopg+oQAYc6hsiAhZ9Yg4c4+RsQyl8JRWIACIIQCC8QOU9JijawFl+gCs0QSB8AA18QUj6qQvCYCCAgAs8nw2ggIAOSA8Yqj4WIkFMgRfsJEG04vkQKdAcICUchIBiQezR5wiIgAowQClMIZVWaQbd2rl5R1uB/8SWckaXNlMsUoIFgOsYuOcWoIH4dQMdXAANKICpCmAIHEJI0oAEIMAIPAAaoGauPsCE0iB7DsgFfEDl8Wp86gMQtIB36gAgQJ8/nUA3/oPC7iOvDoAe6mYB1OmrMawNNIEDjIDCzgBe8sEJwAAcuCpBoGBTlMIDmCIcQN4MOIDl6WplSoAa6IHp7eoXqEGhFoTPEMEKWAAlrOQ/lEBopkZl+qgenE+0qQAaZOsJbKtr3mQ9rt42dOU2kCsccAAlQIC6sqsL8dA4AOc4+NVIAJH81Ssz0QCOfsDl2cAO6KDpUWFTkGsOPIAB2EAeoKkmvkEL2CMQwKAgYMA3PJ8AmP/ierYnHExlK64CLB4AJQQCuGaEDSjAGwbfyY5AEBwAw8benE4jaV5ADvAqAtwu6c4iDiLBC8CBhmbe5CnFz1irJwDA5MWlno5ADuhAo1amD4zJ5Y4AHKDiPi6i0lQeaeogqpYkREhePv6o2brqP7Qi9caebmLrSHoujdAnRCgs3dbQrd0tOuitSPDtGDbeLgGuDp6iD1jAIBxuFcqnPowl89KnAiDfCGwAAFBAFage6p0BBzhAsMKBAIxB5SlFE4Tm6pWCApwAzB6AGazeRqTu6pqsBKAs7I6A5NFAHliAC9DAEajAB8SjPdpAJazk6+kDKHKnYUrecSShF3jB8YL/4PLmAAio51+eAQaEQLCS5idkpjowQhwgwjWMouqeauD+H0Sk4tdqgzn+ACXAoTqwJ/UGn24i7khycN25r8nKQPzSULp10LlpKd8ipd8uk+PqYCN2QRWA4gPswPP9DBVg8DbE4xWoQFg2wQ5QgRnQoBHo5esOAhwsgXrqQynUY1ga6lnCYgoXYkZUpupWwPsqLc1KAAsUICqGZCmwwwMwgQBggfZ+sowAwRPAwQ/UAAsYaE+uQeUFsvhdQ9GCYgE870W6k+mpAAA0a5nGo82CbwJYwKmioWjycGWmJACcZEs+wGsGnwoSYhEOYAaAcRaEZg5QZuWxJ3vFsW/iUP3C/wM2FOXe3vFxltMeiyY9tGJYpiSaAoEAIMEfgK8EUAILgKIrnMCt5mILPIDAyQB8wkEcnAAEZ3J7HmFlevEZBgICJGlFUB9EiPJqovCP0sBlkgAQnMEXnEAF3GMppKcK4KpuouEexAwIgCX1oaEDmMAhQIEbeuAT8LMIuEIBIEGJPsELFkL1tgAWNAI7WcAyq6ZIgl4qDoAW/MMXHEBIxmwa1mIHaIF1sgMH/EMU/EEcpKcwHqFuSsA/DABE7EANlCl7IgAzHgIepXPZsrP8Uhs8lOz90nMe55J3dgMHaOIifmXyCeAYHMQYZEBk6gNYB4IZeGgLKPLlvYEGIoEFFP+BZspjISahE2YsBFACi27DD9SnA0SAOqDxP5TCNfzvH0CEK3uk5P0Afyog6Q1kcwbCDydFacfgEBJEBi7hAJTB7F2DGISAYjO2TGqAaLMDIniAgBQBrLomB/TsEwDjQWg0KII1mWB2SaIkdNdADdwAAbxe5uGBG1PC+znPAXa3d77gn+B1OwPnu16VvPo1GZJT5XWDDWhfI16D+PU3D2+D6hWN6TFv01jfNvD3P2iDn9ZgAVwvQeDBXFrkqzFkN+iDdk3e5OFBKejmW1ZE6D1fETZfUoSiNpheCVrecdQlgYeiPuDBNSgFO0oeO0wB6lme6pmjDRS4DQykNbPDNTD/gLgqTSvbwCvc8hy6JXkAHyhKLSZ/8B5kphzuDhg7j0dXRDcUBWUaZozHt3xbqd3elYrMM9/W8ziFTwpZnpX/H6zinvK83kAexxVnHiK0wCx87w5bznZNXs7EHdX9H5QvovDF3uNsAw2ej43nYkHopSHujgRO4DseBxAcwPkuhYzwTJwDH4eDYCnQA33WQDkO5OqwzvXJoZv37OPgExNUGhaG0Hr1Nf7+dS5h7/9l3oSCIJDP5iImjelcHtDQQRWm9oTu8HHAeOsdIWCKW1Pwpe8RcNI84A7rua079ow3+geux1XOXgoVBB4UQBF8ZNRde9BxeArRID1QQAZAxJyv//qVTyiNw/jlKQUK6hMiuLrGCaeZI84rvIKg6K/j1R2mm13r+d3A/93fQR2mlw5Bvl2g01z/ELq0+x3/lLrnMaLdFfw6E53DM3zaCQvAhzlLbJy+yzoQSVxESbznBWS1511Abvyqu96qlw7WrU7x/dzZcR/l5DzPM7zOZzzBV13Ib/zMDT11GL3IowT6oQxJ2IzM5JYREJxKDX3jwd1kSF20IDxLhDzSjxFT9E7SS8/8lldI3DEehz3aExbM2THf/lravz1Rrf2+Z4/bw73dq5Tc23dMKNDJX9vd/71EbdwXgcZHyETb+z3gJ34+wZz96hniKz7klxPMoYMSvBKcdf995Gc+Imkc/QrgFzo+zmu+6DMT5/MQFHhhFEpa6I8+6+NSNvoBI+kETF1+69e+LmmcH5xSk80+6F+d7f/+5qMfDglanqm+7wM/8gfeHNcEDvzTm/X+yiW/9COR3P8DX5dE3U+/9gNlzEHE9cPa6m+/+GtQNh6bF3g/7Y+/+tftlcIDD52/9af/+s//Bek1OmgaSDHAp6nCOkBBFwAEgw4UAGBh8A9hQoTw/ulrqM+hQokTKVa0eBFjRo0bOXb0+BFkSJEjSZY0eRJlSpUrWbZ0+RJmTJko0aHDhg0ePGwrHmzxIGgDlTaqgvyg4sGDkxcu/i2ayNAhxIgzqVa1ehX/a1atW7l29foVbNiuNW/qhOfnW75x43SiQ7guVapFi+KuU8jwH1SpU8X29fsXcGDBgwkXNnw4ZM2afnCikyTpLLpxfvz8s3sn4Sm7Tyfs5YsYdGjRo0mXNn0a9UnFNtHlzLsW9tq8CV3nzXlbScLPqXn39v0beHDhwzGuHid53L/YCpMjTN7cNry1lYlXt34de3bt21cqvvk9umznCaEvvJ3TBHf169m3d/8esXcl83PTn3PfXX53CN0R8Y/QvwCJQEgd+Aw8EMEEFVxwI7KwMS62CCWckK2GHtqNwQw13JDDDkXzDkIKRYwQqgs9PBHFFFVccabVViOHHOViIysV/+VqknAdu0yICiIWffwRyCCFRMhFxcYhR7oZbapxLeRiy/GfHU0cksoqrbxyvSInUwQPfhBiZZ55sPkHj1TWge3GcXKEckcMsXwTzjjlBK3ImhRRhJ9XWAGTle9SkUQJSY5Dbs0z03NzzkQVXZTRqupEJ5VacnAhx++wwcMcF/KRZLO1Ch3n0EZFHZXUUkl6FIcOoiii0psm+MeDKKiIwK4z1bTMUAtN3ZXXXnddLUl4VtjCgSsWyWEKHCRywoMI+GmDH1thC9XXaq29FksXx6HAgwcmcKCIY3EYUCIGemjDlnX4SXItarF9F954PdTWiAiCYGODJPLJJwgKKHoggv8cmvrnQcnclRfhhBVmz0XKxvxng4Rs8JciE+Za56YbD16Y44499m01bAZFKGKEvMDsAQy0UOiFEVTZzLmNP56Z5poJ07Ymkv/Z82RLVnAgCpYRUgUccGLW1eaklV56LBBrssGHfGua4o58/mkD5n8+QEiSoo9GlOmwxR7bJGAVg1pqdKje92qJclCiPFCRJpvuuu3mCNjGpoAYg3+UwAGCBw555RUafGCBAX4mUY45me9+HHK7Q1YCHSPEgFigNKYIRYeUO+Bghw1mWXwiucGOHPXUaS5SCQx+QsoDv//BgSekzIhAkopMV5333mt2USclsPFjTUnwwAYHG05RZN//xyxq0/fopU/4UZOklGr67LXntfqSru9x+/DFV9TpnEkqEfvx1V/fyvLdOl9X8Nmfn/4VHaSvvvnum0O//f7p7z//EFAA1XG6+h0QgQfyjqXCAx0HSuQ2ZUlPAilYwQW5T0bHYQ55JPKd6VgQhCF8T/WekxzKiEc5kyDdw3ACj9wgxIAilOEMTxOygiEkRhDEi21os0N4dGYvNBTiEFHzInLkrDwUIR0EF3Ih+RERilEsTE1gdJybiAQv6HuiFLnYxbBQkRxWfNhItBhDL54RjS+B0WKUMIUOgMADW1DKCCwRhI6UMY151ONM1oiOefiBAlsAQQc64AQHvEARduQI/x732EhHpsRBVAMBCCgXjjvoAARz8MIdLZS+R34SlB+J5B1S9g0/WBIAaNCkDpzQhtlhhJGhlOUsLRKmMJFDZOOYyz+CAAIqbPIBANgMHuxggIqMiUdmpOUy9WjLefQxB4vo1wYKUQpSYsBLdxqCMSmCzCkxE5yyDFPIyEG1DngAA4vAAQ5SJrx/oGMCXThmJ7cYTnvucZw3wgY5UsGBf6ygDW1Q1gMYUKN/+IED8uwmPZV5T4cKsY+SmMcdMNPDKUyhAE74Rw5sgAMGDKAisXzoSL3YRz/MYwoCYI4S7jCFJXQBBhyFwAb6RhGRkhSnUATjReGYkIEcQlM+MKYWTP8Agg0wxaYMzelSdYoOGE2BW7FLiCD+UYg23IsKUUjKBwSW1GQyFaw0fNSIJBRSpYYVrSAcK1mX49VvphWuB1wrW1HIxK/GFa/0mytdzXrXvP51fCEqIWw46Jy1nOc8cgPsYte3Gvz5TX/40Q9/AgQg/xgBs68qEGM5qz0bXpFdsdFJE5mDWAJ1FrXS++zDBkvY8WwQNnpJ7Wx5x0CC5TJjyNEIdKREW99GzrY3WUtu62oR3jb0t8n9WHBz6SDzcaQzypUu2cCDEOEOKrceie50ubs0Bo4JG3fKQQ7akIM7aRe53VXvtcCjhJxQAAQPiEIPTNCG83Zku+vVb8dgBCP/nHCLCiYo5AYOoUL07hfBC+svOSjHAKHko6OTnMMSN5LfBF/4XQteSzvhcQcvAAAE6CKCEYIAAY1YGMMp9tWCKeMcJXghHJNswyQYgwMfnDi9Ktbxmxb8Tj8IahxFoWZsbIzjHR/ZVD02kiR+oIEi5OAV/GAL1IyMZCs3SjEIiQsvUQAu47lXOUXOCIqvXGY4ZRkP5MAMBx7wghz4gbB+oPKYc2xmO59oNf+4Q40c8IE91WRPYTYxne9c6Cvl+Q5wTAIkKEABQgKBFfCIwA+akJFxkNnQmWaRcbjlE9ghxQQ5WYEgfKJVjVLk0nXW9KoN5FibwOMxsZaEH+DxCp3c/0ESqhCU7jDNal9vaDW0hvM4gEzsQNE6h8MmLQdV/WtnbyfYw5MQ3NjCEOkIijoMySHjnt1tYIcsTWXd9T+23cQwFtfb6VagTSyFjcdMyHmzUQiSzqNueyPofvTxW0D3lx8+8AEhj6isAP1ThjIY4d4JH6GRCKumdTwXOv1F7G2SqHCLZ+dRNWlVjtayzl0a9+Ih107G0bFxW3ncKSAX+cqrA+7VmNzkV0Q1y2kuHHA3qeRwwUah9tkq3dUc6CBTzFnW8jI/mAljx0uFEtYBo1eo4udBl3oNhw43dHyDpTt/hchu8hh4kEMVUJ/51Mk+GmDBuQNHkaPFjkeLH8DRA/9UaFnUy173wxiRWyAQsA6iYIKbUKALIDjEGw9Jd7sfXjD+xUYqsCHjcdxhEpikqC+x5gUvCMAJOZkQ4jkfGMWruZ3rUCGIKZqyyn8YBJova+dZLxbFk1sJfigTDkLx0VivAw9+oL25VB+h1v/+K69PRWVSgQOobuAPgsqRTabwAw/8IbRtBf70s0KWd8IDB6mwgQ3OiYEcTAcd2+/+9ylEffNfxUHvvMM6J4DO8k4HDzhoPwbeX/7z318mLmrjHQDgATcvwhZgJAiCoP/+zxZEBP8S8CWCDR3uQACaJZoAUAB1AALn4gDtTwEzEJLYrTXgiAMIScA6gAjgAY4wgJD/TrAMbCW0NJAFVYPdcgN2YAV2BOzTPq0D2qD30K0Fd7Aj2g0nWuywKI5CzkI62IUHj/AjGCgnkERGho3aqI1E4MwIkZAKNeK7vs6wJCT6qm3iqtALL+K7roiuEKvaPugLz7CDfHBMhHAIJ67e0BAOb+uKWAoz7EOy+geABkhA4hAOfTBNNCxCFqyKfK/X+LAF/RA5ADE2BPHclqMQDVEDEVE2+qusBLGsHhESFVAS48b3EmIQHbHZMpHzLKUUvsPWnmIcTpE8Ng8TRfH+2o0x9okh1iJ3ZCSHaLH8WtEVza/dzgInjO1lgvDrACUYWTEUd7HuLAWXsAG+kOIBTADI/xSiW6AxF48RGclOGQHJAwYpDgqAmixvAgiKkPoPA6rxGg/RUkhQoyTBBnqJCjRpB5gA6u4AG4qACszxHCPRUpTACTAALeIvlVwAytYBHHAgCJSFAfAxHzUxHWsB1tZhnRgABERBYFQBBwAOAP4hAhRyIfFPDbEBblrhBw4pLoitFXYAKfpmC5NDFztyFNXQ1pqsCFzgeOyiHcehA/6BAWLvEq3RJVnuIy+hyxDADxrwDkZgBA4qLyZAAyIACgmrJX/S7j6ymFrGMY7vA9iCLSjgGdli2A4rKqWy7CyFou6AWShgHSSB8VIBMzCgCMeBA5plC3/IJ8Xy4iyFLQVgC/9M8AQ7AOH8SSA6YAU8YCelULTC0i6lThkDaQsa09M8wARUwQ9yEikCjAtDa4cSc/qUcc+MDwfugBzSMlCSRDmIbgg1kxc96H1ebk10Z0IyEzVbz1LMhzWhpHROMzaBL2MKRuOkZRwCDdVeMzd180F4M+diAzhvUwuH8/cUD3/mg9/uIxbwMA/1cEBepS6Z89kUryZkLScESxjdMEq0s/M+MoNGxA2TxA96izynUg3PcwyFUQnYsz3H8j3hMzzZUAh3KDvrU9PMk65e87Dmxj8V8zuWkYVyKUBFq0Dd8yYQ1LoUdEEHtEHL7vUkwY3gSI5eoA3okZMqlOwU748CaZD/CK8QGO9DQVTqVmNzJoly4k/GoOwfaEEjYFNFaY5FQyFlKCNZAEAocmAdVIENJCAjbPRGV24294kc9mUAqYAKVKgdN8JIjzTkkhRGVIFffmADTIAf+MEGFolKgW42nYocCrL7cHBKzSpMaW42j4Qc8KD9AKoNwAxM15TlHAQ6isD/FiEnbAAFPGACOsAEKEAHAkxN7VTk0u8fQuEBA8YFBBAKPq1IEXXl8qlFU0YLGq0DgCoHXgZQJpVSQ85SnS9WouABSG0LtGAoVOEVeAkKBiApkypUL+5R7qQm5kKFsLAWLyJNZ7Xb8kwxbBUdcHUSdBVUfTXhViOfWNPA6hRZ/+9NWeehSHKkWaX0WZM1y/CT455jFS+z3iboWtMtz54zsvhnsv7HOkcsswg0XH1ttXIwtrIoCy8zSjypXd11gcpiC7mN29hwQD3jXvGVNpEjB0PKXxWrPwOWu/LsnZykE58CXvlTYQX2fR7kE13rLQolYnVjYlktWwmGTFcvYz+FRDrW2fLsO/YkJ8qrJtYpH77hDsLhG3ClUHKkV03WzLLMveChGdeuDRzDCB4AKRAidmp2TW4WZ68sZHg27kzgB3SAmibBFoDAALRAC06QCIzWZpPWYxWjwagAbiKMCkTBFijAAERhBMZBCXRNa9cBabn2yCCEw4wPxNpgESjACf/mYG3XwRYWIezgoWbfFm51LNiog8GmIBVkbBEmAAT6zwPoaxHaVnAHN8XyhtbWol8OCQ/gdAvMAAYgYDAxwGgplHLvbLUc4wceAAFGAA9OAQgoYLyopv9Gt0JK13TZ7U0FcCiLElCO5cf8QAkmYAsgYBK2lXRtt8wc5CYoKqFahhVKThKORVC+YR7CMQKK1zcnF3n3y0FwyQE3AAaKRhWUgBsQ4QE4QBUEChZ8acKMt3a3V2nZjS1BYC8z1dEKARHAof8EggIG8w/WIXKzF36TV347DXa6ACkKIQfkDwQEIQoGoAMeLpc0doDjd3kpagpy5E4eRFym4E7KK+yui4L/KxjJuvcOGINIkCNQHsNti9IxHuNBbFNiSbhy2W2fULhh1bZJOGUyFuMfJCGGO2WCEpaG4Up5v8PrANdW5K1fbWNb9cJei3i9jrjrgCx75bW0bqNe60mK1Svf5gOylKDfzrU6BQSzjAA7ibiLwUqw8JNbszA9x3ONL6x7RFYicHOOE6yOH/aOhTOP9RhEKOS5+ng5/xjBbm5CBpk5/NiQ9auPFm8touVO5qFP8MA1C7mR16uPKOo4XkEJTuEU5uF4xoiQSzaTpzjYECHt4miO8GBvghOTT3lh0wSQBEnABOCQ1umSTVmWuWvBik/CvECSMmmTYJmXe1m6FoxqUmYS/4SZHDDgHYt5ImLtmJE5ubRlz0CyoxxsYioi7AQlZF7FmpWL4f6hRmoMAqKgEDKXIpZvUMhCnMf5t1YDRSUhCGxAC6LA+xTgB7QKBFYmHNHABfz2G4qmuuR5nnNmTCojCCZAn+eCBvrZBATGkv8hVYG0oMHhoBGatvCUOvrPBJQgyu6ACKhpZxRioschow2aoxO6LBKiWWyWH6iGDvwGHZYoYGqiaFi6pTv6Y//hAx2NkCLgG9gAIXIyIeyWNbW3p8OKYYm2BqGxHYBgIuZiqZt6thj261KBHCTKkrZMyiRi+RTDZuMZqxmLYdUWNL/hG2CkTBKCOjL2qs+6s9ZC4v9qo6x2qDlgmCxyYj7pmrPsWhDhcxWzEIY9aDLoE7Dx6q61WAgLm9vI1TWwc7H/SuLmg6LCeIzzg7LS9TrZtbLDCkaWkBInlJFDm7FHWxFN+zBRO68kTsMMa17ddDlIxKxdG60YsYrglTwudhZjC7dTG0ZK4eu6eiFuwjYPW/Pe7S6CO64WrAjJ4RskIWYZo9ZyIolzQgp3lYmdW7Shmy0U4RTKq6uIBEb2JEeiKUgVgpS9m6kYER4KqQvm6w8WQRGiqjE/TQsGkr3dO7fpDUYATAt+oAAgMxXIZSJUVewSor39G6dUOyd8yQXaoB19iR7X6B+8BCEo0jaty8HBSrD/XShlwmESAAXEUCECO1w5mC5rGvzDHyrEbY0cVOgxdEAHomlfVJzYLKO/XzynBHvBhidzXwAdGMMPAhxgMoiJfByngLy/SpEri2AEjNy97oABmGC8pK+7mdyhnPyiGhpcKEpd5sIGZKDP5rW5uXykvHwK7KDNFthM+KFvg6AAZiBWtZyp1byRBPuEE20TPuAmFAEH8EARwIFzAwbNaUPPYdxN53cLiuAFCCkO4gAI4o8b4rG88XzRu9xNySGQanAa1cmhuxVjt3zTlwnIQfOI/GBfigYAXVbs7DjPTx2NFlG3ZS7cmgOPaR3VYUO3lzGF22rXeX2WYsvWGXFCZ53Y/7nI2H1dt5N92Xvdr+mjLO9gs/vHsz9bjaP9gOI1Pb9u2sn1OeMNtLk9jyjk1ylE1t5tMsrd3NMI3QXxFRoR3mjxMXJj2999ftIaNixvHtoaG/ZkT+ZiROpV3x+J39fC3wFe4FmB4BFQsQ8+jaZmCpJjEHMERmyzVQo+4iX+jCgeh84N40NzMzYe4vPd48XnohYDQ9+IlVvGEhLJKJDin904OTo+5blo5f2olksUBDRXEZogmCLACABgA16g/HA+56NopxINbNWEHzCpvACglaQpCGYgIYuNsJR+6Ymo6VNmMiaBH+o2B1bACQTSIBkg68uK67teiJwJl2KjSalAIP994AE0sug18t2e0uDd3ovgvmCkY5oKgcx/ACF84gWUQ+tlo+39XobCJLduwpz2Eg5AczAjkxlTJprCruH73vGlCPIfZBxuop+2YAXIKxyIAJ1ehvG4JWCCtPMb//NBKKImKhT01M3iol/+4QXiglX/QQJiSl1iH+Vnn3dMCqUEIAoctfhKDAsQYPGCtAmaEkjXgfiNn+nJlKfQqS87QCChQAMYIFMBwAF2kti03vOxX4h2CgJgRxBixScUuCh6IAq2AA0ywAXYfTlkX/0RKN0BYpxAbNjQoROIMKFCgf9M6PsHMaLEiRQrWryIMaPGjRw7evwIMqTIkSRLmjyJMqX/ypUsW7p8CTOmzJkoydm8aTMhQYMLeyJs+JCm0KFEixo9ijSp0qVMmzp9ChUnTp9UewKFijWr1q1cu3r9Cjas2JRSb1Y9+9Ph2LVs27p9Czeu3Lkwy9r8pzDiOL0CJfn969cP3cGECxs+jDixYpE34SlRcufOv8dK5lh2h9kdRHdEOnvubMQIkcWkS5s+jTq16paN4bmG9w/dunV+/LwaR841RNh4EQLeuzq48OHEixsfi/M179kTyemF+Heh2uPUq1u/jj07R7vOgRvEqDzhVe3ky5s/j54wd7yTJml8LT1o+vn069u/P7QsPOcVgU+EL950+A1IYIEGHiiRfvxR/+SfRD6Nh2CEEk5IYXFSvcYKK5O0kcMieCiS2ziSkHOHEuEFKF+FKq7IYotw4WQiPBSA4EEUPZiQwyl4kMOBBx5sAUIE48BjlYAuHolkkkomlZyMHtz4gw4eFHLHFCt4wEAHYjjhQQRECsTTXkYuSWaZZp7J2E1KkMOAE20sYgMOIIBwBxEerDCPElPcwQAVc8AjyThhQohmoYYeiuZCD2DADz9zTLKCE3dQ4MAHfgVhAwoGfPCPJOiAA853YyJqnz6mnopqqqquymqrrr4Ka6yyzkprrbbeimuuuu7Ka6++/gqsrxLxupBj67TRHghOkELpC4/FiUIXkIzgKaiipnNIaqnBbsttt95+C2644o5Lbrm1DrtrQl/Ck0oqQcjgwAv8vCLAolp0QOMWL7iAjiTWokNotvWZS3DBBh+McMIKL/wruroq9BpBP0hQhAvrTIIDAD56AAAED2iRwzhK/BuwwPMxjHLKKq/Mcssuo+pwrgEBACH5BAUUAP8ALJgAEAH7AHIAh/7C+P6+4PrG4P7C4P7G4PLE7PrC4Py87Py8+PzE7PS89Pq84PzmwPzswAgosAg4kAg4sPTA4AgokOLgsObgsOLgwOzgwPTqsPTqwPzqsOzgsBgwoPiy7BAw4DAQ4Oi6yPi6yOi67DAQoOjquPjguDAwwBAQwNC63OTs2OTk0PT45AgIMBAwQBwMGPDSuOC6lP7e0BwMCPba4Oj47OCQgP7a0PLs0KCQgBYECPD4wAwMGBwEEAwMCODWOP7q4AQMGOLk4AQEGPLa4Ozq9AQMCP7y4NDy1OTq9DAgQGBgwNDW1Pr04GBgQPLu4BIGCOje9O7m0PDQ5P70+O7i0GAggCBgwPr0+OTc2EDAgPjk9BAQYPT8+CBgQKDWwPT0+Ork0BgIMO7c0KDWQP7a4Orc0O7a4BgYIAgYIPra0Ozs2BQEGBQMEODkjPra4MA6gPz84Pzs0Pr87AwEGPre1PbG7BICBPbG/PbizP725Prm5Ori3P7i1P7+9A4CBP7izPbi5P7i3PbazP7m3PrizPbq3P767Prq3Prm1Pba1AYCDPLG/P665AYGDP7e5PbC9P76/P7G9Pbm3PLG9P7m1AYCBOri5AoGBP7y7O7m5Pre3Ora5Pbm1Pr+9PLe1ObivPLq5PLm3PrezA4GBPri1Pbe3Pr69PLi5PbG9PbC/P7+7PbuzPbi1AICDPry7PLezPbC7Orm5AIGDP723PLmzPLa1Pbu3O7i3P7mzPri3AoCBPLazPrmzP7i5Obi5P7m5Prq5PLq3PLe3PLizPbq5AoCDPLi3Pre5PLC/PLi1PrG9PrC9ObexPLm1PbezAICBO7e3Pr27O7m3Obm5Pbq1P7+/P7u3AIGBPbm5PbmzPLe5Orm3O7e5Pbu1P7e3Ora3A4GDPr6/Pri5P727PLC9P769PLm5PrC/BICDP663PrG/Pru5PbqzP7u5Obm3Prm3Pru3AYGBOre5AoGDP7G/Pbi3A4CDObevPbu5Pbe5Ore3Pbe1Obi3O7i5Pr+/ObixAAAAAj/AAGNGkhw1L+DCBMqXMiwocOHECNKnEixosWLGDNqjCiw4MCNIEOKHEmypMmTDgkRihQJGLBIhFyinEmzps2bOBGm2smzZ86fQIMKDQoIEK6jSI8OXcq0qdOKRZMmfUq1qtWhUqVe3cq1K0lcqwauCjtqrNezaNNK9GhQrdu3btnCnUvX6lG5dfPqDXrX496/gGn2LRi4sOGQgwkeXsyYYuKPjSNLVvi47eTLmDNr3sy5s+fPoEOLHk26tOnTqFOrXs26tevXsGPLnk27tu3buHPr3s27t+/fwIMLH068uPHjyJMrX868ufPn0KNLn069uvXr2LNr3869u/fv4MOL/x9Pvrz58+jTq1/Pvr379/Djy59/ka39+/gh0xeav3///VhlJeCABOICoFAFJpjggXwp6GBWDAL14IRIRfgThRRamBOGE2qIE4cPengTiA6KaBOJCppYE4oLqjhTUTDGKOOMNMqon4sk+acjfjiaxGKBB83R41c/DmgiH0gmmVCSTCopUU9QRinllDtRQ42H0WSpZUJadrmlRF6GKeaYYWKCiXtj7bFHKmHhwhIooNBDz1ExJiXnnXjmqaecSg0ZUZprtvlmnHPiUidSeya6Z59+PgToP23qkQsllFbaRzH0IFOQmpxyWmONjUL0aJvRUMKHlaj20Yc7hRbVaaef0v8YqqOrqAnpKLiUiiqqk0YCCp2AvOpprDLO6tCouOq6KzW9/mposMLuQWyxxjI01lF8IJMJLsX08ciyueQSSaGVDZRhtQtdi0u223a7LLO5BFOMPvTog8t956KL0CH8RtKHM85Umsu7AIdLSS51PMOnVDveqC+/h0RSB5Pv7vqtlX3UsXBSDVum7z8QRzNwxcv2g+ojufQxYMcf78uvyCTHDO/KDbd80CHuuCNyPybLvCwlKj8bY7RE72EzyDnv3LPPqFIiCrBDFy3s0Ti74y7TP1sCNYxST21z1d1aYw3AABNMNsAHb+1q153a3Cc9q4hCSR11hPsuJc7UkTHdfdD/MtC0n7rtzkH0GCIOMPQEE08f4PycSzGmsMQSnX8DTu3HFc4hCDmRHGVLH3dTgkwkRY0CreUzHv1P5pt37ostlNydCz2klz5KIKgH3rI7q9jL+VH8DHyxlZQWUwxYYanLoepHRYKMPpvP6Qs//57tzKTGr3JvWdrn7P334Ic/eMtZarNPJL+IE80115RTjvUBU2K8nJJLDuf9+Oevf5YtI0kNH+T4Hzm+NcBHgKMfnPgfAMnBwEI4MBUMjKAEJ0hBBiLpY7ui2JUYsiyFaBBrqLKZzBryroSAcFcHsZLqTHhCkqUwhAhh2gr/0UIX0hCGLxxhy1AIERX2sIaq4+FDHXw4RCAejYg/rCHWgrjBiCgRhDOsSAmjmJMpniUgACH5BAUUAP8ALC4BXgFCACQAh/L24Pby4Pb24AoSOAoWONT43Nz43NT49Nz49AwUKPT82Pz02BYMCBAwIBAwYOLe4BIMCDAQQDAwQAQYMObg4Njq6O7i0P7u4P7q+ODmjCAgwBgQYBYEGAgQYAgYEPze4Mjy6BIEGBYGCAQEGA4EGBYCCNDyvAoEGAQMGNDY1AwMCOjm9AwMGObe0AQMCOz48Ore0AoGCOCSgOT48PT8+KCSgOLg0Ors4Pbm0DBgwPT87Pbq+Oj41BBgwPDuuOC+3PT09PLs+OC+lBQMGPzs0PTs2AgIMBwIMCBgQGDAgBQIMPrq+MA6gGBggCDAgPTs7GAggPji9Pze0Pr0+OTq2Orm0BgYIKDYgOzs0P7y+BwIEPDU1ODYOOri5AoaPPLy3PLy5Pr61P7mzO7q3A4CDA4ePPLm3Orm5AYGDO7i5P763AYCBP7u/P7+7P729A4WPP7+9PbezPbi3AIGBAIGDPLezO7q5AoaNPr+9P769Pr6/AoaLPrmzBICDPrm1Pr6zPbi5Pr27O7mzO7e3Pru5P7u7P7m3P72/P7+/O7i3Pr63Pbm5PLm1O7u3A4eNPLe1Prm5Pr69Pbu/P7q7Prq5Pbi1P7+1PLe3P7+5Obi1AoeLOre5A4aLOri1Pr+3PbizAoeNP7i1AoCDPr+/P76zPr+zPri1AoeJPL2zAYGBAICBP7u9ObizOri3P7q5Pbu9O7e1A4GBA4aPO7m1Pr+7BIGDP76/AoaJO7ezA4CBOrizPri5P7i5P7i3Prq7PLi1Pru3O7u5P767Pr67Pbe3Orm3P727Prq3A4GDA4aNAoCBPbe5Pri3Pby1P765PLy1Pbe1O7e5OLi5PLm5P7+zP7q3PbyzA4WNAICDPry7Pr+1Prm3Pru9PL21Ore3PLi5P7m1PLizPru7O7m3Pru/P7m5PrizP7y7A4eLPb21Pr+5Pr65A4eJBICBP761OLi3P7+3Pbm3AYCDO7m5PLe5A4SPAoePPb2zPLi3PLyzA4SNP7izA4aJBIGBPLmzAAAAAj/AP8JHEiwoMF/bQa2STgQjsOHEB0enEixYkWG/2bNIjiuo8ePHS2K/GfKlMiSzFIyE+bHVKWSME2ljBkzlM2bKJmNHFjypEyVLF3S/Dm05E2cP3cq/SenqZx48YxtE1q06tKrB50+jTr1ZdWiWMP+S2mmrNlC2yp5/UrTplilfpi1U6YsV6667eQcW8sWptu3I/2YyYUoD6LDiFTlSts058yiR48CPiiYMGJEttaseVSp8c/HQyPfnMzTlM1xay4fVrZGq+e+X0kbDYVaNSLNruXAZguYrBk527Kpsq152rSyTdXupjk57ty6uVQNV63ZLl7OfJc3H2y7O+bD/+ou/x+63bJ3xKMQ2xI/PmbzccrOIxpFPz1ize3dA/YDX359+4etoUx+MGHl2Db4xCdfdwLmNJtoEEYIoUAHJrgggwMSZZqEHHKo0ofMyNGOZppJR99l0qWoioAp9dJLhP90KCOIKjWlookAJqbKHCmy1uKLoZAHmYyjkUSTH9sk2dQ0ytiiGl3byPGhizaBVZVaWGappVofluTHl35A8wgklySSGnVrJDklkOQZSWBMUEGV5JwI/rLIN3akpsdldEGyjYsqGRJnPCAVauihH+WhaB7CCGPMo4si4kYgZ/IZixt5POqGG48Kw6gwEYUq6qgQCXRZRIZJeqN0muXxkHemXnAoK3j/nApRqoetuuKFsc7Ka63d5QHsYaMMiwgckdBqW6y9IkaQr4g0C2u0e56qrGrMGkurtAty691/J2I70GWkTTQruDlua2y5By27LrDZXputQdDCqm2078oL777qPluvuxWRGxbA7Lbr7MDiAhYQACH5BAUUAP8ALC4BXgEkACQAh/7q4P7u4OC+lOC+3BgIMAwMGBgwYOjg9BwEEA4MCAgwYA4GCOj48AoMCPL87DAwwOj41BQEGNDm1BwYMDAQwBAwIOzs2BQYMAQMCP784OTs2P7q0CBgwPr84BAgwP7m0BQMEGDAgCDggCBgQBgYEKDswCCggPrs0BAQYPjU6KDEwPz80Pb0+OjU6BIGCO7g0DAwQPL0+KDYQPz02DAQQPbm0GBggPDUvPjq9GAggPT07MCSgOrg0PDuuODYOAYEGPjg9PT42PDmjAIEGPre4AwEGNDmjPLm0AgYIOTi2PTs0Pry+MA6gAgIMPL6+PLe4Pze0OLq/BoOHO7m5AIOHPbe1Ori5PrizO7u9O7m/Obu/Orm/A4CBO7m9PbezPb+7AoCBB4OBPr6/PLm5Obq/Obu7P7y/Orm3BYGBPb67Pb69AYKHPbu3PL+9BICBPLe1Prq3Pbm5Pr27AoGBPLizPru5O7m1Pb6/Pbi3O7i3O7mzOLq7PLi5Pbi1Prm5Obq7Pbe3Pr+9P7y7O7e3Pr+/Pru3AIKHP7+9Pr2/BoKHO7m7Pbu5PLq3P7izBoKDPrq5PLu5Pbi5P7y9Ore3P7e5Orm1O7u/AYGBPr69OrmzOrm9P727P7+7P72/Obm7BYGDOLu7AYCDBYCDP767P7u1AYGDOrm7AYOFPL+/BoOFOLq9Obq9Pr+7OLm7B4OHOru9O7q7Orq7P7i1B4KFPrm3O7u7BoKFPLu3OLu/PLi3Pb+9Prm1Pri3AYCBBoOBBICDAIGBPri5OLu9P7+/Orm5BoODOre5P7i5PLq5O7m3PbizP76/Pbq5O7q/Pr29B4OFA4CDOLm/Obm/P769Pb+/Obm9AIKFObu9BoKBO7e5B4ODPrmzP7e3AYKFOri3AICDPr67P7uzPry7PLezPbe5P7m3O7i5AoGDOru/AIGDOru7P7i3PLm3B4KBO7q9Pbq3Pbm3Pri1P7m5AICBPLi1Orq/B4KHAIOFOLm9BYCBOrq9P729AYOHB4KDAoCDAAAAAj/AP8JHEiwoMGCozgdXMiwoR07C/v0wYMHnsWLFDNm7PNv3bpRtDzGG0lypECJFC9i1IhSoMdDIdeVLEmQl82bHnPmtOly3SF4NvvcHFpzKC+dOnl29AmUl1CjvAjKmkp1KtShL2PGuyq1KtWrOH1q5TrQqyybFNmxGzMGXkZZH7Ui9di1qk0uXMDg7eXGDUW4IEXOXUeQ5j+LvQ5NG8b4Xy8uueLFnTqTZGHLh+ElZsx42uPI5UCWk1XZ5MCRFG3CYzePM+deYPLgoSW6T+l4l1PzWt3a9bBevR7NnkarnO3SRdUqF9e78b9586ZMYrYpDq3jlQfusgmme3fovh3P/wPOxQ2XN3hua7cIZrFv1/8Yi+E8jws89QJ3IT70flh838sw1t19yAnEC0W99Pfef4zBxs5IUwkEoSz/HIhHggrC51p9D8YT4T8TonVhhvAx+A9kZn0oIoYk+sfgPG5ERhJluIEYDx706AVcL+D5Bt14c4DxWHq3bWUhO3mNx2N4P/4IhhsE3mYRWrTwwYc5VoDxHnTEIENdHbk8otyYygk0zZnT7DNMgFrOR18vZ/6z2DSH1FnnKAlxcmZnaC62jGcBugZMgu7VyWB4/9nJX2cs0jfHMHSieYhACw7U3zJNZoqJgg1lmOmPGXbaImeBqDEMIf8QgipnBDlHaYZuciZGyKmprurqf60iWmKlu7qYa6/O8coqrg0dFKyLJRZb7LGv3mpQQAAh+QQFFAADACwAAAAAAQABAIEAAAAAAAABAQEAAAACAlQBACH5BAUUAP8ALJgAEAFbAXIAhxoKKB4MKBoMOB4MOMjg0BwUMP7u0AYCGAYGGBQIMBwcMP7q0Obk0O7e4MjgtAIEGPrs0O7a4EDAgPz84LDqwOLk0BQYMPbe4JDqwMjQxPDcuOA6gPba4Orc4Obs4KA6gBgYEMCQgPD4wBwIEDAwwOLs4KDAwPLc4DAQwPr87OTs0ND06KDWQBAwQPT45BAgwND0vAwEGNDY8P7m0BYGCOj47Ora0Pbu0BAQYOLk4PDQ5P7y+N7ayPba0O7c0A4OCPT4+PLa0Nze0Pjk9PLs0NrYyOrs4AoOCODkjNzSyOzs9Nzk1BQMEOTc2NzW2AQMEOjc9OTo9NTi1Ork7NTW0P7c0NjiuNjM0OC6uNjStBQEGGBAgPz04Ork0Pr07ODWOAgYIPzc4DAgQPLu4Ozk+Pra0CBggAgIMAwMGBIGDPrmzPrm5BoGLB4GNPLm3AIGDP76/P727Pbm5AoKBAYGDO7izP7q5O7q5Pbm1AoCDObi3Pru5P767O7q3PLi1BoCLPbizN7WxPbq5PLm5Pbi5Prm1O7m5P7m3Orm5AoCBBoGPO7u5B4CPA4GDB4CLOrq1O7i5P7izOru1O7m3Pr69O7i3Obi5BoGJBoCNBoCPO7qzO7m1Pbi3O7q1Pry9Prq5BoOLO7u3Pr2/O7mzAIGBP7i5A4CDPre1Pbq1Prm3AYCDObm3P72/BoCJPLezO7m7Pr29Nre3OrezBICBO7i7PbqzOrqzPLi3Orm3PLizPbezPrezP7m5AoGDOri5Pbu3BYCBPr6/PLmzO7i1AICBPbi1PLq3BoGNPri1B4GLObm5Pry/AYGBP7u5B4CNB4GPOruzP769BIGBPrq3P7y7Ori3PLi5P729Pr+/P7u3BYCDPLe1P7+7A4GBN7WzP7+/P7q3AoKDPbu5Pri5P7i3PLm1O7u1P7+9BoOJAYCBPbq3A4CBPbe1Pru3A4KDPr+9PLq5Pri3AICDO7uzPbmzB4GJPrizA4KBOre1AoGBB4CJBICDP7i1Pbm3N7e3AAAAAj/AJEJHCjwn8GDCBMqXMiwocOHECNKnEixosWLGDNqXEiuIzmFHkOKHEmypMmTKD8iJEhwo8uXMGPKnEmzZsWQIFPq3MnTZMJpQINOU6eun82jSJMqXco04rCnTxFCJUq1qlV1xn5d3YpVK1erWb9WTcinrFluaLk1Xcu2rdu3D8/JTSi3rt27ePPq3cu377mD/AILDhwvHtzDiBMr3li4sMLGkCNLnky5suXLhhEOHux4sefPoD1Dfoy5tOnTlRMWKsa6dbHOoWPLno10dELUuHOXTujadUHawIMLv2gboe7jyIsbjzy8ufPnpGEfTE5d90LJ0LNrB67cYPXvp29P/95Ovvzi7v/Aq78sHrv59/DXol9Pf/xy9/Hz66c5v75/6enZt9+ABGbU33/1tcdcgQw2GBF63iG4noIQOmihgxVKOOGFHHb4YGYReijiiNtJByCJKKao4oostujiizDGKOOMNNY424k25qjjRJ3huOOPOqaSCmW9FQPkkTUKSWRvSDYZY0e2FbYZPwb11JOPTmYZGpSNRThllVbuhKWWZCp2Thx2GSRXWmmp6debepUpZ2jN+LHJnZsYVE45fvhRpFCABirooEC54caciC52yCklFeLoox0lKimBhxzS6KOORjopf5t+9lunGlHGCScd8eEHMiCCCtenqhI32ailnv+aaqu0OicqqeSYimqtvNr6Kq66ztrrsLFZFisyKhGrbGjG5npqsstGq1izukIr7bVvUfssttxmW9mx1nYrblLaIjvuuUqVSw4y6LZbk7ruxisTvPLWy9i3zppr77416ZoevwDH5K+wARdMYWTgaqhwagZ7qO7CEC/YMIe3HhvxxWNOvF/F+WJ8scYWDsOnG/2UbLKhhXEzTDGjtuzyyzDHLPPMNNds86iFjQoyg9zAieY5ZgUt9NBEF2300UgnLfTODRZWpGunnBIHOJV6DDHTDArEMR/9sGP1wuyyinV+W8tKIMFjw1f2rgOinTZ5BFEGbph01203l2/n95vc+d7/7fffKWWct3NxRwZrx19LGOLg7xUO2eHBJo7g4oy/t7bkkwdYudq/Woy5f5RvTt7Dn9MXuujakV66eqejDp3qq3/Xuuu+8l1t7KxrTnvqnSOOu+y67/5675H/Xt3swsP0danFIGv8hsnzZzXzzj8PXvTNPR5zR9H0Y/3xwWPPXWMyc+/998khL35sJR0ezZDxAC7//JquTxP9Kbk/TWH492+3/U8LoAAHSMACFokTk0FZPM4hCE7AD325YY39hETBClrwghjMoAY3mMGcwewWtyjMOfaAMwgep3J/iQucVsjCFrKJTUE7E9CURsMa2vCGS2NcCh1iqB768IdADKIQ/4dIxCIC8XDnKMYhwIGnJjrxiVCMohSnSMUq4qlP8mLJQPhHksII5BybQMYh/qFFdi1EiwYpoxrNKD3JHO4f+4vHGudIxzra8Y5rVN+11MjFkXgRGWAUIxnReEaWpBGPNuEYHP+Ix0Y68pFz1CO2tIgZgXAjjIdQ4yEhmUf7pYiSl7EkJjU5SE6S0pMkAqXMDnlJMZLSlJ1E5YhUGTNWjrKMm4SlIWU5S5a4zCBAbN453OBKXJZSly3hpYi0OKp1rCMR0IymoYRJzEwaE5mEVGaHXAMmYpzjG+AEZzrW4QbWDLOYp9Smk7j5j454M5ziTMQtioGHc1ozneoEkkBGVf+yCBEDnuAkRjqqQc9vDMKB+MynPpHBT6ME6J8AJcY/qoGHVBg0Hqk45kAU6qQK9oMThjKEIf7xDYR8gxjM8IcbKgGHV9yiH2KrSCM52rR4TCMVswCGM6F5j2uEMxjBCAdKE/HMbtyCmGy8yExpWqDCpKIY64gGQKMRjJ8GgxLY+OY30jELNwjOIUtlatswuo11APQbUg2nQcCpVWKQ86sNCatYN7anf2gVoAc56z/cer6SJOhdkxES9+ZKrj29U69r1es6+tpF0wFWMoIlRzSKES7CvqQjhr2rWhMS0cWWEDL+q+xSJmvZmmC2HIeFp0I6+1FOYBORMTkJF0lb2pn/FGY16SCGbqEJ0ZKSVKB7ZUZuySmz/9SEZf8on7P+cQgTHke03BISHorhjdwSg7eb9W0+8pHbdCQCH8UFnVvOYYcIORc30MWWofyAijv4whCIgAQk/pnYkxJDGcqwxDcQIVKRGvG/AA6wgGs73nOg5RtwgCdESRrQ3iIYnnhh65sk7BcK98XCfDmrhrVKUgK7RMPhZIZvw6lbEJv4xKqNCDg9/J4Tk+IbwWDwN5jhYBTbOMUQWTGLW6xhZuxVorqV6I2HTGQN77g8RrbvQYBc5CYX+cgMcrKUiQzlAk35yjeu8n58m1cT1xfLWdZylL0sYzDbWMxbzu6IN4vmJqVYBsc4xlpAAAAh+QQFFAD/ACyYABABCgAQAIe60vi+zvi+0viyxMi2xMj63vi0xNi8xMi8ztC0xPC8xPC0zvC0ztD29Nj84Oz0/Nj02vT04PT82vT69uioxPD6+tiozvD68uj09PCoytD25sigkMCgkEDo+LDw0ODwutzQ5NT0/LDQutz+2uD+2sj09LDi+vj65uDgupTw6jj63OD89LC8uvDQ6ji4+vC0uvDgkECQ6kD03MiQwMC47vDm+siQ6sD83NTgwDigwED8+MTi8vi4sPD65Mj2+si49NDo5PD+8uj68vji/Mj03Ny4ttD8/LDw3LTy/Mio9OD+8vjk/Lzs+MTk+Nz6+vj0/PD09MT62siotuD+5NTy4uD06vSwwKDk9MSw6qD85vT89Nj47Mjg5Iz+9uhAgID+4sjs+Nyw6kDy5Mjm9Pj87Nzo5ND66vj67vjAOoD24uD0/Lz07NT27uDgkMCw3uC+0uy6yvy6zvS6zvzy5uS6wtz63sT+/tTu+uzq/vz+3vT+6vzi/vz24tT+7vT+7vzm/vTq9vT25tz+7uz++uT+5szy5tzq8uz+6uy6yuz6/vy+wtz6/uTy7uT+5sS60uy6xtz2/sz++tzi9vzm/szu/vT65tS+zuT25tS+xtz+3sy6zuT+3uTi9uzq+uy6yuTq9vzq8vT+4uTu/uz+6vTq+vT+3tz+/uz6+uT64vT+/vT6+uzm/sT+9vS+0uT+5ty6xtT++uzu+vT+4tzu8uz+3sTy7tz67uzi9vTu9vTm+uy+wtTy6tz26uT6/vTi8uz26tzm/vz++tT+/uT64tT69vTi/vTu/vz+3vz++vS+yuz++vz24szq9uy6zuzy9ty+yvTu8vy+yuT+5uS+zuzm8uzu9vz+4vTy8tTy5tT6/tTq8vzy4tTi+uz64vz24sTq+vz6/uy6wtT+/vz+9vzm9uz+/tzy6uTm+vz+4vzm/uy60uTu+vzy9tTm+vT64uS+xtT2/sT25uTu9uz63sz66uzy8tz6/tz69vzi/uy6yvTq/vTq/uzu8vT64ty+yvwAAAAISgBlDRtIcNi/fwILDjz461egQLt2BfoV0ZTFixhlyerHsSNHjR5DivTIZyCfksNOHlRo8OA/lgc5wvwnU2HMfjNrFryZE6fNfwEBACH5BAUUAP8ALC4BYAEiACAAhxxUsBxcsAxI8BxMiBxMmBREuBRMqBRMuBREqARI0AxI0ARI8AhY8BREkBRMkBxEkAhY0BxIsBRYsBhYkBhQ4AIaOAhQoAoUKA4UKAoUOAwcKBBwwAQcKDBgwOLa2ObW2Oba2AQUMOLW2OrYyOzY2NBWwPBWwCBgQOzs2OCSgPbq4AgYEGDggKCSgOAcwAwMGPzq9BAwQOre6O7e6KDswGCggOzQ0KDEwOj46Njy7OA6QCDAgMjy7AIGCPTs+A4EGKDYQPz43AoEGKA6gAQMEHBgwPT43NDyxObe2FBgwOTQ0Pjg9BgYIOru6NDY2PzU1Orq6GBgQOrm2OLg2PTU1PDmlP7m4BgIMP7s4NDmlGAggOzYuPrs4PjUvAQEGOC+3OzQuOLe6Pbs1OC+mPLs1P72+A4MCOri2BQMEPzs1OTUuObYyDAgQPT49BwIEPTm9BQEGPDuwCAgwBAQYPze3BIGCO7i2ODYPOjm+BYECOTq4AgIMAoOCPTe1PDU8Pr69AoKDPbm5PLe5AoePObi3Pbq7Pbm1AoGBA4aPPLe3Obe7Pr2/PLi5BICDAoaPA4GBPbi5OLWzP7+9Obi7Orm7P7i3Pr27PLu5A4aNPr29O7azPr+9Ori7PLm1AYCBPri3Pbu3Pri1A4WPPLm3PLm5O7u5AoCDPr6/P7+/Pbu5OLi7P7y7AICBPrm3Pry7P727PLu3OLi5OLaxP7m1Pbe3O7q5Pbi1OLWxO7m3O7q7P76/P7y9O7e3P7i5Orm5A4GDPbu7O7m7Prm1P7y/PLi3AYaPP767OLazPry/AoKBAIePPbe5PLi1AoaNA4eNO7axA4CDAIeNPbm3O7e1AYGBPry9Pr+7PLq5AYGDA4CBO7WzAoeNPLq3P7i1O7i7Pr+/AICDOri5O7m5Ore3AYCDO7u7P7+7Ore1A4ePP769AYeNA4WNBICBObi1Obi5O7WxPLu7PLq7Pri5Prm5Pbi3A4SPA4SNAYaNObe5O7m1AYePAoCBPr67O7i5AoGDAAAAAj/AP8JHPjpU6WDlQYqXMiwIUGDCB1KnPivoMVPFDMuvFhQo8eKGP/Ro6ew40eGJkeWDHlSYKhQBUeq/DdqlEBp/2wJk8TsX7eML2NmGypw3z6aOHXy9OnwpdNQB0dlkyQJlVVURqVJY9YqHUlhDZ86jTq16tWs0mx17RkqrMKRBUllszoQq6eaxKSlIwaz7UK/AuF+kktXoF1c3LR67cswVKtWAkdJqymOVeF/qFgd8lVrnKtdhVqRbFiwFbvTQ/c9+oNK4Kl/yTSzMpqt30yUn5ixS3fVqi7WrnXp6s3Kk0XSn6axa00X1fDCVnlb9WScZUNcnnobbl23NypP+y46rcSuHTP37b3Bi7+e3ftl882prxd4UCB59+fhM5cvU+FLgcRkUxx11F1lmCfFsaIgdfQkchtIAEYyIIEGYobgPggWt888oo0mUEc1jRKOOP3040t73H3HSjjwuFNOJrWQQkqIA9UkEFXPTVehir4512N+0FX4zyHNWaXgeeVtp1CS2Z3S3CGWdffeew1Ro+CV/7CCWUsNZaagQF/mx6VEVI7pUJlmMoRmmkuKSVFAACH5BAUUAAMALAAAAAABAAEAgQAAAAAAAAEBAQAAAAICVAEAIfkEBRQA/wAsTgAqAQEBVgCHPhJYPhZYPh5IPhp4Ph54OhpIOh5IPhpIPhxYOhxoPhxoOhx4OhxYNgxoOhRYNAx4PAR4PAxoPAx4PBRIPARoNBRwNBxwPBRwLBhQJBhwLBhwNARwJBhQNBhQBgoIBg4IKAhgOAhQ+t74+uL4/t74BAwY8PZU+PC4+Pq4MBAg8OJU8t7g9t7g/ODsMDBACgQY6uzsDgwI8PKM6Pa48Owc7NjY8NiM9OD0AgYI8OS47NjI7uz40Ow4/O74+u7g7Obc5NjY7OD05Ozo6uz40OaM7NDQ5Ozc9ubQ7uzQ5OD04MQ49uz46uzQ7Ob48uz45Obk5ObQ6uDQ5Or44t7g/PTwYECA5OzQ8ub47uDQ5NS0BAQY4uLg9ub4oNhA9Obs/OzQCAgw+vzw7NS05ODQ4L64oNjA/Oj4ICDACBgg/Ojs/N7gCg4I5tjI4trI+PjYGBggwDqAQMCA5NDQFAwQIGCAHAgQ6ubQ6uzgFAQY6Pjk9Pj0wJKAGAgw9OzQ0ObUDAwYFgYIEDBAEBBgEgYI8NTw9N7Q/N7Q+NTE9uzg+u7sMgps/vrs9uLk9ubk/ubU8uLc+ubM8u7k+vL89u7s8ubc9uLc7urc7t7kAgoM+vb8BgIM8ubUDgIc+ubkAg4M+vr88urs/vb8CgoM/v78DgYU8ubM/u7k/vL8/ubM7u7s5uLcDgIM5t7c6uLc8u7sFgIEDgYEBgYM/ubk7t7c6ubsCgIM/v707uLc/ubc/uLk/u7s+urc+uLcCgIE7u7k+v78+urkCgYM6uLkEgIM5uLkMg5sMg5k8uLk9uLM/v7s/uLU/vr86t7kAg4E/uL89uLU/vr0AgIM9urs7ubk+uLM8ubk+uLk/u7c7u7c8urkBgYEDgYM+ubUCgYE+ubcEgIE7ubs8uLM/urcDgIUMgpkDgIE/uLc5t7k/uLM7ubU/uL0DgYcCgoE8u7c8urc4tbM8uLUFgIMAgIE7uLkBgIE/urkAgoE6t7c4tbE9ubc7urs7ubM+uLU7urk6ubkAAAACP8AlQkcSLCgwYMGefH6x7Chw4cQI0qcSLGixYsYM2rcyLGjx4oIQ4o8qPCjyZMoU6pcyTJlspcwY8qcSXOmLVstc+rcybPnzmfPxAkdSrSo0aNCd+2iRMmn06dQo0qdSrWq1atYs2rdyrWr169gw4odS7as2bNo06pdy7at27dw48qdS7eu3bt48+rdy7ev37+AAwseTLiw4cOIEytezLix48eQI0ueTLmy5cuYM2vezLmz58+gQ4seTbq06dOoU6tezbq169ewY8ueTbu27du4c+vezbu379/AgwsfTry48ePIkytfzry5xZfOC6dLF90wP34CzWnfzr363evZuYv/9073OkPz/xSqV09+Lnr069e3l/ueH8NK+CvJnw+3/v38+/HnFnoOMWUgU/lQ8sgzldiSj4BpEfhPOf/0YmEvDFHyIDzPeGPLM8r8IyGEYCmknUK9QDPKiiv2Uk4j+XDozSKVSGQfiV2ZaA6KKrI4ioUaclgJjf/gAtGNOGZVUnq8MMIIPcusyNAo9PQyDSW34AfNQrggeV6SWi2pkJNQSvkPlVYmqKV+Rj7kJZhX5VNJNdVMM408LE4pTzf+gMKKNNKM0ggv3nADJ1jfvFJOORZuE4qUnywjyp5VYqjLI4Qe6pVC3/TI4jKfjMJQJstEySI932C6pKZh8vKNjyua4Srqp1K6+AguC7G6lUL02GKmj1POeuYo8pSjqna6KslLr7/mOeyUDBV7jI7JYqWdPL6KOmyzDhH7Ii/65YpstVJdm22w3DZE5Yv4LTkiuT7h1ws99EbrLJX0yCMPvcU+kl+NTMIblTfevDMvPfb+mm++/9DbyyzeAMzQqgL7REk12bQyzTwM0XMvvcLoQ0w/+iQCSiO3/NOUyitX7NNNo/TY8ccebytrt9q6TFU32rKob84RmalzVR6HOms3eFIk9NBTaaPv0/qeyXRYxEbd8M9Tm7V01mNtzTXVQH8N9kYBAQAh+QQFFAD/ACwzABAByAGiAIcYGFAYGHA4OCDwkKDwkOAoKCAoOCA4KCA4MGDQkEDwkEDQkMAoMGC8zNgYCGC4xvj86vT+/OCoxtwIEGCoxvSgkID6/OC4wOAwEEC8zOiw2Oj0+OQQMEDo3NjS4vjc3OxgWNxgGIDq5uD0/Pi+xugKDggYECD06PTu7uBgWCD+8vhgPHzg5Izq5ND22tDy5tAGAgi0zOgCBgjO4Pj22uDy3ND6/Oz62tDAOoBUZFDu5tBOVoDW4PhWYoDs7NAICDD69Pi0ythQYHTk6NjS2Pjy9vgIGCDy3OD43vRYYHRUdozGxMj89ODExLwMDBhSWICyxugODAj69Oyw1sC6wLhYWHxQWHQEDBD+3NDS3OQEBBgMBBD83OBSYoBiWnzMwMTEvMTIwNjW6OzG4Oz+5tDQzuzIssy8yMBUWqjw+MDQuvDwutDguojo+Oy0xMBOTnzYusDQ2sDIuqzQ9tROYoC8wMhUYGj87NDg1jhGYHzw0OTq7OCoxMBUaITw3LhAwID07NAgYIBaYIDCxsig8Lzo5PSg1jz07uxUXJAgIMB0ZHyQxtj27vigxpSwtNj+9uy6xtz++uy6xuzu6tzy6tz+7tz23tT+/vTu6uS2xuzy6uT24tTCwsT28vS6xuTy8vT25tTq4uT29vTy7vTy4szy7txSXoT+9vxOXnz+5uT6/vT67uTu4tT25sz24sxWXnzy4uQCAgT66uT+6uT65tz67tzS3vTu5tz65tT64tzy4tz++vz+/uz64swGBgz27ty+xtT+5twCAgy+wrz+8uy+xtz++vTS3vz6/vzy5uS+wrTu4sxSXnz+9vQKCgTq4twGBgTu4uT63swKCgy+vrz26tzu4tzy7vz63tT64uT23sz25uT27uT26uT24uT6+vT66tz+7uT+4tT+4uS6xtT23uTy7uT65sxOXoT64tT29vxWXoROWoTCwsz23tz6+vz+/vzy5tz65uT+4sz24tz28vzy4tROWny+vrS2xuT+6tz+4tzy8vz25tzu5uQAAAAI/wD/CRxIsKDBgwgTKlzIsKHCdBAjQtxHsaLFixgzaty4T2BHhyD/UTQ4sqC4kyhPhlzJsqXLlzBjypxJs6bNmzclSuTIs6dPjzhFdixpUWjHlCkrkvT5MajTp1CjSp1KtepAcFizYq1V65fXr2C/VvtVrazZs2jJol1r9l+/m/1kyZ1Lt67duVlp9dvbT6vfv3mtCh5MuLDhwyEjKV7Mi9elx5AjS55MubJlyE6Nad7MubPnzgIXix5NWjHi06hTq14dEynKXLloyZ5Nmzbrha5z60Z6u7fv38CDD9QNu7bx2cIJ7l6eO7nz59Cj18S1qbr1TbClM6THvbv37/S0i/8fT778wevXYatfzz77c/Dwu5ufT7++8Pb2CbpnqDNi/v8ABugUfgDut1B/EAmo4IIMOtSegQ0ehGA6EVZo4YIP5nKhhAhu6OGH5WUI4kATjmjiicGJaGKJKLboImoqjsjiizTWWFWMIM5o44489ujjj0AGKeSQRBZp5JFIJqnkkkw26eSTUEYp5ZRURgVhlVhm6Zt7V2rp5ZdUyeZdPPHgCOaZaM4kZndkmpkmmCdNKOecOnWJJEYeZSRQhnz2+eCbO8ZJ56AT2nkknkZdtKefjPYJqI2NRSrppJRWWuljT14SSWQCVdbpZaCG+miNoIDCVViopqoqWLfc8mQ49lz/J1B8e5266q23tjrqrkgGg816snHEa5GjDOtUMMEAS4uwxiZEC4jw/BPtP+988kmxnuCibbNPGTrqnCfxgos42HgY7bTVXvtPtttyG5S3j4IrjrjkmiutQffko2277vYblLz0lrvhufjqu6+/COckZ7jjUjjwvQXluy8uCVc8E8C4BOPwhQRHbDC/FofMkryRbKKxvdMShEo+G4vs8kokm9xyhR2/QxDLL+ccUswnPwwPPDb/08kozHiSoM5IP7SwOCX3zLG0QAs0dNFHJ211QTzPHGHHBBV99ddYLx3JuOJozSDXA5niCdhs/0My2SgbpHbbYJNMi0o+y7023Vfb/4330ykPRLXZfLMdybL/aAg4tQUZTXjhX0dCT0eKg2hMMwK9AvnmV7V4eebHcL45OKKXbvrpqKeu+uqst+7667DHLvvstNdu++2456777rz37vvvwAcv/PDEF2/88cgnr/zyzDfv/PPQRy/99NRXb/312Gev/fbcd+/99+CHL75CmK50yfi264r+8UcTmk64m7yv4/qlt08o/PJ3SP/pEgk0KP5l09/+6ucft9EJgPMbIOTcJxEEClCBm2NgRBzYHwiKzn7/m1f8DFhBC0bQYe7DH4l04sHCSbCBGsxf/0powhNChIIFZCHdXPjCFAZwhTJsGw3fZ8MO5pBtO0TgD/8/6EIADpGIJ3QgeQCmD+Y48YlQjGIUj4iQIPbwcckB2N2kyMUuenE3BzHGP5AROOcx5YxorEiw9nGJ+O3DUcnJ0BovoY802vGOeOQIbOJhDHj08WfQy6MgLzLHTVAEjvd5UCEHychG9mSPffxjGRVoR9hQxBiG3Ah0NGLJfWDSkaAMZUVgo4tI/mySA6xkLi6ZSVG6Mo+d/OQrZ4lHUpoyh41izxofYQ9LBOM4wAymMIdJzGISkyK89GUul8nMZjrzkLmIxyVOCcjnOfOafuIORS5BCwIJxJjgDKc4ZZMhbbIxHNhMpzqvmY59QIQVjzgl9chEz3raUyD2zGc8/qH/z362qlW60MUjJhEPXdzCGghNqDX+ydCGOvShEI2oRCd6UIUm9BnPCOgjzNHPjnr0oyANqUjp2Y940MMdKNWEJKkXqvKJ6h8tpQw8pmmZn8XUpi3Faah0GtOa0pSnPQ2qUIdamc7IE3zVZAg1l8rUpjr1qVCNqlSnSlVU0iypSfVeVhVS1a569atgreqIjgo1KhYkrGhNq1qpeSKymtUga42rXMVqIre+latzzWte27rVuyJEr4CNK1+t6leCBPawaB1sYReC2MZ6VbGLjaxkJ0vZylr2spg9E2Ez66W+OmWznNUSaENL2tKaFoKjPa3VUqval6GttWyzWdAgBlur/8XitriNBTRYW9t+xeJe74gWNH7b24r1lbgCidZti2uxSSJ3IMtlbr/O5Vx0SUu3A4lWcD0r3TNtF2inJO47RCGQWEyDvO9Ib3ebBY/c3hYaQdMuNIab2/Uaq71nhVjggvuPacSCGvbd1TueS1uEDBganAjwqPAbkvb+V8GPYvBAZjthag74wRB+k4RBctsEZzhNG1aqgz38Yc3St74FcS9uAVxiMNlMFCqm8D9UfFsWt/hL1P3ZgMu4XKbe2LtsjYWMb+vjH3f2ILHgcZKXauRH/TZwRGZyk0GsWxoXecpocrCKr4xlXvG2y5oFs5jHTOYym/nMaE6zmtfM5ja72RJ53H3zlOIs5yLRuc5PuvP3AgIAIfkEBRQA/wAsMwAQAfAAsgCHeIakspt3e2tPgm50FxIczP78BhJEhYqpg3JhSEUoYnKMin6ktNj4Ki4kDD5oblI8Yl5M2/v8GAUFxr6khrLUjGxHubay/du3BxYvuZRznKu8KkJc5928pJKIvM3xTTs/MgoEy9vu2tasOTk5iq6ssdL48+7wKjZk5Pr5mmo8trLEKTEv0t7Y1rqkXkY0Slpslq7EdpK8moJ8JTpUzsK0srKMJgoEAg0tCgQGpp6E1tnsdpKc6u70koKkWkY8SkpkMTZR/fXt3s60TjIcVGp49NzIrrSs+eXJ/fXRV158mqKkxtbM9PT1AgUl0uLwHg40VGBoAwsMspR0AgQb6/bx6v789vrU+urcUl587v78Tl58AgY0/v7M9urcTlp82ur8BgIE/v7XAgYG+ubc/ubc/u7c9vr88vr80PSgTlqgoOpAjrZ0oEY4ot7groykyOrsop7Aruqg2PjQCihotJ5g4OBADAgwNg4w0MqQNhYQ6Mi87PzoJlA8inpA9OzUIGDUJlhg9PzodHpYjLT0imwwEDBETDxgYlqIOlBUkm7o0JCU9PTooEaItoxgoByAsm7QbrCU8NCQ8uTg+vzorvTgZJCcGjBoUjyQtMzQ6PjQMDoUoMKojKDcLHBsSkYIoKoskFxM3uT4oErQEDAcLFCQtqS0/uTU8u7goMLgYBiAICDA8uTUsGqIcjx0DGBsoIzcIGAYjMrIsGo4MCRErsR0+Mi8XqDoXuCAHsCAbpBsdGSU8NDs4KDodGhsckgcMA5g8PCgYFjY0MrsjurA+vzY2uL48KCU/OzU4KAsUlgcYHAc3OToXqAs0LDETKCUkGoUrKTsVHZM4ECA0LBstoZ8tMqoUGCIBgYE/urk/v70AgIEAgIM+uLU2ub89uLk/vrs8urc8v70/vr89uLc+v78/vrkBgYM/v7k/vr02ub09v709uLU/v7s8urk/vrU9ubU+ubU+uLc/v78/uLc9ubc/uLk9ubk+v70+vr8/vrc/urc8v78+uLk+vr09v78AAAACP8A/wkcSLCgwYMIEypcyLChwnncIkqcSLGixYsYLwqc57DjRo4FIxqcR7IkSY8oU6pcyRIlxIwwY8qsuLFlwpMn/80jQ4ZjSZ0mg4IkKLRoTptIkyol2KULPXrgwNHrErWq1atYs2rdavVfl6UCx4y5cmXM07Noz+pby7at27Ju47YlewWs3bsO2endy7ev37+AAwtmh/fft8OIEyterFgg48eNC0ueTHRevMuYM2veHI+yXaOgQXseTbojSc6oOZdOGrp10NWwYw9M3Vn25HG4c+vePc6279//4q2LuG44t+LIkysvDhwl7+e5m0uHTXO63csOUVvfvrQ696TYG2r//04+5WXv5UePT89+4XmK7dWrjk/f4PuJ9Sevz1//vkT+he0HYHv+iTTgdfMdSGA86CmIlIAORijhhBRWaOGFGGao4YYcdujhhyCGKOKIJJZo4okopqjiiiy26OKLMMYo44w01mjjjSWagOOODMnzj4//MCGkjt38x+ORAvkIpBlD/lOkgUjyqKRBWjwJZZQ3TllQlfhhiaOWBGFhJTdefvmjQWJ2WWaNYA4kJjxr7qglPgR1A2ecWf5IDp1BmuDFk3jaqOSeAjFhApdkBkpjmwJVqaigZ27ZzaNsRhrmpJTOyOg/YmaqqaVu2nmnpy5OyedAX8AzKqkxihOEQEmw/2qjq7DqIOutuOaq66689urrr8AGK+ywxBZr7LHIJqvsssw26+yz0EYr7bTUVmvttdhmq+223Hbr7bfghivuuOSWa+656Kar7rrstuvuu/DGK++89NZr77345qvvvvz26++/AAcs8MAEF2zwwQgnrPDCDDfs8MMQRyzxxBTHJg+QFTeEccYcd4zXxh4fBHLISYJK8kBgjszxxSy3fPKUF/+ocsMxF7SxkjPTbNDINUOM885A4oyx0DkL3PLRSQYdM8s+H830mU73TDPIWt4stMNSmwx01glzvZDLU9u8tdNYF43Q0wx7nRDSU5Ntc9RmGy2z2yjDjfXcYNeNt9oHI/+dtd06A/023RO3CXjhcEedceKEkxx3x4+fPOLQeXtMOdorX8wn0vhE3nXNpwrUOeRMX6PN6ahrE3rFSmpj0DXXWP6j6wTJc7rsttt8O+Sz60577Tx7LnPSlStEDjl8fy38Xckn/WHrvgv+tkc1N57Q8c2vvbxd2WfvYOqoO43D6aZrM0UWyLecTTbUKz64PIe1vA85+/hDtjziSLZ+yStVv32F8rgG46KGj21EIX0s25/GlFY8vAUhAwIBAxj+sQIN2M9v+SsM7JDivxPh4xqdG+DRTnePbBwuIeu7mAITmLTjHS8MGdhCDCxggRok4AYaEAfS/EGO1fyPRfjQhgj/WxYE22nDhCdUiArZJ7MUysyF5EBCBm7ggR+FwQoYeMGrXOaPaQVxiPJAXueioI1ylCNJ6BAIO87okHLw8GLsCEIX9bI+KLojhiUw4TnO8QMgUIEce0RHNpggj31kIVojEGLiQhjGizFBG2JghwCAEIIP/KMJB2AHAjwygjNc7BsueEEWzpEDAkASCjyI4hQZsL5zIIEAB1CHOs5hgRGMrwEa2Ie0hMjIxO1jH/gzhzbcUYEmbEAFOqjAP4AQq440wQP1K4INSICCDkhACSwQQQJOQIU73gAAFjCCERIwAxTIIxstkAAUnMABBExBA9GyXfnC17IPaoOMYEAdMWcw/5AL/OMAKMEAAOonhSFEAAU+kAE5/BEGDhjAA3ecQhP+IQZtNMADKDDhAx7gj318IxsK4Ce0dhABCUigCVPIp9NOV1GBbAMDSEiBAwoQxguAgAIRSAkVwsEQLgTgBiXwhz/cIYBnniMfBOjBD4VFBBScIwBNCAE7wLBSbQj1YlVAQUxnWtOb5hQlS2BBT39agvo19JvsOMcTFqA1Z7HsCBloAgPUIYaqCmSPIdhHGCrAVXnYFKeFcQdZBbK+D3wgHP5IAAQMKa2jXUAKTSiBOhTZstMBIARCEMANIkDMvv71q3cRLFCVhI4BSAAF6pgADojghGm17AgBmEIVqTo3e4ISAAdRWIGtNLkBFKBDHkWQAAyqUJhzdEC2NaOBcKtwjgms4HeN/cc5jpAFYI4PdfOUh44Gwo4yVKEKcAzCdwtTDiQYsmbZYMd3zxEGQlYLf/2YmzjAh7pIuSyM6VtoYRh4zgRe0Fo6TF8v3be3i+VXMkxLXzawh9+lHst7i3OwsgICACH5BAUUAP8ALCAAKgECAaUAh0pFXunZ309XfLOcfVZuhDZefKabie7atXuHpW6OwI6y4JKMfBkQLBUFCevjzwcVNLTW8EQ6Nr7O3LmUaVAwNKKgqJCywLi1taayrE1HQerivJhsRMzg8M72/KKqzHt1ZC86SCMFCMbV6RcWIWBeiK6VmU5eXAIORMa8poKCrIttTopocId+oV4+SA46ZPTk2dz4+lg6GN7e4Bs6Vz4uHOT5/LGzu7i0nGJWRPz29gsFBcrOzPbevCIWLDYWBHCGsbTS94qitLGTbKqOdLKmlDo2TObe0LrR9DA2LM6ujJKmrBg0PP710wsJMbDK6FpKPF5ObHpyTHpqZP78zPT19AwLCoJ6jCIuTMLK7FpGFNX6+QIEGAIGNHqClIpiPMqyhAMNLIZuTL7CvAIMGCoSBPri3OLatNbu/Pb+3KzQ/BoOBK6WfAIDJ/761gYGBAION/766frq3PL6+er+/Pb85Pr95wIGBwIKOPr+3Pb69O76/Oz86GAuSNCwxP7u4K7ewGAUgI7q2GBU0I64nAYMOBAwdAgYEPrwoK702I6g7K641PDQkKCqLKDqPLSgZGSQnHRGOKDqlFwuEOz08FI8OJxwaPCglKJc1ERaiE5KiOrIvBgoTCAgwEg8EC5IjPrk1KJcGC5WUPzs1B7AgKCM2JJgkGhyWLaGcA5gfOCg6NDuoKKMnFByTNDOnF7ggPjQ7BAwGOJAgJx2kOj40C52fF6g6F6gLOCgLCBg3EyglFQ2iI7KyNiwnKJGbIp6SKLe6FRaFI6MZC5eqHaYnNjO6K7EdLSudBgQYG6wlDA0bDgKIKLK8DAUYG6QbHByjCgKMNCwbCBgIHRGiI62dJJaVNCQlNj20KIcgGByHODgQLyggLRqbPjo9Ew4YK628PjoyI6kzP7m4LqMnPL+/AYCDO7+/PL+9AICDPb+/P7i5AICBPr+/P7q5P769Pr69Pr+9P7m1AYCBP7+/O7+9P7+5Pb+9P7q3P7+3Pr6/P7+1P7+9P7i3P76/P7+7P7i1AAAAAj/AP8JHEiwoMGDCBP+88ewocOHECNCLFNGocWLGDNq3MixY8Z9IEOKHEmyJEmKHlMelMiyZUSUKmPKnElzpsmbOEvCrNmxn8+fQIMKHSpUnz6eSJMqRWq0qdOnUKNGXarxxQt7WLNq3cq1K9Y4caxSHUu2rEGrXtOqzQpWrNm3cOPKnUu3rt27ePPq3cu3r9+/gAMLHky4sOHDiBMrXsy4sePHkCNLnky5suXLmDNr3sy5s+fPoEOLHk26tOnTqFOrXs26tevXsGPLnk27tu3buHPr3s27t+/fwIMLH068uPHjyJMrX868ufPn0KNLn069uvXr2LNr3869u/fv4MOL/x9Pvrz58+jTq1/Pvr379/Djy59Pv779+/jz69/Pv7///wAGKOCABBZo4IEIJqjgggw26OCDEEYo4YQUVmjhhRhmqOGGHHbo4YcghijiiCSWaOKJKKao4oostujiizDGKOOMNNZo44045qjjjjz26OOPQAYp5JBEFpmXPAPJo6SSQyIp0JJMAgnlk1NGyeOSTxZk5ZVYQumllP9sSSWYYmL5oZNJIVmmmBtOyZOaTjLpZZRoWuhmTXCOOWed5FFhA58yyUMPPVDyw88448iTh5L09DMOOmGiaRRB63DEKBPyrKPkO/XIg847eyq5TqUD0mOAOv/EowMXJNQwDj5h/v8DBwpbdGGmERH8YwcIIvwzqkZL9jOAOluoYywSFaATqqikCtjGBHckcMEFXvxTAAyK3tPGBw1w8QM66+gjDxM+LGFBEjG8cYY8R2k0Tjn5DOCtDRfcEAEbHsjDz5yasukfE9ACsS8TG4DRQZgo6NAAEW/8IAek+gwQAgT/3HNAw/q0s1E56MTLxRGM0vOAAKG+0y+Bz378Dz9wqOBCB6MGEMAUB4CBgJJ4oAFArv8Y1QIFGyFZTjlTCMEFEGHq0w8AIOiBTj/iZoroOHD0Q+AUE5ygQAAXqBCCAlrU8w4/OeRT882C0tMDFAIZtUIIMHAEQg1YHy0PFf1QMcLN6MD/YcAI8dhhAsc5SGHfmnHKk48QW4xhhzo60ABEOaOye48DTaQQJQMsjDpqCSFowdEF6LTBOALTYpDBDDCsg04FaijBwQExsH5PGIfzaWaYpo8hgRzrMPEBGEC4bvkBmaPJuefrlNCA6AI1q9Co90ywxRbxBI6EE3PIUU8GC6BTThs8PODEPSrAByUc4uZg/FFVKj7AG2nIwS4cI2eqbxsa2AwqPXUYAQDAJZC3xQ1QCUEADLD2BiAo6R5R4III6kAHBjSAIFsIwhTiAyWFqSMe6jgH5PbUjsXdIQ3oeBr+BFA5eVjMZkyiBwCKIIdEyeNnNeAIARY4gQY+0AwP+EE//ypoBYK8awobUM+cqBSPHBgKSfyIRxVyECl5tAMObRjAHSCAJHocgA0IeMc7jEIPB3COgPxYQwOQRrM3IOBXBkHgP47YQweuQ4wZiEAN5vAEHBCEA+NLX3qWGKl4VFFJIORHFY1iOi4kwAY2GAIZ2IAFeYzRCDdYQBNIAEkqHiAEM7DAF7LwhhpwaiOPApgPw/UOKTQABnMwgA4w+I82uEdNlWpHO9QxJ2O5A0oZ00cJjPXBXcmACuyqwwfUUQVjbeEK9vuHA3KljiX0Sh6wApYcIvaAI4RpVChoAAbQQQ8U0KdLTNJBL92gpH1Z0Sgv+AcyM7UDYMpADKJCh/3YZf8UOOQwSxvRlE/+UQ584MN1PplDOfpBD/ooEh9xyoE6vcTMHKhJkfp7VKaMsqd+WdRQLcyUImNF0iQBCkop3JM+4EifKoAwhDqIx5yamT0Q6sCdQtMURwmpr1gZT1QDoeLuIhXHJaXUUBDlJ0vfAyVDDmSkBDFoTwWiDjcccllmkmNJ4eQvk3r1IFod5JIMaVGiyilOT/rgVbGKVoSENSFd1ZJ8mtqOs6qJqASRh7HYSkgQYYmXWMVrmPbK1zuFCJF7ihWs6qRXVBV2qH5NFT5wyiY04cMNjn3sWzOkL8gRk7BOuiwxMWustQZ2RFD8YDxIm9XPfta0y1KRkgAbp9ImVpFLMqWTbX+kJKvmdbc+mm1BRDsk0hrLuEPCh2uJaSQqxVVFAQEAIfkEBRQA/wAsHgAqAQQBpwCHGRQ01tvW7eXZZmdnuLe2iWtUZoSkPkxkHi5ERiokjrLghYKnXkZQUFZ8xrukJjlIWlBoPi4UJwYKenJeztrwspt2stb8lqq0RkAk7Ny52PL1ytbcUk5M6uK8BRIyNlqE7NnRuKqUlm5MopKImqrE6tzkDjpkppSIsNH2yMK4iH6ksJV0yqqMXj4cPj5ErpCcfIWkPkJEGwUHRDRIkpJ0vc/huMLM9ta8NzYxuJCcsr7Efmp0coaUcpK8IhosPio0bIiwEwME4/78CgMEppqExsr0vJNqimI8AwUtTkZcAwwU9v7XIhI0Xl6ETj5cZmh8Ni5E1tLEdIakAgw3Eg4s/vTUCgo0qo50ssLkAwsp+u7c7u7sCwoJ/vX39ubYqKio/vzM3vr09vX3AgUX6v78/uLc/vrX+v3ksrKx8vr49vr8/vrmBgIEAgYI/uLU+v7c7vr88vb8XqAsYBbIeG5ESqCUuqq4ima4KFBk2LacruqgnG64inpYSjIcjLTErKzE5Ni4toZs9PTojurAklpM0K7EICDA8uzg4OBAMCxwYJDECBgM9OzUtKxwrvTgrMqgtGo44KDoohyAbJBsdFRgcjx06sjE6PjQsKisjrZweGJs0Pag0NaYIGDU7PTwSnSIOAwgYFbYrrKwsp6s+Oj0HsCAYG4cXqDo+NDwEBBgrKzo+OjIYnhwkm7oEDAUurjI0I6UokrQjIyMdJictG7QokY4yPbgoIzc4kCAsLCkMAxgEGBs1ubM7Pzo+vCgbLCUcBYsolyIjKDc+ubgjMrEvJ5wUlQcXuCAamac0K5soOpA9urgYm5IkmoUMHBsrsRw8KCUIGAYoMrc4KAsUjyYTDx08NCUSlqgUAwsnoyo2PbQckQcoKos9PzoYBZ0/v7kBgYE9v708vL8/v78+uLcAgIMBgYM/v7c9v78+v70AgIE+uLk7v70+vr8+vr09u7k/vr0rq609u7c/v707v78/v7s8vL0+uLU+ubU+v788v70/v7U8v78rq6s/vr8AAAACP8A/wkcSLCgwYMIEw504+aew4cQI0qcCJEcOYUYM2rcyLGjx48by5SxSLKkyZMoUYJcmZAhxZcwI1pkSbOmzZs3RabcyVMlTpb1ggodSrSo0aLz5v1cyrTp0qRQo0qdSpWqU49evGjRIq+r169gw4rtKkDA1bNo0xrMunWs27dey6qdS7eu3bt48+rdy7ev37+AAwseTLiw4cOIEytezLix48eQI0ueTLmy5cuYM2vezLmz58+gQ4seTbq06dOoU6tezbq169ewY8ueTbu27du4c+vezbu379/AgwsfTry48ePIkytfzry58+fQo0ufTr269evYs2vfzr279+/gw4v/H0++vPnz6NOrX8++vfv38OPLn0+/vv37+PPr38+/v///AAYo4IAEFmjggQgmqOCCDDbo4IMQRijhhBRWaOGFGGao4YYcdujhhyCGKOKIJJZo4okopqjiiiy26OKLMMYo44w01mjjjTjmqOOOPPbo449ABinkkEQWaeSRSCap5JJMNunkk1BGKaVe41RpZZVKXnmlgvZ02Y+WN33zTVIGjaOGQEENhGVU9KAzjptK+ZNPPlv+o+U4AHZpz5d11vQNEQMNgUQTArUz0BoOjAEDnnjOA8I/Q5TzwAZ0uoPnnHXemaeXYNpkhhFT9EAAAUf884GdanxjxgT/IAEEOvnM/zNOFf88cAELLWShQVLjwIPpnZ36pyefVt5UBaj/+DOrCFMINI4D/wQRwhRApOHmOBX8UwM9ZtzgARD1yCoArMAG29+w5rIEhhFIOGtGASb8M2cJIJiRQRYwCHTGEk7MwA8/sjLwgxBkrBCEAUIIxOs/7aS7H7p90rTuFAqUQEAB/yjwTzj5+NPFPvfm+4+YTECADsDz7CCDBgXLgLDCsnIAjjo00yzgng4XhCVBxdo5zj4rlKNEG+r8EwEK8tI5zjkCWLHAnPWcAYAKc+rzzwsr02MmsKOiMeqoNxO7c0JjOzv2OGCsoEQNafxTxQRZoJCPm/Cck4HTdIo5NabhvP8ggQb84KnslsCGnW65hBdbJRgVeIBC2/WsMUUDmPpjRgceSBFOOt+c4QME+fDjjjsqs8yooQOdQ8MArLdu19zj+JPD3/QUkAA7+hwAwzlLKIdzxD4jjjjjU6CADjrfrAFAA+QuHfLmQSUBBT/opDMPAzOQQUbEb0yAAwYuhO/C69fOHoYQIEgQQAAeFMG772JrGnziWGppRgVTWCCQ3UhIMY6s81gDCACwAOrZqQJBoAA9QIavKjmKHvQwG68YVTa1oAMOAhlDObjAhiF0cAgHoEfk4Cc8s1FQU1o6xwpchQY0XKFVNXBgABxwAio8QQc6wFMGZIAAEoQAA7qq0gj/gsCDCKpJVu4wm12esIEMKi0pXRiCEkSolOT8rmcUnJ/wrjSPE9jsH+qIAQWsFY55TGAINFMCEh6QhjSMIwo4GEIbHhCAKoVjBDIoYuJ8Zie74IANAlHH/3o1jjiUQ5BYIgByrli/Rp5wiw6chxgEJy9YHQ8eXaiSDdSABeqhg1cpsAE/xOCPcPQqBf8InOKyiJYqFgQeAlFCPuDxP1mVAxxWcuVA0CEcRjKKj1osFx+thA56KA1PAznmI6tEPcUds2HI3Bnw1IJMdZxpHPmwUxvAQSeEIDM4XwqemiC5xVRi806/Ct7gsHktO45jkpmKZs/Q8s3YCaQNx1TDOMyh/w5L8UxNwtlCP4YZsW+O82zLLGcfxwlQnVXwLniqWc2UIAaGDUSiNUNdcezxBWhqkaAgXegqyRnNgzbUoXzBExsG56w+oq4dMPWHP8BYNOME4AvSLJzigHlQks6TbIZpBxe86dGCfLE4YhioSSHJU5/mrDHqgKlUf1mooo7jqMTxZTAJ10eDjpSclEEk8MYBTSthdThaTehD6+lIsEqmHTUtk0UNMrPjpFWhiNtqXiMTUYO29IRqoplfg5NWveZUpz59K00lCo6KNsxOGM2ocbRapk5h8aGeMRRcMYolQ121ZjNTx1AnG7+DyO+nqCnrVesH2aheSaNZLW1l/Ypa1EpcCZELFaxJNypbh9IWs6VRLW6rictCWbG3s5WfabxqVtQxSh3gaOlxn2rY1tyWsZKFLWmp69vBrkYMkYVucyhLHI0Cl7feNVJAAAAh+QQFFAD/ACxQALABYAEgAIctOVxShpyKZ2ifscEJEy5aQ0EXFTVGKix8a2c7WXXc2Nd4iJ0/NimxnZhqaoxqaWyxlW671+OklY3NuaTXw5/p2cq50uL52MBdUUpZVngfNEiUr8mIhqR2dnQrNT5NU3TO2NgGGkhqiqhHNyFkRSg8Kiiym4a7uLQ6SmwnAwX55tTevKwiLiS+0sS7lI9MYnaYlHQUBATI1faKblSykqSvrbDs5uiOjozStryCeIDSwrySqqwSDSwmFCSKsNSxlIE+OhTS9PfE0tnc+vfKqpT29Pat0ulGMjzs9vpWZGwLCw5iTmQCDCi+roQsDgT1/tq2rpSq2vTY7/SuusQcCwz+9dc2aoTl9PlaSiy0trQiMDACBSYWEgx6joyskpb+9fkECxTu/tQ6Okymusz+9eYeBBQaAgUKAwW0k5ra+OyWusyzsrG0lIwCBgXi/vr++ukCAhceAgSqtrT0/Ozu/vz+/tn2+voGAgTq/uzm+uwOAgTy+vzu+vr++twCBhf6/tweBgQiBgTq+vgaEGBe4IB4UmCMysjgoOjQ9qCeoKzW9tCWjKjSjpTqyMT6/OistOzyoJQydnyiXBwcJkSwhoysoOSgqizw8KBMZEigyuwyXqhiVthMsIygjODMtoyijGhWOpA8DiB4ZkTg4EB0eEhukry0anT8/MikpnRMdIQGBBh2RBwiYCDSrmxeeGBiFnTm+vig6pR2nJSg6jy43vgKMETw0JRusozQ4JjiQICijLBwFiwyVlBMWKAiIMDQ3Lyw3sCw9NhaTHAMBBgewIDK5uSwwLRukmSuxHSMoNgQYHzG9uBiFsi0jpQSMHDw0PBiaEiSWmCSapwiYNyQ6tg0DmBeoCgoXnyiRnReoOTgoCyiXNiMtPA0JGiccHBeNBygtqB0OnRibhwMCDCOtnSiHIBYVBwiAgTy/vT6+vT++vzm/vT2/vQCAgz6+vwCAgT6/vwiAgz+/vz2/vz+/uzy/vwGBgT++vTq/vzq/vT6/vT+/uT+/vQGBgzm/vwAAAAI/wD/CRwokB+/gfMMElzIsKHDhxAjSpxIsaLFixgzatzIEaI6gvLkffkiMOS+fR/hzaNHRmXIkHT8sbQ4bw88gmT+yYOnsh7POlVQDHh5LyTPevVCOmRw5p0HEDrTdZxKtarVq1izap34TkkSqP/4yRMQSIpOeScNZJgH70eMd23iwoETwZ9bi3AyQN0p4W3cd/8ICIFXhwKBKyErULH3rnG7ofIcathAhAQTnQe3at7MubPnzxBP3GDwz8JAAXGGnE2bITKbcwsGnDiRJcsVeBDMWIRBWgadei5gD6h9Yo3PKiQS/ON5wcmAAWuiK1Da0DSZC0xEKATNvbv37+AZGv+sguWyQAHnzJrcp9b1OQt0DBqdByHOxX0hAAiq91oIPp3/uDPPPBf848Ny8KyQwhV0vCSPWA4hJRYGJYRn4YUYZthRSIVtsUFIAqQQxGr7EPBBSD+kUFdkbMnjDhrxWBTZCQ8IxIYZdekEjx084RBHGvh8pMMIRchTzzxILfdQPQYhYIZqGkYp5ZRRygNUCAmkM5aIJJoYkgspDCCDAhWAkNSLMcr4zxw2mrFBBAooAIJN8zRwgBtB/uNFCQ/ApcUO+MATmZIE8YQOPF482RB1VDbq6KNVPREGD61tOeJ6aonllh9wtPGOHwnshIZ9ETkYmTtn5fZPG3cI9AKPCDD/UI9O6kjwzwtwPtDODfj8h2Chgs7jRRlQLsQopMgmq+xDTzzRnqUkZirPD3FYgM9OdFwrz6gSCfrSQCHlBsI8H/nT4D8IYPDPPJFVUEM9/ojVARhS4MPEAuzow5A++jhplkA8HathcEP4E2seeHzAwR9PLOswspHt04eX/4QYhD8m0ZMpP9RG4AZP8LDzhTwmxODQG2/0sMSRAzrI1g9mWOCPOjvxKE8HGLAlnzvyqMMPPWyU9s+9+e7LTwFH/NdzwINOeU4a/thARQsgGCDESQ9n/eg+E8AxFDxonFNwxFUYwIE895gQiBFDGOVtyQ7RQ08OVNzGlk4N6IHEHjB7/+x2SA8wwIegYqljuEFBm8YDB3vMQ5BvdVRwb0j8qODrWVI+IEYR9/RBQgcPJHDtR1qXrqFBZGBAAIITxLGBP4L2QQETH8rTAI7+HBnSgDSU4ZA+7KwQwwuC/GNHHXUYAAASwJ0TgadnnHHH9HB4gOc+FXCRg0D0vJEAAALx8MAUUxCkwQBNjHBZSBKcsQC4TWfoRw0cQuABARu0Hb/p/H83gQSkMYLx0EKCLbxgDVmYQRw0oD9qiUANchjOCZAAj979bg59cMEWAFCDLMAACFuQwZGC04V3iIUocxkCHU7SgX8kYQxQQAAcNiCQdrRhCxogCAMa8xQW9WUBSflWlP9qYIcH8SNlZZACW24ykHZoYVz9y0pkJgCIxuRwIQX4RzuW0hQWEOQNI/Cad6wQhaapxAtVfAcYFkDBB9lKep5qBxiEUA8JUAEJDdGdPCZQADB05QGDEVTJlPAOU8kjej7AmDzIAMAztON8A6HgFRwHLn4gpQjretAb9CiwCyHBiEcUCR+WmJl18WFWUcSKi+hRhXlQkJIFKQomAXYTevxjZMZiZZJA05wAnOUmKrnHyIowoJb9zJZfgAdS+HCFWX0BjzrZhwoEokcVvMEd2HSHMnfCknQUklF6iEEC3PCRIx7RIcdqGbi8ZUgLNe1vL0GKg0CCtv2lsiPs3Elk5gn/j5/Bb58D4gm4/nEoWHrmHg2gwtCM0LNv7ZNmNDMiJ9lJkn2aUR7p4AfTBGrIb1LHHvYwgA3cdjf4LapFSiniSyLayc/sEySCClBIfDLPgbb0nmoC2KCEOM/tYK4k7GKiTtjBDoDZVDNFuccEaGhIntHsHxE1iDx3chalvDMkRdTHTgS1UQfx4w4sDUljHHA2fc4DHVdFJ8SqaioAGbKmJcEpR6xKz7fadX93vRBP3xlXvBqLrwBap1gb8w7GnEEpqCpCYwzbFVRVxJ5Tsmhd2TrPY0FWrhSxqmbv+laG5HWg3qEOo3Ya2EXF9bTx06c7AJNNwz3VpO6gWWMw+1PP/wqRnrSdCmd3e9u/ttNRl/XsaUFiLJ0A5qoO/edsadtZ5O70prl9LG93i87ORvchPLNHgHjGqFkOBFXyWC5mrfvP3143I9Ol7qLIe16GrDZAJXmpY78boMIy97IvtW170Zvez9rWvPsVCKreO9/hEgS84r2nZItrUecGWEb9tWt1Afxg48JXIgMm5Hgp69AGs7fCEImwhNdL4QefYLGFte+Bu8KYwjJmw3n1cFtBTGMqJZawXTnud1uMYyVEV8IyhmuNhywlF9U3tYUVcm6bG1/kEvnJGXonYAIbXnvMt8DjZXJVDQzlLndnlvGbMriWi2UF15WnWy6tl9cc2sDaYzCfNy7kg9OrZjbb2TOnMi6OCWvlOrfXv3cONHcGvOfGKEHJAU6roBfdHcc61sgTCQgAIfkEBRQA/wAsTgAqAbIBrQCHZlhgQjEyDjhcXWJ5NkhoN1d3Agot7NjsaEoox9fYubKxOQoEMmaMakYkhm5XTERMsdDvOjQwspeXbIqqWom0TGR6iIWOKDhHRQ0EiLPV+9fEx7eyvtrsLgkESlBMopWborK/4rqYeG1iHjpY0sKc2ubw3Pz6pJV4AhI017uvFAMGam5ohnKEZoa869fOlqqs1Pn7tph03r6sIwcHKg4omnpk9OTaCgUIoIagurq8HAIHmm5ElqbEyt7s3tbUZmZ8k6/MVkI0zv78qrrMknqMKjQsY4enRk5c49nU/fTs0sK8coiUVkok0bq88/T1doqcjnp8kpqk4ta8cnJ8/vTX/tiwsrK0mr7MAgMXcnpkgm5s5fP5BgUFOioknpqM5v78vtbsnrLU+uLc4v77HAwI/u7MrpKsAgoc/vLM6v78/vrY+urc7vb89vr8+v7s/vrn/v7a/vrM/u7U8vr3AgYE7vr8/u7c1LDoxrCUxqa4UCQgYDqIpoZw6OjgmI5w+vzYsGps4ECAWpystKK4RqLEoEZsSmJgMDIQ9PjQarTE6vr4am6Y+sbE2qi4ytS8oByAsPbcoOw8JFp0+uTUkF6USAQQ0O6grLDstM7UcDpULlpMoo68GBggrM6wMBJg1JDE1LjIalKQ5PzooFzU4KAsEBBgoFwYjM7MWA4gjLb0cm5E6sbE6PjQYFbUXG5MUDoQ9KDEuI64sMjwoI7k8PCgXOKAXKJw9PzoIGDYSBgQoLp87PzooKwwUBZgkOzc4OBAKio8anIcapLoio5wMBwgICDAjL7QoLak/ubgeFYcEDA8XKIs8NCUoKK4mI6YoM7kSlqYEDAYSmQcMDJscJys0M70SnZwiLDAkFxY+Oj0LnR0cBZAIGAc4KBwGAgwSA4weFJYDmB0HMCA2PjQoOyYYBbAio64/uLc/vr8+vr8AgIM9v787v70/urc/v7k+v70/v7s+vr08v78/v707v78/v78/ubU/uLk9v70/urk/vr0AgIE+v78/uLU8v70AAAACP8A+wkcSLCgwYMGxYj5x7Chw4cQI0qcSLGixYsYM2p0eK6jx48gQ4oMqXCjyZMoU6pcybKly4gIY8o8WPKlzZs4W47cyVNkzZxAgwodSvQkvKNIkypdynTpvHlFo0q1+bSq1atYs2adyrWr168WbdhoR7as2bNo05Jds0Ys2LdwGYpVS7duWbZu4+rdy7ev37+AAwseTLiw4cOIEytezLix48eQI0ueTLmy5cuYM2vezLmz58+gQ4seTbq06dOoU6tezbq169ewY8ueTbu27du4c+vezbu379/AgwsfTry48ePIkytfzry58+fQo0ufTr269evYs2vfzr279+/gw4v/H0++vPnz6NOrX8++vfv38OPLn0+/vv37+PPr38+/v///AAYo4IAEFmjggQgmqOCCDDbo4IMQRijhhBRWaOGFGGao4YYcdujhhyCGKOKIJJZo4okopqjiiiy26OKLMMYo44w01mjjjTjmqOOOPPbo449ABinkkEQWaeSRSCap5JJMNunkk1BGKeWUVFZp5ZVYZqnlllx26eWXYIYp5phklmnmmWimqeaabLbp5ptwxinnnHTWaeedeOap55589unnn4AGKuighBZq6KGIJqrooow26uijkEYq6aSUVmrppZhmqmmc9dSz6WmdftoZFQSEwQ8/DHXa6TrrhJpRAWm4/6qqqgy544CocJGAwhaoujDDDVzssw8WILiaEQSyzurpPymogOtbDRRgAj/raNABCCAooC0Sxl7kgQXroPrPrA3Vk4IOz35VRQcZTLtOCjNsIU+n6KDTrUVRXCCPuOQ2dG66XjWhgwlpMKREAEnUE64864yrkbUQxErruKr+CzBXEgQwRsH/fNDFCvvQUcQL9KSzLEZyLADEF/0ua66zFwsVLENt8CNCAPQ0jM4HN1SQgA8iqGMBPfRIlEACD61DBQYTjBHqxAyZgW7MQaHzkAgA8CMPQ0goII/EU9xQAj2enswQww/xU8YCRrBc9tMM0YAD1Tlx8MWpTphczwoe1P+xLz/1pDOuG+9IMAMEd8/x1KltdMqPGjEYgGw9aGDQgtOOzzqPCDoQwZIAMKwjDxwhGFBBCf+g8c8EuIJBNuCqZlFEHYCjqvc7bkigAwT0nLp4PTV3Crnk41begglWw07vUR/M8HkGCcgTBwIVcLw061ZvCgHm9aBD7QcBmPDFPEiQAYU8dbjzxhEXsMHPG1LQI08VbI/ROBUIjGDCUxoskME/8HBHD8imqnm8owkwUwkWsFCAf8iBaV+olwb+0S44qGFTE7iCthSQgznwYwMqgMEXjqIFFQxgCAoIWrHaIAIVLCENatjBGSqQAys4QAVASMMb5hGCDkDgH7Y6wxL/yFUPgbHkAiZgyNKMgDkZ/AMCJoDDrQ51gn88wSEbCII69sGFASRAXAwRVrCwYIAE0IMK7BKCPuqRhA9EIFgXAAEBT6ACCuwvCV6IwD7+MQIQmGwebnBjGuShhhNgYQJ661Q64CURYRHLIhdg2T/sgAEKwMBebtzCOtxRRUOpgQppkF9DkgAPVTmBVfUQ16nq4QR5yEN+anAAA2Cgj3HpIwnzoMcXXCk8JmTAafOAR8LqMQa3BfMBQ6MHHOBAAB4oqx4ymBpEPEi0C07kDUQL3NIsWS9kbs0d7jiUvU7lEGq9DXap4mWo+NGGebiABgcI3DNnxQIAMGSNs3rHOzr1/4YUGAAGsBPBAOSpt39YCyKnWqXZzNYQ381jA2QAAj3cIYN/ekofDvhBOsB4rz2VrZyAoxjFluXKcLnsKSzAQSLpNSt9HMBqz0xop5JQgwmkoXH1cEHelPWPN0wRIqnsFkNTxQ94bOAGNzAAFnSgAwOg4Ab1cKdQhzqoeVr1qv0q18R4ihOqOoSr9djHM4U10mcmCqtofRrUypqqkXrFrOMSq7LIetVFve0haeWqYIYa1rHK1aqMopVe80oYvv5VVcLCaqPgJtK3obWwJnNIOrjg2LByIaTztGtj8Zqqxw5GcMIKbbD8GjJh0UGvimIsUD0bmGWJVasrnVVkR7vWs7VmVquK5YtVnXBYtV41sbU9VGUFi1u4DqZshy3XRMK6x0n59qvGLWxcs+rVTpFVUieTVWeN5VW/IDci1WUupFz2Vbxq9zDfzYh1mxupjza2sooRXD2CFdrrOqS+9XWuwx7b3b+Eirf4Fdx98Wtf/RIWvdsN3GsHXNb+Poq8IlXMslb6j30IuCHAzSrdGiPXAUd3w4vZo9kyHFwQo5eLBO6tg0281xSrmMWVWTGMGyPjGS+muwEBACH5BAUUAP8ALB4AEAH0AccAhw48YQsWRaSVj7q2tHSBoMS7rpJqNHWLrJ2wxK2urbSUalE8GGGKslNdf9Xi7TgyHh42TObZv8jV6UJGKGNkcEY7MltPSVk9QxUVNGhIJ4lrYXGKmFKGnNS7qDlXdIl+nEQOBIZzeS07Tu7l27eadXdrZbeTkLXR8drY3CUDBldRcJCvydv9/BwECDkMBLjW6gQVOLGemVJpeMKWlIWHlHN0V5hvTuXZ3SM6ZM35/Ds6P/Pu9Njz9fvYvrnH5u3t7dDJunhzb0gtMa+4taabgGpCHAwEB9TEpK6TpwILMRUEBeT9/IWx0f711auUh/31763R85iOiikOCPDawjIWFJeScRgSDJSgqPPz9DMuNHlqRtG5vMqyhItuRAIFLSQRMbiVdqu5x4uJrEo8VjpqhIpiRHZulDtKbPre3J625EpGSGmLtVNiZiwzL7ayiMrV0puiqarY9N+6n1pKNOT1+0hZe8bg7BUKNPX91+v1+AIEGGJeTEJOVHaWvOr+/BY2RM6ujAYEBP77zPXZqY52bAsKKQIKFPnmx+7+/P766f7+2Za21O7+1P7i1P76176urAIGBvb6+vbs4Pr95fr+3PL6+v7u1P7s3u76+vLk1Or67Pb65P7m3PLi3KCqLHRkfKyumK7ewPru4CAiwKJGdFZk2BAGYAw0HI7q2Kyg5GAizIy08Pbm4LRqdOJAgKDqlKDqPDh4dHROYJ60oKJc2BZkgFZMnKCM4DASYMrG5PbIvPKglK702NDuoBzCgFyUlIyg2Nj20DgKMGq0xOjoyJJgnGAifHAQMI62dK7EdKDK7FzirOCgLFJ6dCA0FFAQSKIcgOCg6DhYnFykcPDQkIzKyPDwoLiGiGZ0HFZioODgQFzCLKzKtHhUHGqU6Prq5Pri3PLm3Pb+9AICBPr+/Pbi5PL+/PLm5P769Pbi3Prm5P7+7Prm3Pri5P7i5P7+9AICDPbm1Pbi1Pr+9P76/Pr6/Prq3P7+/Pr69Prm1P7+5PL+9Pb+/P7i3Pri1AAAAAj/AP8JHEiwoMGDCBMqXMiwocOHAv1JnCgRnMWLGDNq3MixIziB/SCKHEmypMmTKFOqXMmypcuXMGPKjEhxosebOHOCnMmzp8+fQIMKHUq0qEN7SJPaY6e0qdOnUKNGNTrT3r+lVLNq3cq1q9eRicKKTbTundmzaNOqXcu27dmvcOPKnUu3rtdGePPi7ce3r9+/gAMLHtzXruHDiBMrXjxQr17CkCNL5su4suXLmDOzzCevs2d56UKLHk26tOnTqNNpXs26tWvMn2PLnk27tu3Yr3Pr3s1bq0aaNYMLH05ceO/jyJMrR/n7X/Hn0J8vn069+nKO0bNrp2i9u/fvmbFv/x8PHbz58+jliifP3nj69/DjA13fvr5E+fjz609J3377/QAGKCBC/flH3oAIJqjgggw26OCDEEYo4YQUVmjhhRhmqOGGHHbo4YcghijiSRaNaOKJrJX4j4ootuiiXOyww5FsL9ZoI1ExzojbjTz2KBNfGAlkkWONUObjkUieBORFQoJDpJFJRiklQ+88gZZAZq2j5ZZTdunlQZdkMsKYIwiUyZmZyCbVmmt+6aaFnPQgWD501gnlmyDu0ACeDXHCyZx10nknnxXe84+h/9SDBRZ6OsBZPoQ+dF+kHhqKqKKMNuCoPJBSytCknm5oqUGahmqqjaMW1IAPp7baYqoErf/q6qwjwjqQrLTmWumhpPrgj67AaphqPbf6GuyxFlp6D7H/ZOrrr8hGC6GyzDoLqrTYKmirQLhm622C2/7T7bfkAhjuuOWmK9+5rKrrbnzsXvvuvN7FCy29+JqHzhPc5uvvefty68C/BBds8MEIJ6zwwgw37PDDEEcs8cQUV2zxxRhnrPHGHHfs8ccghyzyyCSXbPLJKKes8sost+zyyzDHLPPMNNds880456zzzjz37PPPQAct9NBEF2300UgnrfTSTDft9NNQRy311FRXbfXVWGet9dZcd+3112Afjc6hiBKd09loN+fqkiOgc8/bb5ud9txn08o2Om7DHTZJFt3/KVhigvUdUm9sv4MOPXrvLZLgBE3m+OOQR874TrkVfnjZikMUGl+JyOPPJXSHLvroFm3eT+efs8jakpK8c0/emAMd4+y012777bjnTrtB/nxUUI65kS788B79E5JFbSdudDjMN++88wI9L33z0U8v/ZihPTFCJwKR6b314Icv/vjkh+P9+SNkP0L57Lfv/vvhdBIaGmhIAjvSbl35T/5v7c//WXh73f8GSMACGrAtAUTHOwYywLc18B4PjOD/8EZB5Uktbg3BIEM02CoLxg5qHFRICBMywlB5MHPzsiAKU1jCFaZLhS5UFwxjWK4Z0vBbNryhDnfIwx768IdADOJM/z4oxGMRsYhITKISl8jEJjrxiVCMohSnSMUqWvGKWMyiFrfIxS568YtgDKMYx0jGMprxjGhMoxrXyMY2uvGNcIyjHOdIxzra8Y54zKMe98jHPvrxYEf8Y4Tg9kFCErIkHDwk2QzSQoRg0JCBLIgiR9JIn1RySpd00SQHAslMOhJzihyhJzmJKEg6ZJMQGWVMVHkkViZnBzsgpSsPcg996IMc5HgbP/hhDn4s623r+AciELFItOwSl7lMlCnJBsl1JGJZiOtlLyGJy05CcIEPoSY5GAm3sFTzHr0kBz/EechZPkSBAonkQsz5GnoQ5G1P4BfZbGkoca7jCbskJCL8cP9PiPCjEswSCL/ugUxf3kMRTTgDAuA2NpR4YAm4TKchBaIPDcREEF2owyKZOVGRwBILCegoSvRBhHH8IxBG8EID6MAPYiGqAHrYQC4N9Y4pVMAIkBCBBJCprFB2MhFOgEcghjqONiDAHNq0pllOWUq4RVSS3TSBQMYRiH9AAA7irEQ51XkSI1QVJexszTiMwIY3SFQDKeDBPPWBARWYgxwCMMI4IDFUPejhBX5wghIgoocGoOBQ9RCAEqg6DpMW4g0HPQIM6PC2KUhBJSd46jI7sFeYKGIQAdioNUfy0ZCisiSKAIMXDjCEIZThHx5gwbL08Q8NKMELa9gHP1xnCSr//GEFgFhAEnjwul9a05C4VIQCkkDaIbhhAV5Y6DW/SUjm5nAg85iHT59qlrcFVwGjHcAA3DCB5Fp3pv8YZ1C4Kp8BRGEB/zjBQDTQArW+zZZtNZQJWrABBGg3AQnIAzkU0AKIVOEB/5BAL02QggPYV7sDeGsTMpBaXPbgsSjhAw3eKlEN3qMD/YWJWSwQAoE497MM6axIT9IEMCQhsuRogg3+kYNDFcAISohBEtaAiX1AkAQpeMESFDEF4vb2BzP97dsikeLhnmCcCIVBHRz4jg8TNMjPfWfivktT1z3ZEUY+lCLwoGR3fjO8mHxHE+aQhPWmda0YaIB8W3ACRFSX/6D8UEAKRKKPAODAD/wgsAT8wCt6iLMHKVgBC3Aphzmj5Aoi6GWFMYfhmJhFABXwMJRBvBARU1okTSCBF9R7jydoAAA5eNsNbuCICPj4oJQYwxj84AezXEAIdDAHGJTAgCVgyXXKJOQSECEITZ8AgrZUQxZ66bZojpMczkxnQ5PtkEREopuJICYAj3kPLJ/4vfpQNZEpiA584IMc5ojS2xRxBC+s4G1odW8t2armexBYx/XMZT0InMp/DKAEApmvjg9FDiLfYwstYIEf3AmESKPkwSfwg0/f1miZ9CC9/5g03AL6EEtH2SGOEG0aUFAAtDKBBfPYJr96fABsf0EFrP82SwjSiggwtIABLLj1PSwQiMLaXAQ7JsGJzaKPJmDgA7tERwysMFc26NfTOo20F8SwDos+RAR5gGcG2OBmIlghEPAweopN/AKe+/wDuERHASowWKMSU9wIDYAH8HGPdKO53QRGgB1QcAMHIHXehs7mP+Q5XwRIYNQowAJBYyCEJQz8H04AMEos4YIVLCGU6aTsTBi/Ag9PlLwIAemITdJrPRiisIF4QJvBfNBDJIEAwKTEF8AeUSSkgAWPf4LE74tg7VbbxBtAcAUAMOh7CNbvEagABJaAUS+IYAAo6MI/RLCnh3hBAvegB6BXgAgntOAKEojAAnBAh4wTt7QJmAD/BFR7jxfLIPslMPeU8MCIO6gA3WfGdprNQgIl6AEShdWDBwg63w0e0p1v43L/QFdVVQdEVgIVUAm+RA9xdX4ogG8L8QZmRRD80AQgsAaDtk0WhAQZFhNN8A8MUGFBligloXmXBhGCoACGEFn8oA81AHHpxGOn916TsHrIRA4cyAOPF3FQxlETdw8lpgdJQFVG8ABxMGiRwGHm4AeKEAEwcAIYBQED8XA0IBIYgHrutgCwZwFR0EtN+IQZpwdeMICQ8ABQ8Hj3oAYWMEzORAFSKCV4gAcYQAHwp27w1QD0x2YKRw77xH8dmBA9KFEu9wbk4E5+gAiGUgIWcA++9A8R//AIWIIo7sUrBCFbBcEPh+ACawBRGhg3iPIFURATf/WBIdhcy5IoQVCCnnVxDZGCSQAF7+VzajZTimB6BBBy+jAJbTVOdYiIHEVRVUABwjiMG8ACKegFUPAP6NAEWuAFPkAJeCAFSoB/AqEHCCAINgBqb9MDjRdztPQ29EBgPOAHJSAEmrAPZ0AAiqAICNFrJyZOjtCMJ+BMGEADmFcjhqIPjqBkhpJue6gPlHAHcJcCCQdJ9HYQWiIFa4hU0edU7sZmENVcQUCHhPQEr6Ml83UCaGhdcCNd7vhrQOgCMOeQcLMONdACHYYS2kgOiiAHMCADDlAPFriJutRSlrIJL/9IEibIigxxjC8QXIrQVt8kgweAS+uQbTpQCQx5ARewBI9XD4o0CTWgAxWgA1apAzLAAsL1iuMWAQFwAFtGBUA3W/fAaiqmjffAjYL2SW8jjojgWEDgAE+oCI7Qjjp3ApXAkiR3lD9HiV6iDx1gjcsijn6wTQAZAGIQgDmGiIZ0kAahJSHQXgx5KIKVB5GgbxHpOuNUAjogeHDzBHiDkXpoiuQQXfdwjOpFD5YAAiPJg4T0DusgAH9YEgDABIToCBlQB35ALDO5BMQyTlD5NpPAWjq5imFFEIrgBJtmKI5AcolgZYkwBYUwlofichp5WcQVdsIUbmTzZsxkDuawlbD/eE2vtmsWYAEUpQgOkGJdwHvb2I0IsU8CQQEi8GyOUAQ0UAKptVQH4Qh3mU7vcAEVgAj8YAF7IJ9dYhZPYAEwwIMdkAIfB0GO0AFJsAKIQ2BnSA/0sEu75JiSRA8Y9lBa5ggBAHXmQGAJN1P4ME6EJ3DrEAFWEAKIYA76kAgeAHXIFgEsgAiD4AIbsAS7tGA4QH5q+Q9aYgeMSUhAMJskYVce8A9N4AIHsJv18GAfFxYSgAkRx5MHsZPHORAZ5wV9kAADoABSkAQ+YBb0EAEd4ASFQAFhEAbuNAUpAAErwAW6RQfkIA7/YATCVGGugw/fyQ/WNp4qpwQ8gAhxRQAO/wAEWqAHdKAI7UmkjWdrB3F+AgEPcDBuYJAFVvBx/GkQ/nlth4IOkUkH+1AAgQCTXlIAAgBgyWifGZAEZDAECaAFRjB+bzMDBXZgpdWheQdVWKYHIoBf//V840Rg9TUECJYH/ABw46glQbCqYTAANaAHKwBuJaAEPyoIBmAIMmCrrvVxiFNoydh0hrABh/QOW1BZJyECdCAQUUoACncP5soCiaABekAAuYQ4BKWKm1cST+AEoGcE8KADEjBO5vAOGjBUn6cHEIAJ5JAII1ABhQUBCbssgkWvErVIhKShTyAAJ8ZMGHZU7zAAVmAEhtAGf1VR8KpAjoUAZ2cQbQAJAv8hs4ayDjV4Bz9gUPY2VTrFD4kgAM+HQUBgBI6nDwXQBibVG4aCYXP1hgRxAf/QtAaRBTjVBgTRBBVgjUNBBnFQNp3mBFKQf/YINyRQtVRVc+PwBvwgm3lAEETwD+r6ZGNXWEZAAQ5gY/cQA4Nlc1QFfYLgAhHaaZAmV/+AADMlZyN5D1HwADYLAcr1NnDQBpjQgiQQU8z1Dg1nEHPltQsBr4YSpTBnFlGgAxKrCEQwWss0El56jwpxT/fgmVCpgJeroIcyD/ygp+RgOIaza7zkQE8wox3riU0Fm37AkMC0DuC2DoIXSwOxDpcwTBC0Dk0wTH5JEPMgEIxppOtwDzv/ME0QNBDSJLRPAJ4YZBasdpTPdhyIkwhNgEuxRhBWokERFUyvI0mJoA90MLM+8WAcQDb8QDb08ARY8GzKew9h0SwaGgmRoF97F7eHYkvmgIa4VCWEdLnC+03P9jYYlVru5EzvkAhL8FYztWARCptNMLtOSUhqMGEt2AQekK1Q1rmSJA4V/IEJkQjJ+zakywIj/MLmUAmOoAgK1boi8boqgTjkBFzkAJUDUcBvUw9QVoia1VSPBFzLEpzfZThuQ4lb5VTbJEmL9oNI3FG/xYvIQVBONTaHhGzYdCgaym/glU48OMY/IXT9xZX+OirNFWQGRWV+bE0aeg9sJ2SG9A4O/4ABPwBBuiRxQQCB35VP4ESoHQADoQZBhCADCWwogGYQk/ZOB9G861AALbACftAEcpAEqjWxQdBuvgW7BRFSzKQScWMOXEySxutUgRxkFjllwNxJUJaXIiVkeCzK0eeDuTZJu9zMTVxNuyG2Y8zGi2akcZzMkmZh4jDGeBwuLOE26NABiyDH4PixdPw24ltPWmUrTubIiWxlkPQOk2AGiQk3/MC3vnUDADjJvlQPBOoINtC4NTWjE9V0n/RUdmwQ45QIlGUBAqcPNnAAS5AHdGUEdjVWRvDLjMRJCfEDCbBRKzHIogzSUsbRdqwsIiS22WvSYNWxLi1C4OGJUobIm//3W1kBzCa9LbFjYQn9iz6IxYgMVVnMpfVGQhVWxmEMN4XVSGKrSB79Sy0h0tzETSo91SQESkQky9/o0hen1a+xyz9N01R9xkSRxTm90iNd1U3dzMEc1LJUSrU8FDwd1mx9D0vNVcuEAiFFcS/h1T1NKzQt1t+IxF+BeXBNxkY92DZNF4VkTeMASXfN0g0BUikT2G491idoHYI9F43dSY9tSJH91wzx1JmdMZYtZGwZsDF92XLhQZ5YD8H52cxUWLDtUi51gqRN1BRz2ouN2bq9xqwdFz0F2mxrUkaQy/UAuDZ32w2R21/aMLy9WYpd2tSx2cL90krtW7nMTFx8UoHmwNcK4dx+DTHR3UmpTd3TYd1awdtVG9jBeShL/RDiLUjTPd5CMdwa9NhorTyWEt/kNd/0LdS/XRT4XTb6vdP8Dd8H3tzGad8B3hUo7bk6neB2veCj3eAPnhkRXhAW/tYcXeHebBAAnuGWUeBxo9wmBdkoPg7g3dEYTuIlbuLLUtx3TUigB7iBcIoMrtowjhhAnThcnOI2/t2EHd4v3uOL8eNkwyyWkuOHVFgn8dRIrht6Y+OQVHMOPuVUftTJjTnJrd9anh6dBJWEZXNsm+Vh7hrWVA80bnNpHiBo/ubVEedynt4sERAAIfkEBRQA/wAsMwAQAd8B3ACHqpZ0zr6snrLEeoasPkpsTlp87v78AgIk0tr83v784tbE2ur8CgIE6vb8AgIU/vbs+urcnqrMXmJ8gnZkCgoM/urcVl588vr0/vb0/vLcDg4M3Nz4nKTUMCBA3uT4pKbU3PT46vz4NE5o+vT49Pjk7NDQmrLIppR0YGh82uL4hHpYBAQ4DAgwlKbMeIjEqLLADAwYXmJo6NDwrox8yPjs1Pj4AgYIzMSs5MzQ6OTgnrK4fIys9u7gnJjM/ubgqpx0nJ7wdIisXmaQBAwwtsLMaJC4/OzUVFh81MCs5pCAcJCU/Nzcwpp0moJsMFJIDgQI+vzguJpIeJi4iMK8ICDA8rqgjHpgoKbAlsLwmoLc8PjAkp5gkpCgcLDEUGiE+vzsVmKAoMKAUKDEEGB0oOy0IGAc4OSM9uLgIGDY/Or0oNY0ppAcYOCAIMCA0MCYOERoqpiI2PjkSmCAVGB0orLYiHp8XlyEOEqAYBiADAQYTmKAXlB8or7IxMCkhHxo8u7grpRgzLKkKEpwrqZ0lLjI+NDgUmKAnriktJh8CBgg+N70rp7cMFxw5NTYWmZ83rqwYFjcYFggkoJEns68iJ7c0rqAUmRQwDqAMFKccJDo+OzIUnaMuH5k/vL4zLrE9OzUGBAgMHJ09u74uJCk4Lro6PjkEDBAEBBgYKBwTE58UlqoYKAswJDciIhs2Nzk5Pj4+ubgRGCEUFyQ9Oj00NDU0OzACg4I9Nzc4NY4YDx8yOTsBAwQTGB0+ODI1Oj42Ojk8uTg/uTUTGBoPE5gcmR88Ny08uTU9ubc8u7sUl6E+vr8/vrcBgIE+uLU9vL09vr09vb09v78Ul58+vr0BgIM9v708vL0Tl58BgYM/vr8/v708vL8/v7c8urc/uLk+uLc9vL88vb82ub8/v7s8vb0/vrk+v789vr8/vr08u709u7s9urc9vb8/uLc9urkTl6E+v70BgYE+uLkAgIM8urk2ub0/v78AgIE/v7k9ubU+ubU/vrs9uLU8u789ubkAAAACP8A/wkcSLCgwYMIEypcyLChwnbNIkqcSLGixYsYLwps57Cjx48gQ4ocSbKkyZMoU6pcybLlR4gZY8qcWXGjy5s4c+rcybOnz59AO65bd+xYt27H1h1dyrSp06dQozINqrPCPwgQqGrdyrWr168Lx4kdS7as2bNo06odB7at27dw48rV2q7dt7t48+rdy7evX79zAwseTLiw4Lp/Eyte3New48eQI0s2ybiyZcCTM2vezNnwN34R+YFuJrq06dOoU6teLbqz69ewYwOt+Y+mbduyc+vezfsj7dvAY/YeTrx47LvBk+M2zry5c8LIlUvP+Ly69etco0/fThG79+/gW2r/504+vPnz6DuOJ789vfv379ezlw6/vv37+PPr38+/v///AAYo4IAEFmjggQgmqOCCDDbo4IMQRijhhBRWaOGFGGao4YYcdujhhyCGKOKIJJZo4okopqiic+lcs+KLFtrzj4z/QEOONchcI45EMPbooIw0nnNjjjtG5OORCgJpkI5INpmgkgUx6eSUBEJJkDTiUKllgFYOhOWWYPbXpUBY6hPmmfhBqcxAOpqJ5pvvAWnOmv84k04BRcKp53ly0mmnjkbuKah3Y/4j5aCIWlfooYk2ylyhXzoqaXGQZjnppbxVqo+bmHb6GqQLbOrpqLJlg4FAFpCqamymoorAqrDG/yrrrLTWauutuOaq66689urrr8AGK+ywxBZr7LHIJqvsssw26+yz0EYr7bTUVmvttdhmq+223Hbr7bfghivuuOSWa+656Kar7rrstuvuu/DGK++89NZr77345qvvvvz26++/AAcs8MAEF2zwwQgnrPDCDDfs8MMQRyzxxBRXbPHFGGes8cYcd+zxxyCHLPLIJJds8skop6zyyiy37PLLMMcs88w012zzzTjnrPPOPPfs889ABy300EQXbfTRSCet9NJMN+3001BHLfXUVFdt9dVYZ6311lx37fXXYIct9thkl2322WinrfbabLft9ttwxy03wQkcROPcnOFT0N14B/91zz0OCGBSAwIBcMAA9iTeZQAMzHMPM9Qww0DfLF1gjgEGLFNSNOZwww0BEQCZeEHlZKC4PQ+gQ3lK5rRuzugltT7OBBLQqPjeipsTDeyro2TP63yLZM8z+yjQujW5F2TOOdlk8zvvvZ8U/N4zzjg9QafDDr3dtp8evUvZXz9Q+AJtnxD533M1/fbip+/W+sG37776ouPu/ejZz08/+uWHj7/8+utJ/cxXvf8BMIACHCD3REdABAIFfwxhYKEc6BMILkSC1aMgVSyoEAweUIPgmyD17gfCoPjPIP5rYAl1ckL7tTBmH8xP/lw4Q5mJUD+2s579Zla/8WVQQLeDXwz/R2aPvxnRiEOsz/0k6L2Y3cMeyoiiMopIAYHQ6T8pTKHM7mGQeHDxQExsIsyUcY8rzuhvOVzhV8hoxn/8rYBq1MrtBPJFgrxxfCqMo0uOaESD/M2Lf6uiHn/yxIWsCRpTJKMG2jhInBTyfBmUERqT2MiRPPKCMiIjF9eUx0qW5JJ2+wcn6QhKT7okHgWZYioLMklTOjKKERyIF12ZEz7+zYyavIcXd8lIWqYkl0Y0oz0AaUQvdtKXKCmj9RKnyytyEJk3Uebp7kg9aN6EjH6sI/asCT43CpOa2+QmS9ZkSySKcydrAqYudXlOn0yxhu3kSf56Gc+WvLOa9cyJGPO5CpN98lOfc0RRQAAAIfkEBRQA/wAsTgAqATABwgCHHgYECgIE/vrUmpqEwsLEIi4kRjYkIjJEzrq0nrLEeoqcxr7Eqqq8dnJsOjok4vL85t7MXkZE8vrs+vb89vrkBgYc9vb0CgoM7vb08vL8BgIM/vLs/vbc/vLcAgYM/vrk7vr89vr8/vbsAgYUAgIU7v785PDoRDIk7OjU7PDwdI6g9PjQ+vTY8PCgDgwIeISgpKi4PCwoPDwwxLTM6Ni0zLjMPDQgrqS4SEBQKDooIGCA+vTomL7ISDwMusDATDYkdmZs6MjEnphsNDAo6ujgaIqUiLjIdnCQyKjA8vr46PbQsKjsICDA5NzYrqywJCxEnoiAcJyUoO6A7urg0NDw8KDIiJCAnJSEcJK82LDAbnBIYEKA9urg+OjI/OzUnLK4tpCQuLTATnBsuqjAoK4w2NDEUJKM+Oj0oJDgYBKAcEIwYKIoYOKAIMCAzLS0fI6o4KAwNDwoJC4wXDxQxMzE5NTQHAwQ0PDAxLi0fHJ0EDBAUFQwYFLQlLLA6ObILDBEzMjEMCI0FAgQCAgwmLLY7NjQ4KB4mJiYSDY4sNS0Cg4IyMiwEBBgqqjQcHZs/PTIenxsLC4oSEIseIqEKDxE7OLcBAwQvLrAuMi4vL6wGAgwtL646vz4sKicvsLAyNjEUC5Q5ObcoL54kKbIGBggPjQw+NDEWDwg/uTgUCogMA5AZHB8wECAppiM9PTokLLw8NCUcJJk+urglpCw0JDIMC4M5Prw7Pro4OBAXERY9OTg8uzg/uzgVEBQ+ubgenJg6Ob0DAwYuMLQkLKgsMbs/vL40NCUqL7A0LCckNDIYKLkYLSMYHAc+vzoOjYwODRE8NDwsL6c8uTU0LDslJiECBgg9OzUyMjYMC5o+u7k/vb0AgIM9uLUBgYE+ubU+vr09v788v787ubk/v70BgYM/v7s8v70+vr8/vb89v709u7cAgIE/uLU/vr8+uLk7ubc+uLUvr68+uLc+v78+v709ubU/ubU/v78/vr0OjIs9u7k/v7k+u7cOjI0vr7EAAAACP8A2bGDR7CgwYMIExqUJ++fw4cQI0qcSLGixYsYM2rcyLGjx48gQ4rcKFChyZMHGY5cybKly5cwY8pkWa6mzZs4c+rMOW7czJ9AgwodSnRkvXr8+KlbyrSp06dQl757V7Sq1atYs2rdyrWr169gw4odS7as2bNo06pdy7at27dw48qdS7eu3bt48+rdy7ev37+AAwseTLiw4cOIEytezLix48eQI0ueTLmy5cuYM2vezLmz58+gQ4seTbq06dOoU6tezbq169ewY8ueTbu27du4c+vezbu379/AgwsfTry48ePIkytfzry58+fQo0ufTr269evYs2vfzr279+/gw4v/H0++vPnz6NOrX8++vfv38OPLn0+/vv37+PPr38+/v///AAYo4IAEFmjggQgmqOCCDDbo4IMQRijhhBRWaOGFGGao4YYcdujhhyCGKOKIJJZo4okopqjiiiy26OKLMMYo44w01mjjjTjmqOOOPPbo449ABinkkEQWaeSRSCap5JJMNunkk1BGKeWUVFY5GDhWPtRAPhL8Uw4EFTCw0gT3/APAOuscEBECEayjAUX5BLBOARB9YAAJCXA0gAMerDOCAiBg6d0G/ywQkQAsaXNPOl7uk0GZK93TQTngYDCPoA6JcE877Tw0zzxe/qNoRPeUw0E44Wg0Dj37UHDPPCU8/3Dpd2VC+pBPK4ETzj28/tPrSK869GqtvNZa00PF+goOOJ8i+485s2ZU6z+f8tqOrduBKhGmIzEbArHYchQuuODOc8845UBk6z3gBCtsOoxS62y46r5qrkOdekfvvhiNuy6w0/ZKLKmQgkvwur8Ke1HBEtFLnsOkNuysSAIXW7C/Ae/7q8bS8qsixFWBnOXIJJds8skoyyeylAlLec4595zjEMxTrtNNN2jmLHOyT67zD8y9dnOBzEpOC5HPvtaKZjzBGS2bxRavM/A/aBKQ29QKr5zazhFJnbRDaEJNG9Ri20buPV7/ajPQOxMdG9k8a43aOTjnHPbXVNttswVjN/8s92nJIi0xRXe/3bLFCr8WOEUg29xyazwjGzBsizM+0Tlo/sxa5BxL/vdnlU8EceGrwe132ZD3KrjnMU8U9uedPS6x6ZuXiXnSvdIMKdBBr66a7Or6mnXkqfEKs812Dy1smXWjiXM3bv8ud8UZl/5z84UrrTfOwJfWfdbC436b1AEvXS/snPkb8fnol0a+8Givw/T60muNMG4+ly//4PWjjjvtsylT/uBnPvoVD4D/QyDl8qY3m+mGeohbXvhkIzPM2e15Dzybw9pXGt4Rz2ydM+DYEBe9vh0OeBwkDdBE+LQE+m83EbyaCz8IQxriRoG8iWEOEZfCIH2wh0DSYZUHhEglIlIkIAAh+QQFFAD/ACyAALsBZQAtAIdyLBxuLChyKihyLihyKhByLhBuLBA6NnhuJhA+NHg+PGg6PHg+PHhwJgQ6PGhqJiRqLCRwJiR6PAx6NCR6PCQ8NGh6NAxqKgwGGjgGHjh6OEg0OFA8OFA0OHBuOEh6KhhuOBgCHCgGHCgCHDh0Kkjy/ug4KGD2/OgGHBgoMCA4MCAoMGACHBh0UDAEFDAKHAgOHAgEHAj46OBUVBAwEEAwcMBUPhAEFBAGDggYECAMHCj68vhGQkCYuOAwUMDq+vgQMGCYqOD6+uhUWEDw0OAQMCBwcHDw0KAQYMCgoED4+NDk/PhQcHCIsOBeLEjk/OggYEDy/PhgcCRKLEiQsKBQTDQCDAggIMDk9PAGBDhULBgCBDiQkMBcSFTu+uhSSkAGAhhgOlTq/OhOTEACBBgOGhgMBBBkSFRSTkBSQlQKHBgMFBDg4EAGChjo6OBUODSg4ECg4MAMHDgEDCgMFDBiQjT09OgCBghUQij69ujo+NDQ0MBQQjxgUszAQIAMCDDy9PhAwIBaPkBUTCgGBCjgoIDw8KACAigKDBgODBgQEGBgEoDQ8MCwoMBYREDs9PBgQnz2+vxuKhxuLhxuKgQCDhz++vQKDgwCCjwGCgxWSkQGDjxyKgQGAgQOCgz6/uwCAgz+/vz+/uT+8uwKDgT69vwGBgwGCjwGDhz2/vzu/uT69vT+8vRWTjz6+vQOHhRWPjQCCjQCChRaSjz+9uQGCjT6/vT29vz++uwGDhT+9vxWSjRWTkRaTkT+8vz6/vxyLgTu/vQKCgQOHhwKCgxaTjT2/vRyJhT28vwCDhRuLgQCBiwGBhz29vQODgz+9vT6+vzy+uTq/vzu+vz6/uRWTjRWRjRaRjRaTjwCDjT28vQOCgT+9uz++uT+/uwGBgQGAgxWPkQCDjxaQjQ6MnwGDjQ6MnRaPjT++vzy+uwCBiT68uRWSjwGCgRWPjxWQjQODgQCChz+/vRyJgxaSjTu/vzu/uzq/vQGBhT2+vT+8uQCAgT68uzu+vRaSkQAAAAI/wD/CRxIsKDBgwgTKlzIUKC8hhAjSpxI8WCoVP/e7eu0rKLHjx/rMfwVChcuXRd/gUwYKtRAdCsLtvznsuLMf7byoWsZSl7NmAUjqQRas6jLogp/Dp3Jc2dLnwehGbz5U2bVmDyvCtSatavXrgSRLqSK8GbYj1ktTv3KNu1ArSzfAp1rk67du3jz6t3Lt6/fv4ADG9z37du+w4elCl6scN8/aDz/fSPGuDLNgo5pHj2sF65lzV33Ha3J+TNez5cJitYssLRpu2bPhh7d+tvrlW5jD4RmGPFh2v98G/7W7DbEtqAxl0342zjD0Ux1D8w8lfk36aaPytwK3TP16gahcd5W7Lwt8MgHv29Pv9r51tRvz3tVvbYledWiUVvuHpkq2JnigeYSZKlBFplh7oXFFmsC5kaYb8QoNlNvhw1332v9LVfWTbz51t5mHhqGXWUZqrUhdvldFoprCcannYZWvYgZUzSx2GJyqHmG3mAq1qheiyUquKOQV7nkmHYr/phgdAKyZlR/cBnpYYU3Ermgk1eeJZ5whFW53ZX8zXeWl2jR6BZ3+pE5UYZnyqUmUT22+d6bICGp4pBz0ulRmHjqiVWDcvo511eCdpZWmoVShCeiiUoUaKNE9QkpVpISFBAAIfkEBRQA/wAsUAC7AU8AIgCH4tbY5tTY6tTY6tLI6tbI4trI4tLY6NzY8t7Y9trY9t7Y4tTIcHA80NSY8vz4FhAYLi443tbgLjI4PPz4EhAY5ti0oMCA4OBAPPzo2tjgEhAIKjA49vL4JDoofHBUFAoY5sjE0OLYPPTwLDow4KCA3NjQLDAoEDBAaHBgBAwQEBBgKDZMPhZ4NPjw6PbQ3NDYJDAw0tDQdGpUEgoI8vL4BAQYOhh47Prw8NCU9trIOPjQYMCA1tbg4vb4eGpsPBhoOOjgHA4QHho43tb40tjgPBBwKPDgHg44Ghw42tj4ztjgNBRwMPCgGhA4HBY43Njs0tjQOAZwMNDAHAo4HBoo1tj03vb4eGRUGAQQ/vLo9ti0ztDgwECAOA5QEODAHA4oFBow2tD02vj41s7gKA5gIOBAFA4wGBoQ0NT0CBggMA4gIKCAGAQwIjY49sjEfGpMempY4vz4FhII+vzoAgYI/NjQyPTg5v74cGqQ/PT40PSgYByACAgwdHBU8tTYcFpU6PDw9t7I+Ojg0s7g6Obg9PzoeHpg8tTI+vToYFwY0M682PTQDAwYMC4Qxs7k5ProDgwI2O7wMCQ8YEZs+PjQ1sbk7tzYMC5s8NDw1PrwYFzUUGpsICDAIGCA7tzI9PToODY88PCgJDw4DAQQ3Pro8trM/vbs5tbM/vr04trUJjY00tLc/vr8+vr88t7MBgIM/v78CgoMAgIMAgIE1tLc9v70+vr05vb09vb06t7E1tLk5tbE3vr0+v788t7E3trc/v7sFgoE5vr81trcHhI00tLkHh404t7U3vr86trM8trU5trEFgoM+v709v788vb8/v709vb8CgoEfmpc8vb0/vrsJjY8Fg4EBgYM5vr0/vbkBgYE8trE3trk3tr8/v7kHh48Cg4M9vr82v789vr03tr05t7M5t7E5tLM5tLE2v70Php8/vrk3v703v785vb88trc1trkPhp05trMHhI84t7M6t7MfmpUBgIE4t7E4trc6trEFg4MCg4E4t7cAAAACP8A/wkcSLCgwYMIEypE6G6hw4cQH/LDN0vVKljs7hEsFbGjx4+wYN1yFhIYO4LagAkTCI3gt48CWS0MCXNgyJshUREM2auXQJoKYe0UOnPoQaAGff4TysoWzpsDUQklKk4pQqI/bWrNijMo1oRIZ36NiLXs0bEFw15Fu7bm1qVu48qdS7du3Fnbts3au7eV3b8RZ/1rBXVbLMCI0xYUvHTq3sSQG+OcNZXoY7tPu9YdS7mxwMubJVf++7QzULxxxxKlCbWuXr57R/+DrXcbLrKZWa9mW5OxQd6zO0NULVvt3asJ8Ro/Khoq0OW9wR5s9divw9y6f+Z26/s3wthkka+UBb6wu/aQ1hdTJr9T/Fno5UUPniqQcGHzRd0Ppf8RL+xY1tH02l61pXeddO/V1MqA4MEFC2wErjfcb5ql1ZpcEjqGH27ysXZednVluBRoIGGnXXMVYujgiBvilhlX2ME3oWD0PdhiTc5JlphQEPK1DWkeXkjaYBDWNmSNMrrFHl01OphkZHNVth2UkUn5IpWQLflQQAAh/hRDcmVhdGVkIGJ5IFRlY2hTbWl0aAA7
]]></Text>
</file>

<file path=customXml/item104.xml><?xml version="1.0" encoding="utf-8"?>
<Text><![CDATA[
iVBORw0KGgoAAAANSUhEUgAAAg8AAAJxCAYAAADFDVETAAAAAXNSR0IArs4c6QAAAARnQU1BAACxjwv8YQUAAAAJcEhZcwAADsMAAA7DAcdvqGQAAAAHdElNRQfoBQ4VLDgVInmnAABeyUlEQVR4Xu29O28sv5qfu77S4A8Ho3h9hnGwkwk0yh2cwHAyULBDQ+kGNiAMnNnhAIIhZ4ZjZ62l25KWRpcl67pxzgkPwFMki1Uk62VdWt3V3eTzAC/WapJF8n2Ll19Vtbq+qQT/7/s7tgL7f1Zlb0P2Vqa9pux10P5vbNhesFEmxQ6bxTpzW1onsJVbUjz87W9/W6t9fn6K6cvYKuvaRcN//JfSSzH8x38pvRTblP8bEw8fHx9i+jK2yrp20fAf/6X0Ugz/8V9KL8U25f/GxMPb25uYvoytsq5dNPzHfym9FMN//JfSS7FN+b8x8fD6+iqmL2OrrGsXDf/xX0ovxfAf/6X0UmxT/s8mHl5eXoLP/+f//J/g81dslXXtouE//kvppRj+47+UXoptyv9ZxIMWDre3t0Ha8/Nz8Pkrtsq6dtHwH/+l9FIM//FfSi/FNuX/2sWDEw6xeHh6ego+S3Z6+F19//5dHZ7K+c7G1LV6W6jjfdu/1g7VqVh2vbYZ/2tbHKt9Pwb7x2ohlVujze+/dO6Hx+m6bHvG/3e1f7wQyq7XNjX+3frk2ybGwMbmfzz3i/Hfjv14rC+O9wtZ/6ytVTz4wiEWD4+Pj8Hnrp2qw+/76vCwOiGHp0J+a8N1rcPiAVQvpgN9XYdtxv/KTg+rBWNfHS/aND2B5t5A5vdfWDxMLDazeW5y/G9KMPm2qfGvxcMmzndsG/G/Hu/h+ddr9vwXUFsx/yvblHjY1Phfm3iIhUMsHu7v74PPHdODU58Io277B+RgXWux7gDa1ODZjP96odiOzWN+/+XFwy6o8y+emxz/ZZ5/a9siHub3f3vmvrZtmf9lrf9rEg+ScIjFw7/9278Fn2NrJ2ZiofZsqK71WNyv4X6uyzbi/whRN5fN73/qXG9mUd3k+N+GDWQz/m+PeJjd/w2J5JRty/zflHjY1PhfuXhICQdtfrm7u7vgc2BmY2pvhw+dlN661mZ2APnP++Jb+HPZRvzfogVkfv+3Szxsz/jfzHjYjP/Sdx4K8T+a+2Z93mAMNjX/w3Nf2wbEw6bG/0rFQ59w0OaXjT/71hELkZiIra+u9ZmwgZhJNb+A2Ij/WyQe5vd/u8TDJsf/Ntx52Iz/23PnYXb/U3N/Q2vCtsz/Td152NT4X5l4GBIO2vzyNzc3wefW0qouNVHTda3TpAG0mc1jM/5vz3PP+f1PiIcNLZ6bHP9lnn9r2yIe5vc/MfeLGf/bJR42Nf5XIh7GCAdt/jHX19fB58bMAOxevdtbY/LATNa1VhMGUKLv67bN+O/OSeivTpt7QZ3ff+Hc13+2tonNZJPjfxvEw6bG/7aIh034b+d+dP43JB62Yv5XtinxsKnx/2XxMFY4aPOPu7q6Cj47M88RxT93TF/ppupar9kBFN8d2cRiuhn/rblFpLENTJ75/ZfO/fyi0dk2jf9NbKabGv/bIh42Nv9rwVze+d8u8bCp8/8l8TBFOGjzj724uAg+f8VWWdcuGv7jv5ReiuE//kvppdim/F/pFyan2Pn5uZi+jK2yrl00/Md/Kb0Uw3/8l9JLsU35vzHxcHZ2JqYvY6usaxcN//FfSi/F8B//pfRSbFP+b0w8LBareza2yrp20fAf/6X0Ugz/8V9KL8U25f+XxEP4Zblp37L9b//tv2EYhmEYtoP2BfFwqg69b5am/0pCNt04AAAA7B4re2wx9c9UEA8AAAC7yYrEg/0Nhil/44t4AAAA2E2+Jh7ML4rV33mY8MhCG+IBAABgN1ntY4sJX5pEPAAAAOwmKxMPQ2++jA3xAAAAsJssLx60WPAeVXDnAQAAoAy+cOchfjHOtBcDIR4AAAB2k9U9tphoiAcAAIDdBPEAAAAAk0A8AAAAwCQQDwAAADCJpHj4/PxUHx8f6v39Xb29vanX11f18vKinp+f1e/fv9XT05N6fHxUDw8P6v7+Xt3d3alfv36p29tbdXNzo37+/Kmur6/V5eWluri4MO8c//Hjh3l9qH4LGOIBAABgN+HOAwAAAEwC8QAAAACTQDwAAADAJBAPAAAAMAnEAwAAAEwC8QCgrtTR3jf17ds3tXd0VacBAEAKxAMsx9WR2qs222/f9tTO77cnB0Y4fPt2oE7qJAAASJO3eGg2uNj21N7BSXW9WSBXJ+roYC+Ix97BkTqZGoxsNtwTdeDi4FQQ4wYAoJe8xUOzwSWs2ghK4uooFA2BTYzFycFyx20bbUw8EcS4AQDoJWvx0Gxwe0ft1WJ15e2uNIP03PE3xMrv5k6DvhOxt6em7Ye5fEdAuOtQwbgBAOhnJeLh9PC7+v79u9o/Xoj5kq1fPLQbXHil6KUHm8BVtWnsBberw1vUbvOorlCDW//Vxms2nur46iq2Ob6zwej8g/B2+N6B932BdnMKN3IpfaivMVM2vqF+aqQ+yf3vbsSu3DJxTB1r/fe5qsRS64OrO6S56xCNg8njpjdeCaElPvbpxnCMHwAAc/N18XB6qL7vH6rD/W0TD+1C3C7admOyC3G08bmNIbLOc/DqKj3YKIxVacLxfrvNxtMx94XDsZvMiL5GtLfmh77cOKafupjwZUnxC5SCT1+J48CxbbH2HEv5lu5GbZkybpY9r/5xnniIzvU4PwAA5ueL4mGhjivRcHhq/90q8dBsZpKFV3Du6ri9evcWd7dTNAt7ZdWVp7nt76fpRd0kdjeL5uq7KVPh9c+WG9hk6n6M6muAlx9cMXcZ18+KjqDRxdxG138lHcRsYhzFY73+2TaE43SZPb9fXn/jmCwxbobi1ZRzQQjaqI6tDw3LjfMDAGATfEk8LI731ffD0+r/Wygegg3Jt3axtrQbnGTtei9sjl4bzebYWfSlK1lNd3NIbzKuz+P6GuIdIxeo+UI/K6S0bv910rJxTBzbaaM9TqcdVJu6743B27w7IVli3IyOVy1Ums/GuufW9mmEHwAAG2J58bA4VvvfD9Wp+bx94iFesO0XA6M0jbhZ7FVX9v6fL3oLubfbiFev8WbW1D+8+cT1dTbkUX2N8DbKcJOLGN3P7uYop1U0dbrN/gtxTBzbbaPC89nW6+VVdMaGx/RxM/G8ur5VPti27PH9MaiNuw4AsCUsKR7c44rw8/aIh6GNpl3wxUW7Q3xVaOls7ppoM2vq9zc3jbT5+Md2Ns+xfY1p+x70M2J8P6VYSGneOWj6u3wcU8f2xcT/smEjarwN2a/HssS4mXheD2pfdfXO74MT2TeH6AcAwAZZUjycqsPv9i8sOrZ/rBbiMaGtVzy0i3Gw2AobR7AJpNZlYSOvEpuNxm+js5l5m4m+9Wzwryj93cJPF/JH9bWDtyFW1vSh4urkSB24q9mx/ZRi4ZWzxcI2uxv3EnEcdWz1+cDrvx4HUd2iUGkYP24mndembG21T87Hvb3I1xF+AABski9+YdLZlt15EDcajXCF5y/4kXU3Cu8qU9pQKrqbU9tmx+Lb0J2+DOW35vehQ7x5+dZsWCP7KcVCPLb9y4mVxHGgXVss5UN9TNNWPC5qkvlxO5qR8dJE583V0YpBbX6bA34AAGyYPMWDuNFovCtVb6cyt4XrdGv19wjq/HG31TXyVbR+bh7+eaWuX/pdBn/TkDe4ob4mqTawA3eF6x/ntzGin6kr9yv/tw705nnlYtH68ZU4isdKm73xsy6rjzd9sVmpvjdMHDejz6svHkQhFo0XTY8fAACbZkXiYbqt+wuTAAHNRi2LMgAAGA/iAQqgvXOQvOsAAACjQTxA/nDXAQBgpSAeAAAAYBKIBwAAAJhEUjx8fn6qj48P9f7+rt7e3tTr66t6eXlRz8/P6vfv3+rp6Uk9Pj6qh4cHdX9/r+7u7tSvX7/U7e2turm5UT9//lTX19fq8vJSXVxcqPPzc/Xjxw91dnamFovFSsXD//Uf/gOGYRiGYTMZdx4AAABgEogHAAAAmATiAQAAACaBeAAAAIBJIB4AAABgEogHAAAAmMQXxIN9GVbwOu7DU6GcbIgHAACA3eTL4uHwVMobNsQDAADAboJ4AAAAgEms8LHFvjpeSOVkQzwAAADsJiv7wuTieL8SEIfqVMiTDPEAAACwm6xMPPztb6fq8Pv4xxiIBwAAgN1kdeJhcaz2Jzy6QDwAAADsJkuLh9PDUCicHn5X3/eP1cIr02eIBwAAgN1k+TsPp4felyWnCQdtiAcAAIDdZIXfeZhmiAcAAIDdBPEAAAAAk0A8AAAAwCQQDwAAADCJpHj4/PxUHx8f6v39Xb29vanX11f18vKinp+f1e/fv9XT05N6fHxUDw8P6v7+Xt3d3alfv36p29tbdXNzo37+/Kmur6/V5eWluri4UOfn5+rHjx/q7OxMLRYLxAMAAMCOwp0HAAAAmATiAQAAACaBeAAAAIBJIB4AAABgEogHAAAAmATioThO1MG3b+rbt4Pqf8OcHOiye+roqk4oimmxyoMt8PnqSO3pPuwdqSKHHcAOkKF4uFJHe3rxC23v4Eid5LISXVUL/N5e69/ewYTNfcLmUPwivkviYVV93Qaf3RwuVbQCbD9fFg+L433vBVnb8EpuWTzYTTaDTfDkQPZt9GI/fnO4OrICZa/YFRzxsCkYewDbzZfEgxEOE9+m6Wz94sG7anFX0Dt/JeMW9soOThohdHVypA72Vi8eyn5kodkl8bAqtsRnHl0AbDVfEA+n6nDCnYbYNiMevAXx6qQql7r1Xy+g+lFHdQVkj7WPPq7MI4P6mKqNag/3uKo23La8OaZa/OzjkvaOSHCMu5PgEvv61dx16FvY+/qg6W4OV0cHbXktQkxZeRPx4+HKt3GrfazaO6r6YPKNX6n0/vqseIniNXlTqdp2bVa2V1XWHjc1VlJMEmUmjZ02PifRuWhjO0Tcj5F1xn06qoRoUE9Fz5h0dwia8VuP0eaOQd94rpDHnib2BwC2ieXFw+JY7VfiYX/fPbKo7PBULivYJh5btLdA3cIUW7QBjLJose4p01loK8INsr9f0vEhw33oLMpOkFQL98FBZdVCb8MkLd6J/jUbudC+6WsqfaC+WFhVuHiNu50tx8NWt0SsOp81qTJjzB3T05cmtkPE/RhT55QYDOcfVDu/rW/kscmxp3F1lXznC2B7WV48nB6G33EwYuK7Ojz1yvTY7F+YPLLLmaFZtNpFNLWJ6wXRpNT5zdVRdQVsy9SLm393wy12+qquqUcnuM/14hnfERno16B4WKYP3gLeHKMRr/Cvquq8K/cmBnVdVY6L/UGw4qfT++tzfe0TND0435p42DsNJg7LxEpsP1VG12ErHhw7Xnz0OLVJ0dgYJO7HiDrFGERlBudKRRNna42wGzo2NfYMrv+IB4Bt5Ivi4VCdNmkLdbz/Xe0fL8JyCZvtsUVnQ6iS3CYsmLxptMe0V7xRO24hbFZUS7zQSmLA1TnYr2aRbvsVMKoPXd/0huraMQu5TnSbSCAedPKB2qs3pdZcXakFP70R9Nen89sYNfGJ/EuSiIdhqVh1YzemzODYEeMjtdVHXH5EnWIMwjKDY9Lg2tLWtjfmWHHsGdJjBgA2z5cfW7TfedhS8aBT3CLmNkK3aEYbY8sSG4CrUx/TFHH1eAtts2AfdRfH0f3Sx/tX7FW6XnhH9aHrm6W6Kgx8FMrV9evvDRgqgRGWSS34ifTB+ioaEbNXi4y47h6aeLp4WB9Nc0vFyn32+hBfqXeO0UUGxo4YHyH+vcTlR9Tp970ucxX708QwNSZ1NbV/7rsN7nyOONYSjz2bJo8lANgGvvCFyUgsxI8xBmzWL0w2i6ZLc59jcwtvd+EevwEIFiyeUdt9eY11+yGXGdOH0Dd75e+eOduyQ+Kha65MasFPpA/WZ3F3A4wF8Uq155Djafe26bHqPaYp043b1oqHSf4M5evP7v+uzf5j02NPE/cVALaJL4iHyurvObgvTI79voO2ecVDtRS5Dai5yq0WJ/9b4MFC1V24hjcAnXQSfLNf54Xf7rf4m6HrTkNvvyxX1aYb3OqvFuCj5tJxqA+Rb82VpjW/bHgLX6OfWXt1m4Vf/9/1T459X3p/fTWeyAjjlarXw8Szrr+yIBZTY6UJ6tN/naD/msAv0z1me8VDxaA/FaaMH6c2340R51sjbt2J6jm2b+w1eYFYBIBt4Wvi4Qu2PvEAq6K76W2I+FZ6Q70ZssFkx9aMPQAQQTxAmi25+utczTrqOxJxcn64OwYpi0XVrjPijhIAbBTEA/Rib0tvchF3G0nikUX+yqGiMPHAIwuArQfxAAAAAJNIiofPz0/18fGh3t/f1dvbm3p9fVUvLy/q+flZ/f79Wz09PanHx0f18PCg7u/v1d3dnfr165e6vb1VNzc36ufPn+r6+lpdXl6qi4sLdX5+rn78+KHOzs7UYrFAPAAAAOwo3HkAAACASSAeAAAAYBKIBwAAAJgE4gEAAAAmgXgAAACASSAedhz9OwzuV/j8/6+CVdc3P+1vROT3Q0rbz+6Pn02zwvGrf1Btq343w/m2nfPyq79v89Xjd4HlxYN5EVb7XovW/Nd0p23d4sGePN/GD1Jz7E78+JCdgLar/v9Xwarrmx/zy5T80NBKGJoT3fzdHz+zU/84lotZZ/xG+VMwdUkHfqHOr7HNPy3/VWHz1eN3g5XeeTg9rMTD4amYF9t6xUO8cNUnc9QMsWV344pJT0Cnbv3/r4JV1zc3u3Qet52hWEr5uz5+Ns1qx68Wd1s1F9yviM6vWmZgm4XR6lideDBv2NyGV3JrugtXfGXUvC/BWF3WDeg4vXPLL6pfH1fln9R1mkkapTXpDfUA09YzyIJ+1vU19Zj+1urW/39EUIc/Wb23VWoL+ufXN9H/pi5Th9BuqnzDuNgk+++3a6z/CsCMjaaOI9t23V8bu8rXo7qtKl1K0yTrcf3xYmDLejEUEMdoRTyWbRza/NT5TtVn+hedj+a4TiyjPqfyTXoVd+8chee4pz8xQ+O0dyz1tTNmnCXK9MWsps8/8Ry5mHViWo9fl28KT6n/yAiRqHsWv07BpziWEqIvFWH/wjx3TlvXbdmmSB0D177Nr3w88WJjzod3fjqxkcoPE/dlTF3B3D84sOWSsXDnygpEv9/xuiAfZzLavmjzYzsTKxMPU+46aFureDADsz0h8kCNTlibWZ0U79gKU94/OVEZd4L9idacdHdc0KfoqqLKkyZp3E9XZ+BHPYj9//vEdehXYOum4vQqwQzGZN0j/Hdlms+uPwPlVxEb20a8+Hj5Cdykt8e5ydy23ywKnv99aXI99QLXnJ/4c5fYv+4YrRcSE7t4sfGPk8+3X1/nfEyNpZDfqVP30/O31z+PuJxtKxqncTte+XQ7Y8ZZukynXbFfsn/dPO8cJeaMxs+fVn+V5288Ht06PZ+iWErYulu/nS9xuqvbxS/uU/zZlW/rtfW5vjaf6/7J9XfLu/r6iPsyVFf4uRUzYX5dXz1O4pjrfss+S8cNrx9zsCLxcKoOv39Xh6dSnmzrFA/uJLTmTwAb+HYQdReI+KTok9jka6Iy5iQLxwRpwTH15tJ2QsCWCYqYARQOan+yBH00xL46pPQwDr11D/hv4+/FPFoI4/JhfWNiM9z/uI8ibkJ6FYUTuO5LMH6EtKn16L5Ved3z5RgYoxU2hnvBeJDjoumvr3M+4vJDsRTy+8/xsH8WyZ+Bvo9ux/5/zByUyvTHrK9dySeLrrOJQSKmch0D9fecP7/N/lgKBBuah5Su69JppmN1XJs5FH+u+9KMbZcfrn3t/NJNSvMtXT5Nqm+JuoS5H/S9zg/Oq1/eHe8sShePa47x1qANsBLxsDjeV9/3j9VCyEvZOsWDPnlh0NsT35wEz5qyFebEewOhOlNm8PhJYZluvpRmBndQyE5y3X54bI0ZIF6/NbrvzYT025D6UGF8FQaYmO4vOv11D/kfxF+T7LdlcmwG+y/V2cUtOG1fbd/a8VL3Q+qblzZcj+6y++zyeia+8U+XaS2Ip6Yu04lz8nyn6uuej+qAyseo7z2x7OYPnOMx/mlEf/zz/NV26nNZmV9HiFRmIGZ97Yo+acI6u+PXy++rX1g3unU5/DYHYilg8v22a8T0us82rY6pWxPcZhitEW2covKdfF29/uz8TpUP4yITH9tfV9fXsG8uP7Agpq68ttafoeOsv7U1fZuXFYiH6XcdtK1PPNiT0cbZnnz32ZyUZLDjYys6k9HW1w4W/TkelN00fbLjSWZILSad9HqQNZ3z25D60OOr1GaQ5tU32f9uDMPNpdvXr8emIkpL1unhJmjTtXgRM3VG9Qhpg/WYJFtmb6/+t6dv/WO0wvRhTx0c6Lpan1PH9dfXPR9heWFOBEj58phwPg/65xg8z/1j6UvtxAy067fV1246L6yzO37b/F6/Or7o41LjzW+z69PQHDL98Md9jZSu62o2bzc/XAHTZ6+teP7E5Wuf2hjUa6Pze7B8D6m+JOrq+Br1PfBbwOa31oak/ziL83uo3Hr4sngwdx1G/nmmb2sTD+bkdSdBOFBTC4UdGM1A0AT1CSfL5Ef1ddL8enUdbV5yIRDbjQe1P1kEnyJfdVumDyY99qGv7in+a1+9/PqYJqZi+YmxGep/UGcaN/HtcW2M3VjpLAwVfWmpegz1omTN91+gb4wG5yPys/d8J+qr+xWee9+/oVgK+b3nWH/s6Y+PKddznpduZ8w46ykzFLM+/6K85hwFvgzEtK9+U87FrB2LQV0Ov86gfc3QedeH+OPefjbl4/jUn5PzKsi37faWN31t85tj6vMzXD5NfOxQXS7f+jqi7x7BsUMxatBtuPPkzm80Fkwf/TV4PXxRPNi7DvvHCyGv39YmHoSJZU6EtzjEaq8Z5BVNXlPe2wzMCfFPXrduTSctPpluoBiLTnyD364eRPazG0x+G1IfLGEd/uRJKV5NWN9E/42vvk+6fOv7amLT3/9OnUm8ya7L19+mduPBthHWI6UN1WMwfbJlugtCl9g/U1ddx7hzVVnP+XZ9M8fX38Z3eXH/mmPFMdbNHx4T6f7ExOXSvlcI5z3ZzphxligzKWa1tf7J5yjwRfAj9rUvfm2eriOcrz5+nWNi2WX6eNPYPL9uef646uLypq9evu1rVaZO6NRfn8fUGPOJjx2uq7/vnRhp05muz03MXTnXVuI4zdDYNfmJMb1CVvSFyem2zu88QOHMNHmm4BY8f4HdBvTiOGZRhZa1x2wLxy9ADOIBssNcLWzTJu2uMrZuQ7BXN1umZ7ac9cds68YvgADiAbKhubrfqk26vf24fftB+pY2pFhfzLZz/GZEI+Jl4w7cNBAPAAAAMImkePj8/FQfHx/q/f1dvb29qdfXV/Xy8qKen5/V79+/1dPTk3p8fFQPDw/q/v5e3d3dqV+/fqnb21t1c3Ojfv78qa6vr9Xl5aW6uLhQ5+fn6sePH+rs7EwtFgvEAwAAwI7CnQcAAACYBOIBAAAAJoF4AAAAgEkgHgAAAGASiAcAAACYBOIBvkznJ1xhw7ifzN3g7wV0fn4XAHIiQ/Eg/CZ4ZXsHR+pk51exLfSNTWKFrGrT3wLx0IxVRCVAjnxNPJwequ/fvzc25QVZc4sHYzu/wW2fb+5X8fh1tlWQk3hgbADkzBfEg36j5r46XtSfF8dq3/88YOsXD94VT/OzpLt+FbR9vvHIYhvZDvHAXSmAfFlePBixcKhOm7RITAzYZsSDt5henVTl3G/J6wXuwNsA68VXPw6orp7ssfbxwJV+xW1z9V+/v77hqtpM2/LmmGrhtI8U2rsGwTHu9aousbdfI33r7Yfb8P1+CJtN1K+ro4O2vqpPti55k/Jj5sp3fKj6c1T1sW0jld5fX9eXikmbVrpdnbfqOPYTH9/27SSKfxvPinhMHh11+9Ezrjpv/Kz73Nwx6B2T+nhpbGjk8QEAu8+XHlucHurHFVpALNTx/vY/tmhvn7pFLTa3yKXyJYsW+p4ynUW6ItyAhvo1xrcl+uE2uMpckitjPrv8amM4OKis2khsc9LmkPCh2ciF/plGUukD9Qmbs4vpuNvlE/rT2JJxHCSOZ08f+uLZmKtnaFy1+QfVzm/rG3lscmxoXF3cmQLIjS9/YdIKiMr2j9VCyE/Z7F+YPLJLoaFZ8NoFOLWJ68XUpNT5zZVVdXVry9QLo38HwC2U+oqwqUcnuM/1whvfNRjs1wjfxvQjujJvfNNmC4QbiLdBNHVqonosV1VzJ+3nqkzgc1N31ZdgR0mn99fnfOsTNH0k2l1HHAeJ+972TZ9j0w2/X/Hnpp9RmcFxVeHK1NYIr6FjU2PD4PqPeADIjS9+5+G7Ojy1nxfH+5WI2MLHFp0NvEpyV4yC2TLdDcgd073Cr9txi2izGlviRdr/HNc53K9h38b1w6+n/v/Bkf1XbxJu8/Hq0LfvXV/MRqETo83TYW5jm/p9c7GMfGhIpQ/Vp/PbODYxjPxPk2h3TXHsJyUe/L5FZcR+hmWGx5XGtaWtbW/MseLYMCRiCwA7z9LiwYiF4G7DtEcXc37noVkA3SbXXC2Fm17LF8SDPqYp0re515uMv7AO9muCbwP9aPw5sM+rdbpN21MH9WbQbiyO6qoziEM3Tq79vbahqExqQ0mkD9ZX0YiYvVpkxHX30d/ueuKYIo6n1LeojPPd62cjWlyZwXHl+eG+2+A6PeJYSzw2bJp8rgFg11n+zoP5M03vC5PmC5TtnYghm/ULk82C69LaTSA0t2jHi7i3uCYXRvdZsGDhjdruy2vM9WOMbyP70Www2upjgzTfd33l755p2/wh8dC1Ph80ifTB+izujoCxIKap9hxD/RFsyTgOE8dT6luqjGSuzNC48ut0/3dt9h+bHhuauK8AkAsr+MJka9v1hclwM2g2l+aSsVrY/G+QB4tcd9EbFg866aT9xr6x6kq4as/rhsHf6DpXpb39Gu/bcD+8TafZDL2Nwu9YsBlWMfDqCm/ja/Qzca9ts7Ho//f70JfeX1+NJzL8rqfrdfTkrzqOg8TjTupbd2zaMVO3V5U9ONJ/HSGVkceVO4dubLuxPmqu9IyNJi8QcwCQA1/+wuSytj7xAHPSFVUbotnEvA3TUG+2bGCzszVjAwBWDuIBvsaWXF12rpYd9R2JSTcA1oK7Y5CyWPTsOkN3fABgl0E8wJext703uUm0jw5CkVCnb145VBQmHnhkAZA1iAcAAACYRFI8fH5+qo+PD/X+/q7e3t7U6+urenl5Uc/Pz+r379/q6elJPT4+qoeHB3V/f6/u7u7Ur1+/1O3trbq5uVE/f/5U19fX6vLyUl1cXKjz83P148cPdXZ2phaLBeIBAABgR+HOAwAAAEwC8QAAAACTQDwAAADAJBAPAAAAMAnEAwAAAEwC8bDj6N9YcL/g5/9/9/B+5jm7H0zafnZ77GwDKxy/+ofNMvx9jK/+Hszmf08GfL4mHszLsdy7Lca/jlvbusWDHWi+jZ/Q5tit+GGhIeyCZbvq/3/3ML8QyQ8KrYSh8dvN3+2xsxHqH8FyMeuM3yh/CqYu6cAv1Ll5nLhaVlh99XhYNcuLByMcPMEQv2VzwNYrHuLFsB54o2adLbsbV2H6VwudEvf/v2vsUsy3naFYSvm7PHa2gdWOXy3umAsx9S+0coGxNSwtHhbH++r7/rFaNGmn6nDC3Yf1iofuYhhfbTXvQjBWl3U/qRund24jRvXr46r8k7pOM/GjtCa9oZ4M2nomRNDPur6mHtPfWon7//eR+qaJXnXd9s0uhL7O6lypmmNdW+P8SLZn+t2mD11ZmL40dRzZtuu+2VhV5+WobqtKl9I0yXpcfzx/bVnvfAuI46lCjl2bHxznlUvVZ/oXjavmuE4soz6n8k16FXfvHIVjtac/MclxVSH0fXw7Y8ZZokxfzGr6/BPPkYtZJ6b1+HX5pvCU+o8686/Br1PwKY5ljG2najuaC2Hf2nTbXvW5iaVdG/w5OmZuaFwbbdV1X068+EXnNZijBwe2nBeYsN+uD8N9lI8zGW1ftIknARxfvPPg32nQ4uG7Ojz1yvTYWsVDsLlV1AtaOHCjwRVMGO/YClPeH0hRGTcY/cnbDFB3XNCn6EqlypMmftxPV2fgRz3h/P/7uGO6ffN8rCeNrTfqW2cB8eO1nB9he+6zl5/ALSZ+P33fmsWmqbg/Ta6n3oAaf+PPXWL/2vhUGN/qBcqMgXgR84+zeX312by4/gmxFPI7dep+ev72+ucRl7NttX0T2/HKp9sZM87SZTrtiv2S/evmeefIxSgV0zp/Wv1Vnr+heXTr9HyKYilh6/aOqXBpYSwSc6GOW2ej9sZKitivpi/1sXE/ws+tKAzz6/pcv6LYaB/c/4ePG57nEPKl7zycHrrvO9jvPOzvb4d4aCZWY/6ksoPEDSY3AfxFJx5AesA1+ZqojBmQwjFBWnBMPenaTgjYMkERM9jDCej61eljTbdvsf+aMAaderXqd3UEfRjjx3B7VSOd+HVwE92rKFwY6r4E51pIm1qPWZTl2FoGxlOFPQd7wbmT46Lpr2/wfA7FUsjv1BmUGfbPIvkz0PfR7dj/j5kvUpn+mPW1K/lk0XU2MUjEVK5joP6e8+e32R9LiTo+0lyI69FpplO2f+4YPU8OqrUg3nybOCSJ23afw7WsmYPCHLX5iXaDPle4451F6eJxzTFefKCXr31hMrDtufPgTzI7QLxF2w0Yz/zBbwapN2irUWUGup8UlunmS2lmgwoKuYkZH1tjBrO/2VTovjcT3W9D6oNGSDf+xxMkXMSavpo+VGXdv7pkJz4Dfkxprwe3wbfnyvrWntu6H1LfvLThenSX3WeX17OgDIwnQ10mSBfjUtFbn3SetY9R33tiOWZ8B+djjH8a0R//PH+1nfpcVubXESKVGYhZX7uiT5qwzu749fL76hfmeLcuh9/mQCxF6th4Zcwxfn80dX9tmm3HxkAfX/1bb7K6Gnu8FJ+Yuu1m7Yo/u3ZsLLr98vvR5gcW+O7Ka2v7N3Scnfe19Qox0KxOPGzNFybjiWUHqvtsBlByYMTHVnQmuK2vHdj6c7gASGl6YAaT1JFaoDrp9YRoOue3IfVBI6RL7UVpLkZHTZ/reszzSamditF+VERpydh4uInfuF8vYs25NHVG9Qhpg/WYJFtmb6/+t6dv/eOpwvRBX7Hpuroxjo/rr697PsPywvgNkPLjOm0Z5/Ogf47B89ztu3/ev9ROzEC7flt97abzwjq747fN7/Wr44s+LjXe/Da7Pg3OIdNWWMb0rUrzx4Oupyukqz7q43XBRjyE46SXuG0355qGrd/BOfH7Fc3RuI8xNr81V8/QcZZ6nR0sBysSD/auw/7xQsiTbW3iwQy07sRqBmpnwvrYQdwMWk1QnzCwTH5UXyfNr1fX0eYlFxex3XgC1vVIfdBI6cb/uP/RIlBP9jZOQvtj/RhsT4i5gFtQ7HFtf9x5lRbCvrRUPYbGf21CXH36xpPx1fke+Rkdp/tl8vrqq/vVxK6OZdv1oVimxrffXn8/k5hyPed56XbGjLOeMkMx6/MvymvOUeDLQEz76jflunM8qMvh1xm0rxk67/qQ7lzoxKb+7M8Ft+HuVX2zyXVbR3Ef0sRtd/pi/Gnbdfm2X7Y9v1+iLzXBsZE/6eN0G84Xdx4i34JzBZrlxcPiWO0333eYJhy0rU08CJPVDBpvwYmVaTN5Kpq8pry3wZjB4w+0bt2aTlo88NygNpaagH67esDbz27g+21IfdCk0mP/O5OpnsxtXOq+xHWN8mOgvdGT0ltEdPn6W9quj26R8+uR0obqMbjFrLLuQtMl9s/UVdfhHx+ej/D8dhfs1lzfzPH1t/FdXty/5ljhvGvi/M4YMf0Oz2WqPzFxubTvFcJ5T7YzZpwlykyKWW2tf/I5CnwR/Ih97Ytfm6frCNcWH7/OMbGMse10y/T1TWPa0nlNe+38ieOYIm6705f63LVty3O0bS86L9p0Zj3n2r66cq6txHGaoTFm8hNjr1BW+J2HabbO7zzADrGFk7JZMMeujjOhF914cYd+1h4zNhUoFMQDbBRzFbJNm7S7etm6DcFeNW2Zntly1h+zrRu/ADOBeICN0Fzdb9Um3d7W3L79IH1LG1KsL2bbOX43QCO2ZeNOWb4gHgAAAGASSfHw+fmpPj4+1Pv7u3p7e1Ovr6/q5eVFPT8/q9+/f6unpyf1+PioHh4e1P39vbq7u1O/fv1St7e36ubmRv38+VNdX1+ry8tLdXFxoc7Pz9WPHz/U2dmZWiwWiAcAAIAdhTsPAAAAMAnEAwAAAEwC8QAAAACTQDwAAADAJBAPAAAAMAnEAwAAAExiKfGwON6X32cRve+i7/XciAcAAIDdZKJ4cG/PPFXH+7F4iN6saV7Rva+OFy4/NMQDAADAbrLkY4tFVzwYsXCoTqMyqbsPiAcAAIDdZGXiwTzK2D9Wi54yviEeAAAAdpM1ioe/qdNDxAMAAEBucOcBAAAAJsF3HgAAAGASqxMP9V9bNGKhIyZCQzwAAADsJhPFgxUI7nccnDUiIvidh/SfaWpDPAAAAOwmS955+LohHgAAAHYTxAMAAABMAvEAAAAAk0A8AAAAwCSS4uHz81N9fHyo9/d39fb2pl5fX9XLy4t6fn5Wv3//Vk9PT+rx8VE9PDyo+/t7dXd3p379+qVub2/Vzc2N+vnzp7q+vlaXl5fq4uJCnZ+fqx8/fqizszO1WCwQDwAAADsKdx4AAABgEogHAAAAmATiAQAAACaBeAAAAIBJIB4AAABgEogHAAAAmMRS4sG8ftt/p8XIPN8QDwAAALvJRPFgX4y1f3yafKumnNc1xAMAAMBusuRjC+mV3GPyWlureDg5UN++fWts7+jKpl8dqT3z+UgdmLwDdSKl6bJiHVfqaE9/3lOuyqqgPW7vqMoFAADIn/zEgxYDzUbuNvtaENRCQYuBA5PQk5ao4+poz5RtBEktMprPAAAAmZPnnQePkwO98dd3CpxQ8O8SSGkRQR3RnYYwDwAAIH+yFA92Q/ctEg/NLYYKKa0iWUeTpz/XdyV6hAcAAEBuZCce3GMFpwWCOwMjxUNvHTbB5H/b2zPH8sgCAABKIlPx4Db6+hHDUuIhUYfBfQ8iTgcAAMifieLB/jmm/h0H36xQ6Mvr1rW+xxZus7d2cKDvEkwTD7111Li7EzyyAACA0ljyzsPXba4vTK4N/soCAAAKBfGwJO4LlcENCwAAgAJAPCyDe9Thfj8CAACgIBAPAAAAMImkePj8/FQfHx/q/f1dvb29qdfXV/Xy8qKen5/V79+/1dPTk3p8fFQPDw/q/v5e3d3dqV+/fqnb21t1c3Ojfv78qa6vr9Xl5aW6uLhQ5+fn6sePH+rs7EwtFgvEAwAAwI7CnQcAAACYBOIBAAAAJoF4AAAAgEkgHgAAAGASiAcAAACYBOIBAAAAJrGUeFgc74vvrXDpzg5Pw+N8QzwAAADsJhPFg3351f7xaffNmYtjtb9/rBb1ZyskDtWpy48M8QAAALCbLPnYYsRrt7WY+L6vjhdCXmWIBwAAgN1kfeLh9JA7DwAAABmyJvEwLC4QDwAAALvJWsTD6eF39d37/oNkiAcAAIDdZOXiYYxw0IZ4AAAA2E1WKB5s2hjhoA3xAAAAsJtMFA/2TzX933LQZkSE+YJkN+/74alQD+IBAABgV1nyzsPXDfEAAACwmyAeAAAAYBKIBwAAAJgE4gEAAAAmkRQPn5+f6uPjQ72/v6u3tzf1+vqqXl5e1PPzs/r9+7d6enpSj4+P6uHhQd3f36u7uzv169cvdXt7q25ubtTPnz/V9fW1ury8VBcXF+r8/Fz9+PFDnZ2dqcVisVLx8P89nBVtpccA//FfSi/JAOYmizsP0mQqyUqPAf7jv5RekgHMDeIhAys9BviP/1J6SQYwN4iHDKz0GOA//kvpJRnA3CAeMrDSY4D/+C+ll2QAc4N4yMBKjwH+47+UXpIBzA3iIQMrPQb4j/9SekkGMDdLiYfF8b55b0X8Vk2Xbu1QnXp5sSEeptn5P/+d+vbtm/r7f/7vnbzcY+B8d/ZP/yXML8v/f1D/GuXn7r+zf/2TjUE8B/L2/7+r//xHO/aN/ekvnXIAczNRPNgXY+0fnwpv1azyvDdqmldzJ16KpQ3xMNb+ov7JLJh/MYtIceLhf/1H9fd//Ed1Xn+2G2m4gWbtvz7/nv9mA402j7z9r+2//IP69sc/VLEoUzzEgjk2gLlZ8rGF9Eru0MxdiJ7XcyMepppdREq88xCYFhPf/k795//VppXkvxFPnpjQlr//bgOV50De/iMeYDtZk3hwdyjS4gLxMNUQD8b0FWhRdx58c3ehSto8a8Fk7raUKx7axxahcHYGMDerFQ+nh+13HnoeWWhDPEw1xEOZm0dlRjDVm0fieXeclo2ZO01OLBZ6/j2THttpA5ib9T626PnSJOJhqiEezPP+6Ja9tlL811bWdz7smG9v2SMe3N0n6UvDAHOyNvHwt8Wx2v++r44XQl5liIepVrZ4SAkHbSX431hR3/mwG2V7y94zbyzk679gwvnXBjA3qxMPWix4jyq487BqK1U8WL9TwkFb1v7rzcJ7VFHeX5v4Vt6dh3/9UygU+u6+AczJRPFgvwjZ/paDNSsirKBo09N3HbQhHsaafPXlL6BZx8B/3u+bt6Fm7b8TT43v8lWn/zlfK088dMZ/z903gDlZ8s7D1w3xsDorPQb4j/9SekkGMDeIhwys9BjgP/5L6SUZwNwgHjKw0mOA//gvpZdkAHODeMjASo8B/uO/lF6SAcxNUjx8fn6qj48P9f7+rt7e3tTr66t6eXlRz8/P6vfv3+rp6Uk9Pj6qh4cHdX9/r+7u7tSvX7/U7e2turm5UT9//lTX19fq8vJSXVxcqPPzc/Xjxw91dnamFovFSsUDAAAAzAd3HjKw0mOA//gvpZdkAHODeMjASo8B/uO/lF6SAcwN4iEDKz0G+I//UnpJBjA3iIcMrPQY4D/+S+klGcDcIB4ysNJjgP/4L6WXZABzg3jIwEqPAf7jv5RekgHMzVLiwb70Kv1WzdND/50X3XxtiIdpZl+IJL/fIOsYpN5t4b0cKmv/tUUxKOrdDtoC//N9t4eb452X35k3abbnP34dtzaAuZkoHuyLsfaPT9Ov5D49VN/3D9XhwCu7EQ/jzSwqpb5VUjDzZsFiXoylX4zmbZhFvZK7MiMcPH/N59zeKmpffvf3//wX4cVfLq9Oi+NRG8DcLPnYQnglt5d+eJrKbw3xMNaizUOw/GPgWWmbp/HX3yy74yFn/7vCOWf/hbeGdsSSLRPffQCYm5WKB/M44/A0me8b4mGk1Zvl3/uvZfauurVlHwPP4rsO2nL33/hsNpBSX0kdi6dw88zH/+757Yqn9BgAmJPViYfFsdr/fqhOU/mRIR5GWnybsn7+mefiOWTdjUNbCf5bAVGZ8Pgqd/8b341ZIV2ueLDxQDzAplmReLCfD09T+V1DPIy0xG1Lf/HIPga1pb77kbf/oWAyMSjosUXXuPPAnQfYBlYkHuwXKfVfWHRs/1gtOscjHkZb5xl/qeJBvuugLWf/x2weOfvfsY6Yzls88J0H2FZW/IXJsfmIh/EWLSjxY4zK8o+Bu+IONw1nWfsfbx48thKvuv3Pu2uCeIhFsyCetAHMzUTxIN9h6IoExMNKrd4w3HNf6arD/5yfyZuGs9z9D5/557x5ChaNfWkM7L7/dnz75zjwNYhBeOHgDGBulrzz8HVDPKzOSo8B/uO/lF6SAcwN4iEDKz0G+I//UnpJBjA3iIcMrPQY4D/+S+klGcDcIB4ysNJjgP/4L6WXZABzkxQPn5+f6uPjQ72/v6u3tzf1+vqqXl5e1PPzs/r9+7d6enpSj4+P6uHhQd3f36u7uzv169cvdXt7q25ubtTPnz/V9fW1ury8VBcXF+r8/Fz9+PFDnZ2dqcVisVLxAAAAAPPBnYcMrPQY4D/+S+klGcDcIB4ysNJjgP/4L6WXZABzg3jIwEqPAf7jv5RekgHMDeIhAys9BviP/1J6SQYwN4iHDKz0GOA//kvpJRnA3CAeMrDSY4D/+C+ll2QAc7OUeFgc7wvvtLDvswjee3F46uWHhnjomn35k/z7/X15ucQg5aNLd5bruz3G+S+/FMn/vKvWN8a1uXd8xPl5+29fltWe/8r+9Bcv3xrA3EwUD/bFWPvHp8KLr6x4ODz1y6cN8eCbe/HTX5Jv1ZPzrO1+DHp81C8F8l5JbRfYcAPN2n+d5/lvNtBo88jb/9r02yT/+IcqFt38vP2XX8EdG8DcLPnYQnprJuLh6ya9knc4L58Y9Plfm3nDYK6vJB/234gnT0xoy99/m/5P/0XOz9t/57tfrmsAc7Ny8dA+tthXxwv/mNAQD5KlFs/+vHxi0Od/bfoKNLs7D86G/HdXqGF+7v4bwWTutsj5eftv09rHFrySG7aDFYqH0Oz3Ig7VqZCnDfEgWd/mkc7LJwZ9/qfzs/ffCKZ680g8747TdtME/82dJicWCz3/nkmP7bQBzM3axIP7fkTqMQbiQbK+xSOdl08M+hdP87w/umWvrRT/teX5nQ9nsf/2c3vLXo5Pvv5LZu8+SV8aBpiT9YmHxbHa73l0gXiQrG/xSOflE4O0jynhoK0E/xsr6jsfdqNsb9l75o2FfP0XTDj/2gDmZmXi4fQwFAqnh9/V9/1jtag/x4Z4kKxv8Ujn5RMDyUeblhIO2rL2X28W3qOKsu48jMvP2f9//VMoFPruvgHMyUTxYB9FBL/lUJkREaeHYXqPcNCGePBNvsKyi0hfnj1+92PQ46P/vN83b0PN2n8nnpp0+arT/7x7NjzGreUqHiaM/567bwBzsuSdh68b4mF1VnoM8B//pfSSDGBuEA8ZWOkxwH/8l9JLMoC5QTxkYKXHAP/xX0ovyQDmBvGQgZUeA/zHfym9JAOYm6R4+Pz8VB8fH+r9/V29vb2p19dX9fLyop6fn9Xv37/V09OTenx8VA8PD+r+/l7d3d2pX79+qdvbW3Vzc6N+/vyprq+v1eXlpbq4uFDn5+fqx48f6uzsTC0Wi5WKBwAAAJgP7jxkYKXHAP/xX0ovyQDmBvGQgZUeA/zHfym9JAOYG8RDBlZ6DPAf/6X0kgxgbhAPGVjpMcB//JfSSzKAuUE8ZGClxwD/8V9KL8kA5gbxkIGVHgP8x38pvSQDmJulxMPieL99p0Uizxpv1Zxi9qVH0m/6t3nW8nyrouh/6t0W3suhsvZfWxSD/N7tYG2c/zm+2yOe39Ert82bNBN5tQHMzUTxYF+MtX98Kr6S2wiHgRdiOUM8+GZfjPP3//wX8cU/ZmHJ+q2S/f7HZt4smOGLsWT/dZ63YWb5Su4e/41w8Pw1nzN7q6g+p978tkLC+ehiU8ckjkdtAHOz5GOL7iu5rbBI32mIDfEgmfTWwGjzECyfGMhvTQwsy83TmeC/8dffLLvjIWf/u8I5Z/9r88d4RyzZGMV3HwDmZnXiYXGs9ivxsF+lN48tDk+9Y0JDPEiW2jz+rroyaW9b+lfd2vKJwbB4iO86aMvdf+Oz2UDk/Kz972ye9krc3zzz8b82z+eueEqPAYA5WZ14OD0Mv+NgxMR3dXhaf44M8SBZavH0rrSMmMh18ZQXxta6G4e2Evy3AqIy4fFV7v43vhuzQjpf8RDGQHpkqeMRxwhgblYsHg7VaV8ZzxAPkqXEQ/e2pV8mnxikN09tqe9+5O1/KJjs8/CCHtt0LO87D0YoeWOcOw+wraz8sUX7nQfEw3QTFobOM/5umXxi0Ld5yHcdtOXs/5jNI2f/O9YR0/n4HwsHY4mLB+nuG8CcrPALk1Fa/BgjMsSDZNLiGaXFjzEqyycG6c3DXnGHm4azrP2PNw8eW3Xyd99/67d0V60jmgXxpA1gbiaKB/unmu3vOFhrBEP9PQeXnvq+gzbEg292gWif61prFsl6w3Dp0lWH/3n3bMD/xKbhLHf/w2f+OW6ePf5HY18aAzvvvxEEoe/G3BeDgxiEFw7OAOZmyTsPXzfEw+qs9BjgP/5L6SUZwNwgHjKw0mOA//gvpZdkAHODeMjASo8B/uO/lF6SAcwN4iEDKz0G+I//UnpJBjA3SfHw+fmpPj4+1Pv7u3p7e1Ovr6/q5eVFPT8/q9+/f6unpyf1+PioHh4e1P39vbq7u1O/fv1St7e36ubmRv38+VNdX1+ry8tLdXFxoc7Pz9WPHz/U2dmZWiwWKxUPAAAAMB/cecjASo8B/uO/lF6SAcwN4iEDKz0G+I//UnpJBjA3iIcMrPQY4D/+S+klGcDcIB4ysNJjgP/4L6WXZABzg3jIwEqPAf7jv5RekgHMDeIhAys9BviP/1J6SQYwN0uJh8XxfvhOC23mRVjhOy+s+a/pbg3xEJp98VP7u/bx+ytcfpa/7V9Zn/9DsSnLf/mlSP7nXbShc6zNveMjv3d79PlfvzTLy2veeeEZwNxMFA/2xVj7x6e9r9t2dnpYiYfDUzEP8eCZfvFN/A7/ZpNwL4X6S/KNgzsfgz7/e2NjLWv/9fn38swGGm0eeftfm3551B//UMUiQ/HQ678VD5KY8g1gbpZ8bCG9kjsy84ZNXsm9lOnFpPP2vPTrirOLgeh/Oq8k/83G4m002vL3322g8hzI23/EA2wnaxMPfXcdtCEeekx8Z39B4kH0P51Xjv/yq8lz998IJnO3pRDxEPhvfW4fW8iiEmBu1iQe7OONw1MpzxriIWUpkVCKeEj7WcbmIfhoNpN680g8747Tdtci/81VeLiRFnf+PRMf6VQGMDdrEQ/mC5X7x2oh5DlDPMhmnmlHt6WtpReVnGKQ9j+dV4r/2qTNI1//7ZiPvzyYs3gYOv/u7lP8GANgbtYgHobvOmhDPHStf+HIXzz0+d+XV4L/jWX8nY+u/3ajbG/Ze+aVy9d/wRLfhwGYm5WLB/tnnPKfZ/qGePDNCoP+hSNn8dDn/3BssvZfbxbeo4o87zyMGf/a5DmQs///+qdQKKQEBsDcTBQP9q5C/FsOrYhwf8qZ+i5Ea4gHz/xn2r6ZTUO++vIX0J2PQZ//vbGxx2ftv9tYmnT5qtP/vHM24hxby1Q8TBn/CYEFMDdL3nn4uiEeVmelxwD/8V9KL8kA5gbxkIGVHgP8x38pvSQDmBvEQwZWegzwH/+l9JIMYG4QDxlY6THAf/yX0ksygLlJiofPz0/18fGh3t/f1dvbm3p9fVUvLy/q+flZ/f79Wz09PanHx0f18PCg7u/v1d3dnfr165e6vb1VNzc36ufPn+r6+lpdXl6qi4sLdX5+rn78+KHOzs7UYrFYqXgAAACA+cjizgMAAADMB+IBAAAAJoF4AAAAgEkgHgAAAGASiAcAAACYBOIBAAAAJrGUeLAvvxLeYXF6mHjnRdcQDwAAALvJRPHgXnx1KrxVU+ftq+NF/XlxrPb9z5EhHgAAAHaTJR9bCK/kNmLBfxV3JCYiQzwAAADsJqsTD5WdHurHFVpAyPm+IR4AAAB2k5WKB21WQFS2f6wWUZ5viAcAAIDdZIXiwX4f4vDUfrZfquSxBQAAQG6sTDwYsRDcbeh/dIF4AAAA2E1Wd+fB/Jmm94VJ8wXK9k5EbIgHAACA3WSieLCPJvzfcvB/z6H5vkOULhniAQAAYDdZ8s7D1w3xAAAAsJsgHgAAAGASSfEAAAAAIIF4AAAAgEkgHgAAAGASiAcAAACYBOIBAAAAJoF4AAAAgEkgHgAAAGASiIesuVJHe9/Ut28H6qROAY2Ly546uqqTAGDLYJ5uM4iHrNkR8XByUPVR99Pa3tpXijGLkiszVA6gEKJ5erD2RaVvnp6oA68v1rhImhPEQ9bsgHjQC1KzCrUb9noXphHiwSyUe2pvqBxACVwdqT03KfX/Z9msR4iH9SsYSJCveKgH+N7RUa1Q3UBvNyhr3sBsjjkJyujxeXIQfm6JFbCrTxj4btLtHVW5JiHdl5hmwlpr+5BqX+Pqr313dTQHR32c7L9tWyrv8I8bM9GvjvZMWfHuQ/IOxXA/gmP3DtSB73eHuL6e8wLbSTOWM5j/SV8mtF2P/2bORH2ZNk9duwnxMMs8rfsw2FdYF9mLh3BwuknVDno7aaLN1Q1Wrw47AeJJE38OJ21nIwwm8EBfAup2mkWn+mz+399+pw3nTxOQqPzS/rsYR/nRgnV1dFD3K41bxDprgu5LZ9Ed2Q/32R3fLFAuTiH2vOlj43jCzuCN3Z2f/6Iv49p25d3neA6Yvkydp27+dCZpxWzztC4r9QFmIX/x0AzkCpfmD7h6gJqkzjGpCV4P5mjSaYIFI6ovOHaoLz5CO4ah9uP+d9oMF5y4v53jKwIf4smuU4T4BOegjwnll+lHG6fI7wBbVxg/qRxsNZ2xXDE056aO/6H5F9UXHDvUFx/Jl7FtW8eMHwcH+hjriy0b+hHUL+Dqt9bGpI91z9O2P5V1AgfrJH/xIExOyewciydp/+IRbtQ1wQTwj48mzlBfPFw7qfRx7euPcUyiyTnR/+pT/2LQfHbWs+C4tnvKhHVpG9ePbpwivz3sca4P6XKw5WQ0/yVfRrdt2tNtV30+0fXYvhs/OvPFWc88NdS+VNbpa0VYlzY3f1Y3T0NcObk/sB6KFA/BhPOZuHhI9bkJ4JptPh/ZupuyQ33xEBcKzWD7Uf87MYkm51T/BxYDn6QPBrcYpRetOK6T+tGJU+R3g0uXrOsTbDEZzf+xvshtV301okH7YP1pvjvh11fj6hjql41Dt1zch/XM0y6p/sD6KEs8uMGb2qS+vHl2yzd1GvMnwfCG2dDpV3Ws+f9Q+/HnqM16sjb9+rL/Yb5eSJrJnFwsx8WhWQj9dkf2o+NX7HcS5/9QOdg63DnPaf5Lvoxoe2+vmjv1sab/1Wed7qobNU+r9DYtPS9mm6dBf+J2YA4KEw8aN9B8qydcPHiFCRkuHhXumLiuBldHZd6ksfT0JSZoZ2z7woLSTMjKqv6c+JN9sv8Di0FzfG2dc6GbtFcqHRuIlX1+O7YfJqE5tuN3Etf/oXKwdbixnMP8T/ky2HZbfywOwrLD81QTztXUnJhvno7rD6yLfMUDAAAArAXEAwAAAEwC8QAAAACTQDwAAADAJBAPAAAAMAnEAwAAAEwC8QAAAACTQDwAAADAJBAPAAAAMAnEAwAAAEwC8QAAAACTQDwAAADAJBAPAAAAMAnEAwAAAEwC8QAAAACTQDwAAADAJBAPAAAAMAnEAwAAAEwC8QAAAACTQDwAAADAJBAPAAAAMAnEAwAAAEwC8QAAAACTQDwAAADAJLISD//2eVm0lR6D0v3XVjJSPEqy0mNQuv/a5gTxkJGVHoPS/ddWMlI8SrLSY1C6/9rmBPGQkZUeg9L911YyUjxKstJjULr/2uYE8ZCRlR6D0v3XVjJSPEqy0mNQuv/a5gTxkJGVHoPS/ddWMlI8SrLSY1C6/9rmBPGQkZUeg9L911YyUjxKstJjULr/2uYE8ZCRlR6D0v3XVjJSPEqy0mNQuv/a5gTxsGP2P//8d+rbt2/qjz//j05e7jFwvlv79+pfovy8/f8f6p//nfO9tn/8a6dcycSxyNGY/278M/83Pf8RDztjf1V/qgbMH3/+qxlE5S0elf//7j+p/1l//pd/7E6evP23i8ef/quU11rJSPHIx5j/zP/tmv+Ih50zO4hKvPLwzVyFeIuJtrz9RzwMIcUjP2P+a2P+yzYniIedMxaP9iosjEHe/tvz3t62/Dv1z/+7W65k4ljkacx/5v92zH/Ew85ZwYvHf/337eRJPO+L03I1+/xXfu5bKn4c8jXmP/N/O+Y/4mHnjCsPbdLkKcl/d/UV38YsGT8O+RrzXxvzf/PzH/Gwc8biYex//yf1R3TrrnT/tZWMH4d8jflvjPm/8fmPeNg5K3Tx0JPFu1VZ2pXHv/xjuFCYb5tHXxjTVjJ+HPI15r825v/m5z/iYWfM3qZqnvnV5i8iecfALpqt77Lq9j9nZf7zXm3CwqGtZOJY5GXMf+a/5/8WzH/EQ0ZWegxK919byUjxKMlKj0Hp/mubE8RDRlZ6DEr3X1vJSPEoyUqPQen+a5sTxENGVnoMSvdfW8lI8SjJSo9B6f5rmxPEQ0ZWegxK919byUjxKMlKj0Hp/mubk6zEAwAAAKwf7jxkZKXHoHT/tZWMFI+SrPQYlO6/tjlBPGRkpcegdP+1lYwUj5Ks9BiU7r+2OUE8ZGSlx6B0/7WVjBSPkqz0GJTuv7Y5QTxkZKXHoHT/tZWMFI+SrPQYlO6/tjlBPGRkpcegdP+1lYwUj5Ks9BiU7r+2OUE8ZGSlx6B0/7WVjBSPkqz0GJTuv7Y5QTzsmNkXwsi/7559DKLfd49fDpSL/+4cd15+ZN6k1/ofv45XW8nEscjRmP/t+Gf+e3m1zQniYYfMDKrEC1G05R0D/WIgb7EUXkm7+/7blx/98ee/Cm9OdHl1mllI5ZcDlYofhxyN+c/836b5j3jYGYsmj2BZx8AsFv4reLvxyMd/4bXLZrHw/bdl4quPkvHjkJ8x/5n/2zX/EQ+7YrXS/qMaMO621Tfv/fbaco+BeYe9mUDC5KosH/+7/nWvOtMxKBU/DtkZ85/5v2XzH/GwKxbfpjKLSag8s49BZXYBqUy4fZuP/2MWDxsLxEOLH4fsjPlvjPnfltv0/Ec87Iolblv5gyfvGNhnfm6xNJOpoNuW3HkYxo9Ddsb8Z/5v2fxHPOyK1bct28lS1uIxZvLk47+wMGzhM89tw49Ddsb8Z/5v2fxHPOyMRQMqvo1ZWdYxiCdP1rdthcUjuvLqLibWSsaPQ37G/Gf+b9f8RzzsktUTxn1hSlKd/ufcrHneWVs4uXLw3y4Qvo+Bn8H5DzcOZyUTxyI7Y/43vmtj/sfHzzv/EQ8ZWekxKN1/bSUjxaMkKz0GpfuvbU4QDxlZ6TEo3X9tJSPFoyQrPQal+69tThAPGVnpMSjdf20lI8WjJCs9BqX7r21OEA8ZWekxKN1/bSUjxaMkKz0GpfuvbU6yEg8AAACwfrjzkJGVHoPS/ddWMlI8SrLSY1C6/9rmBPGQkZUeg9L911YyUjxKstJjULr/2uYE8ZCRlR6D0v3XVjJSPEqy0mNQuv/a5gTxkJGVHoPS/ddWMlI8SrLSY1C6/9rmBPGQkZUeg9L911YyUjxKstJjULr/2uYE8ZCRlR6D0v3XVjJSPEqy0mNQuv/a5gTxsIVmXzfb/e32obxcYpDy0aVbk18K43/eVZP9ty/Laf2v7B//6uVbK5k4FrtqY+a/tTxfjJX037wMqh3/cX4O/ofnN3p/ycC7TbTNCeJhq8y+GOWPP/81+VY1Oc/a7sdgwH/vlbzmJTnR5pm3/1Y8SAuGbyUjxWO3rH+Om40leC11aLsfg4H574sls5FmJp60T975tULCXSS52NQxEd6qqm1OEA9badIrWYfz8olBn//WpIU0b/8RD0NI8dhNk85/tHkKlk8MBP+NWPDvNnbjkY//tfkCqfMKbnk9mBPEw1aatHgM5+UTgz7/tUUqvLa8/bdp7S1NeSMpmTgWu2vC+a83kj/8MZDdnTdn8vy3r+TWG6icn4//tXmCoXuxlI7BXCAettLkgTGUl08MEj76zzwTz/vjtN20vvNvLbyl2VrJ+HHYbRPOf3yb2oiJ8Moznxikx78VEJUJj2/y8V9bGAPpTquORRyjOUE8bKX1bR7pvHxi0Oe/NWnzLMl/d/dlk7cttw0/DrttwvlP3Lb2y+QTA2n8h+Pdzv98H1sYkRR//4E7D+vDD+JuW9/mkc7LJwZ9/tfmPw+s00r3X1vJ+HHYbRPOf+d8d8vkE4Oub2M2z1z8j4WDMb7zsF78IO62CYvHiLx8YiD4qBdP71FFaXce/uUfQ6EgLjCVlYwfh902aY5HafFjjMryiYHgf7x5ZvnYxvotzevOncaOmLA2J4iHrTI7QJrn+rXZSdSXZ4/f/Rj0+VhPrCZdvur2P++e9fhvFgsvXVxg5l08to04FrtnA3O83jBdunTV6X/ePev3v/m+Q5TubOf9j+e4M3fRFJz/7vqnbU4QDxlZ6TEo3X9tJSPFoyQrPQal+69tThAPGVnpMSjdf20lI8WjJCs9BqX7r21OEA8ZWekxKN1/bSUjxaMkKz0GpfuvbU4QDxlZ6TEo3X9tJSPFoyQrPQal+69tTrISDwAAALB+uPOQkZUeg9L91wYAMAeIh4ys9BiU7r82AIA5QDxkZKXHoHT/tQEAzAHiISMrPQal+68NAGAOEA8ZWekxKN1/bQAAc4B4yMhKj0Hp/msDAJgDxMMWmn3pU/e32/086ffNc4lB0v/ot9+z+237ysLzG72/YODdBtoAAOYA8bBVZl8M88ef/yq8Va/eWBIvRNK2+zHo81/neWLJbKSZiSftk3d+rZBwb85zsaljYoSU/HIwAIB1g3jYSpNeyRttnoLlEwPBfyMW/FfQduORj/+1+QKp8wpeGyPpzYoAAOsG8bCVlto8/666Mm1vWzevaq0tnxhI4sm9kldvoHJ+Pv7X5gmG7l2ndAwAANYN4mErTdgY4tvURkyEV575xEDeGLU17/QXHt/k47+2MAbSIysdC8QDAGwCxMNWWko8dG9b+2XyiYEkHuwzfyeW7PcB8n1sYURS/P0H7jwAwJaAeNhKEzYG//l3okw+Mej6NmbzzMX/WDgY4zsPALBFIB620gTxEKfFjzEqyycGgv/x5pnlYxvrd0c4GAvvvHTFhDUAgDlAPGyV2Q2i+UJkbc0mWm+YLl266vQ/7571+9983yFKd7bz/htBEPpozH0xNjj/oXB0BgAwB4iHjKz0GJTuvzYAgDlAPGRkpcegdP+1AQDMAeIhIys9BqX7rw0AYA4QDxlZ6TEo3X9tAABzkJV4AAAAgPXDnYeMrPQYlO6/NgCAOUA8ZGSlx6B0/7UBAMwB4iEjKz0GpfuvDQBgDhAPGVnpMSjdf20AAHOAeMjISo9B6f5rAwCYA8RDRlZ6DEr3XxsAwBwgHrbM7Kum2/caxO+vcPnxex205RCDPv/DPPmlUP7nXbS0//VLs7y85p0XngEAzAHiYZtMv/jIe6Oi3UjcJmlfGvXHn/8qvHHT2s7HYMh/L8+8JCvaPPP234qHWEzGBgAwB4iHbTbzFsX47YnC66pryy4Gov/WzMYavbo6b/8RDwCwPSAettnMK5rj2/MFiQfRf23uLkxmr+SOLfA/fmzBK7kBYHMgHrbWUiKhFPEg+Gk203rzTDzvj9N219LnWVv4SKM1AIA5QDxsqZln+tFteWtliIe0/9akzbMk/93dl/gxBgDAHCAettD6N478xcPwxlmZ8H2I0v3XBgAwB4iHrTIrDPo3jpzFQ4//erP0HlXkeech7f+//GMoFFICAwBgDhAP22T+M33fzKZpb1PHeb6I2PkY9Ppfb6xNunzV7X/eOevzP85LCEwAgDlAPGRkpcegdP+1AQDMAeIhIys9BqX7rw0AYA4QDxlZ6TEo3X9tAABzgHjIyEqPQen+awMAmIOsxAMAAACsH8QDAAAATALxAAAAAJNAPAAAAMAkEA8AAAAwCcQDAAAATALxAAAAAJNAPAAAAMAkEA8AAAAwCcQDAAAATALxAAAAAJNAPAAAAMAkEA8AAAAwCcQDAAAATALxAAAAAJNAPAAAAMAkEA8AAAAwCcQDAAAATALxAAAAAJNAPAAAAMAkEA8AAAAwCcQDAAAATALxAAAAAJNAPAAAAMAkMhMPV+po75v69k3bgTqpUzeL69O29AcAAOBrZCUero72jHA42KpdGvEAAAB5gXhYO4gHAADIi2zEw8mBe1xR295RtW2bHHXgp3/bU0c2Q6sNtVel7R0d1WWqDb5JO/EegVhB4rfRCJS6/Lc2oT7OtSOIh5ODph5te02HIj+2SwUBAAAYMr/z4ISD27ijjd1t/P4xTVq3jN3kozqnigddvhE2UV4tKpyYuDo6aIUOAADAlpC3eIg2Y40rY9Lcxt9s5hWdtO6dA3t3IBIXY8VDRFCXuyPh9wcAAGDLyFo8BELB4QuKzsZfMYN4CB5NGHNl4zxZcAAAAGySYu88mDIbEA9xH4O6PEThAwAAsAWU8Z2HlBBYhXhwbbh89+ihVzzEx9rPOq8RC4LwAQAA2AYyFw8VTgw01oqAJu9L4sEktPVXx50EAiE+3gkGawcH+ti4bG2BIwAAANtBVuIBAAAA1g/iAQAAACaBeAAAAIBJIB4AAABgEogHAAAAmATiAQAAACaBeAAAAIBJIB4AAABgEogHAAAAmATiAQAAACaBeAAAAIBJIB4AAABgEogHAAAAmATiAQAAACaBeAAAAIBJIB4AAABgEogHAAAAmATiAQAAACaBeAAAAIBJIB4AAABgEogHAAAAmATiAQAAACaBeAAAAIBJIB4AAABgEogHAAAAmATiAQAAACaBeAAAAIBJIB4AAABgEogHAAAAmATiAQAAACaBeIC1c3W0p/aOrupPq+JEHXzbUyuvFgAABslIPFypo71v6ts33w6qLSZEb2Q6L97MXHrquKU4OfDq/KYOmkqlvkZ9ujpSe1F+e7zG1hGmVeg2946qXE1/OycH4WeHiUVccdyfkW10N3mhfMcJR3/Z9YgSAAAYIjvx0G4m9cbTbDZ6E9P5J1E5TZXXbIb1pprc0EZSb7ZtNX4btm/JJozoiK6qO/Ul6hDEQ6od7efenhZNoVjqiAehP+3GPcIXL7aD5QOm1g0AAHOQsXiwG1x3c+mWi4mPM2Ji6iZlNvvUbfW+TdGKHCkv7FeijqnioRZT8RV9LLpSdYxpIxRi/eVDhsrqvvHoAgBgbrK/89AVCal0h90s/fykeDBX5FVebKasbadzB8HQsyn2iY4gL1HHZPFQlYzaDMSDyet7jNPXhs0LY23T2nj1bf5DZfv9AwCA9ZD5dx6kjUna0Cp8IbDC3cgIj05fpL7WG7TpR2KzXlI8iO1UNOKh/r87LhAPff0x9LUxdNeibqu3/haprO8DAADMQ9aPLezGJ1+t9m04Uza0sdg6BzZ+zSbuPNhPzR2XZcSD3MaweBhXxtEti3gAAJifvMWDuDFJ5SL6NnAfs7HGV92VNZu3j7/JLrfhmk09EgaxH1IZuR1h462FwpEvHgY39+V8aRgba41QFvEAADA/3HnQ6E3J2+HiOw96g5IFQRpdR7ov/Zu6bT/qdy1U/GPiflaFos16onioyxsB1IlH2J/Wv742urE+Oehu/n5szee6sqGy/W0DAMC6yPw7D/7GYjfWON/fANv0oU1rDH11yn31N1m7YXfLxI8Q4nJJMSCU6YqHCnN1X5WLduROf6K7G0FeZX4bQV3x3ZoorkH5gbJVgeqchucKAADWT0bioRCEOxBbje7vWOFlhMuE75qYWEwoDwAAKwHxAGtm/N2B9lHIODp3NQAAYBYQD7B2poqCcfDIAgBgUyAeAAAAYBKIBwAAAJgE4gEAAAAmgXgAAACASSAeAAAAYBKIBwAAAJgE4gEAAAAmgXiA2Zjyo07r+W2I1WL8WfWvfbqfBw9+lZPftACA7SIj8WDfsRBvOOadDNHPI7v3NIhl9cJtbBU/eyy992HHf07ZbW7Oxv70dMV48RBvluPiuNx51XW3bek+jhMD3Q09bGdcPU6AhH2W6952MQUA5VCYeNCLsi5zIpSt8ryNcMpVcppun1ZT74Yw75JYflMb7XvnfRhxHGsx0dT1lfOqj3WCIhQS/fjHVWhR5bVjhcSAUDR+HlT9E/oc32mY8o4QAIA1U+Sdh1RZn/g4s+lMXryFdhIbY3vF6m84bjOzm2Ob7x8Tb3bp+robZ9y/vr7YPvTv/X3Hd9u3G6wr2/ox3M/62K+eVyOGXPu+jREQkXiIMXdo+uqxfT04kfosiAcxDQBgMyAeROxG6ecnxUNqAzJl43bsZ39jFDfUpp26fLNJuc/tJi6W72zQ9fGmr96GF21wvX0xZXs2y6G2K4L6k/XZesJzE6dJZTSpdEf3vJqY+D42sRygIwIj4lhHmNiYWKT99UJZIaUBAGyG7MRDZxPX1lnkE5uMLwRWskp3+xS0KV6d+leY3Q2j3XRq/E1K3JD9+uzm6Q7vioOevgxshsNt6yq8uJry0mYY9tEindu4r5rp5zWIpy43RjwMlkv0wxHEKl1Wx8tPjz8DAGwK7jwkMMf1bZajiNqJN+B6Aw03RW1uY7TH+/tdr3iI6zeEdbQbeFT3UF/Euj0mtV3jtdmei7R4CM6XaS8WEEK5CP+8mv40fnr2RQFh6k3WEcU90WdJKEhpAACbAPGQwmxs0tVthNnEos2n2YDidqLPwRWohC0f7rc94kGsL7z6b8rEZQf7Im3qHiPa7oiHBr/ukeJhdLkI08+wT64OHdveYwN0+9149QsHje13esxotB/dsYd4AIBtAfHg0JuKtxP5V6ia4U1BQmgnuEIf2uxsvr9B9oqHuryf3/W/brPanMKNfKgvdV2RoNJp9pjhttPiwfdT6oeQZvyON1ihXO959du1/fO7l+6vJhYPtq7UGBnyPfRX1y37luwOAMCMFCYe5Ks+e0y9+Dfp4eK9MvFQ96HdBOJ2/Xa6G4bxx08IxIMm8lHos91ApY2ory8Wd6yc3992sIGafntlvc50N1qhX5W1RZY9rzrPfe7GepJ4iP1xVh//dfEgpQEAbIaMxANkg96IBdEzK6Me44zczAfrihHq7ohEAIDNgXiALWTzV9n6Dkt8FyvG3E0Y0c8xdTUYoVHV23fXBgBgwyAeYCuZtOFmD48sAGC7QDwAAADAJBAPAAAAMAnEAwAAAEwC8QAAAACTQDwAAADAJBAPAAAAMAnEAwAAAEwC8QA7wa787oP94Sjpp7+/gPjDUfz2AwBsjozEQ/fdBD7unQzxBuTSra3i53/jdymsqt5NsC2+xBul9D6I+lxGv8y43HnX9bftaUEwTgx0N/Tx40uIddCoXDc/pAUAm6AA8aAXXb15nAgbTpXnbTar+Qng7sa2uz8tvCW+dN510e2XJhQPXznv+li30eu2xl7h+8dppoyv1Ph16LqjfmzDO0AAoEiKufOQ2nB8ws2nXuwnL85CO4nNT74i1Xl6k9CbhZ/vHxNvZun6uhtW3L+hvizvi4mn33bn5U7WR1ckvEpvfRz2wRKfP4tc1ic4zvTR9cG3MQIiFg8hcv8ctp/p8SuIBzENAGD9IB4a7Ebm5yfFQ2qDMWXjduxnf/OLN8NwU6nLN5uQ+xxtsnH5uD53fLxhm+fn6Y1Zqjvty0Db0dskr44O1F5Vvj3cy4/KtsR90Ehpugq/7w65bEv3vJuYuXp0vzp1JvCP6yC0E1DH0o2ljiiw+V6oK6Q0AID1g3jwhcBKVuF4E4jajDZvi38F2fXDbIp+gi8IxE3Xr89uWu7wYIMd2Zd+X8a2reuqylZ9d3UEfpm6pPMX9t/S7VdjY8VDz3kP+tUrCDxS5Xra6cP0QRBTWuz5vsSfAQDmAPHgkVqwpxG1YzYPr856k2w2lMaWFA9x/YawjvbuQlT3yL4kfRnZtj2+EgE6UbdpNtmun35/2vOUFg/xuTRxGisePPzzbmLVxMGzrwiImmnjq+u3JBQQDwCwCRAPPmbziq/EBcymmdpg4naiz6aNvg2k60eveBDr0xuP54crE5cd2ZdpvkRtuw21+tcep+vQ+bpcqm1/4+xuot1+WZYVD9aPts96Q3bt6Tp7jw3o86kiaqeXTlkXt/pjDeIBADZB2eJBL9DeAfGVobkKHXPFGSC042/2Un5A149e8VCX9/O7m2jdZrX5BPWM7MuQL/1tWzFxcFBZXcxszgdVPUFffGy9Nlvqo9zvbtsaoWzveffbrvvqddOMiWS/I/EwZnzV+SdVfMIwx2PPxjF0OewrAMBcZCcewrsBerG1V65huttM4mOGFvAxCJuVWfj9RV7oa9NOd0Mwm46fEGzgmshHoc9245I2muG+9Psy3LaJo99f0/+oL3VaY15md8OW+lX72LS/7HnXee6zLec33e2Lj27TPy997UR1xf534qjrDo+X0wAA1k9G4gGyRW+sgiiZHfMowRcHMRM288G6YoS6OyISAGAeEA+wA2zHFba+sxHf7Yixd1mG+zqmrgYjNLp3I/rvggAArA/EA+wEkzbbIuCRBQBsDsQDAAAATALxAAAAAJNAPAAAAMAkEA8AAAAwCcQDAAAATALxAAAAAJNAPAAAAMAkEA8AAAAwCcQDAAAATALxAAAAAJNAPAAAAMAkEA8AAAAwCcQDAAAATALxAAAAAJNAPAAAAMAkEA8AAAAwCcQDAAAATALxAAAAAJNAPAAAAMAkEA8AAAAwCcQDAAAATALxAAAAAJNAPAAAAMAkEA8AAAAwCcQDAAAATALxAAAAAJNAPAAAAMAkEA8AAAAwCcQDAAAATECp/x+bZ35aLtKY3AAAAABJRU5ErkJggg==
]]></Text>
</file>

<file path=customXml/item105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10/6/2024 11:40:57 AM -07:00</LastUpdated>
    <CustomXmlPartGuid>{F0B3FBE1-5C3D-4563-A809-FE5DB07BDD10}</CustomXmlPartGuid>
  </CustomXmlPartIndex>
  <CustomXmlPartIndex>
    <CollectionName>HotkeyCommands</CollectionName>
    <ItemName>Count Unique Values In Array.md</ItemName>
    <ItemDescription/>
    <ItemType>Text</ItemType>
    <LastUpdated>10/6/2024 11:40:57 AM -07:00</LastUpdated>
    <CustomXmlPartGuid>{43A55D71-0087-4D24-BFE6-BD236C4C264F}</CustomXmlPartGuid>
    <ItemSubtype/>
  </CustomXmlPartIndex>
  <CustomXmlPartIndex>
    <CollectionName>HotkeyCommands</CollectionName>
    <ItemName>CountEachCharacter.lambda</ItemName>
    <ItemDescription/>
    <ItemType>Text</ItemType>
    <LastUpdated>10/6/2024 11:40:57 AM -07:00</LastUpdated>
    <CustomXmlPartGuid>{EDB910FB-2D09-44E0-9290-53FD0B4AE559}</CustomXmlPartGuid>
    <ItemSubtype/>
  </CustomXmlPartIndex>
  <CustomXmlPartIndex>
    <CollectionName>HotkeyCommands</CollectionName>
    <ItemName>CountEachUniqueValue.lambda</ItemName>
    <ItemDescription/>
    <ItemType>Text</ItemType>
    <LastUpdated>10/6/2024 11:40:57 AM -07:00</LastUpdated>
    <CustomXmlPartGuid>{10C2B8B3-BB82-4071-B4D1-8328EDA5EB57}</CustomXmlPartGuid>
    <ItemSubtype/>
  </CustomXmlPartIndex>
  <CustomXmlPartIndex>
    <CollectionName>HotkeyCommands</CollectionName>
    <ItemName>CROSSJOIN.lambda</ItemName>
    <ItemDescription/>
    <ItemType>Text</ItemType>
    <LastUpdated>10/6/2024 11:40:57 AM -07:00</LastUpdated>
    <CustomXmlPartGuid>{A6E37D9D-8A6E-48D1-A643-4E2B3730420A}</CustomXmlPartGuid>
    <ItemSubtype/>
  </CustomXmlPartIndex>
  <CustomXmlPartIndex>
    <CollectionName>HotkeyCommands</CollectionName>
    <ItemName>FillFromAbove.lambda</ItemName>
    <ItemDescription/>
    <ItemType>Text</ItemType>
    <LastUpdated>10/6/2024 11:40:57 AM -07:00</LastUpdated>
    <CustomXmlPartGuid>{56294BE5-B559-4E6A-A399-A402224F0CD5}</CustomXmlPartGuid>
    <ItemSubtype/>
  </CustomXmlPartIndex>
  <CustomXmlPartIndex>
    <CollectionName>HotkeyCommands</CollectionName>
    <ItemName>FillFromBelow.lambda</ItemName>
    <ItemDescription/>
    <ItemType>Text</ItemType>
    <LastUpdated>10/6/2024 11:40:57 AM -07:00</LastUpdated>
    <CustomXmlPartGuid>{C96F84BB-51BD-49D9-BB84-8BFE11CE2DE5}</CustomXmlPartGuid>
    <ItemSubtype/>
  </CustomXmlPartIndex>
  <CustomXmlPartIndex>
    <CollectionName>HotkeyCommands</CollectionName>
    <ItemName>FillFromLeft.lambda</ItemName>
    <ItemDescription/>
    <ItemType>Text</ItemType>
    <LastUpdated>10/6/2024 11:40:57 AM -07:00</LastUpdated>
    <CustomXmlPartGuid>{4FAE982E-A062-436F-BCCF-6085BBEB73A6}</CustomXmlPartGuid>
    <ItemSubtype/>
  </CustomXmlPartIndex>
  <CustomXmlPartIndex>
    <CollectionName>HotkeyCommands</CollectionName>
    <ItemName>FillFromRight.lambda</ItemName>
    <ItemDescription/>
    <ItemType>Text</ItemType>
    <LastUpdated>10/6/2024 11:40:57 AM -07:00</LastUpdated>
    <CustomXmlPartGuid>{4E8CDBB9-DE68-47CB-BEAD-676E3EC1FFB5}</CustomXmlPartGuid>
    <ItemSubtype/>
  </CustomXmlPartIndex>
  <CustomXmlPartIndex>
    <CollectionName>HotkeyCommands</CollectionName>
    <ItemName>IFBLANK.lambda</ItemName>
    <ItemDescription/>
    <ItemType>Text</ItemType>
    <LastUpdated>10/6/2024 11:40:57 AM -07:00</LastUpdated>
    <CustomXmlPartGuid>{56CCB9EB-426D-4F29-965C-C057B2BFA79B}</CustomXmlPartGuid>
    <ItemSubtype/>
  </CustomXmlPartIndex>
  <CustomXmlPartIndex>
    <CollectionName>HotkeyCommands</CollectionName>
    <ItemName>IfText.lambda</ItemName>
    <ItemDescription/>
    <ItemType>Text</ItemType>
    <LastUpdated>10/6/2024 11:40:57 AM -07:00</LastUpdated>
    <CustomXmlPartGuid>{0757E6DB-CEC7-488B-BA05-9E5E22BEF1BB}</CustomXmlPartGuid>
    <ItemSubtype/>
  </CustomXmlPartIndex>
  <CustomXmlPartIndex>
    <CollectionName>HotkeyCommands</CollectionName>
    <ItemName>IsOne.lambda</ItemName>
    <ItemDescription/>
    <ItemType>Text</ItemType>
    <LastUpdated>10/6/2024 11:40:57 AM -07:00</LastUpdated>
    <CustomXmlPartGuid>{55613784-78A2-491B-AE7B-CA582A45F1FB}</CustomXmlPartGuid>
    <ItemSubtype/>
  </CustomXmlPartIndex>
  <CustomXmlPartIndex>
    <CollectionName>HotkeyCommands</CollectionName>
    <ItemName>IsZero.lambda</ItemName>
    <ItemDescription/>
    <ItemType>Text</ItemType>
    <LastUpdated>10/6/2024 11:40:57 AM -07:00</LastUpdated>
    <CustomXmlPartGuid>{9008EF3A-D346-48C0-BCD0-B552FA42E71C}</CustomXmlPartGuid>
    <ItemSubtype/>
  </CustomXmlPartIndex>
  <CustomXmlPartIndex>
    <CollectionName>HotkeyCommands</CollectionName>
    <ItemName>RemoveBlanks.lambda</ItemName>
    <ItemDescription/>
    <ItemType>Text</ItemType>
    <LastUpdated>10/6/2024 11:40:57 AM -07:00</LastUpdated>
    <CustomXmlPartGuid>{C269F9C5-0D7E-4421-AD90-3B45A57150D0}</CustomXmlPartGuid>
    <ItemSubtype/>
  </CustomXmlPartIndex>
  <CustomXmlPartIndex>
    <CollectionName>HotkeyCommands</CollectionName>
    <ItemName>RemoveCols.lambda</ItemName>
    <ItemDescription/>
    <ItemType>Text</ItemType>
    <LastUpdated>10/6/2024 11:40:57 AM -07:00</LastUpdated>
    <CustomXmlPartGuid>{338F30A2-B7F2-4159-A10D-33BFF5F3C1F2}</CustomXmlPartGuid>
    <ItemSubtype/>
  </CustomXmlPartIndex>
  <CustomXmlPartIndex>
    <CollectionName>HotkeyCommands</CollectionName>
    <ItemName>RemoveRows.lambda</ItemName>
    <ItemDescription/>
    <ItemType>Text</ItemType>
    <LastUpdated>10/6/2024 11:40:57 AM -07:00</LastUpdated>
    <CustomXmlPartGuid>{AB44B6F3-E86D-4B5D-BD39-BE8AC42F56F4}</CustomXmlPartGuid>
    <ItemSubtype/>
  </CustomXmlPartIndex>
  <CustomXmlPartIndex>
    <CollectionName>HotkeyCommands</CollectionName>
    <ItemName>ReplaceBlanksWithOnes.lambda</ItemName>
    <ItemDescription/>
    <ItemType>Text</ItemType>
    <LastUpdated>10/6/2024 11:40:57 AM -07:00</LastUpdated>
    <CustomXmlPartGuid>{8E6161C5-7F60-4397-B3F8-DEF47AA76D9C}</CustomXmlPartGuid>
    <ItemSubtype/>
  </CustomXmlPartIndex>
  <CustomXmlPartIndex>
    <CollectionName>HotkeyCommands</CollectionName>
    <ItemName>ReplaceBlanksWithZeros.lambda</ItemName>
    <ItemDescription/>
    <ItemType>Text</ItemType>
    <LastUpdated>10/6/2024 11:40:57 AM -07:00</LastUpdated>
    <CustomXmlPartGuid>{E04DFF5A-2554-441A-93CF-4433946920B5}</CustomXmlPartGuid>
    <ItemSubtype/>
  </CustomXmlPartIndex>
  <CustomXmlPartIndex>
    <CollectionName>HotkeyCommands</CollectionName>
    <ItemName>ReplaceZerosWithBlanks.lambda</ItemName>
    <ItemDescription/>
    <ItemType>Text</ItemType>
    <LastUpdated>10/6/2024 11:40:57 AM -07:00</LastUpdated>
    <CustomXmlPartGuid>{443F8B2E-8BCB-4988-B586-4934F8034585}</CustomXmlPartGuid>
    <ItemSubtype/>
  </CustomXmlPartIndex>
  <CustomXmlPartIndex>
    <CollectionName>HotkeyCommands</CollectionName>
    <ItemName>ReverseColumns.lambda</ItemName>
    <ItemDescription/>
    <ItemType>Text</ItemType>
    <LastUpdated>10/6/2024 11:40:57 AM -07:00</LastUpdated>
    <CustomXmlPartGuid>{523F6A99-C77E-40AA-93E8-E5C1C2E3E379}</CustomXmlPartGuid>
    <ItemSubtype/>
  </CustomXmlPartIndex>
  <CustomXmlPartIndex>
    <CollectionName>HotkeyCommands</CollectionName>
    <ItemName>ReverseRows.lambda</ItemName>
    <ItemDescription/>
    <ItemType>Text</ItemType>
    <LastUpdated>10/6/2024 11:40:57 AM -07:00</LastUpdated>
    <CustomXmlPartGuid>{87BB8AA7-3EDA-45A8-8075-0D54377A5E82}</CustomXmlPartGuid>
    <ItemSubtype/>
  </CustomXmlPartIndex>
  <CustomXmlPartIndex>
    <CollectionName>HotkeyCommands</CollectionName>
    <ItemName>RunningProduct.lambda</ItemName>
    <ItemDescription/>
    <ItemType>Text</ItemType>
    <LastUpdated>10/6/2024 11:40:57 AM -07:00</LastUpdated>
    <CustomXmlPartGuid>{356E03F6-598D-48C3-B9F0-122954E29F12}</CustomXmlPartGuid>
    <ItemSubtype/>
  </CustomXmlPartIndex>
  <CustomXmlPartIndex>
    <CollectionName>HotkeyCommands</CollectionName>
    <ItemName>RunningTotal.lambda</ItemName>
    <ItemDescription/>
    <ItemType>Text</ItemType>
    <LastUpdated>10/6/2024 11:40:57 AM -07:00</LastUpdated>
    <CustomXmlPartGuid>{4DC45C70-24F9-4980-A66E-B2EA13CC91B3}</CustomXmlPartGuid>
    <ItemSubtype/>
  </CustomXmlPartIndex>
  <CustomXmlPartIndex>
    <CollectionName>HotkeyCommands</CollectionName>
    <ItemName>RunningTotalsByColumn.lambda</ItemName>
    <ItemDescription/>
    <ItemType>Text</ItemType>
    <LastUpdated>10/6/2024 11:40:57 AM -07:00</LastUpdated>
    <CustomXmlPartGuid>{CB97F050-0CC3-438A-8F3C-2C6A4BC4F306}</CustomXmlPartGuid>
    <ItemSubtype/>
  </CustomXmlPartIndex>
  <CustomXmlPartIndex>
    <CollectionName>HotkeyCommands</CollectionName>
    <ItemName>RunningTotalsByRow.lambda</ItemName>
    <ItemDescription/>
    <ItemType>Text</ItemType>
    <LastUpdated>10/6/2024 11:40:57 AM -07:00</LastUpdated>
    <CustomXmlPartGuid>{6627C69B-4DC5-4B8B-A167-009F92E58836}</CustomXmlPartGuid>
    <ItemSubtype/>
  </CustomXmlPartIndex>
  <CustomXmlPartIndex>
    <CollectionName>HotkeyCommands</CollectionName>
    <ItemName>SplitByCharacter.lambda</ItemName>
    <ItemDescription/>
    <ItemType>Text</ItemType>
    <LastUpdated>10/6/2024 11:40:57 AM -07:00</LastUpdated>
    <CustomXmlPartGuid>{EBB0B63E-73D5-4B7E-AC20-7223D02E1889}</CustomXmlPartGuid>
    <ItemSubtype/>
  </CustomXmlPartIndex>
  <CustomXmlPartIndex>
    <CollectionName>HotkeyCommands</CollectionName>
    <ItemName>SplitByDigit.lambda</ItemName>
    <ItemDescription/>
    <ItemType>Text</ItemType>
    <LastUpdated>10/6/2024 11:40:57 AM -07:00</LastUpdated>
    <CustomXmlPartGuid>{576B9143-E7F9-4BAD-85A8-73AB52134104}</CustomXmlPartGuid>
    <ItemSubtype/>
  </CustomXmlPartIndex>
  <CustomXmlPartIndex>
    <CollectionName>HotkeyCommands</CollectionName>
    <ItemName>SplitNumbersFromText.lambda</ItemName>
    <ItemDescription/>
    <ItemType>Text</ItemType>
    <LastUpdated>10/6/2024 11:40:57 AM -07:00</LastUpdated>
    <CustomXmlPartGuid>{B3C1E99F-0152-45B7-9AEB-22EF6450E3C6}</CustomXmlPartGuid>
    <ItemSubtype/>
  </CustomXmlPartIndex>
  <CustomXmlPartIndex>
    <CollectionName>HotkeyCommands</CollectionName>
    <ItemName>TILE.lambda</ItemName>
    <ItemDescription/>
    <ItemType>Text</ItemType>
    <LastUpdated>10/6/2024 11:40:57 AM -07:00</LastUpdated>
    <CustomXmlPartGuid>{FFED9CAC-9CCF-4ED1-BF4E-6468DE086D9B}</CustomXmlPartGuid>
    <ItemSubtype/>
  </CustomXmlPartIndex>
  <CustomXmlPartIndex>
    <CollectionName>HotkeyCommands</CollectionName>
    <ItemName>UNPIVOT.lambda</ItemName>
    <ItemDescription/>
    <ItemType>Text</ItemType>
    <LastUpdated>10/6/2024 11:40:57 AM -07:00</LastUpdated>
    <CustomXmlPartGuid>{56388C41-8754-471F-82B4-7705936B6173}</CustomXmlPartGuid>
    <ItemSubtype/>
  </CustomXmlPartIndex>
  <CustomXmlPartIndex>
    <CollectionName>HotkeyCommands</CollectionName>
    <ItemName>Count_Unique_Example.png</ItemName>
    <ItemDescription/>
    <ItemType>Text</ItemType>
    <LastUpdated>10/6/2024 11:40:57 AM -07:00</LastUpdated>
    <CustomXmlPartGuid>{4CF953AC-C7C0-43AD-98E2-A70CDA0BB290}</CustomXmlPartGuid>
    <ItemSubtype/>
  </CustomXmlPartIndex>
  <CustomXmlPartIndex>
    <CollectionName>HotkeyCommands</CollectionName>
    <ItemName>MyImage.gif</ItemName>
    <ItemDescription/>
    <ItemType>Text</ItemType>
    <LastUpdated>10/6/2024 11:40:57 AM -07:00</LastUpdated>
    <CustomXmlPartGuid>{38D1DA77-C8F8-459C-8DD0-ED132D408719}</CustomXmlPartGuid>
    <ItemSubtype/>
  </CustomXmlPartIndex>
  <CustomXmlPartIndex>
    <CollectionName>HotkeyCommands</CollectionName>
    <ItemName>Remove_Columns_Rows_Of_Array.png</ItemName>
    <ItemDescription/>
    <ItemType>Text</ItemType>
    <LastUpdated>10/6/2024 11:40:57 AM -07:00</LastUpdated>
    <CustomXmlPartGuid>{1C107770-36E3-4BC8-B0CC-3A5D2C20DA4C}</CustomXmlPartGuid>
    <ItemSubtype/>
  </CustomXmlPartIndex>
</writeIndexDataTable>
</file>

<file path=customXml/itemProps1.xml><?xml version="1.0" encoding="utf-8"?>
<ds:datastoreItem xmlns:ds="http://schemas.openxmlformats.org/officeDocument/2006/customXml" ds:itemID="{DE5F2F59-ADBE-49AC-BDA5-0691AEA524DD}">
  <ds:schemaRefs>
    <ds:schemaRef ds:uri=""/>
    <ds:schemaRef ds:uri="http://www.w3.org/2001/XMLSchema"/>
    <ds:schemaRef ds:uri="urn:schemas-microsoft-com:xml-msdata"/>
  </ds:schemaRefs>
</ds:datastoreItem>
</file>

<file path=customXml/itemProps2.xml><?xml version="1.0" encoding="utf-8"?>
<ds:datastoreItem xmlns:ds="http://schemas.openxmlformats.org/officeDocument/2006/customXml" ds:itemID="{3F7B1DA7-800D-48B4-ACB1-266C01112594}">
  <ds:schemaRefs>
    <ds:schemaRef ds:uri=""/>
    <ds:schemaRef ds:uri="http://www.w3.org/2001/XMLSchema"/>
    <ds:schemaRef ds:uri="urn:schemas-microsoft-com:xml-msdata"/>
  </ds:schemaRefs>
</ds:datastoreItem>
</file>

<file path=customXml/itemProps3.xml><?xml version="1.0" encoding="utf-8"?>
<ds:datastoreItem xmlns:ds="http://schemas.openxmlformats.org/officeDocument/2006/customXml" ds:itemID="{ECB7696D-EFBD-45D1-8268-C40D77ADF5AB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B86682CD-5426-4ACC-84A0-16E050D57DAD}">
  <ds:schemaRefs>
    <ds:schemaRef ds:uri=""/>
    <ds:schemaRef ds:uri="http://www.w3.org/2001/XMLSchema"/>
    <ds:schemaRef ds:uri="urn:schemas-microsoft-com:xml-msdata"/>
  </ds:schemaRefs>
</ds:datastoreItem>
</file>

<file path=customXml/itemProps5.xml><?xml version="1.0" encoding="utf-8"?>
<ds:datastoreItem xmlns:ds="http://schemas.openxmlformats.org/officeDocument/2006/customXml" ds:itemID="{7711E8E5-AD7A-416D-BBEA-89955ECA05EC}">
  <ds:schemaRefs>
    <ds:schemaRef ds:uri=""/>
    <ds:schemaRef ds:uri="http://www.w3.org/2001/XMLSchema"/>
    <ds:schemaRef ds:uri="urn:schemas-microsoft-com:xml-msdata"/>
  </ds:schemaRefs>
</ds:datastoreItem>
</file>

<file path=customXml/itemProps6.xml><?xml version="1.0" encoding="utf-8"?>
<ds:datastoreItem xmlns:ds="http://schemas.openxmlformats.org/officeDocument/2006/customXml" ds:itemID="{732B61D7-3D39-4DA5-9F88-65841DBEC551}">
  <ds:schemaRefs>
    <ds:schemaRef ds:uri=""/>
    <ds:schemaRef ds:uri="http://www.w3.org/2001/XMLSchema"/>
    <ds:schemaRef ds:uri="urn:schemas-microsoft-com:xml-msdata"/>
  </ds:schemaRefs>
</ds:datastoreItem>
</file>

<file path=customXml/itemProps7.xml><?xml version="1.0" encoding="utf-8"?>
<ds:datastoreItem xmlns:ds="http://schemas.openxmlformats.org/officeDocument/2006/customXml" ds:itemID="{1AD83471-F717-4557-A958-A2352CB67A64}">
  <ds:schemaRefs>
    <ds:schemaRef ds:uri=""/>
    <ds:schemaRef ds:uri="http://www.w3.org/2001/XMLSchema"/>
    <ds:schemaRef ds:uri="urn:schemas-microsoft-com:xml-msdata"/>
  </ds:schemaRefs>
</ds:datastoreItem>
</file>

<file path=customXml/itemProps8.xml><?xml version="1.0" encoding="utf-8"?>
<ds:datastoreItem xmlns:ds="http://schemas.openxmlformats.org/officeDocument/2006/customXml" ds:itemID="{124B173F-943A-4405-A4EF-AAC2C87EE2CA}">
  <ds:schemaRefs>
    <ds:schemaRef ds:uri=""/>
    <ds:schemaRef ds:uri="http://www.w3.org/2001/XMLSchema"/>
    <ds:schemaRef ds:uri="urn:schemas-microsoft-com:xml-msdata"/>
  </ds:schemaRefs>
</ds:datastoreItem>
</file>

<file path=customXml/itemProps9.xml><?xml version="1.0" encoding="utf-8"?>
<ds:datastoreItem xmlns:ds="http://schemas.openxmlformats.org/officeDocument/2006/customXml" ds:itemID="{D7306275-E6B8-448A-9C54-6EE225126CAE}">
  <ds:schemaRefs>
    <ds:schemaRef ds:uri=""/>
    <ds:schemaRef ds:uri="http://www.w3.org/2001/XMLSchema"/>
    <ds:schemaRef ds:uri="urn:schemas-microsoft-com:xml-msdata"/>
  </ds:schemaRefs>
</ds:datastoreItem>
</file>

<file path=customXml/itemProps10.xml><?xml version="1.0" encoding="utf-8"?>
<ds:datastoreItem xmlns:ds="http://schemas.openxmlformats.org/officeDocument/2006/customXml" ds:itemID="{33D6CED0-2D9A-4D73-9B2D-A55AED751CF3}">
  <ds:schemaRefs>
    <ds:schemaRef ds:uri=""/>
    <ds:schemaRef ds:uri="http://www.w3.org/2001/XMLSchema"/>
    <ds:schemaRef ds:uri="urn:schemas-microsoft-com:xml-msdata"/>
  </ds:schemaRefs>
</ds:datastoreItem>
</file>

<file path=customXml/itemProps11.xml><?xml version="1.0" encoding="utf-8"?>
<ds:datastoreItem xmlns:ds="http://schemas.openxmlformats.org/officeDocument/2006/customXml" ds:itemID="{F5263C94-F97C-430A-8A0B-E198521CB35F}">
  <ds:schemaRefs>
    <ds:schemaRef ds:uri=""/>
    <ds:schemaRef ds:uri="http://www.w3.org/2001/XMLSchema"/>
    <ds:schemaRef ds:uri="urn:schemas-microsoft-com:xml-msdata"/>
  </ds:schemaRefs>
</ds:datastoreItem>
</file>

<file path=customXml/itemProps12.xml><?xml version="1.0" encoding="utf-8"?>
<ds:datastoreItem xmlns:ds="http://schemas.openxmlformats.org/officeDocument/2006/customXml" ds:itemID="{FA0E9452-4FCC-4F64-A6B9-1F3478E3A26C}">
  <ds:schemaRefs>
    <ds:schemaRef ds:uri=""/>
    <ds:schemaRef ds:uri="http://www.w3.org/2001/XMLSchema"/>
    <ds:schemaRef ds:uri="urn:schemas-microsoft-com:xml-msdata"/>
  </ds:schemaRefs>
</ds:datastoreItem>
</file>

<file path=customXml/itemProps13.xml><?xml version="1.0" encoding="utf-8"?>
<ds:datastoreItem xmlns:ds="http://schemas.openxmlformats.org/officeDocument/2006/customXml" ds:itemID="{3A40C9CB-5581-4A62-9568-498F786209CF}">
  <ds:schemaRefs>
    <ds:schemaRef ds:uri=""/>
    <ds:schemaRef ds:uri="http://www.w3.org/2001/XMLSchema"/>
    <ds:schemaRef ds:uri="urn:schemas-microsoft-com:xml-msdata"/>
  </ds:schemaRefs>
</ds:datastoreItem>
</file>

<file path=customXml/itemProps14.xml><?xml version="1.0" encoding="utf-8"?>
<ds:datastoreItem xmlns:ds="http://schemas.openxmlformats.org/officeDocument/2006/customXml" ds:itemID="{CF87CE88-CAF5-4DFC-884B-C86244A080AD}">
  <ds:schemaRefs>
    <ds:schemaRef ds:uri=""/>
    <ds:schemaRef ds:uri="http://www.w3.org/2001/XMLSchema"/>
    <ds:schemaRef ds:uri="urn:schemas-microsoft-com:xml-msdata"/>
  </ds:schemaRefs>
</ds:datastoreItem>
</file>

<file path=customXml/itemProps15.xml><?xml version="1.0" encoding="utf-8"?>
<ds:datastoreItem xmlns:ds="http://schemas.openxmlformats.org/officeDocument/2006/customXml" ds:itemID="{FD65197D-560A-4B73-8B23-F112A0FFDE2E}">
  <ds:schemaRefs>
    <ds:schemaRef ds:uri=""/>
    <ds:schemaRef ds:uri="http://www.w3.org/2001/XMLSchema"/>
    <ds:schemaRef ds:uri="urn:schemas-microsoft-com:xml-msdata"/>
  </ds:schemaRefs>
</ds:datastoreItem>
</file>

<file path=customXml/itemProps16.xml><?xml version="1.0" encoding="utf-8"?>
<ds:datastoreItem xmlns:ds="http://schemas.openxmlformats.org/officeDocument/2006/customXml" ds:itemID="{70C0B3ED-78B4-44B6-BEB0-170FD320EBA1}">
  <ds:schemaRefs>
    <ds:schemaRef ds:uri=""/>
    <ds:schemaRef ds:uri="http://www.w3.org/2001/XMLSchema"/>
    <ds:schemaRef ds:uri="urn:schemas-microsoft-com:xml-msdata"/>
  </ds:schemaRefs>
</ds:datastoreItem>
</file>

<file path=customXml/itemProps17.xml><?xml version="1.0" encoding="utf-8"?>
<ds:datastoreItem xmlns:ds="http://schemas.openxmlformats.org/officeDocument/2006/customXml" ds:itemID="{1C780229-2C90-456B-97B3-0C0CC3D0E00A}">
  <ds:schemaRefs>
    <ds:schemaRef ds:uri="http://schemas.advancedformulaenvironment.officeapps.live.com/afejsonblob/1.0"/>
  </ds:schemaRefs>
</ds:datastoreItem>
</file>

<file path=customXml/itemProps18.xml><?xml version="1.0" encoding="utf-8"?>
<ds:datastoreItem xmlns:ds="http://schemas.openxmlformats.org/officeDocument/2006/customXml" ds:itemID="{C0861F7D-8783-4EDD-B1A9-72C375604E54}">
  <ds:schemaRefs>
    <ds:schemaRef ds:uri=""/>
    <ds:schemaRef ds:uri="http://www.w3.org/2001/XMLSchema"/>
    <ds:schemaRef ds:uri="urn:schemas-microsoft-com:xml-msdata"/>
  </ds:schemaRefs>
</ds:datastoreItem>
</file>

<file path=customXml/itemProps19.xml><?xml version="1.0" encoding="utf-8"?>
<ds:datastoreItem xmlns:ds="http://schemas.openxmlformats.org/officeDocument/2006/customXml" ds:itemID="{F8139575-544D-40F8-B46C-8C8F55F1D710}">
  <ds:schemaRefs>
    <ds:schemaRef ds:uri=""/>
    <ds:schemaRef ds:uri="http://www.w3.org/2001/XMLSchema"/>
    <ds:schemaRef ds:uri="urn:schemas-microsoft-com:xml-msdata"/>
  </ds:schemaRefs>
</ds:datastoreItem>
</file>

<file path=customXml/itemProps20.xml><?xml version="1.0" encoding="utf-8"?>
<ds:datastoreItem xmlns:ds="http://schemas.openxmlformats.org/officeDocument/2006/customXml" ds:itemID="{A12D8582-360B-4D02-ADA4-91F9A3C0078F}">
  <ds:schemaRefs>
    <ds:schemaRef ds:uri=""/>
    <ds:schemaRef ds:uri="http://www.w3.org/2001/XMLSchema"/>
    <ds:schemaRef ds:uri="urn:schemas-microsoft-com:xml-msdata"/>
  </ds:schemaRefs>
</ds:datastoreItem>
</file>

<file path=customXml/itemProps21.xml><?xml version="1.0" encoding="utf-8"?>
<ds:datastoreItem xmlns:ds="http://schemas.openxmlformats.org/officeDocument/2006/customXml" ds:itemID="{2523910B-8352-471E-BA84-7A1A0B1594BE}">
  <ds:schemaRefs>
    <ds:schemaRef ds:uri=""/>
    <ds:schemaRef ds:uri="http://www.w3.org/2001/XMLSchema"/>
    <ds:schemaRef ds:uri="urn:schemas-microsoft-com:xml-msdata"/>
  </ds:schemaRefs>
</ds:datastoreItem>
</file>

<file path=customXml/itemProps22.xml><?xml version="1.0" encoding="utf-8"?>
<ds:datastoreItem xmlns:ds="http://schemas.openxmlformats.org/officeDocument/2006/customXml" ds:itemID="{4B283548-759C-4A5C-A072-034E5079CCCF}">
  <ds:schemaRefs>
    <ds:schemaRef ds:uri=""/>
    <ds:schemaRef ds:uri="http://www.w3.org/2001/XMLSchema"/>
    <ds:schemaRef ds:uri="urn:schemas-microsoft-com:xml-msdata"/>
  </ds:schemaRefs>
</ds:datastoreItem>
</file>

<file path=customXml/itemProps23.xml><?xml version="1.0" encoding="utf-8"?>
<ds:datastoreItem xmlns:ds="http://schemas.openxmlformats.org/officeDocument/2006/customXml" ds:itemID="{3AC1109E-44F1-41CA-9104-CCF6A454C41A}">
  <ds:schemaRefs>
    <ds:schemaRef ds:uri=""/>
    <ds:schemaRef ds:uri="http://www.w3.org/2001/XMLSchema"/>
    <ds:schemaRef ds:uri="urn:schemas-microsoft-com:xml-msdata"/>
  </ds:schemaRefs>
</ds:datastoreItem>
</file>

<file path=customXml/itemProps24.xml><?xml version="1.0" encoding="utf-8"?>
<ds:datastoreItem xmlns:ds="http://schemas.openxmlformats.org/officeDocument/2006/customXml" ds:itemID="{8B55DCD2-DB6D-49E6-AB57-6F8B3B01CE32}">
  <ds:schemaRefs>
    <ds:schemaRef ds:uri=""/>
    <ds:schemaRef ds:uri="http://www.w3.org/2001/XMLSchema"/>
    <ds:schemaRef ds:uri="urn:schemas-microsoft-com:xml-msdata"/>
  </ds:schemaRefs>
</ds:datastoreItem>
</file>

<file path=customXml/itemProps25.xml><?xml version="1.0" encoding="utf-8"?>
<ds:datastoreItem xmlns:ds="http://schemas.openxmlformats.org/officeDocument/2006/customXml" ds:itemID="{45D4723B-30EB-44E4-A73F-730EC6271B81}">
  <ds:schemaRefs>
    <ds:schemaRef ds:uri=""/>
    <ds:schemaRef ds:uri="http://www.w3.org/2001/XMLSchema"/>
    <ds:schemaRef ds:uri="urn:schemas-microsoft-com:xml-msdata"/>
  </ds:schemaRefs>
</ds:datastoreItem>
</file>

<file path=customXml/itemProps26.xml><?xml version="1.0" encoding="utf-8"?>
<ds:datastoreItem xmlns:ds="http://schemas.openxmlformats.org/officeDocument/2006/customXml" ds:itemID="{A10D9FA3-A53E-4D11-930C-123F163FE761}">
  <ds:schemaRefs>
    <ds:schemaRef ds:uri=""/>
    <ds:schemaRef ds:uri="http://www.w3.org/2001/XMLSchema"/>
    <ds:schemaRef ds:uri="urn:schemas-microsoft-com:xml-msdata"/>
  </ds:schemaRefs>
</ds:datastoreItem>
</file>

<file path=customXml/itemProps27.xml><?xml version="1.0" encoding="utf-8"?>
<ds:datastoreItem xmlns:ds="http://schemas.openxmlformats.org/officeDocument/2006/customXml" ds:itemID="{FB56967A-7518-4879-BAE7-85ED5447FAEC}">
  <ds:schemaRefs>
    <ds:schemaRef ds:uri=""/>
    <ds:schemaRef ds:uri="http://www.w3.org/2001/XMLSchema"/>
    <ds:schemaRef ds:uri="urn:schemas-microsoft-com:xml-msdata"/>
  </ds:schemaRefs>
</ds:datastoreItem>
</file>

<file path=customXml/itemProps28.xml><?xml version="1.0" encoding="utf-8"?>
<ds:datastoreItem xmlns:ds="http://schemas.openxmlformats.org/officeDocument/2006/customXml" ds:itemID="{6D68C615-2F46-4A22-B452-76F6793BB24C}">
  <ds:schemaRefs>
    <ds:schemaRef ds:uri=""/>
    <ds:schemaRef ds:uri="http://www.w3.org/2001/XMLSchema"/>
    <ds:schemaRef ds:uri="urn:schemas-microsoft-com:xml-msdata"/>
  </ds:schemaRefs>
</ds:datastoreItem>
</file>

<file path=customXml/itemProps29.xml><?xml version="1.0" encoding="utf-8"?>
<ds:datastoreItem xmlns:ds="http://schemas.openxmlformats.org/officeDocument/2006/customXml" ds:itemID="{CC74989B-7C65-4F36-9C8D-42C2575B926D}">
  <ds:schemaRefs>
    <ds:schemaRef ds:uri=""/>
    <ds:schemaRef ds:uri="http://www.w3.org/2001/XMLSchema"/>
    <ds:schemaRef ds:uri="urn:schemas-microsoft-com:xml-msdata"/>
  </ds:schemaRefs>
</ds:datastoreItem>
</file>

<file path=customXml/itemProps30.xml><?xml version="1.0" encoding="utf-8"?>
<ds:datastoreItem xmlns:ds="http://schemas.openxmlformats.org/officeDocument/2006/customXml" ds:itemID="{9D98A471-2FF6-4D07-9D94-263F82FCE915}">
  <ds:schemaRefs>
    <ds:schemaRef ds:uri=""/>
    <ds:schemaRef ds:uri="http://www.w3.org/2001/XMLSchema"/>
    <ds:schemaRef ds:uri="urn:schemas-microsoft-com:xml-msdata"/>
  </ds:schemaRefs>
</ds:datastoreItem>
</file>

<file path=customXml/itemProps31.xml><?xml version="1.0" encoding="utf-8"?>
<ds:datastoreItem xmlns:ds="http://schemas.openxmlformats.org/officeDocument/2006/customXml" ds:itemID="{D3A82F16-F110-45B6-A723-FD6EFC3B77F8}">
  <ds:schemaRefs>
    <ds:schemaRef ds:uri="http://schemas.microsoft.com/DataMashup"/>
  </ds:schemaRefs>
</ds:datastoreItem>
</file>

<file path=customXml/itemProps32.xml><?xml version="1.0" encoding="utf-8"?>
<ds:datastoreItem xmlns:ds="http://schemas.openxmlformats.org/officeDocument/2006/customXml" ds:itemID="{8FA38AC1-6229-401B-9D7B-D5096FB7B735}">
  <ds:schemaRefs>
    <ds:schemaRef ds:uri=""/>
    <ds:schemaRef ds:uri="http://www.w3.org/2001/XMLSchema"/>
    <ds:schemaRef ds:uri="urn:schemas-microsoft-com:xml-msdata"/>
  </ds:schemaRefs>
</ds:datastoreItem>
</file>

<file path=customXml/itemProps33.xml><?xml version="1.0" encoding="utf-8"?>
<ds:datastoreItem xmlns:ds="http://schemas.openxmlformats.org/officeDocument/2006/customXml" ds:itemID="{D79D3A6F-D908-417B-B32C-CD1BCA36E2E4}">
  <ds:schemaRefs>
    <ds:schemaRef ds:uri=""/>
    <ds:schemaRef ds:uri="http://www.w3.org/2001/XMLSchema"/>
    <ds:schemaRef ds:uri="urn:schemas-microsoft-com:xml-msdata"/>
  </ds:schemaRefs>
</ds:datastoreItem>
</file>

<file path=customXml/itemProps34.xml><?xml version="1.0" encoding="utf-8"?>
<ds:datastoreItem xmlns:ds="http://schemas.openxmlformats.org/officeDocument/2006/customXml" ds:itemID="{BDF43499-618A-47E5-A8C3-E989141E80A5}">
  <ds:schemaRefs>
    <ds:schemaRef ds:uri=""/>
    <ds:schemaRef ds:uri="http://www.w3.org/2001/XMLSchema"/>
    <ds:schemaRef ds:uri="urn:schemas-microsoft-com:xml-msdata"/>
  </ds:schemaRefs>
</ds:datastoreItem>
</file>

<file path=customXml/itemProps35.xml><?xml version="1.0" encoding="utf-8"?>
<ds:datastoreItem xmlns:ds="http://schemas.openxmlformats.org/officeDocument/2006/customXml" ds:itemID="{F30125C2-EBFE-4576-A3BB-7C7357F466FB}">
  <ds:schemaRefs>
    <ds:schemaRef ds:uri=""/>
    <ds:schemaRef ds:uri="http://www.w3.org/2001/XMLSchema"/>
    <ds:schemaRef ds:uri="urn:schemas-microsoft-com:xml-msdata"/>
  </ds:schemaRefs>
</ds:datastoreItem>
</file>

<file path=customXml/itemProps36.xml><?xml version="1.0" encoding="utf-8"?>
<ds:datastoreItem xmlns:ds="http://schemas.openxmlformats.org/officeDocument/2006/customXml" ds:itemID="{89C36D9D-DDA2-4715-B769-6EFCC3AE9DD2}">
  <ds:schemaRefs>
    <ds:schemaRef ds:uri=""/>
    <ds:schemaRef ds:uri="http://www.w3.org/2001/XMLSchema"/>
    <ds:schemaRef ds:uri="urn:schemas-microsoft-com:xml-msdata"/>
  </ds:schemaRefs>
</ds:datastoreItem>
</file>

<file path=customXml/itemProps37.xml><?xml version="1.0" encoding="utf-8"?>
<ds:datastoreItem xmlns:ds="http://schemas.openxmlformats.org/officeDocument/2006/customXml" ds:itemID="{7E92A904-6B73-43A6-91E5-3C2CAADAE238}">
  <ds:schemaRefs>
    <ds:schemaRef ds:uri=""/>
    <ds:schemaRef ds:uri="http://www.w3.org/2001/XMLSchema"/>
    <ds:schemaRef ds:uri="urn:schemas-microsoft-com:xml-msdata"/>
  </ds:schemaRefs>
</ds:datastoreItem>
</file>

<file path=customXml/itemProps38.xml><?xml version="1.0" encoding="utf-8"?>
<ds:datastoreItem xmlns:ds="http://schemas.openxmlformats.org/officeDocument/2006/customXml" ds:itemID="{67CBAAD6-4A65-4827-B67D-AF8BF61435F5}">
  <ds:schemaRefs>
    <ds:schemaRef ds:uri=""/>
    <ds:schemaRef ds:uri="http://www.w3.org/2001/XMLSchema"/>
    <ds:schemaRef ds:uri="urn:schemas-microsoft-com:xml-msdata"/>
  </ds:schemaRefs>
</ds:datastoreItem>
</file>

<file path=customXml/itemProps39.xml><?xml version="1.0" encoding="utf-8"?>
<ds:datastoreItem xmlns:ds="http://schemas.openxmlformats.org/officeDocument/2006/customXml" ds:itemID="{7803FBD4-B075-4470-8B13-7099B2C6CC5E}">
  <ds:schemaRefs>
    <ds:schemaRef ds:uri=""/>
    <ds:schemaRef ds:uri="http://www.w3.org/2001/XMLSchema"/>
    <ds:schemaRef ds:uri="urn:schemas-microsoft-com:xml-msdata"/>
  </ds:schemaRefs>
</ds:datastoreItem>
</file>

<file path=customXml/itemProps40.xml><?xml version="1.0" encoding="utf-8"?>
<ds:datastoreItem xmlns:ds="http://schemas.openxmlformats.org/officeDocument/2006/customXml" ds:itemID="{37AC5655-B4D8-44D5-90D6-746F94BE9ADB}">
  <ds:schemaRefs>
    <ds:schemaRef ds:uri=""/>
    <ds:schemaRef ds:uri="http://www.w3.org/2001/XMLSchema"/>
    <ds:schemaRef ds:uri="urn:schemas-microsoft-com:xml-msdata"/>
  </ds:schemaRefs>
</ds:datastoreItem>
</file>

<file path=customXml/itemProps41.xml><?xml version="1.0" encoding="utf-8"?>
<ds:datastoreItem xmlns:ds="http://schemas.openxmlformats.org/officeDocument/2006/customXml" ds:itemID="{6945F4A4-5FC3-4257-BBAD-B3489492F7B6}">
  <ds:schemaRefs>
    <ds:schemaRef ds:uri=""/>
    <ds:schemaRef ds:uri="http://www.w3.org/2001/XMLSchema"/>
    <ds:schemaRef ds:uri="urn:schemas-microsoft-com:xml-msdata"/>
  </ds:schemaRefs>
</ds:datastoreItem>
</file>

<file path=customXml/itemProps42.xml><?xml version="1.0" encoding="utf-8"?>
<ds:datastoreItem xmlns:ds="http://schemas.openxmlformats.org/officeDocument/2006/customXml" ds:itemID="{203E92EF-995C-4D39-9621-EB402AEBA9F0}">
  <ds:schemaRefs>
    <ds:schemaRef ds:uri=""/>
    <ds:schemaRef ds:uri="http://www.w3.org/2001/XMLSchema"/>
    <ds:schemaRef ds:uri="urn:schemas-microsoft-com:xml-msdata"/>
  </ds:schemaRefs>
</ds:datastoreItem>
</file>

<file path=customXml/itemProps43.xml><?xml version="1.0" encoding="utf-8"?>
<ds:datastoreItem xmlns:ds="http://schemas.openxmlformats.org/officeDocument/2006/customXml" ds:itemID="{7E95F21F-E1F7-4CF8-9A80-7B71E6478F4D}">
  <ds:schemaRefs>
    <ds:schemaRef ds:uri=""/>
    <ds:schemaRef ds:uri="http://www.w3.org/2001/XMLSchema"/>
    <ds:schemaRef ds:uri="urn:schemas-microsoft-com:xml-msdata"/>
  </ds:schemaRefs>
</ds:datastoreItem>
</file>

<file path=customXml/itemProps44.xml><?xml version="1.0" encoding="utf-8"?>
<ds:datastoreItem xmlns:ds="http://schemas.openxmlformats.org/officeDocument/2006/customXml" ds:itemID="{FCF3B85C-7068-45F9-AF58-BB3BCE2F3F55}">
  <ds:schemaRefs>
    <ds:schemaRef ds:uri=""/>
    <ds:schemaRef ds:uri="http://www.w3.org/2001/XMLSchema"/>
    <ds:schemaRef ds:uri="urn:schemas-microsoft-com:xml-msdata"/>
  </ds:schemaRefs>
</ds:datastoreItem>
</file>

<file path=customXml/itemProps45.xml><?xml version="1.0" encoding="utf-8"?>
<ds:datastoreItem xmlns:ds="http://schemas.openxmlformats.org/officeDocument/2006/customXml" ds:itemID="{25BCC60A-5C26-4EB9-AC10-5F74DB58DEF0}">
  <ds:schemaRefs>
    <ds:schemaRef ds:uri=""/>
    <ds:schemaRef ds:uri="http://www.w3.org/2001/XMLSchema"/>
    <ds:schemaRef ds:uri="urn:schemas-microsoft-com:xml-msdata"/>
  </ds:schemaRefs>
</ds:datastoreItem>
</file>

<file path=customXml/itemProps46.xml><?xml version="1.0" encoding="utf-8"?>
<ds:datastoreItem xmlns:ds="http://schemas.openxmlformats.org/officeDocument/2006/customXml" ds:itemID="{F5C0EB92-AAF9-4F4B-AD02-88907E036E15}">
  <ds:schemaRefs>
    <ds:schemaRef ds:uri=""/>
    <ds:schemaRef ds:uri="http://www.w3.org/2001/XMLSchema"/>
    <ds:schemaRef ds:uri="urn:schemas-microsoft-com:xml-msdata"/>
  </ds:schemaRefs>
</ds:datastoreItem>
</file>

<file path=customXml/itemProps47.xml><?xml version="1.0" encoding="utf-8"?>
<ds:datastoreItem xmlns:ds="http://schemas.openxmlformats.org/officeDocument/2006/customXml" ds:itemID="{BD49F74D-D377-482A-8C69-2BEE8F46FE00}">
  <ds:schemaRefs>
    <ds:schemaRef ds:uri=""/>
    <ds:schemaRef ds:uri="http://www.w3.org/2001/XMLSchema"/>
    <ds:schemaRef ds:uri="urn:schemas-microsoft-com:xml-msdata"/>
  </ds:schemaRefs>
</ds:datastoreItem>
</file>

<file path=customXml/itemProps48.xml><?xml version="1.0" encoding="utf-8"?>
<ds:datastoreItem xmlns:ds="http://schemas.openxmlformats.org/officeDocument/2006/customXml" ds:itemID="{A3DE2A6D-66B2-4335-AE3A-2E7E8488AF87}">
  <ds:schemaRefs>
    <ds:schemaRef ds:uri=""/>
    <ds:schemaRef ds:uri="http://www.w3.org/2001/XMLSchema"/>
    <ds:schemaRef ds:uri="urn:schemas-microsoft-com:xml-msdata"/>
  </ds:schemaRefs>
</ds:datastoreItem>
</file>

<file path=customXml/itemProps49.xml><?xml version="1.0" encoding="utf-8"?>
<ds:datastoreItem xmlns:ds="http://schemas.openxmlformats.org/officeDocument/2006/customXml" ds:itemID="{D4C72189-6CFF-4ABE-85FF-C6A62AED6430}">
  <ds:schemaRefs>
    <ds:schemaRef ds:uri=""/>
    <ds:schemaRef ds:uri="http://www.w3.org/2001/XMLSchema"/>
    <ds:schemaRef ds:uri="urn:schemas-microsoft-com:xml-msdata"/>
  </ds:schemaRefs>
</ds:datastoreItem>
</file>

<file path=customXml/itemProps50.xml><?xml version="1.0" encoding="utf-8"?>
<ds:datastoreItem xmlns:ds="http://schemas.openxmlformats.org/officeDocument/2006/customXml" ds:itemID="{49576D87-16BA-4354-B6A8-F57B46D6578B}">
  <ds:schemaRefs>
    <ds:schemaRef ds:uri=""/>
    <ds:schemaRef ds:uri="http://www.w3.org/2001/XMLSchema"/>
    <ds:schemaRef ds:uri="urn:schemas-microsoft-com:xml-msdata"/>
  </ds:schemaRefs>
</ds:datastoreItem>
</file>

<file path=customXml/itemProps51.xml><?xml version="1.0" encoding="utf-8"?>
<ds:datastoreItem xmlns:ds="http://schemas.openxmlformats.org/officeDocument/2006/customXml" ds:itemID="{ADCF26A9-36C7-4B0B-96AC-ED61A91BE421}">
  <ds:schemaRefs>
    <ds:schemaRef ds:uri=""/>
    <ds:schemaRef ds:uri="http://www.w3.org/2001/XMLSchema"/>
    <ds:schemaRef ds:uri="urn:schemas-microsoft-com:xml-msdata"/>
  </ds:schemaRefs>
</ds:datastoreItem>
</file>

<file path=customXml/itemProps52.xml><?xml version="1.0" encoding="utf-8"?>
<ds:datastoreItem xmlns:ds="http://schemas.openxmlformats.org/officeDocument/2006/customXml" ds:itemID="{B22F67AE-EF5A-4A69-9726-62141300C4EE}">
  <ds:schemaRefs>
    <ds:schemaRef ds:uri=""/>
    <ds:schemaRef ds:uri="http://www.w3.org/2001/XMLSchema"/>
    <ds:schemaRef ds:uri="urn:schemas-microsoft-com:xml-msdata"/>
  </ds:schemaRefs>
</ds:datastoreItem>
</file>

<file path=customXml/itemProps53.xml><?xml version="1.0" encoding="utf-8"?>
<ds:datastoreItem xmlns:ds="http://schemas.openxmlformats.org/officeDocument/2006/customXml" ds:itemID="{237FC8B6-562F-4907-A00C-2F1C51B63294}">
  <ds:schemaRefs>
    <ds:schemaRef ds:uri=""/>
    <ds:schemaRef ds:uri="http://www.w3.org/2001/XMLSchema"/>
    <ds:schemaRef ds:uri="urn:schemas-microsoft-com:xml-msdata"/>
  </ds:schemaRefs>
</ds:datastoreItem>
</file>

<file path=customXml/itemProps54.xml><?xml version="1.0" encoding="utf-8"?>
<ds:datastoreItem xmlns:ds="http://schemas.openxmlformats.org/officeDocument/2006/customXml" ds:itemID="{46B8AA1E-4FBF-4760-9687-B78B92C7F5E4}">
  <ds:schemaRefs>
    <ds:schemaRef ds:uri=""/>
    <ds:schemaRef ds:uri="http://www.w3.org/2001/XMLSchema"/>
    <ds:schemaRef ds:uri="urn:schemas-microsoft-com:xml-msdata"/>
  </ds:schemaRefs>
</ds:datastoreItem>
</file>

<file path=customXml/itemProps55.xml><?xml version="1.0" encoding="utf-8"?>
<ds:datastoreItem xmlns:ds="http://schemas.openxmlformats.org/officeDocument/2006/customXml" ds:itemID="{69AAC5F8-BD4F-4621-BE0B-1B9EC1E24186}">
  <ds:schemaRefs>
    <ds:schemaRef ds:uri=""/>
    <ds:schemaRef ds:uri="http://www.w3.org/2001/XMLSchema"/>
    <ds:schemaRef ds:uri="urn:schemas-microsoft-com:xml-msdata"/>
  </ds:schemaRefs>
</ds:datastoreItem>
</file>

<file path=customXml/itemProps56.xml><?xml version="1.0" encoding="utf-8"?>
<ds:datastoreItem xmlns:ds="http://schemas.openxmlformats.org/officeDocument/2006/customXml" ds:itemID="{D6CF2EDD-BA7A-4897-96C7-F6B23E81D317}">
  <ds:schemaRefs>
    <ds:schemaRef ds:uri=""/>
    <ds:schemaRef ds:uri="http://www.w3.org/2001/XMLSchema"/>
    <ds:schemaRef ds:uri="urn:schemas-microsoft-com:xml-msdata"/>
  </ds:schemaRefs>
</ds:datastoreItem>
</file>

<file path=customXml/itemProps57.xml><?xml version="1.0" encoding="utf-8"?>
<ds:datastoreItem xmlns:ds="http://schemas.openxmlformats.org/officeDocument/2006/customXml" ds:itemID="{5DBFA53C-49E7-4DCE-88E9-510641665EFE}">
  <ds:schemaRefs>
    <ds:schemaRef ds:uri=""/>
    <ds:schemaRef ds:uri="http://www.w3.org/2001/XMLSchema"/>
    <ds:schemaRef ds:uri="urn:schemas-microsoft-com:xml-msdata"/>
  </ds:schemaRefs>
</ds:datastoreItem>
</file>

<file path=customXml/itemProps58.xml><?xml version="1.0" encoding="utf-8"?>
<ds:datastoreItem xmlns:ds="http://schemas.openxmlformats.org/officeDocument/2006/customXml" ds:itemID="{0C28028D-52B9-40BA-8163-14D318DBAA1F}">
  <ds:schemaRefs>
    <ds:schemaRef ds:uri=""/>
    <ds:schemaRef ds:uri="http://www.w3.org/2001/XMLSchema"/>
    <ds:schemaRef ds:uri="urn:schemas-microsoft-com:xml-msdata"/>
  </ds:schemaRefs>
</ds:datastoreItem>
</file>

<file path=customXml/itemProps59.xml><?xml version="1.0" encoding="utf-8"?>
<ds:datastoreItem xmlns:ds="http://schemas.openxmlformats.org/officeDocument/2006/customXml" ds:itemID="{35FE1D46-FF9C-42D3-9638-8C45C6ACF7E6}">
  <ds:schemaRefs>
    <ds:schemaRef ds:uri=""/>
    <ds:schemaRef ds:uri="http://www.w3.org/2001/XMLSchema"/>
    <ds:schemaRef ds:uri="urn:schemas-microsoft-com:xml-msdata"/>
  </ds:schemaRefs>
</ds:datastoreItem>
</file>

<file path=customXml/itemProps60.xml><?xml version="1.0" encoding="utf-8"?>
<ds:datastoreItem xmlns:ds="http://schemas.openxmlformats.org/officeDocument/2006/customXml" ds:itemID="{43213DF2-2D56-4907-AB91-83A567091467}">
  <ds:schemaRefs>
    <ds:schemaRef ds:uri=""/>
    <ds:schemaRef ds:uri="http://www.w3.org/2001/XMLSchema"/>
    <ds:schemaRef ds:uri="urn:schemas-microsoft-com:xml-msdata"/>
  </ds:schemaRefs>
</ds:datastoreItem>
</file>

<file path=customXml/itemProps61.xml><?xml version="1.0" encoding="utf-8"?>
<ds:datastoreItem xmlns:ds="http://schemas.openxmlformats.org/officeDocument/2006/customXml" ds:itemID="{4FADD2AD-662A-4113-B434-8472491914B7}">
  <ds:schemaRefs>
    <ds:schemaRef ds:uri=""/>
    <ds:schemaRef ds:uri="http://www.w3.org/2001/XMLSchema"/>
    <ds:schemaRef ds:uri="urn:schemas-microsoft-com:xml-msdata"/>
  </ds:schemaRefs>
</ds:datastoreItem>
</file>

<file path=customXml/itemProps62.xml><?xml version="1.0" encoding="utf-8"?>
<ds:datastoreItem xmlns:ds="http://schemas.openxmlformats.org/officeDocument/2006/customXml" ds:itemID="{B1FEAB96-F1B2-4F70-9668-E8AD97B9EB6F}">
  <ds:schemaRefs>
    <ds:schemaRef ds:uri=""/>
    <ds:schemaRef ds:uri="http://www.w3.org/2001/XMLSchema"/>
    <ds:schemaRef ds:uri="urn:schemas-microsoft-com:xml-msdata"/>
  </ds:schemaRefs>
</ds:datastoreItem>
</file>

<file path=customXml/itemProps63.xml><?xml version="1.0" encoding="utf-8"?>
<ds:datastoreItem xmlns:ds="http://schemas.openxmlformats.org/officeDocument/2006/customXml" ds:itemID="{5BD721E0-6E37-494C-97F0-129D1284F307}">
  <ds:schemaRefs>
    <ds:schemaRef ds:uri=""/>
    <ds:schemaRef ds:uri="http://www.w3.org/2001/XMLSchema"/>
    <ds:schemaRef ds:uri="urn:schemas-microsoft-com:xml-msdata"/>
  </ds:schemaRefs>
</ds:datastoreItem>
</file>

<file path=customXml/itemProps64.xml><?xml version="1.0" encoding="utf-8"?>
<ds:datastoreItem xmlns:ds="http://schemas.openxmlformats.org/officeDocument/2006/customXml" ds:itemID="{24F93A38-DF32-4B80-8D8C-A670178915B8}">
  <ds:schemaRefs>
    <ds:schemaRef ds:uri=""/>
    <ds:schemaRef ds:uri="http://www.w3.org/2001/XMLSchema"/>
    <ds:schemaRef ds:uri="urn:schemas-microsoft-com:xml-msdata"/>
  </ds:schemaRefs>
</ds:datastoreItem>
</file>

<file path=customXml/itemProps65.xml><?xml version="1.0" encoding="utf-8"?>
<ds:datastoreItem xmlns:ds="http://schemas.openxmlformats.org/officeDocument/2006/customXml" ds:itemID="{496B5F0C-A853-4A56-B0A3-E8492D481D76}">
  <ds:schemaRefs>
    <ds:schemaRef ds:uri=""/>
    <ds:schemaRef ds:uri="http://www.w3.org/2001/XMLSchema"/>
    <ds:schemaRef ds:uri="urn:schemas-microsoft-com:xml-msdata"/>
  </ds:schemaRefs>
</ds:datastoreItem>
</file>

<file path=customXml/itemProps66.xml><?xml version="1.0" encoding="utf-8"?>
<ds:datastoreItem xmlns:ds="http://schemas.openxmlformats.org/officeDocument/2006/customXml" ds:itemID="{0E9F8FC6-DA07-4F94-9FE6-C45B326BF0DF}">
  <ds:schemaRefs>
    <ds:schemaRef ds:uri=""/>
    <ds:schemaRef ds:uri="http://www.w3.org/2001/XMLSchema"/>
    <ds:schemaRef ds:uri="urn:schemas-microsoft-com:xml-msdata"/>
  </ds:schemaRefs>
</ds:datastoreItem>
</file>

<file path=customXml/itemProps67.xml><?xml version="1.0" encoding="utf-8"?>
<ds:datastoreItem xmlns:ds="http://schemas.openxmlformats.org/officeDocument/2006/customXml" ds:itemID="{3917D6B9-5535-4A08-8937-F1D0FDE05EF7}">
  <ds:schemaRefs>
    <ds:schemaRef ds:uri=""/>
    <ds:schemaRef ds:uri="http://www.w3.org/2001/XMLSchema"/>
    <ds:schemaRef ds:uri="urn:schemas-microsoft-com:xml-msdata"/>
  </ds:schemaRefs>
</ds:datastoreItem>
</file>

<file path=customXml/itemProps68.xml><?xml version="1.0" encoding="utf-8"?>
<ds:datastoreItem xmlns:ds="http://schemas.openxmlformats.org/officeDocument/2006/customXml" ds:itemID="{7F1781B2-DD7E-4670-BC14-AC0F7F6917E3}">
  <ds:schemaRefs>
    <ds:schemaRef ds:uri=""/>
    <ds:schemaRef ds:uri="http://www.w3.org/2001/XMLSchema"/>
    <ds:schemaRef ds:uri="urn:schemas-microsoft-com:xml-msdata"/>
  </ds:schemaRefs>
</ds:datastoreItem>
</file>

<file path=customXml/itemProps69.xml><?xml version="1.0" encoding="utf-8"?>
<ds:datastoreItem xmlns:ds="http://schemas.openxmlformats.org/officeDocument/2006/customXml" ds:itemID="{7818E98B-7B80-4C0F-8368-361D6A26EA66}">
  <ds:schemaRefs>
    <ds:schemaRef ds:uri=""/>
    <ds:schemaRef ds:uri="http://www.w3.org/2001/XMLSchema"/>
    <ds:schemaRef ds:uri="urn:schemas-microsoft-com:xml-msdata"/>
  </ds:schemaRefs>
</ds:datastoreItem>
</file>

<file path=customXml/itemProps70.xml><?xml version="1.0" encoding="utf-8"?>
<ds:datastoreItem xmlns:ds="http://schemas.openxmlformats.org/officeDocument/2006/customXml" ds:itemID="{46156675-B896-4A04-A693-E872509F7C88}">
  <ds:schemaRefs>
    <ds:schemaRef ds:uri=""/>
    <ds:schemaRef ds:uri="http://www.w3.org/2001/XMLSchema"/>
    <ds:schemaRef ds:uri="urn:schemas-microsoft-com:xml-msdata"/>
  </ds:schemaRefs>
</ds:datastoreItem>
</file>

<file path=customXml/itemProps71.xml><?xml version="1.0" encoding="utf-8"?>
<ds:datastoreItem xmlns:ds="http://schemas.openxmlformats.org/officeDocument/2006/customXml" ds:itemID="{86BB3805-A46B-494D-B6BE-1E332B0727A7}">
  <ds:schemaRefs>
    <ds:schemaRef ds:uri=""/>
    <ds:schemaRef ds:uri="http://www.w3.org/2001/XMLSchema"/>
    <ds:schemaRef ds:uri="urn:schemas-microsoft-com:xml-msdata"/>
  </ds:schemaRefs>
</ds:datastoreItem>
</file>

<file path=customXml/itemProps72.xml><?xml version="1.0" encoding="utf-8"?>
<ds:datastoreItem xmlns:ds="http://schemas.openxmlformats.org/officeDocument/2006/customXml" ds:itemID="{F0B3FBE1-5C3D-4563-A809-FE5DB07BDD10}">
  <ds:schemaRefs/>
</ds:datastoreItem>
</file>

<file path=customXml/itemProps73.xml><?xml version="1.0" encoding="utf-8"?>
<ds:datastoreItem xmlns:ds="http://schemas.openxmlformats.org/officeDocument/2006/customXml" ds:itemID="{43A55D71-0087-4D24-BFE6-BD236C4C264F}">
  <ds:schemaRefs/>
</ds:datastoreItem>
</file>

<file path=customXml/itemProps74.xml><?xml version="1.0" encoding="utf-8"?>
<ds:datastoreItem xmlns:ds="http://schemas.openxmlformats.org/officeDocument/2006/customXml" ds:itemID="{EDB910FB-2D09-44E0-9290-53FD0B4AE559}">
  <ds:schemaRefs/>
</ds:datastoreItem>
</file>

<file path=customXml/itemProps75.xml><?xml version="1.0" encoding="utf-8"?>
<ds:datastoreItem xmlns:ds="http://schemas.openxmlformats.org/officeDocument/2006/customXml" ds:itemID="{10C2B8B3-BB82-4071-B4D1-8328EDA5EB57}">
  <ds:schemaRefs/>
</ds:datastoreItem>
</file>

<file path=customXml/itemProps76.xml><?xml version="1.0" encoding="utf-8"?>
<ds:datastoreItem xmlns:ds="http://schemas.openxmlformats.org/officeDocument/2006/customXml" ds:itemID="{A6E37D9D-8A6E-48D1-A643-4E2B3730420A}">
  <ds:schemaRefs/>
</ds:datastoreItem>
</file>

<file path=customXml/itemProps77.xml><?xml version="1.0" encoding="utf-8"?>
<ds:datastoreItem xmlns:ds="http://schemas.openxmlformats.org/officeDocument/2006/customXml" ds:itemID="{56294BE5-B559-4E6A-A399-A402224F0CD5}">
  <ds:schemaRefs/>
</ds:datastoreItem>
</file>

<file path=customXml/itemProps78.xml><?xml version="1.0" encoding="utf-8"?>
<ds:datastoreItem xmlns:ds="http://schemas.openxmlformats.org/officeDocument/2006/customXml" ds:itemID="{C96F84BB-51BD-49D9-BB84-8BFE11CE2DE5}">
  <ds:schemaRefs/>
</ds:datastoreItem>
</file>

<file path=customXml/itemProps79.xml><?xml version="1.0" encoding="utf-8"?>
<ds:datastoreItem xmlns:ds="http://schemas.openxmlformats.org/officeDocument/2006/customXml" ds:itemID="{4FAE982E-A062-436F-BCCF-6085BBEB73A6}">
  <ds:schemaRefs/>
</ds:datastoreItem>
</file>

<file path=customXml/itemProps80.xml><?xml version="1.0" encoding="utf-8"?>
<ds:datastoreItem xmlns:ds="http://schemas.openxmlformats.org/officeDocument/2006/customXml" ds:itemID="{4E8CDBB9-DE68-47CB-BEAD-676E3EC1FFB5}">
  <ds:schemaRefs/>
</ds:datastoreItem>
</file>

<file path=customXml/itemProps81.xml><?xml version="1.0" encoding="utf-8"?>
<ds:datastoreItem xmlns:ds="http://schemas.openxmlformats.org/officeDocument/2006/customXml" ds:itemID="{56CCB9EB-426D-4F29-965C-C057B2BFA79B}">
  <ds:schemaRefs/>
</ds:datastoreItem>
</file>

<file path=customXml/itemProps82.xml><?xml version="1.0" encoding="utf-8"?>
<ds:datastoreItem xmlns:ds="http://schemas.openxmlformats.org/officeDocument/2006/customXml" ds:itemID="{0757E6DB-CEC7-488B-BA05-9E5E22BEF1BB}">
  <ds:schemaRefs/>
</ds:datastoreItem>
</file>

<file path=customXml/itemProps83.xml><?xml version="1.0" encoding="utf-8"?>
<ds:datastoreItem xmlns:ds="http://schemas.openxmlformats.org/officeDocument/2006/customXml" ds:itemID="{55613784-78A2-491B-AE7B-CA582A45F1FB}">
  <ds:schemaRefs/>
</ds:datastoreItem>
</file>

<file path=customXml/itemProps84.xml><?xml version="1.0" encoding="utf-8"?>
<ds:datastoreItem xmlns:ds="http://schemas.openxmlformats.org/officeDocument/2006/customXml" ds:itemID="{9008EF3A-D346-48C0-BCD0-B552FA42E71C}">
  <ds:schemaRefs/>
</ds:datastoreItem>
</file>

<file path=customXml/itemProps85.xml><?xml version="1.0" encoding="utf-8"?>
<ds:datastoreItem xmlns:ds="http://schemas.openxmlformats.org/officeDocument/2006/customXml" ds:itemID="{C269F9C5-0D7E-4421-AD90-3B45A57150D0}">
  <ds:schemaRefs/>
</ds:datastoreItem>
</file>

<file path=customXml/itemProps86.xml><?xml version="1.0" encoding="utf-8"?>
<ds:datastoreItem xmlns:ds="http://schemas.openxmlformats.org/officeDocument/2006/customXml" ds:itemID="{338F30A2-B7F2-4159-A10D-33BFF5F3C1F2}">
  <ds:schemaRefs/>
</ds:datastoreItem>
</file>

<file path=customXml/itemProps87.xml><?xml version="1.0" encoding="utf-8"?>
<ds:datastoreItem xmlns:ds="http://schemas.openxmlformats.org/officeDocument/2006/customXml" ds:itemID="{AB44B6F3-E86D-4B5D-BD39-BE8AC42F56F4}">
  <ds:schemaRefs/>
</ds:datastoreItem>
</file>

<file path=customXml/itemProps88.xml><?xml version="1.0" encoding="utf-8"?>
<ds:datastoreItem xmlns:ds="http://schemas.openxmlformats.org/officeDocument/2006/customXml" ds:itemID="{8E6161C5-7F60-4397-B3F8-DEF47AA76D9C}">
  <ds:schemaRefs/>
</ds:datastoreItem>
</file>

<file path=customXml/itemProps89.xml><?xml version="1.0" encoding="utf-8"?>
<ds:datastoreItem xmlns:ds="http://schemas.openxmlformats.org/officeDocument/2006/customXml" ds:itemID="{E04DFF5A-2554-441A-93CF-4433946920B5}">
  <ds:schemaRefs/>
</ds:datastoreItem>
</file>

<file path=customXml/itemProps90.xml><?xml version="1.0" encoding="utf-8"?>
<ds:datastoreItem xmlns:ds="http://schemas.openxmlformats.org/officeDocument/2006/customXml" ds:itemID="{443F8B2E-8BCB-4988-B586-4934F8034585}">
  <ds:schemaRefs/>
</ds:datastoreItem>
</file>

<file path=customXml/itemProps91.xml><?xml version="1.0" encoding="utf-8"?>
<ds:datastoreItem xmlns:ds="http://schemas.openxmlformats.org/officeDocument/2006/customXml" ds:itemID="{523F6A99-C77E-40AA-93E8-E5C1C2E3E379}">
  <ds:schemaRefs/>
</ds:datastoreItem>
</file>

<file path=customXml/itemProps92.xml><?xml version="1.0" encoding="utf-8"?>
<ds:datastoreItem xmlns:ds="http://schemas.openxmlformats.org/officeDocument/2006/customXml" ds:itemID="{87BB8AA7-3EDA-45A8-8075-0D54377A5E82}">
  <ds:schemaRefs/>
</ds:datastoreItem>
</file>

<file path=customXml/itemProps93.xml><?xml version="1.0" encoding="utf-8"?>
<ds:datastoreItem xmlns:ds="http://schemas.openxmlformats.org/officeDocument/2006/customXml" ds:itemID="{356E03F6-598D-48C3-B9F0-122954E29F12}">
  <ds:schemaRefs/>
</ds:datastoreItem>
</file>

<file path=customXml/itemProps94.xml><?xml version="1.0" encoding="utf-8"?>
<ds:datastoreItem xmlns:ds="http://schemas.openxmlformats.org/officeDocument/2006/customXml" ds:itemID="{4DC45C70-24F9-4980-A66E-B2EA13CC91B3}">
  <ds:schemaRefs/>
</ds:datastoreItem>
</file>

<file path=customXml/itemProps95.xml><?xml version="1.0" encoding="utf-8"?>
<ds:datastoreItem xmlns:ds="http://schemas.openxmlformats.org/officeDocument/2006/customXml" ds:itemID="{CB97F050-0CC3-438A-8F3C-2C6A4BC4F306}">
  <ds:schemaRefs/>
</ds:datastoreItem>
</file>

<file path=customXml/itemProps96.xml><?xml version="1.0" encoding="utf-8"?>
<ds:datastoreItem xmlns:ds="http://schemas.openxmlformats.org/officeDocument/2006/customXml" ds:itemID="{6627C69B-4DC5-4B8B-A167-009F92E58836}">
  <ds:schemaRefs/>
</ds:datastoreItem>
</file>

<file path=customXml/itemProps97.xml><?xml version="1.0" encoding="utf-8"?>
<ds:datastoreItem xmlns:ds="http://schemas.openxmlformats.org/officeDocument/2006/customXml" ds:itemID="{EBB0B63E-73D5-4B7E-AC20-7223D02E1889}">
  <ds:schemaRefs/>
</ds:datastoreItem>
</file>

<file path=customXml/itemProps98.xml><?xml version="1.0" encoding="utf-8"?>
<ds:datastoreItem xmlns:ds="http://schemas.openxmlformats.org/officeDocument/2006/customXml" ds:itemID="{576B9143-E7F9-4BAD-85A8-73AB52134104}">
  <ds:schemaRefs/>
</ds:datastoreItem>
</file>

<file path=customXml/itemProps99.xml><?xml version="1.0" encoding="utf-8"?>
<ds:datastoreItem xmlns:ds="http://schemas.openxmlformats.org/officeDocument/2006/customXml" ds:itemID="{B3C1E99F-0152-45B7-9AEB-22EF6450E3C6}">
  <ds:schemaRefs/>
</ds:datastoreItem>
</file>

<file path=customXml/itemProps100.xml><?xml version="1.0" encoding="utf-8"?>
<ds:datastoreItem xmlns:ds="http://schemas.openxmlformats.org/officeDocument/2006/customXml" ds:itemID="{FFED9CAC-9CCF-4ED1-BF4E-6468DE086D9B}">
  <ds:schemaRefs/>
</ds:datastoreItem>
</file>

<file path=customXml/itemProps101.xml><?xml version="1.0" encoding="utf-8"?>
<ds:datastoreItem xmlns:ds="http://schemas.openxmlformats.org/officeDocument/2006/customXml" ds:itemID="{56388C41-8754-471F-82B4-7705936B6173}">
  <ds:schemaRefs/>
</ds:datastoreItem>
</file>

<file path=customXml/itemProps102.xml><?xml version="1.0" encoding="utf-8"?>
<ds:datastoreItem xmlns:ds="http://schemas.openxmlformats.org/officeDocument/2006/customXml" ds:itemID="{4CF953AC-C7C0-43AD-98E2-A70CDA0BB290}">
  <ds:schemaRefs/>
</ds:datastoreItem>
</file>

<file path=customXml/itemProps103.xml><?xml version="1.0" encoding="utf-8"?>
<ds:datastoreItem xmlns:ds="http://schemas.openxmlformats.org/officeDocument/2006/customXml" ds:itemID="{38D1DA77-C8F8-459C-8DD0-ED132D408719}">
  <ds:schemaRefs/>
</ds:datastoreItem>
</file>

<file path=customXml/itemProps104.xml><?xml version="1.0" encoding="utf-8"?>
<ds:datastoreItem xmlns:ds="http://schemas.openxmlformats.org/officeDocument/2006/customXml" ds:itemID="{1C107770-36E3-4BC8-B0CC-3A5D2C20DA4C}">
  <ds:schemaRefs/>
</ds:datastoreItem>
</file>

<file path=customXml/itemProps105.xml><?xml version="1.0" encoding="utf-8"?>
<ds:datastoreItem xmlns:ds="http://schemas.openxmlformats.org/officeDocument/2006/customXml" ds:itemID="{EB47C253-BF33-464C-9869-5A9240743845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Commands</vt:lpstr>
      <vt:lpstr>Array</vt:lpstr>
      <vt:lpstr>Extract</vt:lpstr>
      <vt:lpstr>Replace</vt:lpstr>
      <vt:lpstr>Aggregate</vt:lpstr>
      <vt:lpstr>Boolean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Oehm</dc:creator>
  <cp:lastModifiedBy>Erik Oehm</cp:lastModifiedBy>
  <dcterms:created xsi:type="dcterms:W3CDTF">2022-08-06T16:02:01Z</dcterms:created>
  <dcterms:modified xsi:type="dcterms:W3CDTF">2024-10-06T18:41:57Z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{EB47C253-BF33-464C-9869-5A9240743845}</vt:lpwstr>
  </property>
  <property fmtid="{D5CDD505-2E9C-101B-9397-08002B2CF9AE}" pid="3" name="OA Tools Last Modified">
    <vt:lpwstr>2024-10-06 18:40:57 UTC</vt:lpwstr>
  </property>
</Properties>
</file>