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wdp" ContentType="image/vnd.ms-photo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xl/activeX/activeX2.xml" ContentType="application/vnd.ms-office.activeX+xml"/>
  <Override PartName="/xl/activeX/activeX2.bin" ContentType="application/vnd.ms-office.activeX"/>
  <Override PartName="/xl/activeX/activeX3.xml" ContentType="application/vnd.ms-office.activeX+xml"/>
  <Override PartName="/xl/activeX/activeX3.bin" ContentType="application/vnd.ms-office.activeX"/>
  <Override PartName="/xl/activeX/activeX4.xml" ContentType="application/vnd.ms-office.activeX+xml"/>
  <Override PartName="/xl/activeX/activeX4.bin" ContentType="application/vnd.ms-office.activeX"/>
  <Override PartName="/xl/activeX/activeX5.xml" ContentType="application/vnd.ms-office.activeX+xml"/>
  <Override PartName="/xl/activeX/activeX6.xml" ContentType="application/vnd.ms-office.activeX+xml"/>
  <Override PartName="/xl/activeX/activeX7.xml" ContentType="application/vnd.ms-office.activeX+xml"/>
  <Override PartName="/xl/activeX/activeX8.xml" ContentType="application/vnd.ms-office.activeX+xml"/>
  <Override PartName="/xl/activeX/activeX9.xml" ContentType="application/vnd.ms-office.activeX+xml"/>
  <Override PartName="/xl/activeX/activeX10.xml" ContentType="application/vnd.ms-office.activeX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ndre\Desktop\Excelerated\64. DSS\06. Front Ends\"/>
    </mc:Choice>
  </mc:AlternateContent>
  <xr:revisionPtr revIDLastSave="0" documentId="13_ncr:1_{B9D01D59-E98F-4E44-BE56-8942C8DF39F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  <sheet name="{PL}PickLst" sheetId="2" state="hidden" r:id="rId2"/>
  </sheets>
  <definedNames>
    <definedName name="tm1BuildingParent">Sheet1!$C$34</definedName>
    <definedName name="tm1cmCreateNewLeaseSHEET">Sheet1!$H$17</definedName>
    <definedName name="tm1CommitmentMth">Sheet1!$D$44</definedName>
    <definedName name="tm1CommitmentStartDay">Sheet1!$C$44</definedName>
    <definedName name="tm1CommitmentYr">Sheet1!$E$44</definedName>
    <definedName name="tm1CPIRate">Sheet1!$C$50</definedName>
    <definedName name="tm1CreateNewLeaseBOOK">Sheet1!$F$17</definedName>
    <definedName name="tm1CreateNewLeaseCAPTION">Sheet1!$D$17</definedName>
    <definedName name="TM1db">Sheet1!$D$4</definedName>
    <definedName name="tm1FLMMenuBOOK">Sheet1!$F$16</definedName>
    <definedName name="tm1FLMMenuCAPTION">Sheet1!$D$16</definedName>
    <definedName name="tm1FLMMenuSHEET">Sheet1!$H$16</definedName>
    <definedName name="tm1InterestRate">Sheet1!$H$48</definedName>
    <definedName name="tm1LeaseAmortSchBOOK">Sheet1!$F$21</definedName>
    <definedName name="tm1LeaseAmortSchCAPTION">Sheet1!$D$21</definedName>
    <definedName name="tm1LeaseAmortSchSHEET">Sheet1!$H$21</definedName>
    <definedName name="tm1LeaseComSchBOOK">Sheet1!$F$22</definedName>
    <definedName name="tm1LeaseComSchCAPTION">Sheet1!$D$22</definedName>
    <definedName name="tm1LeaseComSchSHEET">Sheet1!$H$22</definedName>
    <definedName name="tm1LeaseDescription">Sheet1!$C$30</definedName>
    <definedName name="tm1LeaseDetailsBOOK">Sheet1!$F$19</definedName>
    <definedName name="tm1LeaseDetailsCAPTION">Sheet1!$D$19</definedName>
    <definedName name="tm1LeaseDetailsSHEET">Sheet1!$H$19</definedName>
    <definedName name="tm1LeasePayment">Sheet1!$C$48</definedName>
    <definedName name="tm1LeaseSchBOOK">Sheet1!$F$20</definedName>
    <definedName name="tm1LeaseSchCAPTION">Sheet1!$D$20</definedName>
    <definedName name="tm1LeaseSchSHEET">Sheet1!$H$20</definedName>
    <definedName name="tm1LeaseStartDay">Sheet1!$C$46</definedName>
    <definedName name="tm1LeaseTerm">Sheet1!$H$46</definedName>
    <definedName name="tm1LeaseType">Sheet1!$C$38</definedName>
    <definedName name="tm1LeaseVarBOOK">Sheet1!$F$18</definedName>
    <definedName name="tm1LeaseVarCAPTION">Sheet1!$D$18</definedName>
    <definedName name="tm1LeaseVarSHEET">Sheet1!$H$18</definedName>
    <definedName name="tm1Message">Sheet1!$C$4</definedName>
    <definedName name="tm1ReviewType">Sheet1!$C$40</definedName>
    <definedName name="tm1StartMth">Sheet1!$D$46</definedName>
    <definedName name="tm1StartYr">Sheet1!$E$46</definedName>
    <definedName name="tm1Status">Sheet1!$H$50</definedName>
    <definedName name="tm1User">Sheet1!$D$7</definedName>
  </definedName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4" i="1" l="1"/>
  <c r="D7" i="1"/>
  <c r="E44" i="1"/>
  <c r="D44" i="1"/>
  <c r="C44" i="1"/>
  <c r="I44" i="1"/>
  <c r="C4" i="1"/>
  <c r="G32" i="1"/>
  <c r="B5" i="1" a="1"/>
  <c r="B5" i="1" s="1"/>
  <c r="H18" i="1" a="1"/>
  <c r="H18" i="1" s="1"/>
  <c r="G18" i="1" a="1"/>
  <c r="G18" i="1"/>
  <c r="F18" i="1" a="1"/>
  <c r="F18" i="1"/>
  <c r="E18" i="1" a="1"/>
  <c r="E18" i="1" s="1"/>
  <c r="D18" i="1" a="1"/>
  <c r="D18" i="1" s="1"/>
  <c r="C18" i="1" a="1"/>
  <c r="C18" i="1"/>
  <c r="H17" i="1" a="1"/>
  <c r="H17" i="1"/>
  <c r="G17" i="1" a="1"/>
  <c r="G17" i="1" s="1"/>
  <c r="F17" i="1" a="1"/>
  <c r="F17" i="1" s="1"/>
  <c r="E17" i="1" a="1"/>
  <c r="E17" i="1"/>
  <c r="D17" i="1" a="1"/>
  <c r="D17" i="1"/>
  <c r="C17" i="1" a="1"/>
  <c r="C17" i="1" s="1"/>
  <c r="C34" i="1" a="1"/>
  <c r="C34" i="1" s="1"/>
  <c r="I34" i="1" s="1"/>
  <c r="C36" i="1" a="1"/>
  <c r="C36" i="1"/>
  <c r="C48" i="1" a="1"/>
  <c r="C48" i="1" s="1"/>
  <c r="I48" i="1" s="1"/>
  <c r="C38" i="1" a="1"/>
  <c r="C38" i="1" s="1"/>
  <c r="I38" i="1" s="1"/>
  <c r="H50" i="1" a="1"/>
  <c r="H50" i="1"/>
  <c r="I50" i="1"/>
  <c r="E46" i="1" a="1"/>
  <c r="E46" i="1" s="1"/>
  <c r="I46" i="1" s="1"/>
  <c r="D46" i="1" a="1"/>
  <c r="D46" i="1"/>
  <c r="C46" i="1" a="1"/>
  <c r="C46" i="1"/>
  <c r="H46" i="1" a="1"/>
  <c r="H46" i="1"/>
  <c r="C50" i="1" a="1"/>
  <c r="C50" i="1" s="1"/>
  <c r="C30" i="1" a="1"/>
  <c r="C30" i="1" s="1"/>
  <c r="I30" i="1" s="1"/>
  <c r="B8" i="1" s="1"/>
  <c r="B31" i="1" s="1"/>
  <c r="C40" i="1" a="1"/>
  <c r="C40" i="1"/>
  <c r="I40" i="1" s="1"/>
  <c r="H48" i="1" a="1"/>
  <c r="H48" i="1"/>
  <c r="H22" i="1" a="1"/>
  <c r="H22" i="1"/>
  <c r="G22" i="1" a="1"/>
  <c r="G22" i="1"/>
  <c r="F22" i="1" a="1"/>
  <c r="F22" i="1" s="1"/>
  <c r="E22" i="1" a="1"/>
  <c r="E22" i="1"/>
  <c r="D22" i="1" a="1"/>
  <c r="D22" i="1"/>
  <c r="C22" i="1" a="1"/>
  <c r="C22" i="1"/>
  <c r="H21" i="1" a="1"/>
  <c r="H21" i="1" s="1"/>
  <c r="G21" i="1" a="1"/>
  <c r="G21" i="1"/>
  <c r="F21" i="1" a="1"/>
  <c r="F21" i="1"/>
  <c r="E21" i="1" a="1"/>
  <c r="E21" i="1"/>
  <c r="D21" i="1" a="1"/>
  <c r="D21" i="1" s="1"/>
  <c r="C21" i="1" a="1"/>
  <c r="C21" i="1"/>
  <c r="H20" i="1" a="1"/>
  <c r="H20" i="1"/>
  <c r="G20" i="1" a="1"/>
  <c r="G20" i="1"/>
  <c r="F20" i="1" a="1"/>
  <c r="F20" i="1" s="1"/>
  <c r="E20" i="1" a="1"/>
  <c r="E20" i="1"/>
  <c r="D20" i="1" a="1"/>
  <c r="D20" i="1"/>
  <c r="C20" i="1" a="1"/>
  <c r="C20" i="1"/>
  <c r="G19" i="1" a="1"/>
  <c r="G19" i="1" s="1"/>
  <c r="H19" i="1" a="1"/>
  <c r="H19" i="1"/>
  <c r="F19" i="1" a="1"/>
  <c r="F19" i="1"/>
  <c r="E19" i="1" a="1"/>
  <c r="E19" i="1"/>
  <c r="D19" i="1" a="1"/>
  <c r="D19" i="1" s="1"/>
  <c r="C19" i="1" a="1"/>
  <c r="C19" i="1"/>
  <c r="E16" i="1" a="1"/>
  <c r="E16" i="1"/>
  <c r="C16" i="1" a="1"/>
  <c r="C16" i="1"/>
  <c r="H16" i="1" a="1"/>
  <c r="H16" i="1" s="1"/>
  <c r="G16" i="1" a="1"/>
  <c r="G16" i="1" s="1"/>
  <c r="F16" i="1" a="1"/>
  <c r="F16" i="1"/>
  <c r="D16" i="1" a="1"/>
  <c r="D16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<sst xmlns="http://schemas.openxmlformats.org/spreadsheetml/2006/main" count="94" uniqueCount="94">
  <si>
    <t>TEMPLATE NAVIGATION</t>
  </si>
  <si>
    <t>DATABASE NAME</t>
  </si>
  <si>
    <t>CURRENT USER</t>
  </si>
  <si>
    <t>VIEWS</t>
  </si>
  <si>
    <t>Template</t>
  </si>
  <si>
    <t>Caption Name</t>
  </si>
  <si>
    <t>Caption</t>
  </si>
  <si>
    <t>Workbook Name</t>
  </si>
  <si>
    <t>Workbook</t>
  </si>
  <si>
    <t>Worksheet Name</t>
  </si>
  <si>
    <t>Worksheet</t>
  </si>
  <si>
    <t>Lease Details</t>
  </si>
  <si>
    <t>Lease Type</t>
  </si>
  <si>
    <t>Lease Review Type</t>
  </si>
  <si>
    <t>Other Variables</t>
  </si>
  <si>
    <t>flm_Lease Description</t>
  </si>
  <si>
    <t>flm_Lease Type</t>
  </si>
  <si>
    <t>flm_Lease Review Type</t>
  </si>
  <si>
    <t>Lease Assignments</t>
  </si>
  <si>
    <t>FLM - Main Menu</t>
  </si>
  <si>
    <t>Validation Message</t>
  </si>
  <si>
    <t>VALIDATIONS</t>
  </si>
  <si>
    <t>FLM - Lease Details</t>
  </si>
  <si>
    <t>flm_Lease Start Year</t>
  </si>
  <si>
    <t>flm_Lease Start Month</t>
  </si>
  <si>
    <t>flm_Lease Start Amount</t>
  </si>
  <si>
    <t>Lease Term (Mths)</t>
  </si>
  <si>
    <t>flm_Lease Term (Mths)</t>
  </si>
  <si>
    <t>Borrowing Rate</t>
  </si>
  <si>
    <t>flm_Interest Rate</t>
  </si>
  <si>
    <t>Lease Start Date</t>
  </si>
  <si>
    <t>Day</t>
  </si>
  <si>
    <t>Month</t>
  </si>
  <si>
    <t>FY</t>
  </si>
  <si>
    <t>flm_Lease Start Day</t>
  </si>
  <si>
    <t>flm_CPI Rate</t>
  </si>
  <si>
    <t>flm_Building Parent</t>
  </si>
  <si>
    <t>FLM - Lease Schedule</t>
  </si>
  <si>
    <t>FLM - Lease Amortisation Schedule</t>
  </si>
  <si>
    <t>FLM - Lease Commitments Schedule</t>
  </si>
  <si>
    <t>Annual Lease Amount</t>
  </si>
  <si>
    <t>Lease Increase %</t>
  </si>
  <si>
    <t>Status</t>
  </si>
  <si>
    <t>flm_Status</t>
  </si>
  <si>
    <t>flm_Lease Classification</t>
  </si>
  <si>
    <t>flm_New Building Parent</t>
  </si>
  <si>
    <t>New Building</t>
  </si>
  <si>
    <t>FLM - Create New Lease</t>
  </si>
  <si>
    <t>FLM - Lease Variations</t>
  </si>
  <si>
    <t>Lease Execution Date</t>
  </si>
  <si>
    <t>flm_Commitment Start Month</t>
  </si>
  <si>
    <t>flm_Commitment Start Day</t>
  </si>
  <si>
    <t>flm_Commitment Start Year</t>
  </si>
  <si>
    <t>112 Alinga Street</t>
  </si>
  <si>
    <t>12 Moore Street</t>
  </si>
  <si>
    <t>176 London Circuit</t>
  </si>
  <si>
    <t>19 to 23 Moore Street</t>
  </si>
  <si>
    <t>2 Constitution Avenue</t>
  </si>
  <si>
    <t>21 Bowes Place</t>
  </si>
  <si>
    <t>220 Northbourne Ave Braddon</t>
  </si>
  <si>
    <t>221 London Circuit</t>
  </si>
  <si>
    <t>4/19 Essington Street</t>
  </si>
  <si>
    <t>470 Northbourne Ave</t>
  </si>
  <si>
    <t>490 Northbourne Ave</t>
  </si>
  <si>
    <t>496 Northbourne Avenue</t>
  </si>
  <si>
    <t>51 Allara Street Basement Parking</t>
  </si>
  <si>
    <t>Allara Building</t>
  </si>
  <si>
    <t>Australian Sports Commission Bld 14</t>
  </si>
  <si>
    <t>Australian Sports Commission Bld 20</t>
  </si>
  <si>
    <t>Canberra Nara Centre</t>
  </si>
  <si>
    <t>COB</t>
  </si>
  <si>
    <t>Dame Pattie Menzies House</t>
  </si>
  <si>
    <t>Dickson Multi Storey Car Park</t>
  </si>
  <si>
    <t>Fairbairn 13 Amberley Ave</t>
  </si>
  <si>
    <t>Fairbairn 15 Amberley Ave</t>
  </si>
  <si>
    <t>Fairbairn 17-19 Amberley Ave</t>
  </si>
  <si>
    <t>Fairbairn 9 Amberley Ave</t>
  </si>
  <si>
    <t>Hume Motor Vehicle Inspection Station</t>
  </si>
  <si>
    <t>Hume Warehouse Storage</t>
  </si>
  <si>
    <t>Kingston Library</t>
  </si>
  <si>
    <t>Nature Conservation House</t>
  </si>
  <si>
    <t>Neal Bates Storage</t>
  </si>
  <si>
    <t>Penrhyn House</t>
  </si>
  <si>
    <t>Reserve Bank</t>
  </si>
  <si>
    <t>Swanson Plaza</t>
  </si>
  <si>
    <t>Tuggeranong Shopfront</t>
  </si>
  <si>
    <t>Wentworth Avenue</t>
  </si>
  <si>
    <t>Winyu House</t>
  </si>
  <si>
    <t>Lease Title</t>
  </si>
  <si>
    <t>All Lease Numbers</t>
  </si>
  <si>
    <t>109 Flemington Rd Mitchell</t>
  </si>
  <si>
    <t>11 Moore Street</t>
  </si>
  <si>
    <t>Asset Type</t>
  </si>
  <si>
    <t>dss_leasing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</si>
</sst>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(&quot;$&quot;* #,##0.00_);_(&quot;$&quot;* \(#,##0.00\);_(&quot;$&quot;* &quot;-&quot;??_);_(@_)"/>
    <numFmt numFmtId="165" formatCode="_(* #,##0.00_);_(* \(#,##0.00\);_(* &quot;-&quot;??_);_(@_)"/>
    <numFmt numFmtId="166" formatCode="_(* #,##0_);_(* \(#,##0\);_(* &quot;-&quot;??_);_(@_)"/>
  </numFmts>
  <fonts count="16" x14ac:knownFonts="1">
    <font>
      <sz val="11"/>
      <color theme="1"/>
      <name val="Calibri"/>
      <family val="2"/>
      <scheme val="minor"/>
    </font>
    <font>
      <sz val="8"/>
      <color indexed="62"/>
      <name val="Verdana"/>
      <family val="2"/>
    </font>
    <font>
      <b/>
      <sz val="11"/>
      <color rgb="FFFF0000"/>
      <name val="Wingdings"/>
      <charset val="2"/>
    </font>
    <font>
      <b/>
      <sz val="8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color theme="1" tint="0.14999847407452621"/>
      <name val="Calibri"/>
      <family val="2"/>
      <scheme val="minor"/>
    </font>
    <font>
      <b/>
      <sz val="8"/>
      <color theme="1"/>
      <name val="Calibri"/>
      <family val="2"/>
    </font>
    <font>
      <sz val="8"/>
      <color theme="1"/>
      <name val="Calibri"/>
      <family val="2"/>
    </font>
    <font>
      <sz val="11"/>
      <color theme="1"/>
      <name val="Calibri"/>
      <family val="2"/>
      <scheme val="minor"/>
    </font>
    <font>
      <sz val="11"/>
      <color theme="0"/>
      <name val="Segoe UI"/>
      <family val="2"/>
    </font>
    <font>
      <b/>
      <sz val="10"/>
      <color theme="0"/>
      <name val="Segoe UI"/>
      <family val="2"/>
    </font>
    <font>
      <b/>
      <i/>
      <sz val="8"/>
      <color rgb="FFFF0000"/>
      <name val="Segoe UI"/>
      <family val="2"/>
    </font>
    <font>
      <sz val="10"/>
      <name val="Segoe UI"/>
      <family val="2"/>
    </font>
    <font>
      <sz val="10"/>
      <color theme="0"/>
      <name val="Segoe UI"/>
      <family val="2"/>
    </font>
    <font>
      <sz val="10"/>
      <color theme="1"/>
      <name val="Segoe UI"/>
      <family val="2"/>
    </font>
  </fonts>
  <fills count="12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184058"/>
        <bgColor indexed="64"/>
      </patternFill>
    </fill>
    <fill>
      <patternFill patternType="solid">
        <fgColor rgb="FFE7F2F9"/>
        <bgColor indexed="64"/>
      </patternFill>
    </fill>
    <fill>
      <patternFill patternType="solid">
        <fgColor rgb="FF226086"/>
        <bgColor indexed="64"/>
      </patternFill>
    </fill>
  </fills>
  <borders count="2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theme="0" tint="-0.14996795556505021"/>
      </left>
      <right style="thin">
        <color theme="0" tint="-0.14993743705557422"/>
      </right>
      <top style="thin">
        <color theme="0" tint="-0.14993743705557422"/>
      </top>
      <bottom style="thin">
        <color theme="0" tint="-0.14993743705557422"/>
      </bottom>
      <diagonal/>
    </border>
    <border>
      <left style="thin">
        <color theme="0" tint="-0.14996795556505021"/>
      </left>
      <right/>
      <top style="thin">
        <color theme="0" tint="-0.14993743705557422"/>
      </top>
      <bottom style="thin">
        <color theme="0" tint="-0.14993743705557422"/>
      </bottom>
      <diagonal/>
    </border>
    <border>
      <left/>
      <right style="thin">
        <color theme="0" tint="-0.14993743705557422"/>
      </right>
      <top style="thin">
        <color theme="0" tint="-0.14993743705557422"/>
      </top>
      <bottom style="thin">
        <color theme="0" tint="-0.14993743705557422"/>
      </bottom>
      <diagonal/>
    </border>
    <border>
      <left/>
      <right/>
      <top style="thin">
        <color theme="0" tint="-0.14993743705557422"/>
      </top>
      <bottom style="thin">
        <color theme="0" tint="-0.14993743705557422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thick">
        <color theme="0"/>
      </right>
      <top/>
      <bottom/>
      <diagonal/>
    </border>
    <border>
      <left/>
      <right style="thin">
        <color theme="0"/>
      </right>
      <top/>
      <bottom/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theme="0"/>
      </left>
      <right/>
      <top/>
      <bottom/>
      <diagonal/>
    </border>
  </borders>
  <cellStyleXfs count="5">
    <xf numFmtId="0" fontId="0" fillId="0" borderId="0"/>
    <xf numFmtId="0" fontId="1" fillId="0" borderId="0">
      <protection locked="0"/>
    </xf>
    <xf numFmtId="165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9" fontId="9" fillId="0" borderId="0" applyFont="0" applyFill="0" applyBorder="0" applyAlignment="0" applyProtection="0"/>
  </cellStyleXfs>
  <cellXfs count="57">
    <xf numFmtId="0" fontId="0" fillId="0" borderId="0" xfId="0"/>
    <xf numFmtId="0" fontId="2" fillId="0" borderId="0" xfId="0" applyFont="1"/>
    <xf numFmtId="0" fontId="3" fillId="2" borderId="4" xfId="0" applyFont="1" applyFill="1" applyBorder="1"/>
    <xf numFmtId="0" fontId="5" fillId="2" borderId="5" xfId="0" applyFont="1" applyFill="1" applyBorder="1"/>
    <xf numFmtId="0" fontId="3" fillId="3" borderId="4" xfId="0" applyFont="1" applyFill="1" applyBorder="1"/>
    <xf numFmtId="0" fontId="5" fillId="3" borderId="5" xfId="0" applyFont="1" applyFill="1" applyBorder="1"/>
    <xf numFmtId="0" fontId="3" fillId="4" borderId="4" xfId="0" applyFont="1" applyFill="1" applyBorder="1" applyAlignment="1">
      <alignment horizontal="center" vertical="center"/>
    </xf>
    <xf numFmtId="0" fontId="4" fillId="0" borderId="0" xfId="0" applyFont="1" applyAlignment="1">
      <alignment vertical="center"/>
    </xf>
    <xf numFmtId="0" fontId="7" fillId="5" borderId="1" xfId="0" applyFont="1" applyFill="1" applyBorder="1" applyAlignment="1">
      <alignment horizontal="left" vertical="center"/>
    </xf>
    <xf numFmtId="0" fontId="7" fillId="5" borderId="2" xfId="0" applyFont="1" applyFill="1" applyBorder="1" applyAlignment="1">
      <alignment horizontal="left" vertical="center"/>
    </xf>
    <xf numFmtId="0" fontId="7" fillId="5" borderId="3" xfId="0" applyFont="1" applyFill="1" applyBorder="1" applyAlignment="1">
      <alignment horizontal="left" vertical="center"/>
    </xf>
    <xf numFmtId="0" fontId="7" fillId="5" borderId="7" xfId="0" applyFont="1" applyFill="1" applyBorder="1" applyAlignment="1">
      <alignment horizontal="left" vertical="center"/>
    </xf>
    <xf numFmtId="0" fontId="7" fillId="5" borderId="6" xfId="0" applyFont="1" applyFill="1" applyBorder="1" applyAlignment="1">
      <alignment vertical="center"/>
    </xf>
    <xf numFmtId="0" fontId="7" fillId="5" borderId="8" xfId="0" applyFont="1" applyFill="1" applyBorder="1" applyAlignment="1">
      <alignment vertical="center"/>
    </xf>
    <xf numFmtId="0" fontId="5" fillId="4" borderId="9" xfId="0" applyFont="1" applyFill="1" applyBorder="1" applyAlignment="1">
      <alignment vertical="center"/>
    </xf>
    <xf numFmtId="0" fontId="4" fillId="0" borderId="0" xfId="0" applyFont="1" applyAlignment="1">
      <alignment horizontal="left"/>
    </xf>
    <xf numFmtId="0" fontId="4" fillId="0" borderId="0" xfId="0" applyFont="1"/>
    <xf numFmtId="0" fontId="5" fillId="4" borderId="10" xfId="0" applyFont="1" applyFill="1" applyBorder="1" applyAlignment="1">
      <alignment vertical="center"/>
    </xf>
    <xf numFmtId="0" fontId="3" fillId="6" borderId="4" xfId="0" applyFont="1" applyFill="1" applyBorder="1"/>
    <xf numFmtId="0" fontId="5" fillId="6" borderId="5" xfId="0" applyFont="1" applyFill="1" applyBorder="1"/>
    <xf numFmtId="0" fontId="3" fillId="7" borderId="4" xfId="0" applyFont="1" applyFill="1" applyBorder="1"/>
    <xf numFmtId="0" fontId="5" fillId="7" borderId="5" xfId="0" applyFont="1" applyFill="1" applyBorder="1"/>
    <xf numFmtId="0" fontId="8" fillId="0" borderId="7" xfId="0" applyFont="1" applyBorder="1" applyAlignment="1">
      <alignment horizontal="left" vertical="center"/>
    </xf>
    <xf numFmtId="0" fontId="8" fillId="5" borderId="6" xfId="0" applyFont="1" applyFill="1" applyBorder="1" applyAlignment="1">
      <alignment vertical="center"/>
    </xf>
    <xf numFmtId="0" fontId="8" fillId="5" borderId="8" xfId="0" applyFont="1" applyFill="1" applyBorder="1" applyAlignment="1">
      <alignment vertical="center"/>
    </xf>
    <xf numFmtId="0" fontId="3" fillId="0" borderId="0" xfId="0" applyFont="1" applyAlignment="1">
      <alignment horizontal="center" vertical="center"/>
    </xf>
    <xf numFmtId="0" fontId="8" fillId="8" borderId="7" xfId="0" applyFont="1" applyFill="1" applyBorder="1" applyAlignment="1">
      <alignment horizontal="left" vertical="center"/>
    </xf>
    <xf numFmtId="0" fontId="8" fillId="8" borderId="15" xfId="0" applyFont="1" applyFill="1" applyBorder="1" applyAlignment="1">
      <alignment horizontal="left" vertical="center"/>
    </xf>
    <xf numFmtId="0" fontId="8" fillId="5" borderId="16" xfId="0" applyFont="1" applyFill="1" applyBorder="1" applyAlignment="1">
      <alignment vertical="center"/>
    </xf>
    <xf numFmtId="0" fontId="8" fillId="5" borderId="17" xfId="0" applyFont="1" applyFill="1" applyBorder="1" applyAlignment="1">
      <alignment vertical="center"/>
    </xf>
    <xf numFmtId="0" fontId="6" fillId="0" borderId="0" xfId="0" applyFont="1" applyAlignment="1">
      <alignment vertical="center"/>
    </xf>
    <xf numFmtId="0" fontId="5" fillId="3" borderId="18" xfId="0" applyFont="1" applyFill="1" applyBorder="1"/>
    <xf numFmtId="0" fontId="5" fillId="3" borderId="19" xfId="0" applyFont="1" applyFill="1" applyBorder="1"/>
    <xf numFmtId="0" fontId="5" fillId="3" borderId="8" xfId="0" applyFont="1" applyFill="1" applyBorder="1"/>
    <xf numFmtId="0" fontId="5" fillId="3" borderId="20" xfId="0" applyFont="1" applyFill="1" applyBorder="1"/>
    <xf numFmtId="0" fontId="5" fillId="3" borderId="17" xfId="0" applyFont="1" applyFill="1" applyBorder="1"/>
    <xf numFmtId="0" fontId="10" fillId="9" borderId="0" xfId="0" applyFont="1" applyFill="1" applyAlignment="1">
      <alignment horizontal="left" vertical="center" indent="1"/>
    </xf>
    <xf numFmtId="0" fontId="11" fillId="9" borderId="0" xfId="0" applyFont="1" applyFill="1" applyAlignment="1">
      <alignment horizontal="left" vertical="center"/>
    </xf>
    <xf numFmtId="0" fontId="12" fillId="0" borderId="0" xfId="0" applyFont="1" applyAlignment="1">
      <alignment horizontal="left" vertical="center" indent="1"/>
    </xf>
    <xf numFmtId="0" fontId="14" fillId="11" borderId="21" xfId="0" applyFont="1" applyFill="1" applyBorder="1" applyAlignment="1">
      <alignment horizontal="right" vertical="center" indent="1"/>
    </xf>
    <xf numFmtId="0" fontId="11" fillId="9" borderId="22" xfId="0" applyFont="1" applyFill="1" applyBorder="1" applyAlignment="1">
      <alignment horizontal="center" vertical="center"/>
    </xf>
    <xf numFmtId="0" fontId="11" fillId="9" borderId="23" xfId="0" applyFont="1" applyFill="1" applyBorder="1" applyAlignment="1">
      <alignment horizontal="center" vertical="center"/>
    </xf>
    <xf numFmtId="0" fontId="11" fillId="9" borderId="24" xfId="0" applyFont="1" applyFill="1" applyBorder="1" applyAlignment="1">
      <alignment horizontal="center" vertical="center"/>
    </xf>
    <xf numFmtId="0" fontId="15" fillId="10" borderId="11" xfId="0" applyFont="1" applyFill="1" applyBorder="1" applyAlignment="1" applyProtection="1">
      <alignment horizontal="center" vertical="center"/>
      <protection locked="0"/>
    </xf>
    <xf numFmtId="0" fontId="15" fillId="0" borderId="0" xfId="0" applyFont="1"/>
    <xf numFmtId="166" fontId="15" fillId="10" borderId="11" xfId="2" applyNumberFormat="1" applyFont="1" applyFill="1" applyBorder="1" applyAlignment="1" applyProtection="1">
      <alignment horizontal="left" vertical="center"/>
      <protection locked="0"/>
    </xf>
    <xf numFmtId="10" fontId="15" fillId="10" borderId="11" xfId="4" applyNumberFormat="1" applyFont="1" applyFill="1" applyBorder="1" applyAlignment="1" applyProtection="1">
      <alignment horizontal="left" vertical="center"/>
      <protection locked="0"/>
    </xf>
    <xf numFmtId="0" fontId="15" fillId="10" borderId="11" xfId="4" applyNumberFormat="1" applyFont="1" applyFill="1" applyBorder="1" applyAlignment="1" applyProtection="1">
      <alignment horizontal="left" vertical="center"/>
      <protection locked="0"/>
    </xf>
    <xf numFmtId="0" fontId="3" fillId="3" borderId="1" xfId="0" applyFont="1" applyFill="1" applyBorder="1" applyAlignment="1">
      <alignment horizontal="left"/>
    </xf>
    <xf numFmtId="0" fontId="3" fillId="3" borderId="3" xfId="0" applyFont="1" applyFill="1" applyBorder="1" applyAlignment="1">
      <alignment horizontal="left"/>
    </xf>
    <xf numFmtId="10" fontId="15" fillId="10" borderId="12" xfId="4" applyNumberFormat="1" applyFont="1" applyFill="1" applyBorder="1" applyAlignment="1" applyProtection="1">
      <alignment horizontal="left" vertical="center"/>
      <protection locked="0"/>
    </xf>
    <xf numFmtId="10" fontId="15" fillId="10" borderId="14" xfId="4" applyNumberFormat="1" applyFont="1" applyFill="1" applyBorder="1" applyAlignment="1" applyProtection="1">
      <alignment horizontal="left" vertical="center"/>
      <protection locked="0"/>
    </xf>
    <xf numFmtId="10" fontId="15" fillId="10" borderId="13" xfId="4" applyNumberFormat="1" applyFont="1" applyFill="1" applyBorder="1" applyAlignment="1" applyProtection="1">
      <alignment horizontal="left" vertical="center"/>
      <protection locked="0"/>
    </xf>
    <xf numFmtId="0" fontId="13" fillId="10" borderId="0" xfId="0" applyFont="1" applyFill="1" applyAlignment="1" applyProtection="1">
      <alignment horizontal="left" vertical="center"/>
      <protection locked="0"/>
    </xf>
    <xf numFmtId="164" fontId="15" fillId="10" borderId="12" xfId="3" applyFont="1" applyFill="1" applyBorder="1" applyAlignment="1" applyProtection="1">
      <alignment horizontal="left" vertical="center"/>
      <protection locked="0"/>
    </xf>
    <xf numFmtId="164" fontId="15" fillId="10" borderId="14" xfId="3" applyFont="1" applyFill="1" applyBorder="1" applyAlignment="1" applyProtection="1">
      <alignment horizontal="left" vertical="center"/>
      <protection locked="0"/>
    </xf>
    <xf numFmtId="164" fontId="15" fillId="10" borderId="13" xfId="3" applyFont="1" applyFill="1" applyBorder="1" applyAlignment="1" applyProtection="1">
      <alignment horizontal="left" vertical="center"/>
      <protection locked="0"/>
    </xf>
  </cellXfs>
  <cellStyles count="5">
    <cellStyle name="Comma" xfId="2" builtinId="3"/>
    <cellStyle name="Currency" xfId="3" builtinId="4"/>
    <cellStyle name="Normal" xfId="0" builtinId="0"/>
    <cellStyle name="Normal 2" xfId="1" xr:uid="{00000000-0005-0000-0000-000003000000}"/>
    <cellStyle name="Percent" xfId="4" builtinId="5"/>
  </cellStyles>
  <dxfs count="9">
    <dxf>
      <font>
        <b/>
        <i val="0"/>
        <color rgb="FF00B050"/>
      </font>
    </dxf>
    <dxf>
      <font>
        <b/>
        <i val="0"/>
        <color rgb="FF00B050"/>
      </font>
    </dxf>
    <dxf>
      <font>
        <b/>
        <i val="0"/>
        <color rgb="FF00B050"/>
      </font>
    </dxf>
    <dxf>
      <font>
        <b/>
        <i val="0"/>
        <color rgb="FF00B050"/>
      </font>
    </dxf>
    <dxf>
      <font>
        <b/>
        <i val="0"/>
        <color rgb="FF00B050"/>
      </font>
    </dxf>
    <dxf>
      <font>
        <b/>
        <i val="0"/>
        <color rgb="FF00B050"/>
      </font>
    </dxf>
    <dxf>
      <font>
        <b/>
        <i val="0"/>
        <color rgb="FF00B050"/>
      </font>
    </dxf>
    <dxf>
      <font>
        <b/>
        <i val="0"/>
        <color rgb="FF00B050"/>
      </font>
    </dxf>
    <dxf>
      <font>
        <b/>
        <i val="0"/>
        <color rgb="FF00B050"/>
      </font>
    </dxf>
  </dxfs>
  <tableStyles count="0" defaultTableStyle="TableStyleMedium2" defaultPivotStyle="PivotStyleLight16"/>
  <colors>
    <mruColors>
      <color rgb="FFE7F2F9"/>
      <color rgb="FFF2F2F2"/>
      <color rgb="FFDDEBF7"/>
      <color rgb="FF44546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_rels/activeX3.xml.rels><?xml version="1.0" encoding="UTF-8" standalone="yes"?>
<Relationships xmlns="http://schemas.openxmlformats.org/package/2006/relationships"><Relationship Id="rId1" Type="http://schemas.microsoft.com/office/2006/relationships/activeXControlBinary" Target="activeX3.bin"/></Relationships>
</file>

<file path=xl/activeX/_rels/activeX4.xml.rels><?xml version="1.0" encoding="UTF-8" standalone="yes"?>
<Relationships xmlns="http://schemas.openxmlformats.org/package/2006/relationships"><Relationship Id="rId1" Type="http://schemas.microsoft.com/office/2006/relationships/activeXControlBinary" Target="activeX4.bin"/></Relationships>
</file>

<file path=xl/activeX/activeX1.xml><?xml version="1.0" encoding="utf-8"?>
<ax:ocx xmlns:ax="http://schemas.microsoft.com/office/2006/activeX" xmlns:r="http://schemas.openxmlformats.org/officeDocument/2006/relationships" ax:classid="{CF3B4A6E-56A4-403F-8D4F-F4B0F022BF01}" ax:persistence="persistStreamInit" r:id="rId1"/>
</file>

<file path=xl/activeX/activeX2.xml><?xml version="1.0" encoding="utf-8"?>
<ax:ocx xmlns:ax="http://schemas.microsoft.com/office/2006/activeX" xmlns:r="http://schemas.openxmlformats.org/officeDocument/2006/relationships" ax:classid="{CF3B4A6E-56A4-403F-8D4F-F4B0F022BF01}" ax:persistence="persistStreamInit" r:id="rId1"/>
</file>

<file path=xl/activeX/activeX3.xml><?xml version="1.0" encoding="utf-8"?>
<ax:ocx xmlns:ax="http://schemas.microsoft.com/office/2006/activeX" xmlns:r="http://schemas.openxmlformats.org/officeDocument/2006/relationships" ax:classid="{CF3B4A6E-56A4-403F-8D4F-F4B0F022BF01}" ax:persistence="persistStreamInit" r:id="rId1"/>
</file>

<file path=xl/activeX/activeX4.xml><?xml version="1.0" encoding="utf-8"?>
<ax:ocx xmlns:ax="http://schemas.microsoft.com/office/2006/activeX" xmlns:r="http://schemas.openxmlformats.org/officeDocument/2006/relationships" ax:classid="{CF3B4A6E-56A4-403F-8D4F-F4B0F022BF01}" ax:persistence="persistStreamInit" r:id="rId1"/>
</file>

<file path=xl/activeX/activeX5.xml><?xml version="1.0" encoding="utf-8"?>
<ax:ocx xmlns:ax="http://schemas.microsoft.com/office/2006/activeX" xmlns:r="http://schemas.openxmlformats.org/officeDocument/2006/relationships" ax:classid="{CF3B4A6E-56A4-403F-8D4F-F4B0F022BF01}" ax:persistence="persistPropertyBag">
  <ax:ocxPr ax:name="_Version" ax:value="65541"/>
  <ax:ocxPr ax:name="_ExtentX" ax:value="4471"/>
  <ax:ocxPr ax:name="_ExtentY" ax:value="1005"/>
  <ax:ocxPr ax:name="_StockProps" ax:value="0"/>
  <ax:ocxPr ax:name="ServerName" ax:value="=TM1db"/>
  <ax:ocxPr ax:name="ProcessName" ax:value="flm_Select Lease"/>
  <ax:ocxPr ax:name="Name" ax:value="psLease"/>
  <ax:ocxPr ax:name="Type" ax:value="0"/>
  <ax:ocxPr ax:name="Value" ax:value="=Cell(&quot;Contents&quot;)"/>
  <ax:ocxPr ax:name="Prompt" ax:value=""/>
  <ax:ocxPr ax:name="BackColor" ax:value="16777215"/>
  <ax:ocxPr ax:name="ForeColor" ax:value="0"/>
  <ax:ocxPr ax:name="Font">
    <ax:font ax:persistence="persistPropertyBag">
      <ax:ocxPr ax:name="Name" ax:value="Calibri"/>
      <ax:ocxPr ax:name="Size" ax:value="9"/>
      <ax:ocxPr ax:name="Charset" ax:value="0"/>
      <ax:ocxPr ax:name="Weight" ax:value="700"/>
      <ax:ocxPr ax:name="Underline" ax:value="0"/>
      <ax:ocxPr ax:name="Italic" ax:value="0"/>
      <ax:ocxPr ax:name="Strikethrough" ax:value="0"/>
    </ax:font>
  </ax:ocxPr>
  <ax:ocxPr ax:name="Caption" ax:value=""/>
  <ax:ocxPr ax:name="UseFormula" ax:value="0"/>
  <ax:ocxPr ax:name="ProcessNameFormula" ax:value=""/>
  <ax:ocxPr ax:name="ProcessParamFormula" ax:value=""/>
  <ax:ocxPr ax:name="UseImage" ax:value="0"/>
  <ax:ocxPr ax:name="ImageName" ax:value=""/>
  <ax:ocxPr ax:name="AutoRacalc" ax:value="-1"/>
  <ax:ocxPr ax:name="ConfirmMessage" ax:value="Are you sure you want to run this Process?"/>
  <ax:ocxPr ax:name="SuccessMessage" ax:value="Process completed successfully."/>
  <ax:ocxPr ax:name="FailureMessage" ax:value="Process failed."/>
  <ax:ocxPr ax:name="ShowConfirmMessage" ax:value="0"/>
  <ax:ocxPr ax:name="ShowSuccessMessage" ax:value="0"/>
  <ax:ocxPr ax:name="ShowFailureMessage" ax:value="-1"/>
  <ax:ocxPr ax:name="TargetWorkbookName" ax:value="=tm1LeaseComSchBOOK"/>
  <ax:ocxPr ax:name="TargetWorksheetName" ax:value="=tm1LeaseComSchSHEET"/>
  <ax:ocxPr ax:name="AutoTitles" ax:value="0"/>
  <ax:ocxPr ax:name="ReplaceWindow" ax:value="-1"/>
  <ax:ocxPr ax:name="IsMappingFormula" ax:value="0"/>
  <ax:ocxPr ax:name="TargetTypes" ax:value=""/>
  <ax:ocxPr ax:name="TargetObjects" ax:value=""/>
  <ax:ocxPr ax:name="TargetSubsets" ax:value=""/>
  <ax:ocxPr ax:name="TargetAliases" ax:value=""/>
  <ax:ocxPr ax:name="TargetValues" ax:value=""/>
  <ax:ocxPr ax:name="SourceTypes" ax:value=""/>
  <ax:ocxPr ax:name="SourceObjects" ax:value=""/>
  <ax:ocxPr ax:name="TargetTypesFormula" ax:value=""/>
  <ax:ocxPr ax:name="TargetObjectsFormula" ax:value=""/>
  <ax:ocxPr ax:name="TargetSubsetsFormula" ax:value=""/>
  <ax:ocxPr ax:name="TargetAliasesFormula" ax:value=""/>
  <ax:ocxPr ax:name="TargetValuesFormula" ax:value=""/>
  <ax:ocxPr ax:name="SourceTypesFormula" ax:value=""/>
  <ax:ocxPr ax:name="SourceObjectsFormula" ax:value=""/>
  <ax:ocxPr ax:name="DisplayHyperlink" ax:value="-1"/>
  <ax:ocxPr ax:name="DoRunTI" ax:value="-1"/>
  <ax:ocxPr ax:name="DoNavigate" ax:value="-1"/>
  <ax:ocxPr ax:name="UseApporg" ax:value="-1"/>
  <ax:ocxPr ax:name="Version" ax:value="6"/>
  <ax:ocxPr ax:name="PreRecalc" ax:value="1"/>
  <ax:ocxPr ax:name="WorkSheetRecalc" ax:value="2"/>
  <ax:ocxPr ax:name="ProcessRecalc" ax:value="1"/>
  <ax:ocxPr ax:name="DoReCalcOnly" ax:value="0"/>
  <ax:ocxPr ax:name="UseReferenceForServerName" ax:value="-1"/>
  <ax:ocxPr ax:name="ResizeButtonToCaption" ax:value="0"/>
</ax:ocx>
</file>

<file path=xl/activeX/activeX6.xml><?xml version="1.0" encoding="utf-8"?>
<ax:ocx xmlns:ax="http://schemas.microsoft.com/office/2006/activeX" xmlns:r="http://schemas.openxmlformats.org/officeDocument/2006/relationships" ax:classid="{CF3B4A6E-56A4-403F-8D4F-F4B0F022BF01}" ax:persistence="persistPropertyBag">
  <ax:ocxPr ax:name="_Version" ax:value="65541"/>
  <ax:ocxPr ax:name="_ExtentX" ax:value="4471"/>
  <ax:ocxPr ax:name="_ExtentY" ax:value="1005"/>
  <ax:ocxPr ax:name="_StockProps" ax:value="0"/>
  <ax:ocxPr ax:name="ServerName" ax:value="=TM1db"/>
  <ax:ocxPr ax:name="ProcessName" ax:value="flm_Select Lease"/>
  <ax:ocxPr ax:name="Name" ax:value="psLease"/>
  <ax:ocxPr ax:name="Type" ax:value="0"/>
  <ax:ocxPr ax:name="Value" ax:value="=Cell(&quot;Contents&quot;)"/>
  <ax:ocxPr ax:name="Prompt" ax:value=""/>
  <ax:ocxPr ax:name="BackColor" ax:value="16777215"/>
  <ax:ocxPr ax:name="ForeColor" ax:value="0"/>
  <ax:ocxPr ax:name="Font">
    <ax:font ax:persistence="persistPropertyBag">
      <ax:ocxPr ax:name="Name" ax:value="Calibri"/>
      <ax:ocxPr ax:name="Size" ax:value="9"/>
      <ax:ocxPr ax:name="Charset" ax:value="0"/>
      <ax:ocxPr ax:name="Weight" ax:value="700"/>
      <ax:ocxPr ax:name="Underline" ax:value="0"/>
      <ax:ocxPr ax:name="Italic" ax:value="0"/>
      <ax:ocxPr ax:name="Strikethrough" ax:value="0"/>
    </ax:font>
  </ax:ocxPr>
  <ax:ocxPr ax:name="Caption" ax:value=""/>
  <ax:ocxPr ax:name="UseFormula" ax:value="0"/>
  <ax:ocxPr ax:name="ProcessNameFormula" ax:value=""/>
  <ax:ocxPr ax:name="ProcessParamFormula" ax:value=""/>
  <ax:ocxPr ax:name="UseImage" ax:value="0"/>
  <ax:ocxPr ax:name="ImageName" ax:value=""/>
  <ax:ocxPr ax:name="AutoRacalc" ax:value="-1"/>
  <ax:ocxPr ax:name="ConfirmMessage" ax:value="Are you sure you want to run this Process?"/>
  <ax:ocxPr ax:name="SuccessMessage" ax:value="Process completed successfully."/>
  <ax:ocxPr ax:name="FailureMessage" ax:value="Process failed."/>
  <ax:ocxPr ax:name="ShowConfirmMessage" ax:value="0"/>
  <ax:ocxPr ax:name="ShowSuccessMessage" ax:value="0"/>
  <ax:ocxPr ax:name="ShowFailureMessage" ax:value="-1"/>
  <ax:ocxPr ax:name="TargetWorkbookName" ax:value="=tm1LeaseAmortSchBOOK"/>
  <ax:ocxPr ax:name="TargetWorksheetName" ax:value="=tm1LeaseAmortSchSHEET"/>
  <ax:ocxPr ax:name="AutoTitles" ax:value="0"/>
  <ax:ocxPr ax:name="ReplaceWindow" ax:value="-1"/>
  <ax:ocxPr ax:name="IsMappingFormula" ax:value="0"/>
  <ax:ocxPr ax:name="TargetTypes" ax:value=""/>
  <ax:ocxPr ax:name="TargetObjects" ax:value=""/>
  <ax:ocxPr ax:name="TargetSubsets" ax:value=""/>
  <ax:ocxPr ax:name="TargetAliases" ax:value=""/>
  <ax:ocxPr ax:name="TargetValues" ax:value=""/>
  <ax:ocxPr ax:name="SourceTypes" ax:value=""/>
  <ax:ocxPr ax:name="SourceObjects" ax:value=""/>
  <ax:ocxPr ax:name="TargetTypesFormula" ax:value=""/>
  <ax:ocxPr ax:name="TargetObjectsFormula" ax:value=""/>
  <ax:ocxPr ax:name="TargetSubsetsFormula" ax:value=""/>
  <ax:ocxPr ax:name="TargetAliasesFormula" ax:value=""/>
  <ax:ocxPr ax:name="TargetValuesFormula" ax:value=""/>
  <ax:ocxPr ax:name="SourceTypesFormula" ax:value=""/>
  <ax:ocxPr ax:name="SourceObjectsFormula" ax:value=""/>
  <ax:ocxPr ax:name="DisplayHyperlink" ax:value="-1"/>
  <ax:ocxPr ax:name="DoRunTI" ax:value="-1"/>
  <ax:ocxPr ax:name="DoNavigate" ax:value="-1"/>
  <ax:ocxPr ax:name="UseApporg" ax:value="-1"/>
  <ax:ocxPr ax:name="Version" ax:value="6"/>
  <ax:ocxPr ax:name="PreRecalc" ax:value="1"/>
  <ax:ocxPr ax:name="WorkSheetRecalc" ax:value="2"/>
  <ax:ocxPr ax:name="ProcessRecalc" ax:value="1"/>
  <ax:ocxPr ax:name="DoReCalcOnly" ax:value="0"/>
  <ax:ocxPr ax:name="UseReferenceForServerName" ax:value="-1"/>
  <ax:ocxPr ax:name="ResizeButtonToCaption" ax:value="0"/>
</ax:ocx>
</file>

<file path=xl/activeX/activeX7.xml><?xml version="1.0" encoding="utf-8"?>
<ax:ocx xmlns:ax="http://schemas.microsoft.com/office/2006/activeX" xmlns:r="http://schemas.openxmlformats.org/officeDocument/2006/relationships" ax:classid="{CF3B4A6E-56A4-403F-8D4F-F4B0F022BF01}" ax:persistence="persistPropertyBag">
  <ax:ocxPr ax:name="_Version" ax:value="65541"/>
  <ax:ocxPr ax:name="_ExtentX" ax:value="4524"/>
  <ax:ocxPr ax:name="_ExtentY" ax:value="1005"/>
  <ax:ocxPr ax:name="_StockProps" ax:value="0"/>
  <ax:ocxPr ax:name="ServerName" ax:value="=TM1db"/>
  <ax:ocxPr ax:name="ProcessName" ax:value="cm_Update Reporting - Part 1"/>
  <ax:ocxPr ax:name="Name" ax:value=""/>
  <ax:ocxPr ax:name="Type" ax:value=""/>
  <ax:ocxPr ax:name="Value" ax:value=""/>
  <ax:ocxPr ax:name="Prompt" ax:value=""/>
  <ax:ocxPr ax:name="BackColor" ax:value="16777215"/>
  <ax:ocxPr ax:name="ForeColor" ax:value="0"/>
  <ax:ocxPr ax:name="Font">
    <ax:font ax:persistence="persistPropertyBag">
      <ax:ocxPr ax:name="Name" ax:value="Calibri"/>
      <ax:ocxPr ax:name="Size" ax:value="9"/>
      <ax:ocxPr ax:name="Charset" ax:value="0"/>
      <ax:ocxPr ax:name="Weight" ax:value="700"/>
      <ax:ocxPr ax:name="Underline" ax:value="0"/>
      <ax:ocxPr ax:name="Italic" ax:value="0"/>
      <ax:ocxPr ax:name="Strikethrough" ax:value="0"/>
    </ax:font>
  </ax:ocxPr>
  <ax:ocxPr ax:name="Caption" ax:value=""/>
  <ax:ocxPr ax:name="UseFormula" ax:value="0"/>
  <ax:ocxPr ax:name="ProcessNameFormula" ax:value=""/>
  <ax:ocxPr ax:name="ProcessParamFormula" ax:value=""/>
  <ax:ocxPr ax:name="UseImage" ax:value="0"/>
  <ax:ocxPr ax:name="ImageName" ax:value=""/>
  <ax:ocxPr ax:name="AutoRacalc" ax:value="-1"/>
  <ax:ocxPr ax:name="ConfirmMessage" ax:value="Are you sure you want to run this Process?"/>
  <ax:ocxPr ax:name="SuccessMessage" ax:value="Process completed successfully."/>
  <ax:ocxPr ax:name="FailureMessage" ax:value="Process failed."/>
  <ax:ocxPr ax:name="ShowConfirmMessage" ax:value="0"/>
  <ax:ocxPr ax:name="ShowSuccessMessage" ax:value="0"/>
  <ax:ocxPr ax:name="ShowFailureMessage" ax:value="0"/>
  <ax:ocxPr ax:name="TargetWorkbookName" ax:value="=tm1LeaseSchBOOK"/>
  <ax:ocxPr ax:name="TargetWorksheetName" ax:value="=tm1LeaseSchSHEET"/>
  <ax:ocxPr ax:name="AutoTitles" ax:value="0"/>
  <ax:ocxPr ax:name="ReplaceWindow" ax:value="-1"/>
  <ax:ocxPr ax:name="IsMappingFormula" ax:value="0"/>
  <ax:ocxPr ax:name="TargetTypes" ax:value=""/>
  <ax:ocxPr ax:name="TargetObjects" ax:value=""/>
  <ax:ocxPr ax:name="TargetSubsets" ax:value=""/>
  <ax:ocxPr ax:name="TargetAliases" ax:value=""/>
  <ax:ocxPr ax:name="TargetValues" ax:value=""/>
  <ax:ocxPr ax:name="SourceTypes" ax:value=""/>
  <ax:ocxPr ax:name="SourceObjects" ax:value=""/>
  <ax:ocxPr ax:name="TargetTypesFormula" ax:value=""/>
  <ax:ocxPr ax:name="TargetObjectsFormula" ax:value=""/>
  <ax:ocxPr ax:name="TargetSubsetsFormula" ax:value=""/>
  <ax:ocxPr ax:name="TargetAliasesFormula" ax:value=""/>
  <ax:ocxPr ax:name="TargetValuesFormula" ax:value=""/>
  <ax:ocxPr ax:name="SourceTypesFormula" ax:value=""/>
  <ax:ocxPr ax:name="SourceObjectsFormula" ax:value=""/>
  <ax:ocxPr ax:name="DisplayHyperlink" ax:value="-1"/>
  <ax:ocxPr ax:name="DoRunTI" ax:value="0"/>
  <ax:ocxPr ax:name="DoNavigate" ax:value="-1"/>
  <ax:ocxPr ax:name="UseApporg" ax:value="-1"/>
  <ax:ocxPr ax:name="Version" ax:value="6"/>
  <ax:ocxPr ax:name="PreRecalc" ax:value="1"/>
  <ax:ocxPr ax:name="WorkSheetRecalc" ax:value="2"/>
  <ax:ocxPr ax:name="ProcessRecalc" ax:value="1"/>
  <ax:ocxPr ax:name="DoReCalcOnly" ax:value="0"/>
  <ax:ocxPr ax:name="UseReferenceForServerName" ax:value="-1"/>
  <ax:ocxPr ax:name="ResizeButtonToCaption" ax:value="0"/>
</ax:ocx>
</file>

<file path=xl/activeX/activeX8.xml><?xml version="1.0" encoding="utf-8"?>
<ax:ocx xmlns:ax="http://schemas.microsoft.com/office/2006/activeX" xmlns:r="http://schemas.openxmlformats.org/officeDocument/2006/relationships" ax:classid="{CF3B4A6E-56A4-403F-8D4F-F4B0F022BF01}" ax:persistence="persistPropertyBag">
  <ax:ocxPr ax:name="_Version" ax:value="65541"/>
  <ax:ocxPr ax:name="_ExtentX" ax:value="4498"/>
  <ax:ocxPr ax:name="_ExtentY" ax:value="1005"/>
  <ax:ocxPr ax:name="_StockProps" ax:value="0"/>
  <ax:ocxPr ax:name="ServerName" ax:value="=tm1DB"/>
  <ax:ocxPr ax:name="ProcessName" ax:value="flm_Finance Lease - Create New Lease"/>
  <ax:ocxPr ax:name="Name" ax:value=""/>
  <ax:ocxPr ax:name="Type" ax:value=""/>
  <ax:ocxPr ax:name="Value" ax:value=""/>
  <ax:ocxPr ax:name="Prompt" ax:value=""/>
  <ax:ocxPr ax:name="BackColor" ax:value="16777215"/>
  <ax:ocxPr ax:name="ForeColor" ax:value="0"/>
  <ax:ocxPr ax:name="Font">
    <ax:font ax:persistence="persistPropertyBag">
      <ax:ocxPr ax:name="Name" ax:value="Arial"/>
      <ax:ocxPr ax:name="Size" ax:value="8.25"/>
      <ax:ocxPr ax:name="Charset" ax:value="0"/>
      <ax:ocxPr ax:name="Weight" ax:value="400"/>
      <ax:ocxPr ax:name="Underline" ax:value="0"/>
      <ax:ocxPr ax:name="Italic" ax:value="0"/>
      <ax:ocxPr ax:name="Strikethrough" ax:value="0"/>
    </ax:font>
  </ax:ocxPr>
  <ax:ocxPr ax:name="Caption" ax:value=""/>
  <ax:ocxPr ax:name="UseFormula" ax:value="0"/>
  <ax:ocxPr ax:name="ProcessNameFormula" ax:value=""/>
  <ax:ocxPr ax:name="ProcessParamFormula" ax:value=""/>
  <ax:ocxPr ax:name="UseImage" ax:value="0"/>
  <ax:ocxPr ax:name="ImageName" ax:value=""/>
  <ax:ocxPr ax:name="AutoRacalc" ax:value="-1"/>
  <ax:ocxPr ax:name="ConfirmMessage" ax:value="Are you sure you want to run this Process?"/>
  <ax:ocxPr ax:name="SuccessMessage" ax:value="Lease successfully created"/>
  <ax:ocxPr ax:name="FailureMessage" ax:value="Process failed."/>
  <ax:ocxPr ax:name="ShowConfirmMessage" ax:value="-1"/>
  <ax:ocxPr ax:name="ShowSuccessMessage" ax:value="-1"/>
  <ax:ocxPr ax:name="ShowFailureMessage" ax:value="-1"/>
  <ax:ocxPr ax:name="TargetWorkbookName" ax:value="=tm1CapSummaryBOOK"/>
  <ax:ocxPr ax:name="TargetWorksheetName" ax:value="=tm1CapSummarySHEET"/>
  <ax:ocxPr ax:name="AutoTitles" ax:value="0"/>
  <ax:ocxPr ax:name="ReplaceWindow" ax:value="-1"/>
  <ax:ocxPr ax:name="IsMappingFormula" ax:value="0"/>
  <ax:ocxPr ax:name="TargetTypes" ax:value=""/>
  <ax:ocxPr ax:name="TargetObjects" ax:value=""/>
  <ax:ocxPr ax:name="TargetSubsets" ax:value=""/>
  <ax:ocxPr ax:name="TargetAliases" ax:value=""/>
  <ax:ocxPr ax:name="TargetValues" ax:value=""/>
  <ax:ocxPr ax:name="SourceTypes" ax:value=""/>
  <ax:ocxPr ax:name="SourceObjects" ax:value=""/>
  <ax:ocxPr ax:name="TargetTypesFormula" ax:value=""/>
  <ax:ocxPr ax:name="TargetObjectsFormula" ax:value=""/>
  <ax:ocxPr ax:name="TargetSubsetsFormula" ax:value=""/>
  <ax:ocxPr ax:name="TargetAliasesFormula" ax:value=""/>
  <ax:ocxPr ax:name="TargetValuesFormula" ax:value=""/>
  <ax:ocxPr ax:name="SourceTypesFormula" ax:value=""/>
  <ax:ocxPr ax:name="SourceObjectsFormula" ax:value=""/>
  <ax:ocxPr ax:name="DisplayHyperlink" ax:value="-1"/>
  <ax:ocxPr ax:name="DoRunTI" ax:value="0"/>
  <ax:ocxPr ax:name="DoNavigate" ax:value="0"/>
  <ax:ocxPr ax:name="UseApporg" ax:value="0"/>
  <ax:ocxPr ax:name="Version" ax:value="6"/>
  <ax:ocxPr ax:name="PreRecalc" ax:value="1"/>
  <ax:ocxPr ax:name="WorkSheetRecalc" ax:value="2"/>
  <ax:ocxPr ax:name="ProcessRecalc" ax:value="1"/>
  <ax:ocxPr ax:name="DoReCalcOnly" ax:value="-1"/>
  <ax:ocxPr ax:name="UseReferenceForServerName" ax:value="-1"/>
  <ax:ocxPr ax:name="ResizeButtonToCaption" ax:value="0"/>
</ax:ocx>
</file>

<file path=xl/activeX/activeX9.xml><?xml version="1.0" encoding="utf-8"?>
<ax:ocx xmlns:ax="http://schemas.microsoft.com/office/2006/activeX" xmlns:r="http://schemas.openxmlformats.org/officeDocument/2006/relationships" ax:classid="{CF3B4A6E-56A4-403F-8D4F-F4B0F022BF01}" ax:persistence="persistPropertyBag">
  <ax:ocxPr ax:name="_Version" ax:value="65541"/>
  <ax:ocxPr ax:name="_ExtentX" ax:value="4101"/>
  <ax:ocxPr ax:name="_ExtentY" ax:value="1005"/>
  <ax:ocxPr ax:name="_StockProps" ax:value="0"/>
  <ax:ocxPr ax:name="ServerName" ax:value="=tm1DB"/>
  <ax:ocxPr ax:name="ProcessName" ax:value="flm_Finance Lease - Create New Lease"/>
  <ax:ocxPr ax:name="Name" ax:value=""/>
  <ax:ocxPr ax:name="Type" ax:value=""/>
  <ax:ocxPr ax:name="Value" ax:value=""/>
  <ax:ocxPr ax:name="Prompt" ax:value=""/>
  <ax:ocxPr ax:name="BackColor" ax:value="16777215"/>
  <ax:ocxPr ax:name="ForeColor" ax:value="0"/>
  <ax:ocxPr ax:name="Font">
    <ax:font ax:persistence="persistPropertyBag">
      <ax:ocxPr ax:name="Name" ax:value="Arial"/>
      <ax:ocxPr ax:name="Size" ax:value="8.25"/>
      <ax:ocxPr ax:name="Charset" ax:value="0"/>
      <ax:ocxPr ax:name="Weight" ax:value="400"/>
      <ax:ocxPr ax:name="Underline" ax:value="0"/>
      <ax:ocxPr ax:name="Italic" ax:value="0"/>
      <ax:ocxPr ax:name="Strikethrough" ax:value="0"/>
    </ax:font>
  </ax:ocxPr>
  <ax:ocxPr ax:name="Caption" ax:value=""/>
  <ax:ocxPr ax:name="UseFormula" ax:value="0"/>
  <ax:ocxPr ax:name="ProcessNameFormula" ax:value=""/>
  <ax:ocxPr ax:name="ProcessParamFormula" ax:value=""/>
  <ax:ocxPr ax:name="UseImage" ax:value="0"/>
  <ax:ocxPr ax:name="ImageName" ax:value=""/>
  <ax:ocxPr ax:name="AutoRacalc" ax:value="-1"/>
  <ax:ocxPr ax:name="ConfirmMessage" ax:value="Are you sure you want to run this Process?"/>
  <ax:ocxPr ax:name="SuccessMessage" ax:value="Process executed successfully"/>
  <ax:ocxPr ax:name="FailureMessage" ax:value="Process failed."/>
  <ax:ocxPr ax:name="ShowConfirmMessage" ax:value="-1"/>
  <ax:ocxPr ax:name="ShowSuccessMessage" ax:value="-1"/>
  <ax:ocxPr ax:name="ShowFailureMessage" ax:value="-1"/>
  <ax:ocxPr ax:name="TargetWorkbookName" ax:value="=tm1CapSummaryBOOK"/>
  <ax:ocxPr ax:name="TargetWorksheetName" ax:value="=tm1CapSummarySHEET"/>
  <ax:ocxPr ax:name="AutoTitles" ax:value="0"/>
  <ax:ocxPr ax:name="ReplaceWindow" ax:value="-1"/>
  <ax:ocxPr ax:name="IsMappingFormula" ax:value="0"/>
  <ax:ocxPr ax:name="TargetTypes" ax:value=""/>
  <ax:ocxPr ax:name="TargetObjects" ax:value=""/>
  <ax:ocxPr ax:name="TargetSubsets" ax:value=""/>
  <ax:ocxPr ax:name="TargetAliases" ax:value=""/>
  <ax:ocxPr ax:name="TargetValues" ax:value=""/>
  <ax:ocxPr ax:name="SourceTypes" ax:value=""/>
  <ax:ocxPr ax:name="SourceObjects" ax:value=""/>
  <ax:ocxPr ax:name="TargetTypesFormula" ax:value=""/>
  <ax:ocxPr ax:name="TargetObjectsFormula" ax:value=""/>
  <ax:ocxPr ax:name="TargetSubsetsFormula" ax:value=""/>
  <ax:ocxPr ax:name="TargetAliasesFormula" ax:value=""/>
  <ax:ocxPr ax:name="TargetValuesFormula" ax:value=""/>
  <ax:ocxPr ax:name="SourceTypesFormula" ax:value=""/>
  <ax:ocxPr ax:name="SourceObjectsFormula" ax:value=""/>
  <ax:ocxPr ax:name="DisplayHyperlink" ax:value="-1"/>
  <ax:ocxPr ax:name="DoRunTI" ax:value="-1"/>
  <ax:ocxPr ax:name="DoNavigate" ax:value="0"/>
  <ax:ocxPr ax:name="UseApporg" ax:value="0"/>
  <ax:ocxPr ax:name="Version" ax:value="6"/>
  <ax:ocxPr ax:name="PreRecalc" ax:value="1"/>
  <ax:ocxPr ax:name="WorkSheetRecalc" ax:value="2"/>
  <ax:ocxPr ax:name="ProcessRecalc" ax:value="1"/>
  <ax:ocxPr ax:name="DoReCalcOnly" ax:value="0"/>
  <ax:ocxPr ax:name="UseReferenceForServerName" ax:value="-1"/>
  <ax:ocxPr ax:name="ResizeButtonToCaption" ax:value="0"/>
</ax:ocx>
</file>

<file path=xl/activeX/activeX10.xml><?xml version="1.0" encoding="utf-8"?>
<ax:ocx xmlns:ax="http://schemas.microsoft.com/office/2006/activeX" xmlns:r="http://schemas.openxmlformats.org/officeDocument/2006/relationships" ax:classid="{CF3B4A6E-56A4-403F-8D4F-F4B0F022BF01}" ax:persistence="persistPropertyBag">
  <ax:ocxPr ax:name="_Version" ax:value="65541"/>
  <ax:ocxPr ax:name="_ExtentX" ax:value="1852"/>
  <ax:ocxPr ax:name="_ExtentY" ax:value="926"/>
  <ax:ocxPr ax:name="_StockProps" ax:value="0"/>
  <ax:ocxPr ax:name="ServerName" ax:value="=TM1db"/>
  <ax:ocxPr ax:name="ProcessName" ax:value="cm_Update Reporting - Part 1"/>
  <ax:ocxPr ax:name="Name" ax:value=""/>
  <ax:ocxPr ax:name="Type" ax:value=""/>
  <ax:ocxPr ax:name="Value" ax:value=""/>
  <ax:ocxPr ax:name="Prompt" ax:value=""/>
  <ax:ocxPr ax:name="BackColor" ax:value="16777215"/>
  <ax:ocxPr ax:name="ForeColor" ax:value="0"/>
  <ax:ocxPr ax:name="Font">
    <ax:font ax:persistence="persistPropertyBag">
      <ax:ocxPr ax:name="Name" ax:value="Calibri"/>
      <ax:ocxPr ax:name="Size" ax:value="9"/>
      <ax:ocxPr ax:name="Charset" ax:value="0"/>
      <ax:ocxPr ax:name="Weight" ax:value="700"/>
      <ax:ocxPr ax:name="Underline" ax:value="0"/>
      <ax:ocxPr ax:name="Italic" ax:value="0"/>
      <ax:ocxPr ax:name="Strikethrough" ax:value="0"/>
    </ax:font>
  </ax:ocxPr>
  <ax:ocxPr ax:name="Caption" ax:value=""/>
  <ax:ocxPr ax:name="UseFormula" ax:value="0"/>
  <ax:ocxPr ax:name="ProcessNameFormula" ax:value=""/>
  <ax:ocxPr ax:name="ProcessParamFormula" ax:value=""/>
  <ax:ocxPr ax:name="UseImage" ax:value="0"/>
  <ax:ocxPr ax:name="ImageName" ax:value=""/>
  <ax:ocxPr ax:name="AutoRacalc" ax:value="-1"/>
  <ax:ocxPr ax:name="ConfirmMessage" ax:value="Are you sure you want to run this Process?"/>
  <ax:ocxPr ax:name="SuccessMessage" ax:value="Process completed successfully."/>
  <ax:ocxPr ax:name="FailureMessage" ax:value="Process failed."/>
  <ax:ocxPr ax:name="ShowConfirmMessage" ax:value="0"/>
  <ax:ocxPr ax:name="ShowSuccessMessage" ax:value="0"/>
  <ax:ocxPr ax:name="ShowFailureMessage" ax:value="0"/>
  <ax:ocxPr ax:name="TargetWorkbookName" ax:value="=tm1FLMMenuBOOK"/>
  <ax:ocxPr ax:name="TargetWorksheetName" ax:value="=tm1FLMMenuSHEET"/>
  <ax:ocxPr ax:name="AutoTitles" ax:value="0"/>
  <ax:ocxPr ax:name="ReplaceWindow" ax:value="-1"/>
  <ax:ocxPr ax:name="IsMappingFormula" ax:value="0"/>
  <ax:ocxPr ax:name="TargetTypes" ax:value=""/>
  <ax:ocxPr ax:name="TargetObjects" ax:value=""/>
  <ax:ocxPr ax:name="TargetSubsets" ax:value=""/>
  <ax:ocxPr ax:name="TargetAliases" ax:value=""/>
  <ax:ocxPr ax:name="TargetValues" ax:value=""/>
  <ax:ocxPr ax:name="SourceTypes" ax:value=""/>
  <ax:ocxPr ax:name="SourceObjects" ax:value=""/>
  <ax:ocxPr ax:name="TargetTypesFormula" ax:value=""/>
  <ax:ocxPr ax:name="TargetObjectsFormula" ax:value=""/>
  <ax:ocxPr ax:name="TargetSubsetsFormula" ax:value=""/>
  <ax:ocxPr ax:name="TargetAliasesFormula" ax:value=""/>
  <ax:ocxPr ax:name="TargetValuesFormula" ax:value=""/>
  <ax:ocxPr ax:name="SourceTypesFormula" ax:value=""/>
  <ax:ocxPr ax:name="SourceObjectsFormula" ax:value=""/>
  <ax:ocxPr ax:name="DisplayHyperlink" ax:value="-1"/>
  <ax:ocxPr ax:name="DoRunTI" ax:value="0"/>
  <ax:ocxPr ax:name="DoNavigate" ax:value="-1"/>
  <ax:ocxPr ax:name="UseApporg" ax:value="-1"/>
  <ax:ocxPr ax:name="Version" ax:value="6"/>
  <ax:ocxPr ax:name="PreRecalc" ax:value="1"/>
  <ax:ocxPr ax:name="WorkSheetRecalc" ax:value="2"/>
  <ax:ocxPr ax:name="ProcessRecalc" ax:value="1"/>
  <ax:ocxPr ax:name="DoReCalcOnly" ax:value="0"/>
  <ax:ocxPr ax:name="UseReferenceForServerName" ax:value="-1"/>
  <ax:ocxPr ax:name="ResizeButtonToCaption" ax:value="0"/>
</ax:ocx>
</file>

<file path=xl/drawings/_rels/drawing1.xml.rels><?xml version="1.0" encoding="UTF-8" standalone="yes"?>
<Relationships xmlns="http://schemas.openxmlformats.org/package/2006/relationships"><Relationship Id="rId3" Type="http://schemas.microsoft.com/office/2007/relationships/hdphoto" Target="../media/hdphoto1.wdp"/><Relationship Id="rId2" Type="http://schemas.openxmlformats.org/officeDocument/2006/relationships/image" Target="../media/image12.png"/><Relationship Id="rId1" Type="http://schemas.openxmlformats.org/officeDocument/2006/relationships/image" Target="../media/image11.png"/></Relationships>
</file>

<file path=xl/drawings/_rels/vmlDrawing1.vml.rels><?xml version="1.0" encoding="UTF-8" standalone="yes"?>
<Relationships xmlns="http://schemas.openxmlformats.org/package/2006/relationships"><Relationship Id="rId8" Type="http://schemas.openxmlformats.org/officeDocument/2006/relationships/image" Target="../media/image3.emf"/><Relationship Id="rId3" Type="http://schemas.openxmlformats.org/officeDocument/2006/relationships/image" Target="../media/image10.emf"/><Relationship Id="rId7" Type="http://schemas.openxmlformats.org/officeDocument/2006/relationships/image" Target="../media/image4.emf"/><Relationship Id="rId2" Type="http://schemas.openxmlformats.org/officeDocument/2006/relationships/image" Target="../media/image8.emf"/><Relationship Id="rId1" Type="http://schemas.openxmlformats.org/officeDocument/2006/relationships/image" Target="../media/image9.emf"/><Relationship Id="rId6" Type="http://schemas.openxmlformats.org/officeDocument/2006/relationships/image" Target="../media/image5.emf"/><Relationship Id="rId5" Type="http://schemas.openxmlformats.org/officeDocument/2006/relationships/image" Target="../media/image6.emf"/><Relationship Id="rId10" Type="http://schemas.openxmlformats.org/officeDocument/2006/relationships/image" Target="../media/image1.emf"/><Relationship Id="rId4" Type="http://schemas.openxmlformats.org/officeDocument/2006/relationships/image" Target="../media/image7.emf"/><Relationship Id="rId9" Type="http://schemas.openxmlformats.org/officeDocument/2006/relationships/image" Target="../media/image2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875125</xdr:colOff>
      <xdr:row>25</xdr:row>
      <xdr:rowOff>225897</xdr:rowOff>
    </xdr:from>
    <xdr:to>
      <xdr:col>4</xdr:col>
      <xdr:colOff>875125</xdr:colOff>
      <xdr:row>25</xdr:row>
      <xdr:rowOff>702382</xdr:rowOff>
    </xdr:to>
    <xdr:cxnSp macro="">
      <xdr:nvCxnSpPr>
        <xdr:cNvPr id="11" name="Straight Connector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CxnSpPr/>
      </xdr:nvCxnSpPr>
      <xdr:spPr>
        <a:xfrm>
          <a:off x="5399500" y="5350347"/>
          <a:ext cx="0" cy="476485"/>
        </a:xfrm>
        <a:prstGeom prst="line">
          <a:avLst/>
        </a:prstGeom>
        <a:ln>
          <a:solidFill>
            <a:schemeClr val="bg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</xdr:colOff>
      <xdr:row>25</xdr:row>
      <xdr:rowOff>915489</xdr:rowOff>
    </xdr:from>
    <xdr:to>
      <xdr:col>22</xdr:col>
      <xdr:colOff>47626</xdr:colOff>
      <xdr:row>25</xdr:row>
      <xdr:rowOff>1570121</xdr:rowOff>
    </xdr:to>
    <xdr:sp macro="" textlink="">
      <xdr:nvSpPr>
        <xdr:cNvPr id="12" name="Rectangle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/>
      </xdr:nvSpPr>
      <xdr:spPr>
        <a:xfrm>
          <a:off x="180976" y="5658939"/>
          <a:ext cx="17335500" cy="654632"/>
        </a:xfrm>
        <a:prstGeom prst="rect">
          <a:avLst/>
        </a:prstGeom>
        <a:gradFill flip="none" rotWithShape="1">
          <a:gsLst>
            <a:gs pos="0">
              <a:schemeClr val="bg1"/>
            </a:gs>
            <a:gs pos="100000">
              <a:schemeClr val="bg1">
                <a:alpha val="0"/>
              </a:schemeClr>
            </a:gs>
          </a:gsLst>
          <a:lin ang="16200000" scaled="1"/>
          <a:tileRect/>
        </a:gra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AU" sz="1100"/>
        </a:p>
      </xdr:txBody>
    </xdr:sp>
    <xdr:clientData/>
  </xdr:twoCellAnchor>
  <xdr:twoCellAnchor editAs="oneCell">
    <xdr:from>
      <xdr:col>0</xdr:col>
      <xdr:colOff>177327</xdr:colOff>
      <xdr:row>25</xdr:row>
      <xdr:rowOff>21719</xdr:rowOff>
    </xdr:from>
    <xdr:to>
      <xdr:col>22</xdr:col>
      <xdr:colOff>57150</xdr:colOff>
      <xdr:row>26</xdr:row>
      <xdr:rowOff>3830</xdr:rowOff>
    </xdr:to>
    <xdr:pic>
      <xdr:nvPicPr>
        <xdr:cNvPr id="27" name="Picture 26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77327" y="4765169"/>
          <a:ext cx="17348673" cy="1553736"/>
        </a:xfrm>
        <a:prstGeom prst="rect">
          <a:avLst/>
        </a:prstGeom>
      </xdr:spPr>
    </xdr:pic>
    <xdr:clientData/>
  </xdr:twoCellAnchor>
  <xdr:twoCellAnchor>
    <xdr:from>
      <xdr:col>0</xdr:col>
      <xdr:colOff>177121</xdr:colOff>
      <xdr:row>25</xdr:row>
      <xdr:rowOff>9525</xdr:rowOff>
    </xdr:from>
    <xdr:to>
      <xdr:col>22</xdr:col>
      <xdr:colOff>57150</xdr:colOff>
      <xdr:row>25</xdr:row>
      <xdr:rowOff>910006</xdr:rowOff>
    </xdr:to>
    <xdr:sp macro="" textlink="">
      <xdr:nvSpPr>
        <xdr:cNvPr id="28" name="Rectangle 27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SpPr/>
      </xdr:nvSpPr>
      <xdr:spPr>
        <a:xfrm>
          <a:off x="177121" y="4752975"/>
          <a:ext cx="17348879" cy="900481"/>
        </a:xfrm>
        <a:prstGeom prst="rect">
          <a:avLst/>
        </a:prstGeom>
        <a:gradFill flip="none" rotWithShape="1">
          <a:gsLst>
            <a:gs pos="29000">
              <a:srgbClr val="00426A"/>
            </a:gs>
            <a:gs pos="0">
              <a:srgbClr val="00426A">
                <a:alpha val="95000"/>
              </a:srgbClr>
            </a:gs>
            <a:gs pos="100000">
              <a:srgbClr val="00426A">
                <a:alpha val="60000"/>
              </a:srgbClr>
            </a:gs>
          </a:gsLst>
          <a:lin ang="0" scaled="1"/>
          <a:tileRect/>
        </a:gra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AU" sz="1100"/>
        </a:p>
      </xdr:txBody>
    </xdr:sp>
    <xdr:clientData/>
  </xdr:twoCellAnchor>
  <xdr:twoCellAnchor>
    <xdr:from>
      <xdr:col>1</xdr:col>
      <xdr:colOff>89715</xdr:colOff>
      <xdr:row>25</xdr:row>
      <xdr:rowOff>90866</xdr:rowOff>
    </xdr:from>
    <xdr:to>
      <xdr:col>6</xdr:col>
      <xdr:colOff>1192375</xdr:colOff>
      <xdr:row>25</xdr:row>
      <xdr:rowOff>815407</xdr:rowOff>
    </xdr:to>
    <xdr:sp macro="" textlink="">
      <xdr:nvSpPr>
        <xdr:cNvPr id="29" name="TextBox 28">
          <a:extLst>
            <a:ext uri="{FF2B5EF4-FFF2-40B4-BE49-F238E27FC236}">
              <a16:creationId xmlns:a16="http://schemas.microsoft.com/office/drawing/2014/main" id="{00000000-0008-0000-0000-00001D000000}"/>
            </a:ext>
          </a:extLst>
        </xdr:cNvPr>
        <xdr:cNvSpPr txBox="1"/>
      </xdr:nvSpPr>
      <xdr:spPr>
        <a:xfrm>
          <a:off x="270690" y="4834316"/>
          <a:ext cx="6750985" cy="72454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AU" sz="2200" baseline="0">
              <a:solidFill>
                <a:schemeClr val="bg1"/>
              </a:solidFill>
              <a:latin typeface="Segoe UI Light" panose="020B0502040204020203" pitchFamily="34" charset="0"/>
              <a:cs typeface="Segoe UI Light" panose="020B0502040204020203" pitchFamily="34" charset="0"/>
            </a:rPr>
            <a:t>Leasing Module</a:t>
          </a:r>
          <a:r>
            <a:rPr lang="en-AU" sz="2200">
              <a:solidFill>
                <a:schemeClr val="bg1"/>
              </a:solidFill>
              <a:latin typeface="Segoe UI Light" panose="020B0502040204020203" pitchFamily="34" charset="0"/>
              <a:cs typeface="Segoe UI Light" panose="020B0502040204020203" pitchFamily="34" charset="0"/>
            </a:rPr>
            <a:t>  |  Create</a:t>
          </a:r>
          <a:r>
            <a:rPr lang="en-AU" sz="2200" baseline="0">
              <a:solidFill>
                <a:schemeClr val="bg1"/>
              </a:solidFill>
              <a:latin typeface="Segoe UI Light" panose="020B0502040204020203" pitchFamily="34" charset="0"/>
              <a:cs typeface="Segoe UI Light" panose="020B0502040204020203" pitchFamily="34" charset="0"/>
            </a:rPr>
            <a:t> Lease</a:t>
          </a:r>
          <a:endParaRPr lang="en-AU" sz="2200">
            <a:solidFill>
              <a:schemeClr val="bg1"/>
            </a:solidFill>
            <a:latin typeface="Segoe UI Light" panose="020B0502040204020203" pitchFamily="34" charset="0"/>
            <a:cs typeface="Segoe UI Light" panose="020B0502040204020203" pitchFamily="34" charset="0"/>
          </a:endParaRPr>
        </a:p>
      </xdr:txBody>
    </xdr:sp>
    <xdr:clientData/>
  </xdr:twoCellAnchor>
  <xdr:twoCellAnchor>
    <xdr:from>
      <xdr:col>4</xdr:col>
      <xdr:colOff>856074</xdr:colOff>
      <xdr:row>25</xdr:row>
      <xdr:rowOff>235422</xdr:rowOff>
    </xdr:from>
    <xdr:to>
      <xdr:col>4</xdr:col>
      <xdr:colOff>856074</xdr:colOff>
      <xdr:row>25</xdr:row>
      <xdr:rowOff>711907</xdr:rowOff>
    </xdr:to>
    <xdr:cxnSp macro="">
      <xdr:nvCxnSpPr>
        <xdr:cNvPr id="30" name="Straight Connector 29">
          <a:extLst>
            <a:ext uri="{FF2B5EF4-FFF2-40B4-BE49-F238E27FC236}">
              <a16:creationId xmlns:a16="http://schemas.microsoft.com/office/drawing/2014/main" id="{00000000-0008-0000-0000-00001E000000}"/>
            </a:ext>
          </a:extLst>
        </xdr:cNvPr>
        <xdr:cNvCxnSpPr/>
      </xdr:nvCxnSpPr>
      <xdr:spPr>
        <a:xfrm>
          <a:off x="5380449" y="4978872"/>
          <a:ext cx="0" cy="476485"/>
        </a:xfrm>
        <a:prstGeom prst="line">
          <a:avLst/>
        </a:prstGeom>
        <a:ln>
          <a:solidFill>
            <a:schemeClr val="bg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175062</xdr:colOff>
      <xdr:row>25</xdr:row>
      <xdr:rowOff>944721</xdr:rowOff>
    </xdr:from>
    <xdr:to>
      <xdr:col>22</xdr:col>
      <xdr:colOff>132183</xdr:colOff>
      <xdr:row>26</xdr:row>
      <xdr:rowOff>19845</xdr:rowOff>
    </xdr:to>
    <xdr:sp macro="" textlink="">
      <xdr:nvSpPr>
        <xdr:cNvPr id="31" name="Rectangle 30">
          <a:extLst>
            <a:ext uri="{FF2B5EF4-FFF2-40B4-BE49-F238E27FC236}">
              <a16:creationId xmlns:a16="http://schemas.microsoft.com/office/drawing/2014/main" id="{00000000-0008-0000-0000-00001F000000}"/>
            </a:ext>
          </a:extLst>
        </xdr:cNvPr>
        <xdr:cNvSpPr/>
      </xdr:nvSpPr>
      <xdr:spPr>
        <a:xfrm>
          <a:off x="175062" y="1056393"/>
          <a:ext cx="17424000" cy="645107"/>
        </a:xfrm>
        <a:prstGeom prst="rect">
          <a:avLst/>
        </a:prstGeom>
        <a:gradFill flip="none" rotWithShape="1">
          <a:gsLst>
            <a:gs pos="0">
              <a:schemeClr val="bg1"/>
            </a:gs>
            <a:gs pos="100000">
              <a:schemeClr val="bg1">
                <a:alpha val="0"/>
              </a:schemeClr>
            </a:gs>
          </a:gsLst>
          <a:lin ang="16200000" scaled="1"/>
          <a:tileRect/>
        </a:gra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AU" sz="1100"/>
        </a:p>
      </xdr:txBody>
    </xdr:sp>
    <xdr:clientData/>
  </xdr:twoCellAnchor>
  <xdr:twoCellAnchor>
    <xdr:from>
      <xdr:col>1</xdr:col>
      <xdr:colOff>161270</xdr:colOff>
      <xdr:row>25</xdr:row>
      <xdr:rowOff>1360947</xdr:rowOff>
    </xdr:from>
    <xdr:to>
      <xdr:col>22</xdr:col>
      <xdr:colOff>45395</xdr:colOff>
      <xdr:row>25</xdr:row>
      <xdr:rowOff>1378947</xdr:rowOff>
    </xdr:to>
    <xdr:sp macro="" textlink="">
      <xdr:nvSpPr>
        <xdr:cNvPr id="32" name="Rectangle 31">
          <a:extLst>
            <a:ext uri="{FF2B5EF4-FFF2-40B4-BE49-F238E27FC236}">
              <a16:creationId xmlns:a16="http://schemas.microsoft.com/office/drawing/2014/main" id="{00000000-0008-0000-0000-000020000000}"/>
            </a:ext>
          </a:extLst>
        </xdr:cNvPr>
        <xdr:cNvSpPr/>
      </xdr:nvSpPr>
      <xdr:spPr>
        <a:xfrm>
          <a:off x="342245" y="6104397"/>
          <a:ext cx="17172000" cy="18000"/>
        </a:xfrm>
        <a:prstGeom prst="rect">
          <a:avLst/>
        </a:prstGeom>
        <a:gradFill>
          <a:gsLst>
            <a:gs pos="0">
              <a:srgbClr val="173D55"/>
            </a:gs>
            <a:gs pos="100000">
              <a:srgbClr val="1F5577"/>
            </a:gs>
          </a:gsLst>
          <a:lin ang="0" scaled="0"/>
        </a:gra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AU" sz="1100"/>
        </a:p>
      </xdr:txBody>
    </xdr:sp>
    <xdr:clientData/>
  </xdr:twoCellAnchor>
  <xdr:twoCellAnchor>
    <xdr:from>
      <xdr:col>1</xdr:col>
      <xdr:colOff>156364</xdr:colOff>
      <xdr:row>25</xdr:row>
      <xdr:rowOff>979587</xdr:rowOff>
    </xdr:from>
    <xdr:to>
      <xdr:col>1</xdr:col>
      <xdr:colOff>1587399</xdr:colOff>
      <xdr:row>25</xdr:row>
      <xdr:rowOff>1300865</xdr:rowOff>
    </xdr:to>
    <xdr:sp macro="" textlink="tm1CreateNewLeaseCAPTION">
      <xdr:nvSpPr>
        <xdr:cNvPr id="13" name="Rectangle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/>
      </xdr:nvSpPr>
      <xdr:spPr>
        <a:xfrm>
          <a:off x="340295" y="1091259"/>
          <a:ext cx="1431035" cy="321278"/>
        </a:xfrm>
        <a:prstGeom prst="rect">
          <a:avLst/>
        </a:prstGeom>
        <a:solidFill>
          <a:srgbClr val="3E6D76">
            <a:alpha val="90000"/>
          </a:srgb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fld id="{E185361B-CA9F-4707-9935-E178B9E48F09}" type="TxLink">
            <a:rPr lang="en-US" sz="1200" b="0" i="0" u="none" strike="noStrike">
              <a:solidFill>
                <a:schemeClr val="bg1"/>
              </a:solidFill>
              <a:latin typeface="Segoe UI Light" panose="020B0502040204020203" pitchFamily="34" charset="0"/>
              <a:ea typeface="Calibri"/>
              <a:cs typeface="Segoe UI Light" panose="020B0502040204020203" pitchFamily="34" charset="0"/>
            </a:rPr>
            <a:pPr algn="ctr"/>
            <a:t>#NAME?</a:t>
          </a:fld>
          <a:endParaRPr lang="en-AU" sz="1200">
            <a:solidFill>
              <a:schemeClr val="bg1"/>
            </a:solidFill>
            <a:latin typeface="Segoe UI Light" panose="020B0502040204020203" pitchFamily="34" charset="0"/>
            <a:cs typeface="Segoe UI Light" panose="020B0502040204020203" pitchFamily="34" charset="0"/>
          </a:endParaRPr>
        </a:p>
      </xdr:txBody>
    </xdr:sp>
    <xdr:clientData/>
  </xdr:twoCellAnchor>
  <xdr:twoCellAnchor>
    <xdr:from>
      <xdr:col>1</xdr:col>
      <xdr:colOff>1650443</xdr:colOff>
      <xdr:row>25</xdr:row>
      <xdr:rowOff>979587</xdr:rowOff>
    </xdr:from>
    <xdr:to>
      <xdr:col>2</xdr:col>
      <xdr:colOff>1046864</xdr:colOff>
      <xdr:row>25</xdr:row>
      <xdr:rowOff>1300865</xdr:rowOff>
    </xdr:to>
    <xdr:sp macro="" textlink="">
      <xdr:nvSpPr>
        <xdr:cNvPr id="14" name="Rectangle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/>
      </xdr:nvSpPr>
      <xdr:spPr>
        <a:xfrm>
          <a:off x="1834374" y="1091259"/>
          <a:ext cx="1432800" cy="321278"/>
        </a:xfrm>
        <a:prstGeom prst="rect">
          <a:avLst/>
        </a:prstGeom>
        <a:solidFill>
          <a:srgbClr val="3E6D76">
            <a:alpha val="90000"/>
          </a:srgb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AU" sz="1200">
              <a:latin typeface="Segoe UI Light" panose="020B0502040204020203" pitchFamily="34" charset="0"/>
              <a:cs typeface="Segoe UI Light" panose="020B0502040204020203" pitchFamily="34" charset="0"/>
            </a:rPr>
            <a:t>Validate</a:t>
          </a:r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128094</xdr:colOff>
          <xdr:row>25</xdr:row>
          <xdr:rowOff>953485</xdr:rowOff>
        </xdr:from>
        <xdr:to>
          <xdr:col>1</xdr:col>
          <xdr:colOff>1602827</xdr:colOff>
          <xdr:row>25</xdr:row>
          <xdr:rowOff>1313485</xdr:rowOff>
        </xdr:to>
        <xdr:sp macro="" textlink="">
          <xdr:nvSpPr>
            <xdr:cNvPr id="1535" name="TIButton2" hidden="1">
              <a:extLst>
                <a:ext uri="{63B3BB69-23CF-44E3-9099-C40C66FF867C}">
                  <a14:compatExt spid="_x0000_s1535"/>
                </a:ext>
                <a:ext uri="{FF2B5EF4-FFF2-40B4-BE49-F238E27FC236}">
                  <a16:creationId xmlns:a16="http://schemas.microsoft.com/office/drawing/2014/main" id="{00000000-0008-0000-0000-0000FF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1636327</xdr:colOff>
          <xdr:row>25</xdr:row>
          <xdr:rowOff>946916</xdr:rowOff>
        </xdr:from>
        <xdr:to>
          <xdr:col>3</xdr:col>
          <xdr:colOff>70379</xdr:colOff>
          <xdr:row>25</xdr:row>
          <xdr:rowOff>1306916</xdr:rowOff>
        </xdr:to>
        <xdr:sp macro="" textlink="">
          <xdr:nvSpPr>
            <xdr:cNvPr id="1546" name="TIButton7" hidden="1">
              <a:extLst>
                <a:ext uri="{63B3BB69-23CF-44E3-9099-C40C66FF867C}">
                  <a14:compatExt spid="_x0000_s1546"/>
                </a:ext>
                <a:ext uri="{FF2B5EF4-FFF2-40B4-BE49-F238E27FC236}">
                  <a16:creationId xmlns:a16="http://schemas.microsoft.com/office/drawing/2014/main" id="{00000000-0008-0000-0000-00000A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xdr:twoCellAnchor editAs="oneCell">
    <xdr:from>
      <xdr:col>5</xdr:col>
      <xdr:colOff>9525</xdr:colOff>
      <xdr:row>25</xdr:row>
      <xdr:rowOff>342900</xdr:rowOff>
    </xdr:from>
    <xdr:to>
      <xdr:col>6</xdr:col>
      <xdr:colOff>95275</xdr:colOff>
      <xdr:row>25</xdr:row>
      <xdr:rowOff>589725</xdr:rowOff>
    </xdr:to>
    <xdr:pic>
      <xdr:nvPicPr>
        <xdr:cNvPr id="33" name="Picture 32">
          <a:extLst>
            <a:ext uri="{FF2B5EF4-FFF2-40B4-BE49-F238E27FC236}">
              <a16:creationId xmlns:a16="http://schemas.microsoft.com/office/drawing/2014/main" id="{00000000-0008-0000-0000-00002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BEBA8EAE-BF5A-486C-A8C5-ECC9F3942E4B}">
              <a14:imgProps xmlns:a14="http://schemas.microsoft.com/office/drawing/2010/main">
                <a14:imgLayer r:embed="rId3">
                  <a14:imgEffect>
                    <a14:colorTemperature colorTemp="11500"/>
                  </a14:imgEffect>
                  <a14:imgEffect>
                    <a14:brightnessContrast bright="100000" contrast="10000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686425" y="5086350"/>
          <a:ext cx="238150" cy="246825"/>
        </a:xfrm>
        <a:prstGeom prst="rect">
          <a:avLst/>
        </a:prstGeom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4</xdr:col>
          <xdr:colOff>971550</xdr:colOff>
          <xdr:row>25</xdr:row>
          <xdr:rowOff>295275</xdr:rowOff>
        </xdr:from>
        <xdr:to>
          <xdr:col>6</xdr:col>
          <xdr:colOff>257175</xdr:colOff>
          <xdr:row>25</xdr:row>
          <xdr:rowOff>590550</xdr:rowOff>
        </xdr:to>
        <xdr:sp macro="" textlink="">
          <xdr:nvSpPr>
            <xdr:cNvPr id="1547" name="TIButton1" hidden="1">
              <a:extLst>
                <a:ext uri="{63B3BB69-23CF-44E3-9099-C40C66FF867C}">
                  <a14:compatExt spid="_x0000_s1547"/>
                </a:ext>
                <a:ext uri="{FF2B5EF4-FFF2-40B4-BE49-F238E27FC236}">
                  <a16:creationId xmlns:a16="http://schemas.microsoft.com/office/drawing/2014/main" id="{00000000-0008-0000-0000-00000B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xdr:twoCellAnchor>
    <xdr:from>
      <xdr:col>6</xdr:col>
      <xdr:colOff>1447800</xdr:colOff>
      <xdr:row>25</xdr:row>
      <xdr:rowOff>525234</xdr:rowOff>
    </xdr:from>
    <xdr:to>
      <xdr:col>7</xdr:col>
      <xdr:colOff>1039535</xdr:colOff>
      <xdr:row>25</xdr:row>
      <xdr:rowOff>845634</xdr:rowOff>
    </xdr:to>
    <xdr:sp macro="" textlink="tm1CreateNewLeaseCAPTION">
      <xdr:nvSpPr>
        <xdr:cNvPr id="2" name="Rectangl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7267903" y="636906"/>
          <a:ext cx="1608408" cy="320400"/>
        </a:xfrm>
        <a:prstGeom prst="rect">
          <a:avLst/>
        </a:prstGeom>
        <a:solidFill>
          <a:schemeClr val="tx1">
            <a:alpha val="25000"/>
          </a:scheme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fld id="{50DF325A-FA82-45E4-A509-BE3B93A7207E}" type="TxLink">
            <a:rPr lang="en-US" sz="1100" b="0" i="0" u="none" strike="noStrike">
              <a:solidFill>
                <a:schemeClr val="bg1"/>
              </a:solidFill>
              <a:latin typeface="Segoe UI Light" panose="020B0502040204020203" pitchFamily="34" charset="0"/>
              <a:ea typeface="Calibri"/>
              <a:cs typeface="Segoe UI Light" panose="020B0502040204020203" pitchFamily="34" charset="0"/>
            </a:rPr>
            <a:pPr algn="ctr"/>
            <a:t>#NAME?</a:t>
          </a:fld>
          <a:endParaRPr lang="en-AU" sz="1100" b="0">
            <a:solidFill>
              <a:schemeClr val="bg1"/>
            </a:solidFill>
            <a:latin typeface="Segoe UI Light" panose="020B0502040204020203" pitchFamily="34" charset="0"/>
            <a:cs typeface="Segoe UI Light" panose="020B0502040204020203" pitchFamily="34" charset="0"/>
          </a:endParaRPr>
        </a:p>
      </xdr:txBody>
    </xdr:sp>
    <xdr:clientData/>
  </xdr:twoCellAnchor>
  <xdr:twoCellAnchor>
    <xdr:from>
      <xdr:col>6</xdr:col>
      <xdr:colOff>1447800</xdr:colOff>
      <xdr:row>25</xdr:row>
      <xdr:rowOff>133349</xdr:rowOff>
    </xdr:from>
    <xdr:to>
      <xdr:col>7</xdr:col>
      <xdr:colOff>1039535</xdr:colOff>
      <xdr:row>25</xdr:row>
      <xdr:rowOff>453749</xdr:rowOff>
    </xdr:to>
    <xdr:sp macro="" textlink="tm1LeaseDetailsCAPTION">
      <xdr:nvSpPr>
        <xdr:cNvPr id="3" name="Rectangl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7267903" y="245021"/>
          <a:ext cx="1608408" cy="320400"/>
        </a:xfrm>
        <a:prstGeom prst="rect">
          <a:avLst/>
        </a:prstGeom>
        <a:solidFill>
          <a:schemeClr val="bg1">
            <a:alpha val="30000"/>
          </a:scheme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fld id="{EEC9ADA3-5802-411B-9BC8-CB711B37C690}" type="TxLink">
            <a:rPr lang="en-US" sz="1100" b="0" i="0" u="none" strike="noStrike">
              <a:solidFill>
                <a:schemeClr val="bg1"/>
              </a:solidFill>
              <a:latin typeface="Segoe UI Light" panose="020B0502040204020203" pitchFamily="34" charset="0"/>
              <a:ea typeface="Calibri"/>
              <a:cs typeface="Segoe UI Light" panose="020B0502040204020203" pitchFamily="34" charset="0"/>
            </a:rPr>
            <a:pPr algn="ctr"/>
            <a:t>#NAME?</a:t>
          </a:fld>
          <a:endParaRPr lang="en-AU" sz="1100">
            <a:solidFill>
              <a:schemeClr val="bg1"/>
            </a:solidFill>
            <a:latin typeface="Segoe UI Light" panose="020B0502040204020203" pitchFamily="34" charset="0"/>
            <a:cs typeface="Segoe UI Light" panose="020B0502040204020203" pitchFamily="34" charset="0"/>
          </a:endParaRPr>
        </a:p>
      </xdr:txBody>
    </xdr:sp>
    <xdr:clientData/>
  </xdr:twoCellAnchor>
  <xdr:twoCellAnchor>
    <xdr:from>
      <xdr:col>7</xdr:col>
      <xdr:colOff>1123950</xdr:colOff>
      <xdr:row>25</xdr:row>
      <xdr:rowOff>133349</xdr:rowOff>
    </xdr:from>
    <xdr:to>
      <xdr:col>10</xdr:col>
      <xdr:colOff>429935</xdr:colOff>
      <xdr:row>25</xdr:row>
      <xdr:rowOff>453749</xdr:rowOff>
    </xdr:to>
    <xdr:sp macro="" textlink="tm1LeaseVarCAPTION">
      <xdr:nvSpPr>
        <xdr:cNvPr id="4" name="Rectangl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>
          <a:off x="8960726" y="245021"/>
          <a:ext cx="1605123" cy="320400"/>
        </a:xfrm>
        <a:prstGeom prst="rect">
          <a:avLst/>
        </a:prstGeom>
        <a:solidFill>
          <a:schemeClr val="bg1">
            <a:alpha val="30000"/>
          </a:scheme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fld id="{568F8B13-EF80-4B1D-8173-7E4BC495166E}" type="TxLink">
            <a:rPr lang="en-US" sz="1100" b="0" i="0" u="none" strike="noStrike">
              <a:solidFill>
                <a:schemeClr val="bg1"/>
              </a:solidFill>
              <a:latin typeface="Segoe UI Light" panose="020B0502040204020203" pitchFamily="34" charset="0"/>
              <a:ea typeface="Calibri"/>
              <a:cs typeface="Segoe UI Light" panose="020B0502040204020203" pitchFamily="34" charset="0"/>
            </a:rPr>
            <a:pPr algn="ctr"/>
            <a:t>#NAME?</a:t>
          </a:fld>
          <a:endParaRPr lang="en-AU" sz="1100">
            <a:solidFill>
              <a:schemeClr val="bg1"/>
            </a:solidFill>
            <a:latin typeface="Segoe UI Light" panose="020B0502040204020203" pitchFamily="34" charset="0"/>
            <a:cs typeface="Segoe UI Light" panose="020B0502040204020203" pitchFamily="34" charset="0"/>
          </a:endParaRPr>
        </a:p>
      </xdr:txBody>
    </xdr:sp>
    <xdr:clientData/>
  </xdr:twoCellAnchor>
  <xdr:twoCellAnchor>
    <xdr:from>
      <xdr:col>7</xdr:col>
      <xdr:colOff>1123950</xdr:colOff>
      <xdr:row>25</xdr:row>
      <xdr:rowOff>525234</xdr:rowOff>
    </xdr:from>
    <xdr:to>
      <xdr:col>10</xdr:col>
      <xdr:colOff>429935</xdr:colOff>
      <xdr:row>25</xdr:row>
      <xdr:rowOff>845634</xdr:rowOff>
    </xdr:to>
    <xdr:sp macro="" textlink="tm1LeaseSchCAPTION">
      <xdr:nvSpPr>
        <xdr:cNvPr id="5" name="Rectangl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/>
      </xdr:nvSpPr>
      <xdr:spPr>
        <a:xfrm>
          <a:off x="8960726" y="636906"/>
          <a:ext cx="1605123" cy="320400"/>
        </a:xfrm>
        <a:prstGeom prst="rect">
          <a:avLst/>
        </a:prstGeom>
        <a:solidFill>
          <a:schemeClr val="bg1">
            <a:alpha val="30000"/>
          </a:scheme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fld id="{04239E2E-7F9B-44A8-988D-AE7351E69F21}" type="TxLink">
            <a:rPr lang="en-US" sz="1100" b="0" i="0" u="none" strike="noStrike">
              <a:solidFill>
                <a:schemeClr val="bg1"/>
              </a:solidFill>
              <a:latin typeface="Segoe UI Light" panose="020B0502040204020203" pitchFamily="34" charset="0"/>
              <a:ea typeface="Calibri"/>
              <a:cs typeface="Segoe UI Light" panose="020B0502040204020203" pitchFamily="34" charset="0"/>
            </a:rPr>
            <a:pPr algn="ctr"/>
            <a:t>#NAME?</a:t>
          </a:fld>
          <a:endParaRPr lang="en-AU" sz="1100">
            <a:solidFill>
              <a:schemeClr val="bg1"/>
            </a:solidFill>
            <a:latin typeface="Segoe UI Light" panose="020B0502040204020203" pitchFamily="34" charset="0"/>
            <a:cs typeface="Segoe UI Light" panose="020B0502040204020203" pitchFamily="34" charset="0"/>
          </a:endParaRPr>
        </a:p>
      </xdr:txBody>
    </xdr:sp>
    <xdr:clientData/>
  </xdr:twoCellAnchor>
  <xdr:twoCellAnchor>
    <xdr:from>
      <xdr:col>10</xdr:col>
      <xdr:colOff>514350</xdr:colOff>
      <xdr:row>25</xdr:row>
      <xdr:rowOff>133349</xdr:rowOff>
    </xdr:from>
    <xdr:to>
      <xdr:col>13</xdr:col>
      <xdr:colOff>296585</xdr:colOff>
      <xdr:row>25</xdr:row>
      <xdr:rowOff>453749</xdr:rowOff>
    </xdr:to>
    <xdr:sp macro="" textlink="tm1LeaseAmortSchCAPTION">
      <xdr:nvSpPr>
        <xdr:cNvPr id="6" name="Rectangle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/>
      </xdr:nvSpPr>
      <xdr:spPr>
        <a:xfrm>
          <a:off x="10650264" y="245021"/>
          <a:ext cx="1614976" cy="320400"/>
        </a:xfrm>
        <a:prstGeom prst="rect">
          <a:avLst/>
        </a:prstGeom>
        <a:solidFill>
          <a:schemeClr val="bg1">
            <a:alpha val="30000"/>
          </a:scheme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fld id="{CE69F28F-3C87-4D01-A238-2495228BDA43}" type="TxLink">
            <a:rPr lang="en-US" sz="1100" b="0" i="0" u="none" strike="noStrike">
              <a:solidFill>
                <a:schemeClr val="bg1"/>
              </a:solidFill>
              <a:latin typeface="Segoe UI Light" panose="020B0502040204020203" pitchFamily="34" charset="0"/>
              <a:ea typeface="Calibri"/>
              <a:cs typeface="Segoe UI Light" panose="020B0502040204020203" pitchFamily="34" charset="0"/>
            </a:rPr>
            <a:pPr algn="ctr"/>
            <a:t>#NAME?</a:t>
          </a:fld>
          <a:endParaRPr lang="en-AU" sz="1100">
            <a:solidFill>
              <a:schemeClr val="bg1"/>
            </a:solidFill>
            <a:latin typeface="Segoe UI Light" panose="020B0502040204020203" pitchFamily="34" charset="0"/>
            <a:cs typeface="Segoe UI Light" panose="020B0502040204020203" pitchFamily="34" charset="0"/>
          </a:endParaRPr>
        </a:p>
      </xdr:txBody>
    </xdr:sp>
    <xdr:clientData/>
  </xdr:twoCellAnchor>
  <xdr:twoCellAnchor>
    <xdr:from>
      <xdr:col>10</xdr:col>
      <xdr:colOff>514350</xdr:colOff>
      <xdr:row>25</xdr:row>
      <xdr:rowOff>525234</xdr:rowOff>
    </xdr:from>
    <xdr:to>
      <xdr:col>13</xdr:col>
      <xdr:colOff>296585</xdr:colOff>
      <xdr:row>25</xdr:row>
      <xdr:rowOff>845634</xdr:rowOff>
    </xdr:to>
    <xdr:sp macro="" textlink="tm1LeaseComSchCAPTION">
      <xdr:nvSpPr>
        <xdr:cNvPr id="7" name="Rectangle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/>
      </xdr:nvSpPr>
      <xdr:spPr>
        <a:xfrm>
          <a:off x="10650264" y="636906"/>
          <a:ext cx="1614976" cy="320400"/>
        </a:xfrm>
        <a:prstGeom prst="rect">
          <a:avLst/>
        </a:prstGeom>
        <a:solidFill>
          <a:schemeClr val="bg1">
            <a:alpha val="30000"/>
          </a:scheme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fld id="{09CD4418-BFEF-48DC-B2FE-A6F12B7A9E4A}" type="TxLink">
            <a:rPr lang="en-US" sz="1100" b="0" i="0" u="none" strike="noStrike">
              <a:solidFill>
                <a:schemeClr val="bg1"/>
              </a:solidFill>
              <a:latin typeface="Segoe UI Light" panose="020B0502040204020203" pitchFamily="34" charset="0"/>
              <a:ea typeface="Calibri"/>
              <a:cs typeface="Segoe UI Light" panose="020B0502040204020203" pitchFamily="34" charset="0"/>
            </a:rPr>
            <a:pPr algn="ctr"/>
            <a:t>#NAME?</a:t>
          </a:fld>
          <a:endParaRPr lang="en-AU" sz="1100">
            <a:solidFill>
              <a:schemeClr val="bg1"/>
            </a:solidFill>
            <a:latin typeface="Segoe UI Light" panose="020B0502040204020203" pitchFamily="34" charset="0"/>
            <a:cs typeface="Segoe UI Light" panose="020B0502040204020203" pitchFamily="34" charset="0"/>
          </a:endParaRPr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7</xdr:col>
          <xdr:colOff>1106600</xdr:colOff>
          <xdr:row>25</xdr:row>
          <xdr:rowOff>540298</xdr:rowOff>
        </xdr:from>
        <xdr:to>
          <xdr:col>10</xdr:col>
          <xdr:colOff>427462</xdr:colOff>
          <xdr:row>25</xdr:row>
          <xdr:rowOff>900298</xdr:rowOff>
        </xdr:to>
        <xdr:sp macro="" textlink="">
          <xdr:nvSpPr>
            <xdr:cNvPr id="1554" name="TIButton3" hidden="1">
              <a:extLst>
                <a:ext uri="{63B3BB69-23CF-44E3-9099-C40C66FF867C}">
                  <a14:compatExt spid="_x0000_s1554"/>
                </a:ext>
                <a:ext uri="{FF2B5EF4-FFF2-40B4-BE49-F238E27FC236}">
                  <a16:creationId xmlns:a16="http://schemas.microsoft.com/office/drawing/2014/main" id="{00000000-0008-0000-0000-000012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10</xdr:col>
          <xdr:colOff>511934</xdr:colOff>
          <xdr:row>25</xdr:row>
          <xdr:rowOff>106747</xdr:rowOff>
        </xdr:from>
        <xdr:to>
          <xdr:col>13</xdr:col>
          <xdr:colOff>299193</xdr:colOff>
          <xdr:row>25</xdr:row>
          <xdr:rowOff>466747</xdr:rowOff>
        </xdr:to>
        <xdr:sp macro="" textlink="">
          <xdr:nvSpPr>
            <xdr:cNvPr id="1555" name="TIButton4" hidden="1">
              <a:extLst>
                <a:ext uri="{63B3BB69-23CF-44E3-9099-C40C66FF867C}">
                  <a14:compatExt spid="_x0000_s1555"/>
                </a:ext>
                <a:ext uri="{FF2B5EF4-FFF2-40B4-BE49-F238E27FC236}">
                  <a16:creationId xmlns:a16="http://schemas.microsoft.com/office/drawing/2014/main" id="{00000000-0008-0000-0000-000013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10</xdr:col>
          <xdr:colOff>511934</xdr:colOff>
          <xdr:row>25</xdr:row>
          <xdr:rowOff>516322</xdr:rowOff>
        </xdr:from>
        <xdr:to>
          <xdr:col>13</xdr:col>
          <xdr:colOff>299193</xdr:colOff>
          <xdr:row>25</xdr:row>
          <xdr:rowOff>876322</xdr:rowOff>
        </xdr:to>
        <xdr:sp macro="" textlink="">
          <xdr:nvSpPr>
            <xdr:cNvPr id="1556" name="TIButton5" hidden="1">
              <a:extLst>
                <a:ext uri="{63B3BB69-23CF-44E3-9099-C40C66FF867C}">
                  <a14:compatExt spid="_x0000_s1556"/>
                </a:ext>
                <a:ext uri="{FF2B5EF4-FFF2-40B4-BE49-F238E27FC236}">
                  <a16:creationId xmlns:a16="http://schemas.microsoft.com/office/drawing/2014/main" id="{00000000-0008-0000-0000-000014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1443857</xdr:colOff>
          <xdr:row>25</xdr:row>
          <xdr:rowOff>518292</xdr:rowOff>
        </xdr:from>
        <xdr:to>
          <xdr:col>7</xdr:col>
          <xdr:colOff>1047184</xdr:colOff>
          <xdr:row>25</xdr:row>
          <xdr:rowOff>878292</xdr:rowOff>
        </xdr:to>
        <xdr:sp macro="" textlink="">
          <xdr:nvSpPr>
            <xdr:cNvPr id="1557" name="TIButton6" hidden="1">
              <a:extLst>
                <a:ext uri="{63B3BB69-23CF-44E3-9099-C40C66FF867C}">
                  <a14:compatExt spid="_x0000_s1557"/>
                </a:ext>
                <a:ext uri="{FF2B5EF4-FFF2-40B4-BE49-F238E27FC236}">
                  <a16:creationId xmlns:a16="http://schemas.microsoft.com/office/drawing/2014/main" id="{00000000-0008-0000-0000-000015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7</xdr:col>
          <xdr:colOff>1106600</xdr:colOff>
          <xdr:row>25</xdr:row>
          <xdr:rowOff>117694</xdr:rowOff>
        </xdr:from>
        <xdr:to>
          <xdr:col>10</xdr:col>
          <xdr:colOff>427462</xdr:colOff>
          <xdr:row>25</xdr:row>
          <xdr:rowOff>477694</xdr:rowOff>
        </xdr:to>
        <xdr:sp macro="" textlink="">
          <xdr:nvSpPr>
            <xdr:cNvPr id="1558" name="TIButton8" hidden="1">
              <a:extLst>
                <a:ext uri="{63B3BB69-23CF-44E3-9099-C40C66FF867C}">
                  <a14:compatExt spid="_x0000_s1558"/>
                </a:ext>
                <a:ext uri="{FF2B5EF4-FFF2-40B4-BE49-F238E27FC236}">
                  <a16:creationId xmlns:a16="http://schemas.microsoft.com/office/drawing/2014/main" id="{00000000-0008-0000-0000-000016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xdr:twoCellAnchor>
    <xdr:from>
      <xdr:col>6</xdr:col>
      <xdr:colOff>484599</xdr:colOff>
      <xdr:row>25</xdr:row>
      <xdr:rowOff>254472</xdr:rowOff>
    </xdr:from>
    <xdr:to>
      <xdr:col>6</xdr:col>
      <xdr:colOff>484599</xdr:colOff>
      <xdr:row>25</xdr:row>
      <xdr:rowOff>730957</xdr:rowOff>
    </xdr:to>
    <xdr:cxnSp macro="">
      <xdr:nvCxnSpPr>
        <xdr:cNvPr id="8" name="Straight Connector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CxnSpPr/>
      </xdr:nvCxnSpPr>
      <xdr:spPr>
        <a:xfrm>
          <a:off x="6313899" y="368772"/>
          <a:ext cx="0" cy="476485"/>
        </a:xfrm>
        <a:prstGeom prst="line">
          <a:avLst/>
        </a:prstGeom>
        <a:ln>
          <a:solidFill>
            <a:schemeClr val="bg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14</xdr:col>
          <xdr:colOff>114300</xdr:colOff>
          <xdr:row>29</xdr:row>
          <xdr:rowOff>76200</xdr:rowOff>
        </xdr:from>
        <xdr:to>
          <xdr:col>16</xdr:col>
          <xdr:colOff>447675</xdr:colOff>
          <xdr:row>29</xdr:row>
          <xdr:rowOff>295275</xdr:rowOff>
        </xdr:to>
        <xdr:sp macro="" textlink="">
          <xdr:nvSpPr>
            <xdr:cNvPr id="1559" name="TIButton9" hidden="1">
              <a:extLst>
                <a:ext uri="{63B3BB69-23CF-44E3-9099-C40C66FF867C}">
                  <a14:compatExt spid="_x0000_s1559"/>
                </a:ext>
                <a:ext uri="{FF2B5EF4-FFF2-40B4-BE49-F238E27FC236}">
                  <a16:creationId xmlns:a16="http://schemas.microsoft.com/office/drawing/2014/main" id="{00000000-0008-0000-0000-000017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1432034</xdr:colOff>
          <xdr:row>25</xdr:row>
          <xdr:rowOff>111672</xdr:rowOff>
        </xdr:from>
        <xdr:to>
          <xdr:col>7</xdr:col>
          <xdr:colOff>1035361</xdr:colOff>
          <xdr:row>25</xdr:row>
          <xdr:rowOff>471672</xdr:rowOff>
        </xdr:to>
        <xdr:sp macro="" textlink="">
          <xdr:nvSpPr>
            <xdr:cNvPr id="1560" name="TIButton10" hidden="1">
              <a:extLst>
                <a:ext uri="{63B3BB69-23CF-44E3-9099-C40C66FF867C}">
                  <a14:compatExt spid="_x0000_s1560"/>
                </a:ext>
                <a:ext uri="{FF2B5EF4-FFF2-40B4-BE49-F238E27FC236}">
                  <a16:creationId xmlns:a16="http://schemas.microsoft.com/office/drawing/2014/main" id="{00000000-0008-0000-0000-000018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ontrol" Target="../activeX/activeX3.xml"/><Relationship Id="rId13" Type="http://schemas.openxmlformats.org/officeDocument/2006/relationships/image" Target="../media/image5.emf"/><Relationship Id="rId18" Type="http://schemas.openxmlformats.org/officeDocument/2006/relationships/control" Target="../activeX/activeX8.xml"/><Relationship Id="rId3" Type="http://schemas.openxmlformats.org/officeDocument/2006/relationships/vmlDrawing" Target="../drawings/vmlDrawing1.vml"/><Relationship Id="rId21" Type="http://schemas.openxmlformats.org/officeDocument/2006/relationships/image" Target="../media/image9.emf"/><Relationship Id="rId7" Type="http://schemas.openxmlformats.org/officeDocument/2006/relationships/image" Target="../media/image2.emf"/><Relationship Id="rId12" Type="http://schemas.openxmlformats.org/officeDocument/2006/relationships/control" Target="../activeX/activeX5.xml"/><Relationship Id="rId17" Type="http://schemas.openxmlformats.org/officeDocument/2006/relationships/image" Target="../media/image7.emf"/><Relationship Id="rId2" Type="http://schemas.openxmlformats.org/officeDocument/2006/relationships/drawing" Target="../drawings/drawing1.xml"/><Relationship Id="rId16" Type="http://schemas.openxmlformats.org/officeDocument/2006/relationships/control" Target="../activeX/activeX7.xml"/><Relationship Id="rId20" Type="http://schemas.openxmlformats.org/officeDocument/2006/relationships/control" Target="../activeX/activeX9.xml"/><Relationship Id="rId1" Type="http://schemas.openxmlformats.org/officeDocument/2006/relationships/printerSettings" Target="../printerSettings/printerSettings1.bin"/><Relationship Id="rId6" Type="http://schemas.openxmlformats.org/officeDocument/2006/relationships/control" Target="../activeX/activeX2.xml"/><Relationship Id="rId11" Type="http://schemas.openxmlformats.org/officeDocument/2006/relationships/image" Target="../media/image4.emf"/><Relationship Id="rId5" Type="http://schemas.openxmlformats.org/officeDocument/2006/relationships/image" Target="../media/image1.emf"/><Relationship Id="rId15" Type="http://schemas.openxmlformats.org/officeDocument/2006/relationships/image" Target="../media/image6.emf"/><Relationship Id="rId23" Type="http://schemas.openxmlformats.org/officeDocument/2006/relationships/image" Target="../media/image10.emf"/><Relationship Id="rId10" Type="http://schemas.openxmlformats.org/officeDocument/2006/relationships/control" Target="../activeX/activeX4.xml"/><Relationship Id="rId19" Type="http://schemas.openxmlformats.org/officeDocument/2006/relationships/image" Target="../media/image8.emf"/><Relationship Id="rId4" Type="http://schemas.openxmlformats.org/officeDocument/2006/relationships/control" Target="../activeX/activeX1.xml"/><Relationship Id="rId9" Type="http://schemas.openxmlformats.org/officeDocument/2006/relationships/image" Target="../media/image3.emf"/><Relationship Id="rId14" Type="http://schemas.openxmlformats.org/officeDocument/2006/relationships/control" Target="../activeX/activeX6.xml"/><Relationship Id="rId22" Type="http://schemas.openxmlformats.org/officeDocument/2006/relationships/control" Target="../activeX/activeX10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M55"/>
  <sheetViews>
    <sheetView showGridLines="0" tabSelected="1" topLeftCell="A25" zoomScaleNormal="100" workbookViewId="0">
      <selection activeCell="C26" sqref="C26"/>
    </sheetView>
  </sheetViews>
  <sheetFormatPr defaultRowHeight="15" outlineLevelRow="2" x14ac:dyDescent="0.25"/>
  <cols>
    <col min="1" max="1" width="2.7109375" customWidth="1"/>
    <col min="2" max="2" width="30.5703125" customWidth="1"/>
    <col min="3" max="5" width="17.28515625" customWidth="1"/>
    <col min="6" max="6" width="2.28515625" customWidth="1"/>
    <col min="7" max="7" width="30.28515625" customWidth="1"/>
    <col min="8" max="8" width="29" customWidth="1"/>
    <col min="9" max="9" width="3" customWidth="1"/>
    <col min="10" max="10" width="2.5703125" customWidth="1"/>
  </cols>
  <sheetData>
    <row r="1" spans="2:8" hidden="1" outlineLevel="1" x14ac:dyDescent="0.25"/>
    <row r="2" spans="2:8" ht="15.75" hidden="1" outlineLevel="1" thickBot="1" x14ac:dyDescent="0.3"/>
    <row r="3" spans="2:8" hidden="1" outlineLevel="1" x14ac:dyDescent="0.25">
      <c r="B3" s="6" t="s">
        <v>3</v>
      </c>
      <c r="C3" s="18" t="s">
        <v>20</v>
      </c>
      <c r="D3" s="2" t="s">
        <v>1</v>
      </c>
      <c r="G3" s="48" t="s">
        <v>14</v>
      </c>
      <c r="H3" s="49"/>
    </row>
    <row r="4" spans="2:8" ht="15.75" hidden="1" outlineLevel="1" thickBot="1" x14ac:dyDescent="0.3">
      <c r="B4" s="17" t="e">
        <f ca="1">_xll.VIEW(TM1db&amp;":sys_Client Preferences","!","!")</f>
        <v>#NAME?</v>
      </c>
      <c r="C4" s="19" t="e">
        <f ca="1">_xll.DBRW($B$4,tm1User,"flm_Validation Message")</f>
        <v>#NAME?</v>
      </c>
      <c r="D4" s="3" t="s">
        <v>93</v>
      </c>
      <c r="G4" s="31" t="s">
        <v>15</v>
      </c>
      <c r="H4" s="33" t="s">
        <v>29</v>
      </c>
    </row>
    <row r="5" spans="2:8" ht="15.75" hidden="1" outlineLevel="1" thickBot="1" x14ac:dyDescent="0.3">
      <c r="B5" s="14" t="e" cm="1">
        <f t="array" aca="1" ref="B5" ca="1">_xll.VIEW(TM1db&amp;":sys_Application","!","!")</f>
        <v>#NAME?</v>
      </c>
      <c r="G5" s="31" t="s">
        <v>44</v>
      </c>
      <c r="H5" s="34" t="s">
        <v>45</v>
      </c>
    </row>
    <row r="6" spans="2:8" ht="15.75" hidden="1" outlineLevel="1" thickBot="1" x14ac:dyDescent="0.3">
      <c r="D6" s="4" t="s">
        <v>2</v>
      </c>
      <c r="G6" s="31" t="s">
        <v>16</v>
      </c>
      <c r="H6" s="33" t="s">
        <v>36</v>
      </c>
    </row>
    <row r="7" spans="2:8" ht="15.75" hidden="1" outlineLevel="1" thickBot="1" x14ac:dyDescent="0.3">
      <c r="B7" s="20" t="s">
        <v>21</v>
      </c>
      <c r="D7" s="5" t="e">
        <f ca="1">_xll.TM1USER(TM1db)</f>
        <v>#NAME?</v>
      </c>
      <c r="G7" s="31" t="s">
        <v>17</v>
      </c>
      <c r="H7" s="33" t="s">
        <v>35</v>
      </c>
    </row>
    <row r="8" spans="2:8" ht="15.75" hidden="1" outlineLevel="1" thickBot="1" x14ac:dyDescent="0.3">
      <c r="B8" s="21">
        <f ca="1">COUNTIF($I$30:$I$51,"û")</f>
        <v>0</v>
      </c>
      <c r="G8" s="31" t="s">
        <v>23</v>
      </c>
      <c r="H8" s="33" t="s">
        <v>52</v>
      </c>
    </row>
    <row r="9" spans="2:8" hidden="1" outlineLevel="1" x14ac:dyDescent="0.25">
      <c r="G9" s="31" t="s">
        <v>24</v>
      </c>
      <c r="H9" s="33" t="s">
        <v>50</v>
      </c>
    </row>
    <row r="10" spans="2:8" hidden="1" outlineLevel="1" x14ac:dyDescent="0.25">
      <c r="G10" s="31" t="s">
        <v>34</v>
      </c>
      <c r="H10" s="33" t="s">
        <v>51</v>
      </c>
    </row>
    <row r="11" spans="2:8" hidden="1" outlineLevel="1" x14ac:dyDescent="0.25">
      <c r="G11" s="31" t="s">
        <v>25</v>
      </c>
      <c r="H11" s="33" t="s">
        <v>43</v>
      </c>
    </row>
    <row r="12" spans="2:8" ht="15.75" hidden="1" outlineLevel="1" thickBot="1" x14ac:dyDescent="0.3">
      <c r="G12" s="32" t="s">
        <v>27</v>
      </c>
      <c r="H12" s="35"/>
    </row>
    <row r="13" spans="2:8" ht="15.75" hidden="1" outlineLevel="1" thickBot="1" x14ac:dyDescent="0.3"/>
    <row r="14" spans="2:8" hidden="1" outlineLevel="1" x14ac:dyDescent="0.25">
      <c r="B14" s="8" t="s">
        <v>0</v>
      </c>
      <c r="C14" s="9"/>
      <c r="D14" s="9"/>
      <c r="E14" s="9"/>
      <c r="F14" s="9"/>
      <c r="G14" s="9"/>
      <c r="H14" s="10"/>
    </row>
    <row r="15" spans="2:8" hidden="1" outlineLevel="1" x14ac:dyDescent="0.25">
      <c r="B15" s="11" t="s">
        <v>4</v>
      </c>
      <c r="C15" s="12" t="s">
        <v>5</v>
      </c>
      <c r="D15" s="12" t="s">
        <v>6</v>
      </c>
      <c r="E15" s="12" t="s">
        <v>7</v>
      </c>
      <c r="F15" s="12" t="s">
        <v>8</v>
      </c>
      <c r="G15" s="12" t="s">
        <v>9</v>
      </c>
      <c r="H15" s="13" t="s">
        <v>10</v>
      </c>
    </row>
    <row r="16" spans="2:8" hidden="1" outlineLevel="1" x14ac:dyDescent="0.25">
      <c r="B16" s="22" t="s">
        <v>19</v>
      </c>
      <c r="C16" s="23" t="e" cm="1">
        <f t="array" aca="1" ref="C16" ca="1">_xll.DBRW($B$5,$B16,C$15)</f>
        <v>#NAME?</v>
      </c>
      <c r="D16" s="23" t="e" cm="1">
        <f t="array" aca="1" ref="D16" ca="1">_xll.DBRW($B$5,$B16,D$15)</f>
        <v>#NAME?</v>
      </c>
      <c r="E16" s="23" t="e" cm="1">
        <f t="array" aca="1" ref="E16" ca="1">_xll.DBRW($B$5,$B16,E$15)</f>
        <v>#NAME?</v>
      </c>
      <c r="F16" s="23" t="e" cm="1">
        <f t="array" aca="1" ref="F16" ca="1">_xll.DBRW($B$5,$B16,F$15)</f>
        <v>#NAME?</v>
      </c>
      <c r="G16" s="23" t="e" cm="1">
        <f t="array" aca="1" ref="G16" ca="1">_xll.DBRW($B$5,$B16,G$15)</f>
        <v>#NAME?</v>
      </c>
      <c r="H16" s="24" t="e" cm="1">
        <f t="array" aca="1" ref="H16" ca="1">_xll.DBRW($B$5,$B16,H$15)</f>
        <v>#NAME?</v>
      </c>
    </row>
    <row r="17" spans="1:9" hidden="1" outlineLevel="1" x14ac:dyDescent="0.25">
      <c r="B17" s="26" t="s">
        <v>47</v>
      </c>
      <c r="C17" s="23" t="e" cm="1">
        <f t="array" aca="1" ref="C17" ca="1">_xll.DBRW($B$5,$B17,C$15)</f>
        <v>#NAME?</v>
      </c>
      <c r="D17" s="23" t="e" cm="1">
        <f t="array" aca="1" ref="D17" ca="1">_xll.DBRW($B$5,$B17,D$15)</f>
        <v>#NAME?</v>
      </c>
      <c r="E17" s="23" t="e" cm="1">
        <f t="array" aca="1" ref="E17" ca="1">_xll.DBRW($B$5,$B17,E$15)</f>
        <v>#NAME?</v>
      </c>
      <c r="F17" s="23" t="e" cm="1">
        <f t="array" aca="1" ref="F17" ca="1">_xll.DBRW($B$5,$B17,F$15)</f>
        <v>#NAME?</v>
      </c>
      <c r="G17" s="23" t="e" cm="1">
        <f t="array" aca="1" ref="G17" ca="1">_xll.DBRW($B$5,$B17,G$15)</f>
        <v>#NAME?</v>
      </c>
      <c r="H17" s="24" t="e" cm="1">
        <f t="array" aca="1" ref="H17" ca="1">_xll.DBRW($B$5,$B17,H$15)</f>
        <v>#NAME?</v>
      </c>
    </row>
    <row r="18" spans="1:9" hidden="1" outlineLevel="1" x14ac:dyDescent="0.25">
      <c r="B18" s="26" t="s">
        <v>48</v>
      </c>
      <c r="C18" s="23" t="e" cm="1">
        <f t="array" aca="1" ref="C18" ca="1">_xll.DBRW($B$5,$B18,C$15)</f>
        <v>#NAME?</v>
      </c>
      <c r="D18" s="23" t="e" cm="1">
        <f t="array" aca="1" ref="D18" ca="1">_xll.DBRW($B$5,$B18,D$15)</f>
        <v>#NAME?</v>
      </c>
      <c r="E18" s="23" t="e" cm="1">
        <f t="array" aca="1" ref="E18" ca="1">_xll.DBRW($B$5,$B18,E$15)</f>
        <v>#NAME?</v>
      </c>
      <c r="F18" s="23" t="e" cm="1">
        <f t="array" aca="1" ref="F18" ca="1">_xll.DBRW($B$5,$B18,F$15)</f>
        <v>#NAME?</v>
      </c>
      <c r="G18" s="23" t="e" cm="1">
        <f t="array" aca="1" ref="G18" ca="1">_xll.DBRW($B$5,$B18,G$15)</f>
        <v>#NAME?</v>
      </c>
      <c r="H18" s="24" t="e" cm="1">
        <f t="array" aca="1" ref="H18" ca="1">_xll.DBRW($B$5,$B18,H$15)</f>
        <v>#NAME?</v>
      </c>
    </row>
    <row r="19" spans="1:9" hidden="1" outlineLevel="1" x14ac:dyDescent="0.25">
      <c r="B19" s="26" t="s">
        <v>22</v>
      </c>
      <c r="C19" s="23" t="e" cm="1">
        <f t="array" aca="1" ref="C19" ca="1">_xll.DBRW($B$5,$B19,C$15)</f>
        <v>#NAME?</v>
      </c>
      <c r="D19" s="23" t="e" cm="1">
        <f t="array" aca="1" ref="D19" ca="1">_xll.DBRW($B$5,$B19,D$15)</f>
        <v>#NAME?</v>
      </c>
      <c r="E19" s="23" t="e" cm="1">
        <f t="array" aca="1" ref="E19" ca="1">_xll.DBRW($B$5,$B19,E$15)</f>
        <v>#NAME?</v>
      </c>
      <c r="F19" s="23" t="e" cm="1">
        <f t="array" aca="1" ref="F19" ca="1">_xll.DBRW($B$5,$B19,F$15)</f>
        <v>#NAME?</v>
      </c>
      <c r="G19" s="23" t="e" cm="1">
        <f t="array" aca="1" ref="G19" ca="1">_xll.DBRW($B$5,$B19,G$15)</f>
        <v>#NAME?</v>
      </c>
      <c r="H19" s="24" t="e" cm="1">
        <f t="array" aca="1" ref="H19" ca="1">_xll.DBRW($B$5,$B19,H$15)</f>
        <v>#NAME?</v>
      </c>
    </row>
    <row r="20" spans="1:9" hidden="1" outlineLevel="1" x14ac:dyDescent="0.25">
      <c r="B20" s="26" t="s">
        <v>37</v>
      </c>
      <c r="C20" s="23" t="e" cm="1">
        <f t="array" aca="1" ref="C20" ca="1">_xll.DBRW($B$5,$B20,C$15)</f>
        <v>#NAME?</v>
      </c>
      <c r="D20" s="23" t="e" cm="1">
        <f t="array" aca="1" ref="D20" ca="1">_xll.DBRW($B$5,$B20,D$15)</f>
        <v>#NAME?</v>
      </c>
      <c r="E20" s="23" t="e" cm="1">
        <f t="array" aca="1" ref="E20" ca="1">_xll.DBRW($B$5,$B20,E$15)</f>
        <v>#NAME?</v>
      </c>
      <c r="F20" s="23" t="e" cm="1">
        <f t="array" aca="1" ref="F20" ca="1">_xll.DBRW($B$5,$B20,F$15)</f>
        <v>#NAME?</v>
      </c>
      <c r="G20" s="23" t="e" cm="1">
        <f t="array" aca="1" ref="G20" ca="1">_xll.DBRW($B$5,$B20,G$15)</f>
        <v>#NAME?</v>
      </c>
      <c r="H20" s="24" t="e" cm="1">
        <f t="array" aca="1" ref="H20" ca="1">_xll.DBRW($B$5,$B20,H$15)</f>
        <v>#NAME?</v>
      </c>
    </row>
    <row r="21" spans="1:9" hidden="1" outlineLevel="1" x14ac:dyDescent="0.25">
      <c r="B21" s="26" t="s">
        <v>38</v>
      </c>
      <c r="C21" s="23" t="e" cm="1">
        <f t="array" aca="1" ref="C21" ca="1">_xll.DBRW($B$5,$B21,C$15)</f>
        <v>#NAME?</v>
      </c>
      <c r="D21" s="23" t="e" cm="1">
        <f t="array" aca="1" ref="D21" ca="1">_xll.DBRW($B$5,$B21,D$15)</f>
        <v>#NAME?</v>
      </c>
      <c r="E21" s="23" t="e" cm="1">
        <f t="array" aca="1" ref="E21" ca="1">_xll.DBRW($B$5,$B21,E$15)</f>
        <v>#NAME?</v>
      </c>
      <c r="F21" s="23" t="e" cm="1">
        <f t="array" aca="1" ref="F21" ca="1">_xll.DBRW($B$5,$B21,F$15)</f>
        <v>#NAME?</v>
      </c>
      <c r="G21" s="23" t="e" cm="1">
        <f t="array" aca="1" ref="G21" ca="1">_xll.DBRW($B$5,$B21,G$15)</f>
        <v>#NAME?</v>
      </c>
      <c r="H21" s="24" t="e" cm="1">
        <f t="array" aca="1" ref="H21" ca="1">_xll.DBRW($B$5,$B21,H$15)</f>
        <v>#NAME?</v>
      </c>
    </row>
    <row r="22" spans="1:9" ht="15.75" hidden="1" outlineLevel="1" thickBot="1" x14ac:dyDescent="0.3">
      <c r="B22" s="27" t="s">
        <v>39</v>
      </c>
      <c r="C22" s="28" t="e" cm="1">
        <f t="array" aca="1" ref="C22" ca="1">_xll.DBRW($B$5,$B22,C$15)</f>
        <v>#NAME?</v>
      </c>
      <c r="D22" s="28" t="e" cm="1">
        <f t="array" aca="1" ref="D22" ca="1">_xll.DBRW($B$5,$B22,D$15)</f>
        <v>#NAME?</v>
      </c>
      <c r="E22" s="28" t="e" cm="1">
        <f t="array" aca="1" ref="E22" ca="1">_xll.DBRW($B$5,$B22,E$15)</f>
        <v>#NAME?</v>
      </c>
      <c r="F22" s="28" t="e" cm="1">
        <f t="array" aca="1" ref="F22" ca="1">_xll.DBRW($B$5,$B22,F$15)</f>
        <v>#NAME?</v>
      </c>
      <c r="G22" s="28" t="e" cm="1">
        <f t="array" aca="1" ref="G22" ca="1">_xll.DBRW($B$5,$B22,G$15)</f>
        <v>#NAME?</v>
      </c>
      <c r="H22" s="29" t="e" cm="1">
        <f t="array" aca="1" ref="H22" ca="1">_xll.DBRW($B$5,$B22,H$15)</f>
        <v>#NAME?</v>
      </c>
    </row>
    <row r="23" spans="1:9" hidden="1" outlineLevel="1" x14ac:dyDescent="0.25"/>
    <row r="24" spans="1:9" ht="12.75" hidden="1" customHeight="1" outlineLevel="1" x14ac:dyDescent="0.25"/>
    <row r="25" spans="1:9" ht="9" customHeight="1" collapsed="1" x14ac:dyDescent="0.25"/>
    <row r="26" spans="1:9" ht="123.75" customHeight="1" x14ac:dyDescent="0.25"/>
    <row r="27" spans="1:9" ht="8.25" customHeight="1" x14ac:dyDescent="0.25"/>
    <row r="28" spans="1:9" ht="24.75" customHeight="1" x14ac:dyDescent="0.25">
      <c r="B28" s="36" t="s">
        <v>11</v>
      </c>
      <c r="C28" s="37"/>
      <c r="D28" s="36"/>
      <c r="E28" s="37"/>
      <c r="F28" s="36"/>
      <c r="G28" s="37"/>
      <c r="H28" s="36"/>
    </row>
    <row r="29" spans="1:9" ht="11.25" customHeight="1" x14ac:dyDescent="0.25">
      <c r="B29" s="15"/>
      <c r="C29" s="16"/>
      <c r="D29" s="16"/>
      <c r="E29" s="16"/>
      <c r="F29" s="16"/>
      <c r="G29" s="16"/>
    </row>
    <row r="30" spans="1:9" ht="24.75" customHeight="1" x14ac:dyDescent="0.25">
      <c r="A30" s="7"/>
      <c r="B30" s="39" t="s">
        <v>88</v>
      </c>
      <c r="C30" s="53" t="e" cm="1">
        <f t="array" aca="1" ref="C30" ca="1">_xll.DBRW($B$4,$D$7,$G$4)</f>
        <v>#NAME?</v>
      </c>
      <c r="D30" s="53"/>
      <c r="E30" s="53"/>
      <c r="F30" s="53"/>
      <c r="G30" s="53"/>
      <c r="H30" s="53"/>
      <c r="I30" s="1" t="e">
        <f ca="1">IF(tm1LeaseDescription="","û","ü")</f>
        <v>#NAME?</v>
      </c>
    </row>
    <row r="31" spans="1:9" ht="35.25" customHeight="1" x14ac:dyDescent="0.25">
      <c r="B31" s="38" t="str">
        <f ca="1">IF($B$8&gt;0,"Please complete all fields","")</f>
        <v/>
      </c>
      <c r="C31" s="16"/>
      <c r="D31" s="16"/>
      <c r="E31" s="16"/>
      <c r="F31" s="16"/>
      <c r="G31" s="16"/>
      <c r="H31" s="16"/>
    </row>
    <row r="32" spans="1:9" ht="24.75" customHeight="1" x14ac:dyDescent="0.25">
      <c r="A32" s="30"/>
      <c r="B32" s="36" t="s">
        <v>18</v>
      </c>
      <c r="C32" s="36"/>
      <c r="D32" s="36"/>
      <c r="E32" s="37"/>
      <c r="F32" s="36"/>
      <c r="G32" s="37" t="e">
        <f ca="1">tm1Message</f>
        <v>#NAME?</v>
      </c>
      <c r="H32" s="36"/>
    </row>
    <row r="33" spans="1:13" ht="11.25" customHeight="1" x14ac:dyDescent="0.25">
      <c r="B33" s="15"/>
      <c r="C33" s="16"/>
      <c r="D33" s="16"/>
      <c r="E33" s="16"/>
      <c r="F33" s="16"/>
      <c r="G33" s="16"/>
    </row>
    <row r="34" spans="1:13" ht="24.75" customHeight="1" x14ac:dyDescent="0.25">
      <c r="A34" s="7"/>
      <c r="B34" s="39" t="s">
        <v>92</v>
      </c>
      <c r="C34" s="53" t="e" cm="1">
        <f t="array" aca="1" ref="C34" ca="1">_xll.DBRW($B$4,$D$7,$H$6)</f>
        <v>#NAME?</v>
      </c>
      <c r="D34" s="53"/>
      <c r="E34" s="53"/>
      <c r="F34" s="53"/>
      <c r="G34" s="53"/>
      <c r="H34" s="53"/>
      <c r="I34" s="1" t="e">
        <f ca="1">IF(AND(tm1BuildingParent="",C36=""),"û","ü")</f>
        <v>#NAME?</v>
      </c>
    </row>
    <row r="35" spans="1:13" ht="3" customHeight="1" x14ac:dyDescent="0.25">
      <c r="B35" s="16"/>
      <c r="C35" s="44"/>
      <c r="D35" s="44"/>
      <c r="E35" s="44"/>
      <c r="F35" s="44"/>
      <c r="G35" s="44"/>
      <c r="H35" s="44"/>
    </row>
    <row r="36" spans="1:13" ht="24.75" hidden="1" customHeight="1" outlineLevel="2" x14ac:dyDescent="0.25">
      <c r="A36" s="7"/>
      <c r="B36" s="39" t="s">
        <v>46</v>
      </c>
      <c r="C36" s="53" t="e" cm="1">
        <f t="array" aca="1" ref="C36" ca="1">_xll.DBRW($B$4,$D$7,$H$5)</f>
        <v>#NAME?</v>
      </c>
      <c r="D36" s="53"/>
      <c r="E36" s="53"/>
      <c r="F36" s="53"/>
      <c r="G36" s="53"/>
      <c r="H36" s="53"/>
      <c r="I36" s="1"/>
    </row>
    <row r="37" spans="1:13" ht="11.25" hidden="1" customHeight="1" outlineLevel="2" x14ac:dyDescent="0.25">
      <c r="B37" s="16"/>
      <c r="C37" s="44"/>
      <c r="D37" s="44"/>
      <c r="E37" s="44"/>
      <c r="F37" s="44"/>
      <c r="G37" s="44"/>
      <c r="H37" s="44"/>
    </row>
    <row r="38" spans="1:13" ht="24.75" customHeight="1" collapsed="1" x14ac:dyDescent="0.25">
      <c r="A38" s="7"/>
      <c r="B38" s="39" t="s">
        <v>12</v>
      </c>
      <c r="C38" s="53" t="e" cm="1">
        <f t="array" aca="1" ref="C38" ca="1">_xll.DBRW($B$4,$D$7,$G$6)</f>
        <v>#NAME?</v>
      </c>
      <c r="D38" s="53"/>
      <c r="E38" s="53"/>
      <c r="F38" s="53"/>
      <c r="G38" s="53"/>
      <c r="H38" s="53"/>
      <c r="I38" s="1" t="e">
        <f ca="1">IF(tm1LeaseType="","û","ü")</f>
        <v>#NAME?</v>
      </c>
    </row>
    <row r="39" spans="1:13" ht="3.75" customHeight="1" x14ac:dyDescent="0.25">
      <c r="B39" s="16"/>
      <c r="C39" s="44"/>
      <c r="D39" s="44"/>
      <c r="E39" s="44"/>
      <c r="F39" s="44"/>
      <c r="G39" s="44"/>
      <c r="H39" s="44"/>
    </row>
    <row r="40" spans="1:13" ht="24.75" customHeight="1" x14ac:dyDescent="0.25">
      <c r="A40" s="7"/>
      <c r="B40" s="39" t="s">
        <v>13</v>
      </c>
      <c r="C40" s="53" t="e" cm="1">
        <f t="array" aca="1" ref="C40" ca="1">_xll.DBRW($B$4,$D$7,$G$7)</f>
        <v>#NAME?</v>
      </c>
      <c r="D40" s="53"/>
      <c r="E40" s="53"/>
      <c r="F40" s="53"/>
      <c r="G40" s="53"/>
      <c r="H40" s="53"/>
      <c r="I40" s="1" t="e">
        <f ca="1">IF(tm1ReviewType="","û","ü")</f>
        <v>#NAME?</v>
      </c>
    </row>
    <row r="41" spans="1:13" ht="11.25" customHeight="1" x14ac:dyDescent="0.25">
      <c r="B41" s="16"/>
      <c r="C41" s="16"/>
      <c r="D41" s="16"/>
      <c r="E41" s="16"/>
      <c r="F41" s="16"/>
      <c r="G41" s="16"/>
    </row>
    <row r="42" spans="1:13" ht="21.75" customHeight="1" x14ac:dyDescent="0.25">
      <c r="B42" s="16"/>
      <c r="C42" s="40" t="s">
        <v>31</v>
      </c>
      <c r="D42" s="41" t="s">
        <v>32</v>
      </c>
      <c r="E42" s="42" t="s">
        <v>33</v>
      </c>
      <c r="F42" s="25"/>
      <c r="G42" s="25"/>
    </row>
    <row r="43" spans="1:13" ht="3" customHeight="1" x14ac:dyDescent="0.25">
      <c r="F43" s="25"/>
    </row>
    <row r="44" spans="1:13" ht="24.75" customHeight="1" x14ac:dyDescent="0.25">
      <c r="B44" s="39" t="s">
        <v>49</v>
      </c>
      <c r="C44" s="43" t="e">
        <f ca="1">_xll.DBRW($B$4,$D$7,$H$10)</f>
        <v>#NAME?</v>
      </c>
      <c r="D44" s="43" t="e">
        <f ca="1">_xll.DBRW($B$4,$D$7,$H$9)</f>
        <v>#NAME?</v>
      </c>
      <c r="E44" s="43" t="e">
        <f ca="1">_xll.DBRW($B$4,$D$7,$H$8)</f>
        <v>#NAME?</v>
      </c>
      <c r="F44" s="25"/>
      <c r="G44" s="25"/>
      <c r="H44" s="25"/>
      <c r="I44" s="1" t="e">
        <f ca="1">IF(OR(tm1CommitmentYr="",tm1CommitmentMth="",tm1CommitmentStartDay=""),"û","ü")</f>
        <v>#NAME?</v>
      </c>
      <c r="J44" s="25"/>
      <c r="K44" s="25"/>
      <c r="L44" s="25"/>
      <c r="M44" s="25"/>
    </row>
    <row r="45" spans="1:13" ht="3" customHeight="1" x14ac:dyDescent="0.25">
      <c r="B45" s="16"/>
      <c r="C45" s="44"/>
      <c r="D45" s="44"/>
      <c r="E45" s="44"/>
      <c r="F45" s="25"/>
      <c r="G45" s="16"/>
    </row>
    <row r="46" spans="1:13" ht="24.75" customHeight="1" x14ac:dyDescent="0.25">
      <c r="B46" s="39" t="s">
        <v>30</v>
      </c>
      <c r="C46" s="43" t="e" cm="1">
        <f t="array" aca="1" ref="C46" ca="1">_xll.DBRW($B$4,$D$7,$G$10)</f>
        <v>#NAME?</v>
      </c>
      <c r="D46" s="43" t="e" cm="1">
        <f t="array" aca="1" ref="D46" ca="1">_xll.DBRW($B$4,$D$7,$G$9)</f>
        <v>#NAME?</v>
      </c>
      <c r="E46" s="43" t="e" cm="1">
        <f t="array" aca="1" ref="E46" ca="1">_xll.DBRW($B$4,$D$7,$G$8)</f>
        <v>#NAME?</v>
      </c>
      <c r="F46" s="25"/>
      <c r="G46" s="39" t="s">
        <v>26</v>
      </c>
      <c r="H46" s="45" t="e" cm="1">
        <f t="array" aca="1" ref="H46" ca="1">_xll.DBRW($B$4,$D$7,$G$12)</f>
        <v>#NAME?</v>
      </c>
      <c r="I46" s="1" t="e">
        <f ca="1">IF(OR(tm1StartYr="",tm1StartMth="",tm1LeaseStartDay="",tm1LeaseTerm=""),"û","ü")</f>
        <v>#NAME?</v>
      </c>
    </row>
    <row r="47" spans="1:13" ht="3" customHeight="1" x14ac:dyDescent="0.25">
      <c r="B47" s="16"/>
      <c r="C47" s="44"/>
      <c r="D47" s="44"/>
      <c r="E47" s="44"/>
      <c r="F47" s="25"/>
      <c r="G47" s="16"/>
      <c r="H47" s="44"/>
    </row>
    <row r="48" spans="1:13" ht="24.75" customHeight="1" x14ac:dyDescent="0.25">
      <c r="B48" s="39" t="s">
        <v>40</v>
      </c>
      <c r="C48" s="54" t="e" cm="1">
        <f t="array" aca="1" ref="C48" ca="1">_xll.DBRW($B$4,$D$7,$G$11)</f>
        <v>#NAME?</v>
      </c>
      <c r="D48" s="55"/>
      <c r="E48" s="56"/>
      <c r="G48" s="39" t="s">
        <v>28</v>
      </c>
      <c r="H48" s="46" t="e" cm="1">
        <f t="array" aca="1" ref="H48" ca="1">_xll.DBRW($B$4,$D$7,$H$4)</f>
        <v>#NAME?</v>
      </c>
      <c r="I48" s="1" t="e">
        <f ca="1">IF(tm1LeasePayment=0,"û","ü")</f>
        <v>#NAME?</v>
      </c>
      <c r="J48" s="1"/>
    </row>
    <row r="49" spans="2:9" ht="3" customHeight="1" x14ac:dyDescent="0.25">
      <c r="B49" s="16"/>
      <c r="C49" s="44"/>
      <c r="D49" s="44"/>
      <c r="E49" s="44"/>
      <c r="F49" s="25"/>
      <c r="G49" s="16"/>
      <c r="H49" s="44"/>
    </row>
    <row r="50" spans="2:9" ht="24.75" customHeight="1" x14ac:dyDescent="0.25">
      <c r="B50" s="39" t="s">
        <v>41</v>
      </c>
      <c r="C50" s="50" t="e" cm="1">
        <f t="array" aca="1" ref="C50" ca="1">_xll.DBRW($B$4,$D$7,$H$7)</f>
        <v>#NAME?</v>
      </c>
      <c r="D50" s="51"/>
      <c r="E50" s="52"/>
      <c r="F50" s="25"/>
      <c r="G50" s="39" t="s">
        <v>42</v>
      </c>
      <c r="H50" s="47" t="e" cm="1">
        <f t="array" aca="1" ref="H50" ca="1">_xll.DBRW($B$4,$D$7,$H$11)</f>
        <v>#NAME?</v>
      </c>
      <c r="I50" s="1" t="e">
        <f ca="1">IF(tm1Status="","û","ü")</f>
        <v>#NAME?</v>
      </c>
    </row>
    <row r="51" spans="2:9" x14ac:dyDescent="0.25">
      <c r="F51" s="25"/>
    </row>
    <row r="52" spans="2:9" x14ac:dyDescent="0.25">
      <c r="F52" s="25"/>
    </row>
    <row r="53" spans="2:9" x14ac:dyDescent="0.25">
      <c r="F53" s="25"/>
    </row>
    <row r="54" spans="2:9" x14ac:dyDescent="0.25">
      <c r="F54" s="25"/>
    </row>
    <row r="55" spans="2:9" x14ac:dyDescent="0.25">
      <c r="F55" s="25"/>
    </row>
  </sheetData>
  <sheetProtection sheet="1" objects="1" scenarios="1"/>
  <mergeCells count="8">
    <mergeCell ref="G3:H3"/>
    <mergeCell ref="C50:E50"/>
    <mergeCell ref="C30:H30"/>
    <mergeCell ref="C38:H38"/>
    <mergeCell ref="C40:H40"/>
    <mergeCell ref="C48:E48"/>
    <mergeCell ref="C34:H34"/>
    <mergeCell ref="C36:H36"/>
  </mergeCells>
  <conditionalFormatting sqref="I30">
    <cfRule type="expression" dxfId="8" priority="1" stopIfTrue="1">
      <formula>I30="ü"</formula>
    </cfRule>
  </conditionalFormatting>
  <conditionalFormatting sqref="I34">
    <cfRule type="expression" dxfId="7" priority="7" stopIfTrue="1">
      <formula>I34="ü"</formula>
    </cfRule>
  </conditionalFormatting>
  <conditionalFormatting sqref="I36">
    <cfRule type="expression" dxfId="6" priority="4" stopIfTrue="1">
      <formula>I36="ü"</formula>
    </cfRule>
  </conditionalFormatting>
  <conditionalFormatting sqref="I38">
    <cfRule type="expression" dxfId="5" priority="35" stopIfTrue="1">
      <formula>I38="ü"</formula>
    </cfRule>
  </conditionalFormatting>
  <conditionalFormatting sqref="I40">
    <cfRule type="expression" dxfId="4" priority="11" stopIfTrue="1">
      <formula>I40="ü"</formula>
    </cfRule>
  </conditionalFormatting>
  <conditionalFormatting sqref="I44">
    <cfRule type="expression" dxfId="3" priority="2" stopIfTrue="1">
      <formula>I44="ü"</formula>
    </cfRule>
  </conditionalFormatting>
  <conditionalFormatting sqref="I46">
    <cfRule type="expression" dxfId="2" priority="10" stopIfTrue="1">
      <formula>I46="ü"</formula>
    </cfRule>
  </conditionalFormatting>
  <conditionalFormatting sqref="I50">
    <cfRule type="expression" dxfId="1" priority="6" stopIfTrue="1">
      <formula>I50="ü"</formula>
    </cfRule>
  </conditionalFormatting>
  <conditionalFormatting sqref="I48:J48">
    <cfRule type="expression" dxfId="0" priority="8" stopIfTrue="1">
      <formula>I48="ü"</formula>
    </cfRule>
  </conditionalFormatting>
  <pageMargins left="0.7" right="0.7" top="0.75" bottom="0.75" header="0.3" footer="0.3"/>
  <pageSetup paperSize="9" scale="85" fitToHeight="0" orientation="landscape" r:id="rId1"/>
  <drawing r:id="rId2"/>
  <legacyDrawing r:id="rId3"/>
  <controls>
    <mc:AlternateContent xmlns:mc="http://schemas.openxmlformats.org/markup-compatibility/2006">
      <mc:Choice Requires="x14">
        <control shapeId="1560" r:id="rId4" name="TIButton10">
          <controlPr defaultSize="0" print="0" autoLine="0" r:id="rId5">
            <anchor moveWithCells="1" sizeWithCells="1">
              <from>
                <xdr:col>6</xdr:col>
                <xdr:colOff>1428750</xdr:colOff>
                <xdr:row>25</xdr:row>
                <xdr:rowOff>114300</xdr:rowOff>
              </from>
              <to>
                <xdr:col>7</xdr:col>
                <xdr:colOff>1038225</xdr:colOff>
                <xdr:row>25</xdr:row>
                <xdr:rowOff>476250</xdr:rowOff>
              </to>
            </anchor>
          </controlPr>
        </control>
      </mc:Choice>
      <mc:Fallback>
        <control shapeId="1560" r:id="rId4" name="TIButton10"/>
      </mc:Fallback>
    </mc:AlternateContent>
    <mc:AlternateContent xmlns:mc="http://schemas.openxmlformats.org/markup-compatibility/2006">
      <mc:Choice Requires="x14">
        <control shapeId="1559" r:id="rId6" name="TIButton9">
          <controlPr defaultSize="0" print="0" autoLine="0" r:id="rId7">
            <anchor moveWithCells="1" sizeWithCells="1">
              <from>
                <xdr:col>14</xdr:col>
                <xdr:colOff>114300</xdr:colOff>
                <xdr:row>29</xdr:row>
                <xdr:rowOff>76200</xdr:rowOff>
              </from>
              <to>
                <xdr:col>16</xdr:col>
                <xdr:colOff>447675</xdr:colOff>
                <xdr:row>29</xdr:row>
                <xdr:rowOff>295275</xdr:rowOff>
              </to>
            </anchor>
          </controlPr>
        </control>
      </mc:Choice>
      <mc:Fallback>
        <control shapeId="1559" r:id="rId6" name="TIButton9"/>
      </mc:Fallback>
    </mc:AlternateContent>
    <mc:AlternateContent xmlns:mc="http://schemas.openxmlformats.org/markup-compatibility/2006">
      <mc:Choice Requires="x14">
        <control shapeId="1558" r:id="rId8" name="TIButton8">
          <controlPr defaultSize="0" print="0" autoLine="0" r:id="rId9">
            <anchor moveWithCells="1" sizeWithCells="1">
              <from>
                <xdr:col>7</xdr:col>
                <xdr:colOff>1104900</xdr:colOff>
                <xdr:row>25</xdr:row>
                <xdr:rowOff>114300</xdr:rowOff>
              </from>
              <to>
                <xdr:col>10</xdr:col>
                <xdr:colOff>428625</xdr:colOff>
                <xdr:row>25</xdr:row>
                <xdr:rowOff>476250</xdr:rowOff>
              </to>
            </anchor>
          </controlPr>
        </control>
      </mc:Choice>
      <mc:Fallback>
        <control shapeId="1558" r:id="rId8" name="TIButton8"/>
      </mc:Fallback>
    </mc:AlternateContent>
    <mc:AlternateContent xmlns:mc="http://schemas.openxmlformats.org/markup-compatibility/2006">
      <mc:Choice Requires="x14">
        <control shapeId="1557" r:id="rId10" name="TIButton6">
          <controlPr defaultSize="0" print="0" autoLine="0" r:id="rId11">
            <anchor moveWithCells="1" sizeWithCells="1">
              <from>
                <xdr:col>6</xdr:col>
                <xdr:colOff>1447800</xdr:colOff>
                <xdr:row>25</xdr:row>
                <xdr:rowOff>514350</xdr:rowOff>
              </from>
              <to>
                <xdr:col>7</xdr:col>
                <xdr:colOff>1047750</xdr:colOff>
                <xdr:row>25</xdr:row>
                <xdr:rowOff>876300</xdr:rowOff>
              </to>
            </anchor>
          </controlPr>
        </control>
      </mc:Choice>
      <mc:Fallback>
        <control shapeId="1557" r:id="rId10" name="TIButton6"/>
      </mc:Fallback>
    </mc:AlternateContent>
    <mc:AlternateContent xmlns:mc="http://schemas.openxmlformats.org/markup-compatibility/2006">
      <mc:Choice Requires="x14">
        <control shapeId="1556" r:id="rId12" name="TIButton5">
          <controlPr defaultSize="0" print="0" autoLine="0" r:id="rId13">
            <anchor moveWithCells="1" sizeWithCells="1">
              <from>
                <xdr:col>10</xdr:col>
                <xdr:colOff>514350</xdr:colOff>
                <xdr:row>25</xdr:row>
                <xdr:rowOff>514350</xdr:rowOff>
              </from>
              <to>
                <xdr:col>13</xdr:col>
                <xdr:colOff>295275</xdr:colOff>
                <xdr:row>25</xdr:row>
                <xdr:rowOff>876300</xdr:rowOff>
              </to>
            </anchor>
          </controlPr>
        </control>
      </mc:Choice>
      <mc:Fallback>
        <control shapeId="1556" r:id="rId12" name="TIButton5"/>
      </mc:Fallback>
    </mc:AlternateContent>
    <mc:AlternateContent xmlns:mc="http://schemas.openxmlformats.org/markup-compatibility/2006">
      <mc:Choice Requires="x14">
        <control shapeId="1555" r:id="rId14" name="TIButton4">
          <controlPr defaultSize="0" print="0" autoLine="0" r:id="rId15">
            <anchor moveWithCells="1" sizeWithCells="1">
              <from>
                <xdr:col>10</xdr:col>
                <xdr:colOff>514350</xdr:colOff>
                <xdr:row>25</xdr:row>
                <xdr:rowOff>104775</xdr:rowOff>
              </from>
              <to>
                <xdr:col>13</xdr:col>
                <xdr:colOff>295275</xdr:colOff>
                <xdr:row>25</xdr:row>
                <xdr:rowOff>466725</xdr:rowOff>
              </to>
            </anchor>
          </controlPr>
        </control>
      </mc:Choice>
      <mc:Fallback>
        <control shapeId="1555" r:id="rId14" name="TIButton4"/>
      </mc:Fallback>
    </mc:AlternateContent>
    <mc:AlternateContent xmlns:mc="http://schemas.openxmlformats.org/markup-compatibility/2006">
      <mc:Choice Requires="x14">
        <control shapeId="1554" r:id="rId16" name="TIButton3">
          <controlPr defaultSize="0" print="0" autoLine="0" r:id="rId17">
            <anchor moveWithCells="1" sizeWithCells="1">
              <from>
                <xdr:col>7</xdr:col>
                <xdr:colOff>1104900</xdr:colOff>
                <xdr:row>25</xdr:row>
                <xdr:rowOff>542925</xdr:rowOff>
              </from>
              <to>
                <xdr:col>10</xdr:col>
                <xdr:colOff>428625</xdr:colOff>
                <xdr:row>25</xdr:row>
                <xdr:rowOff>904875</xdr:rowOff>
              </to>
            </anchor>
          </controlPr>
        </control>
      </mc:Choice>
      <mc:Fallback>
        <control shapeId="1554" r:id="rId16" name="TIButton3"/>
      </mc:Fallback>
    </mc:AlternateContent>
    <mc:AlternateContent xmlns:mc="http://schemas.openxmlformats.org/markup-compatibility/2006">
      <mc:Choice Requires="x14">
        <control shapeId="1546" r:id="rId18" name="TIButton7">
          <controlPr defaultSize="0" print="0" autoLine="0" r:id="rId19">
            <anchor moveWithCells="1" sizeWithCells="1">
              <from>
                <xdr:col>1</xdr:col>
                <xdr:colOff>1638300</xdr:colOff>
                <xdr:row>25</xdr:row>
                <xdr:rowOff>942975</xdr:rowOff>
              </from>
              <to>
                <xdr:col>3</xdr:col>
                <xdr:colOff>66675</xdr:colOff>
                <xdr:row>25</xdr:row>
                <xdr:rowOff>1304925</xdr:rowOff>
              </to>
            </anchor>
          </controlPr>
        </control>
      </mc:Choice>
      <mc:Fallback>
        <control shapeId="1546" r:id="rId18" name="TIButton7"/>
      </mc:Fallback>
    </mc:AlternateContent>
    <mc:AlternateContent xmlns:mc="http://schemas.openxmlformats.org/markup-compatibility/2006">
      <mc:Choice Requires="x14">
        <control shapeId="1535" r:id="rId20" name="TIButton2">
          <controlPr defaultSize="0" print="0" autoLine="0" r:id="rId21">
            <anchor moveWithCells="1" sizeWithCells="1">
              <from>
                <xdr:col>1</xdr:col>
                <xdr:colOff>123825</xdr:colOff>
                <xdr:row>25</xdr:row>
                <xdr:rowOff>952500</xdr:rowOff>
              </from>
              <to>
                <xdr:col>1</xdr:col>
                <xdr:colOff>1600200</xdr:colOff>
                <xdr:row>25</xdr:row>
                <xdr:rowOff>1314450</xdr:rowOff>
              </to>
            </anchor>
          </controlPr>
        </control>
      </mc:Choice>
      <mc:Fallback>
        <control shapeId="1535" r:id="rId20" name="TIButton2"/>
      </mc:Fallback>
    </mc:AlternateContent>
    <mc:AlternateContent xmlns:mc="http://schemas.openxmlformats.org/markup-compatibility/2006">
      <mc:Choice Requires="x14">
        <control shapeId="1547" r:id="rId22" name="TIButton1">
          <controlPr defaultSize="0" print="0" autoLine="0" r:id="rId23">
            <anchor moveWithCells="1" sizeWithCells="1">
              <from>
                <xdr:col>4</xdr:col>
                <xdr:colOff>971550</xdr:colOff>
                <xdr:row>25</xdr:row>
                <xdr:rowOff>295275</xdr:rowOff>
              </from>
              <to>
                <xdr:col>6</xdr:col>
                <xdr:colOff>257175</xdr:colOff>
                <xdr:row>25</xdr:row>
                <xdr:rowOff>590550</xdr:rowOff>
              </to>
            </anchor>
          </controlPr>
        </control>
      </mc:Choice>
      <mc:Fallback>
        <control shapeId="1547" r:id="rId22" name="TIButton1"/>
      </mc:Fallback>
    </mc:AlternateContent>
  </control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852AC5-D5F5-4A98-9594-1A9043F0AA77}">
  <sheetPr codeName="Sheet2"/>
  <dimension ref="A1:A38"/>
  <sheetViews>
    <sheetView workbookViewId="0"/>
  </sheetViews>
  <sheetFormatPr defaultRowHeight="15" x14ac:dyDescent="0.25"/>
  <sheetData>
    <row r="1" spans="1:1" x14ac:dyDescent="0.25">
      <c r="A1" t="s">
        <v>89</v>
      </c>
    </row>
    <row r="2" spans="1:1" x14ac:dyDescent="0.25">
      <c r="A2" t="s">
        <v>90</v>
      </c>
    </row>
    <row r="3" spans="1:1" x14ac:dyDescent="0.25">
      <c r="A3" t="s">
        <v>91</v>
      </c>
    </row>
    <row r="4" spans="1:1" x14ac:dyDescent="0.25">
      <c r="A4" t="s">
        <v>53</v>
      </c>
    </row>
    <row r="5" spans="1:1" x14ac:dyDescent="0.25">
      <c r="A5" t="s">
        <v>54</v>
      </c>
    </row>
    <row r="6" spans="1:1" x14ac:dyDescent="0.25">
      <c r="A6" t="s">
        <v>55</v>
      </c>
    </row>
    <row r="7" spans="1:1" x14ac:dyDescent="0.25">
      <c r="A7" t="s">
        <v>56</v>
      </c>
    </row>
    <row r="8" spans="1:1" x14ac:dyDescent="0.25">
      <c r="A8" t="s">
        <v>57</v>
      </c>
    </row>
    <row r="9" spans="1:1" x14ac:dyDescent="0.25">
      <c r="A9" t="s">
        <v>58</v>
      </c>
    </row>
    <row r="10" spans="1:1" x14ac:dyDescent="0.25">
      <c r="A10" t="s">
        <v>59</v>
      </c>
    </row>
    <row r="11" spans="1:1" x14ac:dyDescent="0.25">
      <c r="A11" t="s">
        <v>60</v>
      </c>
    </row>
    <row r="12" spans="1:1" x14ac:dyDescent="0.25">
      <c r="A12" t="s">
        <v>61</v>
      </c>
    </row>
    <row r="13" spans="1:1" x14ac:dyDescent="0.25">
      <c r="A13" t="s">
        <v>62</v>
      </c>
    </row>
    <row r="14" spans="1:1" x14ac:dyDescent="0.25">
      <c r="A14" t="s">
        <v>63</v>
      </c>
    </row>
    <row r="15" spans="1:1" x14ac:dyDescent="0.25">
      <c r="A15" t="s">
        <v>64</v>
      </c>
    </row>
    <row r="16" spans="1:1" x14ac:dyDescent="0.25">
      <c r="A16" t="s">
        <v>65</v>
      </c>
    </row>
    <row r="17" spans="1:1" x14ac:dyDescent="0.25">
      <c r="A17" t="s">
        <v>66</v>
      </c>
    </row>
    <row r="18" spans="1:1" x14ac:dyDescent="0.25">
      <c r="A18" t="s">
        <v>67</v>
      </c>
    </row>
    <row r="19" spans="1:1" x14ac:dyDescent="0.25">
      <c r="A19" t="s">
        <v>68</v>
      </c>
    </row>
    <row r="20" spans="1:1" x14ac:dyDescent="0.25">
      <c r="A20" t="s">
        <v>69</v>
      </c>
    </row>
    <row r="21" spans="1:1" x14ac:dyDescent="0.25">
      <c r="A21" t="s">
        <v>70</v>
      </c>
    </row>
    <row r="22" spans="1:1" x14ac:dyDescent="0.25">
      <c r="A22" t="s">
        <v>71</v>
      </c>
    </row>
    <row r="23" spans="1:1" x14ac:dyDescent="0.25">
      <c r="A23" t="s">
        <v>72</v>
      </c>
    </row>
    <row r="24" spans="1:1" x14ac:dyDescent="0.25">
      <c r="A24" t="s">
        <v>73</v>
      </c>
    </row>
    <row r="25" spans="1:1" x14ac:dyDescent="0.25">
      <c r="A25" t="s">
        <v>74</v>
      </c>
    </row>
    <row r="26" spans="1:1" x14ac:dyDescent="0.25">
      <c r="A26" t="s">
        <v>75</v>
      </c>
    </row>
    <row r="27" spans="1:1" x14ac:dyDescent="0.25">
      <c r="A27" t="s">
        <v>76</v>
      </c>
    </row>
    <row r="28" spans="1:1" x14ac:dyDescent="0.25">
      <c r="A28" t="s">
        <v>77</v>
      </c>
    </row>
    <row r="29" spans="1:1" x14ac:dyDescent="0.25">
      <c r="A29" t="s">
        <v>78</v>
      </c>
    </row>
    <row r="30" spans="1:1" x14ac:dyDescent="0.25">
      <c r="A30" t="s">
        <v>79</v>
      </c>
    </row>
    <row r="31" spans="1:1" x14ac:dyDescent="0.25">
      <c r="A31" t="s">
        <v>80</v>
      </c>
    </row>
    <row r="32" spans="1:1" x14ac:dyDescent="0.25">
      <c r="A32" t="s">
        <v>81</v>
      </c>
    </row>
    <row r="33" spans="1:1" x14ac:dyDescent="0.25">
      <c r="A33" t="s">
        <v>82</v>
      </c>
    </row>
    <row r="34" spans="1:1" x14ac:dyDescent="0.25">
      <c r="A34" t="s">
        <v>83</v>
      </c>
    </row>
    <row r="35" spans="1:1" x14ac:dyDescent="0.25">
      <c r="A35" t="s">
        <v>84</v>
      </c>
    </row>
    <row r="36" spans="1:1" x14ac:dyDescent="0.25">
      <c r="A36" t="s">
        <v>85</v>
      </c>
    </row>
    <row r="37" spans="1:1" x14ac:dyDescent="0.25">
      <c r="A37" t="s">
        <v>86</v>
      </c>
    </row>
    <row r="38" spans="1:1" x14ac:dyDescent="0.25">
      <c r="A38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39</vt:i4>
      </vt:variant>
    </vt:vector>
  </HeadingPairs>
  <TitlesOfParts>
    <vt:vector size="41" baseType="lpstr">
      <vt:lpstr>Sheet1</vt:lpstr>
      <vt:lpstr>{PL}PickLst</vt:lpstr>
      <vt:lpstr>tm1BuildingParent</vt:lpstr>
      <vt:lpstr>tm1cmCreateNewLeaseSHEET</vt:lpstr>
      <vt:lpstr>tm1CommitmentMth</vt:lpstr>
      <vt:lpstr>tm1CommitmentStartDay</vt:lpstr>
      <vt:lpstr>tm1CommitmentYr</vt:lpstr>
      <vt:lpstr>tm1CPIRate</vt:lpstr>
      <vt:lpstr>tm1CreateNewLeaseBOOK</vt:lpstr>
      <vt:lpstr>tm1CreateNewLeaseCAPTION</vt:lpstr>
      <vt:lpstr>TM1db</vt:lpstr>
      <vt:lpstr>tm1FLMMenuBOOK</vt:lpstr>
      <vt:lpstr>tm1FLMMenuCAPTION</vt:lpstr>
      <vt:lpstr>tm1FLMMenuSHEET</vt:lpstr>
      <vt:lpstr>tm1InterestRate</vt:lpstr>
      <vt:lpstr>tm1LeaseAmortSchBOOK</vt:lpstr>
      <vt:lpstr>tm1LeaseAmortSchCAPTION</vt:lpstr>
      <vt:lpstr>tm1LeaseAmortSchSHEET</vt:lpstr>
      <vt:lpstr>tm1LeaseComSchBOOK</vt:lpstr>
      <vt:lpstr>tm1LeaseComSchCAPTION</vt:lpstr>
      <vt:lpstr>tm1LeaseComSchSHEET</vt:lpstr>
      <vt:lpstr>tm1LeaseDescription</vt:lpstr>
      <vt:lpstr>tm1LeaseDetailsBOOK</vt:lpstr>
      <vt:lpstr>tm1LeaseDetailsCAPTION</vt:lpstr>
      <vt:lpstr>tm1LeaseDetailsSHEET</vt:lpstr>
      <vt:lpstr>tm1LeasePayment</vt:lpstr>
      <vt:lpstr>tm1LeaseSchBOOK</vt:lpstr>
      <vt:lpstr>tm1LeaseSchCAPTION</vt:lpstr>
      <vt:lpstr>tm1LeaseSchSHEET</vt:lpstr>
      <vt:lpstr>tm1LeaseStartDay</vt:lpstr>
      <vt:lpstr>tm1LeaseTerm</vt:lpstr>
      <vt:lpstr>tm1LeaseType</vt:lpstr>
      <vt:lpstr>tm1LeaseVarBOOK</vt:lpstr>
      <vt:lpstr>tm1LeaseVarCAPTION</vt:lpstr>
      <vt:lpstr>tm1LeaseVarSHEET</vt:lpstr>
      <vt:lpstr>tm1Message</vt:lpstr>
      <vt:lpstr>tm1ReviewType</vt:lpstr>
      <vt:lpstr>tm1StartMth</vt:lpstr>
      <vt:lpstr>tm1StartYr</vt:lpstr>
      <vt:lpstr>tm1Status</vt:lpstr>
      <vt:lpstr>tm1User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rodney</dc:creator>
  <cp:lastModifiedBy>andrew craig</cp:lastModifiedBy>
  <cp:lastPrinted>2014-03-20T06:41:03Z</cp:lastPrinted>
  <dcterms:created xsi:type="dcterms:W3CDTF">2014-03-10T23:02:07Z</dcterms:created>
  <dcterms:modified xsi:type="dcterms:W3CDTF">2024-07-10T01:18:39Z</dcterms:modified>
  <cp:category>Applications\FLM\02 Lease Details and Assignments\01 Create New Lease</cp:category>
</cp:coreProperties>
</file>