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Python\BABOT_2.0v\app\config\"/>
    </mc:Choice>
  </mc:AlternateContent>
  <xr:revisionPtr revIDLastSave="0" documentId="13_ncr:1_{BFB62007-4771-4A4A-B33A-81E63ADB2773}" xr6:coauthVersionLast="47" xr6:coauthVersionMax="47" xr10:uidLastSave="{00000000-0000-0000-0000-000000000000}"/>
  <bookViews>
    <workbookView xWindow="-108" yWindow="-108" windowWidth="23256" windowHeight="12456" activeTab="2" xr2:uid="{00000000-000D-0000-FFFF-FFFF00000000}"/>
  </bookViews>
  <sheets>
    <sheet name="Config" sheetId="1" r:id="rId1"/>
    <sheet name="Tabla_Inversiones" sheetId="5" r:id="rId2"/>
    <sheet name="Pasos" sheetId="2" r:id="rId3"/>
    <sheet name="Funciones" sheetId="3" r:id="rId4"/>
    <sheet name="Categorias" sheetId="4" r:id="rId5"/>
  </sheets>
  <definedNames>
    <definedName name="_xlnm._FilterDatabase" localSheetId="2" hidden="1">Pasos!$A$15:$C$28</definedName>
    <definedName name="SegmentaciónDeDatos_CATEGORIA">#N/A</definedName>
    <definedName name="SegmentaciónDeDatos_STATU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 l="1"/>
  <c r="C13" i="2"/>
  <c r="C12" i="2"/>
  <c r="C11" i="2"/>
  <c r="C10" i="2"/>
  <c r="C9" i="2"/>
  <c r="C8" i="2"/>
  <c r="H8" i="3"/>
  <c r="C7" i="2" s="1"/>
  <c r="H7" i="3"/>
  <c r="H5" i="3"/>
  <c r="C5" i="2" s="1"/>
  <c r="D5" i="3"/>
  <c r="D6" i="3"/>
  <c r="D7" i="3"/>
  <c r="D8" i="3"/>
  <c r="D9" i="3"/>
  <c r="D10" i="3"/>
  <c r="D11" i="3"/>
  <c r="D12" i="3"/>
  <c r="D13" i="3"/>
  <c r="D14" i="3"/>
  <c r="D15" i="3"/>
  <c r="D16" i="3"/>
  <c r="D17" i="3"/>
  <c r="D18" i="3"/>
  <c r="D19" i="3"/>
  <c r="D20" i="3"/>
  <c r="D21" i="3"/>
  <c r="H6" i="3"/>
  <c r="C6" i="2" l="1"/>
</calcChain>
</file>

<file path=xl/sharedStrings.xml><?xml version="1.0" encoding="utf-8"?>
<sst xmlns="http://schemas.openxmlformats.org/spreadsheetml/2006/main" count="269" uniqueCount="180">
  <si>
    <t>KEY</t>
  </si>
  <si>
    <t>VALUE</t>
  </si>
  <si>
    <t>DETALLE</t>
  </si>
  <si>
    <t xml:space="preserve">                                  </t>
  </si>
  <si>
    <t>ARCHIVO DE CONFIGURACIONES DEL ASISTENTE VIRTUAL | BABOT</t>
  </si>
  <si>
    <t>CONFIGURACIONES GENERALES</t>
  </si>
  <si>
    <t>NameRobot</t>
  </si>
  <si>
    <t>KAT-001</t>
  </si>
  <si>
    <t>Nombre del proceso</t>
  </si>
  <si>
    <t>DetailRobot</t>
  </si>
  <si>
    <t>El proceso consiste en hacer un control sobre las horas de los recursos externos.El asistente Inicia recopilando todos los datos de una carpeta y genera 1 tabla maestra, la cualse filtrará por la columna Externo?, exclyendo asi todas las horas de personal interno de la compañía. la tabla final (en caso de que todas las validaciones esten correctas) se usará para crear una máscara (Tabla Pivote Final).</t>
  </si>
  <si>
    <t>Detalle breve del proceso.</t>
  </si>
  <si>
    <t>UserRobot</t>
  </si>
  <si>
    <t>Kevin Turkienich</t>
  </si>
  <si>
    <t>Usuario del proceso</t>
  </si>
  <si>
    <t>CleanPathInput</t>
  </si>
  <si>
    <t>True</t>
  </si>
  <si>
    <t>Variable para vaciar carpeta de Input al iniciar el proceso.</t>
  </si>
  <si>
    <t>CleanPathOutput</t>
  </si>
  <si>
    <t>Variable para vaciar carpeta de Ouput al iniciar el proceso.</t>
  </si>
  <si>
    <t>pathInput</t>
  </si>
  <si>
    <t>Carpeta donde se alojan todos los archivos con los que trabaja el Robot.</t>
  </si>
  <si>
    <t>pathLogs</t>
  </si>
  <si>
    <t>Carpeta donde se alojan los LOGS del proceso.</t>
  </si>
  <si>
    <t>pathOutput</t>
  </si>
  <si>
    <t>Carpeta donde se alojan los resultados del robot.</t>
  </si>
  <si>
    <t>C:/Python/BABOT_2.0v/Inputs</t>
  </si>
  <si>
    <t>C:/Python/BABOT_2.0v/Logs</t>
  </si>
  <si>
    <t>C:/Python/BABOT_2.0v/Outputs</t>
  </si>
  <si>
    <t>PASO</t>
  </si>
  <si>
    <t>FUNCION</t>
  </si>
  <si>
    <t>pathSteps</t>
  </si>
  <si>
    <t>nameSheetSteps</t>
  </si>
  <si>
    <t>Pasos</t>
  </si>
  <si>
    <t>NO_VALIDO</t>
  </si>
  <si>
    <t>CONFIGURACION DE PASOS DEL ASISTENTE</t>
  </si>
  <si>
    <t>SIN_ASIGNAR</t>
  </si>
  <si>
    <t>ENTRADA</t>
  </si>
  <si>
    <t>PASO_0</t>
  </si>
  <si>
    <t>PASO_1</t>
  </si>
  <si>
    <t>PASO_2</t>
  </si>
  <si>
    <t>PASO_3</t>
  </si>
  <si>
    <t>PASO_4</t>
  </si>
  <si>
    <t>PASO_5</t>
  </si>
  <si>
    <t>PASO_6</t>
  </si>
  <si>
    <t>PASO_7</t>
  </si>
  <si>
    <t>PASO_8</t>
  </si>
  <si>
    <t>PASO_9</t>
  </si>
  <si>
    <t>CATEGORIA</t>
  </si>
  <si>
    <t>ADICION</t>
  </si>
  <si>
    <t>LIMPIEZA</t>
  </si>
  <si>
    <t>FILTRAR_NO_NULOS</t>
  </si>
  <si>
    <t>FILTRAR_IGUAL_A</t>
  </si>
  <si>
    <t>FILTRAR_DIFERENTE_A</t>
  </si>
  <si>
    <t>VALIDACION</t>
  </si>
  <si>
    <t>VALIDAR_PARAMETRO</t>
  </si>
  <si>
    <t>VALIDAR_NULOS</t>
  </si>
  <si>
    <t>VALIDAR_NO_NULOS</t>
  </si>
  <si>
    <t>VALIDAR_IGUAL_A</t>
  </si>
  <si>
    <t>VALIDAR_DIFERENTE_A</t>
  </si>
  <si>
    <t>RESULTADO</t>
  </si>
  <si>
    <t>REPORTE_UNICOS</t>
  </si>
  <si>
    <t>REPORTE_VALIDADO</t>
  </si>
  <si>
    <t>OBLIGATORIO</t>
  </si>
  <si>
    <t>TRUE</t>
  </si>
  <si>
    <t>FALSE</t>
  </si>
  <si>
    <r>
      <rPr>
        <b/>
        <sz val="10"/>
        <rFont val="Calibri"/>
        <family val="2"/>
        <scheme val="minor"/>
      </rPr>
      <t>HEADER="</t>
    </r>
    <r>
      <rPr>
        <sz val="10"/>
        <rFont val="Calibri"/>
        <family val="2"/>
        <scheme val="minor"/>
      </rPr>
      <t>C:/Ruta/Al/archivo.xlsx",</t>
    </r>
    <r>
      <rPr>
        <b/>
        <sz val="10"/>
        <rFont val="Calibri"/>
        <family val="2"/>
        <scheme val="minor"/>
      </rPr>
      <t>PARAMETER</t>
    </r>
    <r>
      <rPr>
        <sz val="10"/>
        <rFont val="Calibri"/>
        <family val="2"/>
        <scheme val="minor"/>
      </rPr>
      <t>="Nombre de la hoja a tomar",</t>
    </r>
    <r>
      <rPr>
        <b/>
        <sz val="10"/>
        <rFont val="Calibri"/>
        <family val="2"/>
        <scheme val="minor"/>
      </rPr>
      <t>EXPORT</t>
    </r>
    <r>
      <rPr>
        <sz val="10"/>
        <rFont val="Calibri"/>
        <family val="2"/>
        <scheme val="minor"/>
      </rPr>
      <t>=TRUE/FALSE,</t>
    </r>
    <r>
      <rPr>
        <b/>
        <sz val="10"/>
        <rFont val="Calibri"/>
        <family val="2"/>
        <scheme val="minor"/>
      </rPr>
      <t>ACTIVE</t>
    </r>
    <r>
      <rPr>
        <sz val="10"/>
        <rFont val="Calibri"/>
        <family val="2"/>
        <scheme val="minor"/>
      </rPr>
      <t>=TRUE/FALSE,</t>
    </r>
    <r>
      <rPr>
        <b/>
        <sz val="10"/>
        <rFont val="Calibri"/>
        <family val="2"/>
        <scheme val="minor"/>
      </rPr>
      <t>NAME</t>
    </r>
    <r>
      <rPr>
        <sz val="10"/>
        <rFont val="Calibri"/>
        <family val="2"/>
        <scheme val="minor"/>
      </rPr>
      <t>="DataFrameUnificado.xlsx"</t>
    </r>
  </si>
  <si>
    <r>
      <rPr>
        <b/>
        <sz val="10"/>
        <rFont val="Calibri"/>
        <family val="2"/>
        <scheme val="minor"/>
      </rPr>
      <t>HEADER="</t>
    </r>
    <r>
      <rPr>
        <sz val="10"/>
        <rFont val="Calibri"/>
        <family val="2"/>
        <scheme val="minor"/>
      </rPr>
      <t>C:/Ruta/Al/archivo.xlsx",</t>
    </r>
    <r>
      <rPr>
        <b/>
        <sz val="10"/>
        <rFont val="Calibri"/>
        <family val="2"/>
        <scheme val="minor"/>
      </rPr>
      <t>EXPORT</t>
    </r>
    <r>
      <rPr>
        <sz val="10"/>
        <rFont val="Calibri"/>
        <family val="2"/>
        <scheme val="minor"/>
      </rPr>
      <t>=TRUE/FALSE,</t>
    </r>
    <r>
      <rPr>
        <b/>
        <sz val="10"/>
        <rFont val="Calibri"/>
        <family val="2"/>
        <scheme val="minor"/>
      </rPr>
      <t>ACTIVE</t>
    </r>
    <r>
      <rPr>
        <sz val="10"/>
        <rFont val="Calibri"/>
        <family val="2"/>
        <scheme val="minor"/>
      </rPr>
      <t>=TRUE/FALSE,</t>
    </r>
    <r>
      <rPr>
        <b/>
        <sz val="10"/>
        <rFont val="Calibri"/>
        <family val="2"/>
        <scheme val="minor"/>
      </rPr>
      <t>NAME</t>
    </r>
    <r>
      <rPr>
        <sz val="10"/>
        <rFont val="Calibri"/>
        <family val="2"/>
        <scheme val="minor"/>
      </rPr>
      <t>="DataFrameUnificado.xlsx"</t>
    </r>
  </si>
  <si>
    <r>
      <rPr>
        <b/>
        <sz val="10"/>
        <rFont val="Calibri"/>
        <family val="2"/>
        <scheme val="minor"/>
      </rPr>
      <t>HEADER="</t>
    </r>
    <r>
      <rPr>
        <sz val="10"/>
        <rFont val="Calibri"/>
        <family val="2"/>
        <scheme val="minor"/>
      </rPr>
      <t>C:/Ruta/Al/archivo.xlsx",</t>
    </r>
    <r>
      <rPr>
        <b/>
        <sz val="10"/>
        <rFont val="Calibri"/>
        <family val="2"/>
        <scheme val="minor"/>
      </rPr>
      <t>HEADER_COMPARE</t>
    </r>
    <r>
      <rPr>
        <sz val="10"/>
        <rFont val="Calibri"/>
        <family val="2"/>
        <scheme val="minor"/>
      </rPr>
      <t>="Nombre de la hoja a tomar",</t>
    </r>
    <r>
      <rPr>
        <b/>
        <sz val="10"/>
        <rFont val="Calibri"/>
        <family val="2"/>
        <scheme val="minor"/>
      </rPr>
      <t>EXPORT</t>
    </r>
    <r>
      <rPr>
        <sz val="10"/>
        <rFont val="Calibri"/>
        <family val="2"/>
        <scheme val="minor"/>
      </rPr>
      <t>=TRUE/FALSE,</t>
    </r>
    <r>
      <rPr>
        <b/>
        <sz val="10"/>
        <rFont val="Calibri"/>
        <family val="2"/>
        <scheme val="minor"/>
      </rPr>
      <t>ACTIVE</t>
    </r>
    <r>
      <rPr>
        <sz val="10"/>
        <rFont val="Calibri"/>
        <family val="2"/>
        <scheme val="minor"/>
      </rPr>
      <t>=TRUE/FALSE,</t>
    </r>
    <r>
      <rPr>
        <b/>
        <sz val="10"/>
        <rFont val="Calibri"/>
        <family val="2"/>
        <scheme val="minor"/>
      </rPr>
      <t>NAME</t>
    </r>
    <r>
      <rPr>
        <sz val="10"/>
        <rFont val="Calibri"/>
        <family val="2"/>
        <scheme val="minor"/>
      </rPr>
      <t>="DataFrameUnificado.xlsx"</t>
    </r>
  </si>
  <si>
    <t xml:space="preserve"> ARGUMENTOS</t>
  </si>
  <si>
    <t xml:space="preserve"> PASOS</t>
  </si>
  <si>
    <t>Unificado.xlsx</t>
  </si>
  <si>
    <t># FUNCION</t>
  </si>
  <si>
    <r>
      <rPr>
        <b/>
        <sz val="10"/>
        <rFont val="Calibri"/>
        <family val="2"/>
        <scheme val="minor"/>
      </rPr>
      <t>PATH_SALIDA_0001</t>
    </r>
    <r>
      <rPr>
        <sz val="10"/>
        <rFont val="Calibri"/>
        <family val="2"/>
        <scheme val="minor"/>
      </rPr>
      <t xml:space="preserve">="C:/Ruta/Al/archivo.xlsx"
</t>
    </r>
    <r>
      <rPr>
        <b/>
        <sz val="10"/>
        <rFont val="Calibri"/>
        <family val="2"/>
        <scheme val="minor"/>
      </rPr>
      <t>ACTIVE_0001</t>
    </r>
    <r>
      <rPr>
        <sz val="10"/>
        <rFont val="Calibri"/>
        <family val="2"/>
        <scheme val="minor"/>
      </rPr>
      <t>=TRUE/FALSE</t>
    </r>
  </si>
  <si>
    <t>PATH_SALIDA_0001</t>
  </si>
  <si>
    <t>ACTIVE_0001</t>
  </si>
  <si>
    <r>
      <rPr>
        <b/>
        <sz val="10"/>
        <rFont val="Calibri"/>
        <family val="2"/>
        <scheme val="minor"/>
      </rPr>
      <t>PATH_ENTRADA_0002</t>
    </r>
    <r>
      <rPr>
        <sz val="10"/>
        <rFont val="Calibri"/>
        <family val="2"/>
        <scheme val="minor"/>
      </rPr>
      <t xml:space="preserve">="C:/Ruta/Al/archivo.xlsx"
</t>
    </r>
    <r>
      <rPr>
        <b/>
        <sz val="10"/>
        <rFont val="Calibri"/>
        <family val="2"/>
        <scheme val="minor"/>
      </rPr>
      <t>PATH_SALIDA_0002</t>
    </r>
    <r>
      <rPr>
        <sz val="10"/>
        <rFont val="Calibri"/>
        <family val="2"/>
        <scheme val="minor"/>
      </rPr>
      <t xml:space="preserve">="C:/Ruta/Al/archivo.xlsx"
</t>
    </r>
    <r>
      <rPr>
        <b/>
        <sz val="10"/>
        <rFont val="Calibri"/>
        <family val="2"/>
        <scheme val="minor"/>
      </rPr>
      <t>EXPORT_0002</t>
    </r>
    <r>
      <rPr>
        <sz val="10"/>
        <rFont val="Calibri"/>
        <family val="2"/>
        <scheme val="minor"/>
      </rPr>
      <t xml:space="preserve">=TRUE/FALSE
</t>
    </r>
    <r>
      <rPr>
        <b/>
        <sz val="10"/>
        <rFont val="Calibri"/>
        <family val="2"/>
        <scheme val="minor"/>
      </rPr>
      <t>ACTIVE_0002</t>
    </r>
    <r>
      <rPr>
        <sz val="10"/>
        <rFont val="Calibri"/>
        <family val="2"/>
        <scheme val="minor"/>
      </rPr>
      <t xml:space="preserve">=TRUE/FALSE
</t>
    </r>
    <r>
      <rPr>
        <b/>
        <sz val="10"/>
        <rFont val="Calibri"/>
        <family val="2"/>
        <scheme val="minor"/>
      </rPr>
      <t>NAME_0002</t>
    </r>
    <r>
      <rPr>
        <sz val="10"/>
        <rFont val="Calibri"/>
        <family val="2"/>
        <scheme val="minor"/>
      </rPr>
      <t>="DataFrameUnificado.xlsx"</t>
    </r>
  </si>
  <si>
    <t>UNIFICADOR_TABLAS_0002</t>
  </si>
  <si>
    <t>IMPORTAR_DATAFRAME_0003</t>
  </si>
  <si>
    <r>
      <rPr>
        <b/>
        <sz val="10"/>
        <rFont val="Calibri"/>
        <family val="2"/>
        <scheme val="minor"/>
      </rPr>
      <t>PATH_ENTRADA_0003="</t>
    </r>
    <r>
      <rPr>
        <sz val="10"/>
        <rFont val="Calibri"/>
        <family val="2"/>
        <scheme val="minor"/>
      </rPr>
      <t xml:space="preserve">C:/Ruta/Al/archivo.xlsx"
</t>
    </r>
    <r>
      <rPr>
        <b/>
        <sz val="10"/>
        <rFont val="Calibri"/>
        <family val="2"/>
        <scheme val="minor"/>
      </rPr>
      <t>PATH_SALIDA_0003</t>
    </r>
    <r>
      <rPr>
        <sz val="10"/>
        <rFont val="Calibri"/>
        <family val="2"/>
        <scheme val="minor"/>
      </rPr>
      <t xml:space="preserve">="C:/Ruta/Al/archivo.xlsx"
</t>
    </r>
    <r>
      <rPr>
        <b/>
        <sz val="10"/>
        <rFont val="Calibri"/>
        <family val="2"/>
        <scheme val="minor"/>
      </rPr>
      <t>HOJA_0003</t>
    </r>
    <r>
      <rPr>
        <sz val="10"/>
        <rFont val="Calibri"/>
        <family val="2"/>
        <scheme val="minor"/>
      </rPr>
      <t xml:space="preserve">="Nombre de la hoja a tomar"
</t>
    </r>
    <r>
      <rPr>
        <b/>
        <sz val="10"/>
        <rFont val="Calibri"/>
        <family val="2"/>
        <scheme val="minor"/>
      </rPr>
      <t>EXPORT_0003</t>
    </r>
    <r>
      <rPr>
        <sz val="10"/>
        <rFont val="Calibri"/>
        <family val="2"/>
        <scheme val="minor"/>
      </rPr>
      <t xml:space="preserve">=TRUE/FALSE
</t>
    </r>
    <r>
      <rPr>
        <b/>
        <sz val="10"/>
        <rFont val="Calibri"/>
        <family val="2"/>
        <scheme val="minor"/>
      </rPr>
      <t>TYPE_0003</t>
    </r>
    <r>
      <rPr>
        <sz val="10"/>
        <rFont val="Calibri"/>
        <family val="2"/>
        <scheme val="minor"/>
      </rPr>
      <t xml:space="preserve">="xlsx"
</t>
    </r>
    <r>
      <rPr>
        <b/>
        <sz val="10"/>
        <rFont val="Calibri"/>
        <family val="2"/>
        <scheme val="minor"/>
      </rPr>
      <t>ACTIVE_0003</t>
    </r>
    <r>
      <rPr>
        <sz val="10"/>
        <rFont val="Calibri"/>
        <family val="2"/>
        <scheme val="minor"/>
      </rPr>
      <t>=TRUE/FALSE</t>
    </r>
  </si>
  <si>
    <t>ACTIVE_0002</t>
  </si>
  <si>
    <t>PATH_ENTRADA_0002</t>
  </si>
  <si>
    <t>PATH_SALIDA_0002</t>
  </si>
  <si>
    <t>EXPORT_0002</t>
  </si>
  <si>
    <t>NAME_0002</t>
  </si>
  <si>
    <t>PATH_ENTRADA_0003</t>
  </si>
  <si>
    <t>PATH_SALIDA_0003</t>
  </si>
  <si>
    <t>HOJA_0003</t>
  </si>
  <si>
    <t>TYPE_0003</t>
  </si>
  <si>
    <t>ACTIVE_0003</t>
  </si>
  <si>
    <t>EXPORT_0003</t>
  </si>
  <si>
    <t>Distribuidas Externos-Internos</t>
  </si>
  <si>
    <t>XLSX</t>
  </si>
  <si>
    <t>LIMPIAR_OUTPUT_0001</t>
  </si>
  <si>
    <t xml:space="preserve">          CATALOGO DE FUNCIONES BABOT</t>
  </si>
  <si>
    <t>ARGUMENTOS ESPERADOS</t>
  </si>
  <si>
    <t>EN USO</t>
  </si>
  <si>
    <t>NOMBRE DE FUNCION</t>
  </si>
  <si>
    <t>PATH_ENTRADA_0004</t>
  </si>
  <si>
    <t>COLUMN_IMPORT_0004</t>
  </si>
  <si>
    <t>EXPORT_0004</t>
  </si>
  <si>
    <t>NAME_0004</t>
  </si>
  <si>
    <t>IMPORTAR_COLUMNA_0004</t>
  </si>
  <si>
    <t>DataFrameName</t>
  </si>
  <si>
    <t>DataFrameInput</t>
  </si>
  <si>
    <t>Nombre que recibe el conjunto de datos a procesar.</t>
  </si>
  <si>
    <t>C:/Python/BABOT_2.0v/Inputs/Distribuidas_Externos-Internos_OC_1.xlsx</t>
  </si>
  <si>
    <t>ACTIVE_0004</t>
  </si>
  <si>
    <r>
      <rPr>
        <b/>
        <sz val="10"/>
        <rFont val="Calibri"/>
        <family val="2"/>
        <scheme val="minor"/>
      </rPr>
      <t>DATAFRAME_INPUT=DATAFRAME
PATH_ENTRADA_0004</t>
    </r>
    <r>
      <rPr>
        <sz val="10"/>
        <rFont val="Calibri"/>
        <family val="2"/>
        <scheme val="minor"/>
      </rPr>
      <t xml:space="preserve">="C:/Ruta/Al/archivo.xlsx"
</t>
    </r>
    <r>
      <rPr>
        <b/>
        <sz val="10"/>
        <rFont val="Calibri"/>
        <family val="2"/>
        <scheme val="minor"/>
      </rPr>
      <t>FOLDER_OUTPUT_0004</t>
    </r>
    <r>
      <rPr>
        <sz val="10"/>
        <rFont val="Calibri"/>
        <family val="2"/>
        <scheme val="minor"/>
      </rPr>
      <t xml:space="preserve">="C:/carpeta/ouput/
</t>
    </r>
    <r>
      <rPr>
        <b/>
        <sz val="10"/>
        <rFont val="Calibri"/>
        <family val="2"/>
        <scheme val="minor"/>
      </rPr>
      <t>COLUMN_IMPORT_0004</t>
    </r>
    <r>
      <rPr>
        <sz val="10"/>
        <rFont val="Calibri"/>
        <family val="2"/>
        <scheme val="minor"/>
      </rPr>
      <t xml:space="preserve">="header a incorporar"
</t>
    </r>
    <r>
      <rPr>
        <b/>
        <sz val="10"/>
        <rFont val="Calibri"/>
        <family val="2"/>
        <scheme val="minor"/>
      </rPr>
      <t>EXPORT_0004</t>
    </r>
    <r>
      <rPr>
        <sz val="10"/>
        <rFont val="Calibri"/>
        <family val="2"/>
        <scheme val="minor"/>
      </rPr>
      <t xml:space="preserve">=TRUE/FALSE
</t>
    </r>
    <r>
      <rPr>
        <b/>
        <sz val="10"/>
        <rFont val="Calibri"/>
        <family val="2"/>
        <scheme val="minor"/>
      </rPr>
      <t>NAME_0004</t>
    </r>
    <r>
      <rPr>
        <sz val="10"/>
        <rFont val="Calibri"/>
        <family val="2"/>
        <scheme val="minor"/>
      </rPr>
      <t xml:space="preserve">="Hoja1"
</t>
    </r>
    <r>
      <rPr>
        <b/>
        <sz val="10"/>
        <rFont val="Calibri"/>
        <family val="2"/>
        <scheme val="minor"/>
      </rPr>
      <t>ACTIVE_0004</t>
    </r>
    <r>
      <rPr>
        <sz val="10"/>
        <rFont val="Calibri"/>
        <family val="2"/>
        <scheme val="minor"/>
      </rPr>
      <t>=TRUE/FALSE</t>
    </r>
  </si>
  <si>
    <t>FOLDER_OUTPUT_0004</t>
  </si>
  <si>
    <t>DATAFRAME_INPUT_0004</t>
  </si>
  <si>
    <t>C:/Python/BABOT_2.0v/Inputs/Sociedades/EKKO.xlsx</t>
  </si>
  <si>
    <t>Sheet1</t>
  </si>
  <si>
    <t>Sociedad</t>
  </si>
  <si>
    <t>IMPORTAR_COLUMNA_CRUCE_0005</t>
  </si>
  <si>
    <r>
      <rPr>
        <b/>
        <sz val="10"/>
        <rFont val="Calibri"/>
        <family val="2"/>
        <scheme val="minor"/>
      </rPr>
      <t>PATH_ENTRADA_0005</t>
    </r>
    <r>
      <rPr>
        <sz val="10"/>
        <rFont val="Calibri"/>
        <family val="2"/>
        <scheme val="minor"/>
      </rPr>
      <t xml:space="preserve">="C:/Ruta/Al/archivo.xlsx"
</t>
    </r>
    <r>
      <rPr>
        <b/>
        <sz val="10"/>
        <rFont val="Calibri"/>
        <family val="2"/>
        <scheme val="minor"/>
      </rPr>
      <t>FOLDER_OUTPUT_0005</t>
    </r>
    <r>
      <rPr>
        <sz val="10"/>
        <rFont val="Calibri"/>
        <family val="2"/>
        <scheme val="minor"/>
      </rPr>
      <t xml:space="preserve">="C:/Ruta/de/carpeta/salida"
</t>
    </r>
    <r>
      <rPr>
        <b/>
        <sz val="10"/>
        <rFont val="Calibri"/>
        <family val="2"/>
        <scheme val="minor"/>
      </rPr>
      <t>HEADER_DF_COMPARE_0005</t>
    </r>
    <r>
      <rPr>
        <sz val="10"/>
        <rFont val="Calibri"/>
        <family val="2"/>
        <scheme val="minor"/>
      </rPr>
      <t xml:space="preserve">="Header cruce"
</t>
    </r>
    <r>
      <rPr>
        <b/>
        <sz val="10"/>
        <rFont val="Calibri"/>
        <family val="2"/>
        <scheme val="minor"/>
      </rPr>
      <t>HEADER_IN_COMPARE_0005</t>
    </r>
    <r>
      <rPr>
        <sz val="10"/>
        <rFont val="Calibri"/>
        <family val="2"/>
        <scheme val="minor"/>
      </rPr>
      <t xml:space="preserve">="Header cruce df_in"
</t>
    </r>
    <r>
      <rPr>
        <b/>
        <sz val="10"/>
        <rFont val="Calibri"/>
        <family val="2"/>
        <scheme val="minor"/>
      </rPr>
      <t>HEADER_IMPORT_0005</t>
    </r>
    <r>
      <rPr>
        <sz val="10"/>
        <rFont val="Calibri"/>
        <family val="2"/>
        <scheme val="minor"/>
      </rPr>
      <t xml:space="preserve">="header a incorporar"
</t>
    </r>
    <r>
      <rPr>
        <b/>
        <sz val="10"/>
        <rFont val="Calibri"/>
        <family val="2"/>
        <scheme val="minor"/>
      </rPr>
      <t>EXPORT_0005</t>
    </r>
    <r>
      <rPr>
        <sz val="10"/>
        <rFont val="Calibri"/>
        <family val="2"/>
        <scheme val="minor"/>
      </rPr>
      <t xml:space="preserve">=TRUE/FALSE
</t>
    </r>
    <r>
      <rPr>
        <b/>
        <sz val="10"/>
        <rFont val="Calibri"/>
        <family val="2"/>
        <scheme val="minor"/>
      </rPr>
      <t>NAME_0005</t>
    </r>
    <r>
      <rPr>
        <sz val="10"/>
        <rFont val="Calibri"/>
        <family val="2"/>
        <scheme val="minor"/>
      </rPr>
      <t>="DF_Columna.xlsx"</t>
    </r>
  </si>
  <si>
    <t>PATH_ENTRADA_0005</t>
  </si>
  <si>
    <t>FOLDER_OUTPUT_0005</t>
  </si>
  <si>
    <t>HEADER_DF_COMPARE_0005</t>
  </si>
  <si>
    <t>HEADER_IN_COMPARE_0005</t>
  </si>
  <si>
    <t>HEADER_IMPORT_0005</t>
  </si>
  <si>
    <t>NAME_0005</t>
  </si>
  <si>
    <t>EXPORT_0005</t>
  </si>
  <si>
    <t>HEADER COMPARE DF LOCAL</t>
  </si>
  <si>
    <t>HEADER COMPARE DF IMPORTADO</t>
  </si>
  <si>
    <t>HEADER A IMPORTAR DEL DF IMPORTADO</t>
  </si>
  <si>
    <t>PATH DEL ARCHIVO EXCEL CON EL DF A CRUZAR</t>
  </si>
  <si>
    <t>PATH CARPETA DE SALIDA</t>
  </si>
  <si>
    <t>ACTIVAR/DESACTIVAR LA EXPORTACION EN EXCEL</t>
  </si>
  <si>
    <t>NOMBRE DE LA HOJA DEL DF IMPORTADO</t>
  </si>
  <si>
    <t>C:/Python/BABOT_2.0v/app/Config/settings.xlsx</t>
  </si>
  <si>
    <t>Orden de compra</t>
  </si>
  <si>
    <t>Documento compras</t>
  </si>
  <si>
    <t>ACTIVE_0005</t>
  </si>
  <si>
    <t>DATAFRAME_INPUT_0005</t>
  </si>
  <si>
    <t>C:/Python/BABOT_2.0v/Outputs/Unificado.xlsx</t>
  </si>
  <si>
    <t>PATH_ENTRADA_0006</t>
  </si>
  <si>
    <t>ACTIVE_0006</t>
  </si>
  <si>
    <t>EXPORT_0006</t>
  </si>
  <si>
    <t>FOLDER_OUTPUT_0006</t>
  </si>
  <si>
    <t>NAME_0006</t>
  </si>
  <si>
    <t>C:/Python/BABOT_2.0v/Outputs/IMPORTAR_COLUMNA_CRUCE_0005.xlsx</t>
  </si>
  <si>
    <t>VALIDACIONES_GENERALES_0006</t>
  </si>
  <si>
    <t>TABLA DE INVERSIONES | BABOT</t>
  </si>
  <si>
    <t>INVERSION</t>
  </si>
  <si>
    <t>LETRA</t>
  </si>
  <si>
    <t>HEADER_COMPARATE_0006</t>
  </si>
  <si>
    <t>TABLA_INVERSIONES_0006</t>
  </si>
  <si>
    <t>OIE (Inversión)</t>
  </si>
  <si>
    <t>Mantenimiento</t>
  </si>
  <si>
    <t>A</t>
  </si>
  <si>
    <t>Requisito</t>
  </si>
  <si>
    <t>R</t>
  </si>
  <si>
    <t>Idea</t>
  </si>
  <si>
    <t>I</t>
  </si>
  <si>
    <t>Proyecto</t>
  </si>
  <si>
    <t>P</t>
  </si>
  <si>
    <t>Otro Trabajo</t>
  </si>
  <si>
    <t>None</t>
  </si>
  <si>
    <t>Incidente</t>
  </si>
  <si>
    <t>COMENTARIOS</t>
  </si>
  <si>
    <t>Tipo de inversión</t>
  </si>
  <si>
    <t>HEADER_TI_0006</t>
  </si>
  <si>
    <t>HEADER_SOC_0006</t>
  </si>
  <si>
    <t>VACIO_02_0006</t>
  </si>
  <si>
    <t>VACIO_01_0006</t>
  </si>
  <si>
    <t>Cliente - Tabla</t>
  </si>
  <si>
    <t>DIFERENTE_01_0006</t>
  </si>
  <si>
    <t>PARAMETRO_DIF_01_0006</t>
  </si>
  <si>
    <t>Proveedor</t>
  </si>
  <si>
    <t>CECO</t>
  </si>
  <si>
    <t>FIRST_2_01_0006</t>
  </si>
  <si>
    <t>FIRST_2_02_0006</t>
  </si>
  <si>
    <t>GENERACION_MASCARA_0007</t>
  </si>
  <si>
    <t>ACTIVE_0007</t>
  </si>
  <si>
    <t>FOLDER_OUTPUT_0007</t>
  </si>
  <si>
    <t>NAME_0007</t>
  </si>
  <si>
    <t>EXPORT_0007</t>
  </si>
  <si>
    <t>PATH_ENTRADA_0007</t>
  </si>
  <si>
    <t>C:/Python/BABOT_2.0v/Outputs/VALIDACIONES_GENERALES_0006.xlsx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</si>
</sst>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1" x14ac:knownFonts="1">
    <font>
      <sz val="11"/>
      <color theme="1"/>
      <name val="Calibri"/>
      <family val="2"/>
      <scheme val="minor"/>
    </font>
    <font>
      <b/>
      <sz val="11"/>
      <color theme="0"/>
      <name val="Calibri"/>
      <family val="2"/>
      <scheme val="minor"/>
    </font>
    <font>
      <b/>
      <sz val="18"/>
      <color theme="0"/>
      <name val="Calibri"/>
      <family val="2"/>
      <scheme val="minor"/>
    </font>
    <font>
      <sz val="8"/>
      <name val="Calibri"/>
      <family val="2"/>
      <scheme val="minor"/>
    </font>
    <font>
      <b/>
      <sz val="12"/>
      <color theme="0"/>
      <name val="Calibri"/>
      <family val="2"/>
      <scheme val="minor"/>
    </font>
    <font>
      <sz val="10"/>
      <color theme="1"/>
      <name val="Calibri"/>
      <family val="2"/>
      <scheme val="minor"/>
    </font>
    <font>
      <sz val="10"/>
      <name val="Calibri"/>
      <family val="2"/>
      <scheme val="minor"/>
    </font>
    <font>
      <b/>
      <sz val="10"/>
      <name val="Calibri"/>
      <family val="2"/>
      <scheme val="minor"/>
    </font>
    <font>
      <sz val="11"/>
      <color theme="0"/>
      <name val="Calibri"/>
      <family val="2"/>
      <scheme val="minor"/>
    </font>
    <font>
      <b/>
      <sz val="14"/>
      <color theme="0"/>
      <name val="Calibri"/>
      <family val="2"/>
      <scheme val="minor"/>
    </font>
    <font>
      <sz val="14"/>
      <color theme="0"/>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79998168889431442"/>
        <bgColor indexed="64"/>
      </patternFill>
    </fill>
  </fills>
  <borders count="5">
    <border>
      <left/>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bottom style="thin">
        <color theme="4" tint="0.79998168889431442"/>
      </bottom>
      <diagonal/>
    </border>
  </borders>
  <cellStyleXfs count="1">
    <xf numFmtId="0" fontId="0" fillId="0" borderId="0"/>
  </cellStyleXfs>
  <cellXfs count="50">
    <xf numFmtId="0" fontId="0" fillId="0" borderId="0" xfId="0"/>
    <xf numFmtId="0" fontId="1" fillId="2" borderId="0" xfId="0" applyFont="1" applyFill="1" applyAlignment="1">
      <alignment horizontal="right"/>
    </xf>
    <xf numFmtId="0" fontId="1" fillId="2" borderId="0" xfId="0" applyFont="1" applyFill="1" applyAlignment="1">
      <alignment horizontal="right" wrapText="1"/>
    </xf>
    <xf numFmtId="0" fontId="1" fillId="2" borderId="0" xfId="0" applyFont="1" applyFill="1" applyAlignment="1">
      <alignment horizontal="left" vertical="center"/>
    </xf>
    <xf numFmtId="0" fontId="2" fillId="2" borderId="0" xfId="0" applyFont="1" applyFill="1" applyAlignment="1">
      <alignment horizontal="left" vertical="center"/>
    </xf>
    <xf numFmtId="0" fontId="0" fillId="3" borderId="1" xfId="0" applyFill="1" applyBorder="1" applyAlignment="1">
      <alignment horizontal="center"/>
    </xf>
    <xf numFmtId="0" fontId="0" fillId="3" borderId="0" xfId="0" applyFill="1" applyAlignment="1" applyProtection="1">
      <alignment horizontal="center"/>
      <protection locked="0"/>
    </xf>
    <xf numFmtId="0" fontId="0" fillId="3" borderId="2" xfId="0" applyFill="1" applyBorder="1" applyAlignment="1">
      <alignment horizontal="left" wrapText="1"/>
    </xf>
    <xf numFmtId="0" fontId="0" fillId="3" borderId="1" xfId="0" applyFill="1" applyBorder="1" applyAlignment="1">
      <alignment horizontal="center" vertical="center"/>
    </xf>
    <xf numFmtId="0" fontId="0" fillId="3" borderId="0" xfId="0" applyFill="1" applyAlignment="1" applyProtection="1">
      <alignment horizontal="left" vertical="center" wrapText="1"/>
      <protection locked="0"/>
    </xf>
    <xf numFmtId="0" fontId="4" fillId="2" borderId="0" xfId="0" applyFont="1" applyFill="1" applyAlignment="1">
      <alignment horizontal="left" vertical="center"/>
    </xf>
    <xf numFmtId="0" fontId="4" fillId="2" borderId="1" xfId="0" applyFont="1" applyFill="1" applyBorder="1" applyAlignment="1">
      <alignment horizontal="left" vertical="center"/>
    </xf>
    <xf numFmtId="0" fontId="4" fillId="2" borderId="0" xfId="0" applyFont="1" applyFill="1" applyAlignment="1" applyProtection="1">
      <alignment horizontal="left" vertical="center"/>
      <protection locked="0"/>
    </xf>
    <xf numFmtId="0" fontId="0" fillId="0" borderId="3" xfId="0" applyBorder="1"/>
    <xf numFmtId="0" fontId="1" fillId="2" borderId="4" xfId="0" applyFont="1" applyFill="1" applyBorder="1" applyAlignment="1">
      <alignment horizontal="left" vertical="center"/>
    </xf>
    <xf numFmtId="0" fontId="2" fillId="2" borderId="4" xfId="0"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pplyProtection="1">
      <alignment horizontal="center" vertical="center"/>
      <protection locked="0"/>
    </xf>
    <xf numFmtId="0" fontId="0" fillId="4" borderId="0" xfId="0" applyFill="1" applyAlignment="1">
      <alignment vertical="center"/>
    </xf>
    <xf numFmtId="0" fontId="0" fillId="4" borderId="0" xfId="0" applyFill="1" applyAlignment="1">
      <alignment horizontal="center" vertical="center"/>
    </xf>
    <xf numFmtId="0" fontId="5" fillId="4" borderId="0" xfId="0" applyFont="1" applyFill="1" applyAlignment="1">
      <alignment horizontal="center" vertical="center" wrapText="1"/>
    </xf>
    <xf numFmtId="0" fontId="0" fillId="4" borderId="0" xfId="0" applyFill="1"/>
    <xf numFmtId="164" fontId="0" fillId="0" borderId="0" xfId="0" applyNumberFormat="1" applyAlignment="1">
      <alignment horizontal="center" vertical="center"/>
    </xf>
    <xf numFmtId="164" fontId="0" fillId="0" borderId="0" xfId="0" applyNumberFormat="1" applyAlignment="1">
      <alignment horizontal="center" vertical="center" wrapText="1"/>
    </xf>
    <xf numFmtId="0" fontId="6" fillId="0" borderId="0" xfId="0" applyFont="1" applyAlignment="1">
      <alignment horizontal="center" vertical="center" wrapText="1"/>
    </xf>
    <xf numFmtId="0" fontId="0" fillId="5" borderId="1" xfId="0" applyFill="1" applyBorder="1" applyAlignment="1">
      <alignment horizontal="center" vertical="center"/>
    </xf>
    <xf numFmtId="0" fontId="0" fillId="5" borderId="0" xfId="0" applyFill="1" applyAlignment="1" applyProtection="1">
      <alignment horizontal="center"/>
      <protection locked="0"/>
    </xf>
    <xf numFmtId="0" fontId="0" fillId="5" borderId="0" xfId="0" applyFill="1"/>
    <xf numFmtId="0" fontId="0" fillId="5" borderId="1" xfId="0" applyFill="1" applyBorder="1" applyAlignment="1">
      <alignment horizontal="center"/>
    </xf>
    <xf numFmtId="0" fontId="0" fillId="5" borderId="0" xfId="0" applyFill="1" applyAlignment="1" applyProtection="1">
      <alignment horizontal="center" vertical="center"/>
      <protection locked="0"/>
    </xf>
    <xf numFmtId="0" fontId="1" fillId="2" borderId="0" xfId="0" applyFont="1" applyFill="1" applyAlignment="1">
      <alignment horizontal="center" wrapText="1"/>
    </xf>
    <xf numFmtId="0" fontId="1" fillId="2" borderId="4" xfId="0" applyFont="1" applyFill="1" applyBorder="1" applyAlignment="1">
      <alignment horizontal="center" wrapText="1"/>
    </xf>
    <xf numFmtId="0" fontId="0" fillId="3" borderId="2" xfId="0" applyFill="1" applyBorder="1" applyAlignment="1">
      <alignment horizontal="center" vertical="center" wrapText="1"/>
    </xf>
    <xf numFmtId="0" fontId="0" fillId="3" borderId="2" xfId="0" applyFill="1" applyBorder="1" applyAlignment="1">
      <alignment horizontal="center" wrapText="1"/>
    </xf>
    <xf numFmtId="0" fontId="0" fillId="5" borderId="2" xfId="0" applyFill="1" applyBorder="1" applyAlignment="1">
      <alignment horizontal="center" wrapText="1"/>
    </xf>
    <xf numFmtId="0" fontId="0" fillId="0" borderId="0" xfId="0" applyAlignment="1">
      <alignment horizontal="center" wrapText="1"/>
    </xf>
    <xf numFmtId="0" fontId="1" fillId="2" borderId="1" xfId="0" applyFont="1" applyFill="1" applyBorder="1" applyAlignment="1">
      <alignment horizontal="center" vertical="center"/>
    </xf>
    <xf numFmtId="0" fontId="1" fillId="2" borderId="0" xfId="0" applyFont="1" applyFill="1" applyAlignment="1" applyProtection="1">
      <alignment horizontal="center" vertical="center"/>
      <protection locked="0"/>
    </xf>
    <xf numFmtId="0" fontId="1" fillId="2" borderId="0" xfId="0" applyFont="1" applyFill="1" applyAlignment="1">
      <alignment horizontal="center" vertical="center"/>
    </xf>
    <xf numFmtId="0" fontId="1" fillId="6" borderId="2" xfId="0" applyFont="1" applyFill="1" applyBorder="1" applyAlignment="1">
      <alignment horizontal="center" vertical="center" wrapText="1"/>
    </xf>
    <xf numFmtId="0" fontId="0" fillId="7" borderId="2" xfId="0" applyFill="1" applyBorder="1" applyAlignment="1">
      <alignment horizontal="left" wrapText="1"/>
    </xf>
    <xf numFmtId="0" fontId="9" fillId="2" borderId="1" xfId="0" applyFont="1" applyFill="1" applyBorder="1" applyAlignment="1">
      <alignment horizontal="left" vertical="center"/>
    </xf>
    <xf numFmtId="0" fontId="10" fillId="2" borderId="0" xfId="0" applyFont="1" applyFill="1" applyAlignment="1" applyProtection="1">
      <alignment horizontal="left" vertical="center"/>
      <protection locked="0"/>
    </xf>
    <xf numFmtId="0" fontId="8" fillId="2" borderId="0" xfId="0" applyFont="1" applyFill="1" applyAlignment="1">
      <alignment horizontal="left" vertical="center"/>
    </xf>
    <xf numFmtId="0" fontId="4" fillId="6" borderId="0" xfId="0" applyFont="1" applyFill="1" applyAlignment="1">
      <alignment horizontal="center" vertical="center" wrapText="1"/>
    </xf>
    <xf numFmtId="0" fontId="4" fillId="6" borderId="2"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2" xfId="0" applyFill="1" applyBorder="1" applyAlignment="1">
      <alignment horizontal="center" wrapText="1"/>
    </xf>
    <xf numFmtId="0" fontId="2" fillId="4" borderId="0" xfId="0" applyFont="1" applyFill="1" applyAlignment="1">
      <alignment horizontal="center" vertical="center"/>
    </xf>
  </cellXfs>
  <cellStyles count="1">
    <cellStyle name="Normal" xfId="0" builtinId="0"/>
  </cellStyles>
  <dxfs count="10">
    <dxf>
      <fill>
        <patternFill>
          <bgColor theme="5"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indent="0" justifyLastLine="0" shrinkToFit="0" readingOrder="0"/>
    </dxf>
    <dxf>
      <alignment horizontal="center" vertical="center" textRotation="0" indent="0" justifyLastLine="0" shrinkToFit="0" readingOrder="0"/>
    </dxf>
    <dxf>
      <font>
        <b/>
        <color theme="1"/>
      </font>
      <border>
        <bottom style="thin">
          <color theme="8"/>
        </bottom>
        <vertical/>
        <horizontal/>
      </border>
    </dxf>
    <dxf>
      <font>
        <color theme="1"/>
      </font>
      <border>
        <left/>
        <right/>
        <top/>
        <bottom/>
        <vertical/>
        <horizontal/>
      </border>
    </dxf>
  </dxfs>
  <tableStyles count="1" defaultTableStyle="TableStyleMedium2" defaultPivotStyle="PivotStyleLight16">
    <tableStyle name="SlicerStyleDark5 2" pivot="0" table="0" count="10" xr9:uid="{8F05A471-BED9-4987-BA14-F12AB51A6795}">
      <tableStyleElement type="wholeTable" dxfId="9"/>
      <tableStyleElement type="headerRow" dxfId="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237546</xdr:colOff>
      <xdr:row>1</xdr:row>
      <xdr:rowOff>68580</xdr:rowOff>
    </xdr:from>
    <xdr:to>
      <xdr:col>0</xdr:col>
      <xdr:colOff>1417320</xdr:colOff>
      <xdr:row>1</xdr:row>
      <xdr:rowOff>558968</xdr:rowOff>
    </xdr:to>
    <xdr:pic>
      <xdr:nvPicPr>
        <xdr:cNvPr id="2" name="Imagen 1">
          <a:extLst>
            <a:ext uri="{FF2B5EF4-FFF2-40B4-BE49-F238E27FC236}">
              <a16:creationId xmlns:a16="http://schemas.microsoft.com/office/drawing/2014/main" id="{877C5D18-82DE-4788-9D01-664052DE8420}"/>
            </a:ext>
          </a:extLst>
        </xdr:cNvPr>
        <xdr:cNvPicPr>
          <a:picLocks noChangeAspect="1"/>
        </xdr:cNvPicPr>
      </xdr:nvPicPr>
      <xdr:blipFill>
        <a:blip xmlns:r="http://schemas.openxmlformats.org/officeDocument/2006/relationships" r:embed="rId1"/>
        <a:stretch>
          <a:fillRect/>
        </a:stretch>
      </xdr:blipFill>
      <xdr:spPr>
        <a:xfrm>
          <a:off x="237546" y="68580"/>
          <a:ext cx="1179774" cy="4903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237546</xdr:colOff>
      <xdr:row>1</xdr:row>
      <xdr:rowOff>68580</xdr:rowOff>
    </xdr:from>
    <xdr:to>
      <xdr:col>0</xdr:col>
      <xdr:colOff>1417320</xdr:colOff>
      <xdr:row>1</xdr:row>
      <xdr:rowOff>558968</xdr:rowOff>
    </xdr:to>
    <xdr:pic>
      <xdr:nvPicPr>
        <xdr:cNvPr id="2" name="Imagen 1">
          <a:extLst>
            <a:ext uri="{FF2B5EF4-FFF2-40B4-BE49-F238E27FC236}">
              <a16:creationId xmlns:a16="http://schemas.microsoft.com/office/drawing/2014/main" id="{D1DF684D-3C65-4BC2-83BC-6623BE5408C6}"/>
            </a:ext>
          </a:extLst>
        </xdr:cNvPr>
        <xdr:cNvPicPr>
          <a:picLocks noChangeAspect="1"/>
        </xdr:cNvPicPr>
      </xdr:nvPicPr>
      <xdr:blipFill>
        <a:blip xmlns:r="http://schemas.openxmlformats.org/officeDocument/2006/relationships" r:embed="rId1"/>
        <a:stretch>
          <a:fillRect/>
        </a:stretch>
      </xdr:blipFill>
      <xdr:spPr>
        <a:xfrm>
          <a:off x="237546" y="68580"/>
          <a:ext cx="1179774" cy="4903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91439</xdr:colOff>
      <xdr:row>1</xdr:row>
      <xdr:rowOff>83820</xdr:rowOff>
    </xdr:from>
    <xdr:to>
      <xdr:col>0</xdr:col>
      <xdr:colOff>1493812</xdr:colOff>
      <xdr:row>1</xdr:row>
      <xdr:rowOff>563880</xdr:rowOff>
    </xdr:to>
    <xdr:pic>
      <xdr:nvPicPr>
        <xdr:cNvPr id="2" name="Imagen 1">
          <a:extLst>
            <a:ext uri="{FF2B5EF4-FFF2-40B4-BE49-F238E27FC236}">
              <a16:creationId xmlns:a16="http://schemas.microsoft.com/office/drawing/2014/main" id="{DD934097-FB0D-4888-966C-32AC200E46D3}"/>
            </a:ext>
          </a:extLst>
        </xdr:cNvPr>
        <xdr:cNvPicPr>
          <a:picLocks noChangeAspect="1"/>
        </xdr:cNvPicPr>
      </xdr:nvPicPr>
      <xdr:blipFill>
        <a:blip xmlns:r="http://schemas.openxmlformats.org/officeDocument/2006/relationships" r:embed="rId1"/>
        <a:stretch>
          <a:fillRect/>
        </a:stretch>
      </xdr:blipFill>
      <xdr:spPr>
        <a:xfrm>
          <a:off x="91439" y="83820"/>
          <a:ext cx="1402373" cy="4800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952500</xdr:colOff>
      <xdr:row>0</xdr:row>
      <xdr:rowOff>60961</xdr:rowOff>
    </xdr:from>
    <xdr:to>
      <xdr:col>7</xdr:col>
      <xdr:colOff>1844040</xdr:colOff>
      <xdr:row>2</xdr:row>
      <xdr:rowOff>144780</xdr:rowOff>
    </xdr:to>
    <mc:AlternateContent xmlns:mc="http://schemas.openxmlformats.org/markup-compatibility/2006" xmlns:sle15="http://schemas.microsoft.com/office/drawing/2012/slicer">
      <mc:Choice Requires="sle15">
        <xdr:graphicFrame macro="">
          <xdr:nvGraphicFramePr>
            <xdr:cNvPr id="2" name="CATALOGO DE FUNCIONES">
              <a:extLst>
                <a:ext uri="{FF2B5EF4-FFF2-40B4-BE49-F238E27FC236}">
                  <a16:creationId xmlns:a16="http://schemas.microsoft.com/office/drawing/2014/main" id="{545AE8D1-8D5F-245F-D695-53BFF6C59892}"/>
                </a:ext>
              </a:extLst>
            </xdr:cNvPr>
            <xdr:cNvGraphicFramePr/>
          </xdr:nvGraphicFramePr>
          <xdr:xfrm>
            <a:off x="0" y="0"/>
            <a:ext cx="0" cy="0"/>
          </xdr:xfrm>
          <a:graphic>
            <a:graphicData uri="http://schemas.microsoft.com/office/drawing/2010/slicer">
              <sle:slicer xmlns:sle="http://schemas.microsoft.com/office/drawing/2010/slicer" name="CATALOGO DE FUNCIONES"/>
            </a:graphicData>
          </a:graphic>
        </xdr:graphicFrame>
      </mc:Choice>
      <mc:Fallback xmlns="">
        <xdr:sp macro="" textlink="">
          <xdr:nvSpPr>
            <xdr:cNvPr id="0" name=""/>
            <xdr:cNvSpPr>
              <a:spLocks noTextEdit="1"/>
            </xdr:cNvSpPr>
          </xdr:nvSpPr>
          <xdr:spPr>
            <a:xfrm>
              <a:off x="4846320" y="60961"/>
              <a:ext cx="6774180" cy="739139"/>
            </a:xfrm>
            <a:prstGeom prst="rect">
              <a:avLst/>
            </a:prstGeom>
            <a:solidFill>
              <a:prstClr val="white"/>
            </a:solidFill>
            <a:ln w="1">
              <a:solidFill>
                <a:prstClr val="green"/>
              </a:solidFill>
            </a:ln>
          </xdr:spPr>
          <xdr:txBody>
            <a:bodyPr vertOverflow="clip" horzOverflow="clip"/>
            <a:lstStyle/>
            <a:p>
              <a:r>
                <a:rPr lang="es-AR"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1889760</xdr:colOff>
      <xdr:row>0</xdr:row>
      <xdr:rowOff>60960</xdr:rowOff>
    </xdr:from>
    <xdr:to>
      <xdr:col>7</xdr:col>
      <xdr:colOff>3238500</xdr:colOff>
      <xdr:row>2</xdr:row>
      <xdr:rowOff>144779</xdr:rowOff>
    </xdr:to>
    <mc:AlternateContent xmlns:mc="http://schemas.openxmlformats.org/markup-compatibility/2006" xmlns:sle15="http://schemas.microsoft.com/office/drawing/2012/slicer">
      <mc:Choice Requires="sle15">
        <xdr:graphicFrame macro="">
          <xdr:nvGraphicFramePr>
            <xdr:cNvPr id="5" name="STATUS">
              <a:extLst>
                <a:ext uri="{FF2B5EF4-FFF2-40B4-BE49-F238E27FC236}">
                  <a16:creationId xmlns:a16="http://schemas.microsoft.com/office/drawing/2014/main" id="{33AC8A7B-CCDB-C6BF-EAA9-1A3ADE1578B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666220" y="60960"/>
              <a:ext cx="1348740" cy="739139"/>
            </a:xfrm>
            <a:prstGeom prst="rect">
              <a:avLst/>
            </a:prstGeom>
            <a:solidFill>
              <a:prstClr val="white"/>
            </a:solidFill>
            <a:ln w="1">
              <a:solidFill>
                <a:prstClr val="green"/>
              </a:solidFill>
            </a:ln>
          </xdr:spPr>
          <xdr:txBody>
            <a:bodyPr vertOverflow="clip" horzOverflow="clip"/>
            <a:lstStyle/>
            <a:p>
              <a:r>
                <a:rPr lang="es-AR"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oneCell">
    <xdr:from>
      <xdr:col>1</xdr:col>
      <xdr:colOff>91441</xdr:colOff>
      <xdr:row>0</xdr:row>
      <xdr:rowOff>68581</xdr:rowOff>
    </xdr:from>
    <xdr:to>
      <xdr:col>1</xdr:col>
      <xdr:colOff>822961</xdr:colOff>
      <xdr:row>2</xdr:row>
      <xdr:rowOff>144781</xdr:rowOff>
    </xdr:to>
    <xdr:pic>
      <xdr:nvPicPr>
        <xdr:cNvPr id="7" name="Imagen 6">
          <a:extLst>
            <a:ext uri="{FF2B5EF4-FFF2-40B4-BE49-F238E27FC236}">
              <a16:creationId xmlns:a16="http://schemas.microsoft.com/office/drawing/2014/main" id="{51FEE93C-E54A-199B-9E8A-D8789A3379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541" y="68581"/>
          <a:ext cx="731520" cy="731520"/>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IA" xr10:uid="{EEC92EAA-FF2F-411F-9E5D-AC33379CE266}" sourceName="CATEGORIA">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TATUS" xr10:uid="{51B46C87-F637-4209-9C20-9657C757A067}" sourceName="EN USO">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ALOGO DE FUNCIONES" xr10:uid="{BD80B44A-076D-42A9-A425-16FA01F8CCFA}" cache="SegmentaciónDeDatos_CATEGORIA" caption="CATALOGO DE FUNCIONES" columnCount="5" rowHeight="234950"/>
  <slicer name="STATUS" xr10:uid="{CDFA29BE-4CA2-462D-A85F-C2CEEF609717}" cache="SegmentaciónDeDatos_STATUS" caption="EN USO"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A19C3-2435-49FC-903B-038374216FD4}" name="Tabla1" displayName="Tabla1" ref="B4:H21" totalsRowShown="0">
  <autoFilter ref="B4:H21" xr:uid="{139A19C3-2435-49FC-903B-038374216FD4}"/>
  <tableColumns count="7">
    <tableColumn id="13" xr3:uid="{32F7C813-1B5C-4552-AEF1-7F3FA50F3317}" name="# FUNCION" dataDxfId="7"/>
    <tableColumn id="1" xr3:uid="{C9B3B2E6-B152-42BC-868E-C96DC1B7304A}" name="NOMBRE DE FUNCION" dataDxfId="6"/>
    <tableColumn id="5" xr3:uid="{FC3DAF9C-4EB6-4C49-9DDB-94FDEDB142E8}" name="EN USO">
      <calculatedColumnFormula>IFERROR(IF(VLOOKUP(Tabla1[[#This Row],[NOMBRE DE FUNCION]],Pasos!$B$5:$B$14,1,0)=Tabla1[[#This Row],[NOMBRE DE FUNCION]],"OK","NO"),"NO")</calculatedColumnFormula>
    </tableColumn>
    <tableColumn id="2" xr3:uid="{0D45A719-1A81-45C5-A14E-55B1945E3983}" name="OBLIGATORIO"/>
    <tableColumn id="3" xr3:uid="{C4C12353-24E9-4A7F-9F7D-30FA7CBF1B2A}" name="CATEGORIA"/>
    <tableColumn id="4" xr3:uid="{0BCEF304-F61B-4724-8774-AC94F7E300C6}" name="ARGUMENTOS ESPERADOS"/>
    <tableColumn id="8" xr3:uid="{C9CA390D-77F8-44F7-A2AB-AD043EC491CF}" name="DETAL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topLeftCell="A2" workbookViewId="0">
      <selection activeCell="B9" sqref="B9"/>
    </sheetView>
  </sheetViews>
  <sheetFormatPr baseColWidth="10" defaultColWidth="0" defaultRowHeight="14.4" zeroHeight="1" x14ac:dyDescent="0.3"/>
  <cols>
    <col min="1" max="1" width="23.77734375" customWidth="1"/>
    <col min="2" max="2" width="107.109375" customWidth="1"/>
    <col min="3" max="3" width="71" customWidth="1"/>
    <col min="4" max="16384" width="8.88671875" hidden="1"/>
  </cols>
  <sheetData>
    <row r="1" spans="1:3" ht="21" hidden="1" customHeight="1" x14ac:dyDescent="0.3">
      <c r="A1" s="1" t="s">
        <v>0</v>
      </c>
      <c r="B1" s="1" t="s">
        <v>1</v>
      </c>
      <c r="C1" s="2" t="s">
        <v>2</v>
      </c>
    </row>
    <row r="2" spans="1:3" ht="50.4" customHeight="1" x14ac:dyDescent="0.3">
      <c r="A2" s="3" t="s">
        <v>3</v>
      </c>
      <c r="B2" s="4" t="s">
        <v>4</v>
      </c>
      <c r="C2" s="2"/>
    </row>
    <row r="3" spans="1:3" s="44" customFormat="1" ht="21" customHeight="1" x14ac:dyDescent="0.3">
      <c r="A3" s="42" t="s">
        <v>5</v>
      </c>
      <c r="B3" s="43"/>
      <c r="C3" s="40" t="s">
        <v>160</v>
      </c>
    </row>
    <row r="4" spans="1:3" ht="21" customHeight="1" x14ac:dyDescent="0.3">
      <c r="A4" s="5" t="s">
        <v>6</v>
      </c>
      <c r="B4" s="6" t="s">
        <v>7</v>
      </c>
      <c r="C4" s="41" t="s">
        <v>8</v>
      </c>
    </row>
    <row r="5" spans="1:3" ht="57.6" x14ac:dyDescent="0.3">
      <c r="A5" s="8" t="s">
        <v>9</v>
      </c>
      <c r="B5" s="9" t="s">
        <v>10</v>
      </c>
      <c r="C5" s="41" t="s">
        <v>11</v>
      </c>
    </row>
    <row r="6" spans="1:3" ht="21" customHeight="1" x14ac:dyDescent="0.3">
      <c r="A6" s="5" t="s">
        <v>12</v>
      </c>
      <c r="B6" s="6" t="s">
        <v>13</v>
      </c>
      <c r="C6" s="41" t="s">
        <v>14</v>
      </c>
    </row>
    <row r="7" spans="1:3" ht="21" customHeight="1" x14ac:dyDescent="0.3">
      <c r="A7" s="5" t="s">
        <v>15</v>
      </c>
      <c r="B7" s="6" t="s">
        <v>16</v>
      </c>
      <c r="C7" s="41" t="s">
        <v>17</v>
      </c>
    </row>
    <row r="8" spans="1:3" ht="21" customHeight="1" x14ac:dyDescent="0.3">
      <c r="A8" s="5" t="s">
        <v>18</v>
      </c>
      <c r="B8" s="6" t="s">
        <v>16</v>
      </c>
      <c r="C8" s="41" t="s">
        <v>19</v>
      </c>
    </row>
    <row r="9" spans="1:3" ht="21" customHeight="1" x14ac:dyDescent="0.3">
      <c r="A9" s="5" t="s">
        <v>31</v>
      </c>
      <c r="B9" s="6" t="s">
        <v>130</v>
      </c>
      <c r="C9" s="41"/>
    </row>
    <row r="10" spans="1:3" ht="21" customHeight="1" x14ac:dyDescent="0.3">
      <c r="A10" s="5" t="s">
        <v>32</v>
      </c>
      <c r="B10" s="6" t="s">
        <v>33</v>
      </c>
      <c r="C10" s="41"/>
    </row>
    <row r="11" spans="1:3" ht="21" customHeight="1" x14ac:dyDescent="0.3">
      <c r="A11" s="5" t="s">
        <v>20</v>
      </c>
      <c r="B11" s="6" t="s">
        <v>26</v>
      </c>
      <c r="C11" s="41" t="s">
        <v>21</v>
      </c>
    </row>
    <row r="12" spans="1:3" ht="21" customHeight="1" x14ac:dyDescent="0.3">
      <c r="A12" s="5" t="s">
        <v>22</v>
      </c>
      <c r="B12" s="6" t="s">
        <v>27</v>
      </c>
      <c r="C12" s="41" t="s">
        <v>23</v>
      </c>
    </row>
    <row r="13" spans="1:3" ht="21" customHeight="1" x14ac:dyDescent="0.3">
      <c r="A13" s="5" t="s">
        <v>24</v>
      </c>
      <c r="B13" s="6" t="s">
        <v>28</v>
      </c>
      <c r="C13" s="41" t="s">
        <v>25</v>
      </c>
    </row>
    <row r="14" spans="1:3" ht="21" customHeight="1" x14ac:dyDescent="0.3">
      <c r="A14" s="5" t="s">
        <v>103</v>
      </c>
      <c r="B14" s="6" t="s">
        <v>104</v>
      </c>
      <c r="C14" s="41" t="s">
        <v>105</v>
      </c>
    </row>
    <row r="15" spans="1:3" ht="21" customHeight="1" x14ac:dyDescent="0.3">
      <c r="A15" s="5"/>
      <c r="B15" s="6"/>
      <c r="C15" s="41"/>
    </row>
    <row r="16" spans="1:3" ht="21" customHeight="1" x14ac:dyDescent="0.3">
      <c r="A16" s="5"/>
      <c r="B16" s="6"/>
      <c r="C16" s="41"/>
    </row>
    <row r="17" spans="1:3" ht="21" customHeight="1" x14ac:dyDescent="0.3">
      <c r="A17" s="5"/>
      <c r="B17" s="6"/>
      <c r="C17" s="41"/>
    </row>
    <row r="18" spans="1:3" ht="21" customHeight="1" x14ac:dyDescent="0.3">
      <c r="A18" s="5"/>
      <c r="B18" s="6"/>
      <c r="C18" s="7"/>
    </row>
    <row r="19" spans="1:3" ht="21" customHeight="1" x14ac:dyDescent="0.3">
      <c r="A19" s="5"/>
      <c r="B19" s="6"/>
      <c r="C19" s="7"/>
    </row>
    <row r="20" spans="1:3" ht="21" customHeight="1" x14ac:dyDescent="0.3">
      <c r="A20" s="5"/>
      <c r="B20" s="6"/>
      <c r="C20" s="7"/>
    </row>
    <row r="21" spans="1:3" ht="21" customHeight="1" x14ac:dyDescent="0.3">
      <c r="A21" s="5"/>
      <c r="B21" s="6"/>
      <c r="C21" s="7"/>
    </row>
    <row r="22" spans="1:3" ht="21" customHeight="1" x14ac:dyDescent="0.3">
      <c r="A22" s="5"/>
      <c r="B22" s="6"/>
      <c r="C22"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11C94-BA06-4A2B-9CA3-0ED918F6A75C}">
  <dimension ref="A1:C41"/>
  <sheetViews>
    <sheetView topLeftCell="A2" workbookViewId="0">
      <selection activeCell="B8" sqref="B8"/>
    </sheetView>
  </sheetViews>
  <sheetFormatPr baseColWidth="10" defaultColWidth="0" defaultRowHeight="14.4" customHeight="1" zeroHeight="1" x14ac:dyDescent="0.3"/>
  <cols>
    <col min="1" max="1" width="23.77734375" customWidth="1"/>
    <col min="2" max="2" width="27.44140625" customWidth="1"/>
    <col min="3" max="3" width="28.6640625" customWidth="1"/>
    <col min="4" max="16384" width="8.88671875" hidden="1"/>
  </cols>
  <sheetData>
    <row r="1" spans="1:3" ht="21" hidden="1" customHeight="1" x14ac:dyDescent="0.3">
      <c r="A1" s="1" t="s">
        <v>144</v>
      </c>
      <c r="B1" s="1" t="s">
        <v>145</v>
      </c>
      <c r="C1" s="2" t="s">
        <v>2</v>
      </c>
    </row>
    <row r="2" spans="1:3" ht="50.4" customHeight="1" x14ac:dyDescent="0.3">
      <c r="A2" s="3" t="s">
        <v>3</v>
      </c>
      <c r="B2" s="4" t="s">
        <v>143</v>
      </c>
      <c r="C2" s="2"/>
    </row>
    <row r="3" spans="1:3" s="39" customFormat="1" ht="21" customHeight="1" x14ac:dyDescent="0.3">
      <c r="A3" s="37" t="s">
        <v>144</v>
      </c>
      <c r="B3" s="38" t="s">
        <v>145</v>
      </c>
      <c r="C3" s="40" t="s">
        <v>160</v>
      </c>
    </row>
    <row r="4" spans="1:3" ht="21" customHeight="1" x14ac:dyDescent="0.3">
      <c r="A4" s="5" t="s">
        <v>149</v>
      </c>
      <c r="B4" s="6" t="s">
        <v>150</v>
      </c>
      <c r="C4" s="41"/>
    </row>
    <row r="5" spans="1:3" ht="21" customHeight="1" x14ac:dyDescent="0.3">
      <c r="A5" s="5" t="s">
        <v>151</v>
      </c>
      <c r="B5" s="6" t="s">
        <v>152</v>
      </c>
      <c r="C5" s="41"/>
    </row>
    <row r="6" spans="1:3" ht="21" customHeight="1" x14ac:dyDescent="0.3">
      <c r="A6" s="5" t="s">
        <v>153</v>
      </c>
      <c r="B6" s="6" t="s">
        <v>154</v>
      </c>
      <c r="C6" s="41"/>
    </row>
    <row r="7" spans="1:3" ht="21" customHeight="1" x14ac:dyDescent="0.3">
      <c r="A7" s="5" t="s">
        <v>155</v>
      </c>
      <c r="B7" s="6" t="s">
        <v>156</v>
      </c>
      <c r="C7" s="41"/>
    </row>
    <row r="8" spans="1:3" ht="21" customHeight="1" x14ac:dyDescent="0.3">
      <c r="A8" s="5" t="s">
        <v>157</v>
      </c>
      <c r="B8" s="6" t="s">
        <v>158</v>
      </c>
      <c r="C8" s="41"/>
    </row>
    <row r="9" spans="1:3" ht="21" customHeight="1" x14ac:dyDescent="0.3">
      <c r="A9" s="5" t="s">
        <v>159</v>
      </c>
      <c r="B9" s="6" t="s">
        <v>150</v>
      </c>
      <c r="C9" s="41"/>
    </row>
    <row r="10" spans="1:3" ht="9.6" customHeight="1" x14ac:dyDescent="0.3">
      <c r="A10" s="5"/>
      <c r="B10" s="6"/>
      <c r="C10" s="7"/>
    </row>
    <row r="11" spans="1:3" ht="9.6" customHeight="1" x14ac:dyDescent="0.3">
      <c r="A11" s="5"/>
      <c r="B11" s="6"/>
      <c r="C11" s="7"/>
    </row>
    <row r="12" spans="1:3" ht="9.6" customHeight="1" x14ac:dyDescent="0.3">
      <c r="A12" s="5"/>
      <c r="B12" s="6"/>
      <c r="C12" s="7"/>
    </row>
    <row r="13" spans="1:3" ht="9.6" customHeight="1" x14ac:dyDescent="0.3">
      <c r="A13" s="5"/>
      <c r="B13" s="6"/>
      <c r="C13" s="7"/>
    </row>
    <row r="14" spans="1:3" ht="9.6" customHeight="1" x14ac:dyDescent="0.3">
      <c r="A14" s="5"/>
      <c r="B14" s="6"/>
      <c r="C14" s="7"/>
    </row>
    <row r="15" spans="1:3" ht="9.6" customHeight="1" x14ac:dyDescent="0.3">
      <c r="A15" s="5"/>
      <c r="B15" s="6"/>
      <c r="C15" s="7"/>
    </row>
    <row r="16" spans="1:3" ht="9.6" customHeight="1" x14ac:dyDescent="0.3">
      <c r="A16" s="5"/>
      <c r="B16" s="6"/>
      <c r="C16" s="7"/>
    </row>
    <row r="17" spans="1:3" ht="21" hidden="1" customHeight="1" x14ac:dyDescent="0.3">
      <c r="A17" s="5"/>
      <c r="B17" s="6"/>
      <c r="C17" s="7"/>
    </row>
    <row r="33" customFormat="1" ht="14.4" hidden="1" customHeight="1" x14ac:dyDescent="0.3"/>
    <row r="34" customFormat="1" ht="14.4" hidden="1" customHeight="1" x14ac:dyDescent="0.3"/>
    <row r="35" customFormat="1" ht="14.4" hidden="1" customHeight="1" x14ac:dyDescent="0.3"/>
    <row r="36" customFormat="1" ht="14.4" hidden="1" customHeight="1" x14ac:dyDescent="0.3"/>
    <row r="37" customFormat="1" ht="14.4" hidden="1" customHeight="1" x14ac:dyDescent="0.3"/>
    <row r="38" customFormat="1" ht="14.4" hidden="1" customHeight="1" x14ac:dyDescent="0.3"/>
    <row r="39" customFormat="1" ht="14.4" hidden="1" customHeight="1" x14ac:dyDescent="0.3"/>
    <row r="40" customFormat="1" ht="14.4" hidden="1" customHeight="1" x14ac:dyDescent="0.3"/>
    <row r="41" customFormat="1" ht="14.4" hidden="1" customHeight="1"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B27-454A-4AEC-9B9D-6705ED491A7B}">
  <dimension ref="A1:XFC73"/>
  <sheetViews>
    <sheetView tabSelected="1" topLeftCell="A34" workbookViewId="0">
      <selection activeCell="A52" sqref="A52"/>
    </sheetView>
  </sheetViews>
  <sheetFormatPr baseColWidth="10" defaultColWidth="0" defaultRowHeight="14.4" zeroHeight="1" outlineLevelRow="1" x14ac:dyDescent="0.3"/>
  <cols>
    <col min="1" max="1" width="26.33203125" customWidth="1"/>
    <col min="2" max="2" width="62.44140625" bestFit="1" customWidth="1"/>
    <col min="3" max="3" width="102.6640625" style="36" customWidth="1"/>
    <col min="4" max="16383" width="8.88671875" hidden="1"/>
    <col min="16384" max="16384" width="29.88671875" hidden="1" customWidth="1"/>
  </cols>
  <sheetData>
    <row r="1" spans="1:3" ht="21" hidden="1" customHeight="1" x14ac:dyDescent="0.3">
      <c r="A1" s="1" t="s">
        <v>29</v>
      </c>
      <c r="B1" s="1" t="s">
        <v>30</v>
      </c>
      <c r="C1" s="31" t="s">
        <v>34</v>
      </c>
    </row>
    <row r="2" spans="1:3" s="13" customFormat="1" ht="50.4" customHeight="1" x14ac:dyDescent="0.3">
      <c r="A2" s="14"/>
      <c r="B2" s="15" t="s">
        <v>35</v>
      </c>
      <c r="C2" s="32"/>
    </row>
    <row r="3" spans="1:3" ht="3" customHeight="1" outlineLevel="1" x14ac:dyDescent="0.3">
      <c r="A3" s="8"/>
      <c r="B3" s="18"/>
      <c r="C3" s="33"/>
    </row>
    <row r="4" spans="1:3" s="10" customFormat="1" ht="24" customHeight="1" x14ac:dyDescent="0.3">
      <c r="A4" s="11" t="s">
        <v>70</v>
      </c>
      <c r="C4" s="45" t="s">
        <v>160</v>
      </c>
    </row>
    <row r="5" spans="1:3" ht="28.8" outlineLevel="1" x14ac:dyDescent="0.3">
      <c r="A5" s="8" t="s">
        <v>38</v>
      </c>
      <c r="B5" s="18" t="s">
        <v>93</v>
      </c>
      <c r="C5" s="47" t="str">
        <f>IFERROR(VLOOKUP(B5,Funciones!C:H,6,0),"")</f>
        <v>Funcion LIMPIAR_OUTPUT_0001:  Luego de verificar la existencia de la carpeta C:/Python/BABOT_2.0v/Outputs elimina todos los archivos contenidos (No elimina carpetas).</v>
      </c>
    </row>
    <row r="6" spans="1:3" s="28" customFormat="1" ht="28.8" outlineLevel="1" x14ac:dyDescent="0.3">
      <c r="A6" s="26" t="s">
        <v>39</v>
      </c>
      <c r="B6" s="30" t="s">
        <v>77</v>
      </c>
      <c r="C6" s="47" t="str">
        <f>IFERROR(VLOOKUP(B6,Funciones!C:H,6,0),"")</f>
        <v>Funcion UNIFICADOR_TABLAS_0002: Recorre el path:C:/Python/BABOT_2.0v/Inputs unificando todos los archivos .xlsx que existan en la carpeta especificada.</v>
      </c>
    </row>
    <row r="7" spans="1:3" ht="28.8" outlineLevel="1" x14ac:dyDescent="0.3">
      <c r="A7" s="8" t="s">
        <v>40</v>
      </c>
      <c r="B7" s="18" t="s">
        <v>114</v>
      </c>
      <c r="C7" s="47">
        <f>IFERROR(VLOOKUP(B7,Funciones!C:H,6,0),"")</f>
        <v>0</v>
      </c>
    </row>
    <row r="8" spans="1:3" s="28" customFormat="1" outlineLevel="1" x14ac:dyDescent="0.3">
      <c r="A8" s="26" t="s">
        <v>41</v>
      </c>
      <c r="B8" s="30" t="s">
        <v>142</v>
      </c>
      <c r="C8" s="47">
        <f>IFERROR(VLOOKUP(B8,Funciones!C:H,6,0),"")</f>
        <v>0</v>
      </c>
    </row>
    <row r="9" spans="1:3" outlineLevel="1" x14ac:dyDescent="0.3">
      <c r="A9" s="8" t="s">
        <v>42</v>
      </c>
      <c r="B9" s="18" t="s">
        <v>173</v>
      </c>
      <c r="C9" s="47">
        <f>IFERROR(VLOOKUP(B9,Funciones!C:H,6,0),"")</f>
        <v>0</v>
      </c>
    </row>
    <row r="10" spans="1:3" s="28" customFormat="1" outlineLevel="1" x14ac:dyDescent="0.3">
      <c r="A10" s="26" t="s">
        <v>43</v>
      </c>
      <c r="B10" s="30" t="s">
        <v>36</v>
      </c>
      <c r="C10" s="47" t="str">
        <f>IFERROR(VLOOKUP(B10,Funciones!C:H,6,0),"")</f>
        <v/>
      </c>
    </row>
    <row r="11" spans="1:3" outlineLevel="1" x14ac:dyDescent="0.3">
      <c r="A11" s="8" t="s">
        <v>44</v>
      </c>
      <c r="B11" s="18" t="s">
        <v>36</v>
      </c>
      <c r="C11" s="47" t="str">
        <f>IFERROR(VLOOKUP(B11,Funciones!C:H,6,0),"")</f>
        <v/>
      </c>
    </row>
    <row r="12" spans="1:3" s="28" customFormat="1" outlineLevel="1" x14ac:dyDescent="0.3">
      <c r="A12" s="26" t="s">
        <v>45</v>
      </c>
      <c r="B12" s="30" t="s">
        <v>36</v>
      </c>
      <c r="C12" s="47" t="str">
        <f>IFERROR(VLOOKUP(B12,Funciones!C:H,6,0),"")</f>
        <v/>
      </c>
    </row>
    <row r="13" spans="1:3" outlineLevel="1" x14ac:dyDescent="0.3">
      <c r="A13" s="8" t="s">
        <v>46</v>
      </c>
      <c r="B13" s="18" t="s">
        <v>36</v>
      </c>
      <c r="C13" s="47" t="str">
        <f>IFERROR(VLOOKUP(B13,Funciones!C:H,6,0),"")</f>
        <v/>
      </c>
    </row>
    <row r="14" spans="1:3" s="28" customFormat="1" outlineLevel="1" x14ac:dyDescent="0.3">
      <c r="A14" s="26" t="s">
        <v>47</v>
      </c>
      <c r="B14" s="30" t="s">
        <v>36</v>
      </c>
      <c r="C14" s="47" t="str">
        <f>IFERROR(VLOOKUP(B14,Funciones!C:H,6,0),"")</f>
        <v/>
      </c>
    </row>
    <row r="15" spans="1:3" s="10" customFormat="1" ht="24" customHeight="1" x14ac:dyDescent="0.3">
      <c r="A15" s="11" t="s">
        <v>69</v>
      </c>
      <c r="B15" s="12"/>
      <c r="C15" s="46"/>
    </row>
    <row r="16" spans="1:3" s="28" customFormat="1" x14ac:dyDescent="0.3">
      <c r="A16" s="26" t="s">
        <v>75</v>
      </c>
      <c r="B16" s="27" t="s">
        <v>64</v>
      </c>
      <c r="C16" s="47"/>
    </row>
    <row r="17" spans="1:3" s="28" customFormat="1" x14ac:dyDescent="0.3">
      <c r="A17" s="26" t="s">
        <v>74</v>
      </c>
      <c r="B17" s="27" t="s">
        <v>28</v>
      </c>
      <c r="C17" s="47"/>
    </row>
    <row r="18" spans="1:3" x14ac:dyDescent="0.3">
      <c r="A18" s="5" t="s">
        <v>80</v>
      </c>
      <c r="B18" s="6" t="s">
        <v>64</v>
      </c>
      <c r="C18" s="48"/>
    </row>
    <row r="19" spans="1:3" x14ac:dyDescent="0.3">
      <c r="A19" s="8" t="s">
        <v>81</v>
      </c>
      <c r="B19" s="6" t="s">
        <v>26</v>
      </c>
      <c r="C19" s="47"/>
    </row>
    <row r="20" spans="1:3" x14ac:dyDescent="0.3">
      <c r="A20" s="5" t="s">
        <v>82</v>
      </c>
      <c r="B20" s="6" t="s">
        <v>28</v>
      </c>
      <c r="C20" s="48"/>
    </row>
    <row r="21" spans="1:3" x14ac:dyDescent="0.3">
      <c r="A21" s="5" t="s">
        <v>83</v>
      </c>
      <c r="B21" s="6" t="s">
        <v>64</v>
      </c>
      <c r="C21" s="48"/>
    </row>
    <row r="22" spans="1:3" x14ac:dyDescent="0.3">
      <c r="A22" s="5" t="s">
        <v>84</v>
      </c>
      <c r="B22" s="6" t="s">
        <v>71</v>
      </c>
      <c r="C22" s="48"/>
    </row>
    <row r="23" spans="1:3" s="28" customFormat="1" x14ac:dyDescent="0.3">
      <c r="A23" s="29" t="s">
        <v>85</v>
      </c>
      <c r="B23" s="27" t="s">
        <v>106</v>
      </c>
      <c r="C23" s="48"/>
    </row>
    <row r="24" spans="1:3" s="28" customFormat="1" x14ac:dyDescent="0.3">
      <c r="A24" s="29" t="s">
        <v>86</v>
      </c>
      <c r="B24" s="27" t="s">
        <v>28</v>
      </c>
      <c r="C24" s="48"/>
    </row>
    <row r="25" spans="1:3" s="28" customFormat="1" x14ac:dyDescent="0.3">
      <c r="A25" s="29" t="s">
        <v>87</v>
      </c>
      <c r="B25" s="27" t="s">
        <v>91</v>
      </c>
      <c r="C25" s="48"/>
    </row>
    <row r="26" spans="1:3" s="28" customFormat="1" x14ac:dyDescent="0.3">
      <c r="A26" s="29" t="s">
        <v>88</v>
      </c>
      <c r="B26" s="27" t="s">
        <v>92</v>
      </c>
      <c r="C26" s="48"/>
    </row>
    <row r="27" spans="1:3" s="28" customFormat="1" x14ac:dyDescent="0.3">
      <c r="A27" s="29" t="s">
        <v>89</v>
      </c>
      <c r="B27" s="27" t="s">
        <v>64</v>
      </c>
      <c r="C27" s="48"/>
    </row>
    <row r="28" spans="1:3" s="28" customFormat="1" x14ac:dyDescent="0.3">
      <c r="A28" s="29" t="s">
        <v>90</v>
      </c>
      <c r="B28" s="27" t="s">
        <v>64</v>
      </c>
      <c r="C28" s="48"/>
    </row>
    <row r="29" spans="1:3" x14ac:dyDescent="0.3">
      <c r="A29" s="5" t="s">
        <v>110</v>
      </c>
      <c r="B29" s="6" t="s">
        <v>78</v>
      </c>
      <c r="C29" s="48"/>
    </row>
    <row r="30" spans="1:3" x14ac:dyDescent="0.3">
      <c r="A30" s="5" t="s">
        <v>98</v>
      </c>
      <c r="B30" s="6" t="s">
        <v>111</v>
      </c>
      <c r="C30" s="48"/>
    </row>
    <row r="31" spans="1:3" x14ac:dyDescent="0.3">
      <c r="A31" s="5" t="s">
        <v>99</v>
      </c>
      <c r="B31" s="6" t="s">
        <v>113</v>
      </c>
      <c r="C31" s="48"/>
    </row>
    <row r="32" spans="1:3" x14ac:dyDescent="0.3">
      <c r="A32" s="5" t="s">
        <v>101</v>
      </c>
      <c r="B32" s="6" t="s">
        <v>112</v>
      </c>
      <c r="C32" s="48"/>
    </row>
    <row r="33" spans="1:3" x14ac:dyDescent="0.3">
      <c r="A33" s="5" t="s">
        <v>107</v>
      </c>
      <c r="B33" s="6" t="s">
        <v>64</v>
      </c>
      <c r="C33" s="48"/>
    </row>
    <row r="34" spans="1:3" x14ac:dyDescent="0.3">
      <c r="A34" s="5" t="s">
        <v>100</v>
      </c>
      <c r="B34" s="6" t="s">
        <v>64</v>
      </c>
      <c r="C34" s="48"/>
    </row>
    <row r="35" spans="1:3" x14ac:dyDescent="0.3">
      <c r="A35" s="5" t="s">
        <v>109</v>
      </c>
      <c r="B35" s="6" t="s">
        <v>28</v>
      </c>
      <c r="C35" s="48"/>
    </row>
    <row r="36" spans="1:3" s="28" customFormat="1" x14ac:dyDescent="0.3">
      <c r="A36" s="29" t="s">
        <v>133</v>
      </c>
      <c r="B36" s="27" t="s">
        <v>64</v>
      </c>
      <c r="C36" s="48"/>
    </row>
    <row r="37" spans="1:3" s="28" customFormat="1" x14ac:dyDescent="0.3">
      <c r="A37" s="29" t="s">
        <v>122</v>
      </c>
      <c r="B37" s="27" t="s">
        <v>64</v>
      </c>
      <c r="C37" s="48" t="s">
        <v>128</v>
      </c>
    </row>
    <row r="38" spans="1:3" s="28" customFormat="1" x14ac:dyDescent="0.3">
      <c r="A38" s="29" t="s">
        <v>134</v>
      </c>
      <c r="B38" s="27" t="s">
        <v>135</v>
      </c>
      <c r="C38" s="48"/>
    </row>
    <row r="39" spans="1:3" s="28" customFormat="1" x14ac:dyDescent="0.3">
      <c r="A39" s="29" t="s">
        <v>116</v>
      </c>
      <c r="B39" s="27" t="s">
        <v>111</v>
      </c>
      <c r="C39" s="48" t="s">
        <v>126</v>
      </c>
    </row>
    <row r="40" spans="1:3" s="28" customFormat="1" x14ac:dyDescent="0.3">
      <c r="A40" s="29" t="s">
        <v>117</v>
      </c>
      <c r="B40" s="27" t="s">
        <v>28</v>
      </c>
      <c r="C40" s="48" t="s">
        <v>127</v>
      </c>
    </row>
    <row r="41" spans="1:3" s="28" customFormat="1" x14ac:dyDescent="0.3">
      <c r="A41" s="29" t="s">
        <v>118</v>
      </c>
      <c r="B41" s="27" t="s">
        <v>131</v>
      </c>
      <c r="C41" s="48" t="s">
        <v>123</v>
      </c>
    </row>
    <row r="42" spans="1:3" s="28" customFormat="1" x14ac:dyDescent="0.3">
      <c r="A42" s="29" t="s">
        <v>119</v>
      </c>
      <c r="B42" s="27" t="s">
        <v>132</v>
      </c>
      <c r="C42" s="48" t="s">
        <v>124</v>
      </c>
    </row>
    <row r="43" spans="1:3" s="28" customFormat="1" x14ac:dyDescent="0.3">
      <c r="A43" s="29" t="s">
        <v>120</v>
      </c>
      <c r="B43" s="27" t="s">
        <v>113</v>
      </c>
      <c r="C43" s="48" t="s">
        <v>125</v>
      </c>
    </row>
    <row r="44" spans="1:3" s="28" customFormat="1" x14ac:dyDescent="0.3">
      <c r="A44" s="29" t="s">
        <v>121</v>
      </c>
      <c r="B44" s="27" t="s">
        <v>112</v>
      </c>
      <c r="C44" s="48" t="s">
        <v>129</v>
      </c>
    </row>
    <row r="45" spans="1:3" x14ac:dyDescent="0.3">
      <c r="A45" s="5" t="s">
        <v>137</v>
      </c>
      <c r="B45" s="6" t="s">
        <v>64</v>
      </c>
      <c r="C45" s="48"/>
    </row>
    <row r="46" spans="1:3" x14ac:dyDescent="0.3">
      <c r="A46" s="5" t="s">
        <v>138</v>
      </c>
      <c r="B46" s="6" t="s">
        <v>64</v>
      </c>
      <c r="C46" s="48"/>
    </row>
    <row r="47" spans="1:3" x14ac:dyDescent="0.3">
      <c r="A47" s="5" t="s">
        <v>136</v>
      </c>
      <c r="B47" s="6" t="s">
        <v>141</v>
      </c>
      <c r="C47" s="48"/>
    </row>
    <row r="48" spans="1:3" x14ac:dyDescent="0.3">
      <c r="A48" s="5" t="s">
        <v>139</v>
      </c>
      <c r="B48" s="6" t="s">
        <v>28</v>
      </c>
      <c r="C48" s="48"/>
    </row>
    <row r="49" spans="1:3" x14ac:dyDescent="0.3">
      <c r="A49" s="5" t="s">
        <v>140</v>
      </c>
      <c r="B49" s="6" t="s">
        <v>112</v>
      </c>
      <c r="C49" s="48"/>
    </row>
    <row r="50" spans="1:3" x14ac:dyDescent="0.3">
      <c r="A50" s="5" t="s">
        <v>147</v>
      </c>
      <c r="B50" s="6" t="s">
        <v>130</v>
      </c>
      <c r="C50" s="48"/>
    </row>
    <row r="51" spans="1:3" x14ac:dyDescent="0.3">
      <c r="A51" s="5" t="s">
        <v>146</v>
      </c>
      <c r="B51" s="6" t="s">
        <v>148</v>
      </c>
      <c r="C51" s="48"/>
    </row>
    <row r="52" spans="1:3" s="28" customFormat="1" x14ac:dyDescent="0.3">
      <c r="A52" s="5" t="s">
        <v>162</v>
      </c>
      <c r="B52" s="6" t="s">
        <v>161</v>
      </c>
      <c r="C52" s="48"/>
    </row>
    <row r="53" spans="1:3" s="28" customFormat="1" x14ac:dyDescent="0.3">
      <c r="A53" s="5" t="s">
        <v>163</v>
      </c>
      <c r="B53" s="6" t="s">
        <v>113</v>
      </c>
      <c r="C53" s="48"/>
    </row>
    <row r="54" spans="1:3" s="28" customFormat="1" x14ac:dyDescent="0.3">
      <c r="A54" s="5" t="s">
        <v>165</v>
      </c>
      <c r="B54" s="6" t="s">
        <v>148</v>
      </c>
      <c r="C54" s="48"/>
    </row>
    <row r="55" spans="1:3" s="28" customFormat="1" x14ac:dyDescent="0.3">
      <c r="A55" s="5" t="s">
        <v>164</v>
      </c>
      <c r="B55" s="6" t="s">
        <v>166</v>
      </c>
      <c r="C55" s="48"/>
    </row>
    <row r="56" spans="1:3" s="28" customFormat="1" x14ac:dyDescent="0.3">
      <c r="A56" s="5" t="s">
        <v>167</v>
      </c>
      <c r="B56" s="6" t="s">
        <v>169</v>
      </c>
      <c r="C56" s="48"/>
    </row>
    <row r="57" spans="1:3" s="28" customFormat="1" x14ac:dyDescent="0.3">
      <c r="A57" s="5" t="s">
        <v>168</v>
      </c>
      <c r="B57" s="6" t="s">
        <v>169</v>
      </c>
      <c r="C57" s="48"/>
    </row>
    <row r="58" spans="1:3" s="28" customFormat="1" x14ac:dyDescent="0.3">
      <c r="A58" s="5" t="s">
        <v>171</v>
      </c>
      <c r="B58" s="6" t="s">
        <v>170</v>
      </c>
      <c r="C58" s="48"/>
    </row>
    <row r="59" spans="1:3" s="28" customFormat="1" x14ac:dyDescent="0.3">
      <c r="A59" s="5" t="s">
        <v>172</v>
      </c>
      <c r="B59" s="6" t="s">
        <v>113</v>
      </c>
      <c r="C59" s="48"/>
    </row>
    <row r="60" spans="1:3" s="28" customFormat="1" x14ac:dyDescent="0.3">
      <c r="A60" s="29" t="s">
        <v>174</v>
      </c>
      <c r="B60" s="27" t="s">
        <v>64</v>
      </c>
      <c r="C60" s="35"/>
    </row>
    <row r="61" spans="1:3" s="28" customFormat="1" x14ac:dyDescent="0.3">
      <c r="A61" s="29" t="s">
        <v>175</v>
      </c>
      <c r="B61" s="27" t="s">
        <v>28</v>
      </c>
      <c r="C61" s="35"/>
    </row>
    <row r="62" spans="1:3" s="28" customFormat="1" x14ac:dyDescent="0.3">
      <c r="A62" s="29" t="s">
        <v>176</v>
      </c>
      <c r="B62" s="27" t="s">
        <v>112</v>
      </c>
      <c r="C62" s="35"/>
    </row>
    <row r="63" spans="1:3" s="28" customFormat="1" x14ac:dyDescent="0.3">
      <c r="A63" s="29" t="s">
        <v>177</v>
      </c>
      <c r="B63" s="27" t="s">
        <v>64</v>
      </c>
      <c r="C63" s="35"/>
    </row>
    <row r="64" spans="1:3" s="28" customFormat="1" x14ac:dyDescent="0.3">
      <c r="A64" s="29" t="s">
        <v>178</v>
      </c>
      <c r="B64" s="27" t="s">
        <v>179</v>
      </c>
      <c r="C64" s="35"/>
    </row>
    <row r="65" spans="1:3" x14ac:dyDescent="0.3">
      <c r="A65" s="5"/>
      <c r="B65" s="6"/>
      <c r="C65" s="34"/>
    </row>
    <row r="66" spans="1:3" x14ac:dyDescent="0.3">
      <c r="A66" s="5"/>
      <c r="B66" s="6"/>
      <c r="C66" s="34"/>
    </row>
    <row r="67" spans="1:3" x14ac:dyDescent="0.3">
      <c r="A67" s="5"/>
      <c r="B67" s="6"/>
      <c r="C67" s="34"/>
    </row>
    <row r="68" spans="1:3" x14ac:dyDescent="0.3">
      <c r="A68" s="5"/>
      <c r="B68" s="6"/>
      <c r="C68" s="34"/>
    </row>
    <row r="69" spans="1:3" x14ac:dyDescent="0.3"/>
    <row r="70" spans="1:3" x14ac:dyDescent="0.3"/>
    <row r="71" spans="1:3" x14ac:dyDescent="0.3"/>
    <row r="72" spans="1:3" x14ac:dyDescent="0.3"/>
    <row r="73" spans="1:3" x14ac:dyDescent="0.3"/>
  </sheetData>
  <autoFilter ref="A15:C28" xr:uid="{2F64AB27-454A-4AEC-9B9D-6705ED491A7B}"/>
  <phoneticPr fontId="3" type="noConversion"/>
  <conditionalFormatting sqref="A1:A1048576">
    <cfRule type="duplicateValues" dxfId="5" priority="3"/>
  </conditionalFormatting>
  <conditionalFormatting sqref="A39:A44">
    <cfRule type="duplicateValues" dxfId="4" priority="2"/>
  </conditionalFormatting>
  <conditionalFormatting sqref="A49">
    <cfRule type="duplicateValues" dxfId="3" priority="1"/>
  </conditionalFormatting>
  <dataValidations count="3">
    <dataValidation type="list" allowBlank="1" showInputMessage="1" showErrorMessage="1" sqref="B16 B18 B21 B33:B34 B27:B28 B36:B37 B45:B46 B60 B63" xr:uid="{33C2E586-0C21-49F4-B0BD-DA46850999B6}">
      <formula1>"TRUE,FALSE"</formula1>
    </dataValidation>
    <dataValidation type="list" allowBlank="1" showInputMessage="1" showErrorMessage="1" sqref="B26" xr:uid="{03579C05-5951-4265-B6D4-891F27BDFE5C}">
      <formula1>"XLSX,CSV,TXT"</formula1>
    </dataValidation>
    <dataValidation type="list" allowBlank="1" showInputMessage="1" showErrorMessage="1" sqref="B29" xr:uid="{977BFA6B-A958-469E-9251-0CE5C885298D}">
      <formula1>"IMPORTAR_DATAFRAME_0003,UNIFICADOR_TABLAS_0002"</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9A7A4BB-61F9-4ACF-969F-D6F468293AEB}">
          <x14:formula1>
            <xm:f>Funciones!$C$5:$C$21</xm:f>
          </x14:formula1>
          <xm:sqref>B5:B14 B3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8D45-C73C-4E8E-85FA-57DC431EBF1D}">
  <dimension ref="A1:I21"/>
  <sheetViews>
    <sheetView showGridLines="0" workbookViewId="0">
      <pane xSplit="1" ySplit="4" topLeftCell="B5" activePane="bottomRight" state="frozen"/>
      <selection pane="topRight" activeCell="B1" sqref="B1"/>
      <selection pane="bottomLeft" activeCell="A5" sqref="A5"/>
      <selection pane="bottomRight" activeCell="C12" sqref="C12"/>
    </sheetView>
  </sheetViews>
  <sheetFormatPr baseColWidth="10" defaultColWidth="0" defaultRowHeight="14.4" x14ac:dyDescent="0.3"/>
  <cols>
    <col min="1" max="1" width="0.5546875" style="22" customWidth="1"/>
    <col min="2" max="2" width="12.5546875" style="20" bestFit="1" customWidth="1"/>
    <col min="3" max="3" width="31.77734375" style="20" bestFit="1" customWidth="1"/>
    <col min="4" max="4" width="11.88671875" style="20" bestFit="1" customWidth="1"/>
    <col min="5" max="5" width="17.109375" style="20" bestFit="1" customWidth="1"/>
    <col min="6" max="6" width="12" style="21" customWidth="1"/>
    <col min="7" max="7" width="56.6640625" style="22" customWidth="1"/>
    <col min="8" max="8" width="49.33203125" style="19" customWidth="1"/>
    <col min="9" max="9" width="1.109375" style="22" customWidth="1"/>
    <col min="10" max="16384" width="11.5546875" style="22" hidden="1"/>
  </cols>
  <sheetData>
    <row r="1" spans="2:8" ht="7.8" customHeight="1" x14ac:dyDescent="0.3">
      <c r="B1" s="49" t="s">
        <v>94</v>
      </c>
      <c r="C1" s="49"/>
      <c r="D1" s="49"/>
      <c r="E1" s="49"/>
    </row>
    <row r="2" spans="2:8" ht="43.8" customHeight="1" x14ac:dyDescent="0.3">
      <c r="B2" s="49"/>
      <c r="C2" s="49"/>
      <c r="D2" s="49"/>
      <c r="E2" s="49"/>
    </row>
    <row r="3" spans="2:8" ht="18.600000000000001" customHeight="1" x14ac:dyDescent="0.3">
      <c r="B3" s="49"/>
      <c r="C3" s="49"/>
      <c r="D3" s="49"/>
      <c r="E3" s="49"/>
    </row>
    <row r="4" spans="2:8" ht="13.8" customHeight="1" x14ac:dyDescent="0.3">
      <c r="B4" s="16" t="s">
        <v>72</v>
      </c>
      <c r="C4" s="16" t="s">
        <v>97</v>
      </c>
      <c r="D4" s="16" t="s">
        <v>96</v>
      </c>
      <c r="E4" s="16" t="s">
        <v>63</v>
      </c>
      <c r="F4" s="16" t="s">
        <v>48</v>
      </c>
      <c r="G4" s="17" t="s">
        <v>95</v>
      </c>
      <c r="H4" s="16" t="s">
        <v>2</v>
      </c>
    </row>
    <row r="5" spans="2:8" ht="21.6" customHeight="1" x14ac:dyDescent="0.3">
      <c r="B5" s="23">
        <v>1</v>
      </c>
      <c r="C5" s="16" t="s">
        <v>93</v>
      </c>
      <c r="D5" s="16" t="str">
        <f>IFERROR(IF(VLOOKUP(Tabla1[[#This Row],[NOMBRE DE FUNCION]],Pasos!$B$5:$B$14,1,0)=Tabla1[[#This Row],[NOMBRE DE FUNCION]],"OK","NO"),"NO")</f>
        <v>OK</v>
      </c>
      <c r="E5" s="16" t="s">
        <v>64</v>
      </c>
      <c r="F5" s="16" t="s">
        <v>50</v>
      </c>
      <c r="G5" s="17" t="s">
        <v>73</v>
      </c>
      <c r="H5" s="17" t="str">
        <f>"Funcion "&amp;Tabla1[[#This Row],[NOMBRE DE FUNCION]]&amp;":  Luego de verificar la existencia de la carpeta "&amp;VLOOKUP("PATH_SALIDA_0001",Pasos!A:B,2,0)&amp;" elimina todos los archivos contenidos (No elimina carpetas)."</f>
        <v>Funcion LIMPIAR_OUTPUT_0001:  Luego de verificar la existencia de la carpeta C:/Python/BABOT_2.0v/Outputs elimina todos los archivos contenidos (No elimina carpetas).</v>
      </c>
    </row>
    <row r="6" spans="2:8" ht="69" x14ac:dyDescent="0.3">
      <c r="B6" s="24">
        <v>2</v>
      </c>
      <c r="C6" s="17" t="s">
        <v>77</v>
      </c>
      <c r="D6" s="16" t="str">
        <f>IFERROR(IF(VLOOKUP(Tabla1[[#This Row],[NOMBRE DE FUNCION]],Pasos!$B$5:$B$14,1,0)=Tabla1[[#This Row],[NOMBRE DE FUNCION]],"OK","NO"),"NO")</f>
        <v>OK</v>
      </c>
      <c r="E6" s="17" t="s">
        <v>64</v>
      </c>
      <c r="F6" s="17" t="s">
        <v>37</v>
      </c>
      <c r="G6" s="17" t="s">
        <v>76</v>
      </c>
      <c r="H6" s="17" t="str">
        <f>"Funcion "&amp;Tabla1[[#This Row],[NOMBRE DE FUNCION]]&amp;": Recorre el path:"&amp;VLOOKUP("PATH_ENTRADA_0002",Pasos!A:B,2,0)&amp;" unificando todos los archivos .xlsx que existan en la carpeta especificada."</f>
        <v>Funcion UNIFICADOR_TABLAS_0002: Recorre el path:C:/Python/BABOT_2.0v/Inputs unificando todos los archivos .xlsx que existan en la carpeta especificada.</v>
      </c>
    </row>
    <row r="7" spans="2:8" ht="82.8" x14ac:dyDescent="0.3">
      <c r="B7" s="23">
        <v>3</v>
      </c>
      <c r="C7" s="16" t="s">
        <v>78</v>
      </c>
      <c r="D7" s="16" t="str">
        <f>IFERROR(IF(VLOOKUP(Tabla1[[#This Row],[NOMBRE DE FUNCION]],Pasos!$B$5:$B$14,1,0)=Tabla1[[#This Row],[NOMBRE DE FUNCION]],"OK","NO"),"NO")</f>
        <v>NO</v>
      </c>
      <c r="E7" s="16" t="s">
        <v>65</v>
      </c>
      <c r="F7" s="16" t="s">
        <v>37</v>
      </c>
      <c r="G7" s="17" t="s">
        <v>79</v>
      </c>
      <c r="H7" s="17" t="str">
        <f>"Funcion "&amp;Tabla1[[#This Row],[NOMBRE DE FUNCION]]&amp;":  Toma el archivo: "&amp;VLOOKUP("PATH_ENTRADA_0003",Pasos!A:C,2,0)&amp;" obteniendo una tabla de datos de la hoja llamada: "&amp;VLOOKUP("HOJA_0003",Pasos!A:C,2,0)&amp;"."</f>
        <v>Funcion IMPORTAR_DATAFRAME_0003:  Toma el archivo: C:/Python/BABOT_2.0v/Inputs/Distribuidas_Externos-Internos_OC_1.xlsx obteniendo una tabla de datos de la hoja llamada: Distribuidas Externos-Internos.</v>
      </c>
    </row>
    <row r="8" spans="2:8" ht="96.6" x14ac:dyDescent="0.3">
      <c r="B8" s="24">
        <v>4</v>
      </c>
      <c r="C8" s="16" t="s">
        <v>102</v>
      </c>
      <c r="D8" s="16" t="str">
        <f>IFERROR(IF(VLOOKUP(Tabla1[[#This Row],[NOMBRE DE FUNCION]],Pasos!$B$5:$B$14,1,0)=Tabla1[[#This Row],[NOMBRE DE FUNCION]],"OK","NO"),"NO")</f>
        <v>NO</v>
      </c>
      <c r="E8" s="16" t="s">
        <v>65</v>
      </c>
      <c r="F8" s="16" t="s">
        <v>49</v>
      </c>
      <c r="G8" s="25" t="s">
        <v>108</v>
      </c>
      <c r="H8" s="17" t="str">
        <f>"Funcion "&amp;Tabla1[[#This Row],[NOMBRE DE FUNCION]]&amp;": Importa la columna '"&amp;VLOOKUP("COLUMN_IMPORT_0004",Pasos!A:C,2,0)&amp;"' de la hoja '"&amp;VLOOKUP("NAME_0004",Pasos!A:C,2,0)&amp;"' del archivo '"&amp;VLOOKUP("PATH_ENTRADA_0004",Pasos!A:C,2,0)&amp;"'."</f>
        <v>Funcion IMPORTAR_COLUMNA_0004: Importa la columna 'Sociedad' de la hoja 'Sheet1' del archivo 'C:/Python/BABOT_2.0v/Inputs/Sociedades/EKKO.xlsx'.</v>
      </c>
    </row>
    <row r="9" spans="2:8" ht="100.8" customHeight="1" x14ac:dyDescent="0.3">
      <c r="B9" s="23">
        <v>5</v>
      </c>
      <c r="C9" s="16" t="s">
        <v>114</v>
      </c>
      <c r="D9" s="16" t="str">
        <f>IFERROR(IF(VLOOKUP(Tabla1[[#This Row],[NOMBRE DE FUNCION]],Pasos!$B$5:$B$14,1,0)=Tabla1[[#This Row],[NOMBRE DE FUNCION]],"OK","NO"),"NO")</f>
        <v>OK</v>
      </c>
      <c r="E9" s="16" t="s">
        <v>65</v>
      </c>
      <c r="F9" s="16" t="s">
        <v>49</v>
      </c>
      <c r="G9" s="25" t="s">
        <v>115</v>
      </c>
      <c r="H9" s="17"/>
    </row>
    <row r="10" spans="2:8" ht="41.4" x14ac:dyDescent="0.3">
      <c r="B10" s="24">
        <v>6</v>
      </c>
      <c r="C10" s="16" t="s">
        <v>142</v>
      </c>
      <c r="D10" s="16" t="str">
        <f>IFERROR(IF(VLOOKUP(Tabla1[[#This Row],[NOMBRE DE FUNCION]],Pasos!$B$5:$B$14,1,0)=Tabla1[[#This Row],[NOMBRE DE FUNCION]],"OK","NO"),"NO")</f>
        <v>OK</v>
      </c>
      <c r="E10" s="16" t="s">
        <v>65</v>
      </c>
      <c r="F10" s="16" t="s">
        <v>50</v>
      </c>
      <c r="G10" s="17" t="s">
        <v>66</v>
      </c>
      <c r="H10" s="17"/>
    </row>
    <row r="11" spans="2:8" ht="27.6" x14ac:dyDescent="0.3">
      <c r="B11" s="23">
        <v>7</v>
      </c>
      <c r="C11" s="16" t="s">
        <v>173</v>
      </c>
      <c r="D11" s="16" t="str">
        <f>IFERROR(IF(VLOOKUP(Tabla1[[#This Row],[NOMBRE DE FUNCION]],Pasos!$B$5:$B$14,1,0)=Tabla1[[#This Row],[NOMBRE DE FUNCION]],"OK","NO"),"NO")</f>
        <v>OK</v>
      </c>
      <c r="E11" s="16" t="s">
        <v>65</v>
      </c>
      <c r="F11" s="16" t="s">
        <v>50</v>
      </c>
      <c r="G11" s="17" t="s">
        <v>67</v>
      </c>
      <c r="H11" s="17"/>
    </row>
    <row r="12" spans="2:8" ht="27.6" x14ac:dyDescent="0.3">
      <c r="B12" s="24">
        <v>8</v>
      </c>
      <c r="C12" s="16" t="s">
        <v>51</v>
      </c>
      <c r="D12" s="16" t="str">
        <f>IFERROR(IF(VLOOKUP(Tabla1[[#This Row],[NOMBRE DE FUNCION]],Pasos!$B$5:$B$14,1,0)=Tabla1[[#This Row],[NOMBRE DE FUNCION]],"OK","NO"),"NO")</f>
        <v>NO</v>
      </c>
      <c r="E12" s="16" t="s">
        <v>65</v>
      </c>
      <c r="F12" s="16" t="s">
        <v>50</v>
      </c>
      <c r="G12" s="17" t="s">
        <v>67</v>
      </c>
      <c r="H12" s="17"/>
    </row>
    <row r="13" spans="2:8" ht="55.2" x14ac:dyDescent="0.3">
      <c r="B13" s="23">
        <v>9</v>
      </c>
      <c r="C13" s="16" t="s">
        <v>52</v>
      </c>
      <c r="D13" s="16" t="str">
        <f>IFERROR(IF(VLOOKUP(Tabla1[[#This Row],[NOMBRE DE FUNCION]],Pasos!$B$5:$B$14,1,0)=Tabla1[[#This Row],[NOMBRE DE FUNCION]],"OK","NO"),"NO")</f>
        <v>NO</v>
      </c>
      <c r="E13" s="16" t="s">
        <v>65</v>
      </c>
      <c r="F13" s="16" t="s">
        <v>50</v>
      </c>
      <c r="G13" s="17" t="s">
        <v>68</v>
      </c>
      <c r="H13" s="17"/>
    </row>
    <row r="14" spans="2:8" ht="55.2" x14ac:dyDescent="0.3">
      <c r="B14" s="24">
        <v>10</v>
      </c>
      <c r="C14" s="16" t="s">
        <v>53</v>
      </c>
      <c r="D14" s="16" t="str">
        <f>IFERROR(IF(VLOOKUP(Tabla1[[#This Row],[NOMBRE DE FUNCION]],Pasos!$B$5:$B$14,1,0)=Tabla1[[#This Row],[NOMBRE DE FUNCION]],"OK","NO"),"NO")</f>
        <v>NO</v>
      </c>
      <c r="E14" s="16" t="s">
        <v>65</v>
      </c>
      <c r="F14" s="16" t="s">
        <v>50</v>
      </c>
      <c r="G14" s="17" t="s">
        <v>68</v>
      </c>
      <c r="H14" s="17"/>
    </row>
    <row r="15" spans="2:8" ht="41.4" x14ac:dyDescent="0.3">
      <c r="B15" s="23">
        <v>11</v>
      </c>
      <c r="C15" s="16" t="s">
        <v>55</v>
      </c>
      <c r="D15" s="16" t="str">
        <f>IFERROR(IF(VLOOKUP(Tabla1[[#This Row],[NOMBRE DE FUNCION]],Pasos!$B$5:$B$14,1,0)=Tabla1[[#This Row],[NOMBRE DE FUNCION]],"OK","NO"),"NO")</f>
        <v>NO</v>
      </c>
      <c r="E15" s="16" t="s">
        <v>65</v>
      </c>
      <c r="F15" s="16" t="s">
        <v>54</v>
      </c>
      <c r="G15" s="17" t="s">
        <v>66</v>
      </c>
      <c r="H15" s="17"/>
    </row>
    <row r="16" spans="2:8" ht="27.6" x14ac:dyDescent="0.3">
      <c r="B16" s="24">
        <v>12</v>
      </c>
      <c r="C16" s="16" t="s">
        <v>56</v>
      </c>
      <c r="D16" s="16" t="str">
        <f>IFERROR(IF(VLOOKUP(Tabla1[[#This Row],[NOMBRE DE FUNCION]],Pasos!$B$5:$B$14,1,0)=Tabla1[[#This Row],[NOMBRE DE FUNCION]],"OK","NO"),"NO")</f>
        <v>NO</v>
      </c>
      <c r="E16" s="16" t="s">
        <v>65</v>
      </c>
      <c r="F16" s="16" t="s">
        <v>54</v>
      </c>
      <c r="G16" s="17" t="s">
        <v>67</v>
      </c>
      <c r="H16" s="17"/>
    </row>
    <row r="17" spans="2:8" ht="27.6" x14ac:dyDescent="0.3">
      <c r="B17" s="23">
        <v>13</v>
      </c>
      <c r="C17" s="16" t="s">
        <v>57</v>
      </c>
      <c r="D17" s="16" t="str">
        <f>IFERROR(IF(VLOOKUP(Tabla1[[#This Row],[NOMBRE DE FUNCION]],Pasos!$B$5:$B$14,1,0)=Tabla1[[#This Row],[NOMBRE DE FUNCION]],"OK","NO"),"NO")</f>
        <v>NO</v>
      </c>
      <c r="E17" s="16" t="s">
        <v>65</v>
      </c>
      <c r="F17" s="16" t="s">
        <v>54</v>
      </c>
      <c r="G17" s="17" t="s">
        <v>67</v>
      </c>
      <c r="H17" s="17"/>
    </row>
    <row r="18" spans="2:8" ht="55.2" x14ac:dyDescent="0.3">
      <c r="B18" s="24">
        <v>14</v>
      </c>
      <c r="C18" s="16" t="s">
        <v>58</v>
      </c>
      <c r="D18" s="16" t="str">
        <f>IFERROR(IF(VLOOKUP(Tabla1[[#This Row],[NOMBRE DE FUNCION]],Pasos!$B$5:$B$14,1,0)=Tabla1[[#This Row],[NOMBRE DE FUNCION]],"OK","NO"),"NO")</f>
        <v>NO</v>
      </c>
      <c r="E18" s="16" t="s">
        <v>65</v>
      </c>
      <c r="F18" s="16" t="s">
        <v>54</v>
      </c>
      <c r="G18" s="17" t="s">
        <v>68</v>
      </c>
      <c r="H18" s="17"/>
    </row>
    <row r="19" spans="2:8" ht="55.2" x14ac:dyDescent="0.3">
      <c r="B19" s="23">
        <v>15</v>
      </c>
      <c r="C19" s="16" t="s">
        <v>59</v>
      </c>
      <c r="D19" s="16" t="str">
        <f>IFERROR(IF(VLOOKUP(Tabla1[[#This Row],[NOMBRE DE FUNCION]],Pasos!$B$5:$B$14,1,0)=Tabla1[[#This Row],[NOMBRE DE FUNCION]],"OK","NO"),"NO")</f>
        <v>NO</v>
      </c>
      <c r="E19" s="16" t="s">
        <v>65</v>
      </c>
      <c r="F19" s="16" t="s">
        <v>54</v>
      </c>
      <c r="G19" s="17" t="s">
        <v>68</v>
      </c>
      <c r="H19" s="17"/>
    </row>
    <row r="20" spans="2:8" x14ac:dyDescent="0.3">
      <c r="B20" s="24">
        <v>16</v>
      </c>
      <c r="C20" s="16" t="s">
        <v>61</v>
      </c>
      <c r="D20" s="16" t="str">
        <f>IFERROR(IF(VLOOKUP(Tabla1[[#This Row],[NOMBRE DE FUNCION]],Pasos!$B$5:$B$14,1,0)=Tabla1[[#This Row],[NOMBRE DE FUNCION]],"OK","NO"),"NO")</f>
        <v>NO</v>
      </c>
      <c r="E20" s="16" t="s">
        <v>65</v>
      </c>
      <c r="F20" s="16" t="s">
        <v>60</v>
      </c>
      <c r="G20" s="17"/>
      <c r="H20" s="17"/>
    </row>
    <row r="21" spans="2:8" x14ac:dyDescent="0.3">
      <c r="B21" s="23">
        <v>17</v>
      </c>
      <c r="C21" s="16" t="s">
        <v>62</v>
      </c>
      <c r="D21" s="16" t="str">
        <f>IFERROR(IF(VLOOKUP(Tabla1[[#This Row],[NOMBRE DE FUNCION]],Pasos!$B$5:$B$14,1,0)=Tabla1[[#This Row],[NOMBRE DE FUNCION]],"OK","NO"),"NO")</f>
        <v>NO</v>
      </c>
      <c r="E21" s="16" t="s">
        <v>64</v>
      </c>
      <c r="F21" s="16" t="s">
        <v>60</v>
      </c>
      <c r="G21" s="17"/>
      <c r="H21" s="17"/>
    </row>
  </sheetData>
  <mergeCells count="1">
    <mergeCell ref="B1:E3"/>
  </mergeCells>
  <phoneticPr fontId="3" type="noConversion"/>
  <conditionalFormatting sqref="E4:E21 D22:D1048576">
    <cfRule type="cellIs" dxfId="2" priority="2" operator="equal">
      <formula>"FALSE"</formula>
    </cfRule>
    <cfRule type="cellIs" dxfId="1" priority="3" operator="equal">
      <formula>"TRUE"</formula>
    </cfRule>
  </conditionalFormatting>
  <conditionalFormatting sqref="F4:F21 E22:E1048576">
    <cfRule type="expression" dxfId="0" priority="1">
      <formula>"ENTRADA"</formula>
    </cfRule>
  </conditionalFormatting>
  <dataValidations count="2">
    <dataValidation type="list" allowBlank="1" showInputMessage="1" showErrorMessage="1" sqref="D22:D29 E5:E21" xr:uid="{5B4611A7-6CC2-4DE2-85E6-BA3E08CD60A4}">
      <formula1>"TRUE,FALSE"</formula1>
    </dataValidation>
    <dataValidation type="list" allowBlank="1" showInputMessage="1" showErrorMessage="1" sqref="D5:D21" xr:uid="{AC290D83-75A1-491F-8209-93E75E01BB16}">
      <formula1>"OK,NO"</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326F4F04-70E8-4B8B-8ED5-CEED5FE3383F}">
          <x14:formula1>
            <xm:f>Categorias!$A:$A</xm:f>
          </x14:formula1>
          <xm:sqref>E22:E1048576 F5:F21</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1AF38-605C-4634-A6A7-FA1DC2D6CFEF}">
  <dimension ref="A1:A5"/>
  <sheetViews>
    <sheetView workbookViewId="0">
      <selection activeCell="A5" sqref="A5"/>
    </sheetView>
  </sheetViews>
  <sheetFormatPr baseColWidth="10" defaultRowHeight="14.4" x14ac:dyDescent="0.3"/>
  <sheetData>
    <row r="1" spans="1:1" x14ac:dyDescent="0.3">
      <c r="A1" t="s">
        <v>37</v>
      </c>
    </row>
    <row r="2" spans="1:1" x14ac:dyDescent="0.3">
      <c r="A2" t="s">
        <v>49</v>
      </c>
    </row>
    <row r="3" spans="1:1" x14ac:dyDescent="0.3">
      <c r="A3" t="s">
        <v>50</v>
      </c>
    </row>
    <row r="4" spans="1:1" x14ac:dyDescent="0.3">
      <c r="A4" t="s">
        <v>54</v>
      </c>
    </row>
    <row r="5" spans="1:1" x14ac:dyDescent="0.3">
      <c r="A5"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Config</vt:lpstr>
      <vt:lpstr>Tabla_Inversiones</vt:lpstr>
      <vt:lpstr>Pasos</vt:lpstr>
      <vt:lpstr>Funciones</vt:lpstr>
      <vt:lpstr>Categorias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turkienich</dc:creator>
  <cp:lastModifiedBy>kevin turkienich</cp:lastModifiedBy>
  <dcterms:created xsi:type="dcterms:W3CDTF">2015-06-05T18:19:34Z</dcterms:created>
  <dcterms:modified xsi:type="dcterms:W3CDTF">2023-06-21T21:52:16Z</dcterms:modified>
</cp:coreProperties>
</file>