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75" yWindow="510" windowWidth="17595" windowHeight="12180" tabRatio="610"/>
  </bookViews>
  <sheets>
    <sheet name="Inventaire" sheetId="1" r:id="rId1"/>
    <sheet name="Sommaire Inventaire" sheetId="10" r:id="rId2"/>
    <sheet name="Par département" sheetId="11" r:id="rId3"/>
    <sheet name="Par catégorie" sheetId="7" r:id="rId4"/>
    <sheet name="Fournitures de bureau" sheetId="8" r:id="rId5"/>
    <sheet name="Dévaluation" sheetId="5" r:id="rId6"/>
    <sheet name="Factures Coop" sheetId="9" r:id="rId7"/>
  </sheets>
  <definedNames>
    <definedName name="_xlnm._FilterDatabase" localSheetId="5" hidden="1">Dévaluation!$A$2:$I$41</definedName>
    <definedName name="_xlnm._FilterDatabase" localSheetId="0" hidden="1">Inventaire!$A$4:$K$2499</definedName>
    <definedName name="_xlnm._FilterDatabase" localSheetId="2" hidden="1">'Par département'!$A$3:$G$9</definedName>
  </definedNames>
  <calcPr calcId="145621"/>
</workbook>
</file>

<file path=xl/calcChain.xml><?xml version="1.0" encoding="utf-8"?>
<calcChain xmlns="http://schemas.openxmlformats.org/spreadsheetml/2006/main">
  <c r="G9" i="11" l="1"/>
  <c r="G8" i="11"/>
  <c r="G18" i="11"/>
  <c r="G17" i="11"/>
  <c r="G98" i="11"/>
  <c r="G97" i="11"/>
  <c r="G210" i="11"/>
  <c r="G209" i="11"/>
  <c r="G262" i="11"/>
  <c r="G261" i="11"/>
  <c r="G287" i="11"/>
  <c r="G285" i="11"/>
  <c r="G286" i="11"/>
  <c r="G2082" i="11"/>
  <c r="G2164" i="11"/>
  <c r="G2165" i="11"/>
  <c r="G2170" i="11"/>
  <c r="G2171" i="11"/>
  <c r="G2172" i="11"/>
  <c r="G2195" i="11"/>
  <c r="G2196" i="11"/>
  <c r="G2197" i="11"/>
  <c r="G2201" i="11"/>
  <c r="G2203" i="11"/>
  <c r="G2207" i="11"/>
  <c r="G2208" i="11"/>
  <c r="G2209" i="11"/>
  <c r="G2455" i="11"/>
  <c r="G2456" i="11"/>
  <c r="G2462" i="11"/>
  <c r="G2480" i="11"/>
  <c r="G2479" i="11"/>
  <c r="G2485" i="11"/>
  <c r="G2509" i="11"/>
  <c r="C2534" i="11"/>
  <c r="J1703" i="1" l="1"/>
  <c r="J1957" i="1" l="1"/>
  <c r="E148" i="9" l="1"/>
  <c r="E149" i="9"/>
  <c r="E151" i="9"/>
  <c r="E152" i="9"/>
  <c r="E153" i="9"/>
  <c r="E150" i="9"/>
  <c r="E135" i="9"/>
  <c r="E136" i="9"/>
  <c r="E137" i="9"/>
  <c r="E138" i="9"/>
  <c r="E139" i="9"/>
  <c r="E140" i="9"/>
  <c r="E134" i="9"/>
  <c r="E124" i="9"/>
  <c r="E125" i="9"/>
  <c r="E123" i="9"/>
  <c r="E112" i="9"/>
  <c r="E113" i="9"/>
  <c r="E114" i="9"/>
  <c r="E115" i="9"/>
  <c r="E111" i="9"/>
  <c r="E37" i="9"/>
  <c r="E38" i="9"/>
  <c r="E39" i="9"/>
  <c r="E100" i="9"/>
  <c r="E101" i="9"/>
  <c r="E102" i="9"/>
  <c r="E103" i="9"/>
  <c r="E99" i="9"/>
  <c r="E90" i="9"/>
  <c r="E91" i="9"/>
  <c r="E89" i="9"/>
  <c r="E88" i="9"/>
  <c r="E87" i="9"/>
  <c r="E86" i="9"/>
  <c r="E75" i="9"/>
  <c r="E76" i="9"/>
  <c r="E77" i="9"/>
  <c r="E78" i="9"/>
  <c r="E74" i="9"/>
  <c r="E66" i="9"/>
  <c r="E62" i="9"/>
  <c r="E63" i="9"/>
  <c r="E64" i="9"/>
  <c r="E65" i="9"/>
  <c r="E61" i="9"/>
  <c r="E51" i="9"/>
  <c r="E52" i="9"/>
  <c r="E53" i="9"/>
  <c r="E50" i="9"/>
  <c r="E36" i="9"/>
  <c r="E40" i="9"/>
  <c r="E41" i="9"/>
  <c r="E42" i="9"/>
  <c r="E16" i="9"/>
  <c r="E14" i="9"/>
  <c r="E15" i="9"/>
  <c r="E25" i="9"/>
  <c r="E26" i="9"/>
  <c r="E27" i="9"/>
  <c r="E28" i="9"/>
  <c r="E24" i="9"/>
  <c r="E13" i="9"/>
  <c r="E92" i="9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G2391" i="7" l="1"/>
  <c r="G2392" i="7"/>
  <c r="G2393" i="7"/>
  <c r="G2394" i="7"/>
  <c r="G2395" i="7"/>
  <c r="G2396" i="7"/>
  <c r="G2397" i="7"/>
  <c r="G2398" i="7"/>
  <c r="G2399" i="7"/>
  <c r="G2400" i="7"/>
  <c r="G2401" i="7"/>
  <c r="G2402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54" i="7"/>
  <c r="G455" i="7"/>
  <c r="G456" i="7"/>
  <c r="G457" i="7"/>
  <c r="G458" i="7"/>
  <c r="G459" i="7"/>
  <c r="G460" i="7"/>
  <c r="G461" i="7"/>
  <c r="G462" i="7"/>
  <c r="G463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464" i="7"/>
  <c r="G2465" i="7"/>
  <c r="G2466" i="7"/>
  <c r="G2114" i="7"/>
  <c r="G2463" i="7"/>
  <c r="G2456" i="7"/>
  <c r="G2455" i="7"/>
  <c r="G2454" i="7"/>
  <c r="G2453" i="7"/>
  <c r="G2452" i="7"/>
  <c r="G2451" i="7"/>
  <c r="G2450" i="7"/>
  <c r="G2449" i="7"/>
  <c r="G2448" i="7"/>
  <c r="G2447" i="7"/>
  <c r="G2446" i="7"/>
  <c r="G2445" i="7"/>
  <c r="G2444" i="7"/>
  <c r="G2443" i="7"/>
  <c r="G2442" i="7"/>
  <c r="G2441" i="7"/>
  <c r="G2440" i="7"/>
  <c r="G2439" i="7"/>
  <c r="G2438" i="7"/>
  <c r="G2431" i="7"/>
  <c r="G2430" i="7"/>
  <c r="G2429" i="7"/>
  <c r="G2428" i="7"/>
  <c r="G2427" i="7"/>
  <c r="G2426" i="7"/>
  <c r="G2425" i="7"/>
  <c r="G2424" i="7"/>
  <c r="G2423" i="7"/>
  <c r="G2422" i="7"/>
  <c r="G2421" i="7"/>
  <c r="G2420" i="7"/>
  <c r="G2419" i="7"/>
  <c r="G2418" i="7"/>
  <c r="G2417" i="7"/>
  <c r="G2416" i="7"/>
  <c r="G2415" i="7"/>
  <c r="G2414" i="7"/>
  <c r="G2413" i="7"/>
  <c r="G2412" i="7"/>
  <c r="G2411" i="7"/>
  <c r="G2410" i="7"/>
  <c r="G2409" i="7"/>
  <c r="B2478" i="7"/>
  <c r="G351" i="7"/>
  <c r="G6" i="7"/>
  <c r="G2390" i="7"/>
  <c r="G2121" i="7"/>
  <c r="G2368" i="7"/>
  <c r="G2457" i="7" l="1"/>
  <c r="G2432" i="7"/>
  <c r="G2467" i="7"/>
  <c r="G2115" i="7"/>
  <c r="G2403" i="7"/>
  <c r="G2362" i="7"/>
  <c r="J1572" i="1" l="1"/>
  <c r="J955" i="1"/>
  <c r="J1025" i="1"/>
  <c r="J602" i="1"/>
  <c r="J1046" i="1"/>
  <c r="J671" i="1"/>
  <c r="J904" i="1"/>
  <c r="J470" i="1"/>
  <c r="J1707" i="1"/>
  <c r="J1137" i="1"/>
  <c r="J1907" i="1"/>
  <c r="J1302" i="1"/>
  <c r="J148" i="1"/>
  <c r="J122" i="1"/>
  <c r="J175" i="1"/>
  <c r="J128" i="1"/>
  <c r="J167" i="1"/>
  <c r="J178" i="1"/>
  <c r="J179" i="1"/>
  <c r="J183" i="1"/>
  <c r="J274" i="1"/>
  <c r="J275" i="1"/>
  <c r="J954" i="1"/>
  <c r="J1024" i="1"/>
  <c r="J953" i="1"/>
  <c r="J802" i="1"/>
  <c r="J965" i="1"/>
  <c r="J1045" i="1"/>
  <c r="J957" i="1"/>
  <c r="J956" i="1"/>
  <c r="J1104" i="1"/>
  <c r="J1103" i="1"/>
  <c r="J1181" i="1"/>
  <c r="J1006" i="1"/>
  <c r="J1617" i="1"/>
  <c r="J1095" i="1"/>
  <c r="J1319" i="1"/>
  <c r="J1044" i="1"/>
  <c r="J1065" i="1"/>
  <c r="J408" i="1"/>
  <c r="J503" i="1"/>
  <c r="J406" i="1"/>
  <c r="J1122" i="1"/>
  <c r="J912" i="1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I6" i="8"/>
  <c r="J2410" i="1"/>
  <c r="J2408" i="1"/>
  <c r="J2413" i="1"/>
  <c r="J2402" i="1"/>
  <c r="D23" i="10" s="1"/>
  <c r="D6" i="10" l="1"/>
  <c r="J72" i="1"/>
  <c r="J84" i="1"/>
  <c r="J56" i="1"/>
  <c r="J57" i="1"/>
  <c r="J68" i="1"/>
  <c r="J71" i="1"/>
  <c r="J77" i="1"/>
  <c r="J67" i="1"/>
  <c r="J79" i="1"/>
  <c r="J44" i="1"/>
  <c r="J33" i="1"/>
  <c r="J85" i="1"/>
  <c r="J53" i="1"/>
  <c r="J28" i="1"/>
  <c r="J40" i="1"/>
  <c r="J42" i="1"/>
  <c r="J81" i="1"/>
  <c r="J54" i="1"/>
  <c r="J78" i="1"/>
  <c r="J61" i="1"/>
  <c r="J66" i="1"/>
  <c r="J41" i="1"/>
  <c r="J49" i="1"/>
  <c r="J64" i="1"/>
  <c r="J45" i="1"/>
  <c r="J46" i="1"/>
  <c r="J60" i="1"/>
  <c r="J39" i="1"/>
  <c r="J87" i="1"/>
  <c r="J52" i="1"/>
  <c r="J32" i="1"/>
  <c r="J36" i="1"/>
  <c r="J34" i="1"/>
  <c r="J82" i="1"/>
  <c r="J30" i="1"/>
  <c r="J29" i="1"/>
  <c r="J37" i="1"/>
  <c r="J27" i="1"/>
  <c r="J73" i="1"/>
  <c r="J65" i="1"/>
  <c r="J80" i="1"/>
  <c r="J75" i="1"/>
  <c r="J62" i="1"/>
  <c r="J59" i="1"/>
  <c r="J58" i="1"/>
  <c r="J51" i="1"/>
  <c r="J47" i="1"/>
  <c r="J50" i="1"/>
  <c r="J69" i="1"/>
  <c r="J24" i="1"/>
  <c r="J43" i="1"/>
  <c r="J83" i="1"/>
  <c r="J48" i="1"/>
  <c r="J63" i="1"/>
  <c r="J70" i="1"/>
  <c r="J86" i="1"/>
  <c r="J38" i="1"/>
  <c r="J55" i="1"/>
  <c r="J26" i="1"/>
  <c r="J16" i="1"/>
  <c r="J20" i="1"/>
  <c r="J19" i="1"/>
  <c r="J21" i="1"/>
  <c r="J13" i="1"/>
  <c r="J18" i="1"/>
  <c r="J17" i="1"/>
  <c r="J22" i="1"/>
  <c r="J15" i="1"/>
  <c r="J23" i="1"/>
  <c r="J14" i="1"/>
  <c r="J139" i="1"/>
  <c r="J95" i="1"/>
  <c r="J144" i="1"/>
  <c r="J140" i="1"/>
  <c r="J93" i="1"/>
  <c r="J120" i="1"/>
  <c r="J113" i="1"/>
  <c r="J114" i="1"/>
  <c r="J126" i="1"/>
  <c r="J193" i="1"/>
  <c r="J194" i="1"/>
  <c r="J187" i="1"/>
  <c r="J182" i="1"/>
  <c r="J157" i="1"/>
  <c r="J100" i="1"/>
  <c r="J156" i="1"/>
  <c r="J90" i="1"/>
  <c r="J92" i="1"/>
  <c r="J154" i="1"/>
  <c r="J169" i="1"/>
  <c r="J151" i="1"/>
  <c r="J150" i="1"/>
  <c r="J152" i="1"/>
  <c r="J134" i="1"/>
  <c r="J146" i="1"/>
  <c r="J145" i="1"/>
  <c r="J133" i="1"/>
  <c r="J131" i="1"/>
  <c r="J129" i="1"/>
  <c r="J132" i="1"/>
  <c r="J125" i="1"/>
  <c r="J124" i="1"/>
  <c r="J105" i="1"/>
  <c r="J137" i="1"/>
  <c r="J138" i="1"/>
  <c r="J246" i="1"/>
  <c r="J2191" i="1"/>
  <c r="J174" i="1"/>
  <c r="J173" i="1"/>
  <c r="J191" i="1"/>
  <c r="J162" i="1"/>
  <c r="J161" i="1"/>
  <c r="J155" i="1"/>
  <c r="J142" i="1"/>
  <c r="J177" i="1"/>
  <c r="J168" i="1"/>
  <c r="J185" i="1"/>
  <c r="J186" i="1"/>
  <c r="J190" i="1"/>
  <c r="J188" i="1"/>
  <c r="J166" i="1"/>
  <c r="J189" i="1"/>
  <c r="J130" i="1"/>
  <c r="J170" i="1"/>
  <c r="J181" i="1"/>
  <c r="J184" i="1"/>
  <c r="J180" i="1"/>
  <c r="J118" i="1"/>
  <c r="J88" i="1"/>
  <c r="J99" i="1"/>
  <c r="J115" i="1"/>
  <c r="J101" i="1"/>
  <c r="J91" i="1"/>
  <c r="J89" i="1"/>
  <c r="J98" i="1"/>
  <c r="J123" i="1"/>
  <c r="J176" i="1"/>
  <c r="J164" i="1"/>
  <c r="J172" i="1"/>
  <c r="J127" i="1"/>
  <c r="J159" i="1"/>
  <c r="J165" i="1"/>
  <c r="J171" i="1"/>
  <c r="J158" i="1"/>
  <c r="J96" i="1"/>
  <c r="J109" i="1"/>
  <c r="J97" i="1"/>
  <c r="J103" i="1"/>
  <c r="J119" i="1"/>
  <c r="J110" i="1"/>
  <c r="J160" i="1"/>
  <c r="J112" i="1"/>
  <c r="J102" i="1"/>
  <c r="J111" i="1"/>
  <c r="J147" i="1"/>
  <c r="J136" i="1"/>
  <c r="J108" i="1"/>
  <c r="J104" i="1"/>
  <c r="J143" i="1"/>
  <c r="J163" i="1"/>
  <c r="J141" i="1"/>
  <c r="J117" i="1"/>
  <c r="J121" i="1"/>
  <c r="J135" i="1"/>
  <c r="J94" i="1"/>
  <c r="J149" i="1"/>
  <c r="J116" i="1"/>
  <c r="J107" i="1"/>
  <c r="J106" i="1"/>
  <c r="J153" i="1"/>
  <c r="J240" i="1"/>
  <c r="J238" i="1"/>
  <c r="J237" i="1"/>
  <c r="J224" i="1"/>
  <c r="J221" i="1"/>
  <c r="J218" i="1"/>
  <c r="J205" i="1"/>
  <c r="J206" i="1"/>
  <c r="J220" i="1"/>
  <c r="J209" i="1"/>
  <c r="J210" i="1"/>
  <c r="J222" i="1"/>
  <c r="J239" i="1"/>
  <c r="J229" i="1"/>
  <c r="J201" i="1"/>
  <c r="J230" i="1"/>
  <c r="J217" i="1"/>
  <c r="J225" i="1"/>
  <c r="J233" i="1"/>
  <c r="J228" i="1"/>
  <c r="J223" i="1"/>
  <c r="J235" i="1"/>
  <c r="J197" i="1"/>
  <c r="J236" i="1"/>
  <c r="J226" i="1"/>
  <c r="J213" i="1"/>
  <c r="J214" i="1"/>
  <c r="J227" i="1"/>
  <c r="J196" i="1"/>
  <c r="J212" i="1"/>
  <c r="J234" i="1"/>
  <c r="J232" i="1"/>
  <c r="J231" i="1"/>
  <c r="J200" i="1"/>
  <c r="J216" i="1"/>
  <c r="J207" i="1"/>
  <c r="J208" i="1"/>
  <c r="J195" i="1"/>
  <c r="J202" i="1"/>
  <c r="J199" i="1"/>
  <c r="J219" i="1"/>
  <c r="J204" i="1"/>
  <c r="J211" i="1"/>
  <c r="J215" i="1"/>
  <c r="J198" i="1"/>
  <c r="J203" i="1"/>
  <c r="J251" i="1"/>
  <c r="J245" i="1"/>
  <c r="J255" i="1"/>
  <c r="J257" i="1"/>
  <c r="J253" i="1"/>
  <c r="J256" i="1"/>
  <c r="J250" i="1"/>
  <c r="J248" i="1"/>
  <c r="J249" i="1"/>
  <c r="J252" i="1"/>
  <c r="J259" i="1"/>
  <c r="J258" i="1"/>
  <c r="J244" i="1"/>
  <c r="J241" i="1"/>
  <c r="J243" i="1"/>
  <c r="J242" i="1"/>
  <c r="J247" i="1"/>
  <c r="J1304" i="1"/>
  <c r="J309" i="1"/>
  <c r="J1979" i="1"/>
  <c r="J1980" i="1"/>
  <c r="J1978" i="1"/>
  <c r="J1977" i="1"/>
  <c r="J1982" i="1"/>
  <c r="J1981" i="1"/>
  <c r="J1976" i="1"/>
  <c r="J1891" i="1"/>
  <c r="J1892" i="1"/>
  <c r="J1893" i="1"/>
  <c r="J1722" i="1"/>
  <c r="J1914" i="1"/>
  <c r="J1886" i="1"/>
  <c r="J2003" i="1"/>
  <c r="J2004" i="1"/>
  <c r="J1850" i="1"/>
  <c r="J1878" i="1"/>
  <c r="J1881" i="1"/>
  <c r="J1624" i="1"/>
  <c r="J1664" i="1"/>
  <c r="J1666" i="1"/>
  <c r="J1400" i="1"/>
  <c r="J1623" i="1"/>
  <c r="J1971" i="1"/>
  <c r="J1720" i="1"/>
  <c r="J1227" i="1"/>
  <c r="J1805" i="1"/>
  <c r="J1243" i="1"/>
  <c r="J1832" i="1"/>
  <c r="J1810" i="1"/>
  <c r="J1865" i="1"/>
  <c r="J1502" i="1"/>
  <c r="J1366" i="1"/>
  <c r="J1385" i="1"/>
  <c r="J1951" i="1"/>
  <c r="J1859" i="1"/>
  <c r="J1702" i="1"/>
  <c r="J1714" i="1"/>
  <c r="J1709" i="1"/>
  <c r="J1768" i="1"/>
  <c r="J1737" i="1"/>
  <c r="J1895" i="1"/>
  <c r="J1726" i="1"/>
  <c r="J1717" i="1"/>
  <c r="J1383" i="1"/>
  <c r="J1838" i="1"/>
  <c r="J1915" i="1"/>
  <c r="J1750" i="1"/>
  <c r="J1794" i="1"/>
  <c r="J1778" i="1"/>
  <c r="J1711" i="1"/>
  <c r="J1767" i="1"/>
  <c r="J1546" i="1"/>
  <c r="J1550" i="1"/>
  <c r="J1862" i="1"/>
  <c r="J1723" i="1"/>
  <c r="J1845" i="1"/>
  <c r="J1336" i="1"/>
  <c r="J1334" i="1"/>
  <c r="J1815" i="1"/>
  <c r="J1331" i="1"/>
  <c r="J1671" i="1"/>
  <c r="J1582" i="1"/>
  <c r="J1578" i="1"/>
  <c r="J1496" i="1"/>
  <c r="J1517" i="1"/>
  <c r="J1573" i="1"/>
  <c r="J1495" i="1"/>
  <c r="J1497" i="1"/>
  <c r="J1593" i="1"/>
  <c r="J1590" i="1"/>
  <c r="J1591" i="1"/>
  <c r="J1588" i="1"/>
  <c r="J1518" i="1"/>
  <c r="J1589" i="1"/>
  <c r="J678" i="1"/>
  <c r="J673" i="1"/>
  <c r="J675" i="1"/>
  <c r="J676" i="1"/>
  <c r="J677" i="1"/>
  <c r="J674" i="1"/>
  <c r="J1078" i="1"/>
  <c r="J856" i="1"/>
  <c r="J857" i="1"/>
  <c r="J854" i="1"/>
  <c r="J855" i="1"/>
  <c r="J1156" i="1"/>
  <c r="J987" i="1"/>
  <c r="J905" i="1"/>
  <c r="J803" i="1"/>
  <c r="J384" i="1"/>
  <c r="J777" i="1"/>
  <c r="J776" i="1"/>
  <c r="J775" i="1"/>
  <c r="J774" i="1"/>
  <c r="J779" i="1"/>
  <c r="J773" i="1"/>
  <c r="J778" i="1"/>
  <c r="J780" i="1"/>
  <c r="J740" i="1"/>
  <c r="J739" i="1"/>
  <c r="J1284" i="1"/>
  <c r="J1285" i="1"/>
  <c r="J1287" i="1"/>
  <c r="J1286" i="1"/>
  <c r="J1994" i="1"/>
  <c r="J2001" i="1"/>
  <c r="J2013" i="1"/>
  <c r="J963" i="1"/>
  <c r="J1029" i="1"/>
  <c r="J1030" i="1"/>
  <c r="J1672" i="1"/>
  <c r="J1595" i="1"/>
  <c r="J1674" i="1"/>
  <c r="J1519" i="1"/>
  <c r="J1594" i="1"/>
  <c r="J1596" i="1"/>
  <c r="J1520" i="1"/>
  <c r="J1673" i="1"/>
  <c r="J1522" i="1"/>
  <c r="J1587" i="1"/>
  <c r="J1523" i="1"/>
  <c r="J1521" i="1"/>
  <c r="J1597" i="1"/>
  <c r="J1516" i="1"/>
  <c r="J1494" i="1"/>
  <c r="J1514" i="1"/>
  <c r="J1513" i="1"/>
  <c r="J1491" i="1"/>
  <c r="J1026" i="1"/>
  <c r="J1670" i="1"/>
  <c r="J1492" i="1"/>
  <c r="J1515" i="1"/>
  <c r="J1444" i="1"/>
  <c r="J1493" i="1"/>
  <c r="J1571" i="1"/>
  <c r="J1490" i="1"/>
  <c r="J1443" i="1"/>
  <c r="J569" i="1"/>
  <c r="J554" i="1"/>
  <c r="J351" i="1"/>
  <c r="J352" i="1"/>
  <c r="J540" i="1"/>
  <c r="J687" i="1"/>
  <c r="J579" i="1"/>
  <c r="J548" i="1"/>
  <c r="J549" i="1"/>
  <c r="J547" i="1"/>
  <c r="J1193" i="1"/>
  <c r="J326" i="1"/>
  <c r="J721" i="1"/>
  <c r="J722" i="1"/>
  <c r="J723" i="1"/>
  <c r="J727" i="1"/>
  <c r="J719" i="1"/>
  <c r="J724" i="1"/>
  <c r="J725" i="1"/>
  <c r="J726" i="1"/>
  <c r="J720" i="1"/>
  <c r="J1187" i="1"/>
  <c r="J1185" i="1"/>
  <c r="J1183" i="1"/>
  <c r="J1189" i="1"/>
  <c r="J2023" i="1"/>
  <c r="J2024" i="1"/>
  <c r="J462" i="1"/>
  <c r="J271" i="1"/>
  <c r="J260" i="1"/>
  <c r="J262" i="1"/>
  <c r="J264" i="1"/>
  <c r="J265" i="1"/>
  <c r="J267" i="1"/>
  <c r="J1896" i="1"/>
  <c r="J335" i="1"/>
  <c r="J356" i="1"/>
  <c r="J278" i="1"/>
  <c r="J349" i="1"/>
  <c r="J333" i="1"/>
  <c r="J357" i="1"/>
  <c r="J889" i="1"/>
  <c r="J851" i="1"/>
  <c r="J1360" i="1"/>
  <c r="J1835" i="1"/>
  <c r="J1007" i="1"/>
  <c r="J910" i="1"/>
  <c r="J1062" i="1"/>
  <c r="J532" i="1"/>
  <c r="J967" i="1"/>
  <c r="J1280" i="1"/>
  <c r="J1279" i="1"/>
  <c r="J280" i="1"/>
  <c r="J279" i="1"/>
  <c r="J261" i="1"/>
  <c r="J568" i="1"/>
  <c r="J1634" i="1"/>
  <c r="J1312" i="1"/>
  <c r="J1616" i="1"/>
  <c r="J558" i="1"/>
  <c r="J1705" i="1"/>
  <c r="J1272" i="1"/>
  <c r="J1626" i="1"/>
  <c r="J473" i="1"/>
  <c r="J1384" i="1"/>
  <c r="J945" i="1"/>
  <c r="J1169" i="1"/>
  <c r="J795" i="1"/>
  <c r="J1048" i="1"/>
  <c r="J531" i="1"/>
  <c r="J1133" i="1"/>
  <c r="J1655" i="1"/>
  <c r="J294" i="1"/>
  <c r="J459" i="1"/>
  <c r="J310" i="1"/>
  <c r="J1099" i="1"/>
  <c r="J471" i="1"/>
  <c r="J372" i="1"/>
  <c r="J901" i="1"/>
  <c r="J1070" i="1"/>
  <c r="J1690" i="1"/>
  <c r="J1249" i="1"/>
  <c r="J1983" i="1"/>
  <c r="J1693" i="1"/>
  <c r="J1675" i="1"/>
  <c r="J1473" i="1"/>
  <c r="J1627" i="1"/>
  <c r="J1635" i="1"/>
  <c r="J1622" i="1"/>
  <c r="J1300" i="1"/>
  <c r="J1299" i="1"/>
  <c r="J1698" i="1"/>
  <c r="J1728" i="1"/>
  <c r="J1654" i="1"/>
  <c r="J1679" i="1"/>
  <c r="J1678" i="1"/>
  <c r="J1808" i="1"/>
  <c r="J1220" i="1"/>
  <c r="J667" i="1"/>
  <c r="J1791" i="1"/>
  <c r="J1788" i="1"/>
  <c r="J1218" i="1"/>
  <c r="J1598" i="1"/>
  <c r="J835" i="1"/>
  <c r="J1241" i="1"/>
  <c r="J1656" i="1"/>
  <c r="J1132" i="1"/>
  <c r="J1542" i="1"/>
  <c r="J1732" i="1"/>
  <c r="J1387" i="1"/>
  <c r="J1917" i="1"/>
  <c r="J1657" i="1"/>
  <c r="J1856" i="1"/>
  <c r="J1278" i="1"/>
  <c r="J1413" i="1"/>
  <c r="J1744" i="1"/>
  <c r="J1731" i="1"/>
  <c r="J586" i="1"/>
  <c r="J962" i="1"/>
  <c r="J1721" i="1"/>
  <c r="J1704" i="1"/>
  <c r="J927" i="1"/>
  <c r="J1853" i="1"/>
  <c r="J1924" i="1"/>
  <c r="J1543" i="1"/>
  <c r="J1959" i="1"/>
  <c r="J812" i="1"/>
  <c r="J1489" i="1"/>
  <c r="J1221" i="1"/>
  <c r="J468" i="1"/>
  <c r="J737" i="1"/>
  <c r="J1068" i="1"/>
  <c r="J1431" i="1"/>
  <c r="J566" i="1"/>
  <c r="J1228" i="1"/>
  <c r="J1701" i="1"/>
  <c r="J1926" i="1"/>
  <c r="J940" i="1"/>
  <c r="J497" i="1"/>
  <c r="J499" i="1"/>
  <c r="J902" i="1"/>
  <c r="J1192" i="1"/>
  <c r="J1503" i="1"/>
  <c r="J1412" i="1"/>
  <c r="J1057" i="1"/>
  <c r="J1142" i="1"/>
  <c r="J1460" i="1"/>
  <c r="J1695" i="1"/>
  <c r="J1069" i="1"/>
  <c r="J946" i="1"/>
  <c r="J896" i="1"/>
  <c r="J1143" i="1"/>
  <c r="J574" i="1"/>
  <c r="J575" i="1"/>
  <c r="J405" i="1"/>
  <c r="J1120" i="1"/>
  <c r="J892" i="1"/>
  <c r="J1050" i="1"/>
  <c r="J1552" i="1"/>
  <c r="J1684" i="1"/>
  <c r="J1348" i="1"/>
  <c r="J1382" i="1"/>
  <c r="J898" i="1"/>
  <c r="J1661" i="1"/>
  <c r="J1246" i="1"/>
  <c r="J1263" i="1"/>
  <c r="J1267" i="1"/>
  <c r="J1261" i="1"/>
  <c r="J1260" i="1"/>
  <c r="J1265" i="1"/>
  <c r="J292" i="1"/>
  <c r="J301" i="1"/>
  <c r="J423" i="1"/>
  <c r="J303" i="1"/>
  <c r="J932" i="1"/>
  <c r="J596" i="1"/>
  <c r="J448" i="1"/>
  <c r="J588" i="1"/>
  <c r="J578" i="1"/>
  <c r="J1223" i="1"/>
  <c r="J1259" i="1"/>
  <c r="J598" i="1"/>
  <c r="J594" i="1"/>
  <c r="J796" i="1"/>
  <c r="J1948" i="1"/>
  <c r="J1167" i="1"/>
  <c r="J452" i="1"/>
  <c r="J449" i="1"/>
  <c r="J510" i="1"/>
  <c r="J1538" i="1"/>
  <c r="J1536" i="1"/>
  <c r="J1540" i="1"/>
  <c r="J511" i="1"/>
  <c r="J1206" i="1"/>
  <c r="J1212" i="1"/>
  <c r="J1214" i="1"/>
  <c r="J1208" i="1"/>
  <c r="J512" i="1"/>
  <c r="J297" i="1"/>
  <c r="J296" i="1"/>
  <c r="J1292" i="1"/>
  <c r="J850" i="1"/>
  <c r="J886" i="1"/>
  <c r="J1277" i="1"/>
  <c r="J804" i="1"/>
  <c r="J741" i="1"/>
  <c r="J537" i="1"/>
  <c r="J968" i="1"/>
  <c r="J1071" i="1"/>
  <c r="J1074" i="1"/>
  <c r="J1073" i="1"/>
  <c r="J1001" i="1"/>
  <c r="J311" i="1"/>
  <c r="J519" i="1"/>
  <c r="J1049" i="1"/>
  <c r="J1375" i="1"/>
  <c r="J944" i="1"/>
  <c r="J472" i="1"/>
  <c r="J1061" i="1"/>
  <c r="J1097" i="1"/>
  <c r="J379" i="1"/>
  <c r="J348" i="1"/>
  <c r="J643" i="1"/>
  <c r="J635" i="1"/>
  <c r="J647" i="1"/>
  <c r="J609" i="1"/>
  <c r="J639" i="1"/>
  <c r="J651" i="1"/>
  <c r="J655" i="1"/>
  <c r="J653" i="1"/>
  <c r="J622" i="1"/>
  <c r="J614" i="1"/>
  <c r="J645" i="1"/>
  <c r="J612" i="1"/>
  <c r="J649" i="1"/>
  <c r="J637" i="1"/>
  <c r="J617" i="1"/>
  <c r="J641" i="1"/>
  <c r="J623" i="1"/>
  <c r="J610" i="1"/>
  <c r="J629" i="1"/>
  <c r="J620" i="1"/>
  <c r="J618" i="1"/>
  <c r="J607" i="1"/>
  <c r="J627" i="1"/>
  <c r="J633" i="1"/>
  <c r="J631" i="1"/>
  <c r="J625" i="1"/>
  <c r="J624" i="1"/>
  <c r="J1094" i="1"/>
  <c r="J320" i="1"/>
  <c r="J321" i="1"/>
  <c r="J318" i="1"/>
  <c r="J319" i="1"/>
  <c r="J324" i="1"/>
  <c r="J323" i="1"/>
  <c r="J322" i="1"/>
  <c r="J325" i="1"/>
  <c r="J921" i="1"/>
  <c r="J923" i="1"/>
  <c r="J925" i="1"/>
  <c r="J517" i="1"/>
  <c r="J697" i="1"/>
  <c r="J698" i="1"/>
  <c r="J1557" i="1"/>
  <c r="J1611" i="1"/>
  <c r="J1607" i="1"/>
  <c r="J1609" i="1"/>
  <c r="J1613" i="1"/>
  <c r="J1605" i="1"/>
  <c r="J1603" i="1"/>
  <c r="J1601" i="1"/>
  <c r="J1126" i="1"/>
  <c r="J475" i="1"/>
  <c r="J450" i="1"/>
  <c r="J1827" i="1"/>
  <c r="J1825" i="1"/>
  <c r="J1829" i="1"/>
  <c r="J868" i="1"/>
  <c r="J862" i="1"/>
  <c r="J864" i="1"/>
  <c r="J866" i="1"/>
  <c r="J863" i="1"/>
  <c r="J865" i="1"/>
  <c r="J869" i="1"/>
  <c r="J867" i="1"/>
  <c r="J288" i="1"/>
  <c r="J290" i="1"/>
  <c r="J285" i="1"/>
  <c r="J1487" i="1"/>
  <c r="J1483" i="1"/>
  <c r="J1485" i="1"/>
  <c r="J1479" i="1"/>
  <c r="J1477" i="1"/>
  <c r="J1481" i="1"/>
  <c r="J1409" i="1"/>
  <c r="J1410" i="1"/>
  <c r="J287" i="1"/>
  <c r="J282" i="1"/>
  <c r="J482" i="1"/>
  <c r="J480" i="1"/>
  <c r="J484" i="1"/>
  <c r="J1553" i="1"/>
  <c r="J1320" i="1"/>
  <c r="J1322" i="1"/>
  <c r="J1498" i="1"/>
  <c r="J600" i="1"/>
  <c r="J369" i="1"/>
  <c r="J350" i="1"/>
  <c r="J359" i="1"/>
  <c r="J478" i="1"/>
  <c r="J354" i="1"/>
  <c r="J424" i="1"/>
  <c r="J338" i="1"/>
  <c r="J371" i="1"/>
  <c r="J299" i="1"/>
  <c r="J1438" i="1"/>
  <c r="J852" i="1"/>
  <c r="J947" i="1"/>
  <c r="J890" i="1"/>
  <c r="J502" i="1"/>
  <c r="J381" i="1"/>
  <c r="J383" i="1"/>
  <c r="J690" i="1"/>
  <c r="J1201" i="1"/>
  <c r="J1629" i="1"/>
  <c r="J1628" i="1"/>
  <c r="J1158" i="1"/>
  <c r="J1162" i="1"/>
  <c r="J1160" i="1"/>
  <c r="J1680" i="1"/>
  <c r="J1699" i="1"/>
  <c r="J1474" i="1"/>
  <c r="J878" i="1"/>
  <c r="J1268" i="1"/>
  <c r="J1262" i="1"/>
  <c r="J1264" i="1"/>
  <c r="J1266" i="1"/>
  <c r="J1659" i="1"/>
  <c r="J302" i="1"/>
  <c r="J293" i="1"/>
  <c r="J1306" i="1"/>
  <c r="J1415" i="1"/>
  <c r="J1789" i="1"/>
  <c r="J1809" i="1"/>
  <c r="J1989" i="1"/>
  <c r="J1500" i="1"/>
  <c r="J1885" i="1"/>
  <c r="J1861" i="1"/>
  <c r="J1358" i="1"/>
  <c r="J1559" i="1"/>
  <c r="J1139" i="1"/>
  <c r="J853" i="1"/>
  <c r="J404" i="1"/>
  <c r="J1669" i="1"/>
  <c r="J1092" i="1"/>
  <c r="J1313" i="1"/>
  <c r="J1930" i="1"/>
  <c r="J668" i="1"/>
  <c r="J1028" i="1"/>
  <c r="J920" i="1"/>
  <c r="J576" i="1"/>
  <c r="J919" i="1"/>
  <c r="J975" i="1"/>
  <c r="J553" i="1"/>
  <c r="J999" i="1"/>
  <c r="J464" i="1"/>
  <c r="J572" i="1"/>
  <c r="J367" i="1"/>
  <c r="J570" i="1"/>
  <c r="J799" i="1"/>
  <c r="J1100" i="1"/>
  <c r="J1064" i="1"/>
  <c r="J718" i="1"/>
  <c r="J1303" i="1"/>
  <c r="J1042" i="1"/>
  <c r="J899" i="1"/>
  <c r="J1871" i="1"/>
  <c r="J1874" i="1"/>
  <c r="J826" i="1"/>
  <c r="J1376" i="1"/>
  <c r="J736" i="1"/>
  <c r="J1250" i="1"/>
  <c r="J749" i="1"/>
  <c r="J1155" i="1"/>
  <c r="J870" i="1"/>
  <c r="J422" i="1"/>
  <c r="J316" i="1"/>
  <c r="J307" i="1"/>
  <c r="J814" i="1"/>
  <c r="J314" i="1"/>
  <c r="J376" i="1"/>
  <c r="J1123" i="1"/>
  <c r="J1171" i="1"/>
  <c r="J1145" i="1"/>
  <c r="J492" i="1"/>
  <c r="J493" i="1"/>
  <c r="J495" i="1"/>
  <c r="J807" i="1"/>
  <c r="J977" i="1"/>
  <c r="J972" i="1"/>
  <c r="J1000" i="1"/>
  <c r="J505" i="1"/>
  <c r="J661" i="1"/>
  <c r="J833" i="1"/>
  <c r="J1043" i="1"/>
  <c r="J2316" i="1"/>
  <c r="J1934" i="1"/>
  <c r="J276" i="1"/>
  <c r="J328" i="1"/>
  <c r="J269" i="1"/>
  <c r="J1621" i="1"/>
  <c r="J439" i="1"/>
  <c r="J1729" i="1"/>
  <c r="J266" i="1"/>
  <c r="J254" i="1"/>
  <c r="J263" i="1"/>
  <c r="J331" i="1"/>
  <c r="J2372" i="1"/>
  <c r="J1225" i="1"/>
  <c r="J1010" i="1"/>
  <c r="J490" i="1"/>
  <c r="J445" i="1"/>
  <c r="J192" i="1"/>
  <c r="J1275" i="1"/>
  <c r="J2371" i="1"/>
  <c r="J883" i="1"/>
  <c r="J580" i="1"/>
  <c r="J581" i="1"/>
  <c r="J583" i="1"/>
  <c r="J584" i="1"/>
  <c r="J564" i="1"/>
  <c r="J659" i="1"/>
  <c r="J658" i="1"/>
  <c r="J556" i="1"/>
  <c r="J747" i="1"/>
  <c r="J488" i="1"/>
  <c r="J489" i="1"/>
  <c r="J437" i="1"/>
  <c r="J446" i="1"/>
  <c r="J1273" i="1"/>
  <c r="J1501" i="1"/>
  <c r="J1748" i="1"/>
  <c r="J1746" i="1"/>
  <c r="J1945" i="1"/>
  <c r="J1685" i="1"/>
  <c r="J1270" i="1"/>
  <c r="J797" i="1"/>
  <c r="J1102" i="1"/>
  <c r="J1004" i="1"/>
  <c r="J1288" i="1"/>
  <c r="J1942" i="1"/>
  <c r="J1944" i="1"/>
  <c r="J2010" i="1"/>
  <c r="J1949" i="1"/>
  <c r="J2005" i="1"/>
  <c r="J1964" i="1"/>
  <c r="J2006" i="1"/>
  <c r="J1985" i="1"/>
  <c r="J1966" i="1"/>
  <c r="J1986" i="1"/>
  <c r="J1937" i="1"/>
  <c r="J1851" i="1"/>
  <c r="J1873" i="1"/>
  <c r="J2002" i="1"/>
  <c r="J1955" i="1"/>
  <c r="J1852" i="1"/>
  <c r="J1953" i="1"/>
  <c r="J1908" i="1"/>
  <c r="J1935" i="1"/>
  <c r="J1919" i="1"/>
  <c r="J1847" i="1"/>
  <c r="J1913" i="1"/>
  <c r="J1875" i="1"/>
  <c r="J1882" i="1"/>
  <c r="J1879" i="1"/>
  <c r="J1858" i="1"/>
  <c r="J1938" i="1"/>
  <c r="J1787" i="1"/>
  <c r="J1836" i="1"/>
  <c r="J1784" i="1"/>
  <c r="J1958" i="1"/>
  <c r="J1996" i="1"/>
  <c r="J1910" i="1"/>
  <c r="J1963" i="1"/>
  <c r="J1967" i="1"/>
  <c r="J1811" i="1"/>
  <c r="J1472" i="1"/>
  <c r="J2022" i="1"/>
  <c r="J1786" i="1"/>
  <c r="J2018" i="1"/>
  <c r="J2016" i="1"/>
  <c r="J2021" i="1"/>
  <c r="J2007" i="1"/>
  <c r="J2009" i="1"/>
  <c r="J2008" i="1"/>
  <c r="J1347" i="1"/>
  <c r="J1346" i="1"/>
  <c r="J1345" i="1"/>
  <c r="J1343" i="1"/>
  <c r="J1338" i="1"/>
  <c r="J1330" i="1"/>
  <c r="J1328" i="1"/>
  <c r="J1335" i="1"/>
  <c r="J1332" i="1"/>
  <c r="J1333" i="1"/>
  <c r="J1329" i="1"/>
  <c r="J1340" i="1"/>
  <c r="J1342" i="1"/>
  <c r="J1339" i="1"/>
  <c r="J1019" i="1"/>
  <c r="J1020" i="1"/>
  <c r="J751" i="1"/>
  <c r="J752" i="1"/>
  <c r="J1687" i="1"/>
  <c r="J1397" i="1"/>
  <c r="J1398" i="1"/>
  <c r="J1396" i="1"/>
  <c r="J1688" i="1"/>
  <c r="J688" i="1"/>
  <c r="J860" i="1"/>
  <c r="J928" i="1"/>
  <c r="J1359" i="1"/>
  <c r="J929" i="1"/>
  <c r="J930" i="1"/>
  <c r="J1417" i="1"/>
  <c r="J1425" i="1"/>
  <c r="J1421" i="1"/>
  <c r="J1420" i="1"/>
  <c r="J1426" i="1"/>
  <c r="J1424" i="1"/>
  <c r="J1423" i="1"/>
  <c r="J1422" i="1"/>
  <c r="J1418" i="1"/>
  <c r="J1419" i="1"/>
  <c r="J1524" i="1"/>
  <c r="J1525" i="1"/>
  <c r="J1526" i="1"/>
  <c r="J820" i="1"/>
  <c r="J818" i="1"/>
  <c r="J822" i="1"/>
  <c r="J1974" i="1"/>
  <c r="J474" i="1"/>
  <c r="J1392" i="1"/>
  <c r="J1390" i="1"/>
  <c r="J1393" i="1"/>
  <c r="J1388" i="1"/>
  <c r="J1391" i="1"/>
  <c r="J1395" i="1"/>
  <c r="J1389" i="1"/>
  <c r="J1394" i="1"/>
  <c r="J1159" i="1"/>
  <c r="J1166" i="1"/>
  <c r="J1165" i="1"/>
  <c r="J1163" i="1"/>
  <c r="J1157" i="1"/>
  <c r="J1161" i="1"/>
  <c r="J1164" i="1"/>
  <c r="J815" i="1"/>
  <c r="J816" i="1"/>
  <c r="J817" i="1"/>
  <c r="J1816" i="1"/>
  <c r="J1821" i="1"/>
  <c r="J1817" i="1"/>
  <c r="J1822" i="1"/>
  <c r="J1820" i="1"/>
  <c r="J1819" i="1"/>
  <c r="J1818" i="1"/>
  <c r="J794" i="1"/>
  <c r="J793" i="1"/>
  <c r="J960" i="1"/>
  <c r="J959" i="1"/>
  <c r="J1060" i="1"/>
  <c r="J1147" i="1"/>
  <c r="J1149" i="1"/>
  <c r="J1146" i="1"/>
  <c r="J1148" i="1"/>
  <c r="J744" i="1"/>
  <c r="J745" i="1"/>
  <c r="J743" i="1"/>
  <c r="J926" i="1"/>
  <c r="J924" i="1"/>
  <c r="J922" i="1"/>
  <c r="J973" i="1"/>
  <c r="J518" i="1"/>
  <c r="J1293" i="1"/>
  <c r="J1298" i="1"/>
  <c r="J1296" i="1"/>
  <c r="J1295" i="1"/>
  <c r="J1297" i="1"/>
  <c r="J1294" i="1"/>
  <c r="J364" i="1"/>
  <c r="J360" i="1"/>
  <c r="J362" i="1"/>
  <c r="J361" i="1"/>
  <c r="J363" i="1"/>
  <c r="J365" i="1"/>
  <c r="J768" i="1"/>
  <c r="J763" i="1"/>
  <c r="J765" i="1"/>
  <c r="J761" i="1"/>
  <c r="J758" i="1"/>
  <c r="J766" i="1"/>
  <c r="J455" i="1"/>
  <c r="J454" i="1"/>
  <c r="J457" i="1"/>
  <c r="J456" i="1"/>
  <c r="J453" i="1"/>
  <c r="J707" i="1"/>
  <c r="J714" i="1"/>
  <c r="J711" i="1"/>
  <c r="J703" i="1"/>
  <c r="J712" i="1"/>
  <c r="J705" i="1"/>
  <c r="J709" i="1"/>
  <c r="J716" i="1"/>
  <c r="J900" i="1"/>
  <c r="J746" i="1"/>
  <c r="J344" i="1"/>
  <c r="J345" i="1"/>
  <c r="J1315" i="1"/>
  <c r="J1314" i="1"/>
  <c r="J1317" i="1"/>
  <c r="J1316" i="1"/>
  <c r="J1318" i="1"/>
  <c r="J877" i="1"/>
  <c r="J906" i="1"/>
  <c r="J907" i="1"/>
  <c r="J420" i="1"/>
  <c r="J417" i="1"/>
  <c r="J421" i="1"/>
  <c r="J418" i="1"/>
  <c r="J419" i="1"/>
  <c r="J847" i="1"/>
  <c r="J837" i="1"/>
  <c r="J839" i="1"/>
  <c r="J843" i="1"/>
  <c r="J845" i="1"/>
  <c r="J841" i="1"/>
  <c r="J327" i="1"/>
  <c r="J317" i="1"/>
  <c r="J1131" i="1"/>
  <c r="J1129" i="1"/>
  <c r="J1128" i="1"/>
  <c r="J1130" i="1"/>
  <c r="J286" i="1"/>
  <c r="J284" i="1"/>
  <c r="J283" i="1"/>
  <c r="J289" i="1"/>
  <c r="J291" i="1"/>
  <c r="J732" i="1"/>
  <c r="J729" i="1"/>
  <c r="J733" i="1"/>
  <c r="J728" i="1"/>
  <c r="J731" i="1"/>
  <c r="J730" i="1"/>
  <c r="J281" i="1"/>
  <c r="J414" i="1"/>
  <c r="J415" i="1"/>
  <c r="J410" i="1"/>
  <c r="J413" i="1"/>
  <c r="J412" i="1"/>
  <c r="J411" i="1"/>
  <c r="J409" i="1"/>
  <c r="J378" i="1"/>
  <c r="J380" i="1"/>
  <c r="J562" i="1"/>
  <c r="J533" i="1"/>
  <c r="J346" i="1"/>
  <c r="J353" i="1"/>
  <c r="J1291" i="1"/>
  <c r="J1002" i="1"/>
  <c r="J1072" i="1"/>
  <c r="J1541" i="1"/>
  <c r="J1539" i="1"/>
  <c r="J1537" i="1"/>
  <c r="J447" i="1"/>
  <c r="J1108" i="1"/>
  <c r="J1109" i="1"/>
  <c r="J1512" i="1"/>
  <c r="J828" i="1"/>
  <c r="J827" i="1"/>
  <c r="J830" i="1"/>
  <c r="J829" i="1"/>
  <c r="J831" i="1"/>
  <c r="J832" i="1"/>
  <c r="J403" i="1"/>
  <c r="J399" i="1"/>
  <c r="J402" i="1"/>
  <c r="J397" i="1"/>
  <c r="J401" i="1"/>
  <c r="J400" i="1"/>
  <c r="J398" i="1"/>
  <c r="J394" i="1"/>
  <c r="J395" i="1"/>
  <c r="J1764" i="1"/>
  <c r="J1812" i="1"/>
  <c r="J1814" i="1"/>
  <c r="J1753" i="1"/>
  <c r="J1846" i="1"/>
  <c r="J1724" i="1"/>
  <c r="J1547" i="1"/>
  <c r="J942" i="1"/>
  <c r="J577" i="1"/>
  <c r="J1713" i="1"/>
  <c r="J1399" i="1"/>
  <c r="J571" i="1"/>
  <c r="J1101" i="1"/>
  <c r="J964" i="1"/>
  <c r="J504" i="1"/>
  <c r="J798" i="1"/>
  <c r="J458" i="1"/>
  <c r="J1901" i="1"/>
  <c r="J1668" i="1"/>
  <c r="J1653" i="1"/>
  <c r="J1499" i="1"/>
  <c r="J393" i="1"/>
  <c r="J1124" i="1"/>
  <c r="J460" i="1"/>
  <c r="J370" i="1"/>
  <c r="J368" i="1"/>
  <c r="J1059" i="1"/>
  <c r="J355" i="1"/>
  <c r="J734" i="1"/>
  <c r="J1091" i="1"/>
  <c r="J1089" i="1"/>
  <c r="J1090" i="1"/>
  <c r="J1081" i="1"/>
  <c r="J1136" i="1"/>
  <c r="J336" i="1"/>
  <c r="J334" i="1"/>
  <c r="J1868" i="1"/>
  <c r="J304" i="1"/>
  <c r="J270" i="1"/>
  <c r="J1677" i="1"/>
  <c r="J308" i="1"/>
  <c r="J1834" i="1"/>
  <c r="J1682" i="1"/>
  <c r="J1079" i="1"/>
  <c r="J1429" i="1"/>
  <c r="J1883" i="1"/>
  <c r="J1990" i="1"/>
  <c r="J911" i="1"/>
  <c r="J1361" i="1"/>
  <c r="J891" i="1"/>
  <c r="J358" i="1"/>
  <c r="J585" i="1"/>
  <c r="J337" i="1"/>
  <c r="J1439" i="1"/>
  <c r="J1008" i="1"/>
  <c r="J1115" i="1"/>
  <c r="J1154" i="1"/>
  <c r="J1696" i="1"/>
  <c r="J461" i="1"/>
  <c r="J771" i="1"/>
  <c r="J941" i="1"/>
  <c r="J500" i="1"/>
  <c r="J498" i="1"/>
  <c r="J1411" i="1"/>
  <c r="J1105" i="1"/>
  <c r="J1349" i="1"/>
  <c r="J933" i="1"/>
  <c r="J494" i="1"/>
  <c r="J738" i="1"/>
  <c r="J329" i="1"/>
  <c r="J810" i="1"/>
  <c r="J821" i="1"/>
  <c r="J819" i="1"/>
  <c r="J823" i="1"/>
  <c r="J656" i="1"/>
  <c r="J1618" i="1"/>
  <c r="J1735" i="1"/>
  <c r="J1734" i="1"/>
  <c r="J559" i="1"/>
  <c r="J1180" i="1"/>
  <c r="J974" i="1"/>
  <c r="J1168" i="1"/>
  <c r="J970" i="1"/>
  <c r="J1219" i="1"/>
  <c r="J1251" i="1"/>
  <c r="J813" i="1"/>
  <c r="J347" i="1"/>
  <c r="J563" i="1"/>
  <c r="J908" i="1"/>
  <c r="J1116" i="1"/>
  <c r="J836" i="1"/>
  <c r="J805" i="1"/>
  <c r="J1009" i="1"/>
  <c r="J1987" i="1"/>
  <c r="J1096" i="1"/>
  <c r="J884" i="1"/>
  <c r="J1040" i="1"/>
  <c r="J1066" i="1"/>
  <c r="J407" i="1"/>
  <c r="J1247" i="1"/>
  <c r="J1023" i="1"/>
  <c r="J1022" i="1"/>
  <c r="J801" i="1"/>
  <c r="J300" i="1"/>
  <c r="J1718" i="1"/>
  <c r="J1229" i="1"/>
  <c r="J1792" i="1"/>
  <c r="J1790" i="1"/>
  <c r="J565" i="1"/>
  <c r="J1363" i="1"/>
  <c r="J1364" i="1"/>
  <c r="J573" i="1"/>
  <c r="J948" i="1"/>
  <c r="J735" i="1"/>
  <c r="J534" i="1"/>
  <c r="J466" i="1"/>
  <c r="J315" i="1"/>
  <c r="J313" i="1"/>
  <c r="J1274" i="1"/>
  <c r="J1067" i="1"/>
  <c r="J496" i="1"/>
  <c r="J465" i="1"/>
  <c r="J377" i="1"/>
  <c r="J660" i="1"/>
  <c r="J1933" i="1"/>
  <c r="J1620" i="1"/>
  <c r="J268" i="1"/>
  <c r="J306" i="1"/>
  <c r="J1763" i="1"/>
  <c r="J374" i="1"/>
  <c r="J305" i="1"/>
  <c r="J463" i="1"/>
  <c r="J1997" i="1"/>
  <c r="J1367" i="1"/>
  <c r="J1694" i="1"/>
  <c r="J1476" i="1"/>
  <c r="J1475" i="1"/>
  <c r="J1700" i="1"/>
  <c r="J1636" i="1"/>
  <c r="J1662" i="1"/>
  <c r="J1660" i="1"/>
  <c r="J1658" i="1"/>
  <c r="J1676" i="1"/>
  <c r="J1269" i="1"/>
  <c r="J913" i="1"/>
  <c r="J1114" i="1"/>
  <c r="J670" i="1"/>
  <c r="J530" i="1"/>
  <c r="J1283" i="1"/>
  <c r="J1011" i="1"/>
  <c r="J1226" i="1"/>
  <c r="J1240" i="1"/>
  <c r="J1239" i="1"/>
  <c r="J1237" i="1"/>
  <c r="J1238" i="1"/>
  <c r="J1236" i="1"/>
  <c r="J1235" i="1"/>
  <c r="J444" i="1"/>
  <c r="J441" i="1"/>
  <c r="J442" i="1"/>
  <c r="J443" i="1"/>
  <c r="J440" i="1"/>
  <c r="J425" i="1"/>
  <c r="J430" i="1"/>
  <c r="J427" i="1"/>
  <c r="J392" i="1"/>
  <c r="J760" i="1"/>
  <c r="J756" i="1"/>
  <c r="J762" i="1"/>
  <c r="J759" i="1"/>
  <c r="J757" i="1"/>
  <c r="J754" i="1"/>
  <c r="J764" i="1"/>
  <c r="J753" i="1"/>
  <c r="J767" i="1"/>
  <c r="J755" i="1"/>
  <c r="J769" i="1"/>
  <c r="J842" i="1"/>
  <c r="J838" i="1"/>
  <c r="J848" i="1"/>
  <c r="J840" i="1"/>
  <c r="J846" i="1"/>
  <c r="J844" i="1"/>
  <c r="J342" i="1"/>
  <c r="J343" i="1"/>
  <c r="J340" i="1"/>
  <c r="J339" i="1"/>
  <c r="J341" i="1"/>
  <c r="J715" i="1"/>
  <c r="J710" i="1"/>
  <c r="J713" i="1"/>
  <c r="J717" i="1"/>
  <c r="J706" i="1"/>
  <c r="J708" i="1"/>
  <c r="J704" i="1"/>
  <c r="J662" i="1"/>
  <c r="J666" i="1"/>
  <c r="J665" i="1"/>
  <c r="J663" i="1"/>
  <c r="J664" i="1"/>
  <c r="J1110" i="1"/>
  <c r="J1153" i="1"/>
  <c r="J1111" i="1"/>
  <c r="J699" i="1"/>
  <c r="J701" i="1"/>
  <c r="J858" i="1"/>
  <c r="J467" i="1"/>
  <c r="J1927" i="1"/>
  <c r="J1134" i="1"/>
  <c r="J1776" i="1"/>
  <c r="J298" i="1"/>
  <c r="J295" i="1"/>
  <c r="J1098" i="1"/>
  <c r="J312" i="1"/>
  <c r="J1897" i="1"/>
  <c r="J1428" i="1"/>
  <c r="J1888" i="1"/>
  <c r="J557" i="1"/>
  <c r="J1051" i="1"/>
  <c r="J1138" i="1"/>
  <c r="J1797" i="1"/>
  <c r="J1799" i="1"/>
  <c r="J1354" i="1"/>
  <c r="J1356" i="1"/>
  <c r="J1350" i="1"/>
  <c r="J1352" i="1"/>
  <c r="J1751" i="1"/>
  <c r="J1290" i="1"/>
  <c r="J1505" i="1"/>
  <c r="J1551" i="1"/>
  <c r="J1691" i="1"/>
  <c r="J1549" i="1"/>
  <c r="J1785" i="1"/>
  <c r="J1548" i="1"/>
  <c r="J1973" i="1"/>
  <c r="J1889" i="1"/>
  <c r="J1929" i="1"/>
  <c r="J1931" i="1"/>
  <c r="J396" i="1"/>
  <c r="J1511" i="1"/>
  <c r="J893" i="1"/>
  <c r="J1401" i="1"/>
  <c r="J943" i="1"/>
  <c r="J373" i="1"/>
  <c r="J1803" i="1"/>
  <c r="J1932" i="1"/>
  <c r="J1170" i="1"/>
  <c r="J1960" i="1"/>
  <c r="J1560" i="1"/>
  <c r="J1301" i="1"/>
  <c r="J1749" i="1"/>
  <c r="J1747" i="1"/>
  <c r="J1939" i="1"/>
  <c r="J1920" i="1"/>
  <c r="J1271" i="1"/>
  <c r="J1140" i="1"/>
  <c r="J1848" i="1"/>
  <c r="J1876" i="1"/>
  <c r="J1946" i="1"/>
  <c r="J1386" i="1"/>
  <c r="J1365" i="1"/>
  <c r="J1796" i="1"/>
  <c r="J1625" i="1"/>
  <c r="J1182" i="1"/>
  <c r="J469" i="1"/>
  <c r="J601" i="1"/>
  <c r="J966" i="1"/>
  <c r="J951" i="1"/>
  <c r="J958" i="1"/>
  <c r="J950" i="1"/>
  <c r="J949" i="1"/>
  <c r="J952" i="1"/>
  <c r="J1047" i="1"/>
  <c r="J897" i="1"/>
  <c r="J976" i="1"/>
  <c r="J1003" i="1"/>
  <c r="J750" i="1"/>
  <c r="J375" i="1"/>
  <c r="J834" i="1"/>
  <c r="J1823" i="1"/>
  <c r="J1911" i="1"/>
  <c r="J1725" i="1"/>
  <c r="J1509" i="1"/>
  <c r="J1414" i="1"/>
  <c r="J1432" i="1"/>
  <c r="J1544" i="1"/>
  <c r="J1706" i="1"/>
  <c r="J1854" i="1"/>
  <c r="J772" i="1"/>
  <c r="J582" i="1"/>
  <c r="J800" i="1"/>
  <c r="J501" i="1"/>
  <c r="J879" i="1"/>
  <c r="J366" i="1"/>
  <c r="J551" i="1"/>
  <c r="J535" i="1"/>
  <c r="J552" i="1"/>
  <c r="J550" i="1"/>
  <c r="J770" i="1"/>
  <c r="J561" i="1"/>
  <c r="J560" i="1"/>
  <c r="J748" i="1"/>
  <c r="J435" i="1"/>
  <c r="J438" i="1"/>
  <c r="J436" i="1"/>
  <c r="J434" i="1"/>
  <c r="J880" i="1"/>
  <c r="J882" i="1"/>
  <c r="J1824" i="1"/>
  <c r="J1144" i="1"/>
  <c r="J1058" i="1"/>
  <c r="J1804" i="1"/>
  <c r="J1918" i="1"/>
  <c r="J1961" i="1"/>
  <c r="J1242" i="1"/>
  <c r="J1599" i="1"/>
  <c r="J1857" i="1"/>
  <c r="J1925" i="1"/>
  <c r="J1053" i="1"/>
  <c r="J491" i="1"/>
  <c r="J536" i="1"/>
  <c r="J1710" i="1"/>
  <c r="J1715" i="1"/>
  <c r="J1141" i="1"/>
  <c r="J1719" i="1"/>
  <c r="J1940" i="1"/>
  <c r="J1689" i="1"/>
  <c r="J931" i="1"/>
  <c r="J2251" i="1"/>
  <c r="J1453" i="1"/>
  <c r="J1708" i="1"/>
  <c r="J894" i="1"/>
  <c r="J672" i="1"/>
  <c r="J1121" i="1"/>
  <c r="J1507" i="1"/>
  <c r="J1956" i="1"/>
  <c r="J1916" i="1"/>
  <c r="J1894" i="1"/>
  <c r="J1866" i="1"/>
  <c r="J1752" i="1"/>
  <c r="J1727" i="1"/>
  <c r="J1119" i="1"/>
  <c r="J895" i="1"/>
  <c r="J1837" i="1"/>
  <c r="J2011" i="1"/>
  <c r="J1950" i="1"/>
  <c r="J1802" i="1"/>
  <c r="J1692" i="1"/>
  <c r="J1244" i="1"/>
  <c r="J1736" i="1"/>
  <c r="J1795" i="1"/>
  <c r="J1779" i="1"/>
  <c r="J1712" i="1"/>
  <c r="J1943" i="1"/>
  <c r="J1936" i="1"/>
  <c r="J1962" i="1"/>
  <c r="J1952" i="1"/>
  <c r="J1863" i="1"/>
  <c r="J1504" i="1"/>
  <c r="J1289" i="1"/>
  <c r="J1506" i="1"/>
  <c r="J1716" i="1"/>
  <c r="J1118" i="1"/>
  <c r="J1801" i="1"/>
  <c r="J1839" i="1"/>
  <c r="J1965" i="1"/>
  <c r="J1665" i="1"/>
  <c r="J1667" i="1"/>
  <c r="J1833" i="1"/>
  <c r="J1093" i="1"/>
  <c r="J433" i="1"/>
  <c r="J426" i="1"/>
  <c r="J428" i="1"/>
  <c r="J431" i="1"/>
  <c r="J429" i="1"/>
  <c r="J432" i="1"/>
  <c r="J476" i="1"/>
  <c r="J477" i="1"/>
  <c r="J1841" i="1"/>
  <c r="J1842" i="1"/>
  <c r="J1843" i="1"/>
  <c r="J1844" i="1"/>
  <c r="J1826" i="1"/>
  <c r="J1828" i="1"/>
  <c r="J1830" i="1"/>
  <c r="J1831" i="1"/>
  <c r="J1482" i="1"/>
  <c r="J1478" i="1"/>
  <c r="J1480" i="1"/>
  <c r="J1488" i="1"/>
  <c r="J1484" i="1"/>
  <c r="J1486" i="1"/>
  <c r="J1899" i="1"/>
  <c r="J1900" i="1"/>
  <c r="J1921" i="1"/>
  <c r="J1781" i="1"/>
  <c r="J1780" i="1"/>
  <c r="J1782" i="1"/>
  <c r="J1783" i="1"/>
  <c r="J1151" i="1"/>
  <c r="J1152" i="1"/>
  <c r="J1872" i="1"/>
  <c r="J937" i="1"/>
  <c r="J935" i="1"/>
  <c r="J936" i="1"/>
  <c r="J934" i="1"/>
  <c r="J1840" i="1"/>
  <c r="J1775" i="1"/>
  <c r="J1773" i="1"/>
  <c r="J1774" i="1"/>
  <c r="J1355" i="1"/>
  <c r="J1353" i="1"/>
  <c r="J1357" i="1"/>
  <c r="J1351" i="1"/>
  <c r="J871" i="1"/>
  <c r="J872" i="1"/>
  <c r="J873" i="1"/>
  <c r="J874" i="1"/>
  <c r="J914" i="1"/>
  <c r="J915" i="1"/>
  <c r="J916" i="1"/>
  <c r="J917" i="1"/>
  <c r="J1771" i="1"/>
  <c r="J1772" i="1"/>
  <c r="J1370" i="1"/>
  <c r="J1371" i="1"/>
  <c r="J1372" i="1"/>
  <c r="J1554" i="1"/>
  <c r="J1555" i="1"/>
  <c r="J1558" i="1"/>
  <c r="J1556" i="1"/>
  <c r="J1405" i="1"/>
  <c r="J1404" i="1"/>
  <c r="J1402" i="1"/>
  <c r="J1403" i="1"/>
  <c r="J1408" i="1"/>
  <c r="J1407" i="1"/>
  <c r="J1406" i="1"/>
  <c r="J903" i="1"/>
  <c r="J824" i="1"/>
  <c r="J825" i="1"/>
  <c r="J700" i="1"/>
  <c r="J702" i="1"/>
  <c r="J808" i="1"/>
  <c r="J809" i="1"/>
  <c r="J997" i="1"/>
  <c r="J995" i="1"/>
  <c r="J996" i="1"/>
  <c r="J998" i="1"/>
  <c r="J994" i="1"/>
  <c r="J1434" i="1"/>
  <c r="J1433" i="1"/>
  <c r="J1436" i="1"/>
  <c r="J1435" i="1"/>
  <c r="J1018" i="1"/>
  <c r="J416" i="1"/>
  <c r="J1075" i="1"/>
  <c r="J481" i="1"/>
  <c r="J483" i="1"/>
  <c r="J485" i="1"/>
  <c r="J479" i="1"/>
  <c r="J487" i="1"/>
  <c r="J486" i="1"/>
  <c r="J1056" i="1"/>
  <c r="J1055" i="1"/>
  <c r="J1324" i="1"/>
  <c r="J1323" i="1"/>
  <c r="J1321" i="1"/>
  <c r="J1327" i="1"/>
  <c r="J1326" i="1"/>
  <c r="J1325" i="1"/>
  <c r="J1686" i="1"/>
  <c r="J859" i="1"/>
  <c r="J861" i="1"/>
  <c r="J811" i="1"/>
  <c r="J1368" i="1"/>
  <c r="J1369" i="1"/>
  <c r="J1252" i="1"/>
  <c r="J1253" i="1"/>
  <c r="J1245" i="1"/>
  <c r="J1765" i="1"/>
  <c r="J1766" i="1"/>
  <c r="J1125" i="1"/>
  <c r="J1127" i="1"/>
  <c r="J1741" i="1"/>
  <c r="J1742" i="1"/>
  <c r="J1743" i="1"/>
  <c r="J1740" i="1"/>
  <c r="J790" i="1"/>
  <c r="J789" i="1"/>
  <c r="J791" i="1"/>
  <c r="J1014" i="1"/>
  <c r="J1012" i="1"/>
  <c r="J1013" i="1"/>
  <c r="J1017" i="1"/>
  <c r="J1016" i="1"/>
  <c r="J1015" i="1"/>
  <c r="J1954" i="1"/>
  <c r="J1173" i="1"/>
  <c r="J1174" i="1"/>
  <c r="J1172" i="1"/>
  <c r="J1381" i="1"/>
  <c r="J1380" i="1"/>
  <c r="J1378" i="1"/>
  <c r="J1379" i="1"/>
  <c r="J1176" i="1"/>
  <c r="J1179" i="1"/>
  <c r="J1178" i="1"/>
  <c r="J1175" i="1"/>
  <c r="J1177" i="1"/>
  <c r="J1612" i="1"/>
  <c r="J1604" i="1"/>
  <c r="J1602" i="1"/>
  <c r="J1608" i="1"/>
  <c r="J1606" i="1"/>
  <c r="J1610" i="1"/>
  <c r="J1615" i="1"/>
  <c r="J1614" i="1"/>
  <c r="J939" i="1"/>
  <c r="J1209" i="1"/>
  <c r="J1210" i="1"/>
  <c r="J1215" i="1"/>
  <c r="J1211" i="1"/>
  <c r="J1217" i="1"/>
  <c r="J1213" i="1"/>
  <c r="J1216" i="1"/>
  <c r="J1207" i="1"/>
  <c r="J1898" i="1"/>
  <c r="J1999" i="1"/>
  <c r="J1923" i="1"/>
  <c r="J516" i="1"/>
  <c r="J515" i="1"/>
  <c r="J514" i="1"/>
  <c r="J513" i="1"/>
  <c r="J507" i="1"/>
  <c r="J506" i="1"/>
  <c r="J509" i="1"/>
  <c r="J597" i="1"/>
  <c r="J593" i="1"/>
  <c r="J595" i="1"/>
  <c r="J590" i="1"/>
  <c r="J599" i="1"/>
  <c r="J592" i="1"/>
  <c r="J587" i="1"/>
  <c r="J591" i="1"/>
  <c r="J589" i="1"/>
  <c r="J508" i="1"/>
  <c r="J1224" i="1"/>
  <c r="J1222" i="1"/>
  <c r="J969" i="1"/>
  <c r="J277" i="1"/>
  <c r="J1311" i="1"/>
  <c r="J961" i="1"/>
  <c r="J669" i="1"/>
  <c r="J451" i="1"/>
  <c r="J806" i="1"/>
  <c r="J1117" i="1"/>
  <c r="J538" i="1"/>
  <c r="J742" i="1"/>
  <c r="J909" i="1"/>
  <c r="J849" i="1"/>
  <c r="J1374" i="1"/>
  <c r="J1510" i="1"/>
  <c r="J1600" i="1"/>
  <c r="J272" i="1"/>
  <c r="J330" i="1"/>
  <c r="J273" i="1"/>
  <c r="J881" i="1"/>
  <c r="J1877" i="1"/>
  <c r="J1880" i="1"/>
  <c r="J1849" i="1"/>
  <c r="J1912" i="1"/>
  <c r="J2017" i="1"/>
  <c r="J2019" i="1"/>
  <c r="J1969" i="1"/>
  <c r="J1437" i="1"/>
  <c r="J1909" i="1"/>
  <c r="J1869" i="1"/>
  <c r="J1870" i="1"/>
  <c r="J1813" i="1"/>
  <c r="J1928" i="1"/>
  <c r="J1281" i="1"/>
  <c r="J555" i="1"/>
  <c r="J1191" i="1"/>
  <c r="J1697" i="1"/>
  <c r="J1005" i="1"/>
  <c r="J332" i="1"/>
  <c r="J1890" i="1"/>
  <c r="J1471" i="1"/>
  <c r="J1663" i="1"/>
  <c r="J1377" i="1"/>
  <c r="J888" i="1"/>
  <c r="J978" i="1"/>
  <c r="J2020" i="1"/>
  <c r="J1619" i="1"/>
  <c r="J1941" i="1"/>
  <c r="J1248" i="1"/>
  <c r="J1733" i="1"/>
  <c r="J1508" i="1"/>
  <c r="J1041" i="1"/>
  <c r="J1021" i="1"/>
  <c r="J1867" i="1"/>
  <c r="J1106" i="1"/>
  <c r="J1416" i="1"/>
  <c r="J1970" i="1"/>
  <c r="J1793" i="1"/>
  <c r="J1113" i="1"/>
  <c r="J1770" i="1"/>
  <c r="J1112" i="1"/>
  <c r="J1135" i="1"/>
  <c r="J1150" i="1"/>
  <c r="J1947" i="1"/>
  <c r="J1887" i="1"/>
  <c r="J1738" i="1"/>
  <c r="J1545" i="1"/>
  <c r="J1855" i="1"/>
  <c r="J1373" i="1"/>
  <c r="J938" i="1"/>
  <c r="J1745" i="1"/>
  <c r="J1052" i="1"/>
  <c r="J887" i="1"/>
  <c r="J1452" i="1"/>
  <c r="J918" i="1"/>
  <c r="J1305" i="1"/>
  <c r="J1922" i="1"/>
  <c r="J1054" i="1"/>
  <c r="J1739" i="1"/>
  <c r="J529" i="1"/>
  <c r="J1276" i="1"/>
  <c r="J1282" i="1"/>
  <c r="J1968" i="1"/>
  <c r="J1080" i="1"/>
  <c r="J1430" i="1"/>
  <c r="J1730" i="1"/>
  <c r="J1884" i="1"/>
  <c r="J1777" i="1"/>
  <c r="J885" i="1"/>
  <c r="J1362" i="1"/>
  <c r="J1683" i="1"/>
  <c r="J1991" i="1"/>
  <c r="J1681" i="1"/>
  <c r="J1995" i="1"/>
  <c r="J2015" i="1"/>
  <c r="J1984" i="1"/>
  <c r="J1864" i="1"/>
  <c r="J2012" i="1"/>
  <c r="J2000" i="1"/>
  <c r="J1998" i="1"/>
  <c r="J1032" i="1"/>
  <c r="J1033" i="1"/>
  <c r="J1034" i="1"/>
  <c r="J1037" i="1"/>
  <c r="J1036" i="1"/>
  <c r="J1035" i="1"/>
  <c r="J1031" i="1"/>
  <c r="J1769" i="1"/>
  <c r="J1754" i="1"/>
  <c r="J1440" i="1"/>
  <c r="J1442" i="1"/>
  <c r="J1441" i="1"/>
  <c r="J1063" i="1"/>
  <c r="J1988" i="1"/>
  <c r="J521" i="1"/>
  <c r="J520" i="1"/>
  <c r="J523" i="1"/>
  <c r="J525" i="1"/>
  <c r="J524" i="1"/>
  <c r="J527" i="1"/>
  <c r="J526" i="1"/>
  <c r="J528" i="1"/>
  <c r="J522" i="1"/>
  <c r="J792" i="1"/>
  <c r="J686" i="1"/>
  <c r="J680" i="1"/>
  <c r="J683" i="1"/>
  <c r="J684" i="1"/>
  <c r="J689" i="1"/>
  <c r="J679" i="1"/>
  <c r="J681" i="1"/>
  <c r="J682" i="1"/>
  <c r="J685" i="1"/>
  <c r="J608" i="1"/>
  <c r="J604" i="1"/>
  <c r="J605" i="1"/>
  <c r="J603" i="1"/>
  <c r="J640" i="1"/>
  <c r="J615" i="1"/>
  <c r="J613" i="1"/>
  <c r="J644" i="1"/>
  <c r="J611" i="1"/>
  <c r="J616" i="1"/>
  <c r="J638" i="1"/>
  <c r="J636" i="1"/>
  <c r="J642" i="1"/>
  <c r="J630" i="1"/>
  <c r="J619" i="1"/>
  <c r="J621" i="1"/>
  <c r="J634" i="1"/>
  <c r="J632" i="1"/>
  <c r="J628" i="1"/>
  <c r="J626" i="1"/>
  <c r="J606" i="1"/>
  <c r="J646" i="1"/>
  <c r="J648" i="1"/>
  <c r="J654" i="1"/>
  <c r="J652" i="1"/>
  <c r="J650" i="1"/>
  <c r="J657" i="1"/>
  <c r="J1972" i="1"/>
  <c r="J1906" i="1"/>
  <c r="J2014" i="1"/>
  <c r="J1798" i="1"/>
  <c r="J1800" i="1"/>
  <c r="J1975" i="1"/>
  <c r="J1530" i="1"/>
  <c r="J1533" i="1"/>
  <c r="J1527" i="1"/>
  <c r="J1532" i="1"/>
  <c r="J1535" i="1"/>
  <c r="J1529" i="1"/>
  <c r="J1531" i="1"/>
  <c r="J1534" i="1"/>
  <c r="J1528" i="1"/>
  <c r="J1449" i="1"/>
  <c r="J1448" i="1"/>
  <c r="J1451" i="1"/>
  <c r="J1447" i="1"/>
  <c r="J1445" i="1"/>
  <c r="J1450" i="1"/>
  <c r="J1446" i="1"/>
  <c r="J1230" i="1"/>
  <c r="J1231" i="1"/>
  <c r="J1232" i="1"/>
  <c r="J1184" i="1"/>
  <c r="J1186" i="1"/>
  <c r="J1190" i="1"/>
  <c r="J1188" i="1"/>
  <c r="J1631" i="1"/>
  <c r="J1630" i="1"/>
  <c r="J1633" i="1"/>
  <c r="J1632" i="1"/>
  <c r="J1759" i="1"/>
  <c r="J1761" i="1"/>
  <c r="J1762" i="1"/>
  <c r="J1757" i="1"/>
  <c r="J1755" i="1"/>
  <c r="J1758" i="1"/>
  <c r="J1760" i="1"/>
  <c r="J1756" i="1"/>
  <c r="J1088" i="1"/>
  <c r="J1084" i="1"/>
  <c r="J1087" i="1"/>
  <c r="J1085" i="1"/>
  <c r="J1083" i="1"/>
  <c r="J1086" i="1"/>
  <c r="J787" i="1"/>
  <c r="J783" i="1"/>
  <c r="J786" i="1"/>
  <c r="J782" i="1"/>
  <c r="J785" i="1"/>
  <c r="J788" i="1"/>
  <c r="J781" i="1"/>
  <c r="J784" i="1"/>
  <c r="J991" i="1"/>
  <c r="J988" i="1"/>
  <c r="J990" i="1"/>
  <c r="J993" i="1"/>
  <c r="J989" i="1"/>
  <c r="J992" i="1"/>
  <c r="J1258" i="1"/>
  <c r="J1254" i="1"/>
  <c r="J1256" i="1"/>
  <c r="J1255" i="1"/>
  <c r="J1257" i="1"/>
  <c r="J1467" i="1"/>
  <c r="J1470" i="1"/>
  <c r="J1464" i="1"/>
  <c r="J1468" i="1"/>
  <c r="J1465" i="1"/>
  <c r="J1466" i="1"/>
  <c r="J1469" i="1"/>
  <c r="J1461" i="1"/>
  <c r="J1462" i="1"/>
  <c r="J382" i="1"/>
  <c r="J1196" i="1"/>
  <c r="J1195" i="1"/>
  <c r="J1194" i="1"/>
  <c r="J1205" i="1"/>
  <c r="J1202" i="1"/>
  <c r="J1199" i="1"/>
  <c r="J1198" i="1"/>
  <c r="J1200" i="1"/>
  <c r="J1203" i="1"/>
  <c r="J1204" i="1"/>
  <c r="J1310" i="1"/>
  <c r="J1309" i="1"/>
  <c r="J1308" i="1"/>
  <c r="J1307" i="1"/>
  <c r="J543" i="1"/>
  <c r="J546" i="1"/>
  <c r="J544" i="1"/>
  <c r="J541" i="1"/>
  <c r="J542" i="1"/>
  <c r="J539" i="1"/>
  <c r="J545" i="1"/>
  <c r="J1038" i="1"/>
  <c r="J1039" i="1"/>
  <c r="J1903" i="1"/>
  <c r="J1904" i="1"/>
  <c r="J1902" i="1"/>
  <c r="J1905" i="1"/>
  <c r="J1455" i="1"/>
  <c r="J1454" i="1"/>
  <c r="J1457" i="1"/>
  <c r="J1456" i="1"/>
  <c r="J1860" i="1"/>
  <c r="J1234" i="1"/>
  <c r="J1233" i="1"/>
  <c r="J385" i="1"/>
  <c r="J388" i="1"/>
  <c r="J386" i="1"/>
  <c r="J390" i="1"/>
  <c r="J391" i="1"/>
  <c r="J387" i="1"/>
  <c r="J389" i="1"/>
  <c r="J567" i="1"/>
  <c r="J1107" i="1"/>
  <c r="J876" i="1"/>
  <c r="J875" i="1"/>
  <c r="J971" i="1"/>
  <c r="J1992" i="1"/>
  <c r="J1993" i="1"/>
  <c r="J1077" i="1"/>
  <c r="J1076" i="1"/>
  <c r="J692" i="1"/>
  <c r="J695" i="1"/>
  <c r="J696" i="1"/>
  <c r="J693" i="1"/>
  <c r="J691" i="1"/>
  <c r="J694" i="1"/>
  <c r="J980" i="1"/>
  <c r="J982" i="1"/>
  <c r="J984" i="1"/>
  <c r="J985" i="1"/>
  <c r="J986" i="1"/>
  <c r="J981" i="1"/>
  <c r="J983" i="1"/>
  <c r="J979" i="1"/>
  <c r="J1639" i="1"/>
  <c r="J1637" i="1"/>
  <c r="J1638" i="1"/>
  <c r="J1643" i="1"/>
  <c r="J1640" i="1"/>
  <c r="J1641" i="1"/>
  <c r="J1642" i="1"/>
  <c r="J1644" i="1"/>
  <c r="J1647" i="1"/>
  <c r="J1645" i="1"/>
  <c r="J1646" i="1"/>
  <c r="J1651" i="1"/>
  <c r="J1648" i="1"/>
  <c r="J1649" i="1"/>
  <c r="J1650" i="1"/>
  <c r="J1652" i="1"/>
  <c r="J1576" i="1"/>
  <c r="J1574" i="1"/>
  <c r="J1575" i="1"/>
  <c r="J1585" i="1"/>
  <c r="J1579" i="1"/>
  <c r="J1581" i="1"/>
  <c r="J1583" i="1"/>
  <c r="J1584" i="1"/>
  <c r="J1586" i="1"/>
  <c r="J1580" i="1"/>
  <c r="J1577" i="1"/>
  <c r="J1562" i="1"/>
  <c r="J1561" i="1"/>
  <c r="J1569" i="1"/>
  <c r="J1564" i="1"/>
  <c r="J1566" i="1"/>
  <c r="J1567" i="1"/>
  <c r="J1568" i="1"/>
  <c r="J1570" i="1"/>
  <c r="J1565" i="1"/>
  <c r="J1563" i="1"/>
  <c r="J2025" i="1"/>
  <c r="J2026" i="1"/>
  <c r="J2027" i="1"/>
  <c r="J2028" i="1"/>
  <c r="J2029" i="1"/>
  <c r="J2030" i="1"/>
  <c r="J2031" i="1"/>
  <c r="J2032" i="1"/>
  <c r="J2041" i="1"/>
  <c r="J2042" i="1"/>
  <c r="J2045" i="1"/>
  <c r="J2037" i="1"/>
  <c r="J2036" i="1"/>
  <c r="J2035" i="1"/>
  <c r="J2034" i="1"/>
  <c r="J2033" i="1"/>
  <c r="J2055" i="1"/>
  <c r="J2057" i="1"/>
  <c r="J2056" i="1"/>
  <c r="J2090" i="1"/>
  <c r="J2068" i="1"/>
  <c r="J2069" i="1"/>
  <c r="J2117" i="1"/>
  <c r="J2078" i="1"/>
  <c r="J2116" i="1"/>
  <c r="J2103" i="1"/>
  <c r="J2102" i="1"/>
  <c r="J2113" i="1"/>
  <c r="J2099" i="1"/>
  <c r="J2106" i="1"/>
  <c r="J2107" i="1"/>
  <c r="J2108" i="1"/>
  <c r="J2110" i="1"/>
  <c r="J2052" i="1"/>
  <c r="J2096" i="1"/>
  <c r="J2081" i="1"/>
  <c r="J2048" i="1"/>
  <c r="J2061" i="1"/>
  <c r="J2100" i="1"/>
  <c r="J2105" i="1"/>
  <c r="J2085" i="1"/>
  <c r="J2050" i="1"/>
  <c r="J2093" i="1"/>
  <c r="J2080" i="1"/>
  <c r="J2088" i="1"/>
  <c r="J2091" i="1"/>
  <c r="J2070" i="1"/>
  <c r="J2111" i="1"/>
  <c r="J2066" i="1"/>
  <c r="J2122" i="1"/>
  <c r="J2118" i="1"/>
  <c r="J2059" i="1"/>
  <c r="J2079" i="1"/>
  <c r="J2077" i="1"/>
  <c r="J2097" i="1"/>
  <c r="J2083" i="1"/>
  <c r="J2072" i="1"/>
  <c r="J2071" i="1"/>
  <c r="J2067" i="1"/>
  <c r="J2092" i="1"/>
  <c r="J2065" i="1"/>
  <c r="J2054" i="1"/>
  <c r="J2121" i="1"/>
  <c r="J2094" i="1"/>
  <c r="J2095" i="1"/>
  <c r="J2123" i="1"/>
  <c r="J2112" i="1"/>
  <c r="J2120" i="1"/>
  <c r="J2087" i="1"/>
  <c r="J2124" i="1"/>
  <c r="J2082" i="1"/>
  <c r="J2060" i="1"/>
  <c r="J2058" i="1"/>
  <c r="J2064" i="1"/>
  <c r="J2062" i="1"/>
  <c r="J2053" i="1"/>
  <c r="J2051" i="1"/>
  <c r="J2049" i="1"/>
  <c r="J2063" i="1"/>
  <c r="J2098" i="1"/>
  <c r="J2114" i="1"/>
  <c r="J2073" i="1"/>
  <c r="J2075" i="1"/>
  <c r="J2084" i="1"/>
  <c r="J2076" i="1"/>
  <c r="J2109" i="1"/>
  <c r="J2074" i="1"/>
  <c r="J2089" i="1"/>
  <c r="J2086" i="1"/>
  <c r="J2119" i="1"/>
  <c r="J2125" i="1"/>
  <c r="J2115" i="1"/>
  <c r="J2101" i="1"/>
  <c r="J2104" i="1"/>
  <c r="J2126" i="1"/>
  <c r="D16" i="10" s="1"/>
  <c r="J2132" i="1"/>
  <c r="J2135" i="1"/>
  <c r="J2139" i="1"/>
  <c r="J2136" i="1"/>
  <c r="J2130" i="1"/>
  <c r="J2142" i="1"/>
  <c r="J2140" i="1"/>
  <c r="J2137" i="1"/>
  <c r="J2133" i="1"/>
  <c r="J2128" i="1"/>
  <c r="J2143" i="1"/>
  <c r="J2127" i="1"/>
  <c r="J2129" i="1"/>
  <c r="J2131" i="1"/>
  <c r="J2134" i="1"/>
  <c r="J2141" i="1"/>
  <c r="J2138" i="1"/>
  <c r="J2144" i="1"/>
  <c r="D18" i="10" s="1"/>
  <c r="J2145" i="1"/>
  <c r="J2146" i="1"/>
  <c r="J2354" i="1"/>
  <c r="J2352" i="1"/>
  <c r="J2287" i="1"/>
  <c r="J2284" i="1"/>
  <c r="J2288" i="1"/>
  <c r="J2283" i="1"/>
  <c r="J2286" i="1"/>
  <c r="J2282" i="1"/>
  <c r="J2232" i="1"/>
  <c r="J2244" i="1"/>
  <c r="J2285" i="1"/>
  <c r="J2349" i="1"/>
  <c r="J2220" i="1"/>
  <c r="J2221" i="1"/>
  <c r="J2218" i="1"/>
  <c r="J2226" i="1"/>
  <c r="J2231" i="1"/>
  <c r="J2199" i="1"/>
  <c r="J2197" i="1"/>
  <c r="J2198" i="1"/>
  <c r="J2205" i="1"/>
  <c r="J2228" i="1"/>
  <c r="J2326" i="1"/>
  <c r="J2213" i="1"/>
  <c r="J2184" i="1"/>
  <c r="J2214" i="1"/>
  <c r="J2170" i="1"/>
  <c r="J2211" i="1"/>
  <c r="J2204" i="1"/>
  <c r="J2203" i="1"/>
  <c r="J2258" i="1"/>
  <c r="J2256" i="1"/>
  <c r="J2255" i="1"/>
  <c r="J2257" i="1"/>
  <c r="J2183" i="1"/>
  <c r="J2210" i="1"/>
  <c r="J2217" i="1"/>
  <c r="J2173" i="1"/>
  <c r="J2202" i="1"/>
  <c r="J2248" i="1"/>
  <c r="J2153" i="1"/>
  <c r="J2309" i="1"/>
  <c r="J2305" i="1"/>
  <c r="J2313" i="1"/>
  <c r="J2307" i="1"/>
  <c r="J2311" i="1"/>
  <c r="J2344" i="1"/>
  <c r="J2346" i="1"/>
  <c r="J2341" i="1"/>
  <c r="J2272" i="1"/>
  <c r="J2162" i="1"/>
  <c r="J2364" i="1"/>
  <c r="J2365" i="1"/>
  <c r="J2367" i="1"/>
  <c r="J2304" i="1"/>
  <c r="J2250" i="1"/>
  <c r="J2370" i="1"/>
  <c r="J2356" i="1"/>
  <c r="J2280" i="1"/>
  <c r="J2278" i="1"/>
  <c r="J2324" i="1"/>
  <c r="J2294" i="1"/>
  <c r="J2317" i="1"/>
  <c r="J2227" i="1"/>
  <c r="J2206" i="1"/>
  <c r="J2185" i="1"/>
  <c r="J2219" i="1"/>
  <c r="J2279" i="1"/>
  <c r="J2281" i="1"/>
  <c r="J2323" i="1"/>
  <c r="J2325" i="1"/>
  <c r="J2338" i="1"/>
  <c r="J2337" i="1"/>
  <c r="J2358" i="1"/>
  <c r="J2334" i="1"/>
  <c r="J2357" i="1"/>
  <c r="J2359" i="1"/>
  <c r="J2178" i="1"/>
  <c r="J2164" i="1"/>
  <c r="J2192" i="1"/>
  <c r="J2225" i="1"/>
  <c r="J2302" i="1"/>
  <c r="J2252" i="1"/>
  <c r="J2329" i="1"/>
  <c r="J2297" i="1"/>
  <c r="J2322" i="1"/>
  <c r="J2253" i="1"/>
  <c r="J2233" i="1"/>
  <c r="J2216" i="1"/>
  <c r="J2169" i="1"/>
  <c r="J2229" i="1"/>
  <c r="J2330" i="1"/>
  <c r="J2331" i="1"/>
  <c r="J2332" i="1"/>
  <c r="J2267" i="1"/>
  <c r="J2249" i="1"/>
  <c r="J2271" i="1"/>
  <c r="J2303" i="1"/>
  <c r="J2301" i="1"/>
  <c r="J2224" i="1"/>
  <c r="J2315" i="1"/>
  <c r="J2387" i="1"/>
  <c r="J2299" i="1"/>
  <c r="J2298" i="1"/>
  <c r="J2321" i="1"/>
  <c r="J2261" i="1"/>
  <c r="J2328" i="1"/>
  <c r="J2335" i="1"/>
  <c r="J2175" i="1"/>
  <c r="J2177" i="1"/>
  <c r="J2209" i="1"/>
  <c r="J2186" i="1"/>
  <c r="J2208" i="1"/>
  <c r="J2180" i="1"/>
  <c r="J2174" i="1"/>
  <c r="J2254" i="1"/>
  <c r="J2268" i="1"/>
  <c r="J2339" i="1"/>
  <c r="J2270" i="1"/>
  <c r="J2327" i="1"/>
  <c r="J2350" i="1"/>
  <c r="J2269" i="1"/>
  <c r="J2200" i="1"/>
  <c r="J2242" i="1"/>
  <c r="J2241" i="1"/>
  <c r="J2243" i="1"/>
  <c r="J2318" i="1"/>
  <c r="J2295" i="1"/>
  <c r="J2293" i="1"/>
  <c r="J2292" i="1"/>
  <c r="J2353" i="1"/>
  <c r="J2260" i="1"/>
  <c r="J2259" i="1"/>
  <c r="J2152" i="1"/>
  <c r="J2333" i="1"/>
  <c r="J2215" i="1"/>
  <c r="J2237" i="1"/>
  <c r="J2239" i="1"/>
  <c r="J2240" i="1"/>
  <c r="J2238" i="1"/>
  <c r="J2262" i="1"/>
  <c r="J2263" i="1"/>
  <c r="J2264" i="1"/>
  <c r="J2234" i="1"/>
  <c r="J2235" i="1"/>
  <c r="J2236" i="1"/>
  <c r="J2265" i="1"/>
  <c r="J2266" i="1"/>
  <c r="J2320" i="1"/>
  <c r="J2319" i="1"/>
  <c r="J2300" i="1"/>
  <c r="J2291" i="1"/>
  <c r="J2273" i="1"/>
  <c r="J2274" i="1"/>
  <c r="J2290" i="1"/>
  <c r="J2289" i="1"/>
  <c r="J2151" i="1"/>
  <c r="J2246" i="1"/>
  <c r="J2379" i="1"/>
  <c r="J2182" i="1"/>
  <c r="J2247" i="1"/>
  <c r="J2230" i="1"/>
  <c r="J2374" i="1"/>
  <c r="J2381" i="1"/>
  <c r="J2382" i="1"/>
  <c r="J2380" i="1"/>
  <c r="J2366" i="1"/>
  <c r="J2351" i="1"/>
  <c r="J2355" i="1"/>
  <c r="J2361" i="1"/>
  <c r="J2360" i="1"/>
  <c r="J2368" i="1"/>
  <c r="J2165" i="1"/>
  <c r="J2172" i="1"/>
  <c r="J2171" i="1"/>
  <c r="J2194" i="1"/>
  <c r="J2193" i="1"/>
  <c r="J2150" i="1"/>
  <c r="J2176" i="1"/>
  <c r="J2195" i="1"/>
  <c r="J2166" i="1"/>
  <c r="J2336" i="1"/>
  <c r="J2314" i="1"/>
  <c r="J2310" i="1"/>
  <c r="J2306" i="1"/>
  <c r="J2312" i="1"/>
  <c r="J2308" i="1"/>
  <c r="J2345" i="1"/>
  <c r="J2348" i="1"/>
  <c r="J2340" i="1"/>
  <c r="J2342" i="1"/>
  <c r="J2347" i="1"/>
  <c r="J2343" i="1"/>
  <c r="J2369" i="1"/>
  <c r="J2296" i="1"/>
  <c r="J2277" i="1"/>
  <c r="J2276" i="1"/>
  <c r="J2245" i="1"/>
  <c r="J2223" i="1"/>
  <c r="J2275" i="1"/>
  <c r="J2222" i="1"/>
  <c r="J2362" i="1"/>
  <c r="J2363" i="1"/>
  <c r="J2378" i="1"/>
  <c r="J2377" i="1"/>
  <c r="J2376" i="1"/>
  <c r="J2385" i="1"/>
  <c r="J2373" i="1"/>
  <c r="J2375" i="1"/>
  <c r="J2383" i="1"/>
  <c r="J2384" i="1"/>
  <c r="J2147" i="1"/>
  <c r="J2149" i="1"/>
  <c r="J2167" i="1"/>
  <c r="J2196" i="1"/>
  <c r="J2212" i="1"/>
  <c r="J2179" i="1"/>
  <c r="J2201" i="1"/>
  <c r="J2181" i="1"/>
  <c r="J2168" i="1"/>
  <c r="J2155" i="1"/>
  <c r="J2159" i="1"/>
  <c r="J2154" i="1"/>
  <c r="J2161" i="1"/>
  <c r="J2158" i="1"/>
  <c r="J2157" i="1"/>
  <c r="J2160" i="1"/>
  <c r="J2156" i="1"/>
  <c r="J2188" i="1"/>
  <c r="J2187" i="1"/>
  <c r="J2190" i="1"/>
  <c r="J2189" i="1"/>
  <c r="J2207" i="1"/>
  <c r="J2163" i="1"/>
  <c r="J2386" i="1"/>
  <c r="J2148" i="1"/>
  <c r="J2388" i="1"/>
  <c r="D21" i="10" s="1"/>
  <c r="J2397" i="1"/>
  <c r="J2398" i="1"/>
  <c r="J2399" i="1"/>
  <c r="J2391" i="1"/>
  <c r="J2392" i="1"/>
  <c r="J2395" i="1"/>
  <c r="J2394" i="1"/>
  <c r="J2390" i="1"/>
  <c r="J2396" i="1"/>
  <c r="J2393" i="1"/>
  <c r="J2389" i="1"/>
  <c r="J1027" i="1"/>
  <c r="J1592" i="1"/>
  <c r="J1807" i="1"/>
  <c r="J1806" i="1"/>
  <c r="J1337" i="1"/>
  <c r="J1341" i="1"/>
  <c r="J1344" i="1"/>
  <c r="J1427" i="1"/>
  <c r="J1082" i="1"/>
  <c r="J1463" i="1"/>
  <c r="J1459" i="1"/>
  <c r="J1458" i="1"/>
  <c r="J1197" i="1"/>
  <c r="J2421" i="1"/>
  <c r="J2422" i="1"/>
  <c r="J2418" i="1"/>
  <c r="J2039" i="1"/>
  <c r="J2038" i="1"/>
  <c r="J2040" i="1"/>
  <c r="J2047" i="1"/>
  <c r="J2043" i="1"/>
  <c r="J2044" i="1"/>
  <c r="J2046" i="1"/>
  <c r="J2411" i="1"/>
  <c r="J2409" i="1"/>
  <c r="J2405" i="1"/>
  <c r="J2406" i="1"/>
  <c r="J2415" i="1"/>
  <c r="J2404" i="1"/>
  <c r="J2403" i="1"/>
  <c r="J2414" i="1"/>
  <c r="J2407" i="1"/>
  <c r="J2417" i="1"/>
  <c r="J2416" i="1"/>
  <c r="J2412" i="1"/>
  <c r="J2400" i="1"/>
  <c r="J2401" i="1"/>
  <c r="J2420" i="1"/>
  <c r="J2419" i="1"/>
  <c r="J74" i="1"/>
  <c r="J5" i="1"/>
  <c r="M5" i="1" s="1"/>
  <c r="J7" i="1"/>
  <c r="J8" i="1"/>
  <c r="J10" i="1"/>
  <c r="J11" i="1"/>
  <c r="J12" i="1"/>
  <c r="J9" i="1"/>
  <c r="J35" i="1"/>
  <c r="J25" i="1"/>
  <c r="J31" i="1"/>
  <c r="J76" i="1"/>
  <c r="J6" i="1"/>
  <c r="D24" i="10" l="1"/>
  <c r="D14" i="10"/>
  <c r="D8" i="10"/>
  <c r="D13" i="10"/>
  <c r="D12" i="10"/>
  <c r="D11" i="10"/>
  <c r="D20" i="10"/>
  <c r="D7" i="10"/>
  <c r="D22" i="10"/>
  <c r="D19" i="10"/>
  <c r="D17" i="10"/>
  <c r="D15" i="10"/>
  <c r="D10" i="10"/>
  <c r="D9" i="10"/>
  <c r="D26" i="10" l="1"/>
  <c r="M6" i="1" l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l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l="1"/>
  <c r="M123" i="1" s="1"/>
  <c r="M124" i="1" l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E126" i="9"/>
  <c r="M186" i="1" l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D55" i="5"/>
  <c r="M563" i="1" l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l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G2384" i="7" l="1"/>
  <c r="E141" i="9" l="1"/>
  <c r="E127" i="9"/>
  <c r="E116" i="9"/>
  <c r="E104" i="9"/>
  <c r="E79" i="9"/>
  <c r="E154" i="9" l="1"/>
  <c r="E29" i="9"/>
  <c r="E67" i="9"/>
  <c r="E54" i="9"/>
  <c r="E17" i="9"/>
  <c r="E43" i="9"/>
  <c r="H80" i="5" l="1"/>
  <c r="H3" i="5" l="1"/>
  <c r="G345" i="7" l="1"/>
  <c r="I41" i="5" l="1"/>
  <c r="H86" i="5"/>
  <c r="I3" i="5"/>
  <c r="I4" i="5" l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H76" i="5" l="1"/>
</calcChain>
</file>

<file path=xl/sharedStrings.xml><?xml version="1.0" encoding="utf-8"?>
<sst xmlns="http://schemas.openxmlformats.org/spreadsheetml/2006/main" count="14370" uniqueCount="3658">
  <si>
    <t>Code Fourn.</t>
  </si>
  <si>
    <t>Cost</t>
  </si>
  <si>
    <t>Prix vente</t>
  </si>
  <si>
    <t>Quant</t>
  </si>
  <si>
    <t>Extention</t>
  </si>
  <si>
    <t>Cumulatif</t>
  </si>
  <si>
    <t>Description</t>
  </si>
  <si>
    <t>Départ.</t>
  </si>
  <si>
    <t>TOTAL</t>
  </si>
  <si>
    <t>Département 12</t>
  </si>
  <si>
    <t>Département 18</t>
  </si>
  <si>
    <t>Département 19</t>
  </si>
  <si>
    <t>Département 21</t>
  </si>
  <si>
    <t>Département 23</t>
  </si>
  <si>
    <t>Département 25</t>
  </si>
  <si>
    <t>Département 30</t>
  </si>
  <si>
    <t>Département</t>
  </si>
  <si>
    <t>Total inventaire</t>
  </si>
  <si>
    <t>Fourniture de bureau</t>
  </si>
  <si>
    <t>Département 04</t>
  </si>
  <si>
    <t>INFORMATIQUE</t>
  </si>
  <si>
    <t>LIVRES</t>
  </si>
  <si>
    <t>Compagnie</t>
  </si>
  <si>
    <t>Code produit</t>
  </si>
  <si>
    <t>ISBN / no produit</t>
  </si>
  <si>
    <t xml:space="preserve"> </t>
  </si>
  <si>
    <t>Département 05</t>
  </si>
  <si>
    <t>Département 06</t>
  </si>
  <si>
    <t>Département 08</t>
  </si>
  <si>
    <t>Entrepôt sous l'escalier</t>
  </si>
  <si>
    <t>Département 22</t>
  </si>
  <si>
    <t>Département 07</t>
  </si>
  <si>
    <t>CALCULATRICE</t>
  </si>
  <si>
    <t>DIVERS</t>
  </si>
  <si>
    <t>PAPETERIE</t>
  </si>
  <si>
    <t>Code de produit</t>
  </si>
  <si>
    <t>Code fourn.</t>
  </si>
  <si>
    <t>Prix de vente</t>
  </si>
  <si>
    <t>Quantité</t>
  </si>
  <si>
    <t>Extension</t>
  </si>
  <si>
    <t>Novexco</t>
  </si>
  <si>
    <t>Rouleaux caisse</t>
  </si>
  <si>
    <t>Rouleaux de tpv</t>
  </si>
  <si>
    <t>Bureau plus</t>
  </si>
  <si>
    <t>Encre pour caisse</t>
  </si>
  <si>
    <t>Hilroy</t>
  </si>
  <si>
    <t>Enveloppe fortune 1000</t>
  </si>
  <si>
    <t>Livret de ventes</t>
  </si>
  <si>
    <t>Encre Méto</t>
  </si>
  <si>
    <t>Étiquettes Méto</t>
  </si>
  <si>
    <t>UN845865FSC</t>
  </si>
  <si>
    <t>N0925A6-WHT</t>
  </si>
  <si>
    <t>Denbro</t>
  </si>
  <si>
    <t>COOPSCO SEPT-ÎLES
 Fournitures de bureau utilisées et dépenses pour photocopieurs</t>
  </si>
  <si>
    <t>No compte</t>
  </si>
  <si>
    <t>Prix</t>
  </si>
  <si>
    <t>Total</t>
  </si>
  <si>
    <t>Sous-total</t>
  </si>
  <si>
    <t>Sous-total :</t>
  </si>
  <si>
    <t>Sacs</t>
  </si>
  <si>
    <t>Fournitures de bureau inutilisées</t>
  </si>
  <si>
    <t>FOURNITURES DE BUREAU</t>
  </si>
  <si>
    <t>petit sac</t>
  </si>
  <si>
    <t xml:space="preserve">grand sac </t>
  </si>
  <si>
    <t>sac recyclé</t>
  </si>
  <si>
    <t>Département 01</t>
  </si>
  <si>
    <t>Colleur d'enveloppe</t>
  </si>
  <si>
    <t>O660</t>
  </si>
  <si>
    <t>Pour réussir</t>
  </si>
  <si>
    <t>Petit porte monnaie</t>
  </si>
  <si>
    <t>Grammar express</t>
  </si>
  <si>
    <t>Au cœur des soins infirmiers</t>
  </si>
  <si>
    <t>O920</t>
  </si>
  <si>
    <t>L'infirmière et la famille</t>
  </si>
  <si>
    <t>Gestion éducative de la classe et climat d'apprentissage</t>
  </si>
  <si>
    <t>Communication et épanouissement personnel</t>
  </si>
  <si>
    <t>Picasa</t>
  </si>
  <si>
    <t>La programmation Orienté Objet avec C++</t>
  </si>
  <si>
    <t>Mac Os X snow leopard</t>
  </si>
  <si>
    <t>SharePoint Server 2007</t>
  </si>
  <si>
    <t>Office 2007</t>
  </si>
  <si>
    <t>Fiches règlées Pqt 100  5X8</t>
  </si>
  <si>
    <t>7521GRE</t>
  </si>
  <si>
    <t>Fiches verte 5X8</t>
  </si>
  <si>
    <t>Papier construction 50 feuilles</t>
  </si>
  <si>
    <t>Tablette alouette 104 feuilles</t>
  </si>
  <si>
    <t>EL-520XB-WH</t>
  </si>
  <si>
    <t>EL-510RB</t>
  </si>
  <si>
    <t>PL-5ENO-B</t>
  </si>
  <si>
    <t>PL-5ENO-HB</t>
  </si>
  <si>
    <t>PL-5ENO-2B</t>
  </si>
  <si>
    <t>PL-3ENO-HB</t>
  </si>
  <si>
    <t>PL-9ENO-2H</t>
  </si>
  <si>
    <t>PL-9ENO-HB</t>
  </si>
  <si>
    <t>PL-9ENO-2B</t>
  </si>
  <si>
    <t>PL-5J-48-HB</t>
  </si>
  <si>
    <t>PL-5J-48-B</t>
  </si>
  <si>
    <t>C505-2B</t>
  </si>
  <si>
    <t>ZE22-A</t>
  </si>
  <si>
    <t>334-63</t>
  </si>
  <si>
    <t>334-6</t>
  </si>
  <si>
    <t>334-77</t>
  </si>
  <si>
    <t>334-69</t>
  </si>
  <si>
    <t>334-51</t>
  </si>
  <si>
    <t>334-57</t>
  </si>
  <si>
    <t>334-9</t>
  </si>
  <si>
    <t>334-20</t>
  </si>
  <si>
    <t>334-82</t>
  </si>
  <si>
    <t>334-260</t>
  </si>
  <si>
    <t>334-23</t>
  </si>
  <si>
    <t>334-76</t>
  </si>
  <si>
    <t>334-7</t>
  </si>
  <si>
    <t>334-2</t>
  </si>
  <si>
    <t>334-5</t>
  </si>
  <si>
    <t>334-54</t>
  </si>
  <si>
    <t>334-34</t>
  </si>
  <si>
    <t>334-43</t>
  </si>
  <si>
    <t>334-55</t>
  </si>
  <si>
    <t>334-53</t>
  </si>
  <si>
    <t>334-29</t>
  </si>
  <si>
    <t>362-1</t>
  </si>
  <si>
    <t>Stylo ball vert</t>
  </si>
  <si>
    <t>432F-2</t>
  </si>
  <si>
    <t>KL257-B</t>
  </si>
  <si>
    <t>PL75-A</t>
  </si>
  <si>
    <t>PL77-A</t>
  </si>
  <si>
    <t>PD257A</t>
  </si>
  <si>
    <t>HCR-197-G</t>
  </si>
  <si>
    <t>HCR-197-R</t>
  </si>
  <si>
    <t>Pinces-notes 9/16</t>
  </si>
  <si>
    <t>50505-72523</t>
  </si>
  <si>
    <t>50505-72522</t>
  </si>
  <si>
    <t>Dégrafeuse</t>
  </si>
  <si>
    <t>Compas</t>
  </si>
  <si>
    <t>364-2</t>
  </si>
  <si>
    <t>364-1</t>
  </si>
  <si>
    <t>SW-SLF-G</t>
  </si>
  <si>
    <t>684-ARR1</t>
  </si>
  <si>
    <t>O707</t>
  </si>
  <si>
    <t>GEO1888</t>
  </si>
  <si>
    <t>Ruban invisible</t>
  </si>
  <si>
    <t>BL407LS-A</t>
  </si>
  <si>
    <t>T90C5A</t>
  </si>
  <si>
    <t>T90C8A</t>
  </si>
  <si>
    <t>PL213W</t>
  </si>
  <si>
    <t>BCT0158</t>
  </si>
  <si>
    <t>BCT3158</t>
  </si>
  <si>
    <t>BCT6158</t>
  </si>
  <si>
    <t>Papier à dactylographier</t>
  </si>
  <si>
    <t>Rapporteur d'angle</t>
  </si>
  <si>
    <t>Languette</t>
  </si>
  <si>
    <t>671-4AF</t>
  </si>
  <si>
    <t>680-3</t>
  </si>
  <si>
    <t>2200-GB-C</t>
  </si>
  <si>
    <t>2650-G-C</t>
  </si>
  <si>
    <t>2650-W-C</t>
  </si>
  <si>
    <t>Stylo Remedy</t>
  </si>
  <si>
    <t>Stylo Rexgrip</t>
  </si>
  <si>
    <t>Sarrau gr 32</t>
  </si>
  <si>
    <t>Sarrau gr 34</t>
  </si>
  <si>
    <t>Sarrau gr 36</t>
  </si>
  <si>
    <t>sarrau gr 38</t>
  </si>
  <si>
    <t>sarrau gr 40</t>
  </si>
  <si>
    <t>sarrau gr 42</t>
  </si>
  <si>
    <t>sarrau gr 44</t>
  </si>
  <si>
    <t>sarrau gr 46</t>
  </si>
  <si>
    <t>sarrau gr 48</t>
  </si>
  <si>
    <t>sarrau gr 56</t>
  </si>
  <si>
    <t>M10250BY</t>
  </si>
  <si>
    <t>FXY423</t>
  </si>
  <si>
    <t>M10250BE</t>
  </si>
  <si>
    <t>M11250WH</t>
  </si>
  <si>
    <t>Jaquette protectrice</t>
  </si>
  <si>
    <t>Le référentiel grammatical</t>
  </si>
  <si>
    <t>Cancel</t>
  </si>
  <si>
    <t>Fondements d'électronique</t>
  </si>
  <si>
    <t>Ensemble de géométrie</t>
  </si>
  <si>
    <t>Colle en ruban</t>
  </si>
  <si>
    <t>Course, amour et raviolis</t>
  </si>
  <si>
    <t>Les ailes d'alexanne tome 2</t>
  </si>
  <si>
    <t>L'homme rapaillé</t>
  </si>
  <si>
    <t>L'avare</t>
  </si>
  <si>
    <t>La maison une parabole</t>
  </si>
  <si>
    <t>Le colonel Chabert</t>
  </si>
  <si>
    <t>Risible et noir</t>
  </si>
  <si>
    <t>Nikolski</t>
  </si>
  <si>
    <t>Kuessipan</t>
  </si>
  <si>
    <t>Les liaisons dangereuses</t>
  </si>
  <si>
    <t>l'étranger</t>
  </si>
  <si>
    <t>Gone baby gone</t>
  </si>
  <si>
    <t>Le jeu de l'amour et du hasard</t>
  </si>
  <si>
    <t>En forme et en santé</t>
  </si>
  <si>
    <t>L'intervention interculturelle</t>
  </si>
  <si>
    <t>Guide de rédaction et de présentation</t>
  </si>
  <si>
    <t>EL-738C</t>
  </si>
  <si>
    <t>Calculatrice</t>
  </si>
  <si>
    <t>EL-546XB-WH</t>
  </si>
  <si>
    <t>Antidote</t>
  </si>
  <si>
    <t>Signet en bois</t>
  </si>
  <si>
    <t>Signet 3D</t>
  </si>
  <si>
    <t>Stylo power tank</t>
  </si>
  <si>
    <t>Feuilles mobiles paquet de 200</t>
  </si>
  <si>
    <t>EL-531XGB-WH</t>
  </si>
  <si>
    <t>C505-HB</t>
  </si>
  <si>
    <t>BT-8-B</t>
  </si>
  <si>
    <t>PDE-1</t>
  </si>
  <si>
    <t>Multi dictionnaire</t>
  </si>
  <si>
    <t>Communication et interaction</t>
  </si>
  <si>
    <t>Examen paraclinique</t>
  </si>
  <si>
    <t>Les premiers soins</t>
  </si>
  <si>
    <t>Atlas géopolitique</t>
  </si>
  <si>
    <t>Logos</t>
  </si>
  <si>
    <t>Le monde du prescolaire</t>
  </si>
  <si>
    <t>Communiquer et interagir</t>
  </si>
  <si>
    <t>Histoire contemporaine</t>
  </si>
  <si>
    <t>Essentials of Quebec business law</t>
  </si>
  <si>
    <t>Pocket espagnol-inglès</t>
  </si>
  <si>
    <t>O454</t>
  </si>
  <si>
    <t>Chemise poly à pochettes</t>
  </si>
  <si>
    <t>334-30</t>
  </si>
  <si>
    <t>SVP-4ML</t>
  </si>
  <si>
    <t>PL75-V</t>
  </si>
  <si>
    <t>La relation d'aide</t>
  </si>
  <si>
    <t>BL407-A</t>
  </si>
  <si>
    <t>AS305-C</t>
  </si>
  <si>
    <t>43235MPB10</t>
  </si>
  <si>
    <t>364-23</t>
  </si>
  <si>
    <t>364-3</t>
  </si>
  <si>
    <t>SL25-S</t>
  </si>
  <si>
    <t>BCT0506</t>
  </si>
  <si>
    <t>BCT5057</t>
  </si>
  <si>
    <t>ST384</t>
  </si>
  <si>
    <t>Dévidoir</t>
  </si>
  <si>
    <t>IP118A</t>
  </si>
  <si>
    <t>PGPA</t>
  </si>
  <si>
    <t>SP101203D</t>
  </si>
  <si>
    <t>SP10200Q</t>
  </si>
  <si>
    <t>SP05200Q</t>
  </si>
  <si>
    <t>O6038</t>
  </si>
  <si>
    <t>O6046</t>
  </si>
  <si>
    <t>O5744</t>
  </si>
  <si>
    <t>O5783</t>
  </si>
  <si>
    <t>SP10240</t>
  </si>
  <si>
    <t>O6048</t>
  </si>
  <si>
    <t>SP10340</t>
  </si>
  <si>
    <t>O5693</t>
  </si>
  <si>
    <t>O7144</t>
  </si>
  <si>
    <t>O5553</t>
  </si>
  <si>
    <t>Pastilles marquables</t>
  </si>
  <si>
    <t>2055-FC1-C</t>
  </si>
  <si>
    <t>Grande enveloppe beige</t>
  </si>
  <si>
    <t>Fiches règlées  Pqt 100</t>
  </si>
  <si>
    <t xml:space="preserve">Fiches réglées pqt 50 </t>
  </si>
  <si>
    <t>Fiches règlées pqt 100 4X6</t>
  </si>
  <si>
    <t>Avant que ne tombe la nuit</t>
  </si>
  <si>
    <t>Les mensonges</t>
  </si>
  <si>
    <t>Miroirs et mirages</t>
  </si>
  <si>
    <t>Comprendre le monde</t>
  </si>
  <si>
    <t>Folle de lui</t>
  </si>
  <si>
    <t>Les lettres chinoises</t>
  </si>
  <si>
    <t>Le bruit des couleurs</t>
  </si>
  <si>
    <t>La terre paternelle</t>
  </si>
  <si>
    <t>Regards et jeux dans l'espace</t>
  </si>
  <si>
    <t>La peur</t>
  </si>
  <si>
    <t>Introduction à la communication</t>
  </si>
  <si>
    <t>RU</t>
  </si>
  <si>
    <t>Sac fourre-tout</t>
  </si>
  <si>
    <t>Petit cartable bleu</t>
  </si>
  <si>
    <t>Épidémiologie appliquée</t>
  </si>
  <si>
    <t>Le féminisme québécois raconté à Camille</t>
  </si>
  <si>
    <t>L'enquête feed-back</t>
  </si>
  <si>
    <t>Gestion de la santé et de la sécurité au travail</t>
  </si>
  <si>
    <t>AE68370</t>
  </si>
  <si>
    <t>Protège poche pour infirmière</t>
  </si>
  <si>
    <t>ZER-2BP</t>
  </si>
  <si>
    <t>Intercalaire 8 onglets plastiques</t>
  </si>
  <si>
    <t>O4574</t>
  </si>
  <si>
    <t>O4571</t>
  </si>
  <si>
    <t>AE64740</t>
  </si>
  <si>
    <t>AE64730</t>
  </si>
  <si>
    <t>AE99940</t>
  </si>
  <si>
    <t>AE99930</t>
  </si>
  <si>
    <t>EC0820</t>
  </si>
  <si>
    <t>EC0815</t>
  </si>
  <si>
    <t>AE68380</t>
  </si>
  <si>
    <t>O5281</t>
  </si>
  <si>
    <t>Z0914</t>
  </si>
  <si>
    <t>104-NA</t>
  </si>
  <si>
    <t>1014-9291-00-000</t>
  </si>
  <si>
    <t>AE95920</t>
  </si>
  <si>
    <t>GA0013</t>
  </si>
  <si>
    <t>AE64633</t>
  </si>
  <si>
    <t>AE64643</t>
  </si>
  <si>
    <t>Livret de commande</t>
  </si>
  <si>
    <t>O166</t>
  </si>
  <si>
    <t>Livret de reçus</t>
  </si>
  <si>
    <t>Timbre</t>
  </si>
  <si>
    <t>Emplacement</t>
  </si>
  <si>
    <t>Allée Centrale à Gauche - Tiroir # 1</t>
  </si>
  <si>
    <t>Allée Centrale à Gauche - Tiroir # 2</t>
  </si>
  <si>
    <t>Allée Centrale à Gauche - Tiroir # 3</t>
  </si>
  <si>
    <t>Allée Centrale à Gauche - Tiroir # 4</t>
  </si>
  <si>
    <t>Allée Centrale à Gauche - Tiroir # 5</t>
  </si>
  <si>
    <t>Allée Centrale à Gauche - Tiroir # 6</t>
  </si>
  <si>
    <t>Allée Centrale à Gauche - Tiroir # 7</t>
  </si>
  <si>
    <t>Allée Centrale à Gauche - Tiroir # 8</t>
  </si>
  <si>
    <t>Allée Centrale à Gauche - Tablette # 1</t>
  </si>
  <si>
    <t>Allée Centrale à Gauche - Tablette # 2</t>
  </si>
  <si>
    <t>Totaux :</t>
  </si>
  <si>
    <t>Total :</t>
  </si>
  <si>
    <t>Stylo RSVP Mauve</t>
  </si>
  <si>
    <t>BK 90 A</t>
  </si>
  <si>
    <t>Stylo RSVP noir</t>
  </si>
  <si>
    <t>Stylo RSVP Vert</t>
  </si>
  <si>
    <t>BK 90 P</t>
  </si>
  <si>
    <t>Stylo RSVP Rose</t>
  </si>
  <si>
    <t>Stylo RSVP Bleu Pale</t>
  </si>
  <si>
    <t>BK 90 B</t>
  </si>
  <si>
    <t>Stylo RSVP Orange</t>
  </si>
  <si>
    <t>KL 257 P</t>
  </si>
  <si>
    <t>StyloPentel Hyper G rose</t>
  </si>
  <si>
    <t>KL 257 S</t>
  </si>
  <si>
    <t>StyloPentel Hyper G Bleu</t>
  </si>
  <si>
    <t>Kl 257 D</t>
  </si>
  <si>
    <t>StyloPentel Hyper G Vert</t>
  </si>
  <si>
    <t>Kl 257 F</t>
  </si>
  <si>
    <t>StyloPentel Hyper G Orange</t>
  </si>
  <si>
    <t>KL 257 B</t>
  </si>
  <si>
    <t>StyloPentel Hyper G</t>
  </si>
  <si>
    <t>BX 157</t>
  </si>
  <si>
    <t>Stylo vicuna</t>
  </si>
  <si>
    <t xml:space="preserve">Stylo energel Pentel </t>
  </si>
  <si>
    <t xml:space="preserve">Stylo BK 440 Coul assorties </t>
  </si>
  <si>
    <t>BL 107 F</t>
  </si>
  <si>
    <t xml:space="preserve">Pentel energel Orange </t>
  </si>
  <si>
    <t>Pentel energel Vert</t>
  </si>
  <si>
    <t>BL 107 B</t>
  </si>
  <si>
    <t>Pentel energel Bleu foncé</t>
  </si>
  <si>
    <t>BL 107 S</t>
  </si>
  <si>
    <t>Pentel energel Bleu Pale</t>
  </si>
  <si>
    <t>BL 107 A</t>
  </si>
  <si>
    <t>Pentel energel Noir</t>
  </si>
  <si>
    <t>BL 107 P</t>
  </si>
  <si>
    <t>Pentel energel Rose</t>
  </si>
  <si>
    <t>BL 107 V</t>
  </si>
  <si>
    <t>Pentel energel Violet</t>
  </si>
  <si>
    <t>K497 C</t>
  </si>
  <si>
    <t>Stylo Ogel Bleu</t>
  </si>
  <si>
    <t>K497 A</t>
  </si>
  <si>
    <t>Stylo Ogel Noir</t>
  </si>
  <si>
    <t>BL 77 B</t>
  </si>
  <si>
    <t>Stylo energel Rouge</t>
  </si>
  <si>
    <t>BL 77 C</t>
  </si>
  <si>
    <t>Stylo energel Bleu</t>
  </si>
  <si>
    <t>BL 77 PWP</t>
  </si>
  <si>
    <t>Stylo energel Rose ( encre noir)</t>
  </si>
  <si>
    <t>BL 77 PA</t>
  </si>
  <si>
    <t>Stylo energel Rose</t>
  </si>
  <si>
    <t>SW FCS 6</t>
  </si>
  <si>
    <t>Crayon couleur effacable frixion</t>
  </si>
  <si>
    <t>Stylo frixion RT Paquet 4</t>
  </si>
  <si>
    <t>Stylo frixion Paquet 6</t>
  </si>
  <si>
    <t>Surligneur effacable frixion</t>
  </si>
  <si>
    <t>BLRT FR7 B</t>
  </si>
  <si>
    <t>Frixion RT Noir</t>
  </si>
  <si>
    <t xml:space="preserve">Frixion RT Bleu </t>
  </si>
  <si>
    <t>Frixion RT bleu Noir</t>
  </si>
  <si>
    <t>Frixion RT Bleu pale</t>
  </si>
  <si>
    <t>Frixion RT Vert</t>
  </si>
  <si>
    <t>Frixion RT Rouge</t>
  </si>
  <si>
    <t>BLRT FR7</t>
  </si>
  <si>
    <t>Frixion RT Violet</t>
  </si>
  <si>
    <t>Frixion RT Rose</t>
  </si>
  <si>
    <t>Frixion 0,7  Rouge</t>
  </si>
  <si>
    <t>Frixion 0,7 Rouge</t>
  </si>
  <si>
    <t>Frixion 0,7 Vert Pale</t>
  </si>
  <si>
    <t xml:space="preserve">Frixion 0,7 Vert </t>
  </si>
  <si>
    <t>Frixion 0,7 Vert</t>
  </si>
  <si>
    <t>Frixion 0,7 Bleu pale</t>
  </si>
  <si>
    <t>Frixion 0,7 Orange</t>
  </si>
  <si>
    <t>Frixion 0,7 Rose</t>
  </si>
  <si>
    <t>Frixion 0,7 Violet</t>
  </si>
  <si>
    <t>Frixion 0,7 Brun</t>
  </si>
  <si>
    <t>Stylo Flexgrip assortie</t>
  </si>
  <si>
    <t>Stylo Paper mate Rose cancer</t>
  </si>
  <si>
    <t>Stylo paper mate Comformate noir</t>
  </si>
  <si>
    <t>Stylo paper mate Comformate noir RT</t>
  </si>
  <si>
    <t>Stylo Paper mate effacable assortie</t>
  </si>
  <si>
    <t>Stylo paper mate Fexgrip ultra noir</t>
  </si>
  <si>
    <t>12EA 87205</t>
  </si>
  <si>
    <t>Stylo paper mate Profile Noir</t>
  </si>
  <si>
    <t>12EA 87207</t>
  </si>
  <si>
    <t>Stylo paper mate Profile Rouge</t>
  </si>
  <si>
    <t>12EA 1741734</t>
  </si>
  <si>
    <t>Stylo paper mate Profile Violet</t>
  </si>
  <si>
    <t>Stylo tradion de pentel</t>
  </si>
  <si>
    <t>Stylo steadlear ball assortie</t>
  </si>
  <si>
    <t>Paper mate flair Rouge</t>
  </si>
  <si>
    <t xml:space="preserve">Paper mate flair Jaune </t>
  </si>
  <si>
    <t>Paper mate flair Bleu pale</t>
  </si>
  <si>
    <t>Paper mate flair vert lime</t>
  </si>
  <si>
    <t>Paper mate flair noir</t>
  </si>
  <si>
    <t>Paper mate flair bleu</t>
  </si>
  <si>
    <t xml:space="preserve">Paper mate flair vert </t>
  </si>
  <si>
    <t xml:space="preserve">INVENTAIRE 2015-2016 </t>
  </si>
  <si>
    <t>Frixion 0,5 Violet</t>
  </si>
  <si>
    <t>Frixion 0,5 Rose</t>
  </si>
  <si>
    <t>Frixion 0,5 Vert pale</t>
  </si>
  <si>
    <t>post-it rectangulaire</t>
  </si>
  <si>
    <t>post-it carré highland</t>
  </si>
  <si>
    <t xml:space="preserve">post-it carré highland </t>
  </si>
  <si>
    <t>Post it petit</t>
  </si>
  <si>
    <t>7350-HRT-C</t>
  </si>
  <si>
    <t>Post it forme pomme</t>
  </si>
  <si>
    <t>7350-APL-C</t>
  </si>
  <si>
    <t>7350-ARW-C</t>
  </si>
  <si>
    <t>7350-STR-C</t>
  </si>
  <si>
    <t>Post it forme Fleur</t>
  </si>
  <si>
    <t>7350-FLR-C</t>
  </si>
  <si>
    <t>6355-PET-DC5-C</t>
  </si>
  <si>
    <t>Post it  Chien</t>
  </si>
  <si>
    <t>Gros post it Fleur</t>
  </si>
  <si>
    <t>7390-SS-TLP</t>
  </si>
  <si>
    <t>Séparateur 8 onglet avec pochette</t>
  </si>
  <si>
    <t>Géo</t>
  </si>
  <si>
    <t>Cartable 1,5`` sybo</t>
  </si>
  <si>
    <t xml:space="preserve">Cartable 1,5`` </t>
  </si>
  <si>
    <t>Cartable 1,5`` JOLIE</t>
  </si>
  <si>
    <t>Porte document a pince</t>
  </si>
  <si>
    <t>Présentoire 12 pochette</t>
  </si>
  <si>
    <t>Présentoire a pochette Géo</t>
  </si>
  <si>
    <t>PFM 1020</t>
  </si>
  <si>
    <t>Pochette de classeur</t>
  </si>
  <si>
    <t>99621 C</t>
  </si>
  <si>
    <t>Oxfort</t>
  </si>
  <si>
    <t>213-5A</t>
  </si>
  <si>
    <t>Intrecalaire à 5 onglets</t>
  </si>
  <si>
    <t>Intercalaire à 1 pochette avec 5 onglet</t>
  </si>
  <si>
    <t>X-531</t>
  </si>
  <si>
    <t>Avery</t>
  </si>
  <si>
    <t>Intercalaire en plastic 5 onglets</t>
  </si>
  <si>
    <t>Intercalaire de plastic 5 onglets</t>
  </si>
  <si>
    <t>5T095 A</t>
  </si>
  <si>
    <t>Intercalaire de plastic 8 onglets</t>
  </si>
  <si>
    <t>CT098 A</t>
  </si>
  <si>
    <t>Index séparateur 5 onglets</t>
  </si>
  <si>
    <t>Index séparateur 8 onglets</t>
  </si>
  <si>
    <t>VLB</t>
  </si>
  <si>
    <t>AF68310</t>
  </si>
  <si>
    <t>Duotang</t>
  </si>
  <si>
    <t>Duotang avec pochette</t>
  </si>
  <si>
    <t>Duotang avec attache s/f de broche</t>
  </si>
  <si>
    <t>PDT005A</t>
  </si>
  <si>
    <t>PDT008A</t>
  </si>
  <si>
    <t>Séparateur alphabétique</t>
  </si>
  <si>
    <t>JG-EA</t>
  </si>
  <si>
    <t>Duotang avec pochette dessin de fée</t>
  </si>
  <si>
    <t>Duotang avec pochette dessin animaux</t>
  </si>
  <si>
    <t>Intercalaire avec table des matières 24 onglets</t>
  </si>
  <si>
    <t>X531</t>
  </si>
  <si>
    <t>Porte document a 2 pochette et broche</t>
  </si>
  <si>
    <t>Duotang a broche et 2 pochette</t>
  </si>
  <si>
    <t>PFPL2-ST</t>
  </si>
  <si>
    <t>Porte folio</t>
  </si>
  <si>
    <t>Pochette protectrice paquet de 10</t>
  </si>
  <si>
    <t>Porte folio 2 pochette carton</t>
  </si>
  <si>
    <t>Pochette protectrice a barre colorées</t>
  </si>
  <si>
    <t>12 pochettes protectrices 4 couleurs</t>
  </si>
  <si>
    <t>Porte folio poireau et ciboulette</t>
  </si>
  <si>
    <t>Porte folio echo junkie</t>
  </si>
  <si>
    <t>PLF2C</t>
  </si>
  <si>
    <t>PCFJF-01</t>
  </si>
  <si>
    <t>Porte folio dessin de fée</t>
  </si>
  <si>
    <t>Porte folio cartonné</t>
  </si>
  <si>
    <t>Porte folio a 4 pochette</t>
  </si>
  <si>
    <t>PFDT ST</t>
  </si>
  <si>
    <t>Duotang avec couverture transparente</t>
  </si>
  <si>
    <t>Gemex</t>
  </si>
  <si>
    <t>G-1627-8</t>
  </si>
  <si>
    <t>Feuille protectrice paquet de 8</t>
  </si>
  <si>
    <t>978 2 7613 2521 9</t>
  </si>
  <si>
    <t>La gestion des organisation</t>
  </si>
  <si>
    <t>978 2 7650 4057 6</t>
  </si>
  <si>
    <t>Comptabilité 2</t>
  </si>
  <si>
    <t>La boîte à surprise</t>
  </si>
  <si>
    <t>152 4 E 5</t>
  </si>
  <si>
    <t>978 2 7650 4319 5</t>
  </si>
  <si>
    <t>La comptabilité et les PME</t>
  </si>
  <si>
    <t>978 2 7651 0250 3</t>
  </si>
  <si>
    <t>Comptabilité 1</t>
  </si>
  <si>
    <t>978 2 8947 9314 5</t>
  </si>
  <si>
    <t>Publiser 2010</t>
  </si>
  <si>
    <t>978 2 8946 1789 5</t>
  </si>
  <si>
    <t>À la page</t>
  </si>
  <si>
    <t>978 2 7650 4060 6</t>
  </si>
  <si>
    <t>Le commerce internationnal</t>
  </si>
  <si>
    <t>978 2 8965 0051 2</t>
  </si>
  <si>
    <t>978 2 5512 5242 B</t>
  </si>
  <si>
    <t>Le francais au bureau</t>
  </si>
  <si>
    <t>978 2 8963 2023 3</t>
  </si>
  <si>
    <t>L'étique et la santé</t>
  </si>
  <si>
    <t>978 2 7650 3545 9</t>
  </si>
  <si>
    <t>Les arytmies cardiaque</t>
  </si>
  <si>
    <t>978 2 8910 5993 0</t>
  </si>
  <si>
    <t>9782 9809 9202 5</t>
  </si>
  <si>
    <t>Principe et technique de gestion de projet</t>
  </si>
  <si>
    <t>Sigma Delta</t>
  </si>
  <si>
    <t>978 2 7650 3441 4</t>
  </si>
  <si>
    <t>978 2 7650 2581 8</t>
  </si>
  <si>
    <t>Fodement et étapes processus de recherche</t>
  </si>
  <si>
    <t>Chenelière</t>
  </si>
  <si>
    <t>978 2 7613 2709 1</t>
  </si>
  <si>
    <t>Comportement  humain et organisation</t>
  </si>
  <si>
    <t>978 2 8963 2015 8</t>
  </si>
  <si>
    <t>978 2 7605 0920 6</t>
  </si>
  <si>
    <t xml:space="preserve">Négociation en relations du travail </t>
  </si>
  <si>
    <t>978 2 7601 7235 7</t>
  </si>
  <si>
    <t>Gèrez la formation</t>
  </si>
  <si>
    <t>978 2 8909 1269 4</t>
  </si>
  <si>
    <t>978 2 7613 2121 1</t>
  </si>
  <si>
    <t>978 2 8957 8033 1</t>
  </si>
  <si>
    <t>Les ruses de la violence dans l'art du soin</t>
  </si>
  <si>
    <t>978 2 7606 2224 1</t>
  </si>
  <si>
    <t>978 2 9810 7900 8</t>
  </si>
  <si>
    <t>978 2 7650 3026 3</t>
  </si>
  <si>
    <t xml:space="preserve">Soins infirmiers </t>
  </si>
  <si>
    <t>978 2 8903 5432 6</t>
  </si>
  <si>
    <t>978 2 7616 1985 4</t>
  </si>
  <si>
    <t>La modernité de la révolution francaise</t>
  </si>
  <si>
    <t>Receuil de texte l'étérogénité dans la classe</t>
  </si>
  <si>
    <t>Planification des états de crise aigue</t>
  </si>
  <si>
    <t>Receuil de texte 4ASC 118</t>
  </si>
  <si>
    <t>978 2 7650 2982 3</t>
  </si>
  <si>
    <t>Lexique de science politique</t>
  </si>
  <si>
    <t>978 2 0358 8791 7</t>
  </si>
  <si>
    <t>978 2 8910 5900 X</t>
  </si>
  <si>
    <t>Les organismes communautaire au québec</t>
  </si>
  <si>
    <t>978 2 8963 2100 1</t>
  </si>
  <si>
    <t>978 0 3124 5296 9</t>
  </si>
  <si>
    <t>The marketing of te west</t>
  </si>
  <si>
    <t>978 2 7613 2191 4</t>
  </si>
  <si>
    <t>Introduction à  la psychologie</t>
  </si>
  <si>
    <t>978 2 8910 5954 1</t>
  </si>
  <si>
    <t>Psychologie sociale</t>
  </si>
  <si>
    <t>978 2 7651 0593 0</t>
  </si>
  <si>
    <t>978 0 9869 3221 2</t>
  </si>
  <si>
    <t>978 2 7617 8496 2</t>
  </si>
  <si>
    <t>Forward 1 (combo)</t>
  </si>
  <si>
    <t>978 2 7613 3287 3</t>
  </si>
  <si>
    <t>Perspective</t>
  </si>
  <si>
    <t>978 2 8910 5848 8</t>
  </si>
  <si>
    <t>Toutou ourson</t>
  </si>
  <si>
    <t>Toutou chien blanc</t>
  </si>
  <si>
    <t>Toutou chien noir</t>
  </si>
  <si>
    <t>Toutou ourson bizou blanc</t>
  </si>
  <si>
    <t>toutou ourson bizou beige</t>
  </si>
  <si>
    <t>978 2 8947 2320 0</t>
  </si>
  <si>
    <t>Comment rediger mon plan d'affaire</t>
  </si>
  <si>
    <t>978 2 7650 2578 8</t>
  </si>
  <si>
    <t>Management</t>
  </si>
  <si>
    <t>978 2 7650 4522 9</t>
  </si>
  <si>
    <t>Communiquer pour mieux interagir en affaire</t>
  </si>
  <si>
    <t>978 2 7617 3252 9</t>
  </si>
  <si>
    <t>Environnement économique</t>
  </si>
  <si>
    <t>978 2 8903 5381 8</t>
  </si>
  <si>
    <t>Économie du québec</t>
  </si>
  <si>
    <t>978 2 9246 2350 3</t>
  </si>
  <si>
    <t>978 2 7650 3477 3</t>
  </si>
  <si>
    <t>Premier soins</t>
  </si>
  <si>
    <t>999 8 2014 1008 1</t>
  </si>
  <si>
    <t>Stylo infirmiere sur carte</t>
  </si>
  <si>
    <t>Univers des infirmière en image</t>
  </si>
  <si>
    <t>978 2 7616 4595 9</t>
  </si>
  <si>
    <t>NC Cégep</t>
  </si>
  <si>
    <t>Mon journal de bord</t>
  </si>
  <si>
    <t>978 2 7650 4844 2</t>
  </si>
  <si>
    <t>Examen clinique</t>
  </si>
  <si>
    <t>Guide de préparation à l'examen de l'ordre</t>
  </si>
  <si>
    <t>Démarche clinique maternité</t>
  </si>
  <si>
    <t>Démarche clinique pédiatrie</t>
  </si>
  <si>
    <t>Démarche clinique médecine cirurgie</t>
  </si>
  <si>
    <t>978 2 7605 1535 2</t>
  </si>
  <si>
    <t>Le bébé en service éducatif</t>
  </si>
  <si>
    <t>978 2 7617 8424 5</t>
  </si>
  <si>
    <t>978 2 7650 4152 8</t>
  </si>
  <si>
    <t>978 2 8903 5342 8</t>
  </si>
  <si>
    <t>l'adaptation humaine</t>
  </si>
  <si>
    <t>978 0 1928 0157 9</t>
  </si>
  <si>
    <t>internationnal relation</t>
  </si>
  <si>
    <t>978 0 1996 7678 1</t>
  </si>
  <si>
    <t>geopolitic</t>
  </si>
  <si>
    <t>978 2 8965 0980 5</t>
  </si>
  <si>
    <t>Nos sexualité</t>
  </si>
  <si>
    <t>978 1 2592 4574 9</t>
  </si>
  <si>
    <t>Human biology</t>
  </si>
  <si>
    <t>978 2 9814 3390 9</t>
  </si>
  <si>
    <t>Processus d'intervention</t>
  </si>
  <si>
    <t>978 2 7650 4023 1</t>
  </si>
  <si>
    <t>Journal santé education physique</t>
  </si>
  <si>
    <t>978 2 8963 2101 8</t>
  </si>
  <si>
    <t>Les élèves en difficulté d'adaptation et apprentissage</t>
  </si>
  <si>
    <t>978 1 9269 6934 3</t>
  </si>
  <si>
    <t>Premier soins (rouge)</t>
  </si>
  <si>
    <t>978 2 7617 6246 5</t>
  </si>
  <si>
    <t>978 2 9804 1053 6</t>
  </si>
  <si>
    <t>Essentials grammar</t>
  </si>
  <si>
    <t>978 2 8490 2612 0</t>
  </si>
  <si>
    <t>Robert collins mini+ angl franc</t>
  </si>
  <si>
    <t>978 0 1766 6083 3</t>
  </si>
  <si>
    <t>Canadien</t>
  </si>
  <si>
    <t>978 2 0359 1574 0</t>
  </si>
  <si>
    <t>Larousse ang franc de poche</t>
  </si>
  <si>
    <t>978 2 0358 9207 2</t>
  </si>
  <si>
    <t>Les verbes anglais</t>
  </si>
  <si>
    <t>978 2 2189 3832 0</t>
  </si>
  <si>
    <t>Bescerelle de poche anglais</t>
  </si>
  <si>
    <t>978 2 0358 6250 1</t>
  </si>
  <si>
    <t>Dictionnaire francais anglais larousse</t>
  </si>
  <si>
    <t>978 2 0358 4726 3</t>
  </si>
  <si>
    <t xml:space="preserve">Anti- Faute d'anglais </t>
  </si>
  <si>
    <t>978 2 8187 0267 3</t>
  </si>
  <si>
    <t>Harrap,s anglais francais</t>
  </si>
  <si>
    <t>978 2 0358 4236 7</t>
  </si>
  <si>
    <t>Larousse anglais francais school</t>
  </si>
  <si>
    <t>Stylo Rolly</t>
  </si>
  <si>
    <t>Pentel</t>
  </si>
  <si>
    <t>Stylo Stick 430 F</t>
  </si>
  <si>
    <t>Correcteur liquide</t>
  </si>
  <si>
    <t>ZLE 52-W</t>
  </si>
  <si>
    <t>Correcteur stylo</t>
  </si>
  <si>
    <t>Ruban correcteur</t>
  </si>
  <si>
    <t>564 32</t>
  </si>
  <si>
    <t>0158R2</t>
  </si>
  <si>
    <t>Post it Highland petit en paquet de 12</t>
  </si>
  <si>
    <t>3M</t>
  </si>
  <si>
    <t>Post it cube de couleur</t>
  </si>
  <si>
    <t>2051-FLT</t>
  </si>
  <si>
    <t>Acme</t>
  </si>
  <si>
    <t>Perforatrice réglabe a 3 trous</t>
  </si>
  <si>
    <t>Acme (novexco)</t>
  </si>
  <si>
    <t>#14</t>
  </si>
  <si>
    <t>5TH</t>
  </si>
  <si>
    <t>Ruban élastique (long)</t>
  </si>
  <si>
    <t>Elastique (court)</t>
  </si>
  <si>
    <t>810-12BXT</t>
  </si>
  <si>
    <t>Ruban magic en rouleau</t>
  </si>
  <si>
    <t>O5233</t>
  </si>
  <si>
    <t>O5261</t>
  </si>
  <si>
    <t>Paquet de feuille quadrillée 10 au po</t>
  </si>
  <si>
    <t>O5271</t>
  </si>
  <si>
    <t>Papier millimetrique quadrillé 10 au cm</t>
  </si>
  <si>
    <t>Petit cahier 80 feuille</t>
  </si>
  <si>
    <t>CP-111782V2 2-812</t>
  </si>
  <si>
    <t>Calepin</t>
  </si>
  <si>
    <t>Petit calepin</t>
  </si>
  <si>
    <t>Blueline</t>
  </si>
  <si>
    <t>B36700</t>
  </si>
  <si>
    <t>Erpi</t>
  </si>
  <si>
    <t>Socadis</t>
  </si>
  <si>
    <t>Bloc note ligné</t>
  </si>
  <si>
    <t>7366-SOR-C</t>
  </si>
  <si>
    <t>Bloc note à aimant</t>
  </si>
  <si>
    <t xml:space="preserve">Acme </t>
  </si>
  <si>
    <t>4490-SSMX-C</t>
  </si>
  <si>
    <t>Post it 4X4</t>
  </si>
  <si>
    <t>Ganz</t>
  </si>
  <si>
    <t>ER26286</t>
  </si>
  <si>
    <t>paquet de post-it</t>
  </si>
  <si>
    <t>Pince notes 9/16 en boîte</t>
  </si>
  <si>
    <t>Pince notes7/8</t>
  </si>
  <si>
    <t>X1414</t>
  </si>
  <si>
    <t>Pince notes 2``</t>
  </si>
  <si>
    <t>Acco</t>
  </si>
  <si>
    <t>Pince notes 3/4 (5/16)</t>
  </si>
  <si>
    <t>Merangue</t>
  </si>
  <si>
    <t>Ensemble géometrique avec pochette</t>
  </si>
  <si>
    <t>X-00712</t>
  </si>
  <si>
    <t>X-00711</t>
  </si>
  <si>
    <t>OO703</t>
  </si>
  <si>
    <t>Doigt L (Rouge)</t>
  </si>
  <si>
    <t>X-00710</t>
  </si>
  <si>
    <t>X-74010</t>
  </si>
  <si>
    <t>Brosse a tableau</t>
  </si>
  <si>
    <t>Colle en baton 8,2 gramme</t>
  </si>
  <si>
    <t>Colle en baton 21 gramme</t>
  </si>
  <si>
    <t>Colle en baton 40 gramme</t>
  </si>
  <si>
    <t>Lepage</t>
  </si>
  <si>
    <t>Baton de colle 42 gramme</t>
  </si>
  <si>
    <t>OO460</t>
  </si>
  <si>
    <t>Equerre</t>
  </si>
  <si>
    <t>OO445</t>
  </si>
  <si>
    <t>Westcott</t>
  </si>
  <si>
    <t>OOO94</t>
  </si>
  <si>
    <t>OO297</t>
  </si>
  <si>
    <t>Ouvre lettre</t>
  </si>
  <si>
    <t>Staedtler</t>
  </si>
  <si>
    <t>964 08-45</t>
  </si>
  <si>
    <t>Grand equerre</t>
  </si>
  <si>
    <t>964 08-60</t>
  </si>
  <si>
    <t>971 40-13</t>
  </si>
  <si>
    <t>Courbe</t>
  </si>
  <si>
    <t>529 50</t>
  </si>
  <si>
    <t>Grille d'effacage</t>
  </si>
  <si>
    <t xml:space="preserve">Petit calepin </t>
  </si>
  <si>
    <t>Vero</t>
  </si>
  <si>
    <t>Anna</t>
  </si>
  <si>
    <t>Secrets 2</t>
  </si>
  <si>
    <t>Cahier 5X8</t>
  </si>
  <si>
    <t>Bicyles</t>
  </si>
  <si>
    <t>Adorable</t>
  </si>
  <si>
    <t>Peace and love</t>
  </si>
  <si>
    <t>OO102</t>
  </si>
  <si>
    <t>512 001 A6</t>
  </si>
  <si>
    <t>939 60</t>
  </si>
  <si>
    <t>511 001 A6</t>
  </si>
  <si>
    <t>Aiguise en métal</t>
  </si>
  <si>
    <t>939 61</t>
  </si>
  <si>
    <t>Aiguise en métal 2 trous</t>
  </si>
  <si>
    <t>926 72</t>
  </si>
  <si>
    <t>Taille crayon avec reseptacle plastic</t>
  </si>
  <si>
    <t>Taille crayon à pointe ajustable receptacle</t>
  </si>
  <si>
    <t>Taille crayon en métal receptacle</t>
  </si>
  <si>
    <t>Petite règle 8 pouces</t>
  </si>
  <si>
    <t>Elmer's</t>
  </si>
  <si>
    <t>Perforateur 3 trou</t>
  </si>
  <si>
    <t>Petite règle 6 pouces</t>
  </si>
  <si>
    <t>R-04530-30</t>
  </si>
  <si>
    <t>Régle 30 cm Flexible</t>
  </si>
  <si>
    <t>Cahier 40 pages Poireau et ciboulette</t>
  </si>
  <si>
    <t>Pas à pas</t>
  </si>
  <si>
    <t>O6766</t>
  </si>
  <si>
    <t>Cahier 80 pages mead</t>
  </si>
  <si>
    <t>Rosy</t>
  </si>
  <si>
    <t>Cahier personnage</t>
  </si>
  <si>
    <t>SP13080C</t>
  </si>
  <si>
    <t>Cahier spirale</t>
  </si>
  <si>
    <t>Tops</t>
  </si>
  <si>
    <t>Cahier 60 pages Versa</t>
  </si>
  <si>
    <t>25-634</t>
  </si>
  <si>
    <t>686-VAPL-OTG-C</t>
  </si>
  <si>
    <t>Ensemble onglet et languette</t>
  </si>
  <si>
    <t>686-PWAV-C</t>
  </si>
  <si>
    <t>680-EG-ALT-C</t>
  </si>
  <si>
    <t>680-4</t>
  </si>
  <si>
    <t>684-ARR2</t>
  </si>
  <si>
    <t>683-4AN-C</t>
  </si>
  <si>
    <t>Languette adhésive</t>
  </si>
  <si>
    <t>683-5CF</t>
  </si>
  <si>
    <t>683-5CB</t>
  </si>
  <si>
    <t>Étiquette plastifiée</t>
  </si>
  <si>
    <t>156CT</t>
  </si>
  <si>
    <t>Onglets pour dossier (06141)</t>
  </si>
  <si>
    <t>Cahier spirale 200 pages</t>
  </si>
  <si>
    <t>O8140</t>
  </si>
  <si>
    <t>Cahier spirale 140 pages</t>
  </si>
  <si>
    <t>Cahier spirale 80 pages recycler</t>
  </si>
  <si>
    <t>Cahier spirale Jackie</t>
  </si>
  <si>
    <t>O7140</t>
  </si>
  <si>
    <t>Cahier spirale 96 pages Jolie</t>
  </si>
  <si>
    <t>Cahier spiral 108 pages multicolore</t>
  </si>
  <si>
    <t>O9366</t>
  </si>
  <si>
    <t>Cahier spirale 240 pages</t>
  </si>
  <si>
    <t>Cahier spirale 200 pages Five star</t>
  </si>
  <si>
    <t>SP10200</t>
  </si>
  <si>
    <t>Cahier quadrillé 40 pages 4-1 pouce</t>
  </si>
  <si>
    <t xml:space="preserve">Cahier quadrillé 80 pages </t>
  </si>
  <si>
    <t>Cahier spirale quadrillé 200 pages</t>
  </si>
  <si>
    <t>Cahier spirale métrique 1cm</t>
  </si>
  <si>
    <t>Cahier spirale quadrillé 200 pages Five star</t>
  </si>
  <si>
    <t>Louis Hebert</t>
  </si>
  <si>
    <t>Sarrau gr 50</t>
  </si>
  <si>
    <t>O4568</t>
  </si>
  <si>
    <t>Cartable 1 `` Anneau en D</t>
  </si>
  <si>
    <t>Cartable 1`` Anneau en D</t>
  </si>
  <si>
    <t>PGRF1110</t>
  </si>
  <si>
    <t>CV10AST</t>
  </si>
  <si>
    <t>Cartables blanc 1``</t>
  </si>
  <si>
    <t>Grand cartable 81/2 X14</t>
  </si>
  <si>
    <t>PGR10101</t>
  </si>
  <si>
    <t>Wilson Jones</t>
  </si>
  <si>
    <t>C5663117</t>
  </si>
  <si>
    <t>Cartable 1``</t>
  </si>
  <si>
    <t>Cartables 1`` baleine</t>
  </si>
  <si>
    <t>Cartable 1`` LG Anneau en D</t>
  </si>
  <si>
    <t>Winnable</t>
  </si>
  <si>
    <t>CP-07AD</t>
  </si>
  <si>
    <t>Porte papier en poly</t>
  </si>
  <si>
    <t>OO401</t>
  </si>
  <si>
    <t>Porte papier à pince</t>
  </si>
  <si>
    <t>PGR12201</t>
  </si>
  <si>
    <t>Cartable 2``</t>
  </si>
  <si>
    <t>Cartable 2`` recycler</t>
  </si>
  <si>
    <t>CV20AST</t>
  </si>
  <si>
    <t>Cartables 2`` 3D</t>
  </si>
  <si>
    <t>Cartable 1,5``</t>
  </si>
  <si>
    <t>PGR0720</t>
  </si>
  <si>
    <t>PGRF1115</t>
  </si>
  <si>
    <t>PGR10151</t>
  </si>
  <si>
    <t>CV15AST</t>
  </si>
  <si>
    <t>Prodafor</t>
  </si>
  <si>
    <t>978 2 9233 3042 6</t>
  </si>
  <si>
    <t>Calcul différentiel et intégral 4e édition</t>
  </si>
  <si>
    <t>Ketto</t>
  </si>
  <si>
    <t>H29-50</t>
  </si>
  <si>
    <t>Porte monnaie femme loup</t>
  </si>
  <si>
    <t>H29-52</t>
  </si>
  <si>
    <t>Porte monnaie</t>
  </si>
  <si>
    <t>Sargent-Welch</t>
  </si>
  <si>
    <t>Tableau périodique des éléments</t>
  </si>
  <si>
    <t>Tableau périodique des éléments (anglais)</t>
  </si>
  <si>
    <t>HMH</t>
  </si>
  <si>
    <t>978 2 8914 4461 3</t>
  </si>
  <si>
    <t>En rappel mathématique XL</t>
  </si>
  <si>
    <t>978 2 8914 4482 8</t>
  </si>
  <si>
    <t>978 8 4771 1841 1</t>
  </si>
  <si>
    <t>Nuevo Ven Libro del alumno 1</t>
  </si>
  <si>
    <t>Lirairie Las Americas</t>
  </si>
  <si>
    <t>Nuevo Ven Libro de ejercicios 1</t>
  </si>
  <si>
    <t>978 2 0359 1576 4</t>
  </si>
  <si>
    <t>Larousse espagnol Poche</t>
  </si>
  <si>
    <t>978 8 4715 3758 4</t>
  </si>
  <si>
    <t>978 2 0358 4727 0</t>
  </si>
  <si>
    <t>Anti-fautes espagnol larousse</t>
  </si>
  <si>
    <t>978 2 0358 4735 5</t>
  </si>
  <si>
    <t>Larousse espagnol Mini</t>
  </si>
  <si>
    <t>978 2 8964 7332 5</t>
  </si>
  <si>
    <t>Bescherelle espagnole</t>
  </si>
  <si>
    <t xml:space="preserve">978 2 2189 3313 4 </t>
  </si>
  <si>
    <t>Bescherelle espagnole pour tous</t>
  </si>
  <si>
    <t>978 8 4771 1978 4</t>
  </si>
  <si>
    <t>Uso interactivo del vocabulario</t>
  </si>
  <si>
    <t>H07-36</t>
  </si>
  <si>
    <t>Étui double la dame en bleue</t>
  </si>
  <si>
    <t>H07-52</t>
  </si>
  <si>
    <t>Etui double</t>
  </si>
  <si>
    <t>H07-51</t>
  </si>
  <si>
    <t>H07-49</t>
  </si>
  <si>
    <t>H07-50</t>
  </si>
  <si>
    <t>Etui double femme loup</t>
  </si>
  <si>
    <t>Etui double tricoti-tricota</t>
  </si>
  <si>
    <t>M09550GY</t>
  </si>
  <si>
    <t>Etui a crayon</t>
  </si>
  <si>
    <t>Holiday</t>
  </si>
  <si>
    <t>Etui a crayon Foxy</t>
  </si>
  <si>
    <t xml:space="preserve">Etui double </t>
  </si>
  <si>
    <t>Identification Sport</t>
  </si>
  <si>
    <t>10194179-87</t>
  </si>
  <si>
    <t>Etui double Lavoie lime</t>
  </si>
  <si>
    <t>10194179-14</t>
  </si>
  <si>
    <t>Etui double Lavoie orange</t>
  </si>
  <si>
    <t>10194179-19</t>
  </si>
  <si>
    <t>Etui double Lavoie Jaune</t>
  </si>
  <si>
    <t>10194179-48</t>
  </si>
  <si>
    <t>Etui double Lavoie fuschia</t>
  </si>
  <si>
    <t>10194179-02</t>
  </si>
  <si>
    <t>Etui double Lavoie Rose</t>
  </si>
  <si>
    <t>10194179-88</t>
  </si>
  <si>
    <t>Etui double Lavoie Platine</t>
  </si>
  <si>
    <t>10194179-36</t>
  </si>
  <si>
    <t>Etui double Lavoie cognac</t>
  </si>
  <si>
    <t>Etui double courte pointe</t>
  </si>
  <si>
    <t>10194062-19</t>
  </si>
  <si>
    <t>10194062-87</t>
  </si>
  <si>
    <t>10194062-14</t>
  </si>
  <si>
    <t>Etui simple Lavoie Jaune</t>
  </si>
  <si>
    <t>Etui simple Lavoie lime</t>
  </si>
  <si>
    <t>Etui simple Lavoie orange</t>
  </si>
  <si>
    <t>Etui LG</t>
  </si>
  <si>
    <t>O814200</t>
  </si>
  <si>
    <t>Etui Felix et william</t>
  </si>
  <si>
    <t>Etui simple motiv bleu</t>
  </si>
  <si>
    <t>Etui simple motiv bourgogne</t>
  </si>
  <si>
    <t>Etui simple triangle rouge</t>
  </si>
  <si>
    <t>Etui simple triangle noir</t>
  </si>
  <si>
    <t>Etui simple triangle bleu</t>
  </si>
  <si>
    <t>Etui a crayon géo écolo</t>
  </si>
  <si>
    <t>1015-6891-00-000</t>
  </si>
  <si>
    <t>Caisse de calculatrice scientifique</t>
  </si>
  <si>
    <t>Classeur 13 pochette</t>
  </si>
  <si>
    <t>E28226W</t>
  </si>
  <si>
    <t>Classeur 13 pochette soft touch vert</t>
  </si>
  <si>
    <t>Classeur 13 pochette soft touch rose</t>
  </si>
  <si>
    <t>39624BE</t>
  </si>
  <si>
    <t>39624GY</t>
  </si>
  <si>
    <t>ADP</t>
  </si>
  <si>
    <t>978 2 8490 2265 8</t>
  </si>
  <si>
    <t>Le robert dictionnaire de citation francaise</t>
  </si>
  <si>
    <t>Prologue</t>
  </si>
  <si>
    <t>978 2 7644 0623 6</t>
  </si>
  <si>
    <t>978 2 5512 5242 8</t>
  </si>
  <si>
    <t>Publication du QC</t>
  </si>
  <si>
    <t>978 2 8011 0087 5</t>
  </si>
  <si>
    <t>Le petit Grevisse</t>
  </si>
  <si>
    <t>978 2 8964 7933 7</t>
  </si>
  <si>
    <t>Bescherelle dict des diff de la langue francaise</t>
  </si>
  <si>
    <t>978 2 2189 5240 1</t>
  </si>
  <si>
    <t>Bescherelle de poche mieux rédiger</t>
  </si>
  <si>
    <t>978 2 2189 6539 5</t>
  </si>
  <si>
    <t>Bescherelle le vocabulaire pour tous</t>
  </si>
  <si>
    <t>978 2 8964 7587 2</t>
  </si>
  <si>
    <t>Bescherelle l'art de conjuguer</t>
  </si>
  <si>
    <t>978 2 7621 3482 7</t>
  </si>
  <si>
    <t>Dictionnaire des synonymes et antonymes</t>
  </si>
  <si>
    <t>978 2 8490 2913 8</t>
  </si>
  <si>
    <t>978 2 0358 9463 2</t>
  </si>
  <si>
    <t>Larousse l'anti fautes d'ortographe</t>
  </si>
  <si>
    <t>978 2 0359 0380 8</t>
  </si>
  <si>
    <t>500 exercice de grammaire Larousse</t>
  </si>
  <si>
    <t>978 2 0358 6807 7</t>
  </si>
  <si>
    <t>800 exercices d'ortographe</t>
  </si>
  <si>
    <t>978 2 0359 0392 1</t>
  </si>
  <si>
    <t>Larousse 800 exercice de conjugaison</t>
  </si>
  <si>
    <t>Les éditions RDL</t>
  </si>
  <si>
    <t>Cheneliere</t>
  </si>
  <si>
    <t>978 2 8965 0022 2</t>
  </si>
  <si>
    <t>978 2 7616 5883 6</t>
  </si>
  <si>
    <t>Guide litteraire 3e édition</t>
  </si>
  <si>
    <t>La boite a outil nouvelle grammaire 3e édition</t>
  </si>
  <si>
    <t>978 2 8914 4446 0</t>
  </si>
  <si>
    <t>En rappel francais XL</t>
  </si>
  <si>
    <t>978 2 8914 4445 3</t>
  </si>
  <si>
    <t>En rappel Français XL</t>
  </si>
  <si>
    <t>CEC</t>
  </si>
  <si>
    <t>978 2 7617 2975 8</t>
  </si>
  <si>
    <t>L'abrègé notion litteraire</t>
  </si>
  <si>
    <t>L'artichaut</t>
  </si>
  <si>
    <t>978 2 9229 9880 1</t>
  </si>
  <si>
    <t>Press internationnal</t>
  </si>
  <si>
    <t>978 2 5530 0570 1</t>
  </si>
  <si>
    <t>Topographie général 3e édition</t>
  </si>
  <si>
    <t>978 2 5512 5238 1</t>
  </si>
  <si>
    <t>Reynald Goulet</t>
  </si>
  <si>
    <t>978 2 8937 7500 5</t>
  </si>
  <si>
    <t>Cemeq</t>
  </si>
  <si>
    <t>2 89446 388X</t>
  </si>
  <si>
    <t>Circuit pneumatique module 13</t>
  </si>
  <si>
    <t>Stylo silver Ball brun</t>
  </si>
  <si>
    <t>Stylo silver Ball Bleu</t>
  </si>
  <si>
    <t>Stylo silver Ball Noir</t>
  </si>
  <si>
    <t>Stylo silver Ball rouge</t>
  </si>
  <si>
    <t>Stylo silver Ball orange</t>
  </si>
  <si>
    <t>Stylo silver Ball vert</t>
  </si>
  <si>
    <t>Stylo silver Ball turquoise</t>
  </si>
  <si>
    <t>Stylo silver Ball Violet</t>
  </si>
  <si>
    <t>Stylo silver Ball Jaune</t>
  </si>
  <si>
    <t>Triplus Roller Coul Assorties (paquet seulement)</t>
  </si>
  <si>
    <t>403 SB10A6</t>
  </si>
  <si>
    <t>Sanford</t>
  </si>
  <si>
    <t>Paper mate flair Bleu</t>
  </si>
  <si>
    <t>Paper mate flair vert</t>
  </si>
  <si>
    <t>Paper mate flair Magenta</t>
  </si>
  <si>
    <t>Paper mate flair orange</t>
  </si>
  <si>
    <t>Paper mate flair Bleu ciel</t>
  </si>
  <si>
    <t>Paper mate flair Pourpre</t>
  </si>
  <si>
    <t>Paper mate flair Noir</t>
  </si>
  <si>
    <t>334-1</t>
  </si>
  <si>
    <t>Triplus Fine liner Jaune</t>
  </si>
  <si>
    <t>334-4</t>
  </si>
  <si>
    <t>Triplus Fine liner Orange</t>
  </si>
  <si>
    <t>Triplus Fine liner Orange clair</t>
  </si>
  <si>
    <t>Triplus Fine liner Rouge</t>
  </si>
  <si>
    <t>334-62</t>
  </si>
  <si>
    <t>Triplus Fine liner Lavande</t>
  </si>
  <si>
    <t>Triplus Fine liner Rouge toscan</t>
  </si>
  <si>
    <t>Triplus Fine liner Bordeaux</t>
  </si>
  <si>
    <t>Triplus Fine liner Rouge violet</t>
  </si>
  <si>
    <t>Triplus Fine liner Magenta</t>
  </si>
  <si>
    <t>Triplus Fine liner Carmin</t>
  </si>
  <si>
    <t>334-61</t>
  </si>
  <si>
    <t>Triplus Fine liner Mauve foncé</t>
  </si>
  <si>
    <t>Triplus Fine liner Violet</t>
  </si>
  <si>
    <t>Triplus Fine liner Bleu faience</t>
  </si>
  <si>
    <t>Triplus Fine liner Vert francais</t>
  </si>
  <si>
    <t>Triplus Fine liner Bleu clair</t>
  </si>
  <si>
    <t>Triplus Fine liner Bleu aqua</t>
  </si>
  <si>
    <t>Triplus Fine liner Vert lime</t>
  </si>
  <si>
    <t>Triplus Fine liner Vert clair</t>
  </si>
  <si>
    <t>334-05</t>
  </si>
  <si>
    <t>Triplus Fine liner Vert</t>
  </si>
  <si>
    <t>Triplus Fine liner Brun clair</t>
  </si>
  <si>
    <t>Triplus Fine liner Brun</t>
  </si>
  <si>
    <t>Triplus Fine liner Gris argent</t>
  </si>
  <si>
    <t>334-8</t>
  </si>
  <si>
    <t>Triplus Fine liner Gris</t>
  </si>
  <si>
    <t>Triplus Fine liner Sepia chaud</t>
  </si>
  <si>
    <t>Triplus Fine liner Noir</t>
  </si>
  <si>
    <t>Triplus Fine liner Boite de 10</t>
  </si>
  <si>
    <t>334 SB10A6</t>
  </si>
  <si>
    <t>Triplus Fine liner Boite de 6</t>
  </si>
  <si>
    <t>334 SB6CS2</t>
  </si>
  <si>
    <t>Triplus Fine liner Boite de 20</t>
  </si>
  <si>
    <t>334 SB20A6</t>
  </si>
  <si>
    <t>317 WP4</t>
  </si>
  <si>
    <t>318 WP4</t>
  </si>
  <si>
    <t>Pigment liner Boite de 4 assortie</t>
  </si>
  <si>
    <t>308 A6WP4</t>
  </si>
  <si>
    <t>Pilot</t>
  </si>
  <si>
    <t>BXGPN-V5-BK</t>
  </si>
  <si>
    <t>Hi-Tecpoint V5 Noir</t>
  </si>
  <si>
    <t>Hi-Tecpoint V5 Rouge</t>
  </si>
  <si>
    <t>Hi-Tecpoint V5 Vert</t>
  </si>
  <si>
    <t>BXGPN-V5-GN</t>
  </si>
  <si>
    <t>BXGPN-V5-RD</t>
  </si>
  <si>
    <t>BXGPN-V7-BK</t>
  </si>
  <si>
    <t>BXGPN-V7-GN</t>
  </si>
  <si>
    <t>BXGPN-V7-RD</t>
  </si>
  <si>
    <t>BXGPN-V10-BK</t>
  </si>
  <si>
    <t>BXGPN-V10-RD</t>
  </si>
  <si>
    <t>BXGPN-V10-GN</t>
  </si>
  <si>
    <t>Hi-Tecpoint V5 Noir Grip</t>
  </si>
  <si>
    <t>Hi-Tecpoint V7 noir Grip</t>
  </si>
  <si>
    <t>Hi-Tecpoint V10 Noir Grip</t>
  </si>
  <si>
    <t>Hi-Tecpoint V5 Rouge Grip</t>
  </si>
  <si>
    <t>Hi-Tecpoint V7 Rouge Grip</t>
  </si>
  <si>
    <t>Hi-Tecpoint V10 Rouge Grip</t>
  </si>
  <si>
    <t>Hi-Tecpoint V5 Vert Grip</t>
  </si>
  <si>
    <t>Hi-Tecpoint V7 Vert Grip</t>
  </si>
  <si>
    <t>Hi-Tecpoint V10 Vert Grip</t>
  </si>
  <si>
    <t>BXV5-PK</t>
  </si>
  <si>
    <t>Hi-Tecpoint V5 Rose</t>
  </si>
  <si>
    <t>BXV5-PE</t>
  </si>
  <si>
    <t>Hi-Tecpoint V5 Violet</t>
  </si>
  <si>
    <t>BXV5-TE</t>
  </si>
  <si>
    <t>Hi-Tecpoint V5 Turquoise</t>
  </si>
  <si>
    <t>BXV5-GN</t>
  </si>
  <si>
    <t>BXV5-BE</t>
  </si>
  <si>
    <t>Hi-Tecpoint V5 Bleu</t>
  </si>
  <si>
    <t>BXV5-RD</t>
  </si>
  <si>
    <t>BXV5-BK</t>
  </si>
  <si>
    <t>Energel Liquid gel 0,7mm Vert</t>
  </si>
  <si>
    <t>BL27-D</t>
  </si>
  <si>
    <t>BLN-25-A</t>
  </si>
  <si>
    <t>Energel liquid gel 0,5mm Noir</t>
  </si>
  <si>
    <t>Energel liquid gel 0,5mm Rouge</t>
  </si>
  <si>
    <t>BLN-25-B</t>
  </si>
  <si>
    <t>Sharpie pen Grip Bleu</t>
  </si>
  <si>
    <t>Sharpie pen Grip Pourpre</t>
  </si>
  <si>
    <t>Sharpie pen Grip Rouge</t>
  </si>
  <si>
    <t>Sharpie pen Grip Noir</t>
  </si>
  <si>
    <t>Hi-Tecpoint V7 noir Grip Retractable Noir</t>
  </si>
  <si>
    <t>Hi-Tecpoint V7 noir Grip Retractable Bleu</t>
  </si>
  <si>
    <t>Hi-Tecpoint V7 noir Grip Retractable Rouge</t>
  </si>
  <si>
    <t>Hi-Tecpoint V7 noir Grip Retractable Vert</t>
  </si>
  <si>
    <t>BXRT-V7-BK</t>
  </si>
  <si>
    <t>BXRT-V7-BE</t>
  </si>
  <si>
    <t>BXRT-V7-RD</t>
  </si>
  <si>
    <t>BXRT-V7-GN</t>
  </si>
  <si>
    <t>G-Tec-C4 Orange</t>
  </si>
  <si>
    <t>G-Tec-C4 Rouge</t>
  </si>
  <si>
    <t>G-Tec-C4 Jaune</t>
  </si>
  <si>
    <t>G-Tec-C4 Bleu</t>
  </si>
  <si>
    <t>G-Tec-C4 Brun</t>
  </si>
  <si>
    <t>G-Tec-C4 Bleu pale</t>
  </si>
  <si>
    <t>G-Tec-C4 Lavande</t>
  </si>
  <si>
    <t>G-Tec-C4 Vert</t>
  </si>
  <si>
    <t>BL-GC4-O</t>
  </si>
  <si>
    <t>BL-GC4-R</t>
  </si>
  <si>
    <t>BL-GC4-Y</t>
  </si>
  <si>
    <t>BL-GC4-L</t>
  </si>
  <si>
    <t>BL-GC4-BN</t>
  </si>
  <si>
    <t>BL-GC4-LB</t>
  </si>
  <si>
    <t>BL-GC4-PE</t>
  </si>
  <si>
    <t>BL-GC4-G</t>
  </si>
  <si>
    <t>Stylo Accroball F Rouge</t>
  </si>
  <si>
    <t>Stylo Accroball F Vert</t>
  </si>
  <si>
    <t>Stylo Accroball F Rose</t>
  </si>
  <si>
    <t>Stylo Accroball F Turquoise</t>
  </si>
  <si>
    <t>Stylo Accroball F Noir</t>
  </si>
  <si>
    <t>Stylo Accroball F Orange</t>
  </si>
  <si>
    <t>BPAB-15F-R</t>
  </si>
  <si>
    <t>BPAB-15F-G</t>
  </si>
  <si>
    <t>BPAB-15F-P</t>
  </si>
  <si>
    <t>BPAB-15F-LB</t>
  </si>
  <si>
    <t>BPAB-15F-B</t>
  </si>
  <si>
    <t>BPAB-15F-O</t>
  </si>
  <si>
    <t>EnergelX BL 107 Bleu ciel</t>
  </si>
  <si>
    <t>EnergelX BL 107 Bleu</t>
  </si>
  <si>
    <t>EnergelX BL 107 Rose</t>
  </si>
  <si>
    <t>EnergelX BL 107 Rouge</t>
  </si>
  <si>
    <t>EnergelX BL 107 Orange</t>
  </si>
  <si>
    <t>EnergelX BL 107 Violet</t>
  </si>
  <si>
    <t>EnergelX BL 107 Noir</t>
  </si>
  <si>
    <t>BL107-S</t>
  </si>
  <si>
    <t>BL107-C</t>
  </si>
  <si>
    <t>BL107-P</t>
  </si>
  <si>
    <t>BL107-B</t>
  </si>
  <si>
    <t>BL107-F</t>
  </si>
  <si>
    <t>BL107-V</t>
  </si>
  <si>
    <t>BL107-A</t>
  </si>
  <si>
    <t>BL107-D</t>
  </si>
  <si>
    <t>EnergelX BL 107 Vert</t>
  </si>
  <si>
    <t>Stylo vicuna Orange</t>
  </si>
  <si>
    <t>Stylo vicuna Noir</t>
  </si>
  <si>
    <t>Stylo vicuna Vert</t>
  </si>
  <si>
    <t>Stylo vicuna Violet</t>
  </si>
  <si>
    <t>Stylo vicuna Rouge</t>
  </si>
  <si>
    <t>Stylo vicuna Rose</t>
  </si>
  <si>
    <t>BX157F-FX</t>
  </si>
  <si>
    <t>BX157-AX</t>
  </si>
  <si>
    <t>BX157D-DX</t>
  </si>
  <si>
    <t>BX157V-VX</t>
  </si>
  <si>
    <t>BX157-BX</t>
  </si>
  <si>
    <t>BX157P-BX5</t>
  </si>
  <si>
    <t>Stylo multiball M Rouge</t>
  </si>
  <si>
    <t>Stylo multiball M Noir</t>
  </si>
  <si>
    <t>Stylo multiball M Orange</t>
  </si>
  <si>
    <t>Stylo multiball M Vert</t>
  </si>
  <si>
    <t>Stylo multiball M Rose</t>
  </si>
  <si>
    <t>BL-MB-M-R</t>
  </si>
  <si>
    <t>BL-MB-M-B</t>
  </si>
  <si>
    <t>BL-MB-M-O</t>
  </si>
  <si>
    <t>BL-MB-M-G</t>
  </si>
  <si>
    <t>BL-MB-M-P</t>
  </si>
  <si>
    <t>Stylo G-2 0,7mm Orange</t>
  </si>
  <si>
    <t>Stylo G-2 0,7mm Violet</t>
  </si>
  <si>
    <t>Stylo G-2 0,7mm Or</t>
  </si>
  <si>
    <t>Stylo G-2 0,7mm Argent</t>
  </si>
  <si>
    <t>Stylo G-2 0,7mm Vert</t>
  </si>
  <si>
    <t>Stylo G-2 0,7mm Bleu</t>
  </si>
  <si>
    <t>Stylo G-2 0,7mm Bleu ciel</t>
  </si>
  <si>
    <t>Stylo G-2 0,7mm Noir</t>
  </si>
  <si>
    <t>BLG2-7-OR</t>
  </si>
  <si>
    <t>BLG2-7-V</t>
  </si>
  <si>
    <t>BLG2-7-GD</t>
  </si>
  <si>
    <t>BLG2-7-SI</t>
  </si>
  <si>
    <t>BLG2-7-GN</t>
  </si>
  <si>
    <t>BLG2-7-L</t>
  </si>
  <si>
    <t>BLG2-7-TE</t>
  </si>
  <si>
    <t>BLG2-7-B</t>
  </si>
  <si>
    <t>Stylo G-2 0,7mm Rouge</t>
  </si>
  <si>
    <t>BLG2-7-BG</t>
  </si>
  <si>
    <t>9824B BK8</t>
  </si>
  <si>
    <t>Stylo rexgrip F Rouge</t>
  </si>
  <si>
    <t>Stylo rexgrip F Vert</t>
  </si>
  <si>
    <t>Stylo rexgrip F Noir</t>
  </si>
  <si>
    <t>Stylo rexgrip M Violet</t>
  </si>
  <si>
    <t>Stylo rexgrip M Rose</t>
  </si>
  <si>
    <t>Stylo rexgrip M Vert</t>
  </si>
  <si>
    <t>Stylo rexgrip M Noir</t>
  </si>
  <si>
    <t>Stylo rexgrip M Orange</t>
  </si>
  <si>
    <t>Stylo rexgrip M Vert Pale</t>
  </si>
  <si>
    <t>Stylo rexgrip M Rouge</t>
  </si>
  <si>
    <t>BPRG-10R-F-R</t>
  </si>
  <si>
    <t>BPRG-10R-F-G</t>
  </si>
  <si>
    <t>BPRG-10R-F-B</t>
  </si>
  <si>
    <t>BPRG-10R-M-V</t>
  </si>
  <si>
    <t>BPRG-10R-M-P</t>
  </si>
  <si>
    <t>BPRG-10R-M-G</t>
  </si>
  <si>
    <t>BPRG-10R-M-B</t>
  </si>
  <si>
    <t>BPRG-10R-M-O</t>
  </si>
  <si>
    <t>BPRG-10R-M-PG</t>
  </si>
  <si>
    <t>BPRG-10R-M-R</t>
  </si>
  <si>
    <t>426 F-9</t>
  </si>
  <si>
    <t>426 F-5</t>
  </si>
  <si>
    <t>426 F-3</t>
  </si>
  <si>
    <t>426 F-2</t>
  </si>
  <si>
    <t>Stylo triplus 426F Noir</t>
  </si>
  <si>
    <t>Stylo triplus 426F Vert</t>
  </si>
  <si>
    <t>Stylo triplus 426F Bleu</t>
  </si>
  <si>
    <t>Stylo triplus 426F rouge</t>
  </si>
  <si>
    <t>Stylo Profile Turquoise</t>
  </si>
  <si>
    <t>Stylo profile Vert</t>
  </si>
  <si>
    <t>Stylo profile Orange</t>
  </si>
  <si>
    <t>Stylo Profile Rouge</t>
  </si>
  <si>
    <t>Stylo profile Violet</t>
  </si>
  <si>
    <t>Stylo profile Noir</t>
  </si>
  <si>
    <t>Stylo profile Magenta</t>
  </si>
  <si>
    <t>Stylo Meteor V Noir</t>
  </si>
  <si>
    <t>Stylo Meteor V Rouge</t>
  </si>
  <si>
    <t>BK83F-A</t>
  </si>
  <si>
    <t>BK83F-B</t>
  </si>
  <si>
    <t>Energel Alloy noir encre noir</t>
  </si>
  <si>
    <t>Energel Alloy Bleu encre noir</t>
  </si>
  <si>
    <t>Energel Alloy Argent encre noir</t>
  </si>
  <si>
    <t>Energel Alloy Rose encre noir</t>
  </si>
  <si>
    <t>BL407A-A</t>
  </si>
  <si>
    <t>BL407P-A</t>
  </si>
  <si>
    <t>BG-BLB2P-7-BK</t>
  </si>
  <si>
    <t>BG-BLB2P-7-BE</t>
  </si>
  <si>
    <t>BG-BLB2P-7-RD</t>
  </si>
  <si>
    <t>BG-BLB2P-7-GN</t>
  </si>
  <si>
    <t>Stylo B2P Noir</t>
  </si>
  <si>
    <t>Stylo B2P Rouge</t>
  </si>
  <si>
    <t>Stylo B2P Vert</t>
  </si>
  <si>
    <t>924 05</t>
  </si>
  <si>
    <t>Stylo 924</t>
  </si>
  <si>
    <t>Stylo Uni-Ball 207 Noir</t>
  </si>
  <si>
    <t>Stylo Uni-Ball 207 Rouge</t>
  </si>
  <si>
    <t>Stylo BK 440 Rouge</t>
  </si>
  <si>
    <t>Stylo BK 440 Orange</t>
  </si>
  <si>
    <t>Stylo BK 440 Bleu</t>
  </si>
  <si>
    <t>Stylo BK 440 Bleu ciel</t>
  </si>
  <si>
    <t>Stylo BK 440 Violet</t>
  </si>
  <si>
    <t>Stylo BK 440 Vert</t>
  </si>
  <si>
    <t>Stylo BK 440 Rose</t>
  </si>
  <si>
    <t>BK440-B</t>
  </si>
  <si>
    <t>BK440-F</t>
  </si>
  <si>
    <t>BK440-C</t>
  </si>
  <si>
    <t>BK440-S</t>
  </si>
  <si>
    <t>BK440-V</t>
  </si>
  <si>
    <t>BK440-D</t>
  </si>
  <si>
    <t>BK440-P</t>
  </si>
  <si>
    <t>Stylo paper mate gel  Sur carte de 8 coul assorties</t>
  </si>
  <si>
    <t>Crayon Sharpie Liquid Noir</t>
  </si>
  <si>
    <t>Stylo paper mate Inkjoy 700RT Bleu</t>
  </si>
  <si>
    <t>Stylo paper mate Inkjoy 700RT Noir</t>
  </si>
  <si>
    <t>Stylo GTEC C Maica (présentoire seulement)</t>
  </si>
  <si>
    <t>BL-GCM4-60</t>
  </si>
  <si>
    <t>Stylo DR Grip Noir</t>
  </si>
  <si>
    <t>Stylo DR Grip OR</t>
  </si>
  <si>
    <t>BPDG-60R-BK</t>
  </si>
  <si>
    <t>BPDG-60R-OR</t>
  </si>
  <si>
    <t>Stylo power tank Bleu</t>
  </si>
  <si>
    <t>Stylo power tank Noir</t>
  </si>
  <si>
    <t>Stylo RSVP Bleu</t>
  </si>
  <si>
    <t>Stylo RSVP Bleu ciel</t>
  </si>
  <si>
    <t>Stylo RSVP Violet</t>
  </si>
  <si>
    <t>Stylo RSVP Rouge</t>
  </si>
  <si>
    <t>BK93CRB-B</t>
  </si>
  <si>
    <t>Stylo RSVP RT Rouge</t>
  </si>
  <si>
    <t>BK93CRD-D</t>
  </si>
  <si>
    <t>Stylo RSVP RT Vert</t>
  </si>
  <si>
    <t>BK93CRP-P</t>
  </si>
  <si>
    <t>Stylo RSVP RT Rose</t>
  </si>
  <si>
    <t>BK93CRS-S</t>
  </si>
  <si>
    <t>Stylo RSVP RT Bleu Ciel</t>
  </si>
  <si>
    <t>BK93CRV-V</t>
  </si>
  <si>
    <t>Stylo RSVP RT Violet</t>
  </si>
  <si>
    <t>BK93CRC-C</t>
  </si>
  <si>
    <t>Stylo RSVP RT Bleu</t>
  </si>
  <si>
    <t>BK93CRF-F</t>
  </si>
  <si>
    <t>Stylo RSVP RT Orange</t>
  </si>
  <si>
    <t>BK93CRA-A</t>
  </si>
  <si>
    <t>Stylo RSVP RT Noir</t>
  </si>
  <si>
    <t>BLRT-FR5-BK</t>
  </si>
  <si>
    <t>BLRT-FR5-BB</t>
  </si>
  <si>
    <t>BLRT-FR5-BE</t>
  </si>
  <si>
    <t>BLRT-FR5-RD</t>
  </si>
  <si>
    <t>BLRT-FR5-GN</t>
  </si>
  <si>
    <t>BLRT-FR5-PE</t>
  </si>
  <si>
    <t>BLRT-FR5-PK</t>
  </si>
  <si>
    <t>BLRT-FR5-TE</t>
  </si>
  <si>
    <t>Stylo Frixion Clicker 0,5mm Noir</t>
  </si>
  <si>
    <t>Stylo Frixion Clicker 0,5mm Bleu noir</t>
  </si>
  <si>
    <t>Stylo Frixion Clicker 0,5mm Bleu</t>
  </si>
  <si>
    <t>Stylo Frixion Clicker 0,5mm Rouge</t>
  </si>
  <si>
    <t>Stylo Frixion Clicker 0,5mm Vert</t>
  </si>
  <si>
    <t>Stylo Frixion Clicker 0,5mm Violet</t>
  </si>
  <si>
    <t>Stylo Frixion Clicker 0,5mm Rose</t>
  </si>
  <si>
    <t>Stylo Frixion Clicker 0,5mm Turquoise</t>
  </si>
  <si>
    <t>Stylo Frixion clicker 0,7mm Noir</t>
  </si>
  <si>
    <t>Stylo Frixion clicker 0,7mm Bleu noir</t>
  </si>
  <si>
    <t>Stylo Frixion clicker 0,7mm Bleu</t>
  </si>
  <si>
    <t>Stylo Frixion clicker 0,7mm Rouge</t>
  </si>
  <si>
    <t>Stylo Frixion clicker 0,7mm Vert</t>
  </si>
  <si>
    <t>Stylo Frixion clicker 0,7mm Violet</t>
  </si>
  <si>
    <t>Stylo Frixion clicker 0,7mm Rose</t>
  </si>
  <si>
    <t>Stylo Frixion clicker 0,7mm Turquoise</t>
  </si>
  <si>
    <t>BLRT-FR7-BK</t>
  </si>
  <si>
    <t>BLRT-FR7-BB</t>
  </si>
  <si>
    <t>BLRT-FR7-BE</t>
  </si>
  <si>
    <t>BLRT-FR7-RD</t>
  </si>
  <si>
    <t>BLRT-FR7-GN</t>
  </si>
  <si>
    <t>BLRT-FR7-PE</t>
  </si>
  <si>
    <t>BLRT-FR7-PK</t>
  </si>
  <si>
    <t>BLRT-FR7-TE</t>
  </si>
  <si>
    <t>BL-FRP5-BK</t>
  </si>
  <si>
    <t>BL-FRP5-BB</t>
  </si>
  <si>
    <t>BL-FRP5-BE</t>
  </si>
  <si>
    <t>BL-FRP5-RD</t>
  </si>
  <si>
    <t>BL-FRP5-GN</t>
  </si>
  <si>
    <t>BL-FRP5-OR</t>
  </si>
  <si>
    <t>BL-FRP5-PE</t>
  </si>
  <si>
    <t>BL-FRP5-PK</t>
  </si>
  <si>
    <t>BL-FRP5-TE</t>
  </si>
  <si>
    <t>BL-FRP5-LG</t>
  </si>
  <si>
    <t>BL-FRP5-BN</t>
  </si>
  <si>
    <t>BL-FR7-BK</t>
  </si>
  <si>
    <t>BL-FR7-BE</t>
  </si>
  <si>
    <t>BL-FR7-RD</t>
  </si>
  <si>
    <t>BL-FR7-GN</t>
  </si>
  <si>
    <t>BL-FR7-OR</t>
  </si>
  <si>
    <t>BL-FR7-PE</t>
  </si>
  <si>
    <t>BL-FR7-PK</t>
  </si>
  <si>
    <t>BL-FR7-TE</t>
  </si>
  <si>
    <t>BL-FR7-LG</t>
  </si>
  <si>
    <t>BL-FR7-BN</t>
  </si>
  <si>
    <t>Stylo Frixion 0,5mm Noir</t>
  </si>
  <si>
    <t>Stylo Frixion 0,5mm Bleu noir</t>
  </si>
  <si>
    <t>Stylo Frixion 0,5mm Bleu</t>
  </si>
  <si>
    <t>Stylo Frixion 0,5mm Rouge</t>
  </si>
  <si>
    <t>Stylo Frixion 0,5mm Vert</t>
  </si>
  <si>
    <t>Stylo Frixion 0,5mm Orange</t>
  </si>
  <si>
    <t>Stylo Frixion 0,5mm Violet</t>
  </si>
  <si>
    <t>Stylo Frixion 0,5mm Rose</t>
  </si>
  <si>
    <t>Stylo Frixion 0,5mm Turquoise</t>
  </si>
  <si>
    <t>Stylo Frixion 0,5mm Vert lime</t>
  </si>
  <si>
    <t>Stylo Frixion 0,5mm Brun</t>
  </si>
  <si>
    <t>Stylo Frixion 0,7mm Noir</t>
  </si>
  <si>
    <t>Stylo Frixion 0,7mm Bleu</t>
  </si>
  <si>
    <t>Stylo Frixion 0,7mm Rouge</t>
  </si>
  <si>
    <t>Stylo Frixion 0,7mm Vert</t>
  </si>
  <si>
    <t>Stylo Frixion 0,7mm Orange</t>
  </si>
  <si>
    <t>Stylo Frixion 0,7mm Violet</t>
  </si>
  <si>
    <t>Stylo Frixion 0,7mm Rose</t>
  </si>
  <si>
    <t>Stylo Frixion 0,7mm Turquoise</t>
  </si>
  <si>
    <t>Stylo Frixion 0,7mm Vert lime</t>
  </si>
  <si>
    <t>Stylo Frixion 0,7mm Brun</t>
  </si>
  <si>
    <t>Dessus meuble pour Carton</t>
  </si>
  <si>
    <t>Surligneur 24/7 Rose</t>
  </si>
  <si>
    <t>Surligneur 24/7 Orange</t>
  </si>
  <si>
    <t>Surligneur 24/7 Jaune</t>
  </si>
  <si>
    <t>Surligneur 24/7 Vert</t>
  </si>
  <si>
    <t>Surligneur 24/7 Bleu</t>
  </si>
  <si>
    <t>SL12-P</t>
  </si>
  <si>
    <t>SL12-F</t>
  </si>
  <si>
    <t>SL12-G</t>
  </si>
  <si>
    <t>SL12-K</t>
  </si>
  <si>
    <t>SL12-S</t>
  </si>
  <si>
    <t>Surligneur Sharpie accent liquide Violet</t>
  </si>
  <si>
    <t>Surligneur Sharpie accent liquide Orange</t>
  </si>
  <si>
    <t>Surligneur Sharpie accent liquide Bleu</t>
  </si>
  <si>
    <t>Surligneur Sharpie accent liquide Rose</t>
  </si>
  <si>
    <t>Surligneur Sharpie accent liquide Vert</t>
  </si>
  <si>
    <t>Surligneur Sharpie pocket Jaune</t>
  </si>
  <si>
    <t>Surligneur Sharpie pocket Vert</t>
  </si>
  <si>
    <t>Surligneur Sharpie pocket Jaune fluo</t>
  </si>
  <si>
    <t>Surligneur Sharpie pocket Orange Fluo</t>
  </si>
  <si>
    <t>Surligneur Sharpie pocket Turquoise</t>
  </si>
  <si>
    <t>Surligneur texsurfer Classic Rose</t>
  </si>
  <si>
    <t>Surligneur texsurfer Classic Vert</t>
  </si>
  <si>
    <t>Surligneur texsurfer Classic Turquoise</t>
  </si>
  <si>
    <t>Surligneur texsurfer Classic Jaune</t>
  </si>
  <si>
    <t>Surligneur texsurfer Classic Orange</t>
  </si>
  <si>
    <t>Surligneur texsurfer Classic Orange fluo</t>
  </si>
  <si>
    <t>Surligneur texsurfer Classic Bleu</t>
  </si>
  <si>
    <t>Surligneur texsurfer Classic Violet</t>
  </si>
  <si>
    <t>364-5</t>
  </si>
  <si>
    <t>364-35</t>
  </si>
  <si>
    <t>364-4</t>
  </si>
  <si>
    <t>364-6</t>
  </si>
  <si>
    <t>SW-FL-S6</t>
  </si>
  <si>
    <t>Surligneur texsurfer Gel Jaune</t>
  </si>
  <si>
    <t>264-1</t>
  </si>
  <si>
    <t>Surligneur Paper mate intro Mauve</t>
  </si>
  <si>
    <t>Surligneur Paper mate intro Vert</t>
  </si>
  <si>
    <t>Surligneur Data cheker Jaune</t>
  </si>
  <si>
    <t>Surligneur Data cheker Orange</t>
  </si>
  <si>
    <t xml:space="preserve">Surligneur Data cheker Bleu </t>
  </si>
  <si>
    <t>Surligneur Data cheker Vert</t>
  </si>
  <si>
    <t>Surligneur Data cheker Violet</t>
  </si>
  <si>
    <t>SL25-G</t>
  </si>
  <si>
    <t>SL25-F</t>
  </si>
  <si>
    <t>SL25-K</t>
  </si>
  <si>
    <t>SL25-V</t>
  </si>
  <si>
    <t>Surligneur Handy lines jaune</t>
  </si>
  <si>
    <t>Surligneur Handy lines Vert</t>
  </si>
  <si>
    <t>SX515-KX</t>
  </si>
  <si>
    <t>SX515-GX</t>
  </si>
  <si>
    <t>Surligneur Sharpie Tank Vert</t>
  </si>
  <si>
    <t xml:space="preserve">Surligneur Sharpie Tank Jaune </t>
  </si>
  <si>
    <t>Surligneur Sharpie Tank Jaune fluo</t>
  </si>
  <si>
    <t>Surligneur Sharpie Tank Rose</t>
  </si>
  <si>
    <t>Surligneur Sharpie Tank Turquoise</t>
  </si>
  <si>
    <t xml:space="preserve">Surligneur Spotlitter Jaune </t>
  </si>
  <si>
    <t>Surligneur Spotlitter Rose</t>
  </si>
  <si>
    <t>Surligneur Spotlitter Violet</t>
  </si>
  <si>
    <t>Surligneur Spotlitter Orange</t>
  </si>
  <si>
    <t>SW-SLF-Y</t>
  </si>
  <si>
    <t>SW-SLF-L</t>
  </si>
  <si>
    <t>SW-SLF-P</t>
  </si>
  <si>
    <t>SW-SLF-V</t>
  </si>
  <si>
    <t>SW-SLF-O</t>
  </si>
  <si>
    <t>Stylo Ball 432  encre bleu (Stylo en speciale)</t>
  </si>
  <si>
    <t>43235 MWP10</t>
  </si>
  <si>
    <t>E2-HB</t>
  </si>
  <si>
    <t>Mine mars lumograph 2mm HB</t>
  </si>
  <si>
    <t>Mine mars lumograph 2mm 2H</t>
  </si>
  <si>
    <t>Mine mars lumograph 2mm 2B</t>
  </si>
  <si>
    <t>E2-2H</t>
  </si>
  <si>
    <t>E2-2B</t>
  </si>
  <si>
    <t>Mine mars lumograph 2mm H</t>
  </si>
  <si>
    <t>E2-H</t>
  </si>
  <si>
    <t>Crayon couleur Noris club en paquet</t>
  </si>
  <si>
    <t>144 10NC 48</t>
  </si>
  <si>
    <t>Crayon de plomb Norica en paquet</t>
  </si>
  <si>
    <t>132 46</t>
  </si>
  <si>
    <t>Crayon de plomb Rally( Rayé bleu et blanc)</t>
  </si>
  <si>
    <t>132 18</t>
  </si>
  <si>
    <t>182 10-HB</t>
  </si>
  <si>
    <t>Crayon de plomb Wopex (vert)</t>
  </si>
  <si>
    <t>Crayon de Bois, Bocal assortis</t>
  </si>
  <si>
    <t>100-5H</t>
  </si>
  <si>
    <t>100-3H</t>
  </si>
  <si>
    <t>100-F</t>
  </si>
  <si>
    <t>100-3B</t>
  </si>
  <si>
    <t>100-4H</t>
  </si>
  <si>
    <t>100-4B</t>
  </si>
  <si>
    <t>Crayon de bois Paper mate Earth write</t>
  </si>
  <si>
    <t>ALP7V</t>
  </si>
  <si>
    <t>ALP7Z</t>
  </si>
  <si>
    <t>ALP7C</t>
  </si>
  <si>
    <t>ALP7U</t>
  </si>
  <si>
    <t>ALP7G</t>
  </si>
  <si>
    <t>ALP7D</t>
  </si>
  <si>
    <t>ALP7B</t>
  </si>
  <si>
    <t>Gomme à effacer 1/2</t>
  </si>
  <si>
    <t>525 C20-03</t>
  </si>
  <si>
    <t>Gomme à effacer 1/2 noir</t>
  </si>
  <si>
    <t>525 C20-90</t>
  </si>
  <si>
    <t>Gomme a effacer mars plastic</t>
  </si>
  <si>
    <t>526 50</t>
  </si>
  <si>
    <t>Gomme à effacer PVC free</t>
  </si>
  <si>
    <t>525 B20</t>
  </si>
  <si>
    <t>Gomme à effacer mini</t>
  </si>
  <si>
    <t>526 B40</t>
  </si>
  <si>
    <t>EE-102</t>
  </si>
  <si>
    <t>Porte efface mars plastic</t>
  </si>
  <si>
    <t>Porte efface Tuff Stuff</t>
  </si>
  <si>
    <t>Porte efface Click erase</t>
  </si>
  <si>
    <t>ZE22</t>
  </si>
  <si>
    <t>PL-5J-48-H</t>
  </si>
  <si>
    <t>Gomme a effacer Hi-polymer noir</t>
  </si>
  <si>
    <t>ZEAH06AQ</t>
  </si>
  <si>
    <t>255 07-HB</t>
  </si>
  <si>
    <t>255 05-HB</t>
  </si>
  <si>
    <t>Dessus Comptoir de la caisse</t>
  </si>
  <si>
    <t>BG207 F10</t>
  </si>
  <si>
    <t>Stylo Slicci 0,7mm Orange</t>
  </si>
  <si>
    <t>BG207 DO</t>
  </si>
  <si>
    <t>Stylo Slicci 0,7mm Vert</t>
  </si>
  <si>
    <t>BG207 BO</t>
  </si>
  <si>
    <t>Stylo Slicci 0,7mm Rouge</t>
  </si>
  <si>
    <t>BG204 S20</t>
  </si>
  <si>
    <t>Stylo Slicci 0,4mm Bleu Tendre</t>
  </si>
  <si>
    <t>BG204 KO</t>
  </si>
  <si>
    <t>Stylo Slicci 0,4mm Vert lime</t>
  </si>
  <si>
    <t>BG204 DO</t>
  </si>
  <si>
    <t>Stylo Slicci 0,4mm Vert</t>
  </si>
  <si>
    <t>BG204 AO</t>
  </si>
  <si>
    <t>Stylo Slicci 0,4mm Noir</t>
  </si>
  <si>
    <t>BG204 F3O</t>
  </si>
  <si>
    <t>Stylo Slicci 0,4mm Orange Carotte</t>
  </si>
  <si>
    <t>BG204 F10</t>
  </si>
  <si>
    <t>Stylo Slicci 0,4mm Orange</t>
  </si>
  <si>
    <t>BG204 F2O</t>
  </si>
  <si>
    <t>Stylo Slicci 0,4mm Orange Brulé</t>
  </si>
  <si>
    <t>BG204 BO</t>
  </si>
  <si>
    <t>Stylo Slicci 0,4mm Rouge</t>
  </si>
  <si>
    <t>BG204 P2O</t>
  </si>
  <si>
    <t>Stylo Slicci 0,4mm Rose tendre</t>
  </si>
  <si>
    <t>BG204 P3O</t>
  </si>
  <si>
    <t>Stylo Slicci 0,4mm Rose corail</t>
  </si>
  <si>
    <t>BG204 P1O</t>
  </si>
  <si>
    <t>Stylo Slicci 0,4mm Rose</t>
  </si>
  <si>
    <t>Stylo fine liner Brun</t>
  </si>
  <si>
    <t>SW PPF BN</t>
  </si>
  <si>
    <t>Stylo fine liner Rouge</t>
  </si>
  <si>
    <t>SW-PPF-R</t>
  </si>
  <si>
    <t>BK77-A</t>
  </si>
  <si>
    <t>Stylo Superb Noir</t>
  </si>
  <si>
    <t>Stylo Superb Vert</t>
  </si>
  <si>
    <t>BK77-D</t>
  </si>
  <si>
    <t>Stylo metal bronze</t>
  </si>
  <si>
    <t>421 25 S2</t>
  </si>
  <si>
    <t>Stylo liquid point 5 Vert</t>
  </si>
  <si>
    <t>Stylo liquid point 5 noir</t>
  </si>
  <si>
    <t>Stylo liquid point 5 rouge</t>
  </si>
  <si>
    <t>416-5</t>
  </si>
  <si>
    <t>416-9</t>
  </si>
  <si>
    <t>416-2</t>
  </si>
  <si>
    <t>9713A-8</t>
  </si>
  <si>
    <t>Stylo comformate assorties</t>
  </si>
  <si>
    <t>Profile elite</t>
  </si>
  <si>
    <t>Stylo Schneider slider edge xb</t>
  </si>
  <si>
    <t>BPAB-25F-B</t>
  </si>
  <si>
    <t>Stylo acroball noir</t>
  </si>
  <si>
    <t>Stylo uniball fusion</t>
  </si>
  <si>
    <t>Stylo uniball fusion needle</t>
  </si>
  <si>
    <t>EB</t>
  </si>
  <si>
    <t>Clé USB 8G personnage</t>
  </si>
  <si>
    <t>OOOO</t>
  </si>
  <si>
    <t>Pince à épiller</t>
  </si>
  <si>
    <t>BL-WG-7-B</t>
  </si>
  <si>
    <t>Stylo Wingel Noir</t>
  </si>
  <si>
    <t>BL-WG-7-R</t>
  </si>
  <si>
    <t>Stylo Wingel Rouge</t>
  </si>
  <si>
    <t>BL-WG-7-L</t>
  </si>
  <si>
    <t>Stylo Wingel Bleu</t>
  </si>
  <si>
    <t>BL-WG-7-G</t>
  </si>
  <si>
    <t>Stylo Wingel Vert</t>
  </si>
  <si>
    <t>BL-WG-7-V</t>
  </si>
  <si>
    <t>Stylo Wingel Violet</t>
  </si>
  <si>
    <t>BL-WG-7-P</t>
  </si>
  <si>
    <t>Stylo Wingel Rose</t>
  </si>
  <si>
    <t>BL-WG-7-O</t>
  </si>
  <si>
    <t>Stylo Wingel Orange</t>
  </si>
  <si>
    <t>BL-WG-7-LB</t>
  </si>
  <si>
    <t>Stylo Wingel Bleu pale</t>
  </si>
  <si>
    <t>BL-WG-7-BB</t>
  </si>
  <si>
    <t>Stylo Wingel Bleu noir</t>
  </si>
  <si>
    <t>BL-WG-7-BN</t>
  </si>
  <si>
    <t>Stylo Wingel Brun</t>
  </si>
  <si>
    <t>Porte clé de poignet</t>
  </si>
  <si>
    <t>TPG-26001</t>
  </si>
  <si>
    <t>Porte mine milan</t>
  </si>
  <si>
    <t>BYM10323</t>
  </si>
  <si>
    <t>Stylo Hi-techpoint V5 rechargeable Noir</t>
  </si>
  <si>
    <t>Stylo Hi-techpoint V5 rechargeable Vert</t>
  </si>
  <si>
    <t>Stylo Hi-techpoint V5 rechargeable Bleu</t>
  </si>
  <si>
    <t>BXC-V5-BE</t>
  </si>
  <si>
    <t>BXC-V5-BK</t>
  </si>
  <si>
    <t>BXC-V5-GN</t>
  </si>
  <si>
    <t>Cartouche Hi-techpoint V5 V7 Bleu</t>
  </si>
  <si>
    <t>BXS-IC-L-S3</t>
  </si>
  <si>
    <t>BXS-IC-B-S3</t>
  </si>
  <si>
    <t>Cartouche Hi-techpoint V5 V7 Noir</t>
  </si>
  <si>
    <t>Cartouche Hi-techpoint V5 V7 Rouge</t>
  </si>
  <si>
    <t>Stylo Birdie twin</t>
  </si>
  <si>
    <t>H575</t>
  </si>
  <si>
    <t>Stylo Maxum en paquet assortie 1,4mm</t>
  </si>
  <si>
    <t>BL77-F</t>
  </si>
  <si>
    <t>Stylo energel liquid gel Orange</t>
  </si>
  <si>
    <t>Stylo energel liquid gel Bleu</t>
  </si>
  <si>
    <t>BL77-C</t>
  </si>
  <si>
    <t>BL77-P</t>
  </si>
  <si>
    <t>Stylo energel liquid gel Rose</t>
  </si>
  <si>
    <t>BL77-A</t>
  </si>
  <si>
    <t>Stylo energel liquid gel Noir</t>
  </si>
  <si>
    <t>BL77-D</t>
  </si>
  <si>
    <t>Stylo energel liquid gel Vert</t>
  </si>
  <si>
    <t>BL77-V</t>
  </si>
  <si>
    <t>Stylo energel liquid gel Violet</t>
  </si>
  <si>
    <t>BL77-B</t>
  </si>
  <si>
    <t>Stylo energel liquid gel Rouge</t>
  </si>
  <si>
    <t>BL77P-A</t>
  </si>
  <si>
    <t>Stylo energel liquid gel Rose (cancer)</t>
  </si>
  <si>
    <t>Stylo Hyper G 0,7mm Rouge</t>
  </si>
  <si>
    <t>KL257-S</t>
  </si>
  <si>
    <t>Stylo Hyper G 0,7mm Bleu pale</t>
  </si>
  <si>
    <t>KL257-P</t>
  </si>
  <si>
    <t>Stylo Hyper G 0,7mm Rose</t>
  </si>
  <si>
    <t>KL257-D</t>
  </si>
  <si>
    <t>Stylo Hyper G 0,7mm Vert</t>
  </si>
  <si>
    <t>KL257-A</t>
  </si>
  <si>
    <t>Stylo Hyper G 0,7mm Noir</t>
  </si>
  <si>
    <t>KL257-C</t>
  </si>
  <si>
    <t>Stylo Hyper G 0,7mm Bleu</t>
  </si>
  <si>
    <t>KL257-F</t>
  </si>
  <si>
    <t>Stylo Hyper G 0,7mm Orange</t>
  </si>
  <si>
    <t>K497-A</t>
  </si>
  <si>
    <t>Stylo OH! Gel Noir</t>
  </si>
  <si>
    <t>K497-B</t>
  </si>
  <si>
    <t>Stylo OH! Gel Rouge</t>
  </si>
  <si>
    <t>K497-C</t>
  </si>
  <si>
    <t>Stylo OH! Gel Bleu</t>
  </si>
  <si>
    <t>SVP-4M-BE</t>
  </si>
  <si>
    <t>Stylo V-Pen Bleu</t>
  </si>
  <si>
    <t>SVP-4M-PK</t>
  </si>
  <si>
    <t>Stylo V-Pen Rose</t>
  </si>
  <si>
    <t>SVP-4M-BK</t>
  </si>
  <si>
    <t>Stylo V-Pen Noir</t>
  </si>
  <si>
    <t>SVP-4M-RD</t>
  </si>
  <si>
    <t>Stylo V-Pen Rouge</t>
  </si>
  <si>
    <t>SVP-4M-PE</t>
  </si>
  <si>
    <t>Stylo V-Pen Violet</t>
  </si>
  <si>
    <t>SVP-4M-LG</t>
  </si>
  <si>
    <t>Stylo V-Pen Vert pale</t>
  </si>
  <si>
    <t>SVP-4M-CE</t>
  </si>
  <si>
    <t>Stylo V-Pen Turquoise</t>
  </si>
  <si>
    <t>Stylo energel vert 0,7mm</t>
  </si>
  <si>
    <t>BL17-D</t>
  </si>
  <si>
    <t>BL17-C</t>
  </si>
  <si>
    <t>Stylo energel Bleu 0,7mm</t>
  </si>
  <si>
    <t>Stylo 24/7 Vert</t>
  </si>
  <si>
    <t>Stylo 24/7 Noir</t>
  </si>
  <si>
    <t>BLD97-A</t>
  </si>
  <si>
    <t>BLD97-D</t>
  </si>
  <si>
    <t>SD98</t>
  </si>
  <si>
    <t>Stylo Finito</t>
  </si>
  <si>
    <t>BL117A-C</t>
  </si>
  <si>
    <t>BL117W-C</t>
  </si>
  <si>
    <t>Stylo Tradio Noir encre Noir</t>
  </si>
  <si>
    <t>Stylo Tradio Noir encre Bleu</t>
  </si>
  <si>
    <t>Stylo Tradio Blanc encre Bleu</t>
  </si>
  <si>
    <t>Stylo Tradio Blanc encre Noir</t>
  </si>
  <si>
    <t>BL117A-A</t>
  </si>
  <si>
    <t>BL117W-A</t>
  </si>
  <si>
    <t>Stylo Paper mate Flexgrip Ultra noir</t>
  </si>
  <si>
    <t>Stylo Paper mate Flexgrip Ultra Rouge</t>
  </si>
  <si>
    <t>Stylo Cool Roller noir</t>
  </si>
  <si>
    <t>Stylo Cool Roller Bleu</t>
  </si>
  <si>
    <t>Stylo Cool Roller Rouge</t>
  </si>
  <si>
    <t>411-9</t>
  </si>
  <si>
    <t>411-3</t>
  </si>
  <si>
    <t>411-2</t>
  </si>
  <si>
    <t>Aiguise Double avec receptacle coul varié</t>
  </si>
  <si>
    <t>Efface Oval Avec receptacle</t>
  </si>
  <si>
    <t>525 PS S</t>
  </si>
  <si>
    <t>512 PS2 S</t>
  </si>
  <si>
    <t>SWV10P-BE</t>
  </si>
  <si>
    <t>Stylo Razor point Bleu</t>
  </si>
  <si>
    <t>SWV10P-TE</t>
  </si>
  <si>
    <t>Stylo Razor point Turquoise</t>
  </si>
  <si>
    <t>SWV10P-GN</t>
  </si>
  <si>
    <t>Stylo Razor point Vert</t>
  </si>
  <si>
    <t>SWV10P-BN</t>
  </si>
  <si>
    <t>Stylo Razor point Brun</t>
  </si>
  <si>
    <t>SWV10P-RD</t>
  </si>
  <si>
    <t>Stylo Razor point Rouge</t>
  </si>
  <si>
    <t>SWV10P-BK</t>
  </si>
  <si>
    <t>Stylo Razor point Noir</t>
  </si>
  <si>
    <t>Tourniquet du dessus de comptoir</t>
  </si>
  <si>
    <t>ER11819</t>
  </si>
  <si>
    <t>Pince  décorative</t>
  </si>
  <si>
    <t>ER11820</t>
  </si>
  <si>
    <t>Porte clé en métal</t>
  </si>
  <si>
    <t>EK9800</t>
  </si>
  <si>
    <t>Cœur sur Attache élastique</t>
  </si>
  <si>
    <t>ER15824</t>
  </si>
  <si>
    <t>Trombone en métal décorative</t>
  </si>
  <si>
    <t>17-103</t>
  </si>
  <si>
    <t xml:space="preserve">Collant avec des yeux </t>
  </si>
  <si>
    <t>KH-11202M</t>
  </si>
  <si>
    <t>KH-11210M</t>
  </si>
  <si>
    <t>KH-11201M</t>
  </si>
  <si>
    <t>KH-11212M</t>
  </si>
  <si>
    <t>KH-11205M</t>
  </si>
  <si>
    <t>KH-11204M</t>
  </si>
  <si>
    <t>KH-11211M</t>
  </si>
  <si>
    <t>KH-11203M</t>
  </si>
  <si>
    <t>Aimant en forme de chat et chein</t>
  </si>
  <si>
    <t>M-0395E</t>
  </si>
  <si>
    <t>M-0306E</t>
  </si>
  <si>
    <t>M-0503E</t>
  </si>
  <si>
    <t>M-0432E</t>
  </si>
  <si>
    <t>KCPEN 940B</t>
  </si>
  <si>
    <t>Porte clé Stylo</t>
  </si>
  <si>
    <t>Porte clé plastic identifiable</t>
  </si>
  <si>
    <t>Refill efface Paper Mate paquet de 2</t>
  </si>
  <si>
    <t>Refill Mars plastic</t>
  </si>
  <si>
    <t>528 55 BK2</t>
  </si>
  <si>
    <t>Refill efface Tuff Stuff paquet de 2</t>
  </si>
  <si>
    <t>Refill efface Clic eraser</t>
  </si>
  <si>
    <t>Refill efface Speed erase</t>
  </si>
  <si>
    <t>1771739-514</t>
  </si>
  <si>
    <t>Pousse-mine sur carte Paper Mate</t>
  </si>
  <si>
    <t>1755635-514</t>
  </si>
  <si>
    <t>96005SBK25</t>
  </si>
  <si>
    <t>Surligneur Sharpie Tank Orange Fluo</t>
  </si>
  <si>
    <t>Surligneur Sharpie Tank Mauve</t>
  </si>
  <si>
    <t>984 05ABK3</t>
  </si>
  <si>
    <t>984 07ABK3</t>
  </si>
  <si>
    <t>925 03</t>
  </si>
  <si>
    <t>925 05</t>
  </si>
  <si>
    <t>925 07</t>
  </si>
  <si>
    <t>925 09</t>
  </si>
  <si>
    <t>775 03</t>
  </si>
  <si>
    <t xml:space="preserve">775 05 </t>
  </si>
  <si>
    <t>775 07</t>
  </si>
  <si>
    <t>775 09</t>
  </si>
  <si>
    <t>762 05-2</t>
  </si>
  <si>
    <t>762 07-2</t>
  </si>
  <si>
    <t>762 07-5</t>
  </si>
  <si>
    <t>762 05-5</t>
  </si>
  <si>
    <t>762 05-3</t>
  </si>
  <si>
    <t>762 07-3</t>
  </si>
  <si>
    <t>760 13</t>
  </si>
  <si>
    <t>760 07</t>
  </si>
  <si>
    <t>760 05</t>
  </si>
  <si>
    <t>779 15-8</t>
  </si>
  <si>
    <t>779 15-33</t>
  </si>
  <si>
    <t>779 17-33</t>
  </si>
  <si>
    <t>779 17-8</t>
  </si>
  <si>
    <t>774 07</t>
  </si>
  <si>
    <t>774 05</t>
  </si>
  <si>
    <t>Cartouche d'encre classique</t>
  </si>
  <si>
    <t>WBS-VBM-R</t>
  </si>
  <si>
    <t>WBS-VBM-L</t>
  </si>
  <si>
    <t>WBS-VBM-O</t>
  </si>
  <si>
    <t>WBS-VBM-B</t>
  </si>
  <si>
    <t>Marqueur Silver/Gold</t>
  </si>
  <si>
    <t>SC-W-EF</t>
  </si>
  <si>
    <t>WBMA-VBM-MC-O-BG</t>
  </si>
  <si>
    <t>WBMA-VBM-MC-B-BG</t>
  </si>
  <si>
    <t>WBMA-VBM-MC-G-BG</t>
  </si>
  <si>
    <t>MWL6-CO</t>
  </si>
  <si>
    <t>Marqueur a tableau blanc Maxiflo Bleu</t>
  </si>
  <si>
    <t>MWL6-BO</t>
  </si>
  <si>
    <t>Marqueur a tableau blanc Maxiflo Rouge</t>
  </si>
  <si>
    <t>MWL6-DO</t>
  </si>
  <si>
    <t>Marqueur a tableau blanc Maxiflo Vert</t>
  </si>
  <si>
    <t>MWL6-AO</t>
  </si>
  <si>
    <t>Marqueur a tableau blanc Maxiflo Noir</t>
  </si>
  <si>
    <t>Marqueur à tableau blanc Expo F Noir</t>
  </si>
  <si>
    <t>Marqueur à tableau blanc Expo F Rouge</t>
  </si>
  <si>
    <t>Marqueur à tableau blanc Expo F Bleu</t>
  </si>
  <si>
    <t>Marqueur à tableau blanc Expo F Vert</t>
  </si>
  <si>
    <t>marqueur Lumocolor correctable F Bleu</t>
  </si>
  <si>
    <t>marqueur Lumocolor correctable F Noir</t>
  </si>
  <si>
    <t>marqueur Lumocolor correctable M Bleu</t>
  </si>
  <si>
    <t>marqueur Lumocolor correctable M Noir</t>
  </si>
  <si>
    <t>305 F-3</t>
  </si>
  <si>
    <t>305 M-3</t>
  </si>
  <si>
    <t>305 F-9</t>
  </si>
  <si>
    <t>305 M-9</t>
  </si>
  <si>
    <t>9705S</t>
  </si>
  <si>
    <t>9707S</t>
  </si>
  <si>
    <t>QE205A</t>
  </si>
  <si>
    <t>QE205B</t>
  </si>
  <si>
    <t>QE205C</t>
  </si>
  <si>
    <t>PL77-S</t>
  </si>
  <si>
    <t>776 05-9</t>
  </si>
  <si>
    <t>776 05-60</t>
  </si>
  <si>
    <t>776 05-3</t>
  </si>
  <si>
    <t>776 05-81</t>
  </si>
  <si>
    <t>776 07-81</t>
  </si>
  <si>
    <t>776 07-3</t>
  </si>
  <si>
    <t>776 07-9</t>
  </si>
  <si>
    <t xml:space="preserve">Gros Marqueur Noir Marks-a-lot </t>
  </si>
  <si>
    <t>Gros Marqueur Vert Paper Mate</t>
  </si>
  <si>
    <t>Marqueur Sharpie liquid Tip Bleu</t>
  </si>
  <si>
    <t>Marqueur Sharpie Industriel F Noir</t>
  </si>
  <si>
    <t>Marqueur Sharpie permanent F noir</t>
  </si>
  <si>
    <t>Marqueur permanent Lumocolor F Rouge</t>
  </si>
  <si>
    <t>Marqueur permanent Lumocolor F Bleu</t>
  </si>
  <si>
    <t>Marqueur permanent Lumocolor F Vert</t>
  </si>
  <si>
    <t>Marqueur permanent Lumocolor F Noir</t>
  </si>
  <si>
    <t>Marqueur permanent Lumocolor M Rouge</t>
  </si>
  <si>
    <t>318-5</t>
  </si>
  <si>
    <t>318-2</t>
  </si>
  <si>
    <t>318-3</t>
  </si>
  <si>
    <t>318-9</t>
  </si>
  <si>
    <t>317-2</t>
  </si>
  <si>
    <t>Pousse-mine Clear point Elite 0,5mm Bleu</t>
  </si>
  <si>
    <t>Pousse-mine Clear point Elite 0,5mm Rouge</t>
  </si>
  <si>
    <t>Pousse-mine Clear point Elite 0,7mm Pourpre</t>
  </si>
  <si>
    <t>Pousse-mine Clear point Elite 0,7mm Vert</t>
  </si>
  <si>
    <t>SCA-EFCD-B-BG</t>
  </si>
  <si>
    <t>Marqueur a CD/DVD</t>
  </si>
  <si>
    <t>PL105-K</t>
  </si>
  <si>
    <t>PL105-V</t>
  </si>
  <si>
    <t>PL105-S</t>
  </si>
  <si>
    <t>PL105-A</t>
  </si>
  <si>
    <t>PL107-V</t>
  </si>
  <si>
    <t>PL107-A</t>
  </si>
  <si>
    <t>AL25TK</t>
  </si>
  <si>
    <t>AL25DA</t>
  </si>
  <si>
    <t>AS305-K</t>
  </si>
  <si>
    <t>AS305-F</t>
  </si>
  <si>
    <t>AS307-K</t>
  </si>
  <si>
    <t>AS307-F</t>
  </si>
  <si>
    <t>AS307-C</t>
  </si>
  <si>
    <t>Pousse-mine Titanium 0,5mm</t>
  </si>
  <si>
    <t>15674PP</t>
  </si>
  <si>
    <t>PD275TA</t>
  </si>
  <si>
    <t>PD277TD</t>
  </si>
  <si>
    <t>PD305TC</t>
  </si>
  <si>
    <t>PD307TD</t>
  </si>
  <si>
    <t>AZ135-AO</t>
  </si>
  <si>
    <t>PD255C</t>
  </si>
  <si>
    <t>HFGP-20N-SL-L</t>
  </si>
  <si>
    <t>HFGP-20N-SL-O</t>
  </si>
  <si>
    <t>HFGP-20N-SL-V</t>
  </si>
  <si>
    <t>HFGP-20N-SL-G</t>
  </si>
  <si>
    <t>AL15C</t>
  </si>
  <si>
    <t>AL15A</t>
  </si>
  <si>
    <t>AL15V</t>
  </si>
  <si>
    <t>H-125C-SL-R-BG</t>
  </si>
  <si>
    <t>H-125C-SL-B-BG</t>
  </si>
  <si>
    <t>H-125C-SL-L-BG</t>
  </si>
  <si>
    <t>H-127-SL-SG-BG</t>
  </si>
  <si>
    <t>H-127-SL-L-BG</t>
  </si>
  <si>
    <t>H-127-SL-B-BG</t>
  </si>
  <si>
    <t>H-127-SL-R-BG</t>
  </si>
  <si>
    <t>AL127-B</t>
  </si>
  <si>
    <t>AL127-F</t>
  </si>
  <si>
    <t>AL125-A</t>
  </si>
  <si>
    <t>HRG-10R-R-BG</t>
  </si>
  <si>
    <t>HRG-10R-L-BG</t>
  </si>
  <si>
    <t>HRG-10R-B-BG</t>
  </si>
  <si>
    <t>HRG-10R-G-BG</t>
  </si>
  <si>
    <t>H-165-SL-G</t>
  </si>
  <si>
    <t>H-165-SL-R</t>
  </si>
  <si>
    <t>H-165-SL-L</t>
  </si>
  <si>
    <t>H-165-SL-B</t>
  </si>
  <si>
    <t>H-165-SL-GY</t>
  </si>
  <si>
    <t>HCR-197-SL</t>
  </si>
  <si>
    <t>HCR-197-L</t>
  </si>
  <si>
    <t>HCR-197-P</t>
  </si>
  <si>
    <t>HCR-197-O</t>
  </si>
  <si>
    <t>HCR-197-Y</t>
  </si>
  <si>
    <t>HCR-197-V</t>
  </si>
  <si>
    <t>PLCR-7-L</t>
  </si>
  <si>
    <t>PLCR-7-O</t>
  </si>
  <si>
    <t>PLCR-7-SL</t>
  </si>
  <si>
    <t>PLCR-7-P</t>
  </si>
  <si>
    <t>PLCR-7-Y</t>
  </si>
  <si>
    <t>PLCR-7-R</t>
  </si>
  <si>
    <t>PLCR-7-V</t>
  </si>
  <si>
    <t>PLCR-7-G</t>
  </si>
  <si>
    <t>Ensemble élite 2 crayons</t>
  </si>
  <si>
    <t>100 G12</t>
  </si>
  <si>
    <t>Ensemble de 12 Crayon lumograph</t>
  </si>
  <si>
    <t>61 100 C6</t>
  </si>
  <si>
    <t>Ensemble de 6 Crayon lumograph</t>
  </si>
  <si>
    <t>Grande enveloppe Beige 8 1/2 X14</t>
  </si>
  <si>
    <t>Enveloppe rembourée 8 1/2X11</t>
  </si>
  <si>
    <t>Grande enveloppe Jaune 8 1/2X11</t>
  </si>
  <si>
    <t>Enveloppe Blanche #8 Boite de 50</t>
  </si>
  <si>
    <t>Cartable à carte d'affaire</t>
  </si>
  <si>
    <t>49-192</t>
  </si>
  <si>
    <t>Journal noir rembouré</t>
  </si>
  <si>
    <t>Grand Cahier de note enveloppe cuirette</t>
  </si>
  <si>
    <t>Cahier de note cuirette blanc</t>
  </si>
  <si>
    <t>Cahier note signature</t>
  </si>
  <si>
    <t>Journal intime</t>
  </si>
  <si>
    <t>Album photo</t>
  </si>
  <si>
    <t>116IF</t>
  </si>
  <si>
    <t>Cahier note signature cuir bleu</t>
  </si>
  <si>
    <t>Petit cahier de note cuir noir</t>
  </si>
  <si>
    <t>Cahier de note papillon</t>
  </si>
  <si>
    <t>03-02-21-04</t>
  </si>
  <si>
    <t>Paquet de petite carte avec enveloppe</t>
  </si>
  <si>
    <t>J3500</t>
  </si>
  <si>
    <t>Cahier de note poire</t>
  </si>
  <si>
    <t>Paquet enveloppe et carte sans texte</t>
  </si>
  <si>
    <t>04-12-29-01</t>
  </si>
  <si>
    <t>04-12-27-01</t>
  </si>
  <si>
    <t>04-12-30-01</t>
  </si>
  <si>
    <t>04-12-31-01</t>
  </si>
  <si>
    <t>04-12-33-01</t>
  </si>
  <si>
    <t>Boite a lunch Bleu a fleur rose</t>
  </si>
  <si>
    <t>Boite a lunch rouge offtrack Papillon</t>
  </si>
  <si>
    <t>F11332PK</t>
  </si>
  <si>
    <t>Boite a lunch Offtrack Petite fleur blanche</t>
  </si>
  <si>
    <t>Boite a lunch Offtrack Verte hawaienne</t>
  </si>
  <si>
    <t>F10332GN</t>
  </si>
  <si>
    <t>Cahier spirale cancer</t>
  </si>
  <si>
    <t>B36720</t>
  </si>
  <si>
    <t>Cahier de note rose rigide cancer</t>
  </si>
  <si>
    <t>Jeu de cartes</t>
  </si>
  <si>
    <t xml:space="preserve">Stylo metal Paper mate </t>
  </si>
  <si>
    <t>WF5A</t>
  </si>
  <si>
    <t>DVD à l'unité 4,7G paquet de 50</t>
  </si>
  <si>
    <t>R22</t>
  </si>
  <si>
    <t xml:space="preserve">CD à graver avec case </t>
  </si>
  <si>
    <t>CD dans enveloppe</t>
  </si>
  <si>
    <t>Case a CD/DVD vide</t>
  </si>
  <si>
    <t>Pochette Pour reliure</t>
  </si>
  <si>
    <t>Intercalaire en plastic pour petit cartable</t>
  </si>
  <si>
    <t>Boite de 100 enveloppe a CD</t>
  </si>
  <si>
    <t>Signet avec corde</t>
  </si>
  <si>
    <t>J3Y 8Y6</t>
  </si>
  <si>
    <t>Signet aimanté paquet de 2</t>
  </si>
  <si>
    <t>Pochette fourre-tout petit</t>
  </si>
  <si>
    <t>6-003</t>
  </si>
  <si>
    <t>6-004</t>
  </si>
  <si>
    <t>6-002</t>
  </si>
  <si>
    <t>6-304</t>
  </si>
  <si>
    <t>6-305</t>
  </si>
  <si>
    <t>6-306</t>
  </si>
  <si>
    <t>6-204</t>
  </si>
  <si>
    <t>6-205</t>
  </si>
  <si>
    <t>6-206</t>
  </si>
  <si>
    <t>Pochette fourre-tout Moyen</t>
  </si>
  <si>
    <t>Pochette fourre-tout Grand</t>
  </si>
  <si>
    <t>Boite à lunch Grande Cœur</t>
  </si>
  <si>
    <t>Boite à lunch Grande zébrée</t>
  </si>
  <si>
    <t>1019-0180-00-00</t>
  </si>
  <si>
    <t>F11341RD</t>
  </si>
  <si>
    <t>Boite à lunch Rectangle Carotté rouge et noir</t>
  </si>
  <si>
    <t>Boite à lunch Rectangle Carotté Gris et noir</t>
  </si>
  <si>
    <t>F11341GY</t>
  </si>
  <si>
    <t>Bibliothèque blanche entrée</t>
  </si>
  <si>
    <t>Identification sport</t>
  </si>
  <si>
    <t>Boite a lunch Lavoie Aqua</t>
  </si>
  <si>
    <t>Boite a lunch Lavoie fushia</t>
  </si>
  <si>
    <t>Boite a lunch Lavoie Royal</t>
  </si>
  <si>
    <t>10194156-35</t>
  </si>
  <si>
    <t>10194156-48</t>
  </si>
  <si>
    <t>10194156-08</t>
  </si>
  <si>
    <t>Enveloppe en polypropylene Givré Gris</t>
  </si>
  <si>
    <t>Enveloppe en polypropylene Givré Bleuet</t>
  </si>
  <si>
    <t>Enveloppe en polypropylene Givré Citron</t>
  </si>
  <si>
    <t>Enveloppe en polypropylene Givré Tangerine</t>
  </si>
  <si>
    <t>2203 RED</t>
  </si>
  <si>
    <t>Couverture de rapport 30 feuilles rouge</t>
  </si>
  <si>
    <t>Enveloppe en poly Format légal Bleu</t>
  </si>
  <si>
    <t>Enveloppe en poly Format légal Vert</t>
  </si>
  <si>
    <t>W90017</t>
  </si>
  <si>
    <t>W900010</t>
  </si>
  <si>
    <t>Eveloppe en poly incolore format légal</t>
  </si>
  <si>
    <t>O6199</t>
  </si>
  <si>
    <t>E51006</t>
  </si>
  <si>
    <t>AE30209</t>
  </si>
  <si>
    <t>AE30210</t>
  </si>
  <si>
    <t>Classeur de projet 10 pochette noir</t>
  </si>
  <si>
    <t>E84192</t>
  </si>
  <si>
    <t>Enveloppe Zip incolore</t>
  </si>
  <si>
    <t>AE90570</t>
  </si>
  <si>
    <t>Eveloppe a fermeture zip Blanche</t>
  </si>
  <si>
    <t>AE90670</t>
  </si>
  <si>
    <t>Enveloppe a fermeture zip format legal blanche</t>
  </si>
  <si>
    <t>Cartable a zipper Bleu pale</t>
  </si>
  <si>
    <t>Cartable a zipper Mauve</t>
  </si>
  <si>
    <t>Reliure a fermeture eclair Zwipes 1,5``</t>
  </si>
  <si>
    <t>PFEX-64073D</t>
  </si>
  <si>
    <t>E27930</t>
  </si>
  <si>
    <t>Range tout a 7 pochettes</t>
  </si>
  <si>
    <t>E55633</t>
  </si>
  <si>
    <t>E89099 V2</t>
  </si>
  <si>
    <t>Pochette 13 filiere bleu</t>
  </si>
  <si>
    <t>Index decalé classeur Gris métalique</t>
  </si>
  <si>
    <t>AE43980</t>
  </si>
  <si>
    <t>Classeur expensible marine</t>
  </si>
  <si>
    <t>E28226BLA</t>
  </si>
  <si>
    <t>Classeur recycler 13 pochettes noir</t>
  </si>
  <si>
    <t>W38208</t>
  </si>
  <si>
    <t>Classeur 7 pochette rose recycler</t>
  </si>
  <si>
    <t>AE94970</t>
  </si>
  <si>
    <t>AE94950</t>
  </si>
  <si>
    <t>O4326</t>
  </si>
  <si>
    <t>CV30WH</t>
  </si>
  <si>
    <t>Cartable anneau en D 3`` Blanc</t>
  </si>
  <si>
    <t>Cartable 3`` Wilson jones</t>
  </si>
  <si>
    <t>Reliure robuste blanc 4``</t>
  </si>
  <si>
    <t>Classeur 13 pochette format légal</t>
  </si>
  <si>
    <t>F11334BE</t>
  </si>
  <si>
    <t>Boite à lunch Fleur bleu</t>
  </si>
  <si>
    <t>F11334BY</t>
  </si>
  <si>
    <t>Boite à lunch Fleur rose</t>
  </si>
  <si>
    <t>F14352GY</t>
  </si>
  <si>
    <t>Boite à lunch Rayé grise</t>
  </si>
  <si>
    <t>F14352RD</t>
  </si>
  <si>
    <t>Boite à lunch Bourgogne</t>
  </si>
  <si>
    <t>M10552GN</t>
  </si>
  <si>
    <t>Sac pour ordinateur Vert</t>
  </si>
  <si>
    <t>M10552BK</t>
  </si>
  <si>
    <t>Sac pour ordinateur Noir</t>
  </si>
  <si>
    <t>M11551BN</t>
  </si>
  <si>
    <t>Sac pour ordinateur Brun</t>
  </si>
  <si>
    <t>G10580</t>
  </si>
  <si>
    <t>Sac pour ordinateur Vert Géo éco</t>
  </si>
  <si>
    <t>M11551BE</t>
  </si>
  <si>
    <t>Sac pour ordinateur Bleu</t>
  </si>
  <si>
    <t>Meuble de l'université</t>
  </si>
  <si>
    <t>Mondoux</t>
  </si>
  <si>
    <t xml:space="preserve">Barre de chocolat Belge </t>
  </si>
  <si>
    <t>Barre de chocolat Belge caramel</t>
  </si>
  <si>
    <t>Barre de chocolat belge praline</t>
  </si>
  <si>
    <t>Barre de chocolat belge et riz</t>
  </si>
  <si>
    <t>Poule à l'érable</t>
  </si>
  <si>
    <t>Bonbon Wonka en rouleau</t>
  </si>
  <si>
    <t>Bobon wonka Runts en boite</t>
  </si>
  <si>
    <t>Barre Flame</t>
  </si>
  <si>
    <t>Paquet de chocolat Amande a la noix de coco</t>
  </si>
  <si>
    <t>Tire éponge enrobé de chocolat</t>
  </si>
  <si>
    <t>Petit chocolat Moritz</t>
  </si>
  <si>
    <t>Prestige</t>
  </si>
  <si>
    <t>978 2 8947 2343 2</t>
  </si>
  <si>
    <t>Le petit livres rouge de la vente</t>
  </si>
  <si>
    <t>Lexis Nexis</t>
  </si>
  <si>
    <t>978 0 4334 8873 6</t>
  </si>
  <si>
    <t>La réinsertion professionnelle</t>
  </si>
  <si>
    <t>978 2 7440 7604 6</t>
  </si>
  <si>
    <t>978 2 7651 0738 5</t>
  </si>
  <si>
    <t>Fondement du management contemporain</t>
  </si>
  <si>
    <t>UQAC</t>
  </si>
  <si>
    <t>978 2 8963 2097 4</t>
  </si>
  <si>
    <t>978 2 7613 4005 2</t>
  </si>
  <si>
    <t>Les ages de la vie 4e édition</t>
  </si>
  <si>
    <t>978 2 7650 2674 7</t>
  </si>
  <si>
    <t>Dimedia</t>
  </si>
  <si>
    <t>978 2 8944 8602 3</t>
  </si>
  <si>
    <t>Planification Financiere</t>
  </si>
  <si>
    <t>Meuble de l'université ( mur)</t>
  </si>
  <si>
    <t>H8042</t>
  </si>
  <si>
    <t>Toutou Hipopotamme bleu</t>
  </si>
  <si>
    <t>Bouillotte chauffage d'appoint</t>
  </si>
  <si>
    <t>Bouillotte Pied froid</t>
  </si>
  <si>
    <t>Bouillotte SOS chaleur</t>
  </si>
  <si>
    <t>Verre a café style noel</t>
  </si>
  <si>
    <t xml:space="preserve">Bouteille d'eau Bios H2O bouchon metal </t>
  </si>
  <si>
    <t>Verre a café Bios Soulier</t>
  </si>
  <si>
    <t>Verre a café Bios Cœur</t>
  </si>
  <si>
    <t>Thermor</t>
  </si>
  <si>
    <t>M15558BK</t>
  </si>
  <si>
    <t>M15558GY</t>
  </si>
  <si>
    <t>Toutou ourson blanc et bleu</t>
  </si>
  <si>
    <t>HX11055</t>
  </si>
  <si>
    <t>250 13-HB</t>
  </si>
  <si>
    <t>Tube de mine 1,3mm HB</t>
  </si>
  <si>
    <t>Tube de mine 0,9mm HB</t>
  </si>
  <si>
    <t>250 09-HB</t>
  </si>
  <si>
    <t>250 07-HB</t>
  </si>
  <si>
    <t>Tube de mine 0,7mm HB</t>
  </si>
  <si>
    <t>Tube de mine 0,9mm 2H</t>
  </si>
  <si>
    <t>50-2H9</t>
  </si>
  <si>
    <t>50-2H7</t>
  </si>
  <si>
    <t>Tube de mine 2H 0,7mm</t>
  </si>
  <si>
    <t>Tube de mine H 0,9mm</t>
  </si>
  <si>
    <t>PL-9ENO-H</t>
  </si>
  <si>
    <t>PL-9ENO-B</t>
  </si>
  <si>
    <t>Tube de mine B 0,5mm</t>
  </si>
  <si>
    <t>Tube de mine HB 0,9mm</t>
  </si>
  <si>
    <t>Tube de mine HB 0,5mm</t>
  </si>
  <si>
    <t>Tube de mine 2B 0,5mm</t>
  </si>
  <si>
    <t>PL-5ENO-3B</t>
  </si>
  <si>
    <t>Tube de mine 3B 0,5mm</t>
  </si>
  <si>
    <t>505-HB</t>
  </si>
  <si>
    <t>Tube de mine 0,5mm HB</t>
  </si>
  <si>
    <t>Tube de mine HB 0,3mm</t>
  </si>
  <si>
    <t>PL-3ENO-H</t>
  </si>
  <si>
    <t>Tube de mine H 0,3mm</t>
  </si>
  <si>
    <t>ZER-2</t>
  </si>
  <si>
    <t>Refill efface pousse-mine</t>
  </si>
  <si>
    <t>77 R50</t>
  </si>
  <si>
    <t>Gomme de rechange</t>
  </si>
  <si>
    <t>Mine à compas</t>
  </si>
  <si>
    <t>556 E4-HB</t>
  </si>
  <si>
    <t xml:space="preserve">Refill efface pousse mine </t>
  </si>
  <si>
    <t>250 05-HB</t>
  </si>
  <si>
    <t>777 05-8</t>
  </si>
  <si>
    <t>Cartes a souhait Grandes</t>
  </si>
  <si>
    <t>Cartes a souhaits enfants dans le pré</t>
  </si>
  <si>
    <t xml:space="preserve">Cartes a souhaits naissance </t>
  </si>
  <si>
    <t>Cartes a souhait avec petit cadre magnétic</t>
  </si>
  <si>
    <t>10194058-78</t>
  </si>
  <si>
    <t>10194058-21</t>
  </si>
  <si>
    <t>10194058-02</t>
  </si>
  <si>
    <t>10194058-19</t>
  </si>
  <si>
    <t>10194156-12</t>
  </si>
  <si>
    <t>Boite a lunch Lavoie rouge</t>
  </si>
  <si>
    <t>Boite a lunch</t>
  </si>
  <si>
    <t>H25-50</t>
  </si>
  <si>
    <t>ketto</t>
  </si>
  <si>
    <t>Sac fourre tout ketto Heure du thé</t>
  </si>
  <si>
    <t>Sac a main ketto tricoti-tricota</t>
  </si>
  <si>
    <t>G1-Sac</t>
  </si>
  <si>
    <t>Sac lunch large</t>
  </si>
  <si>
    <t>EL-243SB</t>
  </si>
  <si>
    <t>Sharp</t>
  </si>
  <si>
    <t>Calculatrice scientifique 160 fonctions</t>
  </si>
  <si>
    <t>Calculatrice portative</t>
  </si>
  <si>
    <t>Calculatrice scientifique 272 fonctions</t>
  </si>
  <si>
    <t>Calculatrice scientifique 419 fonctions</t>
  </si>
  <si>
    <t>Calculatrice commerciale financiere</t>
  </si>
  <si>
    <t>Calculatrice scientifique 469 fonctions</t>
  </si>
  <si>
    <t>Brocheuse Smart touch</t>
  </si>
  <si>
    <t>Agrafes robustes</t>
  </si>
  <si>
    <t>SBS191-4CP</t>
  </si>
  <si>
    <t>Broches standart</t>
  </si>
  <si>
    <t>Carton Mousse Blanc</t>
  </si>
  <si>
    <t>950-109</t>
  </si>
  <si>
    <t>Carton vert fluo</t>
  </si>
  <si>
    <t>Carton rose fluo</t>
  </si>
  <si>
    <t>Carton orange fluo</t>
  </si>
  <si>
    <t>Carton Jaune fluo</t>
  </si>
  <si>
    <t>Carton rouge</t>
  </si>
  <si>
    <t>Carton vert pale</t>
  </si>
  <si>
    <t>Carton noir</t>
  </si>
  <si>
    <t>Carton Blanc</t>
  </si>
  <si>
    <t>Carton Bleu Pale</t>
  </si>
  <si>
    <t>Carton Vert foncé</t>
  </si>
  <si>
    <t>Carton Jaune</t>
  </si>
  <si>
    <t>Carton Violet</t>
  </si>
  <si>
    <t>Carton orange</t>
  </si>
  <si>
    <t>Lipsil cerise</t>
  </si>
  <si>
    <t>Lipsil Original</t>
  </si>
  <si>
    <t>Presto</t>
  </si>
  <si>
    <t>Lipsil Chap Stick</t>
  </si>
  <si>
    <t>Blistex Menthe</t>
  </si>
  <si>
    <t>Blistex Ordinaire</t>
  </si>
  <si>
    <t>Dollorama</t>
  </si>
  <si>
    <t>Paquet de Klinex petit</t>
  </si>
  <si>
    <t>Clé USB 16G Coopsco</t>
  </si>
  <si>
    <t>GB micro</t>
  </si>
  <si>
    <t>LR6-4BP</t>
  </si>
  <si>
    <t>Piles Maxell 2A paquet de 4</t>
  </si>
  <si>
    <t>Piles Maxell 3A paquet de 4</t>
  </si>
  <si>
    <t>LR03-4BP</t>
  </si>
  <si>
    <t>Frixion a colorier paquet de 6</t>
  </si>
  <si>
    <t>Frixion a colorier paquet de 12</t>
  </si>
  <si>
    <t>SW-FC-S12</t>
  </si>
  <si>
    <t>SW-FC-S6</t>
  </si>
  <si>
    <t>SW-FL-S3</t>
  </si>
  <si>
    <t>Surligneur Frixon paquet de 3</t>
  </si>
  <si>
    <t>Stylo frixion paquet de 6</t>
  </si>
  <si>
    <t>BLFR7ASTB-F6</t>
  </si>
  <si>
    <t>Stylo frixion paquet de 4 Rétractable</t>
  </si>
  <si>
    <t>BLFRT7P-S4</t>
  </si>
  <si>
    <t>Stylo plume</t>
  </si>
  <si>
    <t>PLUMBK</t>
  </si>
  <si>
    <t>Creme a main</t>
  </si>
  <si>
    <t>Lipsil saveur variés</t>
  </si>
  <si>
    <t>TA06F2202</t>
  </si>
  <si>
    <t>Ecouteur Epic sound</t>
  </si>
  <si>
    <t>Marley</t>
  </si>
  <si>
    <t>EM-JE060-RAA</t>
  </si>
  <si>
    <t>Ecouteur Marley Little bird Vert</t>
  </si>
  <si>
    <t>EM-JE060-BK</t>
  </si>
  <si>
    <t>Ecouteur Marley Little bird Noir</t>
  </si>
  <si>
    <t>EM-JE060-NV</t>
  </si>
  <si>
    <t>Ecouteur Marley Little bird Bleu</t>
  </si>
  <si>
    <t>EM-JE060-PK</t>
  </si>
  <si>
    <t>Ecouteur Marley Little bird Orange</t>
  </si>
  <si>
    <t>EM-JE060-CE</t>
  </si>
  <si>
    <t>Ecouteur Marley Little bird Brun</t>
  </si>
  <si>
    <t>EM-JE041-PU</t>
  </si>
  <si>
    <t>Ecouteur Marley Smile Jamaica Fushia</t>
  </si>
  <si>
    <t>EM-JE041-RAD</t>
  </si>
  <si>
    <t>Ecouteur Marley Smile Jamaica Vert</t>
  </si>
  <si>
    <t>EM-JE041-SK</t>
  </si>
  <si>
    <t>Ecouteur Marley Smile Jamaica Bleu ciel</t>
  </si>
  <si>
    <t>EM-JE041-CPA</t>
  </si>
  <si>
    <t>Ecouteur Marley Smile Jamaica Bois</t>
  </si>
  <si>
    <t>EM-JE041-RB</t>
  </si>
  <si>
    <t>Ecouteur Marley Smile Jamaica Noir et rouge</t>
  </si>
  <si>
    <t>EM-JE041-FIA</t>
  </si>
  <si>
    <t>Ecouteur Marley Smile Jamaica Bois et  rouge</t>
  </si>
  <si>
    <t>Sac a main</t>
  </si>
  <si>
    <t>Shag Wear</t>
  </si>
  <si>
    <t>Porte carte en cuir avec zipper</t>
  </si>
  <si>
    <t>CP0704</t>
  </si>
  <si>
    <t>Porte monnaie noir fleur</t>
  </si>
  <si>
    <t>CP0212</t>
  </si>
  <si>
    <t>Porte monnaie Lune</t>
  </si>
  <si>
    <t>BLS-FR7-BB</t>
  </si>
  <si>
    <t>Refill frixion 0,7mm bleu noir</t>
  </si>
  <si>
    <t>BLS-FR7-L</t>
  </si>
  <si>
    <t>Refill frixion 0,7mm Bleu</t>
  </si>
  <si>
    <t>BLS-FR7-LB</t>
  </si>
  <si>
    <t>Refill frixion 0,7mm Turquoise</t>
  </si>
  <si>
    <t>Refill frixion 0,7mm Violet</t>
  </si>
  <si>
    <t>BLS-FR7-V</t>
  </si>
  <si>
    <t>Refill frixion 0,7mm Rose</t>
  </si>
  <si>
    <t>BLS-FR7-P</t>
  </si>
  <si>
    <t>BLS-FR7-LG</t>
  </si>
  <si>
    <t>Refill frixion 0,7mm Vert pale</t>
  </si>
  <si>
    <t>Refill frixion 0,7mm Noir</t>
  </si>
  <si>
    <t>BLS-FR7-B</t>
  </si>
  <si>
    <t>85-5000</t>
  </si>
  <si>
    <t>Loupe Grosse</t>
  </si>
  <si>
    <t>Loupe Petite avec lumiere</t>
  </si>
  <si>
    <t>LG-G75BL</t>
  </si>
  <si>
    <t>O7O7</t>
  </si>
  <si>
    <t>LG816BL</t>
  </si>
  <si>
    <t>Poincon cœur</t>
  </si>
  <si>
    <t>Poincon cercle</t>
  </si>
  <si>
    <t>Poincon Libellule</t>
  </si>
  <si>
    <t>Poincon normal</t>
  </si>
  <si>
    <t>O3804</t>
  </si>
  <si>
    <t>Multiplicateur de port USB souris</t>
  </si>
  <si>
    <t>Multiplicateur de port USB Pattes</t>
  </si>
  <si>
    <t>Multiplicateur de port USB Cochon</t>
  </si>
  <si>
    <t>DOC OIIQ</t>
  </si>
  <si>
    <t>Agenda couvert suède  2015-2016 noir</t>
  </si>
  <si>
    <t>Agenda couvert suède  2015-2017 aqua</t>
  </si>
  <si>
    <t>Agenda couvert suède  2015-2018 rose</t>
  </si>
  <si>
    <t>978 2 9246 2343 5</t>
  </si>
  <si>
    <t>Agenda du mieux etre 2016</t>
  </si>
  <si>
    <t>978 2 9246 2346 6</t>
  </si>
  <si>
    <t>978 2 9246 2344 2</t>
  </si>
  <si>
    <t>978 2 8922 5885 1</t>
  </si>
  <si>
    <t>978 2 8974 9318 9</t>
  </si>
  <si>
    <t>Mon petit agenda 2016</t>
  </si>
  <si>
    <t>978 2 9246 2353 4</t>
  </si>
  <si>
    <t>Grand agenda boudinnée rose 2016/2017</t>
  </si>
  <si>
    <t>Grand agenda boudinnée Bleu 2016/2017</t>
  </si>
  <si>
    <t>978 2 9246 2351 0</t>
  </si>
  <si>
    <t>Agenda boudinnée 2016/2017 rose</t>
  </si>
  <si>
    <t>Agenda boudinnée 2016/2017 bleu</t>
  </si>
  <si>
    <t>Agenda boudinnée 2016/2017 aqua</t>
  </si>
  <si>
    <t>Agenda boudinnée 2016/2017 mauve</t>
  </si>
  <si>
    <t>978 2 9246 2349 7</t>
  </si>
  <si>
    <t>978 2 9246 2347 3</t>
  </si>
  <si>
    <t>978 2 9246 2348 0</t>
  </si>
  <si>
    <t>C011825</t>
  </si>
  <si>
    <t>Cahier beige recycleé datable</t>
  </si>
  <si>
    <t>978 2 8952 3886 7</t>
  </si>
  <si>
    <t>Agenda s'aimer 2016</t>
  </si>
  <si>
    <t>978 2 8952 3888 1</t>
  </si>
  <si>
    <t>Agenda des anges 2016</t>
  </si>
  <si>
    <t>Style et papier</t>
  </si>
  <si>
    <t>657 PA</t>
  </si>
  <si>
    <t>Pad de feuille magnétic</t>
  </si>
  <si>
    <t>K6885-02</t>
  </si>
  <si>
    <t>carnet de telephone</t>
  </si>
  <si>
    <t>carnet de telephone noir aspect suede</t>
  </si>
  <si>
    <t>Holliday</t>
  </si>
  <si>
    <t>SWA1810</t>
  </si>
  <si>
    <t>Sac une courroie Rouge noir</t>
  </si>
  <si>
    <t>10194058-</t>
  </si>
  <si>
    <t>10194058-08</t>
  </si>
  <si>
    <t>10194058-09</t>
  </si>
  <si>
    <t>10194058-18</t>
  </si>
  <si>
    <t>Sac a dos lavoie Chic-choc Acier</t>
  </si>
  <si>
    <t>10194058-11</t>
  </si>
  <si>
    <t>LBF-10865 Gris</t>
  </si>
  <si>
    <t>Sac a dos sport gris</t>
  </si>
  <si>
    <t>LBF-10865 Khaki</t>
  </si>
  <si>
    <t>Sac a dos sport Khaki</t>
  </si>
  <si>
    <t>978 2 8965 8609 7</t>
  </si>
  <si>
    <t>Plats mijotés</t>
  </si>
  <si>
    <t>978 2 8965 8630 1</t>
  </si>
  <si>
    <t>Souper express tome 2</t>
  </si>
  <si>
    <t>978 2 8965 8614 1</t>
  </si>
  <si>
    <t>Souper express tome 1</t>
  </si>
  <si>
    <t>978 2 8965 8806 0</t>
  </si>
  <si>
    <t>Souper santé 5/15</t>
  </si>
  <si>
    <t>Malfhas tome 1 Patrick senecal</t>
  </si>
  <si>
    <t>978 2 8961 5144 8</t>
  </si>
  <si>
    <t>Malfhas tome 2 Patrick senecal</t>
  </si>
  <si>
    <t>978 2 8961 5145 5</t>
  </si>
  <si>
    <t>978 2 7499 2326 0</t>
  </si>
  <si>
    <t>Le journal du diable</t>
  </si>
  <si>
    <t>978 2 8972 3636 6</t>
  </si>
  <si>
    <t>Parents apaisés</t>
  </si>
  <si>
    <t>978 2 9241 1906 8</t>
  </si>
  <si>
    <t>Le guide d'entrainement</t>
  </si>
  <si>
    <t>978 2 2211 5784 8</t>
  </si>
  <si>
    <t>L'horizon a l'envers</t>
  </si>
  <si>
    <t>978 2 8456 3808 2</t>
  </si>
  <si>
    <t>La fille de brooklyne</t>
  </si>
  <si>
    <t>978 2 8976 2097 4</t>
  </si>
  <si>
    <t>Arbres et plantes forestiere</t>
  </si>
  <si>
    <t>978 2 8943 5794 1</t>
  </si>
  <si>
    <t>La plus vielle pierre</t>
  </si>
  <si>
    <t>978 2 8964 7174 4</t>
  </si>
  <si>
    <t>Les chroniques de chamblie tome 1</t>
  </si>
  <si>
    <t>978 2 8964 7952 8</t>
  </si>
  <si>
    <t>Les chroniques de chamblie tome 2</t>
  </si>
  <si>
    <t>978 2 8972 3655 7</t>
  </si>
  <si>
    <t>Les chroniques de chamblie tome 3</t>
  </si>
  <si>
    <t>978 2 2263 1946 3</t>
  </si>
  <si>
    <t>Promesse</t>
  </si>
  <si>
    <t>978 2 2211 5748 0</t>
  </si>
  <si>
    <t>L'attrape- coeurs</t>
  </si>
  <si>
    <t>978 2 8972 3698 4</t>
  </si>
  <si>
    <t>Machine god</t>
  </si>
  <si>
    <t>978 2 8926 1930 0</t>
  </si>
  <si>
    <t>Avant que tout s'effondre</t>
  </si>
  <si>
    <t>978 2 8940 6375 0</t>
  </si>
  <si>
    <t>Un petit bruit sec</t>
  </si>
  <si>
    <t>978 2 2211 9145 3</t>
  </si>
  <si>
    <t>Les sorciere de Salem</t>
  </si>
  <si>
    <t>978 2 7540 7459 9</t>
  </si>
  <si>
    <t>Ce que revele vos main</t>
  </si>
  <si>
    <t>978 2 2211 5934 7</t>
  </si>
  <si>
    <t>Tout le monde te haira</t>
  </si>
  <si>
    <t>978 2 8972 3692 2</t>
  </si>
  <si>
    <t>La fille avant moi</t>
  </si>
  <si>
    <t>978 2 8940 6378 1</t>
  </si>
  <si>
    <t>Artefact</t>
  </si>
  <si>
    <t>978 2 8943 5789 7</t>
  </si>
  <si>
    <t>Betes de sexe</t>
  </si>
  <si>
    <t>978 2 8926 1927 0</t>
  </si>
  <si>
    <t>Jeu de hasard et de desir</t>
  </si>
  <si>
    <t>978 2 2211 8868 2</t>
  </si>
  <si>
    <t>Les clans seekers</t>
  </si>
  <si>
    <t>978 2 8972 3631 1</t>
  </si>
  <si>
    <t>1967 tome 2</t>
  </si>
  <si>
    <t>978 2 8926 1699 6</t>
  </si>
  <si>
    <t>La parlante d'outre-mer</t>
  </si>
  <si>
    <t>978 2 2263 1930 2</t>
  </si>
  <si>
    <t>Revival stefen king</t>
  </si>
  <si>
    <t>978 2 8926 1720 7</t>
  </si>
  <si>
    <t>Artefacs 24 block</t>
  </si>
  <si>
    <t>978 2 3705 6029 2</t>
  </si>
  <si>
    <t>Le contrat salinger</t>
  </si>
  <si>
    <t>978 2 3558 4289 4</t>
  </si>
  <si>
    <t>Les assasins</t>
  </si>
  <si>
    <t>978 2 8926 1526 5</t>
  </si>
  <si>
    <t>Traductrices de sentiments</t>
  </si>
  <si>
    <t>978 2 8926 1687 3</t>
  </si>
  <si>
    <t>Tout les corps naissent etranger</t>
  </si>
  <si>
    <t>Mur des offices de gauche à droite</t>
  </si>
  <si>
    <t xml:space="preserve">978 2 8972 3658 8 </t>
  </si>
  <si>
    <t>Mensonges sur le plateau mont-royal tome 1</t>
  </si>
  <si>
    <t>Mensonges sur le plateau mont-royal tome 2</t>
  </si>
  <si>
    <t>978 2 8972 3354 9</t>
  </si>
  <si>
    <t>978 2 7485 1665 4</t>
  </si>
  <si>
    <t>Meme pas peur</t>
  </si>
  <si>
    <t>978 2 8926 1542 5</t>
  </si>
  <si>
    <t>Joies</t>
  </si>
  <si>
    <t>978 2 8926 1789 4</t>
  </si>
  <si>
    <t>Anabiose</t>
  </si>
  <si>
    <t>978 2 8926 1430 5</t>
  </si>
  <si>
    <t>Le facteur emotif</t>
  </si>
  <si>
    <t>978 2 8972 3666 3</t>
  </si>
  <si>
    <t>Bebe booum 3</t>
  </si>
  <si>
    <t>978 2 2640 6265 9</t>
  </si>
  <si>
    <t>Un stagiere presque parfait</t>
  </si>
  <si>
    <t>978 2 2662 4618 7</t>
  </si>
  <si>
    <t>Apres la fin</t>
  </si>
  <si>
    <t>978 2 2581 0443 3</t>
  </si>
  <si>
    <t>Repulsion meurtriere</t>
  </si>
  <si>
    <t>978 2 2211 4549 4</t>
  </si>
  <si>
    <t>Je le veux</t>
  </si>
  <si>
    <t>978 2 8964 9589 4</t>
  </si>
  <si>
    <t>toutes celles que j'étais</t>
  </si>
  <si>
    <t>978 2 2650 9813 8</t>
  </si>
  <si>
    <t>Dissonances</t>
  </si>
  <si>
    <t>978 2 3558 4279 5</t>
  </si>
  <si>
    <t>Duane est amoureux</t>
  </si>
  <si>
    <t>978 2 3665 8139 3</t>
  </si>
  <si>
    <t>Parfaite</t>
  </si>
  <si>
    <t>978 2 2640 6503 2</t>
  </si>
  <si>
    <t>La disparue d'angel court</t>
  </si>
  <si>
    <t>978 2 2650 9897 8</t>
  </si>
  <si>
    <t>Revelée</t>
  </si>
  <si>
    <t>978 2 8926 1924 9</t>
  </si>
  <si>
    <t>Grands père et la lune</t>
  </si>
  <si>
    <t>978 2 2662 5320 8</t>
  </si>
  <si>
    <t>Harlan 6 ans déjà</t>
  </si>
  <si>
    <t>978 2 8926 1080 2</t>
  </si>
  <si>
    <t>La quebecoite</t>
  </si>
  <si>
    <t>978 2 2640 6602 2</t>
  </si>
  <si>
    <t>Tabou</t>
  </si>
  <si>
    <t>978 2 8926 1587 6</t>
  </si>
  <si>
    <t>L'histoire de pi</t>
  </si>
  <si>
    <t>978 2 8926 1225 7</t>
  </si>
  <si>
    <t>Cet imperceptible mouvement</t>
  </si>
  <si>
    <t>978 2 8940 6374 3</t>
  </si>
  <si>
    <t>978 2 8940 6377 4</t>
  </si>
  <si>
    <t>978 2 2662 2129 0</t>
  </si>
  <si>
    <t>Nos desir et nos peur</t>
  </si>
  <si>
    <t>978 2 8975 8021 6</t>
  </si>
  <si>
    <t>La 6e extinction</t>
  </si>
  <si>
    <t>978 2 7491 1468 2</t>
  </si>
  <si>
    <t>Ellis 16 ans apres</t>
  </si>
  <si>
    <t>978 2 2662 4647 7</t>
  </si>
  <si>
    <t>Les 12 enfants de paris</t>
  </si>
  <si>
    <t>978 2 8926 1921 8</t>
  </si>
  <si>
    <t>La petite fille qui aimait stefen king</t>
  </si>
  <si>
    <t>978 2 8972 3660 1</t>
  </si>
  <si>
    <t>Jours parfaits</t>
  </si>
  <si>
    <t>978 2 8926 1918 8</t>
  </si>
  <si>
    <t>Le saint patron des back backers</t>
  </si>
  <si>
    <t>978 2 3558 4313 6</t>
  </si>
  <si>
    <t>La fille du train</t>
  </si>
  <si>
    <t>978 2 7540 7342 4</t>
  </si>
  <si>
    <t>L'histoire du QC pour les nuls</t>
  </si>
  <si>
    <t>978 2 7648 0463 6</t>
  </si>
  <si>
    <t>Somabec</t>
  </si>
  <si>
    <t>978 2 2002 8665 1</t>
  </si>
  <si>
    <t>Manuel pratique d'hypnotherapie</t>
  </si>
  <si>
    <t>978 2 8959 7200 6</t>
  </si>
  <si>
    <t>Les 3 sœurs</t>
  </si>
  <si>
    <t>978 2 8952 3915 4</t>
  </si>
  <si>
    <t>Cours toutoune</t>
  </si>
  <si>
    <t>978 2 7296 1404 1</t>
  </si>
  <si>
    <t>Apprendre a toute vitesse</t>
  </si>
  <si>
    <t>978 2 7640 1485 1</t>
  </si>
  <si>
    <t>Gerer vos couriel</t>
  </si>
  <si>
    <t>978 2 8958 5255 1</t>
  </si>
  <si>
    <t xml:space="preserve">Oui je le veut… et vite </t>
  </si>
  <si>
    <t>978 2 8907 4678 7</t>
  </si>
  <si>
    <t>Les chevaliers d'emeraude tome 5</t>
  </si>
  <si>
    <t>978 2 2002 7775 8</t>
  </si>
  <si>
    <t>978 2 7491 3351 5</t>
  </si>
  <si>
    <t>978 2 8940 6331 6</t>
  </si>
  <si>
    <t>La pwetite et le vieux</t>
  </si>
  <si>
    <t>978 2 9235 5006 0</t>
  </si>
  <si>
    <t>978 2 7617 3270 3</t>
  </si>
  <si>
    <t>Les 50 discours marquant du QC</t>
  </si>
  <si>
    <t>978 2 7616 5142 4</t>
  </si>
  <si>
    <t>L'espece humaine</t>
  </si>
  <si>
    <t>978 2 8948 5527 0</t>
  </si>
  <si>
    <t>Les 7 larmes d'Oberon tome 4</t>
  </si>
  <si>
    <t>978 2 7619 4122 8</t>
  </si>
  <si>
    <t>Ma vie amoureuse de merde</t>
  </si>
  <si>
    <t>978 2 8945 5364 0</t>
  </si>
  <si>
    <t>978 2 8945 5475 3</t>
  </si>
  <si>
    <t>Les ailes d'alexanne tome 3</t>
  </si>
  <si>
    <t>978 2 2262 5987 5</t>
  </si>
  <si>
    <t>978 2 9810 4288 0</t>
  </si>
  <si>
    <t>Les héritiers D'enkidiers tome 3</t>
  </si>
  <si>
    <t>Des belles letttres des sciences et des techniques</t>
  </si>
  <si>
    <t>978 2 2592 1797 2</t>
  </si>
  <si>
    <t>Dictionnaire amoureux du QC</t>
  </si>
  <si>
    <t>978 2 7646 2172 1</t>
  </si>
  <si>
    <t>Chronique de la derive douce</t>
  </si>
  <si>
    <t>978 2 7616 5121 9</t>
  </si>
  <si>
    <t>978 2 2150 8551 0</t>
  </si>
  <si>
    <t>Les transport</t>
  </si>
  <si>
    <t>978 2 8961 9082 9</t>
  </si>
  <si>
    <t>Enfin je dort et mes parents aussi</t>
  </si>
  <si>
    <t>978 2 7296 1271 9</t>
  </si>
  <si>
    <t>Moi, toi, nous…</t>
  </si>
  <si>
    <t>978 2 7646 0040 5</t>
  </si>
  <si>
    <t>978 2 7427 9921 3</t>
  </si>
  <si>
    <t>Son corps extreme</t>
  </si>
  <si>
    <t>978 2 8954 2374 4</t>
  </si>
  <si>
    <t>Rituel et ceremonie de passage pour l'audela</t>
  </si>
  <si>
    <t>978 2 7617 1302 3</t>
  </si>
  <si>
    <t>Le vaisseau d'or et autre poemes</t>
  </si>
  <si>
    <t>978 2 8905 2366 1</t>
  </si>
  <si>
    <t>Une saison dans la vie d'emanuel</t>
  </si>
  <si>
    <t>978 2 7616 6082 2</t>
  </si>
  <si>
    <t>Therese Raquin</t>
  </si>
  <si>
    <t>978 2 8905 2874 1</t>
  </si>
  <si>
    <t>Les aurores montreales</t>
  </si>
  <si>
    <t>Modulo</t>
  </si>
  <si>
    <t xml:space="preserve">978 2 8944 3262 4 </t>
  </si>
  <si>
    <t>Coco la folle et autres recits bref</t>
  </si>
  <si>
    <t>978 2 9232 7488 1</t>
  </si>
  <si>
    <t>978 2 9232 7498 0</t>
  </si>
  <si>
    <t>978 2 7609 0416 3</t>
  </si>
  <si>
    <t>Bashir Lazahar</t>
  </si>
  <si>
    <t>978 2 7616 1572 3</t>
  </si>
  <si>
    <t>Le misantrope de moliere</t>
  </si>
  <si>
    <t>978 2 7616 4705 2</t>
  </si>
  <si>
    <t>300 ans d'essai au QC</t>
  </si>
  <si>
    <t>978 2 7616 5118 9</t>
  </si>
  <si>
    <t>978 2 7427 1800 9</t>
  </si>
  <si>
    <t>Wolkswagen bleus</t>
  </si>
  <si>
    <t>978 2 7646 0023 8</t>
  </si>
  <si>
    <t>La petite fille qui aimait trop les alumettes</t>
  </si>
  <si>
    <t>978 2 0116 8549 0</t>
  </si>
  <si>
    <t>Candide l'optimisme</t>
  </si>
  <si>
    <t>978 2 8959 3236 9</t>
  </si>
  <si>
    <t>Poesies romantiques francaises et quebecoises</t>
  </si>
  <si>
    <t>978 2 7609 0413 2</t>
  </si>
  <si>
    <t>Tom a la ferme</t>
  </si>
  <si>
    <t>978 2 7609 0160 5</t>
  </si>
  <si>
    <t>Le vrai monde</t>
  </si>
  <si>
    <t>978 2 9237 1354 0</t>
  </si>
  <si>
    <t>978 2 8940 6172 5</t>
  </si>
  <si>
    <t>978 2 7578 4442 7</t>
  </si>
  <si>
    <t>Les origines de l'homme</t>
  </si>
  <si>
    <t>978 2 7609 0346 3</t>
  </si>
  <si>
    <t>Aux hommes de bonnes volontes</t>
  </si>
  <si>
    <t>978 2 8929 5146 2</t>
  </si>
  <si>
    <t>978 2 8959 7435 2</t>
  </si>
  <si>
    <t>978 2 2261 9243 1</t>
  </si>
  <si>
    <t>Art</t>
  </si>
  <si>
    <t>978 1 8970 1837 8</t>
  </si>
  <si>
    <t>978 2 1007 0853 6</t>
  </si>
  <si>
    <t>978 2 7427 1955 6</t>
  </si>
  <si>
    <t>978 2 7616 1754 3</t>
  </si>
  <si>
    <t>978 2 8969 8215 8</t>
  </si>
  <si>
    <t>L'année la plus longue</t>
  </si>
  <si>
    <t>978 2 7616 6079 2</t>
  </si>
  <si>
    <t>Les fourberies de scpin</t>
  </si>
  <si>
    <t>978 2 7616 5126 4</t>
  </si>
  <si>
    <t>978 2 8953 7221 9</t>
  </si>
  <si>
    <t>978 2 7616 5741 9</t>
  </si>
  <si>
    <t>978 2 9236 0321 6</t>
  </si>
  <si>
    <t>Paradis clé en main</t>
  </si>
  <si>
    <t>978 2 0205 5717 7</t>
  </si>
  <si>
    <t>Putain</t>
  </si>
  <si>
    <t>978 2 2531 8277 1</t>
  </si>
  <si>
    <t>Windows on the word</t>
  </si>
  <si>
    <t>978 2 7427 7099 1</t>
  </si>
  <si>
    <t>Les belles sœurs</t>
  </si>
  <si>
    <t>978 2 7436 1742 4</t>
  </si>
  <si>
    <t>978 2 7621 3568 8</t>
  </si>
  <si>
    <t>978 2 8905 2487 3</t>
  </si>
  <si>
    <t>L'analyse filmique</t>
  </si>
  <si>
    <t>978 2 2531 3454 1</t>
  </si>
  <si>
    <t>Ulysse from bagdad</t>
  </si>
  <si>
    <t>978 2 8940 6335 4</t>
  </si>
  <si>
    <t>Le torrent</t>
  </si>
  <si>
    <t>978 2 8929 5234 6</t>
  </si>
  <si>
    <t>Les fées ont soif</t>
  </si>
  <si>
    <t>978 2 7609 3611 9</t>
  </si>
  <si>
    <t>La grosse femmes d'a coté est enceinte</t>
  </si>
  <si>
    <t>978 2 0703 6002 4</t>
  </si>
  <si>
    <t>L'étanger</t>
  </si>
  <si>
    <t>Mur des offices dessus de la tablette</t>
  </si>
  <si>
    <t>978 2 8943 5795 8</t>
  </si>
  <si>
    <t>L'univers du décor</t>
  </si>
  <si>
    <t>978 2 9243 8243 1</t>
  </si>
  <si>
    <t>Vélo</t>
  </si>
  <si>
    <t>978 2 9241 4904 1</t>
  </si>
  <si>
    <t>Haute altitude</t>
  </si>
  <si>
    <t>978 2 9243 8207 3</t>
  </si>
  <si>
    <t>Harley davidson</t>
  </si>
  <si>
    <t>OO77</t>
  </si>
  <si>
    <t>978 2 9813 2520 4</t>
  </si>
  <si>
    <t>Le quebec la vrai histoire</t>
  </si>
  <si>
    <t>978 2 9243 8204 2</t>
  </si>
  <si>
    <t>Que c'est-il vraiment passé</t>
  </si>
  <si>
    <t>Bibliothèque blanche du fond</t>
  </si>
  <si>
    <t>978 2 8835 3800 9</t>
  </si>
  <si>
    <t>Petit cahier d'exercice de communication non violente</t>
  </si>
  <si>
    <t>Septembre editeur</t>
  </si>
  <si>
    <t>978 2 8947 1314 3</t>
  </si>
  <si>
    <t>Reussir ses études</t>
  </si>
  <si>
    <t>109-301-SI</t>
  </si>
  <si>
    <t>Individual training</t>
  </si>
  <si>
    <t>109-111-SI</t>
  </si>
  <si>
    <t>Training method</t>
  </si>
  <si>
    <t>109-202-SI</t>
  </si>
  <si>
    <t>Toutch football</t>
  </si>
  <si>
    <t>978 2 8965 0869 3</t>
  </si>
  <si>
    <t>978 2 9333 3018 1</t>
  </si>
  <si>
    <t>Calcul differentiel et integral 3e édition</t>
  </si>
  <si>
    <t>978 2 8944 3065 1</t>
  </si>
  <si>
    <t>Modele mathematique pour les techniques industrielles</t>
  </si>
  <si>
    <t>Modele mathematique 2</t>
  </si>
  <si>
    <t>978 2 8910 5477 5</t>
  </si>
  <si>
    <t>Probalités et statistiques 2e éditions</t>
  </si>
  <si>
    <t>978 2 7650 3356 1</t>
  </si>
  <si>
    <t>Chimi organique 1</t>
  </si>
  <si>
    <t>978 2 9806 8474 6</t>
  </si>
  <si>
    <t>978 2 7616 5603 0</t>
  </si>
  <si>
    <t>Algebre lineaire et geo vectorielle 4e edition</t>
  </si>
  <si>
    <t>978 2 7617 2533 0</t>
  </si>
  <si>
    <t>Chimie des solutions 3e edition</t>
  </si>
  <si>
    <t>978 2 7616 1986 8</t>
  </si>
  <si>
    <t>Calcul integrale 3e edition</t>
  </si>
  <si>
    <t>978 2 7650 2349 4</t>
  </si>
  <si>
    <t>978 2 7616 6022 8</t>
  </si>
  <si>
    <t>Anthologie litteraire 1800 a aujourdHui 3e édition</t>
  </si>
  <si>
    <t>Anthologie litteraire du moyen age au 19e 2e edition</t>
  </si>
  <si>
    <t>978 2 7616 3266 9</t>
  </si>
  <si>
    <t>Top contrôle</t>
  </si>
  <si>
    <t>978 2 8944 3003 3</t>
  </si>
  <si>
    <t>2 8944 6325 1</t>
  </si>
  <si>
    <t>santé et securité au travail module 5</t>
  </si>
  <si>
    <t>2 8944 6361 8</t>
  </si>
  <si>
    <t>Compressur et moteur pneumatique module 30</t>
  </si>
  <si>
    <t>978 0 0708 2759 2</t>
  </si>
  <si>
    <t>L'ajustage mécanique 2e édition</t>
  </si>
  <si>
    <t>Chocolat fleur de sel</t>
  </si>
  <si>
    <t>F15520BK</t>
  </si>
  <si>
    <t>10194140-13</t>
  </si>
  <si>
    <t>Crayon de bois Norica paquet de 12</t>
  </si>
  <si>
    <t>305M WP2</t>
  </si>
  <si>
    <t>Gomette bleue</t>
  </si>
  <si>
    <t>O5401</t>
  </si>
  <si>
    <t>PR12AST</t>
  </si>
  <si>
    <t>Crayon de couleur recycler paquet de 12</t>
  </si>
  <si>
    <t>ER14951</t>
  </si>
  <si>
    <t>Pince note a motif</t>
  </si>
  <si>
    <t>1022-9831-00-000</t>
  </si>
  <si>
    <t>Aimants paquets de 10</t>
  </si>
  <si>
    <t>9582 BK</t>
  </si>
  <si>
    <t>569 WP4</t>
  </si>
  <si>
    <t>557 10 BN</t>
  </si>
  <si>
    <t>Ensemble de mathematique 10 pieces</t>
  </si>
  <si>
    <t>326 WP20</t>
  </si>
  <si>
    <t>Feutres de coloriage noris paquets de 20</t>
  </si>
  <si>
    <t>144 10NC 12</t>
  </si>
  <si>
    <t>Crayon de couleur aquarellable noris paquet de 12</t>
  </si>
  <si>
    <t>1270 C12A6</t>
  </si>
  <si>
    <t>DYLG7AST</t>
  </si>
  <si>
    <t>Cadenas LG2</t>
  </si>
  <si>
    <t>DYRP7SP</t>
  </si>
  <si>
    <t>Cadenas Dudley</t>
  </si>
  <si>
    <t>Marqueur permenent metallisé F</t>
  </si>
  <si>
    <t>ERB50MBP</t>
  </si>
  <si>
    <t>Colle liquide</t>
  </si>
  <si>
    <t>GT5058</t>
  </si>
  <si>
    <t>Ruban de colle amovible</t>
  </si>
  <si>
    <t>GT5057</t>
  </si>
  <si>
    <t>550 WP01A6</t>
  </si>
  <si>
    <t>Compas avancé</t>
  </si>
  <si>
    <t>Trousse de math en aluminium 5 pieces</t>
  </si>
  <si>
    <t>X-4030</t>
  </si>
  <si>
    <t>Pochoirs</t>
  </si>
  <si>
    <t>326WP10</t>
  </si>
  <si>
    <t>525 PS2SBK</t>
  </si>
  <si>
    <t>O3504</t>
  </si>
  <si>
    <t>Porte craie en aluminium</t>
  </si>
  <si>
    <t>1022-9801-00-000</t>
  </si>
  <si>
    <t>Trombones rayés</t>
  </si>
  <si>
    <t>Clip to go trombone et pince-note couleur or</t>
  </si>
  <si>
    <t>COA11</t>
  </si>
  <si>
    <t>Renforts de trous paquet de 1024</t>
  </si>
  <si>
    <t>O2275</t>
  </si>
  <si>
    <t>Étiquettes protèges documents</t>
  </si>
  <si>
    <t>Pinces coulissantes paquet de 30</t>
  </si>
  <si>
    <t>Oxford</t>
  </si>
  <si>
    <t>10A</t>
  </si>
  <si>
    <t>Onglets autocollante paquet de 10</t>
  </si>
  <si>
    <t>94300X</t>
  </si>
  <si>
    <t>Portes étiquettes de plastiques 31/2`` paquet de 25</t>
  </si>
  <si>
    <t>1022-9811-00-000</t>
  </si>
  <si>
    <t xml:space="preserve">PL-5ENO-2B </t>
  </si>
  <si>
    <t xml:space="preserve">PL-9ENO-2H </t>
  </si>
  <si>
    <t>512 62</t>
  </si>
  <si>
    <t>780 BK</t>
  </si>
  <si>
    <t>Porte mine Mars micro 2mm</t>
  </si>
  <si>
    <t>Recharge pour stylo bille noir</t>
  </si>
  <si>
    <t>Tube de mine 0,5mm 2B</t>
  </si>
  <si>
    <t>Tube de mine Eno vert</t>
  </si>
  <si>
    <t>Tube de mine Eno Rouge</t>
  </si>
  <si>
    <t>Tube de mine Eno Bleu ciel</t>
  </si>
  <si>
    <t>Tube de mine Eno Bleu</t>
  </si>
  <si>
    <t>C507-HB</t>
  </si>
  <si>
    <t xml:space="preserve">528 50 </t>
  </si>
  <si>
    <t>QE-107</t>
  </si>
  <si>
    <t>ZB22-B</t>
  </si>
  <si>
    <t>ZE22-C</t>
  </si>
  <si>
    <t>Porte efface Click erase Bleu</t>
  </si>
  <si>
    <t>Porte efface Click erase rouge</t>
  </si>
  <si>
    <t>Porte efface Click erase Noir</t>
  </si>
  <si>
    <t>Gomme a effacer avec étui</t>
  </si>
  <si>
    <t>510 20 A6</t>
  </si>
  <si>
    <t>Taille crayon métal double</t>
  </si>
  <si>
    <t>Régle en plastique recycler 30 cm</t>
  </si>
  <si>
    <t>EE-102-20DBK</t>
  </si>
  <si>
    <t>Gomme a effacer pilot</t>
  </si>
  <si>
    <t>334-3</t>
  </si>
  <si>
    <t>432F-5</t>
  </si>
  <si>
    <t>432F-9</t>
  </si>
  <si>
    <t>Stylo ball Noir</t>
  </si>
  <si>
    <t>Stylo ball Rouge</t>
  </si>
  <si>
    <t>432F-3</t>
  </si>
  <si>
    <t>Stylo ball Bleu</t>
  </si>
  <si>
    <t>432M-5</t>
  </si>
  <si>
    <t>Stylo ball Vert</t>
  </si>
  <si>
    <t>432M-3</t>
  </si>
  <si>
    <t>432M-2</t>
  </si>
  <si>
    <t>432M-9</t>
  </si>
  <si>
    <t>404 WP10</t>
  </si>
  <si>
    <t>Porte mine energize-x noir 0,7mm</t>
  </si>
  <si>
    <t>PL107-S</t>
  </si>
  <si>
    <t>Porte mine energize-x Bleu ciel 0,7mm</t>
  </si>
  <si>
    <t>Porte-mines energize 0,7mm noir</t>
  </si>
  <si>
    <t>Portes-mines color eno Bleu ciel</t>
  </si>
  <si>
    <t>Portes-mines color eno rose</t>
  </si>
  <si>
    <t>Portes-mines color eno rouge</t>
  </si>
  <si>
    <t>Portes-mines color eno violet</t>
  </si>
  <si>
    <t>Portes-mines color eno orange</t>
  </si>
  <si>
    <t xml:space="preserve">Portes-mines color eno Bleu </t>
  </si>
  <si>
    <t xml:space="preserve">Portes-mines color eno Vert </t>
  </si>
  <si>
    <t>Porte-mines Riptide 0,5mm paquet de 3</t>
  </si>
  <si>
    <t>Refill efface Riptide</t>
  </si>
  <si>
    <t>775 05</t>
  </si>
  <si>
    <t>Porte-mines Mars micro 0,5mm</t>
  </si>
  <si>
    <t>Porte-mines Mars micro 0,3mm</t>
  </si>
  <si>
    <t>Porte-mines Mars micro 0,7mm</t>
  </si>
  <si>
    <t>100-6H</t>
  </si>
  <si>
    <t>Crayon de bois Lumograph 6H</t>
  </si>
  <si>
    <t>100-2B</t>
  </si>
  <si>
    <t>Crayon de bois Lumograph 2B</t>
  </si>
  <si>
    <t>Crayon de bois Lumograph 3B</t>
  </si>
  <si>
    <t>Crayon de bois Lumograph 4B</t>
  </si>
  <si>
    <t>100-2H</t>
  </si>
  <si>
    <t>Crayon de bois Lumograph 2H</t>
  </si>
  <si>
    <t>Crayon de bois Lumograph 3H</t>
  </si>
  <si>
    <t xml:space="preserve">100-F </t>
  </si>
  <si>
    <t>Crayon de bois Lumograph F</t>
  </si>
  <si>
    <t>100-5B</t>
  </si>
  <si>
    <t>Crayon de bois Lumograph 5B</t>
  </si>
  <si>
    <t>2HB</t>
  </si>
  <si>
    <t>Crayon de bois Rally</t>
  </si>
  <si>
    <t>132 46 HB</t>
  </si>
  <si>
    <t>Porte mines Graphite 762 0,7mm vert</t>
  </si>
  <si>
    <t>Porte mines Graphite 762 0,7mm Bourgogne</t>
  </si>
  <si>
    <t>Porte mines Graphite 762 0,7mm Violet</t>
  </si>
  <si>
    <t>Porte mines Graphite 762 0,5mm Violet</t>
  </si>
  <si>
    <t>Porte mines Graphite 762 0,5mm Bourgogne</t>
  </si>
  <si>
    <t>Porte mines Graphite 762 0,5mm Vert</t>
  </si>
  <si>
    <t>Portes-mines triplus 776 0,5mm Gris</t>
  </si>
  <si>
    <t>776-05-81</t>
  </si>
  <si>
    <t>776-05-9</t>
  </si>
  <si>
    <t>Portes-mines triplus 776 0,5mm Noir</t>
  </si>
  <si>
    <t>144 10NC12</t>
  </si>
  <si>
    <t>PL105-P</t>
  </si>
  <si>
    <t>Portes mines energize-x 0,5mm Rose</t>
  </si>
  <si>
    <t>PL105-C</t>
  </si>
  <si>
    <t>Portes mines energize-x 0,5mm Bleu</t>
  </si>
  <si>
    <t>Portes mines energize-x 0,5mm Violet</t>
  </si>
  <si>
    <t>Portes mines 0,5mm Jolt Bleu</t>
  </si>
  <si>
    <t>Portes mines 0,5mm Jolt Orange</t>
  </si>
  <si>
    <t>Pince note 1/2</t>
  </si>
  <si>
    <t xml:space="preserve">Pince note 3/4 </t>
  </si>
  <si>
    <t>Pince note Bulldog 2 3/4</t>
  </si>
  <si>
    <t>Pince note Bulldog 2 ``</t>
  </si>
  <si>
    <t>Pince note Bulldog 1 1/4</t>
  </si>
  <si>
    <t>9825B BK5</t>
  </si>
  <si>
    <t>KCPEN940B</t>
  </si>
  <si>
    <t>Stylo Hi-techpoint V7 RT vert</t>
  </si>
  <si>
    <t>Stylo Hi-techpoint V7 RT Noir</t>
  </si>
  <si>
    <t>Stylo HyperG Bleu</t>
  </si>
  <si>
    <t>Post-it languette</t>
  </si>
  <si>
    <t>Post-it Étoiles</t>
  </si>
  <si>
    <t>Post-it Flèche</t>
  </si>
  <si>
    <t>Post-it Cœur</t>
  </si>
  <si>
    <t>7390-SS-HRT</t>
  </si>
  <si>
    <t>Post-it 2 X1 1/2</t>
  </si>
  <si>
    <t>CD vierge</t>
  </si>
  <si>
    <t>DÉVALUATION au 31 Mai 2016</t>
  </si>
  <si>
    <t>Cahier recyclé</t>
  </si>
  <si>
    <t>Cahier a motif ligné</t>
  </si>
  <si>
    <t>Cahier Science 80 pages ligné</t>
  </si>
  <si>
    <t>Cahier canada quadrillé 40 pages</t>
  </si>
  <si>
    <t>Cahier d'exercice 40 pages ligné</t>
  </si>
  <si>
    <t>Cahier ligné cancer</t>
  </si>
  <si>
    <t>978 2 8969 0704 5</t>
  </si>
  <si>
    <t>Agenda des filles 2015-2016</t>
  </si>
  <si>
    <t>Connecteur Iphone 4</t>
  </si>
  <si>
    <t>Bougeoire du temps des fêtes</t>
  </si>
  <si>
    <t>Bloc de cire parfumés</t>
  </si>
  <si>
    <t>Vase pour bougies parfumées</t>
  </si>
  <si>
    <t>Bougies parfumées</t>
  </si>
  <si>
    <t>EK8611</t>
  </si>
  <si>
    <t>Bibelot a bijoux ass.</t>
  </si>
  <si>
    <t>Chocolat fleur de sel st-valentin</t>
  </si>
  <si>
    <t>Stylo Ball 432 coul ass.</t>
  </si>
  <si>
    <t>Stylo Sharpie Surligneur bleu</t>
  </si>
  <si>
    <t>Frixion surligneur bleu</t>
  </si>
  <si>
    <t>Hitechpoint v5 noir</t>
  </si>
  <si>
    <t>Hitechpoint v5 vert</t>
  </si>
  <si>
    <t>Hitechpoint v5 bleu</t>
  </si>
  <si>
    <t>Stylo maxum 1,6 mm coul ass.</t>
  </si>
  <si>
    <t>Stylo flexgrip elite rouge</t>
  </si>
  <si>
    <t>Marqueur retractable</t>
  </si>
  <si>
    <t>Porte mine graphite 779 bleu</t>
  </si>
  <si>
    <t>Stylo razor point bleu</t>
  </si>
  <si>
    <t>Stylo Slicci bleu</t>
  </si>
  <si>
    <t>Mine mars micro paquet de 12</t>
  </si>
  <si>
    <t>Petite aiguise avec receptacle</t>
  </si>
  <si>
    <t>Banque petit cochon rose</t>
  </si>
  <si>
    <t>Écouteur Epic Sound</t>
  </si>
  <si>
    <t>Écouteur Welson</t>
  </si>
  <si>
    <t>O4576</t>
  </si>
  <si>
    <t>PGR12151</t>
  </si>
  <si>
    <t>PGR0715</t>
  </si>
  <si>
    <t>gourde d'eau en métal Bios</t>
  </si>
  <si>
    <t>Grosse tasse noir et metal bios</t>
  </si>
  <si>
    <t>477WC</t>
  </si>
  <si>
    <t>Louis Hébert</t>
  </si>
  <si>
    <t>CV20 WH</t>
  </si>
  <si>
    <t>Cartables Blanc 2`` anneau en D</t>
  </si>
  <si>
    <t>CV10 WH</t>
  </si>
  <si>
    <t>PGRM1010</t>
  </si>
  <si>
    <t>PGRM1015</t>
  </si>
  <si>
    <t>AE64623</t>
  </si>
  <si>
    <t>AE64240</t>
  </si>
  <si>
    <t>CV15WH</t>
  </si>
  <si>
    <t>Cartables blanc 1 1/2`` anneau en D</t>
  </si>
  <si>
    <t>Carton Blanc pour affiche</t>
  </si>
  <si>
    <t>Grande enveloppe beige pour transport rembourée</t>
  </si>
  <si>
    <t>C100177</t>
  </si>
  <si>
    <t>O6040</t>
  </si>
  <si>
    <t>Proteges documents à bord colorés paquet de 15</t>
  </si>
  <si>
    <t>Cahier ligné Five Star 400 pages 5 sujets</t>
  </si>
  <si>
    <t>PFM1020</t>
  </si>
  <si>
    <t>Classeur de projet 10 pochettes noir</t>
  </si>
  <si>
    <t>CP01</t>
  </si>
  <si>
    <t>Planche a clip Noir</t>
  </si>
  <si>
    <t>Protèges livres en rouleau</t>
  </si>
  <si>
    <t>Tablettes quadrillée</t>
  </si>
  <si>
    <t>Tablettes lignée avec pointillée</t>
  </si>
  <si>
    <t>Cassette video VHS</t>
  </si>
  <si>
    <t>Cassette audio</t>
  </si>
  <si>
    <t>S800AP</t>
  </si>
  <si>
    <t>Tablette de papier construction</t>
  </si>
  <si>
    <t>50-010</t>
  </si>
  <si>
    <t>Tablette Steno ligné 6X9</t>
  </si>
  <si>
    <t>O4581</t>
  </si>
  <si>
    <t>AE 64730</t>
  </si>
  <si>
    <t>AE64720</t>
  </si>
  <si>
    <t>PGR1A</t>
  </si>
  <si>
    <t>Cartable a zipper Five Star 1,5``</t>
  </si>
  <si>
    <t>Reliures swirl coul ass, 1,5``</t>
  </si>
  <si>
    <t>Reliures swirl coul ass, 2``</t>
  </si>
  <si>
    <t>PGRF1120</t>
  </si>
  <si>
    <t>Cartable a zipper cartonné 1,5``</t>
  </si>
  <si>
    <t>PGR07101</t>
  </si>
  <si>
    <t>Cartable a motif variés 1``</t>
  </si>
  <si>
    <t>Cartables robuste anneau en D 1``</t>
  </si>
  <si>
    <t>O5668</t>
  </si>
  <si>
    <t>O8002</t>
  </si>
  <si>
    <t>Tablette lignés brites notes</t>
  </si>
  <si>
    <t>Blocs notes blanc</t>
  </si>
  <si>
    <t>Tablette lignés ordinnaire</t>
  </si>
  <si>
    <t>Tablettes lignées perforées ordinnaire</t>
  </si>
  <si>
    <t>Tablettes lignée Jaune</t>
  </si>
  <si>
    <t>Tablette lignée 8X14</t>
  </si>
  <si>
    <t>Tablette quadrillée 81/2 14</t>
  </si>
  <si>
    <t>Tablette lignée Cambridge beige</t>
  </si>
  <si>
    <t>Tablette quadrillée ordinnaire</t>
  </si>
  <si>
    <t>SC10340B</t>
  </si>
  <si>
    <t>Porte folio avec couverture transparente</t>
  </si>
  <si>
    <t>Porte folio coloriable</t>
  </si>
  <si>
    <t>Cartable blanc 2``</t>
  </si>
  <si>
    <t>Cartable blanc 1,5``</t>
  </si>
  <si>
    <t>Cahier spirale 250 pages 1 sujet</t>
  </si>
  <si>
    <t>Cahier spirale 3 sujets bordures de couleur</t>
  </si>
  <si>
    <t>Cahier spirale 360 pages 5 sujets</t>
  </si>
  <si>
    <t>Cahier de notes spirales 300 pages 5 sujets</t>
  </si>
  <si>
    <t>Classeur expensible rose recycler</t>
  </si>
  <si>
    <t>Enveloppe en poly format lettre bouton pression</t>
  </si>
  <si>
    <t>Duotang avec pochette de presentation</t>
  </si>
  <si>
    <t>TCC-05</t>
  </si>
  <si>
    <t>Duotang bleu ciel</t>
  </si>
  <si>
    <t xml:space="preserve">Duotang ardoise </t>
  </si>
  <si>
    <t>AE68310</t>
  </si>
  <si>
    <t>E84192 V2</t>
  </si>
  <si>
    <t>Enveloppe en poly format lettre vert</t>
  </si>
  <si>
    <t>Enveloppe en poly format lettre Bleu</t>
  </si>
  <si>
    <t>Enveloppe en poly clair format légal</t>
  </si>
  <si>
    <t>Enveloppe en poly format légal bleu</t>
  </si>
  <si>
    <t>W90011</t>
  </si>
  <si>
    <t>W90012</t>
  </si>
  <si>
    <t>Enveloppe en poly format légal rouge</t>
  </si>
  <si>
    <t>W90010</t>
  </si>
  <si>
    <t>Enveloppe en poly format légal Clair</t>
  </si>
  <si>
    <t>Boite d'enveloppe blanche grande #10</t>
  </si>
  <si>
    <t>Cahier Spiral 300 pages Five Star 3 sujets</t>
  </si>
  <si>
    <t>SP10080</t>
  </si>
  <si>
    <t>Cahier Spiral ligné 80 pages</t>
  </si>
  <si>
    <t>Cahier Spiral ligné 140 pages</t>
  </si>
  <si>
    <t>Cahier Spiral ligné 240 pages 3 sujets</t>
  </si>
  <si>
    <t>Cahier Spiral ligné 340 pages 5 sujets</t>
  </si>
  <si>
    <t>Post it Higland 3X3 pouces en paquet de 12</t>
  </si>
  <si>
    <t>Rouleau d'étiquette post-it blanc</t>
  </si>
  <si>
    <t>Rouleau d'étiquette post-it vert</t>
  </si>
  <si>
    <t>PGP</t>
  </si>
  <si>
    <t>Porte document avec broche bleu ciel</t>
  </si>
  <si>
    <t>Porte document avec broche bleu rouge</t>
  </si>
  <si>
    <t>O6005</t>
  </si>
  <si>
    <t>Porte folio Marine</t>
  </si>
  <si>
    <t>Porte folio motif Blanc</t>
  </si>
  <si>
    <t>O6632</t>
  </si>
  <si>
    <t>Porte document pochette et attache 3 trou noteTote</t>
  </si>
  <si>
    <t>Duotang orange brulé</t>
  </si>
  <si>
    <t>Couverture de raport 6 pochettes</t>
  </si>
  <si>
    <t>Chemise format lettre coul ass paquet de 24</t>
  </si>
  <si>
    <t>Chemise format lettre manile  paquet de 25</t>
  </si>
  <si>
    <t>Chemise format légal manile paquet de 25</t>
  </si>
  <si>
    <t>O6247</t>
  </si>
  <si>
    <t>653-1</t>
  </si>
  <si>
    <t>Post-it recycler boites de 24  1 3/8X 1 7/8</t>
  </si>
  <si>
    <t>655-1</t>
  </si>
  <si>
    <t>Post it recycler coul ass</t>
  </si>
  <si>
    <t>Post it signet</t>
  </si>
  <si>
    <t>2200-RY-C</t>
  </si>
  <si>
    <t>Post it onglet corail/jaune</t>
  </si>
  <si>
    <t>Post it onglet vert / bleu</t>
  </si>
  <si>
    <t>Post it languette</t>
  </si>
  <si>
    <t>Post it onglet rigide</t>
  </si>
  <si>
    <t>Post it fleur paquet de 225</t>
  </si>
  <si>
    <t>Post it étoiles</t>
  </si>
  <si>
    <t>7390-SS-STR</t>
  </si>
  <si>
    <t>7390-SS-CRC</t>
  </si>
  <si>
    <t>Post it combo cube et languette</t>
  </si>
  <si>
    <t>O6737</t>
  </si>
  <si>
    <t>Étiquette blanche amovible paquet 525</t>
  </si>
  <si>
    <t>Esselte</t>
  </si>
  <si>
    <t>Onglet autocollant</t>
  </si>
  <si>
    <t>Boites pour carte fiche 3X5 coul ass</t>
  </si>
  <si>
    <t>AE91930</t>
  </si>
  <si>
    <t>AE91920</t>
  </si>
  <si>
    <t>Boites pour carte fiche 4X6 coul ass</t>
  </si>
  <si>
    <t>SL25-P</t>
  </si>
  <si>
    <t>SL25BP-G</t>
  </si>
  <si>
    <t>Surlineur Sharpie liquide rose</t>
  </si>
  <si>
    <t>Surlineur Sharpie liquide bleu</t>
  </si>
  <si>
    <t>Surlineur Sharpie liquide orange</t>
  </si>
  <si>
    <t>Surlineur Sharpie liquide vert</t>
  </si>
  <si>
    <t>SL12-V</t>
  </si>
  <si>
    <t>364-4 A6</t>
  </si>
  <si>
    <t>Cartouche de rechange Vboard noir</t>
  </si>
  <si>
    <t>Cartouche de rechange Vboard Rouge</t>
  </si>
  <si>
    <t>Cartouche de rechange Vboard Orange</t>
  </si>
  <si>
    <t>WBS-VBM-G</t>
  </si>
  <si>
    <t>Cartouche de rechange Vboard Vert</t>
  </si>
  <si>
    <t>Cartouche de rechange Vboard Bleu</t>
  </si>
  <si>
    <t>Marqueur Sharpie liquide Tip Rouge</t>
  </si>
  <si>
    <t>Rouleau collant pour Boite</t>
  </si>
  <si>
    <t>OO586</t>
  </si>
  <si>
    <t>Perforateur 3 trous coul ass</t>
  </si>
  <si>
    <t>Perforateur portatif coul ass</t>
  </si>
  <si>
    <t>Perforateur 3 trous coul ass Swingline fixe</t>
  </si>
  <si>
    <t>OO480</t>
  </si>
  <si>
    <t>Renfort blanc paquet de 225</t>
  </si>
  <si>
    <t>Marqueur a tableau blanc Maxiflo bleu</t>
  </si>
  <si>
    <t>Marqueur a tableau blanc Maxiflo vert</t>
  </si>
  <si>
    <t>Marqueur a tableau blanc Maxiflo noir</t>
  </si>
  <si>
    <t>Marqueur a tableau blanc Maxiflo rouge</t>
  </si>
  <si>
    <t>MWL6-C</t>
  </si>
  <si>
    <t>MWL6-D</t>
  </si>
  <si>
    <t>MWL6-A</t>
  </si>
  <si>
    <t>MWL6-B</t>
  </si>
  <si>
    <t>Marqueur permanent Sharpie king size</t>
  </si>
  <si>
    <t>OO704</t>
  </si>
  <si>
    <t>OO702</t>
  </si>
  <si>
    <t>OO701</t>
  </si>
  <si>
    <t>OO700</t>
  </si>
  <si>
    <t>Index 5 onglet avec pochette</t>
  </si>
  <si>
    <t>Index 8 onglet avec pochette</t>
  </si>
  <si>
    <t>CT095A</t>
  </si>
  <si>
    <t>Intercalaire de plastique avec onglets 5</t>
  </si>
  <si>
    <t>Intercalaire de plastique avec onglets 8</t>
  </si>
  <si>
    <t>CT098A</t>
  </si>
  <si>
    <t>O7232</t>
  </si>
  <si>
    <t xml:space="preserve">5 intercalaires insérable </t>
  </si>
  <si>
    <t>Ticket avec talon detacheable</t>
  </si>
  <si>
    <t>Intercalaire avec pochette 5 onglets</t>
  </si>
  <si>
    <t>Pinces-notes 2`` boite de 12</t>
  </si>
  <si>
    <t>Pinces-notes 1 5/8 ``</t>
  </si>
  <si>
    <t>Pinces-notes 1``</t>
  </si>
  <si>
    <t>Master Lock</t>
  </si>
  <si>
    <t>1530DCM</t>
  </si>
  <si>
    <t>Mini brocheuse X-Acto coul ass,</t>
  </si>
  <si>
    <t>O6051</t>
  </si>
  <si>
    <t>Agrapheuse standard noir</t>
  </si>
  <si>
    <t>Agrafes standard</t>
  </si>
  <si>
    <t>Agrafes standard coul ass</t>
  </si>
  <si>
    <t>Trombone petite ordinnaire paquet de 100</t>
  </si>
  <si>
    <t>Pince note et trombone Clips to Go</t>
  </si>
  <si>
    <t>Pince note format et couleur varié paquet de 30</t>
  </si>
  <si>
    <t>Pince note mini boite de 100</t>
  </si>
  <si>
    <t>Degrafeuse</t>
  </si>
  <si>
    <t>106-NA</t>
  </si>
  <si>
    <t>Ruban transparent en ruban</t>
  </si>
  <si>
    <t>Ruban magic tape</t>
  </si>
  <si>
    <t>Ruban collant transparent</t>
  </si>
  <si>
    <t>810-12BXD</t>
  </si>
  <si>
    <t>Recharge de magic tape</t>
  </si>
  <si>
    <t>Recharge de ruban invisible Highland</t>
  </si>
  <si>
    <t>Éponge humecteur</t>
  </si>
  <si>
    <t>Mini calepin fermeture avec aimant</t>
  </si>
  <si>
    <t>BXS-IC-R-S3</t>
  </si>
  <si>
    <t>305F WP2</t>
  </si>
  <si>
    <t>317-9 CDBK</t>
  </si>
  <si>
    <t>Marqueur permanent CD/DVD noir pointe M</t>
  </si>
  <si>
    <t>512 PS2-S</t>
  </si>
  <si>
    <t>511 125 A6</t>
  </si>
  <si>
    <t>511 300M</t>
  </si>
  <si>
    <t>Taille crayon mars lumograph</t>
  </si>
  <si>
    <t>Crayon de plomb HB  Norica paquet de 12</t>
  </si>
  <si>
    <t>100-HB</t>
  </si>
  <si>
    <t>Gomme à effacer plastic eraser</t>
  </si>
  <si>
    <t>Gomme à effacer mars plastic</t>
  </si>
  <si>
    <t>Bureau Pâquerette</t>
  </si>
  <si>
    <t>Cartes d'affaires coupe nette</t>
  </si>
  <si>
    <t xml:space="preserve">Sharp </t>
  </si>
  <si>
    <t>IBM</t>
  </si>
  <si>
    <t>Papier imprimante 11`` X17`` paquet de 500</t>
  </si>
  <si>
    <t>Rolland</t>
  </si>
  <si>
    <t>Papier pour imprimante laser 8,5 X11``</t>
  </si>
  <si>
    <t>Domtar</t>
  </si>
  <si>
    <t>Papier pour imprimante 8,5 X14``</t>
  </si>
  <si>
    <t>BC19941</t>
  </si>
  <si>
    <t>776-05</t>
  </si>
  <si>
    <t>H21-50</t>
  </si>
  <si>
    <t>Sac a bandouillere Femme-loup</t>
  </si>
  <si>
    <t>Sac ordinateur Motiv Gris</t>
  </si>
  <si>
    <t>Sac ordinateur Motiv Noir</t>
  </si>
  <si>
    <t>Sac a bandouillere noir</t>
  </si>
  <si>
    <t>F11309TE</t>
  </si>
  <si>
    <t xml:space="preserve">Boite a lunch </t>
  </si>
  <si>
    <t>G10280</t>
  </si>
  <si>
    <t>O840200</t>
  </si>
  <si>
    <t>Etui a crayon rose bébé</t>
  </si>
  <si>
    <t>FS10203D</t>
  </si>
  <si>
    <t xml:space="preserve">Ruban invisible Géo </t>
  </si>
  <si>
    <t xml:space="preserve">Couverture de rapport </t>
  </si>
  <si>
    <t xml:space="preserve">Post-it de couleur paquet de 12, </t>
  </si>
  <si>
    <t>6549A</t>
  </si>
  <si>
    <t xml:space="preserve">Post-it de couleur paquet de 12 petits </t>
  </si>
  <si>
    <t>653-AST</t>
  </si>
  <si>
    <t xml:space="preserve">Post-it recyclé paquet de 16, </t>
  </si>
  <si>
    <t>654-1RPT</t>
  </si>
  <si>
    <t>Portes-mines 776 Staedtler 0,7mm</t>
  </si>
  <si>
    <t>Trombone géant ordinaire  boite de 100</t>
  </si>
  <si>
    <t>Trombone petit ordinaire boite de 100</t>
  </si>
  <si>
    <t>X-00713</t>
  </si>
  <si>
    <t>DB229</t>
  </si>
  <si>
    <t>Livret de feuilles de temps</t>
  </si>
  <si>
    <t>O5-3017868</t>
  </si>
  <si>
    <t>DCB66</t>
  </si>
  <si>
    <t>DCB79</t>
  </si>
  <si>
    <t>Bureau en Gros</t>
  </si>
  <si>
    <t>STC81B</t>
  </si>
  <si>
    <t>Livret de facture 3 copies</t>
  </si>
  <si>
    <t>Départ,</t>
  </si>
  <si>
    <t>Code Fourn,</t>
  </si>
  <si>
    <t>Méthodologie de la recherche en sc, de  gestion</t>
  </si>
  <si>
    <t>Relevé les defis de la gest, 4e édition</t>
  </si>
  <si>
    <t>La pensée inf, 3e édition</t>
  </si>
  <si>
    <t>Instrumentation et automation,,, 2e édition</t>
  </si>
  <si>
    <t>Le francais langue seconde par theme n, debutant</t>
  </si>
  <si>
    <t>Statistiques et probalite pour les sc, Nat</t>
  </si>
  <si>
    <t>Breve histoire socio ec, Du QC 4e édition</t>
  </si>
  <si>
    <t>Le robert dictionnaire d'ort, et de diff du francais</t>
  </si>
  <si>
    <t>Guide pratique d,identification des roches</t>
  </si>
  <si>
    <t>T,social:Rapports de sexes et rapports de genre</t>
  </si>
  <si>
    <t>Gestion educ, # cours 3PDG115-91</t>
  </si>
  <si>
    <t>Carnet de terrain no,270-1201F</t>
  </si>
  <si>
    <t>Mini brocheuse Tot Coul ass,</t>
  </si>
  <si>
    <t>Mini brocheuse Tot Grip coul ass,</t>
  </si>
  <si>
    <t>Brocheuse e-z grip combo coul ass,</t>
  </si>
  <si>
    <t>Gomme et taille crayon double ass,</t>
  </si>
  <si>
    <t>Punaise ordinnaire coul ass, Boite de 100</t>
  </si>
  <si>
    <t>Épingles de cocinnelle paq, 30</t>
  </si>
  <si>
    <t>Ciseau coul ass, dans rack tournant</t>
  </si>
  <si>
    <t>Refill efface Tuff Stuff sur carte paq,2</t>
  </si>
  <si>
    <t>Marqueur tableau Expo Ulta Fin Coul ass,</t>
  </si>
  <si>
    <t>Sharpie King Size Bleu (sur carte) coul ass,</t>
  </si>
  <si>
    <t>Sharpie Pen Grip (présentoire seul,) coul ass,</t>
  </si>
  <si>
    <t>Papier construction paquet de 100 coul ass,</t>
  </si>
  <si>
    <t>Cartables 2`` coul ass,</t>
  </si>
  <si>
    <t>Cartables 3`` robustes coul ass,</t>
  </si>
  <si>
    <t>Cartables 2`` Finger tip coul ass,</t>
  </si>
  <si>
    <t>Cartables 1,5`` Finger tip coul ass,</t>
  </si>
  <si>
    <t>Cartables 1`` Finger tip coul ass,</t>
  </si>
  <si>
    <t>Cartables1,5`` coul ass,</t>
  </si>
  <si>
    <t>Reliures de presentation 1,5`` coul ass,</t>
  </si>
  <si>
    <t>Cartable flexible 1`` coul ass,</t>
  </si>
  <si>
    <t>Reliures de presentation 1,5`` coul ass,clair</t>
  </si>
  <si>
    <t>Reliures de presentation 1`` coul ass,clair</t>
  </si>
  <si>
    <t>cartable 1`` brillant ass, Clair</t>
  </si>
  <si>
    <t>Cartable a motif ass, 2``</t>
  </si>
  <si>
    <t>Cartable a motif ass, 1,5``</t>
  </si>
  <si>
    <t>Cartable a zipper coul ass,</t>
  </si>
  <si>
    <t>Cartables souples a motif ass, 1,5``</t>
  </si>
  <si>
    <t>Cartables souples a motif ass, 1``</t>
  </si>
  <si>
    <t>Cartables 2 `` anneau en D coul ass,</t>
  </si>
  <si>
    <t>Cartables 2`` anneau en D ass, Robuste</t>
  </si>
  <si>
    <t>Five Star note binder flex coul ass,</t>
  </si>
  <si>
    <t>Cartable anneau en D 1`` ass, Robuste</t>
  </si>
  <si>
    <t>Cartable souple 1,5`` Five star ass,</t>
  </si>
  <si>
    <t>Cartables souples 1`` coul ass,</t>
  </si>
  <si>
    <t>Duotang coul ass,</t>
  </si>
  <si>
    <t>Enveloppe zip legal ass,</t>
  </si>
  <si>
    <t>Petit cahier épais LG coul ass,</t>
  </si>
  <si>
    <t>Porte folio avec attache 3 trous coul ass,</t>
  </si>
  <si>
    <t>Duotang coul ass,laminé</t>
  </si>
  <si>
    <t>Cartable anneau en D motifs ass, 1``1/2</t>
  </si>
  <si>
    <t>Cartable anneau en D motifs ass, 2``</t>
  </si>
  <si>
    <t>Cartables 1`` coul ass,</t>
  </si>
  <si>
    <t xml:space="preserve">Cartable 2``coul ass, </t>
  </si>
  <si>
    <t>Cartable 1,5`` anneau en D coul ass,</t>
  </si>
  <si>
    <t>Cartable 1`` anneau en D coul ass,</t>
  </si>
  <si>
    <t>Porte folio avec 3 agrafes Five Star motif ass,</t>
  </si>
  <si>
    <t>Classeur de projet 10 pochettes Coul ass,</t>
  </si>
  <si>
    <t>Classeur 13 pochettes avec élastique coul ass,</t>
  </si>
  <si>
    <t>Classeur 13 pochettes coul ass,</t>
  </si>
  <si>
    <t>Classeur expensible 6 pochette Five Star ass,</t>
  </si>
  <si>
    <t>Planche a pince coul ass,</t>
  </si>
  <si>
    <t>Porte folio avec attaches 3 trous coul ass,</t>
  </si>
  <si>
    <t>Porte folio avec attache 3 trou motif ass,</t>
  </si>
  <si>
    <t>Porte folio motif ass,</t>
  </si>
  <si>
    <t>Porte folio animaux ass,</t>
  </si>
  <si>
    <t>Chemise format légal coul ass, À l'unité</t>
  </si>
  <si>
    <t>Stylo Ball M paquet de 10 coul ass,</t>
  </si>
  <si>
    <t>Taille crayon avec étui coul ass,</t>
  </si>
  <si>
    <t>Taille crayon avec receptacle coul ass,</t>
  </si>
  <si>
    <t>Taille crayon mini coul ass,</t>
  </si>
  <si>
    <t>Trombone Géant coul ass, boite de 100</t>
  </si>
  <si>
    <t>Trombone petit coul ass, boite de 100</t>
  </si>
  <si>
    <t>Doigt GR,XL</t>
  </si>
  <si>
    <t>Doigt GR, M</t>
  </si>
  <si>
    <t>Doigt GR, S</t>
  </si>
  <si>
    <t>Doigt GR, XS</t>
  </si>
  <si>
    <t>Doigt GR, S boite de 12</t>
  </si>
  <si>
    <t>Doigt GR, S( Beige Clair)</t>
  </si>
  <si>
    <t>Doigt GR, S  à l'unité</t>
  </si>
  <si>
    <t>Cartable 2``coul ass, Ultra resistant</t>
  </si>
  <si>
    <t>Cartables anneau en D 1``1/2 imprimé ass,</t>
  </si>
  <si>
    <t>Cartables 1``1/2 anneau en D coul ass,</t>
  </si>
  <si>
    <t>Stylo Ball 432 encre de coul ass, Paquet de 10</t>
  </si>
  <si>
    <t>Stylo Paper mate Flexgrip Ultra Encre coul, Ass,</t>
  </si>
  <si>
    <t>Enveloppe en polypropylene ass,</t>
  </si>
  <si>
    <t>Enveloppe en poly coul ass, Format légal</t>
  </si>
  <si>
    <t>Porte document a pochette et broche Notetote ass,</t>
  </si>
  <si>
    <t>Enveloppe carton avec elastique Globe-weis ass,</t>
  </si>
  <si>
    <t>Classeur 3 pochette Five Start coul ass,</t>
  </si>
  <si>
    <t>Eveloppe de plastique tout usage coul ass,</t>
  </si>
  <si>
    <t>Cartable a zipper 2`` Five Star  Coul ass,</t>
  </si>
  <si>
    <t>Cartable a zipper 3D coul ass,</t>
  </si>
  <si>
    <t>NoteBinder Five Star coul ass,</t>
  </si>
  <si>
    <t>NoteBinder Five Star coul ass, avec motif</t>
  </si>
  <si>
    <t>Reliure a fermeture eclair cartonnée coul ass,</t>
  </si>
  <si>
    <t>Classeur extensible 6 pochette Five Start ass,</t>
  </si>
  <si>
    <t>Classeur extensible 7 pochette coul ass,</t>
  </si>
  <si>
    <t>Classeur extensible soft touch coul ass,</t>
  </si>
  <si>
    <t>Classeur extensible 7 pochette Five Star ass,</t>
  </si>
  <si>
    <t>Pochette de nylon Green Oath Coul ass,</t>
  </si>
  <si>
    <t>Dist, Mélinda</t>
  </si>
  <si>
    <t>Classeur 13 pochette noir avec rond de coul ass,</t>
  </si>
  <si>
    <t>Classeur 13 pochette Coul ass,</t>
  </si>
  <si>
    <t>Classeur expensible 13 pochette format lettre ass,</t>
  </si>
  <si>
    <t>Serviette polyvalente coul ass,</t>
  </si>
  <si>
    <t>Cartable 3`` sans pvc coul ass,</t>
  </si>
  <si>
    <t>Stylo maxum 1,4mm ass,</t>
  </si>
  <si>
    <t>Stylo maxum 1,4mm ass,retractable</t>
  </si>
  <si>
    <t>Trombones vinyles ass,</t>
  </si>
  <si>
    <t>Crayon de bois coul ass, Norica</t>
  </si>
  <si>
    <t>Crayon de bois triangulaire Norica coul ass,</t>
  </si>
  <si>
    <t>Stylo Silver ball paquet de 10 ass,</t>
  </si>
  <si>
    <t>Régle 30 cm coul ass, En métal</t>
  </si>
  <si>
    <t>Doigt GR,L</t>
  </si>
  <si>
    <t>Doigt XS,</t>
  </si>
  <si>
    <t>Cartable 1,5`recycler anneau en D</t>
  </si>
  <si>
    <t>Cartable 1,5`` Jolie</t>
  </si>
  <si>
    <t>Cartable 1,5`` anneau en D blanc</t>
  </si>
  <si>
    <t>Cartable 1,5`` Zwipes</t>
  </si>
  <si>
    <t>Cartables 1,5``</t>
  </si>
  <si>
    <t>Cartables 1,5`` Five Star</t>
  </si>
  <si>
    <t>Cartables fingertip 1,5``</t>
  </si>
  <si>
    <t>Protège poche inf,</t>
  </si>
  <si>
    <t>Cartes a souhait vierge personnages ass,</t>
  </si>
  <si>
    <t>Tasse a café avec poignée Bios Coul ass,</t>
  </si>
  <si>
    <t>Gourde d'eau nalgene coul ass,</t>
  </si>
  <si>
    <t>Bouteille d'eau Bios h2o Perfection coul ass,</t>
  </si>
  <si>
    <t>Bouteille d'eau metal coul,varie</t>
  </si>
  <si>
    <t>Termos coul ass,</t>
  </si>
  <si>
    <t>Verre à café 10 onc,</t>
  </si>
  <si>
    <t>Petit verre a café avec bouchon mou motif ass,</t>
  </si>
  <si>
    <t>Mug deformé ass,</t>
  </si>
  <si>
    <t>Verre en vitre pour thé coul ass,</t>
  </si>
  <si>
    <t>Cadenas métal coul ass,</t>
  </si>
  <si>
    <t>Tasse a café en ceramique motif ass,</t>
  </si>
  <si>
    <t>Tasse a café ketto motif ass,</t>
  </si>
  <si>
    <t>Porte carte d'affaire noir avec rond coul ass,</t>
  </si>
  <si>
    <t>Blocs messages télépho,</t>
  </si>
  <si>
    <t>00</t>
  </si>
  <si>
    <t>Post it Highland petit à l'unité</t>
  </si>
  <si>
    <t>Post it Higland 3X3 pouces à l'unité</t>
  </si>
  <si>
    <t>Feuillet autocollant 4X6 Higland</t>
  </si>
  <si>
    <t>Poste canada</t>
  </si>
  <si>
    <t>P2014</t>
  </si>
  <si>
    <t xml:space="preserve">Cartouche encre de rechange Trodat </t>
  </si>
  <si>
    <t>Jlinc</t>
  </si>
  <si>
    <t>T5750-50</t>
  </si>
  <si>
    <t>IQF871P</t>
  </si>
  <si>
    <t>Fortsum</t>
  </si>
  <si>
    <t>FOURNITURES DE BUREAU INUTILISÉES 2015-2016</t>
  </si>
  <si>
    <t>Fédération</t>
  </si>
  <si>
    <t>Tablette des comptants</t>
  </si>
  <si>
    <t>Excel 2012 fonction avancée</t>
  </si>
  <si>
    <t>978 2 8958 0734 6</t>
  </si>
  <si>
    <t>Logitell</t>
  </si>
  <si>
    <t>Aimant avec message</t>
  </si>
  <si>
    <t>Sacoche verte kaki</t>
  </si>
  <si>
    <t>Note de cours Hélène Plante</t>
  </si>
  <si>
    <t>Grande enveloppe blanche</t>
  </si>
  <si>
    <t>Petite enveloppe blanche</t>
  </si>
  <si>
    <t>Chemise format légal coul ass, à l'unité</t>
  </si>
  <si>
    <t>Chemise format lettre coul ass, à l'unité</t>
  </si>
  <si>
    <t>Chemise format lettre manile paquet de 25</t>
  </si>
  <si>
    <t>Chemise format lettre coul ass. en paquet</t>
  </si>
  <si>
    <t>Enveloppe rembourée</t>
  </si>
  <si>
    <t>978 2 8937 7349 0</t>
  </si>
  <si>
    <t>Paquet de carte d'affaire vierge</t>
  </si>
  <si>
    <t>Coop de B-C</t>
  </si>
  <si>
    <t>Paquet d'étiquette d'adresse blanche</t>
  </si>
  <si>
    <t>Papier pour imprimante  Évolution 100</t>
  </si>
  <si>
    <t xml:space="preserve">Acetate dans une boite </t>
  </si>
  <si>
    <t>Jaquette protectrice 3 trous</t>
  </si>
  <si>
    <t>Boite pour carte fiche 3 X 5</t>
  </si>
  <si>
    <t>Tablette Brites Notes</t>
  </si>
  <si>
    <t>Tablette Cambridge Bleu</t>
  </si>
  <si>
    <t>Tablette Cambridge Orchidé</t>
  </si>
  <si>
    <t>Tablette Cambridge Jaune</t>
  </si>
  <si>
    <t>Tablette jaune serin</t>
  </si>
  <si>
    <t>Tablette ligné simple</t>
  </si>
  <si>
    <t>Tablette ligné simple 3 trous</t>
  </si>
  <si>
    <t>Tablette ligné pointillé perforé 3 trous</t>
  </si>
  <si>
    <t xml:space="preserve">Tablette ligné pointillé </t>
  </si>
  <si>
    <t>Grande tablette ligné 9 X 14</t>
  </si>
  <si>
    <t>Feuille de couleur pour imprimante</t>
  </si>
  <si>
    <t>Carton de couleur pour imprimante</t>
  </si>
  <si>
    <t>Auto Cad LT 2010</t>
  </si>
  <si>
    <t>978 2 7460 5193 5</t>
  </si>
  <si>
    <t xml:space="preserve">Windows 7 </t>
  </si>
  <si>
    <t>978 2 7460 5295 6</t>
  </si>
  <si>
    <t>978 2 7460 5290 1</t>
  </si>
  <si>
    <t>978 2 7460 5260 4</t>
  </si>
  <si>
    <t>978 2 7460 7308 1</t>
  </si>
  <si>
    <t>978 2 7460 5299 4</t>
  </si>
  <si>
    <t>978 2 7460 7109 4</t>
  </si>
  <si>
    <t>978 2 7384 1038 2</t>
  </si>
  <si>
    <t>Methodroef</t>
  </si>
  <si>
    <t>Carnet de croquis hilroy</t>
  </si>
  <si>
    <t>Carnet de croquis noir</t>
  </si>
  <si>
    <t>Bloc note blanc</t>
  </si>
  <si>
    <t>Tablette quadrillé ordinaire</t>
  </si>
  <si>
    <t xml:space="preserve">Tablette quadrillé pointillé </t>
  </si>
  <si>
    <t>Grande tablette quadrillé 9 X 14</t>
  </si>
  <si>
    <t>Frixion 0,5 Vert</t>
  </si>
  <si>
    <t>Frixion 0,5 Bleu ciel</t>
  </si>
  <si>
    <t>Frixion 0,5 Bleu noir</t>
  </si>
  <si>
    <t>Frixion 0,5 Brun</t>
  </si>
  <si>
    <t>Frixion 0,5 Orange</t>
  </si>
  <si>
    <t>Frixion 0,5 Noir</t>
  </si>
  <si>
    <t>Frixion RT 0,5 Rose</t>
  </si>
  <si>
    <t>Frixion RT 0,5 Violet</t>
  </si>
  <si>
    <t>Frixion RT 0,5 Vert</t>
  </si>
  <si>
    <t>Frixion RT 0,5 Bleu</t>
  </si>
  <si>
    <t>Frixion RT 0,5 Noir</t>
  </si>
  <si>
    <t>Frixion RT 0,5 Rouge</t>
  </si>
  <si>
    <t>Frixion RT 0,5 Bleu noir</t>
  </si>
  <si>
    <t>Frixion RT 0,5 Bleu ciel</t>
  </si>
  <si>
    <t>Stylo V-Pen bleu</t>
  </si>
  <si>
    <t>SVP-4MB</t>
  </si>
  <si>
    <t>SVP-4M</t>
  </si>
  <si>
    <t>Stylo V-Pen coul ass.</t>
  </si>
  <si>
    <t>Stylo Slicci orange pale</t>
  </si>
  <si>
    <t>Stylo Slicci Vert foncé</t>
  </si>
  <si>
    <t>Stylo Slicci vert pale</t>
  </si>
  <si>
    <t>Stylo Slicci Bleu foncé</t>
  </si>
  <si>
    <t>Stylo wingel coul ass.</t>
  </si>
  <si>
    <t>Stylo Acroball coul ass.</t>
  </si>
  <si>
    <t>Stylo G2 coul or</t>
  </si>
  <si>
    <t>Stylo B2p noir</t>
  </si>
  <si>
    <t>BLB2P7 BG</t>
  </si>
  <si>
    <t>Stylo B2p Bleu</t>
  </si>
  <si>
    <t>BPRG10RM</t>
  </si>
  <si>
    <t>Allée Droite à gauche</t>
  </si>
  <si>
    <t>Allée Droite -Mur Droit  Biblio# 3</t>
  </si>
  <si>
    <t>Allée Droite -Mur Droit  Biblio# 1</t>
  </si>
  <si>
    <t>Allée Droite- Mur Droit  Biblio# 2</t>
  </si>
  <si>
    <t>Allée Droite à gauche - Présentoir Noir (agenda)</t>
  </si>
  <si>
    <t>Allée Droite à gauche - Tablette #1</t>
  </si>
  <si>
    <t>Allée Droite à gauche - Tablette #2</t>
  </si>
  <si>
    <t>Allée Droite à gauche - Tablette #3</t>
  </si>
  <si>
    <t>Allée Droite à gauche - Tablette #4</t>
  </si>
  <si>
    <t>Allée Centrale à Droite-Tablette #1</t>
  </si>
  <si>
    <t>Allée Centrale à Droite-Tablette #2</t>
  </si>
  <si>
    <t>Allée Centrale à Droite-Tablette #3</t>
  </si>
  <si>
    <t>Allée Centrale à Droite-Tablette #4</t>
  </si>
  <si>
    <t>Allée Centrale à Droite-Tablette #5</t>
  </si>
  <si>
    <t>Allée Centrale Gauche dessus meuble</t>
  </si>
  <si>
    <t>Allée Centrale Gauche-meuble compartimenté</t>
  </si>
  <si>
    <t>Allée Gauche à droite-Tablette #1</t>
  </si>
  <si>
    <t>Allée Gauche à droite-Tablette #2</t>
  </si>
  <si>
    <t>Allée Gauche à droite-Tablette #3</t>
  </si>
  <si>
    <t>Allée Gauche à droite-Tablette #4</t>
  </si>
  <si>
    <t>Allée Gauche-Tiroir # 1</t>
  </si>
  <si>
    <t>Allée Gauche-Tiroir # 2</t>
  </si>
  <si>
    <t>Allée Gauche-Tiroir # 3</t>
  </si>
  <si>
    <t>Allée Gauche-Tiroir # 4</t>
  </si>
  <si>
    <t>Allée Gauche-Tiroir # 5</t>
  </si>
  <si>
    <t>Allée Gauche-Tiroir # 6</t>
  </si>
  <si>
    <t>Armoire #1- mur gauche</t>
  </si>
  <si>
    <t>Armoire #2- mur gauche</t>
  </si>
  <si>
    <t>Armoire #3- mur gauche</t>
  </si>
  <si>
    <t>Armoire #4- mur gauche</t>
  </si>
  <si>
    <t>Armoire #1- mur droit</t>
  </si>
  <si>
    <t>Armoire #2- mur droit</t>
  </si>
  <si>
    <t>Armoire #3- mur droit</t>
  </si>
  <si>
    <t>Derrière la porte d'entrée</t>
  </si>
  <si>
    <t>Meuble pour Carton (Les cartons)</t>
  </si>
  <si>
    <t>Entrepôt mur bureau Paquerette</t>
  </si>
  <si>
    <t>Entrepôt mur droit planché</t>
  </si>
  <si>
    <t>Entrepôt mur droit- Tablette #1</t>
  </si>
  <si>
    <t>Entrepôt mur droit- Tablette #2</t>
  </si>
  <si>
    <t>Entrepôt mur droit- Tablette #3</t>
  </si>
  <si>
    <t>Entrepôt mur droit- Tablette #4</t>
  </si>
  <si>
    <t>Entrepôt mur du fond- Planché</t>
  </si>
  <si>
    <t>Entrepôt mur fond- Tablette #1</t>
  </si>
  <si>
    <t>Entrepôt mur fond- Tablette #2</t>
  </si>
  <si>
    <t>Entrepôt mur fond- Tablette #3</t>
  </si>
  <si>
    <t>Entrepôt mur fond- Tablette #4</t>
  </si>
  <si>
    <t>Entrepôt mur gauche- Planché</t>
  </si>
  <si>
    <t>Entrepôt mur gauche- Tablette #1</t>
  </si>
  <si>
    <t>Entrepôt mur gauche- Tablette #2</t>
  </si>
  <si>
    <t>Entrepôt mur gauche- Tablette #3</t>
  </si>
  <si>
    <t>Entrepôt tablette du haut complet</t>
  </si>
  <si>
    <t>Meuble à Porte-mine Crochet suspendu</t>
  </si>
  <si>
    <t>Meuble à Porte-mine( Panneau du bas)</t>
  </si>
  <si>
    <t>Meuble à Porte-mine</t>
  </si>
  <si>
    <t>Meuble sous la fenêtre bouchée</t>
  </si>
  <si>
    <t>Allée Gauche- Mur gauche biblio #1</t>
  </si>
  <si>
    <t>Allée Gauche- Mur gauche biblio #2</t>
  </si>
  <si>
    <t>Allée Gauche- Mur gauche biblio #3</t>
  </si>
  <si>
    <t>Allée Gauche- Mur gauche biblio #4</t>
  </si>
  <si>
    <t>Allée Gauche- Mur gauche biblio #5 (sous miroir)</t>
  </si>
  <si>
    <t>Mur de l'ancienne fenêtre</t>
  </si>
  <si>
    <t>Mur derrière la caisse</t>
  </si>
  <si>
    <t>Mur Droit - meuble (sous ancienne fenêtre) Dessus</t>
  </si>
  <si>
    <t>Intercalaire insérable à gros onglets 8</t>
  </si>
  <si>
    <t xml:space="preserve">Pinces-notes 3/4 </t>
  </si>
  <si>
    <t>Pince notes 1/4 pouce (5/8)</t>
  </si>
  <si>
    <t>Cahier d'exercice 80 pages lignées paquet de 3</t>
  </si>
  <si>
    <t>Cahier d'exercice 32 pages lignées paquet de 4</t>
  </si>
  <si>
    <t>Feuille réglée pour petit cartable 5 1/2 X 8 1/2</t>
  </si>
  <si>
    <t>Extenseur à cartable 90 pages coul ass,</t>
  </si>
  <si>
    <t>Ciseau noir recyclé</t>
  </si>
  <si>
    <t>Cartable économique blanc 3``</t>
  </si>
  <si>
    <t>Carton Orange fluo pale Paquet de coul ass.</t>
  </si>
  <si>
    <t>Carton Orange moyen Paquet de coul ass.</t>
  </si>
  <si>
    <t>Surligneur Sharpie liquide Jaune</t>
  </si>
  <si>
    <t>Surligueur Sharpie pocket Vert</t>
  </si>
  <si>
    <t>Cartable à zipper Papillon noir et blanc</t>
  </si>
  <si>
    <t>Reliure à fermeture éclair Ziptop coul ass,</t>
  </si>
  <si>
    <t>Renfort blanc paquet de 226</t>
  </si>
  <si>
    <t>Porte folio avec attache 3 trous avec bouton pression</t>
  </si>
  <si>
    <t>Très grand porte document en poly</t>
  </si>
  <si>
    <t>Petit carnet épais 5 1/4 X 4  180 feuilles</t>
  </si>
  <si>
    <t>Classeur de projets 10 pochettes</t>
  </si>
  <si>
    <t>Tablettes lignées pointillées perforée 3 trous</t>
  </si>
  <si>
    <t>Fiches réglées codées coul, Paquet de 100</t>
  </si>
  <si>
    <t>Fiches réglées boudinnée 4X6 50 feuilles</t>
  </si>
  <si>
    <t>Fiches réglées de coul 3X5 paquet de 70</t>
  </si>
  <si>
    <t>Refill efface Tuff Stuff sur carte paq,1</t>
  </si>
  <si>
    <t>Dévidoir de ruban Westcott</t>
  </si>
  <si>
    <t>Etui à crayon zipper sur le dessus LG motif ass</t>
  </si>
  <si>
    <t>Crayon de bois Lumograph 4H</t>
  </si>
  <si>
    <t>Crayon de bois Lumograph 5H</t>
  </si>
  <si>
    <t>Crayon de bois Lumograph HB</t>
  </si>
  <si>
    <t>Sac a dos Lavoie Chic-choc Gecko</t>
  </si>
  <si>
    <t>Sac à dos Lavoie Chic-choc Rose</t>
  </si>
  <si>
    <t>Sac a dos Lavoie Chic-choc royal</t>
  </si>
  <si>
    <t>Sac a dos Lavoie Chic-choc Marine</t>
  </si>
  <si>
    <t>Sac a dos Lavoie Chic-choc Bourgogne</t>
  </si>
  <si>
    <t>Sac a dos Lavoie Chic-choc Kelly</t>
  </si>
  <si>
    <t>Sac à dos Lavoie Chic-choc Jaune</t>
  </si>
  <si>
    <t>Sac à dos Lavoie Chic-choc Mauve</t>
  </si>
  <si>
    <t>Sac à dos Lavoie Chic-choc Acier</t>
  </si>
  <si>
    <t>Génétration Y sac ordi Lavoie</t>
  </si>
  <si>
    <t>Épingles de cocinnelle paq,30</t>
  </si>
  <si>
    <t>Crayon de bois triangulaire Norica coul ass, Paquet de 12</t>
  </si>
  <si>
    <t>132 46HB 12</t>
  </si>
  <si>
    <t>132 46HB12</t>
  </si>
  <si>
    <t>Signet trombone Géant paquet de 2</t>
  </si>
  <si>
    <t xml:space="preserve">Tube de mine  40   0,7mm HB </t>
  </si>
  <si>
    <t>Tube de mine  40   0,5mm HB</t>
  </si>
  <si>
    <t>Lumocolor correctable pointe F</t>
  </si>
  <si>
    <t>Lumocolor correctable pointe M</t>
  </si>
  <si>
    <t>Marqueur permanent lumocolor paquet de 4  M</t>
  </si>
  <si>
    <t>Marqueur permanent lumocolor paquet de 4  F</t>
  </si>
  <si>
    <t>Feutres de coloriages noris paquet de 10</t>
  </si>
  <si>
    <t>Triplus Fine line Bleu</t>
  </si>
  <si>
    <t xml:space="preserve">Triplus Fine liner Vert </t>
  </si>
  <si>
    <t>Triplus Fine liner Vert terre</t>
  </si>
  <si>
    <t>Triplus Fine liner Vert olive</t>
  </si>
  <si>
    <t>Classeur expensible 13 pochettes Bleu</t>
  </si>
  <si>
    <t>Classeur expensible 13 pochettes Gris</t>
  </si>
  <si>
    <t>507-HB</t>
  </si>
  <si>
    <t>Post it rond</t>
  </si>
  <si>
    <t>Porte-mine 760 0,5mm</t>
  </si>
  <si>
    <t>Porte-mine 760 0,7mm</t>
  </si>
  <si>
    <t>Porte-mine 760 1,3mm</t>
  </si>
  <si>
    <t>Porte-mine triplus micro 0,5mm</t>
  </si>
  <si>
    <t>Porte-mine triplus micro 0,7mm</t>
  </si>
  <si>
    <t>Porte-mine mars micro 0,5mm</t>
  </si>
  <si>
    <t>Porte-mine mars micro 0,9mm</t>
  </si>
  <si>
    <t xml:space="preserve">Porte-mini Triplus 776 0,5mm Bleu </t>
  </si>
  <si>
    <t>Porte-mini Triplus 776 0,5mm Violet</t>
  </si>
  <si>
    <t>Porte-mini Triplus 776 0,5mm Gris</t>
  </si>
  <si>
    <t>Porte-mini Triplus 776 0,5mm Noir</t>
  </si>
  <si>
    <t>Porte-mini Triplus 776 0,7mm Bleu</t>
  </si>
  <si>
    <t>Porte-mini Triplus 776 0,7mm Gris</t>
  </si>
  <si>
    <t>Porte-mini Triplus 776 0,7mm Noir</t>
  </si>
  <si>
    <t>Porte-mine triplus 776 0,5mm</t>
  </si>
  <si>
    <t>Porte-mine Graphite 777 Gris</t>
  </si>
  <si>
    <t>Porte-mine Graphite 779 Bleu 0,5mm</t>
  </si>
  <si>
    <t>Porte-mine Graphite 779 Gris 0,5mm</t>
  </si>
  <si>
    <t>Porte-mine Graphite 779 Bleu 0,7mm</t>
  </si>
  <si>
    <t>Porte-mine Graphite 779 Gris 0,7mm</t>
  </si>
  <si>
    <t>Chemise format lettre manile à l'unité</t>
  </si>
  <si>
    <t>Porte-mine 925 0,3mm</t>
  </si>
  <si>
    <t>Porte-mine 925 0,5mm</t>
  </si>
  <si>
    <t>Porte-mine 925 0,7mm</t>
  </si>
  <si>
    <t>Porte-mine 925 0,9mm</t>
  </si>
  <si>
    <t>Porte-mine sur carte Soft click</t>
  </si>
  <si>
    <t>Porte-mine 9705 Boite de 12 Coul ass, 0,5mm</t>
  </si>
  <si>
    <t>Porte-mine 9707 Boite de 12 Coul ass 0,7mm</t>
  </si>
  <si>
    <t>Porte-mine 0,5mm e-Sharp Noir</t>
  </si>
  <si>
    <t>Porte-mine 0,7mm e-Sharp Rouge</t>
  </si>
  <si>
    <t>Porte-mine 0,7mm e-Sharp Orange</t>
  </si>
  <si>
    <t>Porte-mine Champ 0,5mm Noir</t>
  </si>
  <si>
    <t>Porte-mine Champ 0,5mm Bleu</t>
  </si>
  <si>
    <t>Porte-mine Champ 0,5mm Violet</t>
  </si>
  <si>
    <t>Porte-mine Icy  noir 0,5mm</t>
  </si>
  <si>
    <t>Porte-mine Icy vert lime 0,5mm</t>
  </si>
  <si>
    <t>Porte mine 0,7mm Planetz Rose</t>
  </si>
  <si>
    <t>Porte mine 0,7mm Planetz Bleu</t>
  </si>
  <si>
    <t>Porte mine 0,7mm Planetz Vert</t>
  </si>
  <si>
    <t>Porte mine 0,7mm Planetz Jaune</t>
  </si>
  <si>
    <t>Porte mine 0,7mm Planetz Or</t>
  </si>
  <si>
    <t>Porte mine 0,7mm Planetz Violet</t>
  </si>
  <si>
    <t>Porte mine 0,7mm Planetz Argent</t>
  </si>
  <si>
    <t>Portes-mine Jolt 0,5mm Vert lime</t>
  </si>
  <si>
    <t>Portes-mine Jolt 0,7mm Bleu</t>
  </si>
  <si>
    <t>Portes-mine Jolt 0,7mm Orange</t>
  </si>
  <si>
    <t>Portes-mine Jolt 0,7mm Vert Lime</t>
  </si>
  <si>
    <t>Portes-mini Rolly</t>
  </si>
  <si>
    <t>BG204 F30</t>
  </si>
  <si>
    <t>BG204 FD0</t>
  </si>
  <si>
    <t>BG204 FK0</t>
  </si>
  <si>
    <t>BG204 SILO</t>
  </si>
  <si>
    <t>Stylo B2P Bleu</t>
  </si>
  <si>
    <t>BK 440</t>
  </si>
  <si>
    <t>BK 90 S</t>
  </si>
  <si>
    <t>BK 90 D</t>
  </si>
  <si>
    <t>BK 90 V</t>
  </si>
  <si>
    <t>BK 90 C</t>
  </si>
  <si>
    <t>BL 107 D</t>
  </si>
  <si>
    <t>BL-FRP5-B</t>
  </si>
  <si>
    <t>BL-FRP5-G</t>
  </si>
  <si>
    <t>BL-FRP5-LB</t>
  </si>
  <si>
    <t>BL-FRP5-P</t>
  </si>
  <si>
    <t>BL-FRP5-Q</t>
  </si>
  <si>
    <t>BL-FRP5-V</t>
  </si>
  <si>
    <t>BL-FR7-R</t>
  </si>
  <si>
    <t>BL-FR7-G</t>
  </si>
  <si>
    <t>BL-FR7-LB</t>
  </si>
  <si>
    <t>BL-FR7-O</t>
  </si>
  <si>
    <t>BL-FR7-P</t>
  </si>
  <si>
    <t>BL-FR7-V</t>
  </si>
  <si>
    <t>BLRT-FR5-B</t>
  </si>
  <si>
    <t>BLRT-FR5-G</t>
  </si>
  <si>
    <t>BLRT-FR5-L</t>
  </si>
  <si>
    <t>BLRT-FR5-LB</t>
  </si>
  <si>
    <t>BLRT-FR5-P</t>
  </si>
  <si>
    <t>BLRT-FR5-R</t>
  </si>
  <si>
    <t>BLRT-FR5-V</t>
  </si>
  <si>
    <t>BLRT-FR7-G</t>
  </si>
  <si>
    <t>BLRT-FR7-L</t>
  </si>
  <si>
    <t>BLRT-FR7-LB</t>
  </si>
  <si>
    <t>BLRT-FR7-P</t>
  </si>
  <si>
    <t>BLRT-FR7-R</t>
  </si>
  <si>
    <t>BLRT-FR7-V</t>
  </si>
  <si>
    <t>EM-JE041-MIC</t>
  </si>
  <si>
    <t>EM-JE041-TNA</t>
  </si>
  <si>
    <t>Écouteur Marley Smile jamaica Brun</t>
  </si>
  <si>
    <t>Écouteur Marley Smile jamaica Bleu ciel</t>
  </si>
  <si>
    <t>Écouteur Marley Smile jamaica Gris</t>
  </si>
  <si>
    <t>Sac à bandouilliere pour ordi noir</t>
  </si>
  <si>
    <t>Porte-mine Progrex 0,5mm Noir</t>
  </si>
  <si>
    <t>Porte-mine Progrex 0,5mm Bleu</t>
  </si>
  <si>
    <t>Porte-mine Progrex 0,5mm Rouge</t>
  </si>
  <si>
    <t>Porte-mine Progrex 0,7mm Noir</t>
  </si>
  <si>
    <t>Porte-mine Progrex 0,7mm Bleu</t>
  </si>
  <si>
    <t>Porte-mine Progrex 0,7mm Rouge</t>
  </si>
  <si>
    <t>Porte-mine Progrex 0,7mm Vert</t>
  </si>
  <si>
    <t>Porte-mine H-165 0,5mm Noir</t>
  </si>
  <si>
    <t>Porte-mine H-165 0,5mm Vert</t>
  </si>
  <si>
    <t>Porte-mine H-165 0,5mm Gris</t>
  </si>
  <si>
    <t>Porte-mine H-165 0,5mm Bleu</t>
  </si>
  <si>
    <t>Porte-mine H-165 0,5mm Rouge</t>
  </si>
  <si>
    <t>Porte-mine Color Eno 0,7mm Jaune</t>
  </si>
  <si>
    <t>Porte-mine 2020 Shaker 0,5mm Vert</t>
  </si>
  <si>
    <t>Porte-mine 2020 Shaker 0,5mm Bleu</t>
  </si>
  <si>
    <t>Porte-mine 2020 Shaker 0,5 mm Orange</t>
  </si>
  <si>
    <t>Porte-mine 2020 Shaker 0,5mm Violet</t>
  </si>
  <si>
    <t>Porte-mine Réxgrip 0,5mm Noir</t>
  </si>
  <si>
    <t>Porte-mine Réxgrip 0,5mm Vert</t>
  </si>
  <si>
    <t>Porte-mine Réxgrip 0,5mm Bleu</t>
  </si>
  <si>
    <t>Porte-mine Réxgrip 0,5mm Rouge</t>
  </si>
  <si>
    <t>Cartable 1,5`` anneau en D Ultra résistant</t>
  </si>
  <si>
    <t>Paquet de 200 feuilles mobiles</t>
  </si>
  <si>
    <t>Paquet de feuille quadrillée paquet de 50</t>
  </si>
  <si>
    <t>Cahier ligné Five Star 200 Pages 1 sujet</t>
  </si>
  <si>
    <t>Doigt L (Rouge) à l'unité</t>
  </si>
  <si>
    <t>Porte-mine Side FX 0,5mm Bleu</t>
  </si>
  <si>
    <t>Porte-mine Side FX 0,7mm Noir</t>
  </si>
  <si>
    <t>Porte-mine Click Twiste erase Noir 0,5mm</t>
  </si>
  <si>
    <t>Porte-mine Click Twiste erase Vert 0,7mm</t>
  </si>
  <si>
    <t>Porte-mine Techniclick G Bleu 0,5mm</t>
  </si>
  <si>
    <t>Porte-mine Techniclick G Vert 0,7mm</t>
  </si>
  <si>
    <t>Porte-mine PL105 0,5mm noir</t>
  </si>
  <si>
    <t>Porte-mine PL105 0,5mm vert lime</t>
  </si>
  <si>
    <t>Porte-mine PL105 0,5mm Bleu</t>
  </si>
  <si>
    <t>Portes mines energize-x 0,7mm Violet</t>
  </si>
  <si>
    <t>Tube de mine 0,5mm B paq, 48</t>
  </si>
  <si>
    <t>Tube de mine 0,5mm H paq, 48</t>
  </si>
  <si>
    <t>Tube de mine 0,5mm HB paq, 48</t>
  </si>
  <si>
    <t>Portes mines energize 0,5mm Gris</t>
  </si>
  <si>
    <t>Porte-Mine energize 0,5mm Violet</t>
  </si>
  <si>
    <t>Porte-Mine energize 0,7mm Gris</t>
  </si>
  <si>
    <t>Porte-Mine energize 0,7mm Bleu ciel</t>
  </si>
  <si>
    <t>Tube de mine 2H 0,9mm</t>
  </si>
  <si>
    <t>Tube de mine 2B 0,9mm</t>
  </si>
  <si>
    <t>Tube de mine B 0,9mm</t>
  </si>
  <si>
    <t>Tube de mine Eno Orange</t>
  </si>
  <si>
    <t>Tube de mine Eno Rose</t>
  </si>
  <si>
    <t>Tube de mine Eno Violet</t>
  </si>
  <si>
    <t>Tube de mine Eno Jaune</t>
  </si>
  <si>
    <t>Porte folio plastic</t>
  </si>
  <si>
    <t>Porte-Mine Twist-erase Gt Noir</t>
  </si>
  <si>
    <t>Porte-Mine Twist-erase Gt Rouge</t>
  </si>
  <si>
    <t>Porte-Mine Twist-erase Gt Bleu</t>
  </si>
  <si>
    <t>Surlineur 24/7 Violet</t>
  </si>
  <si>
    <t>Surligneur Data cheker jaune sur carte</t>
  </si>
  <si>
    <t>Surligneur Data cheker Rose</t>
  </si>
  <si>
    <t>Sac une courroie Bleu noir</t>
  </si>
  <si>
    <t>Surligneur Frixion en Paquet 6 coul assortis</t>
  </si>
  <si>
    <t>Surligneur Spotlitter Vert</t>
  </si>
  <si>
    <t>Surligneur Spotlitter Bleu</t>
  </si>
  <si>
    <t>Marqueur a tableau blanc Vboard Noir</t>
  </si>
  <si>
    <t>Marqueur a tableau blanc Vboard Vert</t>
  </si>
  <si>
    <t>Marqueur a tableau blanc Vboard Orange</t>
  </si>
  <si>
    <t>Pince note mini 1/4</t>
  </si>
  <si>
    <t>Filexec</t>
  </si>
  <si>
    <t>Éditions RG</t>
  </si>
  <si>
    <t>Fiches réglées à code de couleur</t>
  </si>
  <si>
    <t>Fiches réglées paquet de 100   3 X 5</t>
  </si>
  <si>
    <t>Fiches réglées spirale 3 X 5 paquet de 50</t>
  </si>
  <si>
    <t>Fiches réglées spirale 4 X 6 paquet de 50</t>
  </si>
  <si>
    <t>Fiches réglées 5 X 8  paquet de 100</t>
  </si>
  <si>
    <t>Fiches réglées 4 X 6 troué</t>
  </si>
  <si>
    <t>Teluq</t>
  </si>
  <si>
    <t>OIIQ</t>
  </si>
  <si>
    <t>Login Canada</t>
  </si>
  <si>
    <t>Mac Graw Hill</t>
  </si>
  <si>
    <t>Coop de ste-foy</t>
  </si>
  <si>
    <t>Porte-mine Office Works 0,7mm Coul Ass,</t>
  </si>
  <si>
    <t>Porte-mine Sans nom</t>
  </si>
  <si>
    <t>Grosse tasse Bios en metal</t>
  </si>
  <si>
    <t>Dist.Mélinda</t>
  </si>
  <si>
    <t>O3104</t>
  </si>
  <si>
    <t>ICB-46R</t>
  </si>
  <si>
    <t>Cahier 80 pages poireau et ciboulette</t>
  </si>
  <si>
    <t>AE64823</t>
  </si>
  <si>
    <t>AE43921</t>
  </si>
  <si>
    <t>AE43910</t>
  </si>
  <si>
    <t>AE34080</t>
  </si>
  <si>
    <t>AE46222</t>
  </si>
  <si>
    <t>AE46225</t>
  </si>
  <si>
    <t>AE4622</t>
  </si>
  <si>
    <t>Papier à lettre coul et modèle ass.</t>
  </si>
  <si>
    <t>978 2 9241 1431 3</t>
  </si>
  <si>
    <t>978 2 9244 2403 2</t>
  </si>
  <si>
    <t>978 2 9244 2405 6</t>
  </si>
  <si>
    <t>Bloc note cahier rouge</t>
  </si>
  <si>
    <t>Grand bloc note rouge</t>
  </si>
  <si>
    <t>978 2 9220 1022 0</t>
  </si>
  <si>
    <t>Stylo infirmiere avec fleur</t>
  </si>
  <si>
    <t>Cartes a souhait variées à  2,39$</t>
  </si>
  <si>
    <t>Sarrau gr 44</t>
  </si>
  <si>
    <t>Sarrau gr 42</t>
  </si>
  <si>
    <t>Sarrau gr 46</t>
  </si>
  <si>
    <t>Sarrau gr 38</t>
  </si>
  <si>
    <t>Sarrau gr 40</t>
  </si>
  <si>
    <t>Sarrau gr 52</t>
  </si>
  <si>
    <t>Sarrau gr 56</t>
  </si>
  <si>
    <t>Sarrau gr 54</t>
  </si>
  <si>
    <t>432M-ass</t>
  </si>
  <si>
    <t>Porte-mines Riptide 0,7mm paquet de 3</t>
  </si>
  <si>
    <t>511 62</t>
  </si>
  <si>
    <t>Taille crayon double coul ass,</t>
  </si>
  <si>
    <t>511 PS2 S</t>
  </si>
  <si>
    <t>776-07</t>
  </si>
  <si>
    <t>Stylo paper mate Profile assorties</t>
  </si>
  <si>
    <t>186546x</t>
  </si>
  <si>
    <t>Porte-mine sur carte Paper Mate</t>
  </si>
  <si>
    <t>JP1117</t>
  </si>
  <si>
    <t>J1117</t>
  </si>
  <si>
    <t>Cartable 1`` anneau en D  blanc</t>
  </si>
  <si>
    <t>Refill ruban correcteur</t>
  </si>
  <si>
    <t>F11332FH</t>
  </si>
  <si>
    <t>BPAB-15F</t>
  </si>
  <si>
    <t>BLG2-7-G</t>
  </si>
  <si>
    <t>BXGPN-RTV7-BK</t>
  </si>
  <si>
    <t>BXGPN-RTV7-GN</t>
  </si>
  <si>
    <t>OO625</t>
  </si>
  <si>
    <t>Porte-mine  Bleu 0,5mm</t>
  </si>
  <si>
    <t>Porte-mine Noir 0,5mm</t>
  </si>
  <si>
    <t>Cahier  cancer</t>
  </si>
  <si>
    <t>38N2-3131-00-000</t>
  </si>
  <si>
    <t>Agence 2L</t>
  </si>
  <si>
    <t>La roue des langues francaises</t>
  </si>
  <si>
    <t>INVENTAIRE 2015-2016
Par départements</t>
  </si>
  <si>
    <t>Porte clé stylo</t>
  </si>
  <si>
    <t>Département 1</t>
  </si>
  <si>
    <t>Département 3</t>
  </si>
  <si>
    <t>Département 4</t>
  </si>
  <si>
    <t>Département 5</t>
  </si>
  <si>
    <t>Département 6</t>
  </si>
  <si>
    <t>Département 7</t>
  </si>
  <si>
    <t>Département 8</t>
  </si>
  <si>
    <t>Département 14</t>
  </si>
  <si>
    <t>Département 32</t>
  </si>
  <si>
    <t>Département non nommé</t>
  </si>
  <si>
    <t>Alimentation</t>
  </si>
  <si>
    <t>ALIMENTATION</t>
  </si>
  <si>
    <t>Porte-mine Clear point Elite 0,5mm Bleu</t>
  </si>
  <si>
    <t>Porte-mine Clear point Elite 0,5mm Rouge</t>
  </si>
  <si>
    <t>Porte-mine Clear point Elite 0,7mm Pourpre</t>
  </si>
  <si>
    <t>Porte-mine Clear point Elite 0,7mm Vert</t>
  </si>
  <si>
    <t>Porte-mine Titanium 0,5mm</t>
  </si>
  <si>
    <t>Vêtement</t>
  </si>
  <si>
    <t>Informatique</t>
  </si>
  <si>
    <t>LIVRE</t>
  </si>
  <si>
    <t>VETEMENT</t>
  </si>
  <si>
    <t>Saliere/poivriere st-valentin</t>
  </si>
  <si>
    <t>9825B AST</t>
  </si>
  <si>
    <t xml:space="preserve">432 05 </t>
  </si>
  <si>
    <t>SW-FL-BE</t>
  </si>
  <si>
    <t>9824B AST</t>
  </si>
  <si>
    <t>SX515</t>
  </si>
  <si>
    <t>BG204-SILO</t>
  </si>
  <si>
    <t>KL257 S</t>
  </si>
  <si>
    <t>INVENTAIRE 2015-2016
Par catégories</t>
  </si>
  <si>
    <t>Sommaire Inventaire 2015-2016</t>
  </si>
  <si>
    <t>Intercalaires insérables 5 onglets</t>
  </si>
  <si>
    <t>Agenda couvert suède  2016-2017 aqua</t>
  </si>
  <si>
    <t>Agenda couvert suède  2016-2017 noir</t>
  </si>
  <si>
    <t>Agenda couvert suède  2016-2017 rose</t>
  </si>
  <si>
    <t>Agenda du mieux être 2016</t>
  </si>
  <si>
    <t>Algèbre lineaire et geometrie vectorielle 4e edition</t>
  </si>
  <si>
    <t>Anthologie litteraire 1800 à aujourd'hui 3e édition</t>
  </si>
  <si>
    <t>Anthologie litteraire du moyen âge au 19e  2e edition</t>
  </si>
  <si>
    <t xml:space="preserve">Anti-Faute d'anglais </t>
  </si>
  <si>
    <t>Anti-faute espagnol larousse</t>
  </si>
  <si>
    <t>Apprendre à toute vitesse</t>
  </si>
  <si>
    <t>Après la fin</t>
  </si>
  <si>
    <t>Arbres et plantes forestieres</t>
  </si>
  <si>
    <t>Aux hommes de bonnes volontés</t>
  </si>
  <si>
    <t>Barre de chocolat Belge et riz</t>
  </si>
  <si>
    <t>Barre de chocolat Belge praline</t>
  </si>
  <si>
    <t>Bâton de colle 42 gramme</t>
  </si>
  <si>
    <t>Bébé booum 3</t>
  </si>
  <si>
    <t>Bescherelle de poche anglais</t>
  </si>
  <si>
    <t>Bescherelle dict. des diff. de la langue francaise</t>
  </si>
  <si>
    <t>Bêtes de sexe</t>
  </si>
  <si>
    <t>Blocs messages téléphonique</t>
  </si>
  <si>
    <t>Boite de 100 enveloppe à CD</t>
  </si>
  <si>
    <t>Bouteille d'eau Bios H2O Perfection coul ass,</t>
  </si>
  <si>
    <t>Bouteille d'eau métal coul,varie</t>
  </si>
  <si>
    <t>Brève histoire socio economique du QC 4e édition</t>
  </si>
  <si>
    <t>Agrafes standart</t>
  </si>
  <si>
    <t>Brocheuse standard noir</t>
  </si>
  <si>
    <t>Brosse à tableau</t>
  </si>
  <si>
    <t>Étui de calculatrice scientifique</t>
  </si>
  <si>
    <t>Achat timbre</t>
  </si>
  <si>
    <t>Achat Timbre</t>
  </si>
  <si>
    <t>Achat papier photocopieur</t>
  </si>
  <si>
    <t>Achat papeterie</t>
  </si>
  <si>
    <t>JUIN 2015 ( facture # 0044 )</t>
  </si>
  <si>
    <t>Achat accessoire informatique</t>
  </si>
  <si>
    <t>Dépense agenda</t>
  </si>
  <si>
    <t>Soutient administratif</t>
  </si>
  <si>
    <t>Septembre 2015 ( facture # 0003 )</t>
  </si>
  <si>
    <t>Juillet 2015 ( facture # 0045 )</t>
  </si>
  <si>
    <t>Octobre 2015 ( facture # 0004 )</t>
  </si>
  <si>
    <t>Novembre 2015 ( facture # 0005 )</t>
  </si>
  <si>
    <t>Achat divers</t>
  </si>
  <si>
    <t>Décembre 2015 ( facture # 0006 # 0007 )</t>
  </si>
  <si>
    <t>Janvier 2016 ( facture # 0008 # 0009 )</t>
  </si>
  <si>
    <t>Août 2015 ( facture # 0001 # 0002 )</t>
  </si>
  <si>
    <t>Février 2016 ( facture # 0010 # 0011 )</t>
  </si>
  <si>
    <t>Mars 2016 ( facture # 0012 )</t>
  </si>
  <si>
    <t>Avril 2016 ( facture # 0013 # 0014 )</t>
  </si>
  <si>
    <t>Achat volume dep. 05</t>
  </si>
  <si>
    <t>Mai 2016 ( facture # 0015 )</t>
  </si>
  <si>
    <t>Post it Pomme</t>
  </si>
  <si>
    <t>Règle 30 cm Flexible</t>
  </si>
  <si>
    <t>Règle 30 cm coul ass, En métal</t>
  </si>
  <si>
    <t>Pince note mini  boite de 100</t>
  </si>
  <si>
    <t xml:space="preserve">Dévidoir de ruban </t>
  </si>
  <si>
    <t>Pochette pour reliure</t>
  </si>
  <si>
    <t>A7-PNK</t>
  </si>
  <si>
    <t>Cartables 3`` robustes Bleu</t>
  </si>
  <si>
    <t>Cartables 3`` robustes Rouge</t>
  </si>
  <si>
    <t>Stylo RSVP Noir</t>
  </si>
  <si>
    <t>Cadenas à clé</t>
  </si>
  <si>
    <t>E10138</t>
  </si>
  <si>
    <t>E15138</t>
  </si>
  <si>
    <t>DCP415-10</t>
  </si>
  <si>
    <t>Post-it languette vert</t>
  </si>
  <si>
    <t>Post-it languette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</si>
</sst>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#,##0.00\ &quot;$&quot;_);[Red]\(#,##0.00\ &quot;$&quot;\)"/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#,##0.00\ &quot;$&quot;"/>
    <numFmt numFmtId="165" formatCode="0.0%"/>
    <numFmt numFmtId="166" formatCode="_ * #,##0.00_ \ [$$-C0C]_ ;_ * \-#,##0.00\ \ [$$-C0C]_ ;_ * &quot;-&quot;??_ \ [$$-C0C]_ ;_ @_ "/>
  </numFmts>
  <fonts count="35" x14ac:knownFonts="1">
    <font>
      <sz val="11"/>
      <name val="Arial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8"/>
      <name val="Garamond"/>
      <family val="1"/>
    </font>
    <font>
      <b/>
      <sz val="12"/>
      <name val="Garamond"/>
      <family val="1"/>
    </font>
    <font>
      <b/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8"/>
      <color theme="9"/>
      <name val="Garamond"/>
      <family val="1"/>
    </font>
    <font>
      <sz val="11"/>
      <color theme="9"/>
      <name val="Arial"/>
      <family val="2"/>
    </font>
    <font>
      <b/>
      <sz val="11"/>
      <color theme="9"/>
      <name val="Arial"/>
      <family val="2"/>
    </font>
    <font>
      <b/>
      <sz val="12"/>
      <color theme="9"/>
      <name val="Arial"/>
      <family val="2"/>
    </font>
    <font>
      <sz val="12"/>
      <color theme="9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2"/>
      <color indexed="18"/>
      <name val="Arial"/>
      <family val="2"/>
    </font>
    <font>
      <b/>
      <sz val="12"/>
      <color indexed="17"/>
      <name val="Arial"/>
      <family val="2"/>
    </font>
    <font>
      <b/>
      <sz val="12"/>
      <color indexed="17"/>
      <name val="Bookman Old Style"/>
      <family val="1"/>
    </font>
    <font>
      <b/>
      <sz val="12"/>
      <name val="Bookman Old Style"/>
      <family val="1"/>
    </font>
    <font>
      <b/>
      <sz val="11"/>
      <color indexed="17"/>
      <name val="Bookman Old Style"/>
      <family val="1"/>
    </font>
    <font>
      <sz val="12"/>
      <name val="Bookman Old Style"/>
      <family val="1"/>
    </font>
    <font>
      <sz val="12"/>
      <color indexed="17"/>
      <name val="Bookman Old Style"/>
      <family val="1"/>
    </font>
    <font>
      <sz val="12"/>
      <color indexed="10"/>
      <name val="Arial"/>
      <family val="2"/>
    </font>
    <font>
      <sz val="12"/>
      <color indexed="10"/>
      <name val="Bookman Old Style"/>
      <family val="1"/>
    </font>
    <font>
      <sz val="12"/>
      <color indexed="18"/>
      <name val="Arial"/>
      <family val="2"/>
    </font>
    <font>
      <sz val="11"/>
      <color theme="1"/>
      <name val="Arial"/>
      <family val="2"/>
    </font>
    <font>
      <b/>
      <sz val="14"/>
      <name val="Garamond"/>
      <family val="1"/>
    </font>
    <font>
      <b/>
      <sz val="36"/>
      <name val="Arial"/>
      <family val="2"/>
    </font>
    <font>
      <sz val="11"/>
      <color theme="4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6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43" fontId="6" fillId="0" borderId="0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3" xfId="0" applyFont="1" applyBorder="1" applyAlignment="1">
      <alignment horizontal="right" vertical="center" wrapText="1"/>
    </xf>
    <xf numFmtId="0" fontId="0" fillId="0" borderId="17" xfId="0" applyBorder="1" applyAlignment="1">
      <alignment vertical="center"/>
    </xf>
    <xf numFmtId="44" fontId="8" fillId="0" borderId="17" xfId="2" applyFont="1" applyBorder="1" applyAlignment="1">
      <alignment horizontal="center" vertical="center"/>
    </xf>
    <xf numFmtId="43" fontId="6" fillId="0" borderId="2" xfId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right" vertical="center" indent="2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1" applyNumberFormat="1" applyFont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1" fillId="0" borderId="0" xfId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3" fontId="13" fillId="0" borderId="0" xfId="1" applyFont="1" applyBorder="1" applyAlignment="1">
      <alignment horizontal="center" vertical="center"/>
    </xf>
    <xf numFmtId="43" fontId="13" fillId="0" borderId="0" xfId="1" applyFont="1" applyBorder="1" applyAlignment="1">
      <alignment vertic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3" fontId="12" fillId="0" borderId="0" xfId="1" applyFont="1" applyBorder="1" applyAlignment="1">
      <alignment vertical="center"/>
    </xf>
    <xf numFmtId="1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Border="1" applyAlignment="1">
      <alignment vertical="center"/>
    </xf>
    <xf numFmtId="43" fontId="11" fillId="0" borderId="0" xfId="0" applyNumberFormat="1" applyFont="1" applyBorder="1"/>
    <xf numFmtId="43" fontId="6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" fontId="13" fillId="0" borderId="0" xfId="0" applyNumberFormat="1" applyFont="1" applyBorder="1" applyAlignment="1">
      <alignment horizontal="right" vertical="center" indent="2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3" fontId="7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3" fontId="2" fillId="0" borderId="2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3" fontId="7" fillId="0" borderId="2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" fontId="7" fillId="0" borderId="7" xfId="0" applyNumberFormat="1" applyFont="1" applyBorder="1" applyAlignment="1">
      <alignment horizontal="center" vertical="center"/>
    </xf>
    <xf numFmtId="43" fontId="7" fillId="0" borderId="0" xfId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" fontId="7" fillId="0" borderId="0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43" fontId="7" fillId="0" borderId="8" xfId="1" applyFont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1" fontId="1" fillId="0" borderId="8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43" fontId="1" fillId="0" borderId="1" xfId="1" applyFont="1" applyFill="1" applyBorder="1" applyAlignment="1">
      <alignment vertical="center"/>
    </xf>
    <xf numFmtId="43" fontId="1" fillId="0" borderId="1" xfId="1" applyFont="1" applyBorder="1" applyAlignment="1">
      <alignment horizontal="center" vertical="center"/>
    </xf>
    <xf numFmtId="43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43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1" fontId="7" fillId="0" borderId="8" xfId="0" applyNumberFormat="1" applyFont="1" applyFill="1" applyBorder="1" applyAlignment="1">
      <alignment horizontal="center" vertical="center"/>
    </xf>
    <xf numFmtId="44" fontId="2" fillId="0" borderId="23" xfId="2" applyFont="1" applyBorder="1" applyAlignment="1">
      <alignment horizontal="center" vertical="center"/>
    </xf>
    <xf numFmtId="44" fontId="2" fillId="0" borderId="6" xfId="2" applyFont="1" applyBorder="1" applyAlignment="1">
      <alignment horizontal="center" vertical="center"/>
    </xf>
    <xf numFmtId="44" fontId="7" fillId="0" borderId="0" xfId="2" applyFont="1" applyAlignment="1">
      <alignment vertical="center"/>
    </xf>
    <xf numFmtId="0" fontId="7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4" fontId="1" fillId="0" borderId="0" xfId="2" applyFont="1" applyAlignment="1">
      <alignment vertical="center"/>
    </xf>
    <xf numFmtId="0" fontId="1" fillId="0" borderId="0" xfId="0" applyFont="1" applyAlignment="1">
      <alignment vertical="center"/>
    </xf>
    <xf numFmtId="1" fontId="1" fillId="0" borderId="8" xfId="0" applyNumberFormat="1" applyFont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/>
    <xf numFmtId="0" fontId="16" fillId="0" borderId="5" xfId="0" applyFont="1" applyBorder="1" applyAlignment="1">
      <alignment vertical="center" wrapText="1"/>
    </xf>
    <xf numFmtId="0" fontId="1" fillId="0" borderId="0" xfId="0" applyFont="1" applyFill="1" applyAlignment="1">
      <alignment vertical="center"/>
    </xf>
    <xf numFmtId="43" fontId="1" fillId="2" borderId="1" xfId="1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4" fontId="7" fillId="0" borderId="0" xfId="2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6" fillId="0" borderId="2" xfId="0" applyFont="1" applyBorder="1"/>
    <xf numFmtId="2" fontId="6" fillId="0" borderId="2" xfId="0" applyNumberFormat="1" applyFont="1" applyBorder="1"/>
    <xf numFmtId="0" fontId="1" fillId="0" borderId="2" xfId="0" applyFont="1" applyBorder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43" fontId="16" fillId="0" borderId="2" xfId="1" applyFont="1" applyBorder="1" applyAlignment="1">
      <alignment vertical="center"/>
    </xf>
    <xf numFmtId="44" fontId="16" fillId="0" borderId="2" xfId="2" applyFont="1" applyBorder="1" applyAlignment="1">
      <alignment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3" fillId="0" borderId="0" xfId="0" applyFont="1" applyBorder="1"/>
    <xf numFmtId="0" fontId="24" fillId="0" borderId="0" xfId="0" applyFont="1" applyBorder="1" applyAlignment="1">
      <alignment horizontal="right"/>
    </xf>
    <xf numFmtId="0" fontId="25" fillId="0" borderId="26" xfId="0" applyFont="1" applyFill="1" applyBorder="1" applyAlignment="1">
      <alignment horizontal="center" vertical="center"/>
    </xf>
    <xf numFmtId="8" fontId="20" fillId="0" borderId="23" xfId="0" applyNumberFormat="1" applyFont="1" applyBorder="1"/>
    <xf numFmtId="8" fontId="26" fillId="0" borderId="0" xfId="0" applyNumberFormat="1" applyFont="1" applyBorder="1" applyAlignment="1">
      <alignment horizontal="right"/>
    </xf>
    <xf numFmtId="8" fontId="26" fillId="0" borderId="7" xfId="0" applyNumberFormat="1" applyFont="1" applyBorder="1" applyAlignment="1">
      <alignment horizontal="right"/>
    </xf>
    <xf numFmtId="8" fontId="24" fillId="0" borderId="27" xfId="0" applyNumberFormat="1" applyFont="1" applyBorder="1"/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8" fontId="20" fillId="0" borderId="0" xfId="0" applyNumberFormat="1" applyFont="1" applyBorder="1"/>
    <xf numFmtId="44" fontId="16" fillId="2" borderId="2" xfId="2" applyFont="1" applyFill="1" applyBorder="1" applyAlignment="1">
      <alignment vertical="center"/>
    </xf>
    <xf numFmtId="164" fontId="20" fillId="0" borderId="23" xfId="2" applyNumberFormat="1" applyFont="1" applyBorder="1"/>
    <xf numFmtId="0" fontId="22" fillId="0" borderId="0" xfId="0" applyFont="1" applyBorder="1" applyAlignment="1">
      <alignment horizontal="right"/>
    </xf>
    <xf numFmtId="164" fontId="20" fillId="0" borderId="24" xfId="2" applyNumberFormat="1" applyFont="1" applyBorder="1"/>
    <xf numFmtId="0" fontId="25" fillId="0" borderId="25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left" vertical="center"/>
    </xf>
    <xf numFmtId="8" fontId="26" fillId="0" borderId="25" xfId="0" applyNumberFormat="1" applyFont="1" applyBorder="1" applyAlignment="1">
      <alignment horizontal="right"/>
    </xf>
    <xf numFmtId="8" fontId="20" fillId="0" borderId="25" xfId="0" applyNumberFormat="1" applyFont="1" applyBorder="1"/>
    <xf numFmtId="0" fontId="16" fillId="0" borderId="0" xfId="0" applyFont="1" applyBorder="1"/>
    <xf numFmtId="44" fontId="20" fillId="0" borderId="23" xfId="0" applyNumberFormat="1" applyFont="1" applyBorder="1"/>
    <xf numFmtId="0" fontId="19" fillId="0" borderId="0" xfId="0" applyFont="1" applyBorder="1" applyAlignment="1">
      <alignment horizontal="right"/>
    </xf>
    <xf numFmtId="8" fontId="19" fillId="0" borderId="0" xfId="0" applyNumberFormat="1" applyFont="1" applyBorder="1"/>
    <xf numFmtId="0" fontId="20" fillId="0" borderId="0" xfId="0" applyFont="1" applyBorder="1" applyAlignment="1">
      <alignment horizontal="righ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2" fontId="16" fillId="0" borderId="2" xfId="2" applyNumberFormat="1" applyFont="1" applyBorder="1" applyAlignment="1">
      <alignment horizontal="center"/>
    </xf>
    <xf numFmtId="43" fontId="16" fillId="2" borderId="2" xfId="1" applyFont="1" applyFill="1" applyBorder="1" applyAlignment="1">
      <alignment vertical="center"/>
    </xf>
    <xf numFmtId="44" fontId="24" fillId="0" borderId="27" xfId="0" applyNumberFormat="1" applyFont="1" applyBorder="1"/>
    <xf numFmtId="0" fontId="27" fillId="0" borderId="0" xfId="0" applyFont="1" applyAlignment="1">
      <alignment horizontal="center"/>
    </xf>
    <xf numFmtId="0" fontId="27" fillId="0" borderId="0" xfId="0" applyFont="1"/>
    <xf numFmtId="44" fontId="27" fillId="0" borderId="0" xfId="0" applyNumberFormat="1" applyFont="1"/>
    <xf numFmtId="8" fontId="27" fillId="0" borderId="0" xfId="0" applyNumberFormat="1" applyFont="1"/>
    <xf numFmtId="0" fontId="27" fillId="0" borderId="0" xfId="0" applyFont="1" applyAlignment="1"/>
    <xf numFmtId="44" fontId="27" fillId="0" borderId="0" xfId="2" applyFont="1"/>
    <xf numFmtId="44" fontId="27" fillId="0" borderId="0" xfId="2" applyFont="1" applyAlignment="1"/>
    <xf numFmtId="43" fontId="16" fillId="0" borderId="0" xfId="0" applyNumberFormat="1" applyFont="1"/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43" fontId="1" fillId="0" borderId="19" xfId="1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" fillId="0" borderId="8" xfId="1" applyFont="1" applyFill="1" applyBorder="1" applyAlignment="1">
      <alignment vertical="center"/>
    </xf>
    <xf numFmtId="0" fontId="1" fillId="2" borderId="1" xfId="1" applyNumberFormat="1" applyFont="1" applyFill="1" applyBorder="1" applyAlignment="1">
      <alignment horizontal="center" vertical="center"/>
    </xf>
    <xf numFmtId="0" fontId="1" fillId="0" borderId="8" xfId="1" applyNumberFormat="1" applyFont="1" applyFill="1" applyBorder="1" applyAlignment="1">
      <alignment horizontal="center" vertical="center"/>
    </xf>
    <xf numFmtId="43" fontId="1" fillId="2" borderId="8" xfId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0" xfId="1" applyNumberFormat="1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top"/>
    </xf>
    <xf numFmtId="0" fontId="1" fillId="0" borderId="35" xfId="0" applyFont="1" applyFill="1" applyBorder="1" applyAlignment="1">
      <alignment vertical="center"/>
    </xf>
    <xf numFmtId="0" fontId="29" fillId="0" borderId="14" xfId="0" applyFont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1" fillId="0" borderId="4" xfId="0" applyFont="1" applyBorder="1"/>
    <xf numFmtId="0" fontId="0" fillId="0" borderId="4" xfId="0" applyBorder="1"/>
    <xf numFmtId="0" fontId="29" fillId="0" borderId="17" xfId="0" applyFont="1" applyBorder="1" applyAlignment="1">
      <alignment horizontal="left" vertical="top"/>
    </xf>
    <xf numFmtId="0" fontId="1" fillId="0" borderId="35" xfId="0" applyFont="1" applyBorder="1" applyAlignment="1">
      <alignment horizontal="center"/>
    </xf>
    <xf numFmtId="0" fontId="29" fillId="0" borderId="1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16" fontId="1" fillId="0" borderId="4" xfId="0" applyNumberFormat="1" applyFont="1" applyBorder="1" applyAlignment="1">
      <alignment vertical="center" wrapText="1"/>
    </xf>
    <xf numFmtId="1" fontId="29" fillId="0" borderId="17" xfId="0" applyNumberFormat="1" applyFont="1" applyBorder="1" applyAlignment="1">
      <alignment horizontal="center" vertical="top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1" fontId="28" fillId="0" borderId="35" xfId="0" applyNumberFormat="1" applyFon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31" fillId="0" borderId="35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1" fillId="0" borderId="4" xfId="0" applyFont="1" applyFill="1" applyBorder="1" applyAlignment="1">
      <alignment horizontal="center" vertical="center"/>
    </xf>
    <xf numFmtId="0" fontId="29" fillId="0" borderId="17" xfId="1" applyNumberFormat="1" applyFont="1" applyBorder="1" applyAlignment="1">
      <alignment horizontal="center" vertical="top"/>
    </xf>
    <xf numFmtId="0" fontId="1" fillId="0" borderId="35" xfId="1" applyNumberFormat="1" applyFont="1" applyFill="1" applyBorder="1" applyAlignment="1">
      <alignment horizontal="center" vertical="center"/>
    </xf>
    <xf numFmtId="0" fontId="1" fillId="2" borderId="35" xfId="1" applyNumberFormat="1" applyFont="1" applyFill="1" applyBorder="1" applyAlignment="1">
      <alignment horizontal="center" vertic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0" fontId="0" fillId="2" borderId="35" xfId="1" applyNumberFormat="1" applyFont="1" applyFill="1" applyBorder="1" applyAlignment="1">
      <alignment horizontal="center" vertical="center"/>
    </xf>
    <xf numFmtId="0" fontId="28" fillId="0" borderId="35" xfId="1" applyNumberFormat="1" applyFont="1" applyBorder="1" applyAlignment="1">
      <alignment horizontal="center" vertical="center"/>
    </xf>
    <xf numFmtId="0" fontId="31" fillId="0" borderId="35" xfId="1" applyNumberFormat="1" applyFont="1" applyBorder="1" applyAlignment="1">
      <alignment horizontal="center" vertical="center"/>
    </xf>
    <xf numFmtId="43" fontId="29" fillId="0" borderId="14" xfId="1" applyFont="1" applyBorder="1" applyAlignment="1">
      <alignment horizontal="center" vertical="top"/>
    </xf>
    <xf numFmtId="43" fontId="0" fillId="0" borderId="34" xfId="1" applyFont="1" applyBorder="1" applyAlignment="1">
      <alignment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9" fontId="1" fillId="0" borderId="35" xfId="3" applyFont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0" fillId="0" borderId="0" xfId="0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43" fontId="29" fillId="0" borderId="36" xfId="1" applyFont="1" applyBorder="1" applyAlignment="1">
      <alignment horizontal="center" vertical="top"/>
    </xf>
    <xf numFmtId="166" fontId="1" fillId="0" borderId="35" xfId="0" applyNumberFormat="1" applyFont="1" applyFill="1" applyBorder="1" applyAlignment="1">
      <alignment vertical="center"/>
    </xf>
    <xf numFmtId="166" fontId="1" fillId="0" borderId="4" xfId="1" applyNumberFormat="1" applyFont="1" applyBorder="1" applyAlignment="1">
      <alignment vertical="center"/>
    </xf>
    <xf numFmtId="0" fontId="33" fillId="0" borderId="0" xfId="0" applyFont="1"/>
    <xf numFmtId="165" fontId="33" fillId="0" borderId="0" xfId="0" applyNumberFormat="1" applyFont="1"/>
    <xf numFmtId="1" fontId="33" fillId="0" borderId="20" xfId="0" quotePrefix="1" applyNumberFormat="1" applyFont="1" applyFill="1" applyBorder="1" applyAlignment="1">
      <alignment horizontal="center" vertical="center"/>
    </xf>
    <xf numFmtId="43" fontId="33" fillId="0" borderId="21" xfId="1" applyFont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43" fontId="33" fillId="0" borderId="31" xfId="1" applyFont="1" applyBorder="1" applyAlignment="1">
      <alignment horizontal="center" vertical="center"/>
    </xf>
    <xf numFmtId="43" fontId="33" fillId="0" borderId="0" xfId="0" applyNumberFormat="1" applyFont="1"/>
    <xf numFmtId="1" fontId="33" fillId="0" borderId="30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" fontId="33" fillId="0" borderId="32" xfId="0" applyNumberFormat="1" applyFont="1" applyFill="1" applyBorder="1" applyAlignment="1">
      <alignment horizontal="center" vertical="center"/>
    </xf>
    <xf numFmtId="43" fontId="33" fillId="0" borderId="33" xfId="1" applyFont="1" applyBorder="1" applyAlignment="1">
      <alignment horizontal="center" vertical="center"/>
    </xf>
    <xf numFmtId="0" fontId="34" fillId="0" borderId="11" xfId="0" applyFont="1" applyBorder="1" applyAlignment="1">
      <alignment horizontal="right" vertical="center"/>
    </xf>
    <xf numFmtId="43" fontId="34" fillId="0" borderId="37" xfId="0" applyNumberFormat="1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6" fontId="0" fillId="0" borderId="34" xfId="1" applyNumberFormat="1" applyFont="1" applyBorder="1" applyAlignment="1">
      <alignment vertical="center"/>
    </xf>
    <xf numFmtId="166" fontId="1" fillId="0" borderId="0" xfId="1" applyNumberFormat="1" applyFont="1" applyBorder="1" applyAlignment="1">
      <alignment vertical="center"/>
    </xf>
    <xf numFmtId="166" fontId="1" fillId="0" borderId="0" xfId="0" applyNumberFormat="1" applyFont="1" applyFill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166" fontId="29" fillId="0" borderId="14" xfId="1" applyNumberFormat="1" applyFont="1" applyBorder="1" applyAlignment="1">
      <alignment horizontal="center" vertical="top" wrapText="1"/>
    </xf>
    <xf numFmtId="166" fontId="0" fillId="0" borderId="0" xfId="1" applyNumberFormat="1" applyFont="1" applyAlignment="1">
      <alignment horizontal="center" vertical="center"/>
    </xf>
    <xf numFmtId="166" fontId="29" fillId="0" borderId="17" xfId="1" applyNumberFormat="1" applyFont="1" applyBorder="1" applyAlignment="1">
      <alignment horizontal="center" vertical="top"/>
    </xf>
    <xf numFmtId="166" fontId="1" fillId="0" borderId="35" xfId="1" applyNumberFormat="1" applyFont="1" applyFill="1" applyBorder="1" applyAlignment="1">
      <alignment horizontal="center" vertical="center"/>
    </xf>
    <xf numFmtId="166" fontId="1" fillId="2" borderId="35" xfId="1" applyNumberFormat="1" applyFont="1" applyFill="1" applyBorder="1" applyAlignment="1">
      <alignment horizontal="center" vertical="center"/>
    </xf>
    <xf numFmtId="166" fontId="31" fillId="0" borderId="35" xfId="1" applyNumberFormat="1" applyFont="1" applyBorder="1" applyAlignment="1">
      <alignment horizontal="center" vertical="center"/>
    </xf>
    <xf numFmtId="166" fontId="0" fillId="0" borderId="35" xfId="1" applyNumberFormat="1" applyFont="1" applyFill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6" fontId="30" fillId="0" borderId="0" xfId="0" applyNumberFormat="1" applyFont="1" applyAlignment="1">
      <alignment horizontal="center" vertical="center"/>
    </xf>
    <xf numFmtId="2" fontId="0" fillId="0" borderId="35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35" xfId="0" applyFont="1" applyFill="1" applyBorder="1" applyAlignment="1">
      <alignment horizontal="center"/>
    </xf>
    <xf numFmtId="1" fontId="33" fillId="0" borderId="38" xfId="0" applyNumberFormat="1" applyFont="1" applyFill="1" applyBorder="1" applyAlignment="1">
      <alignment horizontal="center" vertical="center"/>
    </xf>
    <xf numFmtId="166" fontId="0" fillId="0" borderId="2" xfId="0" applyNumberFormat="1" applyBorder="1"/>
    <xf numFmtId="0" fontId="1" fillId="0" borderId="35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5" xfId="0" applyBorder="1" applyAlignment="1">
      <alignment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35" xfId="0" applyFont="1" applyBorder="1" applyAlignment="1"/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43" fontId="1" fillId="0" borderId="8" xfId="1" applyFont="1" applyBorder="1" applyAlignment="1">
      <alignment horizontal="center" vertical="center"/>
    </xf>
    <xf numFmtId="43" fontId="1" fillId="0" borderId="8" xfId="1" applyFont="1" applyBorder="1" applyAlignment="1">
      <alignment vertical="center"/>
    </xf>
    <xf numFmtId="0" fontId="1" fillId="0" borderId="8" xfId="1" applyNumberFormat="1" applyFont="1" applyBorder="1" applyAlignment="1">
      <alignment horizontal="center" vertical="center"/>
    </xf>
    <xf numFmtId="44" fontId="1" fillId="0" borderId="1" xfId="2" applyFont="1" applyBorder="1" applyAlignment="1">
      <alignment vertical="center"/>
    </xf>
    <xf numFmtId="44" fontId="0" fillId="0" borderId="19" xfId="2" applyFont="1" applyFill="1" applyBorder="1" applyAlignment="1">
      <alignment vertical="center"/>
    </xf>
    <xf numFmtId="44" fontId="1" fillId="0" borderId="19" xfId="2" applyFont="1" applyFill="1" applyBorder="1" applyAlignment="1">
      <alignment vertical="center"/>
    </xf>
    <xf numFmtId="44" fontId="0" fillId="0" borderId="1" xfId="2" applyFont="1" applyBorder="1" applyAlignment="1">
      <alignment vertical="center"/>
    </xf>
    <xf numFmtId="43" fontId="0" fillId="0" borderId="8" xfId="1" applyFont="1" applyBorder="1" applyAlignment="1">
      <alignment horizontal="center" vertical="center"/>
    </xf>
    <xf numFmtId="0" fontId="1" fillId="0" borderId="40" xfId="0" applyFont="1" applyBorder="1" applyAlignment="1">
      <alignment vertical="center" wrapText="1"/>
    </xf>
    <xf numFmtId="44" fontId="16" fillId="0" borderId="2" xfId="2" applyFont="1" applyBorder="1" applyAlignment="1">
      <alignment horizontal="center" vertical="center"/>
    </xf>
    <xf numFmtId="44" fontId="0" fillId="0" borderId="2" xfId="2" applyFont="1" applyBorder="1"/>
    <xf numFmtId="0" fontId="17" fillId="0" borderId="0" xfId="0" applyFont="1"/>
    <xf numFmtId="44" fontId="7" fillId="0" borderId="12" xfId="2" applyFont="1" applyBorder="1" applyAlignment="1">
      <alignment vertical="center"/>
    </xf>
    <xf numFmtId="44" fontId="7" fillId="0" borderId="1" xfId="2" applyFont="1" applyBorder="1" applyAlignment="1">
      <alignment vertical="center"/>
    </xf>
    <xf numFmtId="44" fontId="7" fillId="0" borderId="2" xfId="2" applyFont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43" fontId="24" fillId="0" borderId="0" xfId="1" applyFont="1" applyBorder="1"/>
    <xf numFmtId="8" fontId="20" fillId="0" borderId="41" xfId="0" applyNumberFormat="1" applyFont="1" applyBorder="1"/>
    <xf numFmtId="0" fontId="16" fillId="0" borderId="2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3" fillId="0" borderId="7" xfId="0" applyFont="1" applyBorder="1"/>
    <xf numFmtId="0" fontId="24" fillId="0" borderId="7" xfId="0" applyFont="1" applyBorder="1" applyAlignment="1">
      <alignment horizontal="right"/>
    </xf>
    <xf numFmtId="43" fontId="24" fillId="0" borderId="42" xfId="1" applyFont="1" applyBorder="1"/>
    <xf numFmtId="0" fontId="16" fillId="0" borderId="2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7" xfId="0" applyFont="1" applyBorder="1"/>
    <xf numFmtId="43" fontId="24" fillId="0" borderId="27" xfId="1" applyFont="1" applyBorder="1"/>
    <xf numFmtId="44" fontId="20" fillId="0" borderId="0" xfId="0" applyNumberFormat="1" applyFont="1" applyBorder="1"/>
    <xf numFmtId="0" fontId="22" fillId="0" borderId="7" xfId="0" applyFont="1" applyBorder="1" applyAlignment="1">
      <alignment horizontal="right"/>
    </xf>
    <xf numFmtId="44" fontId="20" fillId="0" borderId="27" xfId="0" applyNumberFormat="1" applyFont="1" applyBorder="1"/>
    <xf numFmtId="44" fontId="24" fillId="0" borderId="0" xfId="0" applyNumberFormat="1" applyFont="1" applyBorder="1"/>
    <xf numFmtId="8" fontId="20" fillId="0" borderId="27" xfId="0" applyNumberFormat="1" applyFont="1" applyBorder="1"/>
    <xf numFmtId="43" fontId="16" fillId="0" borderId="6" xfId="1" applyFont="1" applyBorder="1" applyAlignment="1">
      <alignment vertical="center"/>
    </xf>
    <xf numFmtId="43" fontId="0" fillId="0" borderId="35" xfId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1" fontId="1" fillId="3" borderId="3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1" fillId="3" borderId="35" xfId="1" applyNumberFormat="1" applyFont="1" applyFill="1" applyBorder="1" applyAlignment="1">
      <alignment horizontal="center" vertical="center"/>
    </xf>
    <xf numFmtId="0" fontId="1" fillId="3" borderId="35" xfId="1" applyNumberFormat="1" applyFont="1" applyFill="1" applyBorder="1" applyAlignment="1">
      <alignment horizontal="center" vertical="center"/>
    </xf>
    <xf numFmtId="166" fontId="1" fillId="3" borderId="4" xfId="1" applyNumberFormat="1" applyFont="1" applyFill="1" applyBorder="1" applyAlignment="1">
      <alignment vertical="center"/>
    </xf>
    <xf numFmtId="43" fontId="0" fillId="3" borderId="34" xfId="1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6" fontId="1" fillId="3" borderId="35" xfId="0" applyNumberFormat="1" applyFont="1" applyFill="1" applyBorder="1" applyAlignment="1">
      <alignment vertical="center"/>
    </xf>
    <xf numFmtId="0" fontId="0" fillId="0" borderId="39" xfId="0" applyBorder="1"/>
    <xf numFmtId="0" fontId="1" fillId="0" borderId="39" xfId="0" applyFont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1" fillId="0" borderId="8" xfId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166" fontId="1" fillId="0" borderId="6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6" fillId="0" borderId="2" xfId="1" applyFont="1" applyBorder="1" applyAlignment="1">
      <alignment horizontal="center" vertical="center"/>
    </xf>
    <xf numFmtId="43" fontId="1" fillId="0" borderId="19" xfId="1" applyFont="1" applyFill="1" applyBorder="1" applyAlignment="1">
      <alignment vertical="center"/>
    </xf>
    <xf numFmtId="1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3" fontId="1" fillId="0" borderId="19" xfId="1" applyFont="1" applyFill="1" applyBorder="1" applyAlignment="1">
      <alignment horizontal="center" vertical="center"/>
    </xf>
    <xf numFmtId="0" fontId="1" fillId="0" borderId="19" xfId="1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35" xfId="1" applyNumberFormat="1" applyFont="1" applyBorder="1" applyAlignment="1">
      <alignment horizontal="center"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19" xfId="0" applyFont="1" applyFill="1" applyBorder="1" applyAlignment="1">
      <alignment vertical="center" wrapText="1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35" xfId="1" applyNumberFormat="1" applyFont="1" applyFill="1" applyBorder="1" applyAlignment="1">
      <alignment horizontal="center" vertic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16" fontId="1" fillId="0" borderId="4" xfId="0" applyNumberFormat="1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1" fontId="28" fillId="0" borderId="35" xfId="0" applyNumberFormat="1" applyFon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35" xfId="1" applyNumberFormat="1" applyFont="1" applyFill="1" applyBorder="1" applyAlignment="1">
      <alignment horizontal="center" vertical="center"/>
    </xf>
    <xf numFmtId="0" fontId="1" fillId="2" borderId="35" xfId="1" applyNumberFormat="1" applyFont="1" applyFill="1" applyBorder="1" applyAlignment="1">
      <alignment horizontal="center" vertic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0" fontId="0" fillId="2" borderId="35" xfId="1" applyNumberFormat="1" applyFont="1" applyFill="1" applyBorder="1" applyAlignment="1">
      <alignment horizontal="center" vertical="center"/>
    </xf>
    <xf numFmtId="0" fontId="28" fillId="0" borderId="35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166" fontId="1" fillId="0" borderId="35" xfId="1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1" fontId="1" fillId="3" borderId="3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1" fillId="3" borderId="35" xfId="1" applyNumberFormat="1" applyFont="1" applyFill="1" applyBorder="1" applyAlignment="1">
      <alignment horizontal="center" vertical="center"/>
    </xf>
    <xf numFmtId="0" fontId="1" fillId="3" borderId="35" xfId="1" applyNumberFormat="1" applyFont="1" applyFill="1" applyBorder="1" applyAlignment="1">
      <alignment horizontal="center" vertical="center"/>
    </xf>
    <xf numFmtId="166" fontId="1" fillId="3" borderId="4" xfId="1" applyNumberFormat="1" applyFont="1" applyFill="1" applyBorder="1" applyAlignment="1">
      <alignment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1" fontId="1" fillId="0" borderId="3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1" fontId="0" fillId="0" borderId="3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5" xfId="1" applyNumberFormat="1" applyFont="1" applyFill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35" xfId="1" applyNumberFormat="1" applyFont="1" applyFill="1" applyBorder="1" applyAlignment="1">
      <alignment horizontal="center" vertical="center"/>
    </xf>
    <xf numFmtId="0" fontId="1" fillId="2" borderId="35" xfId="1" applyNumberFormat="1" applyFont="1" applyFill="1" applyBorder="1" applyAlignment="1">
      <alignment horizontal="center" vertic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center" vertical="center"/>
    </xf>
    <xf numFmtId="0" fontId="0" fillId="2" borderId="35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1" fontId="1" fillId="0" borderId="35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6" fontId="1" fillId="0" borderId="4" xfId="1" applyNumberFormat="1" applyFont="1" applyBorder="1" applyAlignment="1">
      <alignment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5" xfId="1" applyNumberFormat="1" applyFont="1" applyFill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1" fontId="0" fillId="0" borderId="3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5" xfId="1" applyNumberFormat="1" applyFont="1" applyFill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35" xfId="0" applyFont="1" applyBorder="1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1" fontId="1" fillId="0" borderId="35" xfId="0" applyNumberFormat="1" applyFon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5" xfId="1" applyNumberFormat="1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35" xfId="1" applyNumberFormat="1" applyFont="1" applyBorder="1" applyAlignment="1">
      <alignment horizontal="center" vertical="center"/>
    </xf>
    <xf numFmtId="166" fontId="0" fillId="0" borderId="35" xfId="2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/>
    </xf>
    <xf numFmtId="1" fontId="6" fillId="0" borderId="3" xfId="0" applyNumberFormat="1" applyFont="1" applyBorder="1" applyAlignment="1">
      <alignment horizontal="right" vertical="center" indent="2"/>
    </xf>
    <xf numFmtId="1" fontId="6" fillId="0" borderId="4" xfId="0" applyNumberFormat="1" applyFont="1" applyBorder="1" applyAlignment="1">
      <alignment horizontal="right" vertical="center" indent="2"/>
    </xf>
    <xf numFmtId="1" fontId="6" fillId="0" borderId="6" xfId="0" applyNumberFormat="1" applyFont="1" applyBorder="1" applyAlignment="1">
      <alignment horizontal="right" vertical="center" indent="2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" fillId="0" borderId="3" xfId="0" applyFont="1" applyBorder="1" applyAlignment="1">
      <alignment horizontal="right" vertical="center" indent="1"/>
    </xf>
    <xf numFmtId="0" fontId="2" fillId="0" borderId="4" xfId="0" applyFont="1" applyBorder="1" applyAlignment="1">
      <alignment horizontal="right" vertical="center" indent="1"/>
    </xf>
    <xf numFmtId="0" fontId="15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3" xfId="1" applyFont="1" applyBorder="1" applyAlignment="1">
      <alignment horizontal="right" vertical="center" indent="2"/>
    </xf>
    <xf numFmtId="43" fontId="2" fillId="0" borderId="4" xfId="1" applyFont="1" applyBorder="1" applyAlignment="1">
      <alignment horizontal="right" vertical="center" indent="2"/>
    </xf>
    <xf numFmtId="0" fontId="22" fillId="0" borderId="25" xfId="0" applyFont="1" applyBorder="1" applyAlignment="1">
      <alignment horizontal="right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/>
    </xf>
    <xf numFmtId="49" fontId="20" fillId="0" borderId="23" xfId="0" applyNumberFormat="1" applyFont="1" applyBorder="1" applyAlignment="1">
      <alignment horizontal="center" vertical="center"/>
    </xf>
    <xf numFmtId="49" fontId="20" fillId="0" borderId="26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27" xfId="0" applyNumberFormat="1" applyFont="1" applyBorder="1" applyAlignment="1">
      <alignment horizontal="center" vertical="center"/>
    </xf>
    <xf numFmtId="0" fontId="25" fillId="0" borderId="7" xfId="0" applyFont="1" applyFill="1" applyBorder="1" applyAlignment="1">
      <alignment horizontal="left" vertical="center"/>
    </xf>
  </cellXfs>
  <cellStyles count="5">
    <cellStyle name="Milliers" xfId="1" builtinId="3"/>
    <cellStyle name="Monétaire" xfId="2" builtinId="4"/>
    <cellStyle name="Normal" xfId="0" builtinId="0"/>
    <cellStyle name="Pourcentage" xfId="3" builtinId="5"/>
    <cellStyle name="Pourcentage 2" xfId="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3"/>
  <sheetViews>
    <sheetView tabSelected="1" zoomScaleNormal="100" workbookViewId="0">
      <selection activeCell="A8" sqref="A8"/>
    </sheetView>
  </sheetViews>
  <sheetFormatPr baseColWidth="10" defaultColWidth="11" defaultRowHeight="14.25" x14ac:dyDescent="0.2"/>
  <cols>
    <col min="1" max="1" width="43.25" style="109" bestFit="1" customWidth="1"/>
    <col min="2" max="2" width="18.125" style="1" bestFit="1" customWidth="1"/>
    <col min="3" max="3" width="18.875" style="37" bestFit="1" customWidth="1"/>
    <col min="4" max="4" width="48.25" style="30" bestFit="1" customWidth="1"/>
    <col min="5" max="5" width="9" style="2" customWidth="1"/>
    <col min="6" max="6" width="16" style="7" bestFit="1" customWidth="1"/>
    <col min="7" max="7" width="11" style="273" bestFit="1" customWidth="1"/>
    <col min="8" max="8" width="10.375" style="273" customWidth="1"/>
    <col min="9" max="9" width="9.5" style="38" bestFit="1" customWidth="1"/>
    <col min="10" max="10" width="13.625" style="5" customWidth="1"/>
    <col min="11" max="11" width="8.5" style="5" customWidth="1"/>
    <col min="12" max="12" width="11" style="1"/>
    <col min="13" max="13" width="12.625" style="1" bestFit="1" customWidth="1"/>
    <col min="14" max="16" width="11" style="1"/>
    <col min="17" max="20" width="11" style="1" customWidth="1"/>
    <col min="21" max="16384" width="11" style="1"/>
  </cols>
  <sheetData>
    <row r="1" spans="1:13" ht="39" customHeight="1" x14ac:dyDescent="0.2">
      <c r="B1" s="187"/>
      <c r="C1" s="187" t="s">
        <v>404</v>
      </c>
      <c r="D1" s="241"/>
      <c r="E1" s="280"/>
      <c r="F1" s="280"/>
      <c r="G1" s="281"/>
      <c r="H1" s="281"/>
      <c r="I1" s="280"/>
      <c r="J1" s="187"/>
      <c r="K1" s="187"/>
    </row>
    <row r="2" spans="1:13" ht="7.5" customHeight="1" x14ac:dyDescent="0.2">
      <c r="A2" s="187"/>
      <c r="B2" s="187"/>
      <c r="C2" s="187"/>
      <c r="D2" s="187"/>
      <c r="E2" s="280"/>
      <c r="F2" s="280"/>
      <c r="G2" s="281"/>
      <c r="H2" s="281"/>
      <c r="I2" s="280"/>
      <c r="J2" s="187"/>
      <c r="K2" s="187"/>
    </row>
    <row r="3" spans="1:13" ht="9" customHeight="1" thickBot="1" x14ac:dyDescent="0.25"/>
    <row r="4" spans="1:13" s="8" customFormat="1" ht="38.25" thickBot="1" x14ac:dyDescent="0.25">
      <c r="A4" s="193" t="s">
        <v>297</v>
      </c>
      <c r="B4" s="195" t="s">
        <v>22</v>
      </c>
      <c r="C4" s="202" t="s">
        <v>23</v>
      </c>
      <c r="D4" s="204" t="s">
        <v>6</v>
      </c>
      <c r="E4" s="210" t="s">
        <v>2976</v>
      </c>
      <c r="F4" s="204" t="s">
        <v>2977</v>
      </c>
      <c r="G4" s="274" t="s">
        <v>1</v>
      </c>
      <c r="H4" s="272" t="s">
        <v>2</v>
      </c>
      <c r="I4" s="228" t="s">
        <v>3</v>
      </c>
      <c r="J4" s="237" t="s">
        <v>4</v>
      </c>
      <c r="K4" s="245"/>
      <c r="M4" s="246" t="s">
        <v>5</v>
      </c>
    </row>
    <row r="5" spans="1:13" s="116" customFormat="1" ht="14.25" customHeight="1" x14ac:dyDescent="0.2">
      <c r="A5" s="287" t="s">
        <v>3239</v>
      </c>
      <c r="B5" s="290" t="s">
        <v>1968</v>
      </c>
      <c r="C5" s="289"/>
      <c r="D5" s="200" t="s">
        <v>530</v>
      </c>
      <c r="E5" s="211">
        <v>1</v>
      </c>
      <c r="F5" s="226">
        <v>5009</v>
      </c>
      <c r="G5" s="268">
        <v>6.04</v>
      </c>
      <c r="H5" s="271">
        <v>6.54</v>
      </c>
      <c r="I5" s="203">
        <v>3</v>
      </c>
      <c r="J5" s="248">
        <f t="shared" ref="J5:J68" si="0">G5*I5</f>
        <v>18.12</v>
      </c>
      <c r="K5" s="264"/>
      <c r="M5" s="247">
        <f>J5</f>
        <v>18.12</v>
      </c>
    </row>
    <row r="6" spans="1:13" s="116" customFormat="1" ht="14.25" customHeight="1" x14ac:dyDescent="0.2">
      <c r="A6" s="287" t="s">
        <v>3214</v>
      </c>
      <c r="B6" s="197" t="s">
        <v>912</v>
      </c>
      <c r="C6" s="203"/>
      <c r="D6" s="206" t="s">
        <v>3557</v>
      </c>
      <c r="E6" s="212">
        <v>1</v>
      </c>
      <c r="F6" s="220">
        <v>1809</v>
      </c>
      <c r="G6" s="268">
        <v>9.9499999999999993</v>
      </c>
      <c r="H6" s="271">
        <v>10.45</v>
      </c>
      <c r="I6" s="233">
        <v>6</v>
      </c>
      <c r="J6" s="248">
        <f t="shared" si="0"/>
        <v>59.699999999999996</v>
      </c>
      <c r="K6" s="264"/>
      <c r="M6" s="247">
        <f>M5+J6</f>
        <v>77.819999999999993</v>
      </c>
    </row>
    <row r="7" spans="1:13" s="116" customFormat="1" ht="14.25" customHeight="1" x14ac:dyDescent="0.2">
      <c r="A7" s="287" t="s">
        <v>2485</v>
      </c>
      <c r="B7" s="200" t="s">
        <v>2488</v>
      </c>
      <c r="C7" s="203" t="s">
        <v>2489</v>
      </c>
      <c r="D7" s="200" t="s">
        <v>2490</v>
      </c>
      <c r="E7" s="211">
        <v>1</v>
      </c>
      <c r="F7" s="226">
        <v>7755</v>
      </c>
      <c r="G7" s="270">
        <v>21.83</v>
      </c>
      <c r="H7" s="271">
        <v>22.58</v>
      </c>
      <c r="I7" s="203">
        <v>1</v>
      </c>
      <c r="J7" s="248">
        <f t="shared" si="0"/>
        <v>21.83</v>
      </c>
      <c r="K7" s="264"/>
      <c r="M7" s="247">
        <f>M6+J7</f>
        <v>99.649999999999991</v>
      </c>
    </row>
    <row r="8" spans="1:13" s="116" customFormat="1" ht="14.25" customHeight="1" x14ac:dyDescent="0.2">
      <c r="A8" s="287" t="s">
        <v>3269</v>
      </c>
      <c r="B8" s="201"/>
      <c r="C8" s="203" t="s">
        <v>601</v>
      </c>
      <c r="D8" s="200" t="s">
        <v>602</v>
      </c>
      <c r="E8" s="211">
        <v>1</v>
      </c>
      <c r="F8" s="226">
        <v>7325</v>
      </c>
      <c r="G8" s="270">
        <v>25.4</v>
      </c>
      <c r="H8" s="271">
        <v>26.15</v>
      </c>
      <c r="I8" s="203">
        <v>9</v>
      </c>
      <c r="J8" s="248">
        <f t="shared" si="0"/>
        <v>228.6</v>
      </c>
      <c r="K8" s="264"/>
      <c r="M8" s="247">
        <f t="shared" ref="M8:M70" si="1">M7+J8</f>
        <v>328.25</v>
      </c>
    </row>
    <row r="9" spans="1:13" s="116" customFormat="1" ht="14.25" customHeight="1" x14ac:dyDescent="0.2">
      <c r="A9" s="287" t="s">
        <v>3270</v>
      </c>
      <c r="B9" s="201"/>
      <c r="C9" s="203" t="s">
        <v>604</v>
      </c>
      <c r="D9" s="200" t="s">
        <v>605</v>
      </c>
      <c r="E9" s="211">
        <v>3</v>
      </c>
      <c r="F9" s="226">
        <v>9219</v>
      </c>
      <c r="G9" s="270">
        <v>16.18</v>
      </c>
      <c r="H9" s="271">
        <v>16.93</v>
      </c>
      <c r="I9" s="203">
        <v>1</v>
      </c>
      <c r="J9" s="248">
        <f t="shared" si="0"/>
        <v>16.18</v>
      </c>
      <c r="K9" s="238"/>
      <c r="M9" s="247">
        <f>M8+J9</f>
        <v>344.43</v>
      </c>
    </row>
    <row r="10" spans="1:13" s="116" customFormat="1" ht="14.25" customHeight="1" x14ac:dyDescent="0.2">
      <c r="A10" s="287" t="s">
        <v>3214</v>
      </c>
      <c r="B10" s="197" t="s">
        <v>925</v>
      </c>
      <c r="C10" s="203" t="s">
        <v>926</v>
      </c>
      <c r="D10" s="206" t="s">
        <v>173</v>
      </c>
      <c r="E10" s="212">
        <v>3</v>
      </c>
      <c r="F10" s="220">
        <v>1554</v>
      </c>
      <c r="G10" s="270">
        <v>14.41</v>
      </c>
      <c r="H10" s="271">
        <v>15.16</v>
      </c>
      <c r="I10" s="233">
        <v>12</v>
      </c>
      <c r="J10" s="248">
        <f t="shared" si="0"/>
        <v>172.92000000000002</v>
      </c>
      <c r="K10" s="238"/>
      <c r="M10" s="247">
        <f t="shared" si="1"/>
        <v>517.35</v>
      </c>
    </row>
    <row r="11" spans="1:13" s="116" customFormat="1" ht="14.25" customHeight="1" x14ac:dyDescent="0.2">
      <c r="A11" s="287" t="s">
        <v>3237</v>
      </c>
      <c r="B11" s="201"/>
      <c r="C11" s="203" t="s">
        <v>492</v>
      </c>
      <c r="D11" s="200" t="s">
        <v>493</v>
      </c>
      <c r="E11" s="211">
        <v>3</v>
      </c>
      <c r="F11" s="226"/>
      <c r="G11" s="270">
        <v>28.3</v>
      </c>
      <c r="H11" s="271">
        <v>29.05</v>
      </c>
      <c r="I11" s="203">
        <v>1</v>
      </c>
      <c r="J11" s="248">
        <f t="shared" si="0"/>
        <v>28.3</v>
      </c>
      <c r="K11" s="238"/>
      <c r="M11" s="247">
        <f t="shared" si="1"/>
        <v>545.65</v>
      </c>
    </row>
    <row r="12" spans="1:13" s="116" customFormat="1" ht="14.25" customHeight="1" x14ac:dyDescent="0.2">
      <c r="A12" s="287" t="s">
        <v>3243</v>
      </c>
      <c r="B12" s="200" t="s">
        <v>510</v>
      </c>
      <c r="C12" s="203" t="s">
        <v>2525</v>
      </c>
      <c r="D12" s="200" t="s">
        <v>2526</v>
      </c>
      <c r="E12" s="211">
        <v>3</v>
      </c>
      <c r="F12" s="226">
        <v>2782</v>
      </c>
      <c r="G12" s="268">
        <v>102.26</v>
      </c>
      <c r="H12" s="271">
        <v>104.81</v>
      </c>
      <c r="I12" s="203">
        <v>7</v>
      </c>
      <c r="J12" s="248">
        <f t="shared" si="0"/>
        <v>715.82</v>
      </c>
      <c r="K12" s="238"/>
      <c r="M12" s="247">
        <f t="shared" si="1"/>
        <v>1261.47</v>
      </c>
    </row>
    <row r="13" spans="1:13" s="116" customFormat="1" ht="14.25" customHeight="1" x14ac:dyDescent="0.2">
      <c r="A13" s="287" t="s">
        <v>2277</v>
      </c>
      <c r="B13" s="200" t="s">
        <v>510</v>
      </c>
      <c r="C13" s="203" t="s">
        <v>2415</v>
      </c>
      <c r="D13" s="200" t="s">
        <v>181</v>
      </c>
      <c r="E13" s="211">
        <v>4</v>
      </c>
      <c r="F13" s="226">
        <v>5164</v>
      </c>
      <c r="G13" s="268">
        <v>9.61</v>
      </c>
      <c r="H13" s="271">
        <v>10.11</v>
      </c>
      <c r="I13" s="203">
        <v>9</v>
      </c>
      <c r="J13" s="248">
        <f t="shared" si="0"/>
        <v>86.49</v>
      </c>
      <c r="K13" s="238"/>
      <c r="M13" s="247">
        <f>M12+J13</f>
        <v>1347.96</v>
      </c>
    </row>
    <row r="14" spans="1:13" s="116" customFormat="1" ht="14.25" customHeight="1" x14ac:dyDescent="0.2">
      <c r="A14" s="287" t="s">
        <v>2277</v>
      </c>
      <c r="B14" s="200" t="s">
        <v>510</v>
      </c>
      <c r="C14" s="203" t="s">
        <v>2415</v>
      </c>
      <c r="D14" s="200" t="s">
        <v>181</v>
      </c>
      <c r="E14" s="211">
        <v>4</v>
      </c>
      <c r="F14" s="226">
        <v>5164</v>
      </c>
      <c r="G14" s="268">
        <v>9.61</v>
      </c>
      <c r="H14" s="271">
        <v>10.11</v>
      </c>
      <c r="I14" s="203">
        <v>1</v>
      </c>
      <c r="J14" s="248">
        <f t="shared" si="0"/>
        <v>9.61</v>
      </c>
      <c r="K14" s="238"/>
      <c r="M14" s="247">
        <f t="shared" si="1"/>
        <v>1357.57</v>
      </c>
    </row>
    <row r="15" spans="1:13" s="116" customFormat="1" ht="14.25" customHeight="1" x14ac:dyDescent="0.2">
      <c r="A15" s="287" t="s">
        <v>2277</v>
      </c>
      <c r="B15" s="200" t="s">
        <v>510</v>
      </c>
      <c r="C15" s="203" t="s">
        <v>2448</v>
      </c>
      <c r="D15" s="200" t="s">
        <v>188</v>
      </c>
      <c r="E15" s="211">
        <v>4</v>
      </c>
      <c r="F15" s="226">
        <v>2782</v>
      </c>
      <c r="G15" s="268">
        <v>10.23</v>
      </c>
      <c r="H15" s="271">
        <v>10.73</v>
      </c>
      <c r="I15" s="203">
        <v>4</v>
      </c>
      <c r="J15" s="248">
        <f t="shared" si="0"/>
        <v>40.92</v>
      </c>
      <c r="K15" s="238"/>
      <c r="M15" s="247">
        <f t="shared" si="1"/>
        <v>1398.49</v>
      </c>
    </row>
    <row r="16" spans="1:13" s="116" customFormat="1" ht="14.25" customHeight="1" x14ac:dyDescent="0.2">
      <c r="A16" s="287" t="s">
        <v>2277</v>
      </c>
      <c r="B16" s="200" t="s">
        <v>510</v>
      </c>
      <c r="C16" s="203" t="s">
        <v>2384</v>
      </c>
      <c r="D16" s="200" t="s">
        <v>183</v>
      </c>
      <c r="E16" s="211">
        <v>4</v>
      </c>
      <c r="F16" s="226">
        <v>1004</v>
      </c>
      <c r="G16" s="268">
        <v>10.62</v>
      </c>
      <c r="H16" s="271">
        <v>11.12</v>
      </c>
      <c r="I16" s="203">
        <v>3</v>
      </c>
      <c r="J16" s="248">
        <f t="shared" si="0"/>
        <v>31.86</v>
      </c>
      <c r="K16" s="238"/>
      <c r="M16" s="247">
        <f t="shared" si="1"/>
        <v>1430.35</v>
      </c>
    </row>
    <row r="17" spans="1:13" s="116" customFormat="1" ht="14.25" customHeight="1" x14ac:dyDescent="0.2">
      <c r="A17" s="287" t="s">
        <v>2277</v>
      </c>
      <c r="B17" s="200" t="s">
        <v>510</v>
      </c>
      <c r="C17" s="203" t="s">
        <v>2444</v>
      </c>
      <c r="D17" s="200" t="s">
        <v>2445</v>
      </c>
      <c r="E17" s="211">
        <v>4</v>
      </c>
      <c r="F17" s="226">
        <v>2782</v>
      </c>
      <c r="G17" s="268">
        <v>10.62</v>
      </c>
      <c r="H17" s="271">
        <v>11.12</v>
      </c>
      <c r="I17" s="203">
        <v>2</v>
      </c>
      <c r="J17" s="248">
        <f t="shared" si="0"/>
        <v>21.24</v>
      </c>
      <c r="K17" s="238"/>
      <c r="M17" s="247">
        <f t="shared" si="1"/>
        <v>1451.59</v>
      </c>
    </row>
    <row r="18" spans="1:13" s="116" customFormat="1" ht="14.25" customHeight="1" x14ac:dyDescent="0.2">
      <c r="A18" s="287" t="s">
        <v>2277</v>
      </c>
      <c r="B18" s="200" t="s">
        <v>510</v>
      </c>
      <c r="C18" s="203" t="s">
        <v>2441</v>
      </c>
      <c r="D18" s="200" t="s">
        <v>190</v>
      </c>
      <c r="E18" s="211">
        <v>4</v>
      </c>
      <c r="F18" s="226">
        <v>2782</v>
      </c>
      <c r="G18" s="268">
        <v>12.6</v>
      </c>
      <c r="H18" s="271">
        <v>13.1</v>
      </c>
      <c r="I18" s="203">
        <v>6</v>
      </c>
      <c r="J18" s="248">
        <f t="shared" si="0"/>
        <v>75.599999999999994</v>
      </c>
      <c r="K18" s="238"/>
      <c r="M18" s="247">
        <f t="shared" si="1"/>
        <v>1527.1899999999998</v>
      </c>
    </row>
    <row r="19" spans="1:13" s="116" customFormat="1" ht="14.25" customHeight="1" x14ac:dyDescent="0.2">
      <c r="A19" s="287" t="s">
        <v>2277</v>
      </c>
      <c r="B19" s="200" t="s">
        <v>510</v>
      </c>
      <c r="C19" s="203" t="s">
        <v>2411</v>
      </c>
      <c r="D19" s="200" t="s">
        <v>2412</v>
      </c>
      <c r="E19" s="211">
        <v>4</v>
      </c>
      <c r="F19" s="226">
        <v>2782</v>
      </c>
      <c r="G19" s="268">
        <v>12.45</v>
      </c>
      <c r="H19" s="271">
        <v>12.95</v>
      </c>
      <c r="I19" s="203">
        <v>2</v>
      </c>
      <c r="J19" s="248">
        <f t="shared" si="0"/>
        <v>24.9</v>
      </c>
      <c r="K19" s="238"/>
      <c r="M19" s="247">
        <f t="shared" si="1"/>
        <v>1552.09</v>
      </c>
    </row>
    <row r="20" spans="1:13" s="116" customFormat="1" ht="14.25" customHeight="1" x14ac:dyDescent="0.2">
      <c r="A20" s="287" t="s">
        <v>2277</v>
      </c>
      <c r="B20" s="200" t="s">
        <v>510</v>
      </c>
      <c r="C20" s="203" t="s">
        <v>2400</v>
      </c>
      <c r="D20" s="200" t="s">
        <v>2401</v>
      </c>
      <c r="E20" s="211">
        <v>4</v>
      </c>
      <c r="F20" s="226">
        <v>2782</v>
      </c>
      <c r="G20" s="268">
        <v>12.45</v>
      </c>
      <c r="H20" s="271">
        <v>12.95</v>
      </c>
      <c r="I20" s="203">
        <v>5</v>
      </c>
      <c r="J20" s="248">
        <f t="shared" si="0"/>
        <v>62.25</v>
      </c>
      <c r="K20" s="238"/>
      <c r="M20" s="247">
        <f t="shared" si="1"/>
        <v>1614.34</v>
      </c>
    </row>
    <row r="21" spans="1:13" s="116" customFormat="1" ht="14.25" customHeight="1" x14ac:dyDescent="0.2">
      <c r="A21" s="287" t="s">
        <v>2277</v>
      </c>
      <c r="B21" s="200" t="s">
        <v>510</v>
      </c>
      <c r="C21" s="203" t="s">
        <v>2413</v>
      </c>
      <c r="D21" s="200" t="s">
        <v>2414</v>
      </c>
      <c r="E21" s="211">
        <v>4</v>
      </c>
      <c r="F21" s="226">
        <v>2782</v>
      </c>
      <c r="G21" s="270">
        <v>14.37</v>
      </c>
      <c r="H21" s="271">
        <v>15.12</v>
      </c>
      <c r="I21" s="203">
        <v>4</v>
      </c>
      <c r="J21" s="248">
        <f t="shared" si="0"/>
        <v>57.48</v>
      </c>
      <c r="K21" s="238"/>
      <c r="M21" s="247">
        <f>M20+J21</f>
        <v>1671.82</v>
      </c>
    </row>
    <row r="22" spans="1:13" s="116" customFormat="1" ht="14.25" customHeight="1" x14ac:dyDescent="0.2">
      <c r="A22" s="287" t="s">
        <v>2277</v>
      </c>
      <c r="B22" s="200" t="s">
        <v>510</v>
      </c>
      <c r="C22" s="203" t="s">
        <v>2446</v>
      </c>
      <c r="D22" s="200" t="s">
        <v>187</v>
      </c>
      <c r="E22" s="211">
        <v>4</v>
      </c>
      <c r="F22" s="226">
        <v>2782</v>
      </c>
      <c r="G22" s="270">
        <v>14.38</v>
      </c>
      <c r="H22" s="271">
        <v>15.13</v>
      </c>
      <c r="I22" s="203">
        <v>1</v>
      </c>
      <c r="J22" s="248">
        <f t="shared" si="0"/>
        <v>14.38</v>
      </c>
      <c r="K22" s="238"/>
      <c r="M22" s="247">
        <f t="shared" si="1"/>
        <v>1686.2</v>
      </c>
    </row>
    <row r="23" spans="1:13" s="116" customFormat="1" ht="14.25" customHeight="1" x14ac:dyDescent="0.2">
      <c r="A23" s="287" t="s">
        <v>2277</v>
      </c>
      <c r="B23" s="200" t="s">
        <v>510</v>
      </c>
      <c r="C23" s="203" t="s">
        <v>2400</v>
      </c>
      <c r="D23" s="200" t="s">
        <v>2401</v>
      </c>
      <c r="E23" s="211">
        <v>4</v>
      </c>
      <c r="F23" s="226">
        <v>2782</v>
      </c>
      <c r="G23" s="270">
        <v>14.42</v>
      </c>
      <c r="H23" s="271">
        <v>15.17</v>
      </c>
      <c r="I23" s="203">
        <v>1</v>
      </c>
      <c r="J23" s="248">
        <f t="shared" si="0"/>
        <v>14.42</v>
      </c>
      <c r="K23" s="238"/>
      <c r="M23" s="247">
        <f t="shared" si="1"/>
        <v>1700.6200000000001</v>
      </c>
    </row>
    <row r="24" spans="1:13" s="116" customFormat="1" ht="14.25" customHeight="1" x14ac:dyDescent="0.2">
      <c r="A24" s="287" t="s">
        <v>3267</v>
      </c>
      <c r="B24" s="201" t="s">
        <v>3498</v>
      </c>
      <c r="C24" s="203" t="s">
        <v>2156</v>
      </c>
      <c r="D24" s="200" t="s">
        <v>571</v>
      </c>
      <c r="E24" s="211">
        <v>4</v>
      </c>
      <c r="F24" s="226">
        <v>6048</v>
      </c>
      <c r="G24" s="270">
        <v>14.25</v>
      </c>
      <c r="H24" s="271">
        <v>15</v>
      </c>
      <c r="I24" s="203">
        <v>9</v>
      </c>
      <c r="J24" s="248">
        <f t="shared" si="0"/>
        <v>128.25</v>
      </c>
      <c r="K24" s="238"/>
      <c r="M24" s="247">
        <f t="shared" si="1"/>
        <v>1828.8700000000001</v>
      </c>
    </row>
    <row r="25" spans="1:13" s="116" customFormat="1" ht="14.25" customHeight="1" x14ac:dyDescent="0.2">
      <c r="A25" s="287" t="s">
        <v>3214</v>
      </c>
      <c r="B25" s="197" t="s">
        <v>913</v>
      </c>
      <c r="C25" s="203" t="s">
        <v>915</v>
      </c>
      <c r="D25" s="206" t="s">
        <v>916</v>
      </c>
      <c r="E25" s="212">
        <v>4</v>
      </c>
      <c r="F25" s="220">
        <v>2782</v>
      </c>
      <c r="G25" s="270">
        <v>15.86</v>
      </c>
      <c r="H25" s="271">
        <v>16.61</v>
      </c>
      <c r="I25" s="233">
        <v>5</v>
      </c>
      <c r="J25" s="248">
        <f t="shared" si="0"/>
        <v>79.3</v>
      </c>
      <c r="K25" s="238"/>
      <c r="M25" s="247">
        <f t="shared" si="1"/>
        <v>1908.17</v>
      </c>
    </row>
    <row r="26" spans="1:13" s="116" customFormat="1" ht="14.25" customHeight="1" x14ac:dyDescent="0.2">
      <c r="A26" s="287" t="s">
        <v>2277</v>
      </c>
      <c r="B26" s="200" t="s">
        <v>510</v>
      </c>
      <c r="C26" s="203" t="s">
        <v>2367</v>
      </c>
      <c r="D26" s="200" t="s">
        <v>2368</v>
      </c>
      <c r="E26" s="211">
        <v>4</v>
      </c>
      <c r="F26" s="226">
        <v>2782</v>
      </c>
      <c r="G26" s="270">
        <v>16.84</v>
      </c>
      <c r="H26" s="271">
        <v>17.59</v>
      </c>
      <c r="I26" s="203">
        <v>2</v>
      </c>
      <c r="J26" s="248">
        <f t="shared" si="0"/>
        <v>33.68</v>
      </c>
      <c r="K26" s="238"/>
      <c r="M26" s="247">
        <f t="shared" si="1"/>
        <v>1941.8500000000001</v>
      </c>
    </row>
    <row r="27" spans="1:13" s="116" customFormat="1" ht="14.25" customHeight="1" x14ac:dyDescent="0.2">
      <c r="A27" s="194" t="s">
        <v>1946</v>
      </c>
      <c r="B27" s="198" t="s">
        <v>913</v>
      </c>
      <c r="C27" s="203" t="s">
        <v>1960</v>
      </c>
      <c r="D27" s="205" t="s">
        <v>1961</v>
      </c>
      <c r="E27" s="213">
        <v>4</v>
      </c>
      <c r="F27" s="222">
        <v>2782</v>
      </c>
      <c r="G27" s="270">
        <v>23.5</v>
      </c>
      <c r="H27" s="271">
        <v>24.25</v>
      </c>
      <c r="I27" s="232">
        <v>3</v>
      </c>
      <c r="J27" s="248">
        <f t="shared" si="0"/>
        <v>70.5</v>
      </c>
      <c r="K27" s="238"/>
      <c r="M27" s="247">
        <f t="shared" si="1"/>
        <v>2012.3500000000001</v>
      </c>
    </row>
    <row r="28" spans="1:13" s="116" customFormat="1" ht="14.25" customHeight="1" x14ac:dyDescent="0.2">
      <c r="A28" s="287" t="s">
        <v>3239</v>
      </c>
      <c r="B28" s="200" t="s">
        <v>510</v>
      </c>
      <c r="C28" s="203" t="s">
        <v>532</v>
      </c>
      <c r="D28" s="200" t="s">
        <v>533</v>
      </c>
      <c r="E28" s="211">
        <v>4</v>
      </c>
      <c r="F28" s="226">
        <v>5531</v>
      </c>
      <c r="G28" s="270">
        <v>20.45</v>
      </c>
      <c r="H28" s="271">
        <v>21.2</v>
      </c>
      <c r="I28" s="203">
        <v>43</v>
      </c>
      <c r="J28" s="248">
        <f t="shared" si="0"/>
        <v>879.35</v>
      </c>
      <c r="K28" s="238"/>
      <c r="M28" s="247">
        <f t="shared" si="1"/>
        <v>2891.7000000000003</v>
      </c>
    </row>
    <row r="29" spans="1:13" s="116" customFormat="1" ht="14.25" customHeight="1" x14ac:dyDescent="0.2">
      <c r="A29" s="287" t="s">
        <v>3243</v>
      </c>
      <c r="B29" s="200" t="s">
        <v>933</v>
      </c>
      <c r="C29" s="203" t="s">
        <v>2523</v>
      </c>
      <c r="D29" s="200" t="s">
        <v>2524</v>
      </c>
      <c r="E29" s="211">
        <v>4</v>
      </c>
      <c r="F29" s="226">
        <v>6846</v>
      </c>
      <c r="G29" s="270">
        <v>22.24</v>
      </c>
      <c r="H29" s="271">
        <v>22.99</v>
      </c>
      <c r="I29" s="203">
        <v>3</v>
      </c>
      <c r="J29" s="248">
        <f t="shared" si="0"/>
        <v>66.72</v>
      </c>
      <c r="K29" s="238"/>
      <c r="M29" s="247">
        <f t="shared" si="1"/>
        <v>2958.42</v>
      </c>
    </row>
    <row r="30" spans="1:13" s="116" customFormat="1" ht="14.25" customHeight="1" x14ac:dyDescent="0.2">
      <c r="A30" s="287" t="s">
        <v>3243</v>
      </c>
      <c r="B30" s="200" t="s">
        <v>933</v>
      </c>
      <c r="C30" s="203" t="s">
        <v>2521</v>
      </c>
      <c r="D30" s="200" t="s">
        <v>2522</v>
      </c>
      <c r="E30" s="211">
        <v>4</v>
      </c>
      <c r="F30" s="226">
        <v>6886</v>
      </c>
      <c r="G30" s="270">
        <v>23.48</v>
      </c>
      <c r="H30" s="271">
        <v>24.23</v>
      </c>
      <c r="I30" s="203">
        <v>1</v>
      </c>
      <c r="J30" s="248">
        <f t="shared" si="0"/>
        <v>23.48</v>
      </c>
      <c r="K30" s="238"/>
      <c r="M30" s="247">
        <f t="shared" si="1"/>
        <v>2981.9</v>
      </c>
    </row>
    <row r="31" spans="1:13" s="116" customFormat="1" ht="14.25" customHeight="1" x14ac:dyDescent="0.2">
      <c r="A31" s="287" t="s">
        <v>3212</v>
      </c>
      <c r="B31" s="197" t="s">
        <v>933</v>
      </c>
      <c r="C31" s="203" t="s">
        <v>934</v>
      </c>
      <c r="D31" s="206" t="s">
        <v>935</v>
      </c>
      <c r="E31" s="212">
        <v>4</v>
      </c>
      <c r="F31" s="220">
        <v>6886</v>
      </c>
      <c r="G31" s="270">
        <v>27.06</v>
      </c>
      <c r="H31" s="271">
        <v>27.81</v>
      </c>
      <c r="I31" s="233">
        <v>1</v>
      </c>
      <c r="J31" s="248">
        <f t="shared" si="0"/>
        <v>27.06</v>
      </c>
      <c r="K31" s="238"/>
      <c r="M31" s="247">
        <f t="shared" si="1"/>
        <v>3008.96</v>
      </c>
    </row>
    <row r="32" spans="1:13" s="116" customFormat="1" ht="14.25" customHeight="1" x14ac:dyDescent="0.2">
      <c r="A32" s="287" t="s">
        <v>3242</v>
      </c>
      <c r="B32" s="200" t="s">
        <v>510</v>
      </c>
      <c r="C32" s="203" t="s">
        <v>2514</v>
      </c>
      <c r="D32" s="200" t="s">
        <v>2982</v>
      </c>
      <c r="E32" s="211">
        <v>4</v>
      </c>
      <c r="F32" s="226">
        <v>5531</v>
      </c>
      <c r="G32" s="270">
        <v>34.619999999999997</v>
      </c>
      <c r="H32" s="271">
        <v>35.369999999999997</v>
      </c>
      <c r="I32" s="203">
        <v>3</v>
      </c>
      <c r="J32" s="248">
        <f t="shared" si="0"/>
        <v>103.85999999999999</v>
      </c>
      <c r="K32" s="238"/>
      <c r="M32" s="247">
        <f t="shared" si="1"/>
        <v>3112.82</v>
      </c>
    </row>
    <row r="33" spans="1:13" s="116" customFormat="1" ht="14.25" customHeight="1" x14ac:dyDescent="0.2">
      <c r="A33" s="287" t="s">
        <v>3238</v>
      </c>
      <c r="B33" s="201" t="s">
        <v>657</v>
      </c>
      <c r="C33" s="203" t="s">
        <v>519</v>
      </c>
      <c r="D33" s="200" t="s">
        <v>73</v>
      </c>
      <c r="E33" s="211">
        <v>4</v>
      </c>
      <c r="F33" s="226">
        <v>3678</v>
      </c>
      <c r="G33" s="270">
        <v>49.79</v>
      </c>
      <c r="H33" s="271">
        <v>50.54</v>
      </c>
      <c r="I33" s="203">
        <v>7</v>
      </c>
      <c r="J33" s="248">
        <f t="shared" si="0"/>
        <v>348.53</v>
      </c>
      <c r="K33" s="238"/>
      <c r="M33" s="247">
        <f t="shared" si="1"/>
        <v>3461.3500000000004</v>
      </c>
    </row>
    <row r="34" spans="1:13" s="116" customFormat="1" ht="14.25" customHeight="1" x14ac:dyDescent="0.2">
      <c r="A34" s="287" t="s">
        <v>3242</v>
      </c>
      <c r="B34" s="200" t="s">
        <v>510</v>
      </c>
      <c r="C34" s="203" t="s">
        <v>2518</v>
      </c>
      <c r="D34" s="200" t="s">
        <v>3598</v>
      </c>
      <c r="E34" s="211">
        <v>4</v>
      </c>
      <c r="F34" s="226">
        <v>5531</v>
      </c>
      <c r="G34" s="270">
        <v>35.619999999999997</v>
      </c>
      <c r="H34" s="271">
        <v>36.369999999999997</v>
      </c>
      <c r="I34" s="203">
        <v>4</v>
      </c>
      <c r="J34" s="248">
        <f t="shared" si="0"/>
        <v>142.47999999999999</v>
      </c>
      <c r="K34" s="238"/>
      <c r="M34" s="247">
        <f t="shared" si="1"/>
        <v>3603.8300000000004</v>
      </c>
    </row>
    <row r="35" spans="1:13" s="116" customFormat="1" ht="14.25" customHeight="1" x14ac:dyDescent="0.2">
      <c r="A35" s="287" t="s">
        <v>3214</v>
      </c>
      <c r="B35" s="197" t="s">
        <v>913</v>
      </c>
      <c r="C35" s="203" t="s">
        <v>914</v>
      </c>
      <c r="D35" s="206" t="s">
        <v>917</v>
      </c>
      <c r="E35" s="212">
        <v>4</v>
      </c>
      <c r="F35" s="220">
        <v>2782</v>
      </c>
      <c r="G35" s="270">
        <v>37.200000000000003</v>
      </c>
      <c r="H35" s="271">
        <v>37.950000000000003</v>
      </c>
      <c r="I35" s="233">
        <v>4</v>
      </c>
      <c r="J35" s="248">
        <f t="shared" si="0"/>
        <v>148.80000000000001</v>
      </c>
      <c r="K35" s="238"/>
      <c r="M35" s="247">
        <f t="shared" si="1"/>
        <v>3752.6300000000006</v>
      </c>
    </row>
    <row r="36" spans="1:13" s="116" customFormat="1" ht="14.25" customHeight="1" x14ac:dyDescent="0.2">
      <c r="A36" s="287" t="s">
        <v>3242</v>
      </c>
      <c r="B36" s="200" t="s">
        <v>510</v>
      </c>
      <c r="C36" s="203" t="s">
        <v>2515</v>
      </c>
      <c r="D36" s="200" t="s">
        <v>3597</v>
      </c>
      <c r="E36" s="211">
        <v>4</v>
      </c>
      <c r="F36" s="226">
        <v>2782</v>
      </c>
      <c r="G36" s="270">
        <v>36.44</v>
      </c>
      <c r="H36" s="271">
        <v>37.19</v>
      </c>
      <c r="I36" s="203">
        <v>6</v>
      </c>
      <c r="J36" s="248">
        <f t="shared" si="0"/>
        <v>218.64</v>
      </c>
      <c r="K36" s="238"/>
      <c r="M36" s="247">
        <f t="shared" si="1"/>
        <v>3971.2700000000004</v>
      </c>
    </row>
    <row r="37" spans="1:13" s="116" customFormat="1" ht="14.25" customHeight="1" x14ac:dyDescent="0.2">
      <c r="A37" s="287" t="s">
        <v>2485</v>
      </c>
      <c r="B37" s="200" t="s">
        <v>510</v>
      </c>
      <c r="C37" s="203" t="s">
        <v>2497</v>
      </c>
      <c r="D37" s="200" t="s">
        <v>191</v>
      </c>
      <c r="E37" s="211">
        <v>4</v>
      </c>
      <c r="F37" s="226">
        <v>2782</v>
      </c>
      <c r="G37" s="270">
        <v>36.44</v>
      </c>
      <c r="H37" s="271">
        <v>37.19</v>
      </c>
      <c r="I37" s="203">
        <v>11</v>
      </c>
      <c r="J37" s="248">
        <f t="shared" si="0"/>
        <v>400.84</v>
      </c>
      <c r="K37" s="238"/>
      <c r="M37" s="247">
        <f t="shared" si="1"/>
        <v>4372.1100000000006</v>
      </c>
    </row>
    <row r="38" spans="1:13" s="116" customFormat="1" ht="14.25" customHeight="1" x14ac:dyDescent="0.2">
      <c r="A38" s="287" t="s">
        <v>3269</v>
      </c>
      <c r="B38" s="201" t="s">
        <v>913</v>
      </c>
      <c r="C38" s="203" t="s">
        <v>597</v>
      </c>
      <c r="D38" s="200" t="s">
        <v>68</v>
      </c>
      <c r="E38" s="211">
        <v>4</v>
      </c>
      <c r="F38" s="226">
        <v>2782</v>
      </c>
      <c r="G38" s="270">
        <v>38.4</v>
      </c>
      <c r="H38" s="271">
        <v>39.15</v>
      </c>
      <c r="I38" s="203">
        <v>4</v>
      </c>
      <c r="J38" s="248">
        <f t="shared" si="0"/>
        <v>153.6</v>
      </c>
      <c r="K38" s="238"/>
      <c r="M38" s="247">
        <f t="shared" si="1"/>
        <v>4525.7100000000009</v>
      </c>
    </row>
    <row r="39" spans="1:13" s="116" customFormat="1" ht="14.25" customHeight="1" x14ac:dyDescent="0.2">
      <c r="A39" s="287" t="s">
        <v>3241</v>
      </c>
      <c r="B39" s="200"/>
      <c r="C39" s="203" t="s">
        <v>2507</v>
      </c>
      <c r="D39" s="200" t="s">
        <v>2983</v>
      </c>
      <c r="E39" s="211">
        <v>4</v>
      </c>
      <c r="F39" s="226">
        <v>5209</v>
      </c>
      <c r="G39" s="270">
        <v>39.25</v>
      </c>
      <c r="H39" s="271">
        <v>40</v>
      </c>
      <c r="I39" s="203">
        <v>1</v>
      </c>
      <c r="J39" s="248">
        <f t="shared" si="0"/>
        <v>39.25</v>
      </c>
      <c r="K39" s="238"/>
      <c r="M39" s="247">
        <f t="shared" si="1"/>
        <v>4564.9600000000009</v>
      </c>
    </row>
    <row r="40" spans="1:13" s="116" customFormat="1" ht="14.25" customHeight="1" x14ac:dyDescent="0.2">
      <c r="A40" s="287" t="s">
        <v>3239</v>
      </c>
      <c r="B40" s="201" t="s">
        <v>510</v>
      </c>
      <c r="C40" s="203" t="s">
        <v>535</v>
      </c>
      <c r="D40" s="200" t="s">
        <v>536</v>
      </c>
      <c r="E40" s="211">
        <v>4</v>
      </c>
      <c r="F40" s="226">
        <v>2782</v>
      </c>
      <c r="G40" s="270">
        <v>44.2</v>
      </c>
      <c r="H40" s="271">
        <v>44.95</v>
      </c>
      <c r="I40" s="203">
        <v>2</v>
      </c>
      <c r="J40" s="248">
        <f t="shared" si="0"/>
        <v>88.4</v>
      </c>
      <c r="K40" s="238"/>
      <c r="M40" s="247">
        <f t="shared" si="1"/>
        <v>4653.3600000000006</v>
      </c>
    </row>
    <row r="41" spans="1:13" s="116" customFormat="1" ht="14.25" customHeight="1" x14ac:dyDescent="0.2">
      <c r="A41" s="287" t="s">
        <v>3240</v>
      </c>
      <c r="B41" s="201" t="s">
        <v>657</v>
      </c>
      <c r="C41" s="203" t="s">
        <v>548</v>
      </c>
      <c r="D41" s="200" t="s">
        <v>549</v>
      </c>
      <c r="E41" s="211">
        <v>4</v>
      </c>
      <c r="F41" s="226">
        <v>3678</v>
      </c>
      <c r="G41" s="270">
        <v>45.74</v>
      </c>
      <c r="H41" s="271">
        <v>46.49</v>
      </c>
      <c r="I41" s="203">
        <v>1</v>
      </c>
      <c r="J41" s="248">
        <f t="shared" si="0"/>
        <v>45.74</v>
      </c>
      <c r="K41" s="238"/>
      <c r="M41" s="247">
        <f t="shared" si="1"/>
        <v>4699.1000000000004</v>
      </c>
    </row>
    <row r="42" spans="1:13" s="116" customFormat="1" ht="14.25" customHeight="1" x14ac:dyDescent="0.2">
      <c r="A42" s="287" t="s">
        <v>3239</v>
      </c>
      <c r="B42" s="201" t="s">
        <v>510</v>
      </c>
      <c r="C42" s="203" t="s">
        <v>537</v>
      </c>
      <c r="D42" s="200" t="s">
        <v>222</v>
      </c>
      <c r="E42" s="211">
        <v>4</v>
      </c>
      <c r="F42" s="226">
        <v>2782</v>
      </c>
      <c r="G42" s="270">
        <v>49.2</v>
      </c>
      <c r="H42" s="271">
        <v>49.95</v>
      </c>
      <c r="I42" s="203">
        <v>12</v>
      </c>
      <c r="J42" s="248">
        <f t="shared" si="0"/>
        <v>590.40000000000009</v>
      </c>
      <c r="K42" s="238"/>
      <c r="M42" s="247">
        <f t="shared" si="1"/>
        <v>5289.5</v>
      </c>
    </row>
    <row r="43" spans="1:13" s="116" customFormat="1" ht="14.25" customHeight="1" x14ac:dyDescent="0.2">
      <c r="A43" s="287" t="s">
        <v>3267</v>
      </c>
      <c r="B43" s="200" t="s">
        <v>510</v>
      </c>
      <c r="C43" s="203" t="s">
        <v>572</v>
      </c>
      <c r="D43" s="200" t="s">
        <v>209</v>
      </c>
      <c r="E43" s="211">
        <v>4</v>
      </c>
      <c r="F43" s="226">
        <v>5531</v>
      </c>
      <c r="G43" s="270">
        <v>49.79</v>
      </c>
      <c r="H43" s="271">
        <v>50.54</v>
      </c>
      <c r="I43" s="203">
        <v>1</v>
      </c>
      <c r="J43" s="248">
        <f t="shared" si="0"/>
        <v>49.79</v>
      </c>
      <c r="K43" s="238"/>
      <c r="M43" s="247">
        <f t="shared" si="1"/>
        <v>5339.29</v>
      </c>
    </row>
    <row r="44" spans="1:13" s="116" customFormat="1" ht="14.25" customHeight="1" x14ac:dyDescent="0.2">
      <c r="A44" s="287" t="s">
        <v>3238</v>
      </c>
      <c r="B44" s="201" t="s">
        <v>510</v>
      </c>
      <c r="C44" s="203" t="s">
        <v>513</v>
      </c>
      <c r="D44" s="200" t="s">
        <v>192</v>
      </c>
      <c r="E44" s="211">
        <v>4</v>
      </c>
      <c r="F44" s="226">
        <v>2782</v>
      </c>
      <c r="G44" s="270">
        <v>45.75</v>
      </c>
      <c r="H44" s="271">
        <v>46.5</v>
      </c>
      <c r="I44" s="203">
        <v>2</v>
      </c>
      <c r="J44" s="248">
        <f t="shared" si="0"/>
        <v>91.5</v>
      </c>
      <c r="K44" s="238"/>
      <c r="M44" s="247">
        <f t="shared" si="1"/>
        <v>5430.79</v>
      </c>
    </row>
    <row r="45" spans="1:13" s="116" customFormat="1" ht="14.25" customHeight="1" x14ac:dyDescent="0.2">
      <c r="A45" s="287" t="s">
        <v>3241</v>
      </c>
      <c r="B45" s="200" t="s">
        <v>510</v>
      </c>
      <c r="C45" s="203"/>
      <c r="D45" s="200" t="s">
        <v>2502</v>
      </c>
      <c r="E45" s="211">
        <v>4</v>
      </c>
      <c r="F45" s="226">
        <v>1004</v>
      </c>
      <c r="G45" s="270">
        <v>49.79</v>
      </c>
      <c r="H45" s="271">
        <v>50.54</v>
      </c>
      <c r="I45" s="203">
        <v>3</v>
      </c>
      <c r="J45" s="248">
        <f t="shared" si="0"/>
        <v>149.37</v>
      </c>
      <c r="K45" s="238"/>
      <c r="M45" s="247">
        <f t="shared" si="1"/>
        <v>5580.16</v>
      </c>
    </row>
    <row r="46" spans="1:13" s="116" customFormat="1" ht="14.25" customHeight="1" x14ac:dyDescent="0.2">
      <c r="A46" s="287" t="s">
        <v>3241</v>
      </c>
      <c r="B46" s="200" t="s">
        <v>510</v>
      </c>
      <c r="C46" s="203" t="s">
        <v>2503</v>
      </c>
      <c r="D46" s="200" t="s">
        <v>2504</v>
      </c>
      <c r="E46" s="211">
        <v>4</v>
      </c>
      <c r="F46" s="226">
        <v>1004</v>
      </c>
      <c r="G46" s="268">
        <v>47.99</v>
      </c>
      <c r="H46" s="271">
        <v>50.54</v>
      </c>
      <c r="I46" s="203">
        <v>1</v>
      </c>
      <c r="J46" s="248">
        <f t="shared" si="0"/>
        <v>47.99</v>
      </c>
      <c r="K46" s="238"/>
      <c r="M46" s="247">
        <f t="shared" si="1"/>
        <v>5628.15</v>
      </c>
    </row>
    <row r="47" spans="1:13" s="116" customFormat="1" ht="14.25" customHeight="1" x14ac:dyDescent="0.2">
      <c r="A47" s="287" t="s">
        <v>3266</v>
      </c>
      <c r="B47" s="201" t="s">
        <v>3497</v>
      </c>
      <c r="C47" s="203" t="s">
        <v>564</v>
      </c>
      <c r="D47" s="200" t="s">
        <v>565</v>
      </c>
      <c r="E47" s="211">
        <v>4</v>
      </c>
      <c r="F47" s="226">
        <v>2262</v>
      </c>
      <c r="G47" s="268">
        <v>46.400000000000006</v>
      </c>
      <c r="H47" s="271">
        <v>48.95</v>
      </c>
      <c r="I47" s="203">
        <v>4</v>
      </c>
      <c r="J47" s="248">
        <f t="shared" si="0"/>
        <v>185.60000000000002</v>
      </c>
      <c r="K47" s="238"/>
      <c r="M47" s="247">
        <f t="shared" si="1"/>
        <v>5813.75</v>
      </c>
    </row>
    <row r="48" spans="1:13" s="116" customFormat="1" ht="14.25" customHeight="1" x14ac:dyDescent="0.2">
      <c r="A48" s="287" t="s">
        <v>3267</v>
      </c>
      <c r="B48" s="201" t="s">
        <v>3498</v>
      </c>
      <c r="C48" s="203"/>
      <c r="D48" s="200" t="s">
        <v>577</v>
      </c>
      <c r="E48" s="211">
        <v>4</v>
      </c>
      <c r="F48" s="226">
        <v>6048</v>
      </c>
      <c r="G48" s="268">
        <v>46.800000000000004</v>
      </c>
      <c r="H48" s="271">
        <v>49.35</v>
      </c>
      <c r="I48" s="203">
        <v>2</v>
      </c>
      <c r="J48" s="248">
        <f t="shared" si="0"/>
        <v>93.600000000000009</v>
      </c>
      <c r="K48" s="238"/>
      <c r="M48" s="247">
        <f t="shared" si="1"/>
        <v>5907.35</v>
      </c>
    </row>
    <row r="49" spans="1:13" s="116" customFormat="1" ht="14.25" customHeight="1" x14ac:dyDescent="0.2">
      <c r="A49" s="287" t="s">
        <v>3240</v>
      </c>
      <c r="B49" s="200" t="s">
        <v>510</v>
      </c>
      <c r="C49" s="203" t="s">
        <v>550</v>
      </c>
      <c r="D49" s="200" t="s">
        <v>212</v>
      </c>
      <c r="E49" s="211">
        <v>4</v>
      </c>
      <c r="F49" s="226">
        <v>5531</v>
      </c>
      <c r="G49" s="268">
        <v>49.010000000000005</v>
      </c>
      <c r="H49" s="271">
        <v>51.56</v>
      </c>
      <c r="I49" s="203">
        <v>4</v>
      </c>
      <c r="J49" s="248">
        <f t="shared" si="0"/>
        <v>196.04000000000002</v>
      </c>
      <c r="K49" s="238"/>
      <c r="M49" s="247">
        <f t="shared" si="1"/>
        <v>6103.39</v>
      </c>
    </row>
    <row r="50" spans="1:13" s="116" customFormat="1" ht="14.25" customHeight="1" x14ac:dyDescent="0.2">
      <c r="A50" s="287" t="s">
        <v>3267</v>
      </c>
      <c r="B50" s="201" t="s">
        <v>913</v>
      </c>
      <c r="C50" s="203" t="s">
        <v>567</v>
      </c>
      <c r="D50" s="200" t="s">
        <v>568</v>
      </c>
      <c r="E50" s="211">
        <v>4</v>
      </c>
      <c r="F50" s="226">
        <v>2782</v>
      </c>
      <c r="G50" s="268">
        <v>48.36</v>
      </c>
      <c r="H50" s="271">
        <v>50.91</v>
      </c>
      <c r="I50" s="203">
        <v>4</v>
      </c>
      <c r="J50" s="248">
        <f t="shared" si="0"/>
        <v>193.44</v>
      </c>
      <c r="K50" s="238"/>
      <c r="M50" s="247">
        <f t="shared" si="1"/>
        <v>6296.83</v>
      </c>
    </row>
    <row r="51" spans="1:13" s="116" customFormat="1" ht="14.25" customHeight="1" x14ac:dyDescent="0.2">
      <c r="A51" s="287" t="s">
        <v>3266</v>
      </c>
      <c r="B51" s="201" t="s">
        <v>913</v>
      </c>
      <c r="C51" s="203" t="s">
        <v>560</v>
      </c>
      <c r="D51" s="200" t="s">
        <v>561</v>
      </c>
      <c r="E51" s="211">
        <v>4</v>
      </c>
      <c r="F51" s="226">
        <v>2782</v>
      </c>
      <c r="G51" s="268">
        <v>49.34</v>
      </c>
      <c r="H51" s="271">
        <v>51.89</v>
      </c>
      <c r="I51" s="203">
        <v>2</v>
      </c>
      <c r="J51" s="248">
        <f t="shared" si="0"/>
        <v>98.68</v>
      </c>
      <c r="K51" s="238"/>
      <c r="M51" s="247">
        <f t="shared" si="1"/>
        <v>6395.51</v>
      </c>
    </row>
    <row r="52" spans="1:13" s="116" customFormat="1" ht="14.25" customHeight="1" x14ac:dyDescent="0.2">
      <c r="A52" s="287" t="s">
        <v>3241</v>
      </c>
      <c r="B52" s="200" t="s">
        <v>510</v>
      </c>
      <c r="C52" s="203" t="s">
        <v>2512</v>
      </c>
      <c r="D52" s="200" t="s">
        <v>2513</v>
      </c>
      <c r="E52" s="211">
        <v>4</v>
      </c>
      <c r="F52" s="226">
        <v>5531</v>
      </c>
      <c r="G52" s="268">
        <v>51.03</v>
      </c>
      <c r="H52" s="271">
        <v>53.58</v>
      </c>
      <c r="I52" s="203">
        <v>5</v>
      </c>
      <c r="J52" s="248">
        <f t="shared" si="0"/>
        <v>255.15</v>
      </c>
      <c r="K52" s="238"/>
      <c r="M52" s="247">
        <f t="shared" si="1"/>
        <v>6650.66</v>
      </c>
    </row>
    <row r="53" spans="1:13" s="116" customFormat="1" ht="14.25" customHeight="1" x14ac:dyDescent="0.2">
      <c r="A53" s="287" t="s">
        <v>3239</v>
      </c>
      <c r="B53" s="201" t="s">
        <v>510</v>
      </c>
      <c r="C53" s="203" t="s">
        <v>527</v>
      </c>
      <c r="D53" s="200" t="s">
        <v>528</v>
      </c>
      <c r="E53" s="211">
        <v>4</v>
      </c>
      <c r="F53" s="226">
        <v>2782</v>
      </c>
      <c r="G53" s="268">
        <v>51.300000000000004</v>
      </c>
      <c r="H53" s="271">
        <v>53.85</v>
      </c>
      <c r="I53" s="203">
        <v>2</v>
      </c>
      <c r="J53" s="248">
        <f t="shared" si="0"/>
        <v>102.60000000000001</v>
      </c>
      <c r="K53" s="238"/>
      <c r="M53" s="247">
        <f t="shared" si="1"/>
        <v>6753.26</v>
      </c>
    </row>
    <row r="54" spans="1:13" s="116" customFormat="1" ht="14.25" customHeight="1" x14ac:dyDescent="0.2">
      <c r="A54" s="287" t="s">
        <v>3240</v>
      </c>
      <c r="B54" s="201" t="s">
        <v>657</v>
      </c>
      <c r="C54" s="203" t="s">
        <v>540</v>
      </c>
      <c r="D54" s="200" t="s">
        <v>541</v>
      </c>
      <c r="E54" s="211">
        <v>4</v>
      </c>
      <c r="F54" s="226">
        <v>3678</v>
      </c>
      <c r="G54" s="268">
        <v>56.09</v>
      </c>
      <c r="H54" s="271">
        <v>58.64</v>
      </c>
      <c r="I54" s="203">
        <v>1</v>
      </c>
      <c r="J54" s="248">
        <f t="shared" si="0"/>
        <v>56.09</v>
      </c>
      <c r="K54" s="238"/>
      <c r="M54" s="247">
        <f t="shared" si="1"/>
        <v>6809.35</v>
      </c>
    </row>
    <row r="55" spans="1:13" s="116" customFormat="1" ht="14.25" customHeight="1" x14ac:dyDescent="0.2">
      <c r="A55" s="287" t="s">
        <v>3269</v>
      </c>
      <c r="B55" s="201" t="s">
        <v>913</v>
      </c>
      <c r="C55" s="203" t="s">
        <v>599</v>
      </c>
      <c r="D55" s="200" t="s">
        <v>600</v>
      </c>
      <c r="E55" s="211">
        <v>4</v>
      </c>
      <c r="F55" s="226">
        <v>2782</v>
      </c>
      <c r="G55" s="268">
        <v>56.2</v>
      </c>
      <c r="H55" s="271">
        <v>58.75</v>
      </c>
      <c r="I55" s="203">
        <v>3</v>
      </c>
      <c r="J55" s="248">
        <f t="shared" si="0"/>
        <v>168.60000000000002</v>
      </c>
      <c r="K55" s="238"/>
      <c r="M55" s="247">
        <f t="shared" si="1"/>
        <v>6977.9500000000007</v>
      </c>
    </row>
    <row r="56" spans="1:13" s="116" customFormat="1" ht="14.25" customHeight="1" x14ac:dyDescent="0.2">
      <c r="A56" s="287" t="s">
        <v>3237</v>
      </c>
      <c r="B56" s="201" t="s">
        <v>510</v>
      </c>
      <c r="C56" s="203" t="s">
        <v>488</v>
      </c>
      <c r="D56" s="200" t="s">
        <v>489</v>
      </c>
      <c r="E56" s="211">
        <v>4</v>
      </c>
      <c r="F56" s="226">
        <v>2782</v>
      </c>
      <c r="G56" s="268">
        <v>56.2</v>
      </c>
      <c r="H56" s="271">
        <v>58.75</v>
      </c>
      <c r="I56" s="203">
        <v>1</v>
      </c>
      <c r="J56" s="248">
        <f t="shared" si="0"/>
        <v>56.2</v>
      </c>
      <c r="K56" s="238"/>
      <c r="M56" s="247">
        <f t="shared" si="1"/>
        <v>7034.1500000000005</v>
      </c>
    </row>
    <row r="57" spans="1:13" s="116" customFormat="1" ht="14.25" customHeight="1" x14ac:dyDescent="0.2">
      <c r="A57" s="287" t="s">
        <v>3237</v>
      </c>
      <c r="B57" s="201" t="s">
        <v>510</v>
      </c>
      <c r="C57" s="203" t="s">
        <v>494</v>
      </c>
      <c r="D57" s="200" t="s">
        <v>495</v>
      </c>
      <c r="E57" s="211">
        <v>4</v>
      </c>
      <c r="F57" s="226">
        <v>2782</v>
      </c>
      <c r="G57" s="268">
        <v>56.2</v>
      </c>
      <c r="H57" s="271">
        <v>58.75</v>
      </c>
      <c r="I57" s="203">
        <v>2</v>
      </c>
      <c r="J57" s="248">
        <f t="shared" si="0"/>
        <v>112.4</v>
      </c>
      <c r="K57" s="238"/>
      <c r="M57" s="247">
        <f t="shared" si="1"/>
        <v>7146.55</v>
      </c>
    </row>
    <row r="58" spans="1:13" s="116" customFormat="1" ht="14.25" customHeight="1" x14ac:dyDescent="0.2">
      <c r="A58" s="287" t="s">
        <v>3266</v>
      </c>
      <c r="B58" s="201" t="s">
        <v>913</v>
      </c>
      <c r="C58" s="203" t="s">
        <v>558</v>
      </c>
      <c r="D58" s="200" t="s">
        <v>559</v>
      </c>
      <c r="E58" s="211">
        <v>4</v>
      </c>
      <c r="F58" s="226">
        <v>2782</v>
      </c>
      <c r="G58" s="268">
        <v>57.18</v>
      </c>
      <c r="H58" s="271">
        <v>59.73</v>
      </c>
      <c r="I58" s="203">
        <v>2</v>
      </c>
      <c r="J58" s="248">
        <f t="shared" si="0"/>
        <v>114.36</v>
      </c>
      <c r="K58" s="238"/>
      <c r="M58" s="247">
        <f t="shared" si="1"/>
        <v>7260.91</v>
      </c>
    </row>
    <row r="59" spans="1:13" s="116" customFormat="1" ht="14.25" customHeight="1" x14ac:dyDescent="0.2">
      <c r="A59" s="194" t="s">
        <v>1946</v>
      </c>
      <c r="B59" s="198" t="s">
        <v>913</v>
      </c>
      <c r="C59" s="203" t="s">
        <v>1972</v>
      </c>
      <c r="D59" s="205" t="s">
        <v>2980</v>
      </c>
      <c r="E59" s="213">
        <v>4</v>
      </c>
      <c r="F59" s="222">
        <v>2782</v>
      </c>
      <c r="G59" s="268">
        <v>57.18</v>
      </c>
      <c r="H59" s="271">
        <v>59.73</v>
      </c>
      <c r="I59" s="232">
        <v>1</v>
      </c>
      <c r="J59" s="248">
        <f t="shared" si="0"/>
        <v>57.18</v>
      </c>
      <c r="K59" s="238"/>
      <c r="M59" s="247">
        <f t="shared" si="1"/>
        <v>7318.09</v>
      </c>
    </row>
    <row r="60" spans="1:13" s="116" customFormat="1" ht="14.25" customHeight="1" x14ac:dyDescent="0.2">
      <c r="A60" s="287" t="s">
        <v>3241</v>
      </c>
      <c r="B60" s="200" t="s">
        <v>510</v>
      </c>
      <c r="C60" s="203" t="s">
        <v>2505</v>
      </c>
      <c r="D60" s="200" t="s">
        <v>2506</v>
      </c>
      <c r="E60" s="211">
        <v>4</v>
      </c>
      <c r="F60" s="226">
        <v>2782</v>
      </c>
      <c r="G60" s="268">
        <v>57.18</v>
      </c>
      <c r="H60" s="271">
        <v>59.73</v>
      </c>
      <c r="I60" s="203">
        <v>1</v>
      </c>
      <c r="J60" s="248">
        <f t="shared" si="0"/>
        <v>57.18</v>
      </c>
      <c r="K60" s="238"/>
      <c r="M60" s="247">
        <f t="shared" si="1"/>
        <v>7375.27</v>
      </c>
    </row>
    <row r="61" spans="1:13" s="116" customFormat="1" ht="14.25" customHeight="1" x14ac:dyDescent="0.2">
      <c r="A61" s="287" t="s">
        <v>3240</v>
      </c>
      <c r="B61" s="201" t="s">
        <v>510</v>
      </c>
      <c r="C61" s="203" t="s">
        <v>544</v>
      </c>
      <c r="D61" s="200" t="s">
        <v>213</v>
      </c>
      <c r="E61" s="211">
        <v>4</v>
      </c>
      <c r="F61" s="226">
        <v>2782</v>
      </c>
      <c r="G61" s="268">
        <v>58.400000000000006</v>
      </c>
      <c r="H61" s="271">
        <v>60.95</v>
      </c>
      <c r="I61" s="203">
        <v>2</v>
      </c>
      <c r="J61" s="248">
        <f t="shared" si="0"/>
        <v>116.80000000000001</v>
      </c>
      <c r="K61" s="238"/>
      <c r="M61" s="247">
        <f t="shared" si="1"/>
        <v>7492.0700000000006</v>
      </c>
    </row>
    <row r="62" spans="1:13" s="116" customFormat="1" ht="14.25" customHeight="1" x14ac:dyDescent="0.2">
      <c r="A62" s="194" t="s">
        <v>1946</v>
      </c>
      <c r="B62" s="198" t="s">
        <v>657</v>
      </c>
      <c r="C62" s="203" t="s">
        <v>1970</v>
      </c>
      <c r="D62" s="205" t="s">
        <v>1971</v>
      </c>
      <c r="E62" s="213">
        <v>4</v>
      </c>
      <c r="F62" s="222">
        <v>3678</v>
      </c>
      <c r="G62" s="268">
        <v>58.150000000000006</v>
      </c>
      <c r="H62" s="271">
        <v>60.7</v>
      </c>
      <c r="I62" s="232">
        <v>1</v>
      </c>
      <c r="J62" s="248">
        <f t="shared" si="0"/>
        <v>58.150000000000006</v>
      </c>
      <c r="K62" s="238"/>
      <c r="M62" s="247">
        <f t="shared" si="1"/>
        <v>7550.22</v>
      </c>
    </row>
    <row r="63" spans="1:13" s="116" customFormat="1" ht="14.25" customHeight="1" x14ac:dyDescent="0.2">
      <c r="A63" s="287" t="s">
        <v>3268</v>
      </c>
      <c r="B63" s="201" t="s">
        <v>913</v>
      </c>
      <c r="C63" s="203" t="s">
        <v>584</v>
      </c>
      <c r="D63" s="200" t="s">
        <v>214</v>
      </c>
      <c r="E63" s="211">
        <v>4</v>
      </c>
      <c r="F63" s="226">
        <v>2782</v>
      </c>
      <c r="G63" s="268">
        <v>59.14</v>
      </c>
      <c r="H63" s="271">
        <v>61.69</v>
      </c>
      <c r="I63" s="203">
        <v>6</v>
      </c>
      <c r="J63" s="248">
        <f t="shared" si="0"/>
        <v>354.84000000000003</v>
      </c>
      <c r="K63" s="238"/>
      <c r="M63" s="247">
        <f t="shared" si="1"/>
        <v>7905.06</v>
      </c>
    </row>
    <row r="64" spans="1:13" s="116" customFormat="1" ht="14.25" customHeight="1" x14ac:dyDescent="0.2">
      <c r="A64" s="287" t="s">
        <v>3241</v>
      </c>
      <c r="B64" s="200" t="s">
        <v>510</v>
      </c>
      <c r="C64" s="203" t="s">
        <v>2500</v>
      </c>
      <c r="D64" s="200" t="s">
        <v>2501</v>
      </c>
      <c r="E64" s="211">
        <v>4</v>
      </c>
      <c r="F64" s="226">
        <v>2782</v>
      </c>
      <c r="G64" s="268">
        <v>60.120000000000005</v>
      </c>
      <c r="H64" s="271">
        <v>62.67</v>
      </c>
      <c r="I64" s="203">
        <v>4</v>
      </c>
      <c r="J64" s="248">
        <f t="shared" si="0"/>
        <v>240.48000000000002</v>
      </c>
      <c r="K64" s="238"/>
      <c r="M64" s="247">
        <f t="shared" si="1"/>
        <v>8145.5400000000009</v>
      </c>
    </row>
    <row r="65" spans="1:13" s="116" customFormat="1" ht="14.25" customHeight="1" x14ac:dyDescent="0.2">
      <c r="A65" s="194" t="s">
        <v>1946</v>
      </c>
      <c r="B65" s="198" t="s">
        <v>657</v>
      </c>
      <c r="C65" s="203" t="s">
        <v>1965</v>
      </c>
      <c r="D65" s="205" t="s">
        <v>2978</v>
      </c>
      <c r="E65" s="213">
        <v>4</v>
      </c>
      <c r="F65" s="222">
        <v>3678</v>
      </c>
      <c r="G65" s="268">
        <v>61.680000000000007</v>
      </c>
      <c r="H65" s="271">
        <v>64.23</v>
      </c>
      <c r="I65" s="232">
        <v>4</v>
      </c>
      <c r="J65" s="248">
        <f t="shared" si="0"/>
        <v>246.72000000000003</v>
      </c>
      <c r="K65" s="238"/>
      <c r="M65" s="247">
        <f t="shared" si="1"/>
        <v>8392.26</v>
      </c>
    </row>
    <row r="66" spans="1:13" s="116" customFormat="1" ht="14.25" customHeight="1" x14ac:dyDescent="0.2">
      <c r="A66" s="287" t="s">
        <v>3240</v>
      </c>
      <c r="B66" s="201"/>
      <c r="C66" s="203" t="s">
        <v>545</v>
      </c>
      <c r="D66" s="200" t="s">
        <v>215</v>
      </c>
      <c r="E66" s="211">
        <v>4</v>
      </c>
      <c r="F66" s="226">
        <v>4618</v>
      </c>
      <c r="G66" s="268">
        <v>58.160000000000004</v>
      </c>
      <c r="H66" s="271">
        <v>60.71</v>
      </c>
      <c r="I66" s="203">
        <v>2</v>
      </c>
      <c r="J66" s="248">
        <f t="shared" si="0"/>
        <v>116.32000000000001</v>
      </c>
      <c r="K66" s="238"/>
      <c r="M66" s="247">
        <f t="shared" si="1"/>
        <v>8508.58</v>
      </c>
    </row>
    <row r="67" spans="1:13" s="116" customFormat="1" ht="14.25" customHeight="1" x14ac:dyDescent="0.2">
      <c r="A67" s="287" t="s">
        <v>3238</v>
      </c>
      <c r="B67" s="201" t="s">
        <v>510</v>
      </c>
      <c r="C67" s="203" t="s">
        <v>507</v>
      </c>
      <c r="D67" s="200" t="s">
        <v>271</v>
      </c>
      <c r="E67" s="211">
        <v>4</v>
      </c>
      <c r="F67" s="226">
        <v>2782</v>
      </c>
      <c r="G67" s="268">
        <v>64.400000000000006</v>
      </c>
      <c r="H67" s="271">
        <v>66.95</v>
      </c>
      <c r="I67" s="203">
        <v>1</v>
      </c>
      <c r="J67" s="248">
        <f t="shared" si="0"/>
        <v>64.400000000000006</v>
      </c>
      <c r="K67" s="238"/>
      <c r="M67" s="247">
        <f t="shared" si="1"/>
        <v>8572.98</v>
      </c>
    </row>
    <row r="68" spans="1:13" s="116" customFormat="1" ht="14.25" customHeight="1" x14ac:dyDescent="0.2">
      <c r="A68" s="287" t="s">
        <v>3238</v>
      </c>
      <c r="B68" s="201" t="s">
        <v>510</v>
      </c>
      <c r="C68" s="203" t="s">
        <v>499</v>
      </c>
      <c r="D68" s="200" t="s">
        <v>500</v>
      </c>
      <c r="E68" s="211">
        <v>4</v>
      </c>
      <c r="F68" s="226">
        <v>2782</v>
      </c>
      <c r="G68" s="268">
        <v>64.400000000000006</v>
      </c>
      <c r="H68" s="271">
        <v>66.95</v>
      </c>
      <c r="I68" s="203">
        <v>5</v>
      </c>
      <c r="J68" s="248">
        <f t="shared" si="0"/>
        <v>322</v>
      </c>
      <c r="K68" s="238"/>
      <c r="M68" s="247">
        <f t="shared" si="1"/>
        <v>8894.98</v>
      </c>
    </row>
    <row r="69" spans="1:13" s="116" customFormat="1" ht="14.25" customHeight="1" x14ac:dyDescent="0.2">
      <c r="A69" s="287" t="s">
        <v>3267</v>
      </c>
      <c r="B69" s="201" t="s">
        <v>913</v>
      </c>
      <c r="C69" s="203" t="s">
        <v>569</v>
      </c>
      <c r="D69" s="200" t="s">
        <v>208</v>
      </c>
      <c r="E69" s="211">
        <v>4</v>
      </c>
      <c r="F69" s="226">
        <v>2782</v>
      </c>
      <c r="G69" s="268">
        <v>66.98</v>
      </c>
      <c r="H69" s="271">
        <v>69.53</v>
      </c>
      <c r="I69" s="203">
        <v>2</v>
      </c>
      <c r="J69" s="248">
        <f t="shared" ref="J69:J132" si="2">G69*I69</f>
        <v>133.96</v>
      </c>
      <c r="K69" s="238"/>
      <c r="M69" s="247">
        <f t="shared" si="1"/>
        <v>9028.9399999999987</v>
      </c>
    </row>
    <row r="70" spans="1:13" s="116" customFormat="1" ht="14.25" customHeight="1" x14ac:dyDescent="0.2">
      <c r="A70" s="287" t="s">
        <v>3268</v>
      </c>
      <c r="B70" s="201" t="s">
        <v>913</v>
      </c>
      <c r="C70" s="203" t="s">
        <v>591</v>
      </c>
      <c r="D70" s="200" t="s">
        <v>592</v>
      </c>
      <c r="E70" s="211">
        <v>4</v>
      </c>
      <c r="F70" s="226">
        <v>2782</v>
      </c>
      <c r="G70" s="268">
        <v>67.960000000000008</v>
      </c>
      <c r="H70" s="271">
        <v>70.510000000000005</v>
      </c>
      <c r="I70" s="203">
        <v>1</v>
      </c>
      <c r="J70" s="248">
        <f t="shared" si="2"/>
        <v>67.960000000000008</v>
      </c>
      <c r="K70" s="238"/>
      <c r="M70" s="247">
        <f t="shared" si="1"/>
        <v>9096.8999999999978</v>
      </c>
    </row>
    <row r="71" spans="1:13" s="116" customFormat="1" ht="14.25" customHeight="1" x14ac:dyDescent="0.2">
      <c r="A71" s="287" t="s">
        <v>3238</v>
      </c>
      <c r="B71" s="201" t="s">
        <v>510</v>
      </c>
      <c r="C71" s="203" t="s">
        <v>501</v>
      </c>
      <c r="D71" s="200" t="s">
        <v>502</v>
      </c>
      <c r="E71" s="211">
        <v>4</v>
      </c>
      <c r="F71" s="226">
        <v>2782</v>
      </c>
      <c r="G71" s="268">
        <v>67.960000000000008</v>
      </c>
      <c r="H71" s="271">
        <v>70.510000000000005</v>
      </c>
      <c r="I71" s="203">
        <v>4</v>
      </c>
      <c r="J71" s="248">
        <f t="shared" si="2"/>
        <v>271.84000000000003</v>
      </c>
      <c r="K71" s="238"/>
      <c r="M71" s="247">
        <f t="shared" ref="M71:M135" si="3">M70+J71</f>
        <v>9368.739999999998</v>
      </c>
    </row>
    <row r="72" spans="1:13" s="116" customFormat="1" ht="14.25" customHeight="1" x14ac:dyDescent="0.2">
      <c r="A72" s="287" t="s">
        <v>3237</v>
      </c>
      <c r="B72" s="201"/>
      <c r="C72" s="203" t="s">
        <v>485</v>
      </c>
      <c r="D72" s="200" t="s">
        <v>484</v>
      </c>
      <c r="E72" s="211">
        <v>4</v>
      </c>
      <c r="F72" s="226">
        <v>7277</v>
      </c>
      <c r="G72" s="268">
        <v>66.05</v>
      </c>
      <c r="H72" s="271">
        <v>68.599999999999994</v>
      </c>
      <c r="I72" s="203">
        <v>1</v>
      </c>
      <c r="J72" s="248">
        <f t="shared" si="2"/>
        <v>66.05</v>
      </c>
      <c r="K72" s="238"/>
      <c r="M72" s="247">
        <f t="shared" si="3"/>
        <v>9434.7899999999972</v>
      </c>
    </row>
    <row r="73" spans="1:13" s="116" customFormat="1" ht="14.25" customHeight="1" x14ac:dyDescent="0.2">
      <c r="A73" s="194" t="s">
        <v>1946</v>
      </c>
      <c r="B73" s="198" t="s">
        <v>1962</v>
      </c>
      <c r="C73" s="203" t="s">
        <v>1963</v>
      </c>
      <c r="D73" s="205" t="s">
        <v>1964</v>
      </c>
      <c r="E73" s="213">
        <v>4</v>
      </c>
      <c r="F73" s="222">
        <v>9077</v>
      </c>
      <c r="G73" s="268">
        <v>69.97</v>
      </c>
      <c r="H73" s="271">
        <v>72.52</v>
      </c>
      <c r="I73" s="232">
        <v>2</v>
      </c>
      <c r="J73" s="248">
        <f t="shared" si="2"/>
        <v>139.94</v>
      </c>
      <c r="K73" s="238"/>
      <c r="M73" s="247">
        <f t="shared" si="3"/>
        <v>9574.7299999999977</v>
      </c>
    </row>
    <row r="74" spans="1:13" s="116" customFormat="1" ht="14.25" customHeight="1" x14ac:dyDescent="0.2">
      <c r="A74" s="287" t="s">
        <v>3237</v>
      </c>
      <c r="B74" s="201" t="s">
        <v>510</v>
      </c>
      <c r="C74" s="203" t="s">
        <v>482</v>
      </c>
      <c r="D74" s="200" t="s">
        <v>483</v>
      </c>
      <c r="E74" s="211">
        <v>4</v>
      </c>
      <c r="F74" s="226">
        <v>2782</v>
      </c>
      <c r="G74" s="268">
        <v>75.8</v>
      </c>
      <c r="H74" s="271">
        <v>78.349999999999994</v>
      </c>
      <c r="I74" s="203">
        <v>3</v>
      </c>
      <c r="J74" s="248">
        <f t="shared" si="2"/>
        <v>227.39999999999998</v>
      </c>
      <c r="K74" s="238"/>
      <c r="M74" s="247">
        <f t="shared" si="3"/>
        <v>9802.1299999999974</v>
      </c>
    </row>
    <row r="75" spans="1:13" s="116" customFormat="1" ht="14.25" customHeight="1" x14ac:dyDescent="0.2">
      <c r="A75" s="194" t="s">
        <v>1946</v>
      </c>
      <c r="B75" s="198" t="s">
        <v>913</v>
      </c>
      <c r="C75" s="203" t="s">
        <v>1969</v>
      </c>
      <c r="D75" s="205" t="s">
        <v>2979</v>
      </c>
      <c r="E75" s="213">
        <v>4</v>
      </c>
      <c r="F75" s="222">
        <v>2782</v>
      </c>
      <c r="G75" s="268">
        <v>82.66</v>
      </c>
      <c r="H75" s="271">
        <v>85.21</v>
      </c>
      <c r="I75" s="232">
        <v>1</v>
      </c>
      <c r="J75" s="248">
        <f t="shared" si="2"/>
        <v>82.66</v>
      </c>
      <c r="K75" s="238"/>
      <c r="M75" s="247">
        <f t="shared" si="3"/>
        <v>9884.7899999999972</v>
      </c>
    </row>
    <row r="76" spans="1:13" s="116" customFormat="1" ht="14.25" customHeight="1" x14ac:dyDescent="0.2">
      <c r="A76" s="287" t="s">
        <v>3237</v>
      </c>
      <c r="B76" s="198" t="s">
        <v>657</v>
      </c>
      <c r="C76" s="203" t="s">
        <v>480</v>
      </c>
      <c r="D76" s="200" t="s">
        <v>481</v>
      </c>
      <c r="E76" s="211">
        <v>4</v>
      </c>
      <c r="F76" s="226">
        <v>3678</v>
      </c>
      <c r="G76" s="268">
        <v>82.73</v>
      </c>
      <c r="H76" s="271">
        <v>85.28</v>
      </c>
      <c r="I76" s="203">
        <v>2</v>
      </c>
      <c r="J76" s="248">
        <f t="shared" si="2"/>
        <v>165.46</v>
      </c>
      <c r="K76" s="238"/>
      <c r="M76" s="247">
        <f t="shared" si="3"/>
        <v>10050.249999999996</v>
      </c>
    </row>
    <row r="77" spans="1:13" s="116" customFormat="1" ht="14.25" customHeight="1" x14ac:dyDescent="0.2">
      <c r="A77" s="287" t="s">
        <v>3238</v>
      </c>
      <c r="B77" s="201" t="s">
        <v>510</v>
      </c>
      <c r="C77" s="203" t="s">
        <v>503</v>
      </c>
      <c r="D77" s="200" t="s">
        <v>268</v>
      </c>
      <c r="E77" s="211">
        <v>4</v>
      </c>
      <c r="F77" s="226">
        <v>2782</v>
      </c>
      <c r="G77" s="268">
        <v>87.4</v>
      </c>
      <c r="H77" s="271">
        <v>89.95</v>
      </c>
      <c r="I77" s="203">
        <v>2</v>
      </c>
      <c r="J77" s="248">
        <f t="shared" si="2"/>
        <v>174.8</v>
      </c>
      <c r="K77" s="238"/>
      <c r="M77" s="247">
        <f t="shared" si="3"/>
        <v>10225.049999999996</v>
      </c>
    </row>
    <row r="78" spans="1:13" s="116" customFormat="1" ht="14.25" customHeight="1" x14ac:dyDescent="0.2">
      <c r="A78" s="287" t="s">
        <v>3240</v>
      </c>
      <c r="B78" s="201" t="s">
        <v>510</v>
      </c>
      <c r="C78" s="203" t="s">
        <v>542</v>
      </c>
      <c r="D78" s="200" t="s">
        <v>543</v>
      </c>
      <c r="E78" s="211">
        <v>4</v>
      </c>
      <c r="F78" s="226">
        <v>2782</v>
      </c>
      <c r="G78" s="268">
        <v>87.4</v>
      </c>
      <c r="H78" s="271">
        <v>89.95</v>
      </c>
      <c r="I78" s="203">
        <v>2</v>
      </c>
      <c r="J78" s="248">
        <f t="shared" si="2"/>
        <v>174.8</v>
      </c>
      <c r="K78" s="238"/>
      <c r="M78" s="247">
        <f t="shared" si="3"/>
        <v>10399.849999999995</v>
      </c>
    </row>
    <row r="79" spans="1:13" s="116" customFormat="1" ht="14.25" customHeight="1" x14ac:dyDescent="0.2">
      <c r="A79" s="287" t="s">
        <v>3238</v>
      </c>
      <c r="B79" s="201" t="s">
        <v>657</v>
      </c>
      <c r="C79" s="203" t="s">
        <v>511</v>
      </c>
      <c r="D79" s="200" t="s">
        <v>512</v>
      </c>
      <c r="E79" s="211">
        <v>4</v>
      </c>
      <c r="F79" s="226">
        <v>3678</v>
      </c>
      <c r="G79" s="268">
        <v>88.47</v>
      </c>
      <c r="H79" s="271">
        <v>91.02</v>
      </c>
      <c r="I79" s="203">
        <v>2</v>
      </c>
      <c r="J79" s="248">
        <f t="shared" si="2"/>
        <v>176.94</v>
      </c>
      <c r="K79" s="238"/>
      <c r="M79" s="247">
        <f t="shared" si="3"/>
        <v>10576.789999999995</v>
      </c>
    </row>
    <row r="80" spans="1:13" s="116" customFormat="1" ht="14.25" customHeight="1" x14ac:dyDescent="0.2">
      <c r="A80" s="194" t="s">
        <v>1946</v>
      </c>
      <c r="B80" s="198" t="s">
        <v>913</v>
      </c>
      <c r="C80" s="203" t="s">
        <v>1966</v>
      </c>
      <c r="D80" s="205" t="s">
        <v>1967</v>
      </c>
      <c r="E80" s="213">
        <v>4</v>
      </c>
      <c r="F80" s="222">
        <v>2782</v>
      </c>
      <c r="G80" s="268">
        <v>88.100000000000009</v>
      </c>
      <c r="H80" s="271">
        <v>90.65</v>
      </c>
      <c r="I80" s="232">
        <v>7</v>
      </c>
      <c r="J80" s="248">
        <f t="shared" si="2"/>
        <v>616.70000000000005</v>
      </c>
      <c r="K80" s="238"/>
      <c r="M80" s="247">
        <f t="shared" si="3"/>
        <v>11193.489999999996</v>
      </c>
    </row>
    <row r="81" spans="1:13" s="116" customFormat="1" ht="14.25" customHeight="1" x14ac:dyDescent="0.2">
      <c r="A81" s="287" t="s">
        <v>3240</v>
      </c>
      <c r="B81" s="201"/>
      <c r="C81" s="203" t="s">
        <v>538</v>
      </c>
      <c r="D81" s="200" t="s">
        <v>539</v>
      </c>
      <c r="E81" s="211">
        <v>4</v>
      </c>
      <c r="F81" s="226">
        <v>8477</v>
      </c>
      <c r="G81" s="268">
        <v>148.44999999999999</v>
      </c>
      <c r="H81" s="271">
        <v>151</v>
      </c>
      <c r="I81" s="203">
        <v>4</v>
      </c>
      <c r="J81" s="248">
        <f t="shared" si="2"/>
        <v>593.79999999999995</v>
      </c>
      <c r="K81" s="238"/>
      <c r="M81" s="247">
        <f t="shared" si="3"/>
        <v>11787.289999999995</v>
      </c>
    </row>
    <row r="82" spans="1:13" s="116" customFormat="1" ht="14.25" customHeight="1" x14ac:dyDescent="0.2">
      <c r="A82" s="287" t="s">
        <v>3243</v>
      </c>
      <c r="B82" s="200" t="s">
        <v>510</v>
      </c>
      <c r="C82" s="203" t="s">
        <v>2520</v>
      </c>
      <c r="D82" s="200" t="s">
        <v>2981</v>
      </c>
      <c r="E82" s="211">
        <v>4</v>
      </c>
      <c r="F82" s="226">
        <v>2782</v>
      </c>
      <c r="G82" s="268">
        <v>100.3</v>
      </c>
      <c r="H82" s="271">
        <v>102.85</v>
      </c>
      <c r="I82" s="203">
        <v>7</v>
      </c>
      <c r="J82" s="248">
        <f t="shared" si="2"/>
        <v>702.1</v>
      </c>
      <c r="K82" s="238"/>
      <c r="M82" s="247">
        <f t="shared" si="3"/>
        <v>12489.389999999996</v>
      </c>
    </row>
    <row r="83" spans="1:13" s="116" customFormat="1" ht="14.25" customHeight="1" x14ac:dyDescent="0.2">
      <c r="A83" s="287" t="s">
        <v>3267</v>
      </c>
      <c r="B83" s="201" t="s">
        <v>913</v>
      </c>
      <c r="C83" s="203" t="s">
        <v>575</v>
      </c>
      <c r="D83" s="200" t="s">
        <v>576</v>
      </c>
      <c r="E83" s="211">
        <v>4</v>
      </c>
      <c r="F83" s="226">
        <v>2782</v>
      </c>
      <c r="G83" s="268">
        <v>140.47999999999999</v>
      </c>
      <c r="H83" s="271">
        <v>143.03</v>
      </c>
      <c r="I83" s="203">
        <v>2</v>
      </c>
      <c r="J83" s="248">
        <f t="shared" si="2"/>
        <v>280.95999999999998</v>
      </c>
      <c r="K83" s="238"/>
      <c r="M83" s="247">
        <f t="shared" si="3"/>
        <v>12770.349999999995</v>
      </c>
    </row>
    <row r="84" spans="1:13" s="116" customFormat="1" ht="14.25" customHeight="1" x14ac:dyDescent="0.2">
      <c r="A84" s="287" t="s">
        <v>3237</v>
      </c>
      <c r="B84" s="201" t="s">
        <v>510</v>
      </c>
      <c r="C84" s="203" t="s">
        <v>486</v>
      </c>
      <c r="D84" s="200" t="s">
        <v>487</v>
      </c>
      <c r="E84" s="211">
        <v>4</v>
      </c>
      <c r="F84" s="226">
        <v>2782</v>
      </c>
      <c r="G84" s="268">
        <v>144.39999999999998</v>
      </c>
      <c r="H84" s="271">
        <v>146.94999999999999</v>
      </c>
      <c r="I84" s="203">
        <v>1</v>
      </c>
      <c r="J84" s="248">
        <f t="shared" si="2"/>
        <v>144.39999999999998</v>
      </c>
      <c r="K84" s="238"/>
      <c r="M84" s="247">
        <f t="shared" si="3"/>
        <v>12914.749999999995</v>
      </c>
    </row>
    <row r="85" spans="1:13" s="116" customFormat="1" ht="14.25" customHeight="1" x14ac:dyDescent="0.2">
      <c r="A85" s="287" t="s">
        <v>3238</v>
      </c>
      <c r="B85" s="201" t="s">
        <v>510</v>
      </c>
      <c r="C85" s="203" t="s">
        <v>524</v>
      </c>
      <c r="D85" s="200" t="s">
        <v>525</v>
      </c>
      <c r="E85" s="211">
        <v>4</v>
      </c>
      <c r="F85" s="226">
        <v>2782</v>
      </c>
      <c r="G85" s="268">
        <v>169.42</v>
      </c>
      <c r="H85" s="271">
        <v>171.97</v>
      </c>
      <c r="I85" s="203">
        <v>1</v>
      </c>
      <c r="J85" s="248">
        <f t="shared" si="2"/>
        <v>169.42</v>
      </c>
      <c r="K85" s="238"/>
      <c r="M85" s="247">
        <f t="shared" si="3"/>
        <v>13084.169999999995</v>
      </c>
    </row>
    <row r="86" spans="1:13" s="116" customFormat="1" ht="14.25" customHeight="1" x14ac:dyDescent="0.2">
      <c r="A86" s="287" t="s">
        <v>3268</v>
      </c>
      <c r="B86" s="201" t="s">
        <v>3500</v>
      </c>
      <c r="C86" s="203" t="s">
        <v>593</v>
      </c>
      <c r="D86" s="200" t="s">
        <v>594</v>
      </c>
      <c r="E86" s="211">
        <v>4</v>
      </c>
      <c r="F86" s="226">
        <v>5758</v>
      </c>
      <c r="G86" s="268">
        <v>223.17999999999998</v>
      </c>
      <c r="H86" s="271">
        <v>225.73</v>
      </c>
      <c r="I86" s="203">
        <v>1</v>
      </c>
      <c r="J86" s="248">
        <f t="shared" si="2"/>
        <v>223.17999999999998</v>
      </c>
      <c r="K86" s="238"/>
      <c r="M86" s="247">
        <f t="shared" si="3"/>
        <v>13307.349999999995</v>
      </c>
    </row>
    <row r="87" spans="1:13" s="116" customFormat="1" ht="14.25" customHeight="1" x14ac:dyDescent="0.2">
      <c r="A87" s="287" t="s">
        <v>3241</v>
      </c>
      <c r="B87" s="200" t="s">
        <v>510</v>
      </c>
      <c r="C87" s="203" t="s">
        <v>2508</v>
      </c>
      <c r="D87" s="200" t="s">
        <v>3596</v>
      </c>
      <c r="E87" s="211">
        <v>4</v>
      </c>
      <c r="F87" s="226">
        <v>2782</v>
      </c>
      <c r="G87" s="268"/>
      <c r="H87" s="271"/>
      <c r="I87" s="203">
        <v>3</v>
      </c>
      <c r="J87" s="248">
        <f t="shared" si="2"/>
        <v>0</v>
      </c>
      <c r="K87" s="238"/>
      <c r="M87" s="247">
        <f t="shared" si="3"/>
        <v>13307.349999999995</v>
      </c>
    </row>
    <row r="88" spans="1:13" s="116" customFormat="1" ht="14.25" customHeight="1" x14ac:dyDescent="0.2">
      <c r="A88" s="287" t="s">
        <v>3270</v>
      </c>
      <c r="B88" s="201" t="s">
        <v>884</v>
      </c>
      <c r="C88" s="203" t="s">
        <v>606</v>
      </c>
      <c r="D88" s="200" t="s">
        <v>607</v>
      </c>
      <c r="E88" s="211">
        <v>5</v>
      </c>
      <c r="F88" s="226">
        <v>1237</v>
      </c>
      <c r="G88" s="268">
        <v>6.45</v>
      </c>
      <c r="H88" s="271">
        <v>6.95</v>
      </c>
      <c r="I88" s="203">
        <v>4</v>
      </c>
      <c r="J88" s="248">
        <f t="shared" si="2"/>
        <v>25.8</v>
      </c>
      <c r="K88" s="238"/>
      <c r="M88" s="247">
        <f>M87+J88</f>
        <v>13333.149999999994</v>
      </c>
    </row>
    <row r="89" spans="1:13" s="116" customFormat="1" ht="14.25" customHeight="1" x14ac:dyDescent="0.2">
      <c r="A89" s="287" t="s">
        <v>3270</v>
      </c>
      <c r="B89" s="201" t="s">
        <v>658</v>
      </c>
      <c r="C89" s="203" t="s">
        <v>618</v>
      </c>
      <c r="D89" s="200" t="s">
        <v>3599</v>
      </c>
      <c r="E89" s="211">
        <v>5</v>
      </c>
      <c r="F89" s="226">
        <v>2847</v>
      </c>
      <c r="G89" s="268">
        <v>6.24</v>
      </c>
      <c r="H89" s="271">
        <v>6.74</v>
      </c>
      <c r="I89" s="203">
        <v>2</v>
      </c>
      <c r="J89" s="248">
        <f t="shared" si="2"/>
        <v>12.48</v>
      </c>
      <c r="K89" s="238"/>
      <c r="M89" s="247">
        <f t="shared" si="3"/>
        <v>13345.629999999994</v>
      </c>
    </row>
    <row r="90" spans="1:13" s="116" customFormat="1" ht="14.25" customHeight="1" x14ac:dyDescent="0.2">
      <c r="A90" s="287" t="s">
        <v>3213</v>
      </c>
      <c r="B90" s="197" t="s">
        <v>658</v>
      </c>
      <c r="C90" s="203" t="s">
        <v>821</v>
      </c>
      <c r="D90" s="206" t="s">
        <v>3600</v>
      </c>
      <c r="E90" s="212">
        <v>5</v>
      </c>
      <c r="F90" s="220">
        <v>2847</v>
      </c>
      <c r="G90" s="268">
        <v>6.24</v>
      </c>
      <c r="H90" s="271">
        <v>6.74</v>
      </c>
      <c r="I90" s="233">
        <v>2</v>
      </c>
      <c r="J90" s="248">
        <f t="shared" si="2"/>
        <v>12.48</v>
      </c>
      <c r="K90" s="238"/>
      <c r="M90" s="247">
        <f t="shared" si="3"/>
        <v>13358.109999999993</v>
      </c>
    </row>
    <row r="91" spans="1:13" s="116" customFormat="1" ht="14.25" customHeight="1" x14ac:dyDescent="0.2">
      <c r="A91" s="287" t="s">
        <v>3270</v>
      </c>
      <c r="B91" s="201" t="s">
        <v>658</v>
      </c>
      <c r="C91" s="203" t="s">
        <v>616</v>
      </c>
      <c r="D91" s="200" t="s">
        <v>617</v>
      </c>
      <c r="E91" s="211">
        <v>5</v>
      </c>
      <c r="F91" s="226">
        <v>2847</v>
      </c>
      <c r="G91" s="268">
        <v>6.24</v>
      </c>
      <c r="H91" s="271">
        <v>6.74</v>
      </c>
      <c r="I91" s="203">
        <v>3</v>
      </c>
      <c r="J91" s="248">
        <f t="shared" si="2"/>
        <v>18.72</v>
      </c>
      <c r="K91" s="238"/>
      <c r="M91" s="247">
        <f t="shared" si="3"/>
        <v>13376.829999999993</v>
      </c>
    </row>
    <row r="92" spans="1:13" s="116" customFormat="1" ht="14.25" customHeight="1" x14ac:dyDescent="0.2">
      <c r="A92" s="287" t="s">
        <v>3213</v>
      </c>
      <c r="B92" s="197" t="s">
        <v>658</v>
      </c>
      <c r="C92" s="203" t="s">
        <v>823</v>
      </c>
      <c r="D92" s="206" t="s">
        <v>824</v>
      </c>
      <c r="E92" s="212">
        <v>5</v>
      </c>
      <c r="F92" s="220">
        <v>2847</v>
      </c>
      <c r="G92" s="268">
        <v>6.24</v>
      </c>
      <c r="H92" s="271">
        <v>6.74</v>
      </c>
      <c r="I92" s="233">
        <v>3</v>
      </c>
      <c r="J92" s="248">
        <f t="shared" si="2"/>
        <v>18.72</v>
      </c>
      <c r="K92" s="238"/>
      <c r="M92" s="247">
        <f t="shared" si="3"/>
        <v>13395.549999999992</v>
      </c>
    </row>
    <row r="93" spans="1:13" s="116" customFormat="1" ht="14.25" customHeight="1" x14ac:dyDescent="0.2">
      <c r="A93" s="287" t="s">
        <v>3214</v>
      </c>
      <c r="B93" s="197" t="s">
        <v>658</v>
      </c>
      <c r="C93" s="203" t="s">
        <v>904</v>
      </c>
      <c r="D93" s="206" t="s">
        <v>905</v>
      </c>
      <c r="E93" s="214">
        <v>5</v>
      </c>
      <c r="F93" s="220">
        <v>2847</v>
      </c>
      <c r="G93" s="268">
        <v>6.24</v>
      </c>
      <c r="H93" s="271">
        <v>6.74</v>
      </c>
      <c r="I93" s="233">
        <v>1</v>
      </c>
      <c r="J93" s="248">
        <f t="shared" si="2"/>
        <v>6.24</v>
      </c>
      <c r="K93" s="238"/>
      <c r="M93" s="247">
        <f t="shared" si="3"/>
        <v>13401.789999999992</v>
      </c>
    </row>
    <row r="94" spans="1:13" s="116" customFormat="1" ht="14.25" customHeight="1" x14ac:dyDescent="0.2">
      <c r="A94" s="287" t="s">
        <v>2277</v>
      </c>
      <c r="B94" s="200" t="s">
        <v>658</v>
      </c>
      <c r="C94" s="203" t="s">
        <v>2458</v>
      </c>
      <c r="D94" s="200" t="s">
        <v>262</v>
      </c>
      <c r="E94" s="211">
        <v>5</v>
      </c>
      <c r="F94" s="226">
        <v>2847</v>
      </c>
      <c r="G94" s="268">
        <v>7.45</v>
      </c>
      <c r="H94" s="271">
        <v>7.95</v>
      </c>
      <c r="I94" s="203">
        <v>1</v>
      </c>
      <c r="J94" s="248">
        <f t="shared" si="2"/>
        <v>7.45</v>
      </c>
      <c r="K94" s="238"/>
      <c r="M94" s="247">
        <f t="shared" si="3"/>
        <v>13409.239999999993</v>
      </c>
    </row>
    <row r="95" spans="1:13" s="116" customFormat="1" ht="14.25" customHeight="1" x14ac:dyDescent="0.2">
      <c r="A95" s="287" t="s">
        <v>3214</v>
      </c>
      <c r="B95" s="197" t="s">
        <v>810</v>
      </c>
      <c r="C95" s="203" t="s">
        <v>895</v>
      </c>
      <c r="D95" s="207" t="s">
        <v>896</v>
      </c>
      <c r="E95" s="214">
        <v>5</v>
      </c>
      <c r="F95" s="223">
        <v>1523</v>
      </c>
      <c r="G95" s="268">
        <v>7.75</v>
      </c>
      <c r="H95" s="271">
        <v>8.25</v>
      </c>
      <c r="I95" s="230">
        <v>1</v>
      </c>
      <c r="J95" s="248">
        <f t="shared" si="2"/>
        <v>7.75</v>
      </c>
      <c r="K95" s="238"/>
      <c r="M95" s="247">
        <f t="shared" si="3"/>
        <v>13416.989999999993</v>
      </c>
    </row>
    <row r="96" spans="1:13" s="116" customFormat="1" ht="14.25" customHeight="1" x14ac:dyDescent="0.2">
      <c r="A96" s="287" t="s">
        <v>2277</v>
      </c>
      <c r="B96" s="200" t="s">
        <v>1973</v>
      </c>
      <c r="C96" s="203" t="s">
        <v>2391</v>
      </c>
      <c r="D96" s="200" t="s">
        <v>263</v>
      </c>
      <c r="E96" s="211">
        <v>5</v>
      </c>
      <c r="F96" s="226">
        <v>3941</v>
      </c>
      <c r="G96" s="268">
        <v>8.4499999999999993</v>
      </c>
      <c r="H96" s="271">
        <v>8.9499999999999993</v>
      </c>
      <c r="I96" s="203">
        <v>4</v>
      </c>
      <c r="J96" s="248">
        <f t="shared" si="2"/>
        <v>33.799999999999997</v>
      </c>
      <c r="K96" s="238"/>
      <c r="M96" s="247">
        <f t="shared" si="3"/>
        <v>13450.789999999992</v>
      </c>
    </row>
    <row r="97" spans="1:13" s="116" customFormat="1" ht="14.25" customHeight="1" x14ac:dyDescent="0.2">
      <c r="A97" s="287" t="s">
        <v>2277</v>
      </c>
      <c r="B97" s="200" t="s">
        <v>922</v>
      </c>
      <c r="C97" s="203" t="s">
        <v>2396</v>
      </c>
      <c r="D97" s="200" t="s">
        <v>2397</v>
      </c>
      <c r="E97" s="211">
        <v>5</v>
      </c>
      <c r="F97" s="226">
        <v>6010</v>
      </c>
      <c r="G97" s="268">
        <v>9.4499999999999993</v>
      </c>
      <c r="H97" s="271">
        <v>9.9499999999999993</v>
      </c>
      <c r="I97" s="203">
        <v>2</v>
      </c>
      <c r="J97" s="248">
        <f t="shared" si="2"/>
        <v>18.899999999999999</v>
      </c>
      <c r="K97" s="238"/>
      <c r="M97" s="247">
        <f t="shared" si="3"/>
        <v>13469.689999999991</v>
      </c>
    </row>
    <row r="98" spans="1:13" s="116" customFormat="1" ht="14.25" customHeight="1" x14ac:dyDescent="0.2">
      <c r="A98" s="287" t="s">
        <v>3270</v>
      </c>
      <c r="B98" s="201" t="s">
        <v>658</v>
      </c>
      <c r="C98" s="203" t="s">
        <v>620</v>
      </c>
      <c r="D98" s="200" t="s">
        <v>621</v>
      </c>
      <c r="E98" s="211">
        <v>5</v>
      </c>
      <c r="F98" s="226">
        <v>2847</v>
      </c>
      <c r="G98" s="268">
        <v>9.15</v>
      </c>
      <c r="H98" s="271">
        <v>9.65</v>
      </c>
      <c r="I98" s="203">
        <v>9</v>
      </c>
      <c r="J98" s="248">
        <f t="shared" si="2"/>
        <v>82.350000000000009</v>
      </c>
      <c r="K98" s="238"/>
      <c r="M98" s="247">
        <f t="shared" si="3"/>
        <v>13552.039999999992</v>
      </c>
    </row>
    <row r="99" spans="1:13" s="116" customFormat="1" ht="14.25" customHeight="1" x14ac:dyDescent="0.2">
      <c r="A99" s="287" t="s">
        <v>3270</v>
      </c>
      <c r="B99" s="201" t="s">
        <v>658</v>
      </c>
      <c r="C99" s="203" t="s">
        <v>610</v>
      </c>
      <c r="D99" s="200" t="s">
        <v>611</v>
      </c>
      <c r="E99" s="211">
        <v>5</v>
      </c>
      <c r="F99" s="226">
        <v>2847</v>
      </c>
      <c r="G99" s="268">
        <v>9.15</v>
      </c>
      <c r="H99" s="271">
        <v>9.65</v>
      </c>
      <c r="I99" s="203">
        <v>7</v>
      </c>
      <c r="J99" s="248">
        <f t="shared" si="2"/>
        <v>64.05</v>
      </c>
      <c r="K99" s="238"/>
      <c r="M99" s="247">
        <f t="shared" si="3"/>
        <v>13616.089999999991</v>
      </c>
    </row>
    <row r="100" spans="1:13" s="116" customFormat="1" ht="14.25" customHeight="1" x14ac:dyDescent="0.2">
      <c r="A100" s="287" t="s">
        <v>3213</v>
      </c>
      <c r="B100" s="197" t="s">
        <v>658</v>
      </c>
      <c r="C100" s="203" t="s">
        <v>818</v>
      </c>
      <c r="D100" s="206" t="s">
        <v>819</v>
      </c>
      <c r="E100" s="212">
        <v>5</v>
      </c>
      <c r="F100" s="220">
        <v>2847</v>
      </c>
      <c r="G100" s="268">
        <v>9.15</v>
      </c>
      <c r="H100" s="271">
        <v>9.65</v>
      </c>
      <c r="I100" s="233">
        <v>10</v>
      </c>
      <c r="J100" s="248">
        <f t="shared" si="2"/>
        <v>91.5</v>
      </c>
      <c r="K100" s="238"/>
      <c r="M100" s="247">
        <f t="shared" si="3"/>
        <v>13707.589999999991</v>
      </c>
    </row>
    <row r="101" spans="1:13" s="116" customFormat="1" ht="14.25" customHeight="1" x14ac:dyDescent="0.2">
      <c r="A101" s="287" t="s">
        <v>3270</v>
      </c>
      <c r="B101" s="201" t="s">
        <v>658</v>
      </c>
      <c r="C101" s="203" t="s">
        <v>614</v>
      </c>
      <c r="D101" s="200" t="s">
        <v>3609</v>
      </c>
      <c r="E101" s="211">
        <v>5</v>
      </c>
      <c r="F101" s="226">
        <v>2847</v>
      </c>
      <c r="G101" s="268">
        <v>9.15</v>
      </c>
      <c r="H101" s="271">
        <v>9.65</v>
      </c>
      <c r="I101" s="203">
        <v>2</v>
      </c>
      <c r="J101" s="248">
        <f t="shared" si="2"/>
        <v>18.3</v>
      </c>
      <c r="K101" s="238"/>
      <c r="M101" s="247">
        <f t="shared" si="3"/>
        <v>13725.88999999999</v>
      </c>
    </row>
    <row r="102" spans="1:13" s="116" customFormat="1" ht="14.25" customHeight="1" x14ac:dyDescent="0.2">
      <c r="A102" s="287" t="s">
        <v>2277</v>
      </c>
      <c r="B102" s="200" t="s">
        <v>922</v>
      </c>
      <c r="C102" s="203" t="s">
        <v>2420</v>
      </c>
      <c r="D102" s="200" t="s">
        <v>2421</v>
      </c>
      <c r="E102" s="211">
        <v>5</v>
      </c>
      <c r="F102" s="226">
        <v>6010</v>
      </c>
      <c r="G102" s="268">
        <v>10</v>
      </c>
      <c r="H102" s="271">
        <v>10.5</v>
      </c>
      <c r="I102" s="203">
        <v>4</v>
      </c>
      <c r="J102" s="248">
        <f t="shared" si="2"/>
        <v>40</v>
      </c>
      <c r="K102" s="238"/>
      <c r="M102" s="247">
        <f t="shared" si="3"/>
        <v>13765.88999999999</v>
      </c>
    </row>
    <row r="103" spans="1:13" s="116" customFormat="1" ht="14.25" customHeight="1" x14ac:dyDescent="0.2">
      <c r="A103" s="287" t="s">
        <v>2277</v>
      </c>
      <c r="B103" s="200" t="s">
        <v>1973</v>
      </c>
      <c r="C103" s="203" t="s">
        <v>2398</v>
      </c>
      <c r="D103" s="200" t="s">
        <v>2399</v>
      </c>
      <c r="E103" s="211">
        <v>5</v>
      </c>
      <c r="F103" s="226">
        <v>3941</v>
      </c>
      <c r="G103" s="268">
        <v>10.45</v>
      </c>
      <c r="H103" s="271">
        <v>10.95</v>
      </c>
      <c r="I103" s="203">
        <v>1</v>
      </c>
      <c r="J103" s="248">
        <f t="shared" si="2"/>
        <v>10.45</v>
      </c>
      <c r="K103" s="238"/>
      <c r="M103" s="247">
        <f t="shared" si="3"/>
        <v>13776.339999999991</v>
      </c>
    </row>
    <row r="104" spans="1:13" s="116" customFormat="1" ht="14.25" customHeight="1" x14ac:dyDescent="0.2">
      <c r="A104" s="287" t="s">
        <v>2277</v>
      </c>
      <c r="B104" s="200" t="s">
        <v>887</v>
      </c>
      <c r="C104" s="203" t="s">
        <v>2435</v>
      </c>
      <c r="D104" s="200" t="s">
        <v>260</v>
      </c>
      <c r="E104" s="211">
        <v>5</v>
      </c>
      <c r="F104" s="226">
        <v>2864</v>
      </c>
      <c r="G104" s="268">
        <v>12.45</v>
      </c>
      <c r="H104" s="271">
        <v>12.95</v>
      </c>
      <c r="I104" s="203">
        <v>1</v>
      </c>
      <c r="J104" s="248">
        <f t="shared" si="2"/>
        <v>12.45</v>
      </c>
      <c r="K104" s="238"/>
      <c r="M104" s="247">
        <f t="shared" si="3"/>
        <v>13788.789999999992</v>
      </c>
    </row>
    <row r="105" spans="1:13" s="116" customFormat="1" ht="14.25" customHeight="1" x14ac:dyDescent="0.2">
      <c r="A105" s="194" t="s">
        <v>307</v>
      </c>
      <c r="B105" s="197" t="s">
        <v>658</v>
      </c>
      <c r="C105" s="239" t="s">
        <v>3517</v>
      </c>
      <c r="D105" s="208" t="s">
        <v>659</v>
      </c>
      <c r="E105" s="211">
        <v>5</v>
      </c>
      <c r="F105" s="221">
        <v>2847</v>
      </c>
      <c r="G105" s="268">
        <v>11.45</v>
      </c>
      <c r="H105" s="271">
        <v>11.95</v>
      </c>
      <c r="I105" s="231">
        <v>5</v>
      </c>
      <c r="J105" s="248">
        <f t="shared" si="2"/>
        <v>57.25</v>
      </c>
      <c r="K105" s="238"/>
      <c r="M105" s="247">
        <f t="shared" si="3"/>
        <v>13846.039999999992</v>
      </c>
    </row>
    <row r="106" spans="1:13" s="116" customFormat="1" ht="14.25" customHeight="1" x14ac:dyDescent="0.2">
      <c r="A106" s="287" t="s">
        <v>2277</v>
      </c>
      <c r="B106" s="200" t="s">
        <v>658</v>
      </c>
      <c r="C106" s="203" t="s">
        <v>2469</v>
      </c>
      <c r="D106" s="200" t="s">
        <v>2470</v>
      </c>
      <c r="E106" s="211">
        <v>5</v>
      </c>
      <c r="F106" s="226">
        <v>2847</v>
      </c>
      <c r="G106" s="268">
        <v>11.1</v>
      </c>
      <c r="H106" s="271">
        <v>11.6</v>
      </c>
      <c r="I106" s="203">
        <v>37</v>
      </c>
      <c r="J106" s="248">
        <f t="shared" si="2"/>
        <v>410.7</v>
      </c>
      <c r="K106" s="238"/>
      <c r="M106" s="247">
        <f t="shared" si="3"/>
        <v>14256.739999999993</v>
      </c>
    </row>
    <row r="107" spans="1:13" s="116" customFormat="1" ht="14.25" customHeight="1" x14ac:dyDescent="0.2">
      <c r="A107" s="287" t="s">
        <v>2277</v>
      </c>
      <c r="B107" s="200" t="s">
        <v>884</v>
      </c>
      <c r="C107" s="203" t="s">
        <v>2465</v>
      </c>
      <c r="D107" s="200" t="s">
        <v>2466</v>
      </c>
      <c r="E107" s="211">
        <v>5</v>
      </c>
      <c r="F107" s="226">
        <v>1237</v>
      </c>
      <c r="G107" s="268">
        <v>12.06</v>
      </c>
      <c r="H107" s="271">
        <v>12.56</v>
      </c>
      <c r="I107" s="203">
        <v>3</v>
      </c>
      <c r="J107" s="248">
        <f t="shared" si="2"/>
        <v>36.18</v>
      </c>
      <c r="K107" s="238"/>
      <c r="M107" s="247">
        <f t="shared" si="3"/>
        <v>14292.919999999993</v>
      </c>
    </row>
    <row r="108" spans="1:13" s="116" customFormat="1" ht="14.25" customHeight="1" x14ac:dyDescent="0.2">
      <c r="A108" s="287" t="s">
        <v>2277</v>
      </c>
      <c r="B108" s="200" t="s">
        <v>884</v>
      </c>
      <c r="C108" s="203" t="s">
        <v>2434</v>
      </c>
      <c r="D108" s="200" t="s">
        <v>180</v>
      </c>
      <c r="E108" s="211">
        <v>5</v>
      </c>
      <c r="F108" s="226">
        <v>1237</v>
      </c>
      <c r="G108" s="268">
        <v>12.45</v>
      </c>
      <c r="H108" s="271">
        <v>12.95</v>
      </c>
      <c r="I108" s="203">
        <v>1</v>
      </c>
      <c r="J108" s="248">
        <f t="shared" si="2"/>
        <v>12.45</v>
      </c>
      <c r="K108" s="238"/>
      <c r="M108" s="247">
        <f t="shared" si="3"/>
        <v>14305.369999999994</v>
      </c>
    </row>
    <row r="109" spans="1:13" s="116" customFormat="1" ht="14.25" customHeight="1" x14ac:dyDescent="0.2">
      <c r="A109" s="287" t="s">
        <v>2277</v>
      </c>
      <c r="B109" s="200" t="s">
        <v>884</v>
      </c>
      <c r="C109" s="203" t="s">
        <v>2394</v>
      </c>
      <c r="D109" s="200" t="s">
        <v>2395</v>
      </c>
      <c r="E109" s="211">
        <v>5</v>
      </c>
      <c r="F109" s="226">
        <v>1237</v>
      </c>
      <c r="G109" s="268">
        <v>12.45</v>
      </c>
      <c r="H109" s="271">
        <v>12.95</v>
      </c>
      <c r="I109" s="203">
        <v>3</v>
      </c>
      <c r="J109" s="248">
        <f t="shared" si="2"/>
        <v>37.349999999999994</v>
      </c>
      <c r="K109" s="238"/>
      <c r="M109" s="247">
        <f t="shared" si="3"/>
        <v>14342.719999999994</v>
      </c>
    </row>
    <row r="110" spans="1:13" s="116" customFormat="1" ht="14.25" customHeight="1" x14ac:dyDescent="0.2">
      <c r="A110" s="287" t="s">
        <v>2277</v>
      </c>
      <c r="B110" s="200" t="s">
        <v>2404</v>
      </c>
      <c r="C110" s="203" t="s">
        <v>2405</v>
      </c>
      <c r="D110" s="200" t="s">
        <v>2406</v>
      </c>
      <c r="E110" s="211">
        <v>5</v>
      </c>
      <c r="F110" s="226">
        <v>9818</v>
      </c>
      <c r="G110" s="268">
        <v>12.45</v>
      </c>
      <c r="H110" s="271">
        <v>12.95</v>
      </c>
      <c r="I110" s="203">
        <v>7</v>
      </c>
      <c r="J110" s="248">
        <f t="shared" si="2"/>
        <v>87.149999999999991</v>
      </c>
      <c r="K110" s="238"/>
      <c r="M110" s="247">
        <f t="shared" si="3"/>
        <v>14429.869999999994</v>
      </c>
    </row>
    <row r="111" spans="1:13" s="116" customFormat="1" ht="14.25" customHeight="1" x14ac:dyDescent="0.2">
      <c r="A111" s="287" t="s">
        <v>2277</v>
      </c>
      <c r="B111" s="200" t="s">
        <v>2404</v>
      </c>
      <c r="C111" s="203" t="s">
        <v>2422</v>
      </c>
      <c r="D111" s="200" t="s">
        <v>2423</v>
      </c>
      <c r="E111" s="211">
        <v>5</v>
      </c>
      <c r="F111" s="226">
        <v>9818</v>
      </c>
      <c r="G111" s="268">
        <v>12.45</v>
      </c>
      <c r="H111" s="271">
        <v>12.95</v>
      </c>
      <c r="I111" s="203">
        <v>7</v>
      </c>
      <c r="J111" s="248">
        <f t="shared" si="2"/>
        <v>87.149999999999991</v>
      </c>
      <c r="K111" s="238"/>
      <c r="M111" s="247">
        <f t="shared" si="3"/>
        <v>14517.019999999993</v>
      </c>
    </row>
    <row r="112" spans="1:13" s="116" customFormat="1" ht="14.25" customHeight="1" x14ac:dyDescent="0.2">
      <c r="A112" s="287" t="s">
        <v>2277</v>
      </c>
      <c r="B112" s="200" t="s">
        <v>1973</v>
      </c>
      <c r="C112" s="203" t="s">
        <v>2418</v>
      </c>
      <c r="D112" s="200" t="s">
        <v>2419</v>
      </c>
      <c r="E112" s="211">
        <v>5</v>
      </c>
      <c r="F112" s="226">
        <v>3941</v>
      </c>
      <c r="G112" s="268">
        <v>12.45</v>
      </c>
      <c r="H112" s="271">
        <v>12.95</v>
      </c>
      <c r="I112" s="203">
        <v>8</v>
      </c>
      <c r="J112" s="248">
        <f t="shared" si="2"/>
        <v>99.6</v>
      </c>
      <c r="K112" s="238"/>
      <c r="M112" s="247">
        <f t="shared" si="3"/>
        <v>14616.619999999994</v>
      </c>
    </row>
    <row r="113" spans="1:13" s="116" customFormat="1" ht="14.25" customHeight="1" x14ac:dyDescent="0.2">
      <c r="A113" s="287" t="s">
        <v>3214</v>
      </c>
      <c r="B113" s="197" t="s">
        <v>658</v>
      </c>
      <c r="C113" s="203" t="s">
        <v>908</v>
      </c>
      <c r="D113" s="206" t="s">
        <v>909</v>
      </c>
      <c r="E113" s="214">
        <v>5</v>
      </c>
      <c r="F113" s="220">
        <v>2847</v>
      </c>
      <c r="G113" s="268">
        <v>12.06</v>
      </c>
      <c r="H113" s="271">
        <v>12.56</v>
      </c>
      <c r="I113" s="233">
        <v>2</v>
      </c>
      <c r="J113" s="248">
        <f t="shared" si="2"/>
        <v>24.12</v>
      </c>
      <c r="K113" s="238"/>
      <c r="M113" s="247">
        <f t="shared" si="3"/>
        <v>14640.739999999994</v>
      </c>
    </row>
    <row r="114" spans="1:13" s="116" customFormat="1" ht="14.25" customHeight="1" x14ac:dyDescent="0.2">
      <c r="A114" s="287" t="s">
        <v>3214</v>
      </c>
      <c r="B114" s="197" t="s">
        <v>658</v>
      </c>
      <c r="C114" s="203" t="s">
        <v>910</v>
      </c>
      <c r="D114" s="206" t="s">
        <v>911</v>
      </c>
      <c r="E114" s="212">
        <v>5</v>
      </c>
      <c r="F114" s="220">
        <v>2847</v>
      </c>
      <c r="G114" s="268">
        <v>12.06</v>
      </c>
      <c r="H114" s="271">
        <v>12.56</v>
      </c>
      <c r="I114" s="233">
        <v>2</v>
      </c>
      <c r="J114" s="248">
        <f t="shared" si="2"/>
        <v>24.12</v>
      </c>
      <c r="K114" s="238"/>
      <c r="M114" s="247">
        <f t="shared" si="3"/>
        <v>14664.859999999995</v>
      </c>
    </row>
    <row r="115" spans="1:13" s="116" customFormat="1" ht="14.25" customHeight="1" x14ac:dyDescent="0.2">
      <c r="A115" s="287" t="s">
        <v>3270</v>
      </c>
      <c r="B115" s="201" t="s">
        <v>658</v>
      </c>
      <c r="C115" s="203" t="s">
        <v>612</v>
      </c>
      <c r="D115" s="200" t="s">
        <v>613</v>
      </c>
      <c r="E115" s="211">
        <v>5</v>
      </c>
      <c r="F115" s="226">
        <v>2847</v>
      </c>
      <c r="G115" s="268">
        <v>12.06</v>
      </c>
      <c r="H115" s="271">
        <v>12.56</v>
      </c>
      <c r="I115" s="203">
        <v>2</v>
      </c>
      <c r="J115" s="248">
        <f t="shared" si="2"/>
        <v>24.12</v>
      </c>
      <c r="K115" s="238"/>
      <c r="M115" s="247">
        <f t="shared" si="3"/>
        <v>14688.979999999996</v>
      </c>
    </row>
    <row r="116" spans="1:13" s="116" customFormat="1" ht="14.25" customHeight="1" x14ac:dyDescent="0.2">
      <c r="A116" s="287" t="s">
        <v>2277</v>
      </c>
      <c r="B116" s="200" t="s">
        <v>658</v>
      </c>
      <c r="C116" s="203" t="s">
        <v>2461</v>
      </c>
      <c r="D116" s="200" t="s">
        <v>2462</v>
      </c>
      <c r="E116" s="211">
        <v>5</v>
      </c>
      <c r="F116" s="226">
        <v>2847</v>
      </c>
      <c r="G116" s="268">
        <v>12.07</v>
      </c>
      <c r="H116" s="271">
        <v>12.57</v>
      </c>
      <c r="I116" s="203">
        <v>1</v>
      </c>
      <c r="J116" s="248">
        <f t="shared" si="2"/>
        <v>12.07</v>
      </c>
      <c r="K116" s="238"/>
      <c r="M116" s="247">
        <f t="shared" si="3"/>
        <v>14701.049999999996</v>
      </c>
    </row>
    <row r="117" spans="1:13" s="116" customFormat="1" ht="14.25" customHeight="1" x14ac:dyDescent="0.2">
      <c r="A117" s="287" t="s">
        <v>2277</v>
      </c>
      <c r="B117" s="200" t="s">
        <v>1973</v>
      </c>
      <c r="C117" s="203" t="s">
        <v>2451</v>
      </c>
      <c r="D117" s="200" t="s">
        <v>2452</v>
      </c>
      <c r="E117" s="211">
        <v>5</v>
      </c>
      <c r="F117" s="226">
        <v>3941</v>
      </c>
      <c r="G117" s="268">
        <v>12.06</v>
      </c>
      <c r="H117" s="271">
        <v>12.56</v>
      </c>
      <c r="I117" s="203">
        <v>3</v>
      </c>
      <c r="J117" s="248">
        <f t="shared" si="2"/>
        <v>36.18</v>
      </c>
      <c r="K117" s="238"/>
      <c r="M117" s="247">
        <f t="shared" si="3"/>
        <v>14737.229999999996</v>
      </c>
    </row>
    <row r="118" spans="1:13" s="116" customFormat="1" ht="14.25" customHeight="1" x14ac:dyDescent="0.2">
      <c r="A118" s="287" t="s">
        <v>3270</v>
      </c>
      <c r="B118" s="201" t="s">
        <v>922</v>
      </c>
      <c r="C118" s="203" t="s">
        <v>603</v>
      </c>
      <c r="D118" s="200" t="s">
        <v>70</v>
      </c>
      <c r="E118" s="211">
        <v>5</v>
      </c>
      <c r="F118" s="226">
        <v>6010</v>
      </c>
      <c r="G118" s="268">
        <v>13.03</v>
      </c>
      <c r="H118" s="271">
        <v>13.53</v>
      </c>
      <c r="I118" s="203">
        <v>10</v>
      </c>
      <c r="J118" s="248">
        <f t="shared" si="2"/>
        <v>130.29999999999998</v>
      </c>
      <c r="K118" s="238"/>
      <c r="M118" s="247">
        <f t="shared" si="3"/>
        <v>14867.529999999995</v>
      </c>
    </row>
    <row r="119" spans="1:13" s="116" customFormat="1" ht="14.25" customHeight="1" x14ac:dyDescent="0.2">
      <c r="A119" s="287" t="s">
        <v>2277</v>
      </c>
      <c r="B119" s="200" t="s">
        <v>1973</v>
      </c>
      <c r="C119" s="203" t="s">
        <v>2402</v>
      </c>
      <c r="D119" s="200" t="s">
        <v>2403</v>
      </c>
      <c r="E119" s="211">
        <v>5</v>
      </c>
      <c r="F119" s="226">
        <v>3941</v>
      </c>
      <c r="G119" s="268">
        <v>13.45</v>
      </c>
      <c r="H119" s="271">
        <v>13.95</v>
      </c>
      <c r="I119" s="203">
        <v>4</v>
      </c>
      <c r="J119" s="248">
        <f t="shared" si="2"/>
        <v>53.8</v>
      </c>
      <c r="K119" s="238"/>
      <c r="M119" s="247">
        <f t="shared" si="3"/>
        <v>14921.329999999994</v>
      </c>
    </row>
    <row r="120" spans="1:13" s="116" customFormat="1" ht="14.25" customHeight="1" x14ac:dyDescent="0.2">
      <c r="A120" s="287" t="s">
        <v>3214</v>
      </c>
      <c r="B120" s="197" t="s">
        <v>658</v>
      </c>
      <c r="C120" s="203" t="s">
        <v>906</v>
      </c>
      <c r="D120" s="206" t="s">
        <v>907</v>
      </c>
      <c r="E120" s="214">
        <v>5</v>
      </c>
      <c r="F120" s="220">
        <v>2847</v>
      </c>
      <c r="G120" s="268">
        <v>13.03</v>
      </c>
      <c r="H120" s="271">
        <v>13.53</v>
      </c>
      <c r="I120" s="233">
        <v>1</v>
      </c>
      <c r="J120" s="248">
        <f t="shared" si="2"/>
        <v>13.03</v>
      </c>
      <c r="K120" s="238"/>
      <c r="M120" s="247">
        <f t="shared" si="3"/>
        <v>14934.359999999995</v>
      </c>
    </row>
    <row r="121" spans="1:13" s="116" customFormat="1" ht="14.25" customHeight="1" x14ac:dyDescent="0.2">
      <c r="A121" s="287" t="s">
        <v>2277</v>
      </c>
      <c r="B121" s="200" t="s">
        <v>658</v>
      </c>
      <c r="C121" s="203" t="s">
        <v>2453</v>
      </c>
      <c r="D121" s="200" t="s">
        <v>2454</v>
      </c>
      <c r="E121" s="211">
        <v>5</v>
      </c>
      <c r="F121" s="226">
        <v>2847</v>
      </c>
      <c r="G121" s="268">
        <v>13.04</v>
      </c>
      <c r="H121" s="271">
        <v>13.54</v>
      </c>
      <c r="I121" s="203">
        <v>1</v>
      </c>
      <c r="J121" s="248">
        <f t="shared" si="2"/>
        <v>13.04</v>
      </c>
      <c r="K121" s="238"/>
      <c r="M121" s="247">
        <f t="shared" si="3"/>
        <v>14947.399999999996</v>
      </c>
    </row>
    <row r="122" spans="1:13" s="116" customFormat="1" ht="14.25" customHeight="1" x14ac:dyDescent="0.2">
      <c r="A122" s="194" t="s">
        <v>3230</v>
      </c>
      <c r="B122" s="198" t="s">
        <v>887</v>
      </c>
      <c r="C122" s="239" t="s">
        <v>3173</v>
      </c>
      <c r="D122" s="206" t="s">
        <v>76</v>
      </c>
      <c r="E122" s="211">
        <v>5</v>
      </c>
      <c r="F122" s="219">
        <v>2864</v>
      </c>
      <c r="G122" s="270">
        <v>14.2</v>
      </c>
      <c r="H122" s="271">
        <v>14.95</v>
      </c>
      <c r="I122" s="231">
        <v>1</v>
      </c>
      <c r="J122" s="248">
        <f t="shared" si="2"/>
        <v>14.2</v>
      </c>
      <c r="K122" s="238"/>
      <c r="M122" s="247">
        <f t="shared" si="3"/>
        <v>14961.599999999997</v>
      </c>
    </row>
    <row r="123" spans="1:13" s="116" customFormat="1" ht="14.25" customHeight="1" x14ac:dyDescent="0.2">
      <c r="A123" s="287" t="s">
        <v>3270</v>
      </c>
      <c r="B123" s="201" t="s">
        <v>658</v>
      </c>
      <c r="C123" s="203" t="s">
        <v>622</v>
      </c>
      <c r="D123" s="200" t="s">
        <v>623</v>
      </c>
      <c r="E123" s="211">
        <v>5</v>
      </c>
      <c r="F123" s="226">
        <v>2847</v>
      </c>
      <c r="G123" s="270">
        <v>13</v>
      </c>
      <c r="H123" s="271">
        <v>13.75</v>
      </c>
      <c r="I123" s="203">
        <v>2</v>
      </c>
      <c r="J123" s="248">
        <f t="shared" si="2"/>
        <v>26</v>
      </c>
      <c r="K123" s="238"/>
      <c r="M123" s="247">
        <f t="shared" si="3"/>
        <v>14987.599999999997</v>
      </c>
    </row>
    <row r="124" spans="1:13" s="116" customFormat="1" ht="14.25" customHeight="1" x14ac:dyDescent="0.2">
      <c r="A124" s="287" t="s">
        <v>3215</v>
      </c>
      <c r="B124" s="197" t="s">
        <v>884</v>
      </c>
      <c r="C124" s="203" t="s">
        <v>2182</v>
      </c>
      <c r="D124" s="206" t="s">
        <v>2183</v>
      </c>
      <c r="E124" s="212">
        <v>5</v>
      </c>
      <c r="F124" s="220">
        <v>1237</v>
      </c>
      <c r="G124" s="270">
        <v>15.690000000000001</v>
      </c>
      <c r="H124" s="271">
        <v>16.440000000000001</v>
      </c>
      <c r="I124" s="233">
        <v>2</v>
      </c>
      <c r="J124" s="248">
        <f t="shared" si="2"/>
        <v>31.380000000000003</v>
      </c>
      <c r="K124" s="238"/>
      <c r="M124" s="247">
        <f t="shared" si="3"/>
        <v>15018.979999999996</v>
      </c>
    </row>
    <row r="125" spans="1:13" ht="14.25" customHeight="1" x14ac:dyDescent="0.2">
      <c r="A125" s="287" t="s">
        <v>3215</v>
      </c>
      <c r="B125" s="197" t="s">
        <v>884</v>
      </c>
      <c r="C125" s="203" t="s">
        <v>2180</v>
      </c>
      <c r="D125" s="206" t="s">
        <v>2181</v>
      </c>
      <c r="E125" s="212">
        <v>5</v>
      </c>
      <c r="F125" s="220">
        <v>1237</v>
      </c>
      <c r="G125" s="270">
        <v>15.690000000000001</v>
      </c>
      <c r="H125" s="271">
        <v>16.440000000000001</v>
      </c>
      <c r="I125" s="233">
        <v>1</v>
      </c>
      <c r="J125" s="248">
        <f t="shared" si="2"/>
        <v>15.690000000000001</v>
      </c>
      <c r="K125" s="238"/>
      <c r="M125" s="247">
        <f t="shared" si="3"/>
        <v>15034.669999999996</v>
      </c>
    </row>
    <row r="126" spans="1:13" ht="14.25" customHeight="1" x14ac:dyDescent="0.2">
      <c r="A126" s="287" t="s">
        <v>3214</v>
      </c>
      <c r="B126" s="197" t="s">
        <v>922</v>
      </c>
      <c r="C126" s="203" t="s">
        <v>923</v>
      </c>
      <c r="D126" s="206" t="s">
        <v>924</v>
      </c>
      <c r="E126" s="212">
        <v>5</v>
      </c>
      <c r="F126" s="220">
        <v>6010</v>
      </c>
      <c r="G126" s="270">
        <v>15.2</v>
      </c>
      <c r="H126" s="271">
        <v>15.95</v>
      </c>
      <c r="I126" s="233">
        <v>6</v>
      </c>
      <c r="J126" s="248">
        <f t="shared" si="2"/>
        <v>91.199999999999989</v>
      </c>
      <c r="K126" s="238"/>
      <c r="M126" s="247">
        <f t="shared" si="3"/>
        <v>15125.869999999997</v>
      </c>
    </row>
    <row r="127" spans="1:13" ht="14.25" customHeight="1" x14ac:dyDescent="0.2">
      <c r="A127" s="287" t="s">
        <v>2277</v>
      </c>
      <c r="B127" s="200" t="s">
        <v>1973</v>
      </c>
      <c r="C127" s="203" t="s">
        <v>2364</v>
      </c>
      <c r="D127" s="200" t="s">
        <v>185</v>
      </c>
      <c r="E127" s="211">
        <v>5</v>
      </c>
      <c r="F127" s="226">
        <v>3941</v>
      </c>
      <c r="G127" s="270">
        <v>14.72</v>
      </c>
      <c r="H127" s="271">
        <v>15.47</v>
      </c>
      <c r="I127" s="203">
        <v>2</v>
      </c>
      <c r="J127" s="248">
        <f t="shared" si="2"/>
        <v>29.44</v>
      </c>
      <c r="K127" s="238"/>
      <c r="M127" s="247">
        <f t="shared" si="3"/>
        <v>15155.309999999998</v>
      </c>
    </row>
    <row r="128" spans="1:13" ht="14.25" customHeight="1" x14ac:dyDescent="0.2">
      <c r="A128" s="194" t="s">
        <v>3230</v>
      </c>
      <c r="B128" s="198" t="s">
        <v>887</v>
      </c>
      <c r="C128" s="239" t="s">
        <v>3171</v>
      </c>
      <c r="D128" s="206" t="s">
        <v>77</v>
      </c>
      <c r="E128" s="211">
        <v>5</v>
      </c>
      <c r="F128" s="219">
        <v>2864</v>
      </c>
      <c r="G128" s="270">
        <v>15.2</v>
      </c>
      <c r="H128" s="271">
        <v>15.95</v>
      </c>
      <c r="I128" s="231">
        <v>1</v>
      </c>
      <c r="J128" s="248">
        <f t="shared" si="2"/>
        <v>15.2</v>
      </c>
      <c r="K128" s="238"/>
      <c r="M128" s="247">
        <f t="shared" si="3"/>
        <v>15170.509999999998</v>
      </c>
    </row>
    <row r="129" spans="1:13" ht="14.25" customHeight="1" x14ac:dyDescent="0.2">
      <c r="A129" s="287" t="s">
        <v>3215</v>
      </c>
      <c r="B129" s="197" t="s">
        <v>658</v>
      </c>
      <c r="C129" s="203" t="s">
        <v>566</v>
      </c>
      <c r="D129" s="206" t="s">
        <v>2173</v>
      </c>
      <c r="E129" s="212">
        <v>5</v>
      </c>
      <c r="F129" s="220">
        <v>2847</v>
      </c>
      <c r="G129" s="270">
        <v>14.72</v>
      </c>
      <c r="H129" s="271">
        <v>15.47</v>
      </c>
      <c r="I129" s="233">
        <v>4</v>
      </c>
      <c r="J129" s="248">
        <f t="shared" si="2"/>
        <v>58.88</v>
      </c>
      <c r="K129" s="238"/>
      <c r="M129" s="247">
        <f t="shared" si="3"/>
        <v>15229.389999999998</v>
      </c>
    </row>
    <row r="130" spans="1:13" ht="14.25" customHeight="1" x14ac:dyDescent="0.2">
      <c r="A130" s="287" t="s">
        <v>3267</v>
      </c>
      <c r="B130" s="201" t="s">
        <v>658</v>
      </c>
      <c r="C130" s="203" t="s">
        <v>566</v>
      </c>
      <c r="D130" s="206" t="s">
        <v>2173</v>
      </c>
      <c r="E130" s="211">
        <v>5</v>
      </c>
      <c r="F130" s="226">
        <v>2897</v>
      </c>
      <c r="G130" s="270">
        <v>14.72</v>
      </c>
      <c r="H130" s="271">
        <v>15.47</v>
      </c>
      <c r="I130" s="203">
        <v>13</v>
      </c>
      <c r="J130" s="248">
        <f t="shared" si="2"/>
        <v>191.36</v>
      </c>
      <c r="K130" s="238"/>
      <c r="M130" s="247">
        <f t="shared" si="3"/>
        <v>15420.749999999998</v>
      </c>
    </row>
    <row r="131" spans="1:13" ht="14.25" customHeight="1" x14ac:dyDescent="0.2">
      <c r="A131" s="287" t="s">
        <v>3215</v>
      </c>
      <c r="B131" s="197" t="s">
        <v>658</v>
      </c>
      <c r="C131" s="203" t="s">
        <v>2176</v>
      </c>
      <c r="D131" s="206" t="s">
        <v>2172</v>
      </c>
      <c r="E131" s="212">
        <v>5</v>
      </c>
      <c r="F131" s="220">
        <v>2847</v>
      </c>
      <c r="G131" s="270">
        <v>14.72</v>
      </c>
      <c r="H131" s="271">
        <v>15.47</v>
      </c>
      <c r="I131" s="233">
        <v>3</v>
      </c>
      <c r="J131" s="248">
        <f t="shared" si="2"/>
        <v>44.160000000000004</v>
      </c>
      <c r="K131" s="238"/>
      <c r="M131" s="247">
        <f t="shared" si="3"/>
        <v>15464.909999999998</v>
      </c>
    </row>
    <row r="132" spans="1:13" ht="14.25" customHeight="1" x14ac:dyDescent="0.2">
      <c r="A132" s="287" t="s">
        <v>3215</v>
      </c>
      <c r="B132" s="197" t="s">
        <v>658</v>
      </c>
      <c r="C132" s="203" t="s">
        <v>2177</v>
      </c>
      <c r="D132" s="206" t="s">
        <v>2174</v>
      </c>
      <c r="E132" s="212">
        <v>5</v>
      </c>
      <c r="F132" s="220">
        <v>2847</v>
      </c>
      <c r="G132" s="270">
        <v>14.72</v>
      </c>
      <c r="H132" s="271">
        <v>15.47</v>
      </c>
      <c r="I132" s="233">
        <v>4</v>
      </c>
      <c r="J132" s="248">
        <f t="shared" si="2"/>
        <v>58.88</v>
      </c>
      <c r="K132" s="238"/>
      <c r="M132" s="247">
        <f t="shared" si="3"/>
        <v>15523.789999999997</v>
      </c>
    </row>
    <row r="133" spans="1:13" ht="14.25" customHeight="1" x14ac:dyDescent="0.2">
      <c r="A133" s="287" t="s">
        <v>3215</v>
      </c>
      <c r="B133" s="197" t="s">
        <v>658</v>
      </c>
      <c r="C133" s="203" t="s">
        <v>2175</v>
      </c>
      <c r="D133" s="206" t="s">
        <v>2171</v>
      </c>
      <c r="E133" s="212">
        <v>5</v>
      </c>
      <c r="F133" s="220">
        <v>2847</v>
      </c>
      <c r="G133" s="270">
        <v>14.72</v>
      </c>
      <c r="H133" s="271">
        <v>15.47</v>
      </c>
      <c r="I133" s="233">
        <v>4</v>
      </c>
      <c r="J133" s="248">
        <f t="shared" ref="J133:J196" si="4">G133*I133</f>
        <v>58.88</v>
      </c>
      <c r="K133" s="238"/>
      <c r="M133" s="247">
        <f t="shared" si="3"/>
        <v>15582.669999999996</v>
      </c>
    </row>
    <row r="134" spans="1:13" ht="14.25" customHeight="1" x14ac:dyDescent="0.2">
      <c r="A134" s="287" t="s">
        <v>3215</v>
      </c>
      <c r="B134" s="197" t="s">
        <v>884</v>
      </c>
      <c r="C134" s="267" t="s">
        <v>2164</v>
      </c>
      <c r="D134" s="206" t="s">
        <v>3595</v>
      </c>
      <c r="E134" s="212">
        <v>5</v>
      </c>
      <c r="F134" s="220">
        <v>1237</v>
      </c>
      <c r="G134" s="270">
        <v>16.66</v>
      </c>
      <c r="H134" s="271">
        <v>17.41</v>
      </c>
      <c r="I134" s="233">
        <v>1</v>
      </c>
      <c r="J134" s="248">
        <f t="shared" si="4"/>
        <v>16.66</v>
      </c>
      <c r="K134" s="238"/>
      <c r="M134" s="247">
        <f t="shared" si="3"/>
        <v>15599.329999999996</v>
      </c>
    </row>
    <row r="135" spans="1:13" ht="14.25" customHeight="1" x14ac:dyDescent="0.2">
      <c r="A135" s="287" t="s">
        <v>2277</v>
      </c>
      <c r="B135" s="200" t="s">
        <v>1973</v>
      </c>
      <c r="C135" s="203" t="s">
        <v>2457</v>
      </c>
      <c r="D135" s="200" t="s">
        <v>189</v>
      </c>
      <c r="E135" s="211">
        <v>5</v>
      </c>
      <c r="F135" s="226">
        <v>3941</v>
      </c>
      <c r="G135" s="270">
        <v>16.2</v>
      </c>
      <c r="H135" s="271">
        <v>16.95</v>
      </c>
      <c r="I135" s="203">
        <v>9</v>
      </c>
      <c r="J135" s="248">
        <f t="shared" si="4"/>
        <v>145.79999999999998</v>
      </c>
      <c r="K135" s="238"/>
      <c r="M135" s="247">
        <f t="shared" si="3"/>
        <v>15745.129999999996</v>
      </c>
    </row>
    <row r="136" spans="1:13" ht="14.25" customHeight="1" x14ac:dyDescent="0.2">
      <c r="A136" s="287" t="s">
        <v>2277</v>
      </c>
      <c r="B136" s="200" t="s">
        <v>1973</v>
      </c>
      <c r="C136" s="203" t="s">
        <v>2430</v>
      </c>
      <c r="D136" s="200" t="s">
        <v>2431</v>
      </c>
      <c r="E136" s="211">
        <v>5</v>
      </c>
      <c r="F136" s="226">
        <v>3941</v>
      </c>
      <c r="G136" s="270">
        <v>15.690000000000001</v>
      </c>
      <c r="H136" s="271">
        <v>16.440000000000001</v>
      </c>
      <c r="I136" s="203">
        <v>13</v>
      </c>
      <c r="J136" s="248">
        <f t="shared" si="4"/>
        <v>203.97000000000003</v>
      </c>
      <c r="K136" s="238"/>
      <c r="M136" s="247">
        <f t="shared" ref="M136:M198" si="5">M135+J136</f>
        <v>15949.099999999995</v>
      </c>
    </row>
    <row r="137" spans="1:13" ht="14.25" customHeight="1" x14ac:dyDescent="0.2">
      <c r="A137" s="194" t="s">
        <v>307</v>
      </c>
      <c r="B137" s="197" t="s">
        <v>658</v>
      </c>
      <c r="C137" s="239" t="s">
        <v>3518</v>
      </c>
      <c r="D137" s="208" t="s">
        <v>3520</v>
      </c>
      <c r="E137" s="211">
        <v>5</v>
      </c>
      <c r="F137" s="221">
        <v>2847</v>
      </c>
      <c r="G137" s="270">
        <v>16.2</v>
      </c>
      <c r="H137" s="271">
        <v>16.95</v>
      </c>
      <c r="I137" s="231">
        <v>1</v>
      </c>
      <c r="J137" s="248">
        <f t="shared" si="4"/>
        <v>16.2</v>
      </c>
      <c r="K137" s="238"/>
      <c r="M137" s="247">
        <f t="shared" si="5"/>
        <v>15965.299999999996</v>
      </c>
    </row>
    <row r="138" spans="1:13" ht="14.25" customHeight="1" x14ac:dyDescent="0.2">
      <c r="A138" s="194" t="s">
        <v>307</v>
      </c>
      <c r="B138" s="197" t="s">
        <v>658</v>
      </c>
      <c r="C138" s="239" t="s">
        <v>3519</v>
      </c>
      <c r="D138" s="208" t="s">
        <v>3521</v>
      </c>
      <c r="E138" s="211">
        <v>5</v>
      </c>
      <c r="F138" s="221">
        <v>2847</v>
      </c>
      <c r="G138" s="270">
        <v>16.2</v>
      </c>
      <c r="H138" s="271">
        <v>16.95</v>
      </c>
      <c r="I138" s="231">
        <v>3</v>
      </c>
      <c r="J138" s="248">
        <f t="shared" si="4"/>
        <v>48.599999999999994</v>
      </c>
      <c r="K138" s="238"/>
      <c r="M138" s="247">
        <f t="shared" si="5"/>
        <v>16013.899999999996</v>
      </c>
    </row>
    <row r="139" spans="1:13" ht="14.25" customHeight="1" x14ac:dyDescent="0.2">
      <c r="A139" s="287" t="s">
        <v>3214</v>
      </c>
      <c r="B139" s="197" t="s">
        <v>884</v>
      </c>
      <c r="C139" s="203" t="s">
        <v>885</v>
      </c>
      <c r="D139" s="207" t="s">
        <v>886</v>
      </c>
      <c r="E139" s="214">
        <v>5</v>
      </c>
      <c r="F139" s="223">
        <v>1237</v>
      </c>
      <c r="G139" s="270">
        <v>18.2</v>
      </c>
      <c r="H139" s="271">
        <v>18.95</v>
      </c>
      <c r="I139" s="230">
        <v>1</v>
      </c>
      <c r="J139" s="248">
        <f t="shared" si="4"/>
        <v>18.2</v>
      </c>
      <c r="K139" s="238"/>
      <c r="M139" s="247">
        <f t="shared" si="5"/>
        <v>16032.099999999997</v>
      </c>
    </row>
    <row r="140" spans="1:13" ht="14.25" customHeight="1" x14ac:dyDescent="0.2">
      <c r="A140" s="287" t="s">
        <v>3214</v>
      </c>
      <c r="B140" s="197" t="s">
        <v>884</v>
      </c>
      <c r="C140" s="203" t="s">
        <v>903</v>
      </c>
      <c r="D140" s="206" t="s">
        <v>2985</v>
      </c>
      <c r="E140" s="214">
        <v>5</v>
      </c>
      <c r="F140" s="220">
        <v>1237</v>
      </c>
      <c r="G140" s="270">
        <v>18.2</v>
      </c>
      <c r="H140" s="271">
        <v>18.95</v>
      </c>
      <c r="I140" s="233">
        <v>1</v>
      </c>
      <c r="J140" s="248">
        <f t="shared" si="4"/>
        <v>18.2</v>
      </c>
      <c r="K140" s="238"/>
      <c r="M140" s="247">
        <f t="shared" si="5"/>
        <v>16050.299999999997</v>
      </c>
    </row>
    <row r="141" spans="1:13" ht="14.25" customHeight="1" x14ac:dyDescent="0.2">
      <c r="A141" s="287" t="s">
        <v>2277</v>
      </c>
      <c r="B141" s="200" t="s">
        <v>1973</v>
      </c>
      <c r="C141" s="203" t="s">
        <v>2449</v>
      </c>
      <c r="D141" s="200" t="s">
        <v>2450</v>
      </c>
      <c r="E141" s="211">
        <v>5</v>
      </c>
      <c r="F141" s="226">
        <v>3941</v>
      </c>
      <c r="G141" s="270">
        <v>16.670000000000002</v>
      </c>
      <c r="H141" s="271">
        <v>17.420000000000002</v>
      </c>
      <c r="I141" s="203">
        <v>8</v>
      </c>
      <c r="J141" s="248">
        <f t="shared" si="4"/>
        <v>133.36000000000001</v>
      </c>
      <c r="K141" s="238"/>
      <c r="M141" s="247">
        <f t="shared" si="5"/>
        <v>16183.659999999998</v>
      </c>
    </row>
    <row r="142" spans="1:13" ht="14.25" customHeight="1" x14ac:dyDescent="0.2">
      <c r="A142" s="287" t="s">
        <v>3238</v>
      </c>
      <c r="B142" s="200" t="s">
        <v>1973</v>
      </c>
      <c r="C142" s="203" t="s">
        <v>520</v>
      </c>
      <c r="D142" s="200" t="s">
        <v>521</v>
      </c>
      <c r="E142" s="211">
        <v>5</v>
      </c>
      <c r="F142" s="226">
        <v>3941</v>
      </c>
      <c r="G142" s="270">
        <v>17.25</v>
      </c>
      <c r="H142" s="271">
        <v>18</v>
      </c>
      <c r="I142" s="203">
        <v>2</v>
      </c>
      <c r="J142" s="248">
        <f t="shared" si="4"/>
        <v>34.5</v>
      </c>
      <c r="K142" s="238"/>
      <c r="M142" s="247">
        <f t="shared" si="5"/>
        <v>16218.159999999998</v>
      </c>
    </row>
    <row r="143" spans="1:13" ht="14.25" customHeight="1" x14ac:dyDescent="0.2">
      <c r="A143" s="287" t="s">
        <v>2277</v>
      </c>
      <c r="B143" s="200" t="s">
        <v>884</v>
      </c>
      <c r="C143" s="203" t="s">
        <v>2436</v>
      </c>
      <c r="D143" s="200" t="s">
        <v>2437</v>
      </c>
      <c r="E143" s="211">
        <v>5</v>
      </c>
      <c r="F143" s="226">
        <v>1237</v>
      </c>
      <c r="G143" s="270">
        <v>19.2</v>
      </c>
      <c r="H143" s="271">
        <v>19.95</v>
      </c>
      <c r="I143" s="203">
        <v>2</v>
      </c>
      <c r="J143" s="248">
        <f t="shared" si="4"/>
        <v>38.4</v>
      </c>
      <c r="K143" s="238"/>
      <c r="M143" s="247">
        <f t="shared" si="5"/>
        <v>16256.559999999998</v>
      </c>
    </row>
    <row r="144" spans="1:13" ht="14.25" customHeight="1" x14ac:dyDescent="0.2">
      <c r="A144" s="287" t="s">
        <v>3214</v>
      </c>
      <c r="B144" s="197" t="s">
        <v>658</v>
      </c>
      <c r="C144" s="203" t="s">
        <v>901</v>
      </c>
      <c r="D144" s="207" t="s">
        <v>902</v>
      </c>
      <c r="E144" s="214">
        <v>5</v>
      </c>
      <c r="F144" s="223">
        <v>2847</v>
      </c>
      <c r="G144" s="270">
        <v>17.63</v>
      </c>
      <c r="H144" s="271">
        <v>18.38</v>
      </c>
      <c r="I144" s="230">
        <v>2</v>
      </c>
      <c r="J144" s="248">
        <f t="shared" si="4"/>
        <v>35.26</v>
      </c>
      <c r="K144" s="238"/>
      <c r="M144" s="247">
        <f t="shared" si="5"/>
        <v>16291.819999999998</v>
      </c>
    </row>
    <row r="145" spans="1:13" ht="14.25" customHeight="1" x14ac:dyDescent="0.2">
      <c r="A145" s="287" t="s">
        <v>3215</v>
      </c>
      <c r="B145" s="197" t="s">
        <v>658</v>
      </c>
      <c r="C145" s="203" t="s">
        <v>2170</v>
      </c>
      <c r="D145" s="206" t="s">
        <v>2169</v>
      </c>
      <c r="E145" s="212">
        <v>5</v>
      </c>
      <c r="F145" s="220">
        <v>2847</v>
      </c>
      <c r="G145" s="270">
        <v>17.63</v>
      </c>
      <c r="H145" s="271">
        <v>18.38</v>
      </c>
      <c r="I145" s="233">
        <v>5</v>
      </c>
      <c r="J145" s="248">
        <f t="shared" si="4"/>
        <v>88.149999999999991</v>
      </c>
      <c r="K145" s="238"/>
      <c r="M145" s="247">
        <f t="shared" si="5"/>
        <v>16379.969999999998</v>
      </c>
    </row>
    <row r="146" spans="1:13" ht="14.25" customHeight="1" x14ac:dyDescent="0.2">
      <c r="A146" s="287" t="s">
        <v>3215</v>
      </c>
      <c r="B146" s="197" t="s">
        <v>658</v>
      </c>
      <c r="C146" s="203" t="s">
        <v>2167</v>
      </c>
      <c r="D146" s="206" t="s">
        <v>2168</v>
      </c>
      <c r="E146" s="212">
        <v>5</v>
      </c>
      <c r="F146" s="220">
        <v>2847</v>
      </c>
      <c r="G146" s="270">
        <v>17.63</v>
      </c>
      <c r="H146" s="271">
        <v>18.38</v>
      </c>
      <c r="I146" s="233">
        <v>3</v>
      </c>
      <c r="J146" s="248">
        <f t="shared" si="4"/>
        <v>52.89</v>
      </c>
      <c r="K146" s="238"/>
      <c r="M146" s="247">
        <f t="shared" si="5"/>
        <v>16432.859999999997</v>
      </c>
    </row>
    <row r="147" spans="1:13" ht="14.25" customHeight="1" x14ac:dyDescent="0.2">
      <c r="A147" s="287" t="s">
        <v>2277</v>
      </c>
      <c r="B147" s="200" t="s">
        <v>1973</v>
      </c>
      <c r="C147" s="203" t="s">
        <v>2428</v>
      </c>
      <c r="D147" s="200" t="s">
        <v>186</v>
      </c>
      <c r="E147" s="211">
        <v>5</v>
      </c>
      <c r="F147" s="226">
        <v>3941</v>
      </c>
      <c r="G147" s="270">
        <v>17.68</v>
      </c>
      <c r="H147" s="271">
        <v>18.43</v>
      </c>
      <c r="I147" s="203">
        <v>15</v>
      </c>
      <c r="J147" s="248">
        <f t="shared" si="4"/>
        <v>265.2</v>
      </c>
      <c r="K147" s="238"/>
      <c r="M147" s="247">
        <f t="shared" si="5"/>
        <v>16698.059999999998</v>
      </c>
    </row>
    <row r="148" spans="1:13" ht="14.25" customHeight="1" x14ac:dyDescent="0.2">
      <c r="A148" s="194" t="s">
        <v>3230</v>
      </c>
      <c r="B148" s="198" t="s">
        <v>887</v>
      </c>
      <c r="C148" s="239" t="s">
        <v>3174</v>
      </c>
      <c r="D148" s="206" t="s">
        <v>3175</v>
      </c>
      <c r="E148" s="211">
        <v>5</v>
      </c>
      <c r="F148" s="219">
        <v>2864</v>
      </c>
      <c r="G148" s="270">
        <v>21.75</v>
      </c>
      <c r="H148" s="271">
        <v>22.5</v>
      </c>
      <c r="I148" s="231">
        <v>1</v>
      </c>
      <c r="J148" s="248">
        <f t="shared" si="4"/>
        <v>21.75</v>
      </c>
      <c r="K148" s="238"/>
      <c r="M148" s="247">
        <f t="shared" si="5"/>
        <v>16719.809999999998</v>
      </c>
    </row>
    <row r="149" spans="1:13" ht="14.25" customHeight="1" x14ac:dyDescent="0.2">
      <c r="A149" s="287" t="s">
        <v>2277</v>
      </c>
      <c r="B149" s="200" t="s">
        <v>1973</v>
      </c>
      <c r="C149" s="203" t="s">
        <v>2459</v>
      </c>
      <c r="D149" s="200" t="s">
        <v>2460</v>
      </c>
      <c r="E149" s="211">
        <v>5</v>
      </c>
      <c r="F149" s="226">
        <v>3941</v>
      </c>
      <c r="G149" s="270">
        <v>18.61</v>
      </c>
      <c r="H149" s="271">
        <v>19.36</v>
      </c>
      <c r="I149" s="203">
        <v>3</v>
      </c>
      <c r="J149" s="248">
        <f t="shared" si="4"/>
        <v>55.83</v>
      </c>
      <c r="K149" s="238"/>
      <c r="M149" s="247">
        <f t="shared" si="5"/>
        <v>16775.64</v>
      </c>
    </row>
    <row r="150" spans="1:13" ht="14.25" customHeight="1" x14ac:dyDescent="0.2">
      <c r="A150" s="287" t="s">
        <v>3215</v>
      </c>
      <c r="B150" s="196" t="s">
        <v>658</v>
      </c>
      <c r="C150" s="203" t="s">
        <v>2162</v>
      </c>
      <c r="D150" s="206" t="s">
        <v>3592</v>
      </c>
      <c r="E150" s="212">
        <v>5</v>
      </c>
      <c r="F150" s="220">
        <v>2847</v>
      </c>
      <c r="G150" s="270">
        <v>18.600000000000001</v>
      </c>
      <c r="H150" s="271">
        <v>19.350000000000001</v>
      </c>
      <c r="I150" s="233">
        <v>5</v>
      </c>
      <c r="J150" s="248">
        <f t="shared" si="4"/>
        <v>93</v>
      </c>
      <c r="K150" s="238"/>
      <c r="M150" s="247">
        <f t="shared" si="5"/>
        <v>16868.64</v>
      </c>
    </row>
    <row r="151" spans="1:13" ht="14.25" customHeight="1" x14ac:dyDescent="0.2">
      <c r="A151" s="287" t="s">
        <v>3215</v>
      </c>
      <c r="B151" s="196" t="s">
        <v>658</v>
      </c>
      <c r="C151" s="203" t="s">
        <v>2160</v>
      </c>
      <c r="D151" s="206" t="s">
        <v>3593</v>
      </c>
      <c r="E151" s="212">
        <v>5</v>
      </c>
      <c r="F151" s="220">
        <v>2847</v>
      </c>
      <c r="G151" s="270">
        <v>18.600000000000001</v>
      </c>
      <c r="H151" s="271">
        <v>19.350000000000001</v>
      </c>
      <c r="I151" s="233">
        <v>7</v>
      </c>
      <c r="J151" s="248">
        <f t="shared" si="4"/>
        <v>130.20000000000002</v>
      </c>
      <c r="K151" s="238"/>
      <c r="M151" s="247">
        <f t="shared" si="5"/>
        <v>16998.84</v>
      </c>
    </row>
    <row r="152" spans="1:13" ht="14.25" customHeight="1" x14ac:dyDescent="0.2">
      <c r="A152" s="287" t="s">
        <v>3215</v>
      </c>
      <c r="B152" s="196" t="s">
        <v>658</v>
      </c>
      <c r="C152" s="203" t="s">
        <v>2163</v>
      </c>
      <c r="D152" s="206" t="s">
        <v>3594</v>
      </c>
      <c r="E152" s="212">
        <v>5</v>
      </c>
      <c r="F152" s="220">
        <v>2847</v>
      </c>
      <c r="G152" s="270">
        <v>18.600000000000001</v>
      </c>
      <c r="H152" s="271">
        <v>19.350000000000001</v>
      </c>
      <c r="I152" s="233">
        <v>6</v>
      </c>
      <c r="J152" s="248">
        <f t="shared" si="4"/>
        <v>111.60000000000001</v>
      </c>
      <c r="K152" s="238"/>
      <c r="M152" s="247">
        <f t="shared" si="5"/>
        <v>17110.439999999999</v>
      </c>
    </row>
    <row r="153" spans="1:13" ht="14.25" customHeight="1" x14ac:dyDescent="0.2">
      <c r="A153" s="287" t="s">
        <v>2471</v>
      </c>
      <c r="B153" s="201"/>
      <c r="C153" s="203" t="s">
        <v>2481</v>
      </c>
      <c r="D153" s="200" t="s">
        <v>2482</v>
      </c>
      <c r="E153" s="211">
        <v>5</v>
      </c>
      <c r="F153" s="240" t="s">
        <v>2480</v>
      </c>
      <c r="G153" s="270">
        <v>19.2</v>
      </c>
      <c r="H153" s="271">
        <v>19.95</v>
      </c>
      <c r="I153" s="203">
        <v>1</v>
      </c>
      <c r="J153" s="248">
        <f t="shared" si="4"/>
        <v>19.2</v>
      </c>
      <c r="K153" s="238"/>
      <c r="M153" s="247">
        <f t="shared" si="5"/>
        <v>17129.64</v>
      </c>
    </row>
    <row r="154" spans="1:13" ht="14.25" customHeight="1" x14ac:dyDescent="0.2">
      <c r="A154" s="287" t="s">
        <v>3213</v>
      </c>
      <c r="B154" s="197" t="s">
        <v>810</v>
      </c>
      <c r="C154" s="203" t="s">
        <v>827</v>
      </c>
      <c r="D154" s="206" t="s">
        <v>828</v>
      </c>
      <c r="E154" s="212">
        <v>5</v>
      </c>
      <c r="F154" s="220">
        <v>1523</v>
      </c>
      <c r="G154" s="270">
        <v>23.45</v>
      </c>
      <c r="H154" s="271">
        <v>24.2</v>
      </c>
      <c r="I154" s="233">
        <v>1</v>
      </c>
      <c r="J154" s="248">
        <f t="shared" si="4"/>
        <v>23.45</v>
      </c>
      <c r="K154" s="238"/>
      <c r="M154" s="247">
        <f t="shared" si="5"/>
        <v>17153.09</v>
      </c>
    </row>
    <row r="155" spans="1:13" ht="14.25" customHeight="1" x14ac:dyDescent="0.2">
      <c r="A155" s="287" t="s">
        <v>3238</v>
      </c>
      <c r="B155" s="200" t="s">
        <v>1973</v>
      </c>
      <c r="C155" s="203" t="s">
        <v>518</v>
      </c>
      <c r="D155" s="200" t="s">
        <v>269</v>
      </c>
      <c r="E155" s="211">
        <v>5</v>
      </c>
      <c r="F155" s="226">
        <v>3941</v>
      </c>
      <c r="G155" s="270">
        <v>21.2</v>
      </c>
      <c r="H155" s="271">
        <v>21.95</v>
      </c>
      <c r="I155" s="203">
        <v>2</v>
      </c>
      <c r="J155" s="248">
        <f t="shared" si="4"/>
        <v>42.4</v>
      </c>
      <c r="K155" s="238"/>
      <c r="M155" s="247">
        <f t="shared" si="5"/>
        <v>17195.490000000002</v>
      </c>
    </row>
    <row r="156" spans="1:13" ht="14.25" customHeight="1" x14ac:dyDescent="0.2">
      <c r="A156" s="287" t="s">
        <v>3213</v>
      </c>
      <c r="B156" s="197" t="s">
        <v>816</v>
      </c>
      <c r="C156" s="203" t="s">
        <v>820</v>
      </c>
      <c r="D156" s="206" t="s">
        <v>216</v>
      </c>
      <c r="E156" s="212">
        <v>5</v>
      </c>
      <c r="F156" s="220">
        <v>5994</v>
      </c>
      <c r="G156" s="270">
        <v>21.79</v>
      </c>
      <c r="H156" s="271">
        <v>22.54</v>
      </c>
      <c r="I156" s="233">
        <v>2</v>
      </c>
      <c r="J156" s="248">
        <f t="shared" si="4"/>
        <v>43.58</v>
      </c>
      <c r="K156" s="238"/>
      <c r="M156" s="247">
        <f t="shared" si="5"/>
        <v>17239.070000000003</v>
      </c>
    </row>
    <row r="157" spans="1:13" ht="14.25" customHeight="1" x14ac:dyDescent="0.2">
      <c r="A157" s="287" t="s">
        <v>3213</v>
      </c>
      <c r="B157" s="197" t="s">
        <v>816</v>
      </c>
      <c r="C157" s="203" t="s">
        <v>814</v>
      </c>
      <c r="D157" s="206" t="s">
        <v>817</v>
      </c>
      <c r="E157" s="212">
        <v>5</v>
      </c>
      <c r="F157" s="220">
        <v>5994</v>
      </c>
      <c r="G157" s="270">
        <v>21.51</v>
      </c>
      <c r="H157" s="271">
        <v>22.26</v>
      </c>
      <c r="I157" s="233">
        <v>1</v>
      </c>
      <c r="J157" s="248">
        <f t="shared" si="4"/>
        <v>21.51</v>
      </c>
      <c r="K157" s="238"/>
      <c r="M157" s="247">
        <f t="shared" si="5"/>
        <v>17260.580000000002</v>
      </c>
    </row>
    <row r="158" spans="1:13" ht="14.25" customHeight="1" x14ac:dyDescent="0.2">
      <c r="A158" s="287" t="s">
        <v>2277</v>
      </c>
      <c r="B158" s="200" t="s">
        <v>1973</v>
      </c>
      <c r="C158" s="203" t="s">
        <v>2382</v>
      </c>
      <c r="D158" s="200" t="s">
        <v>2383</v>
      </c>
      <c r="E158" s="211">
        <v>5</v>
      </c>
      <c r="F158" s="226">
        <v>3941</v>
      </c>
      <c r="G158" s="270">
        <v>22.2</v>
      </c>
      <c r="H158" s="271">
        <v>22.95</v>
      </c>
      <c r="I158" s="203">
        <v>2</v>
      </c>
      <c r="J158" s="248">
        <f t="shared" si="4"/>
        <v>44.4</v>
      </c>
      <c r="K158" s="238"/>
      <c r="M158" s="247">
        <f t="shared" si="5"/>
        <v>17304.980000000003</v>
      </c>
    </row>
    <row r="159" spans="1:13" ht="14.25" customHeight="1" x14ac:dyDescent="0.2">
      <c r="A159" s="287" t="s">
        <v>2277</v>
      </c>
      <c r="B159" s="200" t="s">
        <v>884</v>
      </c>
      <c r="C159" s="203" t="s">
        <v>2371</v>
      </c>
      <c r="D159" s="200" t="s">
        <v>2372</v>
      </c>
      <c r="E159" s="211">
        <v>5</v>
      </c>
      <c r="F159" s="226">
        <v>1237</v>
      </c>
      <c r="G159" s="270">
        <v>24.2</v>
      </c>
      <c r="H159" s="271">
        <v>24.95</v>
      </c>
      <c r="I159" s="203">
        <v>2</v>
      </c>
      <c r="J159" s="248">
        <f t="shared" si="4"/>
        <v>48.4</v>
      </c>
      <c r="K159" s="238"/>
      <c r="M159" s="247">
        <f t="shared" si="5"/>
        <v>17353.380000000005</v>
      </c>
    </row>
    <row r="160" spans="1:13" ht="14.25" customHeight="1" x14ac:dyDescent="0.2">
      <c r="A160" s="287" t="s">
        <v>2277</v>
      </c>
      <c r="B160" s="200" t="s">
        <v>887</v>
      </c>
      <c r="C160" s="203" t="s">
        <v>2407</v>
      </c>
      <c r="D160" s="200" t="s">
        <v>256</v>
      </c>
      <c r="E160" s="211">
        <v>5</v>
      </c>
      <c r="F160" s="226">
        <v>2864</v>
      </c>
      <c r="G160" s="270">
        <v>24.2</v>
      </c>
      <c r="H160" s="271">
        <v>24.95</v>
      </c>
      <c r="I160" s="203">
        <v>1</v>
      </c>
      <c r="J160" s="248">
        <f t="shared" si="4"/>
        <v>24.2</v>
      </c>
      <c r="K160" s="238"/>
      <c r="M160" s="247">
        <f t="shared" si="5"/>
        <v>17377.580000000005</v>
      </c>
    </row>
    <row r="161" spans="1:13" ht="14.25" customHeight="1" x14ac:dyDescent="0.2">
      <c r="A161" s="287" t="s">
        <v>3238</v>
      </c>
      <c r="B161" s="201"/>
      <c r="C161" s="203" t="s">
        <v>516</v>
      </c>
      <c r="D161" s="200" t="s">
        <v>517</v>
      </c>
      <c r="E161" s="211">
        <v>5</v>
      </c>
      <c r="F161" s="226">
        <v>4923</v>
      </c>
      <c r="G161" s="270">
        <v>24.75</v>
      </c>
      <c r="H161" s="271">
        <v>25.5</v>
      </c>
      <c r="I161" s="203">
        <v>3</v>
      </c>
      <c r="J161" s="248">
        <f t="shared" si="4"/>
        <v>74.25</v>
      </c>
      <c r="K161" s="238"/>
      <c r="M161" s="247">
        <f t="shared" si="5"/>
        <v>17451.830000000005</v>
      </c>
    </row>
    <row r="162" spans="1:13" ht="14.25" customHeight="1" x14ac:dyDescent="0.2">
      <c r="A162" s="287" t="s">
        <v>3238</v>
      </c>
      <c r="B162" s="201"/>
      <c r="C162" s="203" t="s">
        <v>514</v>
      </c>
      <c r="D162" s="200" t="s">
        <v>515</v>
      </c>
      <c r="E162" s="211">
        <v>5</v>
      </c>
      <c r="F162" s="226">
        <v>2864</v>
      </c>
      <c r="G162" s="270">
        <v>26.24</v>
      </c>
      <c r="H162" s="271">
        <v>26.99</v>
      </c>
      <c r="I162" s="203">
        <v>2</v>
      </c>
      <c r="J162" s="248">
        <f t="shared" si="4"/>
        <v>52.48</v>
      </c>
      <c r="K162" s="238"/>
      <c r="M162" s="247">
        <f t="shared" si="5"/>
        <v>17504.310000000005</v>
      </c>
    </row>
    <row r="163" spans="1:13" ht="14.25" customHeight="1" x14ac:dyDescent="0.2">
      <c r="A163" s="287" t="s">
        <v>2277</v>
      </c>
      <c r="B163" s="200" t="s">
        <v>1973</v>
      </c>
      <c r="C163" s="203" t="s">
        <v>2442</v>
      </c>
      <c r="D163" s="200" t="s">
        <v>2443</v>
      </c>
      <c r="E163" s="211">
        <v>5</v>
      </c>
      <c r="F163" s="226">
        <v>3941</v>
      </c>
      <c r="G163" s="270">
        <v>26.37</v>
      </c>
      <c r="H163" s="271">
        <v>27.12</v>
      </c>
      <c r="I163" s="203">
        <v>1</v>
      </c>
      <c r="J163" s="248">
        <f t="shared" si="4"/>
        <v>26.37</v>
      </c>
      <c r="K163" s="238"/>
      <c r="M163" s="247">
        <f t="shared" si="5"/>
        <v>17530.680000000004</v>
      </c>
    </row>
    <row r="164" spans="1:13" ht="14.25" customHeight="1" x14ac:dyDescent="0.2">
      <c r="A164" s="287" t="s">
        <v>2277</v>
      </c>
      <c r="B164" s="200" t="s">
        <v>884</v>
      </c>
      <c r="C164" s="203" t="s">
        <v>2354</v>
      </c>
      <c r="D164" s="200" t="s">
        <v>2355</v>
      </c>
      <c r="E164" s="211">
        <v>5</v>
      </c>
      <c r="F164" s="226">
        <v>1237</v>
      </c>
      <c r="G164" s="270">
        <v>29.2</v>
      </c>
      <c r="H164" s="271">
        <v>29.95</v>
      </c>
      <c r="I164" s="203">
        <v>1</v>
      </c>
      <c r="J164" s="248">
        <f t="shared" si="4"/>
        <v>29.2</v>
      </c>
      <c r="K164" s="238"/>
      <c r="M164" s="247">
        <f t="shared" si="5"/>
        <v>17559.880000000005</v>
      </c>
    </row>
    <row r="165" spans="1:13" ht="14.25" customHeight="1" x14ac:dyDescent="0.2">
      <c r="A165" s="287" t="s">
        <v>2277</v>
      </c>
      <c r="B165" s="200" t="s">
        <v>884</v>
      </c>
      <c r="C165" s="203" t="s">
        <v>2376</v>
      </c>
      <c r="D165" s="200" t="s">
        <v>258</v>
      </c>
      <c r="E165" s="211">
        <v>5</v>
      </c>
      <c r="F165" s="226">
        <v>1237</v>
      </c>
      <c r="G165" s="270">
        <v>31.2</v>
      </c>
      <c r="H165" s="271">
        <v>31.95</v>
      </c>
      <c r="I165" s="203">
        <v>2</v>
      </c>
      <c r="J165" s="248">
        <f t="shared" si="4"/>
        <v>62.4</v>
      </c>
      <c r="K165" s="238"/>
      <c r="M165" s="247">
        <f t="shared" si="5"/>
        <v>17622.280000000006</v>
      </c>
    </row>
    <row r="166" spans="1:13" ht="14.25" customHeight="1" x14ac:dyDescent="0.2">
      <c r="A166" s="194" t="s">
        <v>1946</v>
      </c>
      <c r="B166" s="198" t="s">
        <v>1973</v>
      </c>
      <c r="C166" s="203" t="s">
        <v>1974</v>
      </c>
      <c r="D166" s="205" t="s">
        <v>3616</v>
      </c>
      <c r="E166" s="213">
        <v>5</v>
      </c>
      <c r="F166" s="222">
        <v>3941</v>
      </c>
      <c r="G166" s="270">
        <v>28.31</v>
      </c>
      <c r="H166" s="271">
        <v>29.06</v>
      </c>
      <c r="I166" s="232">
        <v>1</v>
      </c>
      <c r="J166" s="248">
        <f t="shared" si="4"/>
        <v>28.31</v>
      </c>
      <c r="K166" s="238"/>
      <c r="M166" s="247">
        <f t="shared" si="5"/>
        <v>17650.590000000007</v>
      </c>
    </row>
    <row r="167" spans="1:13" ht="14.25" customHeight="1" x14ac:dyDescent="0.2">
      <c r="A167" s="194" t="s">
        <v>3230</v>
      </c>
      <c r="B167" s="198" t="s">
        <v>887</v>
      </c>
      <c r="C167" s="239" t="s">
        <v>3170</v>
      </c>
      <c r="D167" s="206" t="s">
        <v>78</v>
      </c>
      <c r="E167" s="211">
        <v>5</v>
      </c>
      <c r="F167" s="219">
        <v>2864</v>
      </c>
      <c r="G167" s="270">
        <v>29.2</v>
      </c>
      <c r="H167" s="271">
        <v>29.95</v>
      </c>
      <c r="I167" s="231">
        <v>1</v>
      </c>
      <c r="J167" s="248">
        <f t="shared" si="4"/>
        <v>29.2</v>
      </c>
      <c r="K167" s="238"/>
      <c r="M167" s="247">
        <f t="shared" si="5"/>
        <v>17679.790000000008</v>
      </c>
    </row>
    <row r="168" spans="1:13" ht="14.25" customHeight="1" x14ac:dyDescent="0.2">
      <c r="A168" s="287" t="s">
        <v>3239</v>
      </c>
      <c r="B168" s="201" t="s">
        <v>658</v>
      </c>
      <c r="C168" s="203" t="s">
        <v>534</v>
      </c>
      <c r="D168" s="200" t="s">
        <v>210</v>
      </c>
      <c r="E168" s="211">
        <v>5</v>
      </c>
      <c r="F168" s="226">
        <v>2847</v>
      </c>
      <c r="G168" s="270">
        <v>27.7</v>
      </c>
      <c r="H168" s="271">
        <v>28.45</v>
      </c>
      <c r="I168" s="203">
        <v>8</v>
      </c>
      <c r="J168" s="248">
        <f t="shared" si="4"/>
        <v>221.6</v>
      </c>
      <c r="K168" s="238"/>
      <c r="M168" s="247">
        <f t="shared" si="5"/>
        <v>17901.390000000007</v>
      </c>
    </row>
    <row r="169" spans="1:13" ht="14.25" customHeight="1" x14ac:dyDescent="0.2">
      <c r="A169" s="287" t="s">
        <v>3213</v>
      </c>
      <c r="B169" s="197" t="s">
        <v>816</v>
      </c>
      <c r="C169" s="203" t="s">
        <v>829</v>
      </c>
      <c r="D169" s="206" t="s">
        <v>830</v>
      </c>
      <c r="E169" s="212">
        <v>5</v>
      </c>
      <c r="F169" s="223">
        <v>5994</v>
      </c>
      <c r="G169" s="270">
        <v>30.24</v>
      </c>
      <c r="H169" s="271">
        <v>30.99</v>
      </c>
      <c r="I169" s="233">
        <v>1</v>
      </c>
      <c r="J169" s="248">
        <f t="shared" si="4"/>
        <v>30.24</v>
      </c>
      <c r="K169" s="238"/>
      <c r="M169" s="247">
        <f t="shared" si="5"/>
        <v>17931.630000000008</v>
      </c>
    </row>
    <row r="170" spans="1:13" ht="14.25" customHeight="1" x14ac:dyDescent="0.2">
      <c r="A170" s="287" t="s">
        <v>3268</v>
      </c>
      <c r="B170" s="201"/>
      <c r="C170" s="203" t="s">
        <v>581</v>
      </c>
      <c r="D170" s="200" t="s">
        <v>582</v>
      </c>
      <c r="E170" s="211">
        <v>5</v>
      </c>
      <c r="F170" s="226">
        <v>2664</v>
      </c>
      <c r="G170" s="270">
        <v>31.24</v>
      </c>
      <c r="H170" s="271">
        <v>31.99</v>
      </c>
      <c r="I170" s="203">
        <v>1</v>
      </c>
      <c r="J170" s="248">
        <f t="shared" si="4"/>
        <v>31.24</v>
      </c>
      <c r="K170" s="238"/>
      <c r="M170" s="247">
        <f t="shared" si="5"/>
        <v>17962.87000000001</v>
      </c>
    </row>
    <row r="171" spans="1:13" ht="14.25" customHeight="1" x14ac:dyDescent="0.2">
      <c r="A171" s="287" t="s">
        <v>2277</v>
      </c>
      <c r="B171" s="200" t="s">
        <v>884</v>
      </c>
      <c r="C171" s="203" t="s">
        <v>2380</v>
      </c>
      <c r="D171" s="200" t="s">
        <v>2381</v>
      </c>
      <c r="E171" s="211">
        <v>5</v>
      </c>
      <c r="F171" s="226">
        <v>1237</v>
      </c>
      <c r="G171" s="270">
        <v>34.200000000000003</v>
      </c>
      <c r="H171" s="271">
        <v>34.950000000000003</v>
      </c>
      <c r="I171" s="203">
        <v>6</v>
      </c>
      <c r="J171" s="248">
        <f t="shared" si="4"/>
        <v>205.20000000000002</v>
      </c>
      <c r="K171" s="238"/>
      <c r="M171" s="247">
        <f t="shared" si="5"/>
        <v>18168.070000000011</v>
      </c>
    </row>
    <row r="172" spans="1:13" s="109" customFormat="1" ht="14.25" customHeight="1" x14ac:dyDescent="0.2">
      <c r="A172" s="287" t="s">
        <v>2277</v>
      </c>
      <c r="B172" s="200" t="s">
        <v>884</v>
      </c>
      <c r="C172" s="203" t="s">
        <v>2361</v>
      </c>
      <c r="D172" s="200" t="s">
        <v>255</v>
      </c>
      <c r="E172" s="211">
        <v>5</v>
      </c>
      <c r="F172" s="226">
        <v>1237</v>
      </c>
      <c r="G172" s="270">
        <v>34.200000000000003</v>
      </c>
      <c r="H172" s="271">
        <v>34.950000000000003</v>
      </c>
      <c r="I172" s="203">
        <v>1</v>
      </c>
      <c r="J172" s="248">
        <f t="shared" si="4"/>
        <v>34.200000000000003</v>
      </c>
      <c r="K172" s="238"/>
      <c r="M172" s="247">
        <f t="shared" si="5"/>
        <v>18202.270000000011</v>
      </c>
    </row>
    <row r="173" spans="1:13" ht="14.25" customHeight="1" x14ac:dyDescent="0.2">
      <c r="A173" s="287" t="s">
        <v>3237</v>
      </c>
      <c r="B173" s="201"/>
      <c r="C173" s="203" t="s">
        <v>490</v>
      </c>
      <c r="D173" s="200" t="s">
        <v>491</v>
      </c>
      <c r="E173" s="211">
        <v>5</v>
      </c>
      <c r="F173" s="226">
        <v>7812</v>
      </c>
      <c r="G173" s="270">
        <v>32.04</v>
      </c>
      <c r="H173" s="271">
        <v>32.79</v>
      </c>
      <c r="I173" s="203">
        <v>1</v>
      </c>
      <c r="J173" s="248">
        <f t="shared" si="4"/>
        <v>32.04</v>
      </c>
      <c r="K173" s="238"/>
      <c r="M173" s="247">
        <f t="shared" si="5"/>
        <v>18234.310000000012</v>
      </c>
    </row>
    <row r="174" spans="1:13" ht="14.25" customHeight="1" x14ac:dyDescent="0.2">
      <c r="A174" s="287" t="s">
        <v>3227</v>
      </c>
      <c r="B174" s="198" t="s">
        <v>3134</v>
      </c>
      <c r="C174" s="239" t="s">
        <v>3133</v>
      </c>
      <c r="D174" s="206" t="s">
        <v>3132</v>
      </c>
      <c r="E174" s="211">
        <v>5</v>
      </c>
      <c r="F174" s="219">
        <v>4848</v>
      </c>
      <c r="G174" s="270">
        <v>32.200000000000003</v>
      </c>
      <c r="H174" s="271">
        <v>32.950000000000003</v>
      </c>
      <c r="I174" s="231">
        <v>4</v>
      </c>
      <c r="J174" s="248">
        <f t="shared" si="4"/>
        <v>128.80000000000001</v>
      </c>
      <c r="K174" s="238"/>
      <c r="M174" s="247">
        <f t="shared" si="5"/>
        <v>18363.110000000011</v>
      </c>
    </row>
    <row r="175" spans="1:13" s="109" customFormat="1" ht="14.25" customHeight="1" x14ac:dyDescent="0.2">
      <c r="A175" s="194" t="s">
        <v>3230</v>
      </c>
      <c r="B175" s="198" t="s">
        <v>887</v>
      </c>
      <c r="C175" s="239" t="s">
        <v>3172</v>
      </c>
      <c r="D175" s="206" t="s">
        <v>3165</v>
      </c>
      <c r="E175" s="211">
        <v>5</v>
      </c>
      <c r="F175" s="219">
        <v>2864</v>
      </c>
      <c r="G175" s="270">
        <v>40.200000000000003</v>
      </c>
      <c r="H175" s="271">
        <v>40.950000000000003</v>
      </c>
      <c r="I175" s="231">
        <v>1</v>
      </c>
      <c r="J175" s="248">
        <f t="shared" si="4"/>
        <v>40.200000000000003</v>
      </c>
      <c r="K175" s="238"/>
      <c r="M175" s="247">
        <f t="shared" si="5"/>
        <v>18403.310000000012</v>
      </c>
    </row>
    <row r="176" spans="1:13" ht="14.25" customHeight="1" x14ac:dyDescent="0.2">
      <c r="A176" s="287" t="s">
        <v>2277</v>
      </c>
      <c r="B176" s="200" t="s">
        <v>2345</v>
      </c>
      <c r="C176" s="203" t="s">
        <v>2346</v>
      </c>
      <c r="D176" s="200" t="s">
        <v>2347</v>
      </c>
      <c r="E176" s="211">
        <v>5</v>
      </c>
      <c r="F176" s="226">
        <v>8118</v>
      </c>
      <c r="G176" s="270">
        <v>41.2</v>
      </c>
      <c r="H176" s="271">
        <v>41.95</v>
      </c>
      <c r="I176" s="203">
        <v>1</v>
      </c>
      <c r="J176" s="248">
        <f t="shared" si="4"/>
        <v>41.2</v>
      </c>
      <c r="K176" s="238"/>
      <c r="M176" s="247">
        <f t="shared" si="5"/>
        <v>18444.510000000013</v>
      </c>
    </row>
    <row r="177" spans="1:13" ht="14.25" customHeight="1" x14ac:dyDescent="0.2">
      <c r="A177" s="287" t="s">
        <v>3238</v>
      </c>
      <c r="B177" s="201"/>
      <c r="C177" s="203" t="s">
        <v>526</v>
      </c>
      <c r="D177" s="200" t="s">
        <v>71</v>
      </c>
      <c r="E177" s="211">
        <v>5</v>
      </c>
      <c r="F177" s="240" t="s">
        <v>72</v>
      </c>
      <c r="G177" s="270">
        <v>42.2</v>
      </c>
      <c r="H177" s="271">
        <v>42.95</v>
      </c>
      <c r="I177" s="203">
        <v>11</v>
      </c>
      <c r="J177" s="248">
        <f t="shared" si="4"/>
        <v>464.20000000000005</v>
      </c>
      <c r="K177" s="238"/>
      <c r="M177" s="247">
        <f t="shared" si="5"/>
        <v>18908.710000000014</v>
      </c>
    </row>
    <row r="178" spans="1:13" ht="14.25" customHeight="1" x14ac:dyDescent="0.2">
      <c r="A178" s="194" t="s">
        <v>3230</v>
      </c>
      <c r="B178" s="198" t="s">
        <v>887</v>
      </c>
      <c r="C178" s="239" t="s">
        <v>3169</v>
      </c>
      <c r="D178" s="206" t="s">
        <v>79</v>
      </c>
      <c r="E178" s="211">
        <v>5</v>
      </c>
      <c r="F178" s="219">
        <v>2864</v>
      </c>
      <c r="G178" s="270">
        <v>45.2</v>
      </c>
      <c r="H178" s="271">
        <v>45.95</v>
      </c>
      <c r="I178" s="231">
        <v>1</v>
      </c>
      <c r="J178" s="248">
        <f t="shared" si="4"/>
        <v>45.2</v>
      </c>
      <c r="K178" s="238"/>
      <c r="M178" s="247">
        <f t="shared" si="5"/>
        <v>18953.910000000014</v>
      </c>
    </row>
    <row r="179" spans="1:13" ht="14.25" customHeight="1" x14ac:dyDescent="0.2">
      <c r="A179" s="194" t="s">
        <v>3230</v>
      </c>
      <c r="B179" s="198" t="s">
        <v>887</v>
      </c>
      <c r="C179" s="239" t="s">
        <v>3168</v>
      </c>
      <c r="D179" s="206" t="s">
        <v>3167</v>
      </c>
      <c r="E179" s="211">
        <v>5</v>
      </c>
      <c r="F179" s="219">
        <v>2864</v>
      </c>
      <c r="G179" s="270">
        <v>45.2</v>
      </c>
      <c r="H179" s="271">
        <v>45.95</v>
      </c>
      <c r="I179" s="231">
        <v>1</v>
      </c>
      <c r="J179" s="248">
        <f t="shared" si="4"/>
        <v>45.2</v>
      </c>
      <c r="K179" s="238"/>
      <c r="M179" s="247">
        <f t="shared" si="5"/>
        <v>18999.110000000015</v>
      </c>
    </row>
    <row r="180" spans="1:13" ht="14.25" customHeight="1" x14ac:dyDescent="0.2">
      <c r="A180" s="287" t="s">
        <v>3269</v>
      </c>
      <c r="B180" s="201" t="s">
        <v>3501</v>
      </c>
      <c r="C180" s="203" t="s">
        <v>595</v>
      </c>
      <c r="D180" s="200" t="s">
        <v>596</v>
      </c>
      <c r="E180" s="211">
        <v>5</v>
      </c>
      <c r="F180" s="226">
        <v>5833</v>
      </c>
      <c r="G180" s="270">
        <v>44.84</v>
      </c>
      <c r="H180" s="271">
        <v>45.59</v>
      </c>
      <c r="I180" s="203">
        <v>3</v>
      </c>
      <c r="J180" s="248">
        <f t="shared" si="4"/>
        <v>134.52000000000001</v>
      </c>
      <c r="K180" s="238"/>
      <c r="M180" s="247">
        <f t="shared" si="5"/>
        <v>19133.630000000016</v>
      </c>
    </row>
    <row r="181" spans="1:13" ht="14.25" customHeight="1" x14ac:dyDescent="0.2">
      <c r="A181" s="287" t="s">
        <v>3268</v>
      </c>
      <c r="B181" s="201" t="s">
        <v>922</v>
      </c>
      <c r="C181" s="203" t="s">
        <v>583</v>
      </c>
      <c r="D181" s="200" t="s">
        <v>211</v>
      </c>
      <c r="E181" s="211">
        <v>5</v>
      </c>
      <c r="F181" s="226">
        <v>6010</v>
      </c>
      <c r="G181" s="270">
        <v>45.76</v>
      </c>
      <c r="H181" s="271">
        <v>46.51</v>
      </c>
      <c r="I181" s="203">
        <v>5</v>
      </c>
      <c r="J181" s="248">
        <f t="shared" si="4"/>
        <v>228.79999999999998</v>
      </c>
      <c r="K181" s="238"/>
      <c r="M181" s="247">
        <f t="shared" si="5"/>
        <v>19362.430000000015</v>
      </c>
    </row>
    <row r="182" spans="1:13" ht="14.25" customHeight="1" x14ac:dyDescent="0.2">
      <c r="A182" s="287" t="s">
        <v>3213</v>
      </c>
      <c r="B182" s="197" t="s">
        <v>816</v>
      </c>
      <c r="C182" s="203" t="s">
        <v>814</v>
      </c>
      <c r="D182" s="206" t="s">
        <v>815</v>
      </c>
      <c r="E182" s="212">
        <v>5</v>
      </c>
      <c r="F182" s="220">
        <v>5994</v>
      </c>
      <c r="G182" s="270">
        <v>43.72</v>
      </c>
      <c r="H182" s="271">
        <v>44.47</v>
      </c>
      <c r="I182" s="233">
        <v>2</v>
      </c>
      <c r="J182" s="248">
        <f t="shared" si="4"/>
        <v>87.44</v>
      </c>
      <c r="K182" s="238"/>
      <c r="M182" s="247">
        <f t="shared" si="5"/>
        <v>19449.870000000014</v>
      </c>
    </row>
    <row r="183" spans="1:13" ht="14.25" customHeight="1" x14ac:dyDescent="0.2">
      <c r="A183" s="194" t="s">
        <v>3230</v>
      </c>
      <c r="B183" s="198" t="s">
        <v>887</v>
      </c>
      <c r="C183" s="239" t="s">
        <v>3166</v>
      </c>
      <c r="D183" s="206" t="s">
        <v>3165</v>
      </c>
      <c r="E183" s="211">
        <v>5</v>
      </c>
      <c r="F183" s="219">
        <v>2864</v>
      </c>
      <c r="G183" s="270">
        <v>49.2</v>
      </c>
      <c r="H183" s="271">
        <v>49.95</v>
      </c>
      <c r="I183" s="231">
        <v>1</v>
      </c>
      <c r="J183" s="248">
        <f t="shared" si="4"/>
        <v>49.2</v>
      </c>
      <c r="K183" s="238"/>
      <c r="M183" s="247">
        <f t="shared" si="5"/>
        <v>19499.070000000014</v>
      </c>
    </row>
    <row r="184" spans="1:13" ht="14.25" customHeight="1" x14ac:dyDescent="0.2">
      <c r="A184" s="287" t="s">
        <v>3268</v>
      </c>
      <c r="B184" s="201" t="s">
        <v>658</v>
      </c>
      <c r="C184" s="203" t="s">
        <v>585</v>
      </c>
      <c r="D184" s="200" t="s">
        <v>586</v>
      </c>
      <c r="E184" s="211">
        <v>5</v>
      </c>
      <c r="F184" s="226">
        <v>2847</v>
      </c>
      <c r="G184" s="270">
        <v>50.2</v>
      </c>
      <c r="H184" s="271">
        <v>50.95</v>
      </c>
      <c r="I184" s="203">
        <v>3</v>
      </c>
      <c r="J184" s="248">
        <f t="shared" si="4"/>
        <v>150.60000000000002</v>
      </c>
      <c r="K184" s="238"/>
      <c r="M184" s="247">
        <f t="shared" si="5"/>
        <v>19649.670000000013</v>
      </c>
    </row>
    <row r="185" spans="1:13" ht="14.25" customHeight="1" x14ac:dyDescent="0.2">
      <c r="A185" s="287" t="s">
        <v>3240</v>
      </c>
      <c r="B185" s="201" t="s">
        <v>922</v>
      </c>
      <c r="C185" s="203" t="s">
        <v>546</v>
      </c>
      <c r="D185" s="200" t="s">
        <v>547</v>
      </c>
      <c r="E185" s="211">
        <v>5</v>
      </c>
      <c r="F185" s="226">
        <v>6010</v>
      </c>
      <c r="G185" s="270">
        <v>51.2</v>
      </c>
      <c r="H185" s="271">
        <v>51.95</v>
      </c>
      <c r="I185" s="203">
        <v>2</v>
      </c>
      <c r="J185" s="248">
        <f t="shared" si="4"/>
        <v>102.4</v>
      </c>
      <c r="K185" s="238"/>
      <c r="M185" s="247">
        <f t="shared" si="5"/>
        <v>19752.070000000014</v>
      </c>
    </row>
    <row r="186" spans="1:13" ht="14.25" customHeight="1" x14ac:dyDescent="0.2">
      <c r="A186" s="287" t="s">
        <v>3241</v>
      </c>
      <c r="B186" s="200" t="s">
        <v>799</v>
      </c>
      <c r="C186" s="203" t="s">
        <v>2498</v>
      </c>
      <c r="D186" s="200" t="s">
        <v>2499</v>
      </c>
      <c r="E186" s="211">
        <v>5</v>
      </c>
      <c r="F186" s="226">
        <v>4391</v>
      </c>
      <c r="G186" s="268">
        <v>50.74</v>
      </c>
      <c r="H186" s="271">
        <v>53.29</v>
      </c>
      <c r="I186" s="203">
        <v>9</v>
      </c>
      <c r="J186" s="248">
        <f t="shared" si="4"/>
        <v>456.66</v>
      </c>
      <c r="K186" s="238"/>
      <c r="M186" s="247">
        <f t="shared" si="5"/>
        <v>20208.730000000014</v>
      </c>
    </row>
    <row r="187" spans="1:13" ht="14.25" customHeight="1" x14ac:dyDescent="0.2">
      <c r="A187" s="287" t="s">
        <v>3213</v>
      </c>
      <c r="B187" s="197" t="s">
        <v>799</v>
      </c>
      <c r="C187" s="203" t="s">
        <v>800</v>
      </c>
      <c r="D187" s="207" t="s">
        <v>801</v>
      </c>
      <c r="E187" s="212">
        <v>5</v>
      </c>
      <c r="F187" s="220">
        <v>4391</v>
      </c>
      <c r="G187" s="268">
        <v>52.400000000000006</v>
      </c>
      <c r="H187" s="271">
        <v>54.95</v>
      </c>
      <c r="I187" s="233">
        <v>5</v>
      </c>
      <c r="J187" s="248">
        <f t="shared" si="4"/>
        <v>262</v>
      </c>
      <c r="K187" s="238"/>
      <c r="M187" s="247">
        <f t="shared" si="5"/>
        <v>20470.730000000014</v>
      </c>
    </row>
    <row r="188" spans="1:13" ht="14.25" customHeight="1" x14ac:dyDescent="0.2">
      <c r="A188" s="287" t="s">
        <v>3243</v>
      </c>
      <c r="B188" s="200"/>
      <c r="C188" s="203"/>
      <c r="D188" s="200" t="s">
        <v>2519</v>
      </c>
      <c r="E188" s="211">
        <v>5</v>
      </c>
      <c r="F188" s="226">
        <v>2242</v>
      </c>
      <c r="G188" s="268">
        <v>52.400000000000006</v>
      </c>
      <c r="H188" s="271">
        <v>54.95</v>
      </c>
      <c r="I188" s="203">
        <v>6</v>
      </c>
      <c r="J188" s="248">
        <f t="shared" si="4"/>
        <v>314.40000000000003</v>
      </c>
      <c r="K188" s="238"/>
      <c r="M188" s="247">
        <f t="shared" si="5"/>
        <v>20785.130000000016</v>
      </c>
    </row>
    <row r="189" spans="1:13" ht="14.25" customHeight="1" x14ac:dyDescent="0.2">
      <c r="A189" s="287" t="s">
        <v>3266</v>
      </c>
      <c r="B189" s="201" t="s">
        <v>922</v>
      </c>
      <c r="C189" s="203" t="s">
        <v>562</v>
      </c>
      <c r="D189" s="200" t="s">
        <v>563</v>
      </c>
      <c r="E189" s="211">
        <v>5</v>
      </c>
      <c r="F189" s="226">
        <v>6010</v>
      </c>
      <c r="G189" s="268">
        <v>52.690000000000005</v>
      </c>
      <c r="H189" s="271">
        <v>55.24</v>
      </c>
      <c r="I189" s="203">
        <v>2</v>
      </c>
      <c r="J189" s="248">
        <f t="shared" si="4"/>
        <v>105.38000000000001</v>
      </c>
      <c r="K189" s="238"/>
      <c r="M189" s="247">
        <f t="shared" si="5"/>
        <v>20890.510000000017</v>
      </c>
    </row>
    <row r="190" spans="1:13" ht="14.25" customHeight="1" x14ac:dyDescent="0.2">
      <c r="A190" s="287" t="s">
        <v>3241</v>
      </c>
      <c r="B190" s="200" t="s">
        <v>922</v>
      </c>
      <c r="C190" s="203" t="s">
        <v>2510</v>
      </c>
      <c r="D190" s="200" t="s">
        <v>2511</v>
      </c>
      <c r="E190" s="211">
        <v>5</v>
      </c>
      <c r="F190" s="240" t="s">
        <v>217</v>
      </c>
      <c r="G190" s="268">
        <v>56.410000000000004</v>
      </c>
      <c r="H190" s="271">
        <v>58.96</v>
      </c>
      <c r="I190" s="203">
        <v>1</v>
      </c>
      <c r="J190" s="248">
        <f t="shared" si="4"/>
        <v>56.410000000000004</v>
      </c>
      <c r="K190" s="238"/>
      <c r="M190" s="247">
        <f t="shared" si="5"/>
        <v>20946.920000000016</v>
      </c>
    </row>
    <row r="191" spans="1:13" ht="14.25" customHeight="1" x14ac:dyDescent="0.2">
      <c r="A191" s="287" t="s">
        <v>3237</v>
      </c>
      <c r="B191" s="201" t="s">
        <v>2404</v>
      </c>
      <c r="C191" s="203" t="s">
        <v>496</v>
      </c>
      <c r="D191" s="200" t="s">
        <v>207</v>
      </c>
      <c r="E191" s="211">
        <v>5</v>
      </c>
      <c r="F191" s="226">
        <v>9818</v>
      </c>
      <c r="G191" s="268">
        <v>57.400000000000006</v>
      </c>
      <c r="H191" s="271">
        <v>59.95</v>
      </c>
      <c r="I191" s="203">
        <v>2</v>
      </c>
      <c r="J191" s="248">
        <f t="shared" si="4"/>
        <v>114.80000000000001</v>
      </c>
      <c r="K191" s="238"/>
      <c r="M191" s="247">
        <f t="shared" si="5"/>
        <v>21061.720000000016</v>
      </c>
    </row>
    <row r="192" spans="1:13" ht="14.25" customHeight="1" x14ac:dyDescent="0.2">
      <c r="A192" s="194" t="s">
        <v>3228</v>
      </c>
      <c r="B192" s="198" t="s">
        <v>3490</v>
      </c>
      <c r="C192" s="239" t="s">
        <v>3145</v>
      </c>
      <c r="D192" s="207" t="s">
        <v>80</v>
      </c>
      <c r="E192" s="211">
        <v>5</v>
      </c>
      <c r="F192" s="219">
        <v>2626</v>
      </c>
      <c r="G192" s="268">
        <v>67.400000000000006</v>
      </c>
      <c r="H192" s="271">
        <v>69.95</v>
      </c>
      <c r="I192" s="231">
        <v>3</v>
      </c>
      <c r="J192" s="248">
        <f t="shared" si="4"/>
        <v>202.20000000000002</v>
      </c>
      <c r="K192" s="238"/>
      <c r="M192" s="247">
        <f t="shared" si="5"/>
        <v>21263.920000000016</v>
      </c>
    </row>
    <row r="193" spans="1:13" ht="14.25" customHeight="1" x14ac:dyDescent="0.2">
      <c r="A193" s="287" t="s">
        <v>3212</v>
      </c>
      <c r="B193" s="197" t="s">
        <v>927</v>
      </c>
      <c r="C193" s="203" t="s">
        <v>928</v>
      </c>
      <c r="D193" s="206" t="s">
        <v>929</v>
      </c>
      <c r="E193" s="212">
        <v>5</v>
      </c>
      <c r="F193" s="220">
        <v>2286</v>
      </c>
      <c r="G193" s="268">
        <v>71.95</v>
      </c>
      <c r="H193" s="271">
        <v>74.5</v>
      </c>
      <c r="I193" s="233">
        <v>2</v>
      </c>
      <c r="J193" s="248">
        <f t="shared" si="4"/>
        <v>143.9</v>
      </c>
      <c r="K193" s="238"/>
      <c r="M193" s="247">
        <f t="shared" si="5"/>
        <v>21407.820000000018</v>
      </c>
    </row>
    <row r="194" spans="1:13" ht="14.25" customHeight="1" x14ac:dyDescent="0.2">
      <c r="A194" s="287" t="s">
        <v>3212</v>
      </c>
      <c r="B194" s="197" t="s">
        <v>931</v>
      </c>
      <c r="C194" s="203" t="s">
        <v>932</v>
      </c>
      <c r="D194" s="206" t="s">
        <v>175</v>
      </c>
      <c r="E194" s="212">
        <v>5</v>
      </c>
      <c r="F194" s="220">
        <v>2626</v>
      </c>
      <c r="G194" s="268">
        <v>94.39</v>
      </c>
      <c r="H194" s="271">
        <v>96.94</v>
      </c>
      <c r="I194" s="233">
        <v>1</v>
      </c>
      <c r="J194" s="248">
        <f t="shared" si="4"/>
        <v>94.39</v>
      </c>
      <c r="K194" s="238"/>
      <c r="M194" s="247">
        <f t="shared" si="5"/>
        <v>21502.210000000017</v>
      </c>
    </row>
    <row r="195" spans="1:13" ht="14.25" customHeight="1" x14ac:dyDescent="0.2">
      <c r="A195" s="287" t="s">
        <v>2277</v>
      </c>
      <c r="B195" s="200" t="s">
        <v>810</v>
      </c>
      <c r="C195" s="203" t="s">
        <v>2429</v>
      </c>
      <c r="D195" s="200" t="s">
        <v>261</v>
      </c>
      <c r="E195" s="211">
        <v>6</v>
      </c>
      <c r="F195" s="226">
        <v>1523</v>
      </c>
      <c r="G195" s="268">
        <v>8.4499999999999993</v>
      </c>
      <c r="H195" s="271">
        <v>8.9499999999999993</v>
      </c>
      <c r="I195" s="203">
        <v>15</v>
      </c>
      <c r="J195" s="248">
        <f t="shared" si="4"/>
        <v>126.74999999999999</v>
      </c>
      <c r="K195" s="238"/>
      <c r="M195" s="247">
        <f t="shared" si="5"/>
        <v>21628.960000000017</v>
      </c>
    </row>
    <row r="196" spans="1:13" ht="14.25" customHeight="1" x14ac:dyDescent="0.2">
      <c r="A196" s="287" t="s">
        <v>2277</v>
      </c>
      <c r="B196" s="200" t="s">
        <v>887</v>
      </c>
      <c r="C196" s="203" t="s">
        <v>2385</v>
      </c>
      <c r="D196" s="200" t="s">
        <v>2386</v>
      </c>
      <c r="E196" s="211">
        <v>6</v>
      </c>
      <c r="F196" s="226">
        <v>2864</v>
      </c>
      <c r="G196" s="268">
        <v>8.4499999999999993</v>
      </c>
      <c r="H196" s="271">
        <v>8.9499999999999993</v>
      </c>
      <c r="I196" s="203">
        <v>1</v>
      </c>
      <c r="J196" s="248">
        <f t="shared" si="4"/>
        <v>8.4499999999999993</v>
      </c>
      <c r="K196" s="238"/>
      <c r="M196" s="247">
        <f t="shared" si="5"/>
        <v>21637.410000000018</v>
      </c>
    </row>
    <row r="197" spans="1:13" ht="14.25" customHeight="1" x14ac:dyDescent="0.2">
      <c r="A197" s="287" t="s">
        <v>2277</v>
      </c>
      <c r="B197" s="200" t="s">
        <v>810</v>
      </c>
      <c r="C197" s="203" t="s">
        <v>2362</v>
      </c>
      <c r="D197" s="200" t="s">
        <v>2363</v>
      </c>
      <c r="E197" s="211">
        <v>6</v>
      </c>
      <c r="F197" s="226">
        <v>1523</v>
      </c>
      <c r="G197" s="268">
        <v>9.14</v>
      </c>
      <c r="H197" s="271">
        <v>9.64</v>
      </c>
      <c r="I197" s="203">
        <v>1</v>
      </c>
      <c r="J197" s="248">
        <f t="shared" ref="J197:J260" si="6">G197*I197</f>
        <v>9.14</v>
      </c>
      <c r="K197" s="238"/>
      <c r="M197" s="247">
        <f t="shared" si="5"/>
        <v>21646.550000000017</v>
      </c>
    </row>
    <row r="198" spans="1:13" ht="14.25" customHeight="1" x14ac:dyDescent="0.2">
      <c r="A198" s="287" t="s">
        <v>2277</v>
      </c>
      <c r="B198" s="200" t="s">
        <v>810</v>
      </c>
      <c r="C198" s="203" t="s">
        <v>2463</v>
      </c>
      <c r="D198" s="200" t="s">
        <v>2464</v>
      </c>
      <c r="E198" s="211">
        <v>6</v>
      </c>
      <c r="F198" s="226">
        <v>1523</v>
      </c>
      <c r="G198" s="268">
        <v>9.9</v>
      </c>
      <c r="H198" s="271">
        <v>10.4</v>
      </c>
      <c r="I198" s="203">
        <v>3</v>
      </c>
      <c r="J198" s="248">
        <f t="shared" si="6"/>
        <v>29.700000000000003</v>
      </c>
      <c r="K198" s="238"/>
      <c r="M198" s="247">
        <f t="shared" si="5"/>
        <v>21676.250000000018</v>
      </c>
    </row>
    <row r="199" spans="1:13" ht="14.25" customHeight="1" x14ac:dyDescent="0.2">
      <c r="A199" s="287" t="s">
        <v>2277</v>
      </c>
      <c r="B199" s="200" t="s">
        <v>887</v>
      </c>
      <c r="C199" s="203" t="s">
        <v>2438</v>
      </c>
      <c r="D199" s="200" t="s">
        <v>182</v>
      </c>
      <c r="E199" s="211">
        <v>6</v>
      </c>
      <c r="F199" s="226">
        <v>2864</v>
      </c>
      <c r="G199" s="268">
        <v>10.45</v>
      </c>
      <c r="H199" s="271">
        <v>10.95</v>
      </c>
      <c r="I199" s="203">
        <v>1</v>
      </c>
      <c r="J199" s="248">
        <f t="shared" si="6"/>
        <v>10.45</v>
      </c>
      <c r="K199" s="238"/>
      <c r="M199" s="247">
        <f t="shared" ref="M199:M262" si="7">M198+J199</f>
        <v>21686.700000000019</v>
      </c>
    </row>
    <row r="200" spans="1:13" ht="14.25" customHeight="1" x14ac:dyDescent="0.2">
      <c r="A200" s="287" t="s">
        <v>2277</v>
      </c>
      <c r="B200" s="200" t="s">
        <v>658</v>
      </c>
      <c r="C200" s="203" t="s">
        <v>2409</v>
      </c>
      <c r="D200" s="200" t="s">
        <v>2410</v>
      </c>
      <c r="E200" s="211">
        <v>6</v>
      </c>
      <c r="F200" s="226">
        <v>2847</v>
      </c>
      <c r="G200" s="268">
        <v>9.9</v>
      </c>
      <c r="H200" s="271">
        <v>10.4</v>
      </c>
      <c r="I200" s="203">
        <v>4</v>
      </c>
      <c r="J200" s="248">
        <f t="shared" si="6"/>
        <v>39.6</v>
      </c>
      <c r="K200" s="238"/>
      <c r="M200" s="247">
        <f t="shared" si="7"/>
        <v>21726.300000000017</v>
      </c>
    </row>
    <row r="201" spans="1:13" ht="14.25" customHeight="1" x14ac:dyDescent="0.2">
      <c r="A201" s="287" t="s">
        <v>2485</v>
      </c>
      <c r="B201" s="201"/>
      <c r="C201" s="203" t="s">
        <v>2486</v>
      </c>
      <c r="D201" s="200" t="s">
        <v>2487</v>
      </c>
      <c r="E201" s="211">
        <v>6</v>
      </c>
      <c r="F201" s="226">
        <v>8167</v>
      </c>
      <c r="G201" s="268">
        <v>10.45</v>
      </c>
      <c r="H201" s="271">
        <v>10.95</v>
      </c>
      <c r="I201" s="203">
        <v>2</v>
      </c>
      <c r="J201" s="248">
        <f t="shared" si="6"/>
        <v>20.9</v>
      </c>
      <c r="K201" s="238"/>
      <c r="M201" s="247">
        <f t="shared" si="7"/>
        <v>21747.200000000019</v>
      </c>
    </row>
    <row r="202" spans="1:13" ht="14.25" customHeight="1" x14ac:dyDescent="0.2">
      <c r="A202" s="287" t="s">
        <v>2277</v>
      </c>
      <c r="B202" s="200" t="s">
        <v>658</v>
      </c>
      <c r="C202" s="203" t="s">
        <v>2432</v>
      </c>
      <c r="D202" s="200" t="s">
        <v>3604</v>
      </c>
      <c r="E202" s="211">
        <v>6</v>
      </c>
      <c r="F202" s="226">
        <v>2847</v>
      </c>
      <c r="G202" s="268">
        <v>11.45</v>
      </c>
      <c r="H202" s="271">
        <v>11.95</v>
      </c>
      <c r="I202" s="203">
        <v>9</v>
      </c>
      <c r="J202" s="248">
        <f t="shared" si="6"/>
        <v>103.05</v>
      </c>
      <c r="K202" s="238"/>
      <c r="M202" s="247">
        <f t="shared" si="7"/>
        <v>21850.250000000018</v>
      </c>
    </row>
    <row r="203" spans="1:13" ht="14.25" customHeight="1" x14ac:dyDescent="0.2">
      <c r="A203" s="287" t="s">
        <v>2277</v>
      </c>
      <c r="B203" s="200" t="s">
        <v>658</v>
      </c>
      <c r="C203" s="203" t="s">
        <v>2467</v>
      </c>
      <c r="D203" s="200" t="s">
        <v>2468</v>
      </c>
      <c r="E203" s="211">
        <v>6</v>
      </c>
      <c r="F203" s="226">
        <v>2847</v>
      </c>
      <c r="G203" s="268">
        <v>10.85</v>
      </c>
      <c r="H203" s="271">
        <v>11.35</v>
      </c>
      <c r="I203" s="203">
        <v>3</v>
      </c>
      <c r="J203" s="248">
        <f t="shared" si="6"/>
        <v>32.549999999999997</v>
      </c>
      <c r="K203" s="238"/>
      <c r="M203" s="247">
        <f t="shared" si="7"/>
        <v>21882.800000000017</v>
      </c>
    </row>
    <row r="204" spans="1:13" ht="14.25" customHeight="1" x14ac:dyDescent="0.2">
      <c r="A204" s="287" t="s">
        <v>2277</v>
      </c>
      <c r="B204" s="200" t="s">
        <v>658</v>
      </c>
      <c r="C204" s="203" t="s">
        <v>2440</v>
      </c>
      <c r="D204" s="200" t="s">
        <v>259</v>
      </c>
      <c r="E204" s="211">
        <v>6</v>
      </c>
      <c r="F204" s="226">
        <v>2847</v>
      </c>
      <c r="G204" s="268">
        <v>11.45</v>
      </c>
      <c r="H204" s="271">
        <v>11.95</v>
      </c>
      <c r="I204" s="203">
        <v>4</v>
      </c>
      <c r="J204" s="248">
        <f t="shared" si="6"/>
        <v>45.8</v>
      </c>
      <c r="K204" s="238"/>
      <c r="M204" s="247">
        <f t="shared" si="7"/>
        <v>21928.600000000017</v>
      </c>
    </row>
    <row r="205" spans="1:13" ht="14.25" customHeight="1" x14ac:dyDescent="0.2">
      <c r="A205" s="287" t="s">
        <v>3214</v>
      </c>
      <c r="B205" s="197" t="s">
        <v>810</v>
      </c>
      <c r="C205" s="203" t="s">
        <v>918</v>
      </c>
      <c r="D205" s="207" t="s">
        <v>919</v>
      </c>
      <c r="E205" s="212">
        <v>6</v>
      </c>
      <c r="F205" s="220">
        <v>1523</v>
      </c>
      <c r="G205" s="268">
        <v>11.79</v>
      </c>
      <c r="H205" s="271">
        <v>12.29</v>
      </c>
      <c r="I205" s="233">
        <v>1</v>
      </c>
      <c r="J205" s="248">
        <f t="shared" si="6"/>
        <v>11.79</v>
      </c>
      <c r="K205" s="238"/>
      <c r="M205" s="247">
        <f t="shared" si="7"/>
        <v>21940.390000000018</v>
      </c>
    </row>
    <row r="206" spans="1:13" ht="14.25" customHeight="1" x14ac:dyDescent="0.2">
      <c r="A206" s="287" t="s">
        <v>3214</v>
      </c>
      <c r="B206" s="197" t="s">
        <v>810</v>
      </c>
      <c r="C206" s="203" t="s">
        <v>920</v>
      </c>
      <c r="D206" s="207" t="s">
        <v>921</v>
      </c>
      <c r="E206" s="212">
        <v>6</v>
      </c>
      <c r="F206" s="220">
        <v>1523</v>
      </c>
      <c r="G206" s="268">
        <v>11.79</v>
      </c>
      <c r="H206" s="271">
        <v>12.29</v>
      </c>
      <c r="I206" s="233">
        <v>1</v>
      </c>
      <c r="J206" s="248">
        <f t="shared" si="6"/>
        <v>11.79</v>
      </c>
      <c r="K206" s="238"/>
      <c r="M206" s="247">
        <f t="shared" si="7"/>
        <v>21952.180000000018</v>
      </c>
    </row>
    <row r="207" spans="1:13" ht="14.25" customHeight="1" x14ac:dyDescent="0.2">
      <c r="A207" s="287" t="s">
        <v>2277</v>
      </c>
      <c r="B207" s="200" t="s">
        <v>658</v>
      </c>
      <c r="C207" s="203" t="s">
        <v>2424</v>
      </c>
      <c r="D207" s="200" t="s">
        <v>2425</v>
      </c>
      <c r="E207" s="211">
        <v>6</v>
      </c>
      <c r="F207" s="226">
        <v>2847</v>
      </c>
      <c r="G207" s="268">
        <v>12.45</v>
      </c>
      <c r="H207" s="271">
        <v>12.95</v>
      </c>
      <c r="I207" s="203">
        <v>4</v>
      </c>
      <c r="J207" s="248">
        <f t="shared" si="6"/>
        <v>49.8</v>
      </c>
      <c r="K207" s="238"/>
      <c r="M207" s="247">
        <f t="shared" si="7"/>
        <v>22001.980000000018</v>
      </c>
    </row>
    <row r="208" spans="1:13" ht="14.25" customHeight="1" x14ac:dyDescent="0.2">
      <c r="A208" s="287" t="s">
        <v>2277</v>
      </c>
      <c r="B208" s="200" t="s">
        <v>887</v>
      </c>
      <c r="C208" s="203" t="s">
        <v>2426</v>
      </c>
      <c r="D208" s="200" t="s">
        <v>2427</v>
      </c>
      <c r="E208" s="211">
        <v>6</v>
      </c>
      <c r="F208" s="226">
        <v>2864</v>
      </c>
      <c r="G208" s="268">
        <v>13.45</v>
      </c>
      <c r="H208" s="271">
        <v>13.95</v>
      </c>
      <c r="I208" s="203">
        <v>10</v>
      </c>
      <c r="J208" s="248">
        <f t="shared" si="6"/>
        <v>134.5</v>
      </c>
      <c r="K208" s="238"/>
      <c r="M208" s="247">
        <f t="shared" si="7"/>
        <v>22136.480000000018</v>
      </c>
    </row>
    <row r="209" spans="1:13" ht="14.25" customHeight="1" x14ac:dyDescent="0.2">
      <c r="A209" s="287" t="s">
        <v>3213</v>
      </c>
      <c r="B209" s="197" t="s">
        <v>810</v>
      </c>
      <c r="C209" s="203" t="s">
        <v>811</v>
      </c>
      <c r="D209" s="206" t="s">
        <v>812</v>
      </c>
      <c r="E209" s="212">
        <v>6</v>
      </c>
      <c r="F209" s="220">
        <v>1523</v>
      </c>
      <c r="G209" s="268">
        <v>13.7</v>
      </c>
      <c r="H209" s="271">
        <v>14.2</v>
      </c>
      <c r="I209" s="233">
        <v>1</v>
      </c>
      <c r="J209" s="248">
        <f t="shared" si="6"/>
        <v>13.7</v>
      </c>
      <c r="K209" s="238"/>
      <c r="M209" s="247">
        <f t="shared" si="7"/>
        <v>22150.180000000018</v>
      </c>
    </row>
    <row r="210" spans="1:13" ht="14.25" customHeight="1" x14ac:dyDescent="0.2">
      <c r="A210" s="287" t="s">
        <v>3213</v>
      </c>
      <c r="B210" s="197" t="s">
        <v>810</v>
      </c>
      <c r="C210" s="203" t="s">
        <v>813</v>
      </c>
      <c r="D210" s="206" t="s">
        <v>812</v>
      </c>
      <c r="E210" s="212">
        <v>6</v>
      </c>
      <c r="F210" s="220">
        <v>1523</v>
      </c>
      <c r="G210" s="268">
        <v>13.7</v>
      </c>
      <c r="H210" s="271">
        <v>14.2</v>
      </c>
      <c r="I210" s="233">
        <v>1</v>
      </c>
      <c r="J210" s="248">
        <f t="shared" si="6"/>
        <v>13.7</v>
      </c>
      <c r="K210" s="238"/>
      <c r="M210" s="247">
        <f t="shared" si="7"/>
        <v>22163.880000000019</v>
      </c>
    </row>
    <row r="211" spans="1:13" ht="14.25" customHeight="1" x14ac:dyDescent="0.2">
      <c r="A211" s="287" t="s">
        <v>2277</v>
      </c>
      <c r="B211" s="200" t="s">
        <v>887</v>
      </c>
      <c r="C211" s="203" t="s">
        <v>2447</v>
      </c>
      <c r="D211" s="200" t="s">
        <v>178</v>
      </c>
      <c r="E211" s="211">
        <v>6</v>
      </c>
      <c r="F211" s="226">
        <v>2864</v>
      </c>
      <c r="G211" s="268">
        <v>14.45</v>
      </c>
      <c r="H211" s="271">
        <v>14.95</v>
      </c>
      <c r="I211" s="203">
        <v>1</v>
      </c>
      <c r="J211" s="248">
        <f t="shared" si="6"/>
        <v>14.45</v>
      </c>
      <c r="K211" s="238"/>
      <c r="M211" s="247">
        <f t="shared" si="7"/>
        <v>22178.33000000002</v>
      </c>
    </row>
    <row r="212" spans="1:13" ht="14.25" customHeight="1" x14ac:dyDescent="0.2">
      <c r="A212" s="287" t="s">
        <v>2277</v>
      </c>
      <c r="B212" s="200" t="s">
        <v>887</v>
      </c>
      <c r="C212" s="203" t="s">
        <v>2387</v>
      </c>
      <c r="D212" s="200" t="s">
        <v>2388</v>
      </c>
      <c r="E212" s="211">
        <v>6</v>
      </c>
      <c r="F212" s="226">
        <v>2864</v>
      </c>
      <c r="G212" s="268">
        <v>14.45</v>
      </c>
      <c r="H212" s="271">
        <v>14.95</v>
      </c>
      <c r="I212" s="203">
        <v>1</v>
      </c>
      <c r="J212" s="248">
        <f t="shared" si="6"/>
        <v>14.45</v>
      </c>
      <c r="K212" s="238"/>
      <c r="M212" s="247">
        <f t="shared" si="7"/>
        <v>22192.780000000021</v>
      </c>
    </row>
    <row r="213" spans="1:13" ht="14.25" customHeight="1" x14ac:dyDescent="0.2">
      <c r="A213" s="287" t="s">
        <v>2277</v>
      </c>
      <c r="B213" s="200" t="s">
        <v>887</v>
      </c>
      <c r="C213" s="203" t="s">
        <v>2373</v>
      </c>
      <c r="D213" s="200" t="s">
        <v>179</v>
      </c>
      <c r="E213" s="211">
        <v>6</v>
      </c>
      <c r="F213" s="226">
        <v>2864</v>
      </c>
      <c r="G213" s="268">
        <v>14.45</v>
      </c>
      <c r="H213" s="271">
        <v>14.95</v>
      </c>
      <c r="I213" s="203">
        <v>1</v>
      </c>
      <c r="J213" s="248">
        <f t="shared" si="6"/>
        <v>14.45</v>
      </c>
      <c r="K213" s="238"/>
      <c r="M213" s="247">
        <f t="shared" si="7"/>
        <v>22207.230000000021</v>
      </c>
    </row>
    <row r="214" spans="1:13" ht="14.25" customHeight="1" x14ac:dyDescent="0.2">
      <c r="A214" s="287" t="s">
        <v>2277</v>
      </c>
      <c r="B214" s="200" t="s">
        <v>887</v>
      </c>
      <c r="C214" s="203" t="s">
        <v>2374</v>
      </c>
      <c r="D214" s="200" t="s">
        <v>2375</v>
      </c>
      <c r="E214" s="211">
        <v>6</v>
      </c>
      <c r="F214" s="226">
        <v>2864</v>
      </c>
      <c r="G214" s="268">
        <v>14.45</v>
      </c>
      <c r="H214" s="271">
        <v>14.95</v>
      </c>
      <c r="I214" s="203">
        <v>1</v>
      </c>
      <c r="J214" s="248">
        <f t="shared" si="6"/>
        <v>14.45</v>
      </c>
      <c r="K214" s="238"/>
      <c r="M214" s="247">
        <f t="shared" si="7"/>
        <v>22221.680000000022</v>
      </c>
    </row>
    <row r="215" spans="1:13" ht="14.25" customHeight="1" x14ac:dyDescent="0.2">
      <c r="A215" s="287" t="s">
        <v>2277</v>
      </c>
      <c r="B215" s="200" t="s">
        <v>658</v>
      </c>
      <c r="C215" s="203" t="s">
        <v>2455</v>
      </c>
      <c r="D215" s="200" t="s">
        <v>2456</v>
      </c>
      <c r="E215" s="211">
        <v>6</v>
      </c>
      <c r="F215" s="226">
        <v>2847</v>
      </c>
      <c r="G215" s="268">
        <v>13.7</v>
      </c>
      <c r="H215" s="271">
        <v>14.2</v>
      </c>
      <c r="I215" s="203">
        <v>8</v>
      </c>
      <c r="J215" s="248">
        <f t="shared" si="6"/>
        <v>109.6</v>
      </c>
      <c r="K215" s="238"/>
      <c r="M215" s="247">
        <f t="shared" si="7"/>
        <v>22331.280000000021</v>
      </c>
    </row>
    <row r="216" spans="1:13" ht="14.25" customHeight="1" x14ac:dyDescent="0.2">
      <c r="A216" s="287" t="s">
        <v>2277</v>
      </c>
      <c r="B216" s="200" t="s">
        <v>658</v>
      </c>
      <c r="C216" s="203" t="s">
        <v>2416</v>
      </c>
      <c r="D216" s="200" t="s">
        <v>2417</v>
      </c>
      <c r="E216" s="211">
        <v>6</v>
      </c>
      <c r="F216" s="226">
        <v>2847</v>
      </c>
      <c r="G216" s="268">
        <v>14.45</v>
      </c>
      <c r="H216" s="271">
        <v>14.95</v>
      </c>
      <c r="I216" s="203">
        <v>4</v>
      </c>
      <c r="J216" s="248">
        <f t="shared" si="6"/>
        <v>57.8</v>
      </c>
      <c r="K216" s="238"/>
      <c r="M216" s="247">
        <f t="shared" si="7"/>
        <v>22389.08000000002</v>
      </c>
    </row>
    <row r="217" spans="1:13" ht="14.25" customHeight="1" x14ac:dyDescent="0.2">
      <c r="A217" s="287" t="s">
        <v>3270</v>
      </c>
      <c r="B217" s="201"/>
      <c r="C217" s="203" t="s">
        <v>608</v>
      </c>
      <c r="D217" s="200" t="s">
        <v>609</v>
      </c>
      <c r="E217" s="211">
        <v>6</v>
      </c>
      <c r="F217" s="226">
        <v>2222</v>
      </c>
      <c r="G217" s="270">
        <v>16.2</v>
      </c>
      <c r="H217" s="271">
        <v>16.95</v>
      </c>
      <c r="I217" s="203">
        <v>5</v>
      </c>
      <c r="J217" s="248">
        <f t="shared" si="6"/>
        <v>81</v>
      </c>
      <c r="K217" s="238"/>
      <c r="M217" s="247">
        <f t="shared" si="7"/>
        <v>22470.08000000002</v>
      </c>
    </row>
    <row r="218" spans="1:13" ht="14.25" customHeight="1" x14ac:dyDescent="0.2">
      <c r="A218" s="287" t="s">
        <v>3214</v>
      </c>
      <c r="B218" s="197" t="s">
        <v>810</v>
      </c>
      <c r="C218" s="203" t="s">
        <v>899</v>
      </c>
      <c r="D218" s="207" t="s">
        <v>900</v>
      </c>
      <c r="E218" s="214">
        <v>6</v>
      </c>
      <c r="F218" s="223">
        <v>1523</v>
      </c>
      <c r="G218" s="270">
        <v>16.3</v>
      </c>
      <c r="H218" s="271">
        <v>17.05</v>
      </c>
      <c r="I218" s="230">
        <v>15</v>
      </c>
      <c r="J218" s="248">
        <f t="shared" si="6"/>
        <v>244.5</v>
      </c>
      <c r="K218" s="238"/>
      <c r="M218" s="247">
        <f t="shared" si="7"/>
        <v>22714.58000000002</v>
      </c>
    </row>
    <row r="219" spans="1:13" ht="14.25" customHeight="1" x14ac:dyDescent="0.2">
      <c r="A219" s="287" t="s">
        <v>2277</v>
      </c>
      <c r="B219" s="200" t="s">
        <v>2345</v>
      </c>
      <c r="C219" s="203" t="s">
        <v>2439</v>
      </c>
      <c r="D219" s="200" t="s">
        <v>264</v>
      </c>
      <c r="E219" s="211">
        <v>6</v>
      </c>
      <c r="F219" s="226">
        <v>8118</v>
      </c>
      <c r="G219" s="270">
        <v>17.2</v>
      </c>
      <c r="H219" s="271">
        <v>17.95</v>
      </c>
      <c r="I219" s="203">
        <v>1</v>
      </c>
      <c r="J219" s="248">
        <f t="shared" si="6"/>
        <v>17.2</v>
      </c>
      <c r="K219" s="238"/>
      <c r="M219" s="247">
        <f t="shared" si="7"/>
        <v>22731.780000000021</v>
      </c>
    </row>
    <row r="220" spans="1:13" ht="14.25" customHeight="1" x14ac:dyDescent="0.2">
      <c r="A220" s="287" t="s">
        <v>3212</v>
      </c>
      <c r="B220" s="197" t="s">
        <v>890</v>
      </c>
      <c r="C220" s="203" t="s">
        <v>930</v>
      </c>
      <c r="D220" s="206" t="s">
        <v>2986</v>
      </c>
      <c r="E220" s="212">
        <v>6</v>
      </c>
      <c r="F220" s="220">
        <v>2100</v>
      </c>
      <c r="G220" s="270">
        <v>18.2</v>
      </c>
      <c r="H220" s="271">
        <v>18.95</v>
      </c>
      <c r="I220" s="233">
        <v>1</v>
      </c>
      <c r="J220" s="248">
        <f t="shared" si="6"/>
        <v>18.2</v>
      </c>
      <c r="K220" s="238"/>
      <c r="M220" s="247">
        <f t="shared" si="7"/>
        <v>22749.980000000021</v>
      </c>
    </row>
    <row r="221" spans="1:13" ht="14.25" customHeight="1" x14ac:dyDescent="0.2">
      <c r="A221" s="287" t="s">
        <v>3214</v>
      </c>
      <c r="B221" s="197" t="s">
        <v>810</v>
      </c>
      <c r="C221" s="203" t="s">
        <v>897</v>
      </c>
      <c r="D221" s="207" t="s">
        <v>898</v>
      </c>
      <c r="E221" s="214">
        <v>6</v>
      </c>
      <c r="F221" s="223">
        <v>1523</v>
      </c>
      <c r="G221" s="270">
        <v>20.100000000000001</v>
      </c>
      <c r="H221" s="271">
        <v>20.85</v>
      </c>
      <c r="I221" s="230">
        <v>1</v>
      </c>
      <c r="J221" s="248">
        <f t="shared" si="6"/>
        <v>20.100000000000001</v>
      </c>
      <c r="K221" s="238"/>
      <c r="M221" s="247">
        <f t="shared" si="7"/>
        <v>22770.08000000002</v>
      </c>
    </row>
    <row r="222" spans="1:13" ht="14.25" customHeight="1" x14ac:dyDescent="0.2">
      <c r="A222" s="287" t="s">
        <v>3213</v>
      </c>
      <c r="B222" s="197" t="s">
        <v>810</v>
      </c>
      <c r="C222" s="203" t="s">
        <v>825</v>
      </c>
      <c r="D222" s="206" t="s">
        <v>826</v>
      </c>
      <c r="E222" s="212">
        <v>6</v>
      </c>
      <c r="F222" s="220">
        <v>1523</v>
      </c>
      <c r="G222" s="270">
        <v>21.05</v>
      </c>
      <c r="H222" s="271">
        <v>21.8</v>
      </c>
      <c r="I222" s="233">
        <v>2</v>
      </c>
      <c r="J222" s="248">
        <f t="shared" si="6"/>
        <v>42.1</v>
      </c>
      <c r="K222" s="238"/>
      <c r="M222" s="247">
        <f t="shared" si="7"/>
        <v>22812.180000000018</v>
      </c>
    </row>
    <row r="223" spans="1:13" ht="14.25" customHeight="1" x14ac:dyDescent="0.2">
      <c r="A223" s="287" t="s">
        <v>2277</v>
      </c>
      <c r="B223" s="200" t="s">
        <v>887</v>
      </c>
      <c r="C223" s="203" t="s">
        <v>2358</v>
      </c>
      <c r="D223" s="200" t="s">
        <v>2359</v>
      </c>
      <c r="E223" s="211">
        <v>6</v>
      </c>
      <c r="F223" s="226">
        <v>2864</v>
      </c>
      <c r="G223" s="270">
        <v>24.2</v>
      </c>
      <c r="H223" s="271">
        <v>24.95</v>
      </c>
      <c r="I223" s="203">
        <v>1</v>
      </c>
      <c r="J223" s="248">
        <f t="shared" si="6"/>
        <v>24.2</v>
      </c>
      <c r="K223" s="238"/>
      <c r="M223" s="247">
        <f t="shared" si="7"/>
        <v>22836.380000000019</v>
      </c>
    </row>
    <row r="224" spans="1:13" ht="14.25" customHeight="1" x14ac:dyDescent="0.2">
      <c r="A224" s="287" t="s">
        <v>3214</v>
      </c>
      <c r="B224" s="197" t="s">
        <v>810</v>
      </c>
      <c r="C224" s="203" t="s">
        <v>893</v>
      </c>
      <c r="D224" s="207" t="s">
        <v>3610</v>
      </c>
      <c r="E224" s="214">
        <v>6</v>
      </c>
      <c r="F224" s="223">
        <v>1523</v>
      </c>
      <c r="G224" s="270">
        <v>22.95</v>
      </c>
      <c r="H224" s="271">
        <v>23.7</v>
      </c>
      <c r="I224" s="230">
        <v>1</v>
      </c>
      <c r="J224" s="248">
        <f t="shared" si="6"/>
        <v>22.95</v>
      </c>
      <c r="K224" s="238"/>
      <c r="M224" s="247">
        <f t="shared" si="7"/>
        <v>22859.33000000002</v>
      </c>
    </row>
    <row r="225" spans="1:13" s="186" customFormat="1" ht="14.25" customHeight="1" x14ac:dyDescent="0.2">
      <c r="A225" s="287" t="s">
        <v>2277</v>
      </c>
      <c r="B225" s="200" t="s">
        <v>887</v>
      </c>
      <c r="C225" s="203" t="s">
        <v>2348</v>
      </c>
      <c r="D225" s="200" t="s">
        <v>2349</v>
      </c>
      <c r="E225" s="211">
        <v>6</v>
      </c>
      <c r="F225" s="226">
        <v>2864</v>
      </c>
      <c r="G225" s="270">
        <v>24.2</v>
      </c>
      <c r="H225" s="271">
        <v>24.95</v>
      </c>
      <c r="I225" s="203">
        <v>1</v>
      </c>
      <c r="J225" s="248">
        <f t="shared" si="6"/>
        <v>24.2</v>
      </c>
      <c r="K225" s="238"/>
      <c r="M225" s="247">
        <f t="shared" si="7"/>
        <v>22883.530000000021</v>
      </c>
    </row>
    <row r="226" spans="1:13" ht="14.25" customHeight="1" x14ac:dyDescent="0.2">
      <c r="A226" s="287" t="s">
        <v>2277</v>
      </c>
      <c r="B226" s="200" t="s">
        <v>887</v>
      </c>
      <c r="C226" s="203" t="s">
        <v>2369</v>
      </c>
      <c r="D226" s="200" t="s">
        <v>2370</v>
      </c>
      <c r="E226" s="211">
        <v>6</v>
      </c>
      <c r="F226" s="226">
        <v>2864</v>
      </c>
      <c r="G226" s="270">
        <v>24.2</v>
      </c>
      <c r="H226" s="271">
        <v>24.95</v>
      </c>
      <c r="I226" s="203">
        <v>1</v>
      </c>
      <c r="J226" s="248">
        <f t="shared" si="6"/>
        <v>24.2</v>
      </c>
      <c r="K226" s="238"/>
      <c r="M226" s="247">
        <f t="shared" si="7"/>
        <v>22907.730000000021</v>
      </c>
    </row>
    <row r="227" spans="1:13" ht="14.25" customHeight="1" x14ac:dyDescent="0.2">
      <c r="A227" s="287" t="s">
        <v>2277</v>
      </c>
      <c r="B227" s="200" t="s">
        <v>887</v>
      </c>
      <c r="C227" s="203" t="s">
        <v>2377</v>
      </c>
      <c r="D227" s="200" t="s">
        <v>2378</v>
      </c>
      <c r="E227" s="211">
        <v>6</v>
      </c>
      <c r="F227" s="226">
        <v>2864</v>
      </c>
      <c r="G227" s="270">
        <v>24.2</v>
      </c>
      <c r="H227" s="271">
        <v>24.95</v>
      </c>
      <c r="I227" s="203">
        <v>2</v>
      </c>
      <c r="J227" s="248">
        <f t="shared" si="6"/>
        <v>48.4</v>
      </c>
      <c r="K227" s="238"/>
      <c r="M227" s="247">
        <f t="shared" si="7"/>
        <v>22956.130000000023</v>
      </c>
    </row>
    <row r="228" spans="1:13" ht="14.25" customHeight="1" x14ac:dyDescent="0.2">
      <c r="A228" s="287" t="s">
        <v>2277</v>
      </c>
      <c r="B228" s="200" t="s">
        <v>887</v>
      </c>
      <c r="C228" s="203" t="s">
        <v>2356</v>
      </c>
      <c r="D228" s="200" t="s">
        <v>2357</v>
      </c>
      <c r="E228" s="211">
        <v>6</v>
      </c>
      <c r="F228" s="226">
        <v>2864</v>
      </c>
      <c r="G228" s="270">
        <v>24.2</v>
      </c>
      <c r="H228" s="271">
        <v>24.95</v>
      </c>
      <c r="I228" s="203">
        <v>1</v>
      </c>
      <c r="J228" s="248">
        <f t="shared" si="6"/>
        <v>24.2</v>
      </c>
      <c r="K228" s="238"/>
      <c r="M228" s="247">
        <f t="shared" si="7"/>
        <v>22980.330000000024</v>
      </c>
    </row>
    <row r="229" spans="1:13" ht="14.25" customHeight="1" x14ac:dyDescent="0.2">
      <c r="A229" s="287" t="s">
        <v>3238</v>
      </c>
      <c r="B229" s="201" t="s">
        <v>658</v>
      </c>
      <c r="C229" s="203" t="s">
        <v>522</v>
      </c>
      <c r="D229" s="200" t="s">
        <v>270</v>
      </c>
      <c r="E229" s="211">
        <v>6</v>
      </c>
      <c r="F229" s="226">
        <v>2847</v>
      </c>
      <c r="G229" s="270">
        <v>24.2</v>
      </c>
      <c r="H229" s="271">
        <v>24.95</v>
      </c>
      <c r="I229" s="203">
        <v>4</v>
      </c>
      <c r="J229" s="248">
        <f t="shared" si="6"/>
        <v>96.8</v>
      </c>
      <c r="K229" s="238"/>
      <c r="M229" s="247">
        <f t="shared" si="7"/>
        <v>23077.130000000023</v>
      </c>
    </row>
    <row r="230" spans="1:13" ht="14.25" customHeight="1" x14ac:dyDescent="0.2">
      <c r="A230" s="287" t="s">
        <v>3266</v>
      </c>
      <c r="B230" s="201" t="s">
        <v>913</v>
      </c>
      <c r="C230" s="203" t="s">
        <v>556</v>
      </c>
      <c r="D230" s="200" t="s">
        <v>557</v>
      </c>
      <c r="E230" s="211">
        <v>6</v>
      </c>
      <c r="F230" s="226">
        <v>2782</v>
      </c>
      <c r="G230" s="270">
        <v>25.8</v>
      </c>
      <c r="H230" s="271">
        <v>26.55</v>
      </c>
      <c r="I230" s="203">
        <v>1</v>
      </c>
      <c r="J230" s="248">
        <f t="shared" si="6"/>
        <v>25.8</v>
      </c>
      <c r="K230" s="238"/>
      <c r="M230" s="247">
        <f t="shared" si="7"/>
        <v>23102.930000000022</v>
      </c>
    </row>
    <row r="231" spans="1:13" ht="14.25" customHeight="1" x14ac:dyDescent="0.2">
      <c r="A231" s="287" t="s">
        <v>2277</v>
      </c>
      <c r="B231" s="200" t="s">
        <v>887</v>
      </c>
      <c r="C231" s="203" t="s">
        <v>2408</v>
      </c>
      <c r="D231" s="200" t="s">
        <v>254</v>
      </c>
      <c r="E231" s="211">
        <v>6</v>
      </c>
      <c r="F231" s="226">
        <v>2864</v>
      </c>
      <c r="G231" s="270">
        <v>27.2</v>
      </c>
      <c r="H231" s="271">
        <v>27.95</v>
      </c>
      <c r="I231" s="203">
        <v>1</v>
      </c>
      <c r="J231" s="248">
        <f t="shared" si="6"/>
        <v>27.2</v>
      </c>
      <c r="K231" s="238"/>
      <c r="M231" s="247">
        <f t="shared" si="7"/>
        <v>23130.130000000023</v>
      </c>
    </row>
    <row r="232" spans="1:13" ht="14.25" customHeight="1" x14ac:dyDescent="0.2">
      <c r="A232" s="287" t="s">
        <v>2277</v>
      </c>
      <c r="B232" s="200" t="s">
        <v>658</v>
      </c>
      <c r="C232" s="203" t="s">
        <v>2392</v>
      </c>
      <c r="D232" s="200" t="s">
        <v>2393</v>
      </c>
      <c r="E232" s="211">
        <v>6</v>
      </c>
      <c r="F232" s="226">
        <v>2847</v>
      </c>
      <c r="G232" s="270">
        <v>29.2</v>
      </c>
      <c r="H232" s="271">
        <v>29.95</v>
      </c>
      <c r="I232" s="203">
        <v>3</v>
      </c>
      <c r="J232" s="248">
        <f t="shared" si="6"/>
        <v>87.6</v>
      </c>
      <c r="K232" s="238"/>
      <c r="M232" s="247">
        <f t="shared" si="7"/>
        <v>23217.730000000021</v>
      </c>
    </row>
    <row r="233" spans="1:13" ht="14.25" customHeight="1" x14ac:dyDescent="0.2">
      <c r="A233" s="287" t="s">
        <v>2277</v>
      </c>
      <c r="B233" s="200" t="s">
        <v>2345</v>
      </c>
      <c r="C233" s="203" t="s">
        <v>2352</v>
      </c>
      <c r="D233" s="200" t="s">
        <v>3601</v>
      </c>
      <c r="E233" s="211">
        <v>6</v>
      </c>
      <c r="F233" s="226">
        <v>8118</v>
      </c>
      <c r="G233" s="270">
        <v>29.2</v>
      </c>
      <c r="H233" s="271">
        <v>29.95</v>
      </c>
      <c r="I233" s="203">
        <v>2</v>
      </c>
      <c r="J233" s="248">
        <f t="shared" si="6"/>
        <v>58.4</v>
      </c>
      <c r="K233" s="238"/>
      <c r="M233" s="247">
        <f t="shared" si="7"/>
        <v>23276.130000000023</v>
      </c>
    </row>
    <row r="234" spans="1:13" ht="14.25" customHeight="1" x14ac:dyDescent="0.2">
      <c r="A234" s="287" t="s">
        <v>2277</v>
      </c>
      <c r="B234" s="200" t="s">
        <v>2345</v>
      </c>
      <c r="C234" s="203" t="s">
        <v>2389</v>
      </c>
      <c r="D234" s="200" t="s">
        <v>2390</v>
      </c>
      <c r="E234" s="211">
        <v>6</v>
      </c>
      <c r="F234" s="226">
        <v>8118</v>
      </c>
      <c r="G234" s="270">
        <v>29.2</v>
      </c>
      <c r="H234" s="271">
        <v>29.95</v>
      </c>
      <c r="I234" s="203">
        <v>1</v>
      </c>
      <c r="J234" s="248">
        <f t="shared" si="6"/>
        <v>29.2</v>
      </c>
      <c r="K234" s="238"/>
      <c r="M234" s="247">
        <f t="shared" si="7"/>
        <v>23305.330000000024</v>
      </c>
    </row>
    <row r="235" spans="1:13" ht="14.25" customHeight="1" x14ac:dyDescent="0.2">
      <c r="A235" s="287" t="s">
        <v>2277</v>
      </c>
      <c r="B235" s="200" t="s">
        <v>2345</v>
      </c>
      <c r="C235" s="203" t="s">
        <v>2360</v>
      </c>
      <c r="D235" s="200" t="s">
        <v>257</v>
      </c>
      <c r="E235" s="211">
        <v>6</v>
      </c>
      <c r="F235" s="226">
        <v>8118</v>
      </c>
      <c r="G235" s="270">
        <v>34.200000000000003</v>
      </c>
      <c r="H235" s="271">
        <v>34.950000000000003</v>
      </c>
      <c r="I235" s="203">
        <v>1</v>
      </c>
      <c r="J235" s="248">
        <f t="shared" si="6"/>
        <v>34.200000000000003</v>
      </c>
      <c r="K235" s="238"/>
      <c r="M235" s="247">
        <f t="shared" si="7"/>
        <v>23339.530000000024</v>
      </c>
    </row>
    <row r="236" spans="1:13" ht="14.25" customHeight="1" x14ac:dyDescent="0.2">
      <c r="A236" s="287" t="s">
        <v>2277</v>
      </c>
      <c r="B236" s="200" t="s">
        <v>922</v>
      </c>
      <c r="C236" s="203" t="s">
        <v>2365</v>
      </c>
      <c r="D236" s="200" t="s">
        <v>2366</v>
      </c>
      <c r="E236" s="211">
        <v>6</v>
      </c>
      <c r="F236" s="226">
        <v>6010</v>
      </c>
      <c r="G236" s="270">
        <v>37.200000000000003</v>
      </c>
      <c r="H236" s="271">
        <v>37.950000000000003</v>
      </c>
      <c r="I236" s="203">
        <v>2</v>
      </c>
      <c r="J236" s="248">
        <f t="shared" si="6"/>
        <v>74.400000000000006</v>
      </c>
      <c r="K236" s="238"/>
      <c r="M236" s="247">
        <f t="shared" si="7"/>
        <v>23413.930000000026</v>
      </c>
    </row>
    <row r="237" spans="1:13" ht="14.25" customHeight="1" x14ac:dyDescent="0.2">
      <c r="A237" s="287" t="s">
        <v>3214</v>
      </c>
      <c r="B237" s="197" t="s">
        <v>657</v>
      </c>
      <c r="C237" s="203" t="s">
        <v>891</v>
      </c>
      <c r="D237" s="207" t="s">
        <v>892</v>
      </c>
      <c r="E237" s="214">
        <v>6</v>
      </c>
      <c r="F237" s="223">
        <v>3678</v>
      </c>
      <c r="G237" s="270">
        <v>37.200000000000003</v>
      </c>
      <c r="H237" s="271">
        <v>37.950000000000003</v>
      </c>
      <c r="I237" s="230">
        <v>5</v>
      </c>
      <c r="J237" s="248">
        <f t="shared" si="6"/>
        <v>186</v>
      </c>
      <c r="K237" s="238"/>
      <c r="M237" s="247">
        <f t="shared" si="7"/>
        <v>23599.930000000026</v>
      </c>
    </row>
    <row r="238" spans="1:13" ht="14.25" customHeight="1" x14ac:dyDescent="0.2">
      <c r="A238" s="287" t="s">
        <v>3214</v>
      </c>
      <c r="B238" s="197" t="s">
        <v>890</v>
      </c>
      <c r="C238" s="203" t="s">
        <v>889</v>
      </c>
      <c r="D238" s="207" t="s">
        <v>498</v>
      </c>
      <c r="E238" s="214">
        <v>6</v>
      </c>
      <c r="F238" s="223">
        <v>2100</v>
      </c>
      <c r="G238" s="270">
        <v>37.200000000000003</v>
      </c>
      <c r="H238" s="271">
        <v>37.950000000000003</v>
      </c>
      <c r="I238" s="230">
        <v>1</v>
      </c>
      <c r="J238" s="248">
        <f t="shared" si="6"/>
        <v>37.200000000000003</v>
      </c>
      <c r="K238" s="238"/>
      <c r="M238" s="247">
        <f t="shared" si="7"/>
        <v>23637.130000000026</v>
      </c>
    </row>
    <row r="239" spans="1:13" ht="14.25" customHeight="1" x14ac:dyDescent="0.2">
      <c r="A239" s="287" t="s">
        <v>3237</v>
      </c>
      <c r="B239" s="197" t="s">
        <v>890</v>
      </c>
      <c r="C239" s="203" t="s">
        <v>497</v>
      </c>
      <c r="D239" s="200" t="s">
        <v>498</v>
      </c>
      <c r="E239" s="211">
        <v>6</v>
      </c>
      <c r="F239" s="226">
        <v>2100</v>
      </c>
      <c r="G239" s="270">
        <v>37.200000000000003</v>
      </c>
      <c r="H239" s="271">
        <v>37.950000000000003</v>
      </c>
      <c r="I239" s="203">
        <v>8</v>
      </c>
      <c r="J239" s="248">
        <f t="shared" si="6"/>
        <v>297.60000000000002</v>
      </c>
      <c r="K239" s="238"/>
      <c r="M239" s="247">
        <f t="shared" si="7"/>
        <v>23934.730000000025</v>
      </c>
    </row>
    <row r="240" spans="1:13" ht="14.25" customHeight="1" x14ac:dyDescent="0.2">
      <c r="A240" s="287" t="s">
        <v>3214</v>
      </c>
      <c r="B240" s="197" t="s">
        <v>887</v>
      </c>
      <c r="C240" s="203" t="s">
        <v>888</v>
      </c>
      <c r="D240" s="207" t="s">
        <v>206</v>
      </c>
      <c r="E240" s="214">
        <v>6</v>
      </c>
      <c r="F240" s="223">
        <v>2864</v>
      </c>
      <c r="G240" s="270">
        <v>54.2</v>
      </c>
      <c r="H240" s="271">
        <v>54.95</v>
      </c>
      <c r="I240" s="230">
        <v>2</v>
      </c>
      <c r="J240" s="248">
        <f t="shared" si="6"/>
        <v>108.4</v>
      </c>
      <c r="K240" s="238"/>
      <c r="M240" s="247">
        <f t="shared" si="7"/>
        <v>24043.130000000026</v>
      </c>
    </row>
    <row r="241" spans="1:13" ht="14.25" customHeight="1" x14ac:dyDescent="0.2">
      <c r="A241" s="287" t="s">
        <v>3267</v>
      </c>
      <c r="B241" s="291" t="s">
        <v>573</v>
      </c>
      <c r="C241" s="289"/>
      <c r="D241" s="200" t="s">
        <v>578</v>
      </c>
      <c r="E241" s="211">
        <v>7</v>
      </c>
      <c r="F241" s="226">
        <v>9848</v>
      </c>
      <c r="G241" s="268">
        <v>0.89999999999999991</v>
      </c>
      <c r="H241" s="271">
        <v>0.95</v>
      </c>
      <c r="I241" s="203">
        <v>24</v>
      </c>
      <c r="J241" s="248">
        <f t="shared" si="6"/>
        <v>21.599999999999998</v>
      </c>
      <c r="K241" s="238"/>
      <c r="M241" s="247">
        <f>M240+J241</f>
        <v>24064.730000000025</v>
      </c>
    </row>
    <row r="242" spans="1:13" ht="14.25" customHeight="1" x14ac:dyDescent="0.2">
      <c r="A242" s="287" t="s">
        <v>3267</v>
      </c>
      <c r="B242" s="291" t="s">
        <v>573</v>
      </c>
      <c r="C242" s="289"/>
      <c r="D242" s="200" t="s">
        <v>580</v>
      </c>
      <c r="E242" s="211">
        <v>7</v>
      </c>
      <c r="F242" s="226">
        <v>9848</v>
      </c>
      <c r="G242" s="268">
        <v>0.89999999999999991</v>
      </c>
      <c r="H242" s="271">
        <v>0.95</v>
      </c>
      <c r="I242" s="203">
        <v>111</v>
      </c>
      <c r="J242" s="248">
        <f t="shared" si="6"/>
        <v>99.899999999999991</v>
      </c>
      <c r="K242" s="238"/>
      <c r="M242" s="247">
        <f t="shared" si="7"/>
        <v>24164.630000000026</v>
      </c>
    </row>
    <row r="243" spans="1:13" ht="14.25" customHeight="1" x14ac:dyDescent="0.2">
      <c r="A243" s="287" t="s">
        <v>3267</v>
      </c>
      <c r="B243" s="291" t="s">
        <v>573</v>
      </c>
      <c r="C243" s="289"/>
      <c r="D243" s="200" t="s">
        <v>579</v>
      </c>
      <c r="E243" s="211">
        <v>7</v>
      </c>
      <c r="F243" s="226">
        <v>9848</v>
      </c>
      <c r="G243" s="268">
        <v>0.89999999999999991</v>
      </c>
      <c r="H243" s="271">
        <v>0.95</v>
      </c>
      <c r="I243" s="203">
        <v>24</v>
      </c>
      <c r="J243" s="248">
        <f t="shared" si="6"/>
        <v>21.599999999999998</v>
      </c>
      <c r="K243" s="238"/>
      <c r="M243" s="247">
        <f t="shared" si="7"/>
        <v>24186.230000000025</v>
      </c>
    </row>
    <row r="244" spans="1:13" ht="14.25" customHeight="1" x14ac:dyDescent="0.2">
      <c r="A244" s="287" t="s">
        <v>3267</v>
      </c>
      <c r="B244" s="291" t="s">
        <v>573</v>
      </c>
      <c r="C244" s="289"/>
      <c r="D244" s="200" t="s">
        <v>574</v>
      </c>
      <c r="E244" s="211">
        <v>7</v>
      </c>
      <c r="F244" s="226">
        <v>9848</v>
      </c>
      <c r="G244" s="268">
        <v>3.67</v>
      </c>
      <c r="H244" s="271">
        <v>4.17</v>
      </c>
      <c r="I244" s="203">
        <v>2</v>
      </c>
      <c r="J244" s="248">
        <f t="shared" si="6"/>
        <v>7.34</v>
      </c>
      <c r="K244" s="238"/>
      <c r="M244" s="247">
        <f t="shared" si="7"/>
        <v>24193.570000000025</v>
      </c>
    </row>
    <row r="245" spans="1:13" ht="14.25" customHeight="1" x14ac:dyDescent="0.2">
      <c r="A245" s="287" t="s">
        <v>3238</v>
      </c>
      <c r="B245" s="198" t="s">
        <v>1968</v>
      </c>
      <c r="C245" s="203" t="s">
        <v>523</v>
      </c>
      <c r="D245" s="200" t="s">
        <v>193</v>
      </c>
      <c r="E245" s="211">
        <v>7</v>
      </c>
      <c r="F245" s="226">
        <v>5009</v>
      </c>
      <c r="G245" s="268">
        <v>4.63</v>
      </c>
      <c r="H245" s="271">
        <v>5.13</v>
      </c>
      <c r="I245" s="203">
        <v>4</v>
      </c>
      <c r="J245" s="248">
        <f t="shared" si="6"/>
        <v>18.52</v>
      </c>
      <c r="K245" s="238"/>
      <c r="M245" s="247">
        <f t="shared" si="7"/>
        <v>24212.090000000026</v>
      </c>
    </row>
    <row r="246" spans="1:13" ht="14.25" customHeight="1" x14ac:dyDescent="0.2">
      <c r="A246" s="194" t="s">
        <v>3227</v>
      </c>
      <c r="B246" s="291" t="s">
        <v>573</v>
      </c>
      <c r="C246" s="239"/>
      <c r="D246" s="206" t="s">
        <v>3131</v>
      </c>
      <c r="E246" s="211">
        <v>7</v>
      </c>
      <c r="F246" s="219">
        <v>9848</v>
      </c>
      <c r="G246" s="268">
        <v>4.79</v>
      </c>
      <c r="H246" s="271">
        <v>5.29</v>
      </c>
      <c r="I246" s="231">
        <v>1</v>
      </c>
      <c r="J246" s="248">
        <f t="shared" si="6"/>
        <v>4.79</v>
      </c>
      <c r="K246" s="238"/>
      <c r="M246" s="247">
        <f t="shared" si="7"/>
        <v>24216.880000000026</v>
      </c>
    </row>
    <row r="247" spans="1:13" ht="14.25" customHeight="1" x14ac:dyDescent="0.2">
      <c r="A247" s="287" t="s">
        <v>3269</v>
      </c>
      <c r="B247" s="291" t="s">
        <v>573</v>
      </c>
      <c r="C247" s="289"/>
      <c r="D247" s="200" t="s">
        <v>598</v>
      </c>
      <c r="E247" s="211">
        <v>7</v>
      </c>
      <c r="F247" s="226">
        <v>9848</v>
      </c>
      <c r="G247" s="268">
        <v>5.37</v>
      </c>
      <c r="H247" s="271">
        <v>5.87</v>
      </c>
      <c r="I247" s="203">
        <v>6</v>
      </c>
      <c r="J247" s="248">
        <f t="shared" si="6"/>
        <v>32.22</v>
      </c>
      <c r="K247" s="238"/>
      <c r="M247" s="247">
        <f t="shared" si="7"/>
        <v>24249.100000000028</v>
      </c>
    </row>
    <row r="248" spans="1:13" ht="14.25" customHeight="1" x14ac:dyDescent="0.2">
      <c r="A248" s="287" t="s">
        <v>2485</v>
      </c>
      <c r="B248" s="291" t="s">
        <v>573</v>
      </c>
      <c r="C248" s="203" t="s">
        <v>2493</v>
      </c>
      <c r="D248" s="200" t="s">
        <v>2494</v>
      </c>
      <c r="E248" s="211">
        <v>7</v>
      </c>
      <c r="F248" s="226">
        <v>9848</v>
      </c>
      <c r="G248" s="268">
        <v>5.69</v>
      </c>
      <c r="H248" s="271">
        <v>6.19</v>
      </c>
      <c r="I248" s="203">
        <v>1</v>
      </c>
      <c r="J248" s="248">
        <f t="shared" si="6"/>
        <v>5.69</v>
      </c>
      <c r="K248" s="238"/>
      <c r="M248" s="247">
        <f t="shared" si="7"/>
        <v>24254.790000000026</v>
      </c>
    </row>
    <row r="249" spans="1:13" ht="14.25" customHeight="1" x14ac:dyDescent="0.2">
      <c r="A249" s="287" t="s">
        <v>2485</v>
      </c>
      <c r="B249" s="291" t="s">
        <v>573</v>
      </c>
      <c r="C249" s="203" t="s">
        <v>2495</v>
      </c>
      <c r="D249" s="200" t="s">
        <v>2496</v>
      </c>
      <c r="E249" s="211">
        <v>7</v>
      </c>
      <c r="F249" s="226">
        <v>9848</v>
      </c>
      <c r="G249" s="268">
        <v>6.23</v>
      </c>
      <c r="H249" s="271">
        <v>6.73</v>
      </c>
      <c r="I249" s="203">
        <v>2</v>
      </c>
      <c r="J249" s="248">
        <f t="shared" si="6"/>
        <v>12.46</v>
      </c>
      <c r="K249" s="238"/>
      <c r="M249" s="247">
        <f t="shared" si="7"/>
        <v>24267.250000000025</v>
      </c>
    </row>
    <row r="250" spans="1:13" ht="14.25" customHeight="1" x14ac:dyDescent="0.2">
      <c r="A250" s="287" t="s">
        <v>2485</v>
      </c>
      <c r="B250" s="291" t="s">
        <v>573</v>
      </c>
      <c r="C250" s="203" t="s">
        <v>2491</v>
      </c>
      <c r="D250" s="200" t="s">
        <v>2492</v>
      </c>
      <c r="E250" s="211">
        <v>7</v>
      </c>
      <c r="F250" s="226">
        <v>9848</v>
      </c>
      <c r="G250" s="268">
        <v>6.29</v>
      </c>
      <c r="H250" s="271">
        <v>6.79</v>
      </c>
      <c r="I250" s="203">
        <v>3</v>
      </c>
      <c r="J250" s="248">
        <f t="shared" si="6"/>
        <v>18.87</v>
      </c>
      <c r="K250" s="238"/>
      <c r="M250" s="247">
        <f t="shared" si="7"/>
        <v>24286.120000000024</v>
      </c>
    </row>
    <row r="251" spans="1:13" ht="14.25" customHeight="1" x14ac:dyDescent="0.2">
      <c r="A251" s="287" t="s">
        <v>3212</v>
      </c>
      <c r="B251" s="197" t="s">
        <v>174</v>
      </c>
      <c r="C251" s="203"/>
      <c r="D251" s="206" t="s">
        <v>2989</v>
      </c>
      <c r="E251" s="212">
        <v>7</v>
      </c>
      <c r="F251" s="220">
        <v>6262</v>
      </c>
      <c r="G251" s="268">
        <v>8.59</v>
      </c>
      <c r="H251" s="271">
        <v>9.09</v>
      </c>
      <c r="I251" s="233">
        <v>10</v>
      </c>
      <c r="J251" s="248">
        <f t="shared" si="6"/>
        <v>85.9</v>
      </c>
      <c r="K251" s="238"/>
      <c r="M251" s="247">
        <f t="shared" si="7"/>
        <v>24372.020000000026</v>
      </c>
    </row>
    <row r="252" spans="1:13" ht="14.25" customHeight="1" x14ac:dyDescent="0.2">
      <c r="A252" s="194" t="s">
        <v>1946</v>
      </c>
      <c r="B252" s="198" t="s">
        <v>1968</v>
      </c>
      <c r="C252" s="203">
        <v>93717</v>
      </c>
      <c r="D252" s="205" t="s">
        <v>2987</v>
      </c>
      <c r="E252" s="213">
        <v>7</v>
      </c>
      <c r="F252" s="222">
        <v>5009</v>
      </c>
      <c r="G252" s="270">
        <v>15.43</v>
      </c>
      <c r="H252" s="271">
        <v>16.18</v>
      </c>
      <c r="I252" s="232">
        <v>4</v>
      </c>
      <c r="J252" s="248">
        <f t="shared" si="6"/>
        <v>61.72</v>
      </c>
      <c r="K252" s="238"/>
      <c r="M252" s="247">
        <f t="shared" si="7"/>
        <v>24433.740000000027</v>
      </c>
    </row>
    <row r="253" spans="1:13" ht="14.25" customHeight="1" x14ac:dyDescent="0.2">
      <c r="A253" s="287" t="s">
        <v>3239</v>
      </c>
      <c r="B253" s="198" t="s">
        <v>1968</v>
      </c>
      <c r="C253" s="289"/>
      <c r="D253" s="200" t="s">
        <v>74</v>
      </c>
      <c r="E253" s="211">
        <v>7</v>
      </c>
      <c r="F253" s="226">
        <v>5009</v>
      </c>
      <c r="G253" s="270">
        <v>22.42</v>
      </c>
      <c r="H253" s="271">
        <v>23.17</v>
      </c>
      <c r="I253" s="203">
        <v>1</v>
      </c>
      <c r="J253" s="248">
        <f t="shared" si="6"/>
        <v>22.42</v>
      </c>
      <c r="K253" s="238"/>
      <c r="M253" s="247">
        <f t="shared" si="7"/>
        <v>24456.160000000025</v>
      </c>
    </row>
    <row r="254" spans="1:13" ht="14.25" customHeight="1" x14ac:dyDescent="0.2">
      <c r="A254" s="194" t="s">
        <v>3227</v>
      </c>
      <c r="B254" s="198" t="s">
        <v>573</v>
      </c>
      <c r="C254" s="239"/>
      <c r="D254" s="206" t="s">
        <v>3137</v>
      </c>
      <c r="E254" s="211">
        <v>7</v>
      </c>
      <c r="F254" s="219">
        <v>9848</v>
      </c>
      <c r="G254" s="270">
        <v>15.29</v>
      </c>
      <c r="H254" s="271">
        <v>16.04</v>
      </c>
      <c r="I254" s="231">
        <v>28</v>
      </c>
      <c r="J254" s="248">
        <f t="shared" si="6"/>
        <v>428.12</v>
      </c>
      <c r="K254" s="238"/>
      <c r="M254" s="247">
        <f t="shared" si="7"/>
        <v>24884.280000000024</v>
      </c>
    </row>
    <row r="255" spans="1:13" ht="14.25" customHeight="1" x14ac:dyDescent="0.2">
      <c r="A255" s="287" t="s">
        <v>3239</v>
      </c>
      <c r="B255" s="198" t="s">
        <v>1968</v>
      </c>
      <c r="C255" s="289"/>
      <c r="D255" s="200" t="s">
        <v>529</v>
      </c>
      <c r="E255" s="211">
        <v>7</v>
      </c>
      <c r="F255" s="226">
        <v>5009</v>
      </c>
      <c r="G255" s="270">
        <v>17.03</v>
      </c>
      <c r="H255" s="271">
        <v>17.78</v>
      </c>
      <c r="I255" s="203">
        <v>1</v>
      </c>
      <c r="J255" s="248">
        <f t="shared" si="6"/>
        <v>17.03</v>
      </c>
      <c r="K255" s="238"/>
      <c r="M255" s="247">
        <f t="shared" si="7"/>
        <v>24901.310000000023</v>
      </c>
    </row>
    <row r="256" spans="1:13" ht="14.25" customHeight="1" x14ac:dyDescent="0.2">
      <c r="A256" s="287" t="s">
        <v>3239</v>
      </c>
      <c r="B256" s="198" t="s">
        <v>1968</v>
      </c>
      <c r="C256" s="289"/>
      <c r="D256" s="200" t="s">
        <v>531</v>
      </c>
      <c r="E256" s="211">
        <v>7</v>
      </c>
      <c r="F256" s="226">
        <v>5009</v>
      </c>
      <c r="G256" s="270">
        <v>22.32</v>
      </c>
      <c r="H256" s="271">
        <v>23.07</v>
      </c>
      <c r="I256" s="203">
        <v>1</v>
      </c>
      <c r="J256" s="248">
        <f t="shared" si="6"/>
        <v>22.32</v>
      </c>
      <c r="K256" s="238"/>
      <c r="M256" s="247">
        <f t="shared" si="7"/>
        <v>24923.630000000023</v>
      </c>
    </row>
    <row r="257" spans="1:13" ht="14.25" customHeight="1" x14ac:dyDescent="0.2">
      <c r="A257" s="287" t="s">
        <v>3239</v>
      </c>
      <c r="B257" s="198" t="s">
        <v>1968</v>
      </c>
      <c r="C257" s="289"/>
      <c r="D257" s="200" t="s">
        <v>75</v>
      </c>
      <c r="E257" s="211">
        <v>7</v>
      </c>
      <c r="F257" s="226">
        <v>5009</v>
      </c>
      <c r="G257" s="270">
        <v>26.1</v>
      </c>
      <c r="H257" s="271">
        <v>26.85</v>
      </c>
      <c r="I257" s="203">
        <v>12</v>
      </c>
      <c r="J257" s="248">
        <f t="shared" si="6"/>
        <v>313.20000000000005</v>
      </c>
      <c r="K257" s="238"/>
      <c r="M257" s="247">
        <f t="shared" si="7"/>
        <v>25236.830000000024</v>
      </c>
    </row>
    <row r="258" spans="1:13" ht="14.25" customHeight="1" x14ac:dyDescent="0.2">
      <c r="A258" s="194" t="s">
        <v>1946</v>
      </c>
      <c r="B258" s="198" t="s">
        <v>1968</v>
      </c>
      <c r="C258" s="203">
        <v>138316</v>
      </c>
      <c r="D258" s="205" t="s">
        <v>2988</v>
      </c>
      <c r="E258" s="213">
        <v>7</v>
      </c>
      <c r="F258" s="222">
        <v>5009</v>
      </c>
      <c r="G258" s="270">
        <v>26.34</v>
      </c>
      <c r="H258" s="271">
        <v>27.09</v>
      </c>
      <c r="I258" s="232">
        <v>4</v>
      </c>
      <c r="J258" s="248">
        <f t="shared" si="6"/>
        <v>105.36</v>
      </c>
      <c r="K258" s="238"/>
      <c r="M258" s="247">
        <f>M257+J258</f>
        <v>25342.190000000024</v>
      </c>
    </row>
    <row r="259" spans="1:13" ht="14.25" customHeight="1" x14ac:dyDescent="0.2">
      <c r="A259" s="194" t="s">
        <v>1946</v>
      </c>
      <c r="B259" s="198" t="s">
        <v>1968</v>
      </c>
      <c r="C259" s="203"/>
      <c r="D259" s="205" t="s">
        <v>1975</v>
      </c>
      <c r="E259" s="213">
        <v>7</v>
      </c>
      <c r="F259" s="222">
        <v>5009</v>
      </c>
      <c r="G259" s="268">
        <v>90.28</v>
      </c>
      <c r="H259" s="271">
        <v>92.83</v>
      </c>
      <c r="I259" s="232">
        <v>6</v>
      </c>
      <c r="J259" s="248">
        <f t="shared" si="6"/>
        <v>541.68000000000006</v>
      </c>
      <c r="K259" s="238"/>
      <c r="M259" s="247">
        <f t="shared" si="7"/>
        <v>25883.870000000024</v>
      </c>
    </row>
    <row r="260" spans="1:13" ht="14.25" customHeight="1" x14ac:dyDescent="0.2">
      <c r="A260" s="194" t="s">
        <v>3220</v>
      </c>
      <c r="B260" s="198" t="s">
        <v>637</v>
      </c>
      <c r="C260" s="203" t="s">
        <v>670</v>
      </c>
      <c r="D260" s="206" t="s">
        <v>671</v>
      </c>
      <c r="E260" s="211">
        <v>8</v>
      </c>
      <c r="F260" s="219">
        <v>2626</v>
      </c>
      <c r="G260" s="269">
        <v>0.1</v>
      </c>
      <c r="H260" s="271">
        <v>0.3</v>
      </c>
      <c r="I260" s="231">
        <v>7</v>
      </c>
      <c r="J260" s="248">
        <f t="shared" si="6"/>
        <v>0.70000000000000007</v>
      </c>
      <c r="K260" s="238"/>
      <c r="M260" s="247">
        <f t="shared" si="7"/>
        <v>25884.570000000025</v>
      </c>
    </row>
    <row r="261" spans="1:13" ht="14.25" customHeight="1" x14ac:dyDescent="0.2">
      <c r="A261" s="194" t="s">
        <v>3220</v>
      </c>
      <c r="B261" s="198" t="s">
        <v>691</v>
      </c>
      <c r="C261" s="203" t="s">
        <v>692</v>
      </c>
      <c r="D261" s="206" t="s">
        <v>149</v>
      </c>
      <c r="E261" s="211">
        <v>8</v>
      </c>
      <c r="F261" s="219">
        <v>1212</v>
      </c>
      <c r="G261" s="269">
        <v>0.25</v>
      </c>
      <c r="H261" s="271">
        <v>0.51</v>
      </c>
      <c r="I261" s="231">
        <v>32</v>
      </c>
      <c r="J261" s="248">
        <f t="shared" ref="J261:J324" si="8">G261*I261</f>
        <v>8</v>
      </c>
      <c r="K261" s="238"/>
      <c r="M261" s="247">
        <f t="shared" si="7"/>
        <v>25892.570000000025</v>
      </c>
    </row>
    <row r="262" spans="1:13" ht="14.25" customHeight="1" x14ac:dyDescent="0.2">
      <c r="A262" s="194" t="s">
        <v>3220</v>
      </c>
      <c r="B262" s="198" t="s">
        <v>637</v>
      </c>
      <c r="C262" s="203">
        <v>11210</v>
      </c>
      <c r="D262" s="200" t="s">
        <v>129</v>
      </c>
      <c r="E262" s="211">
        <v>8</v>
      </c>
      <c r="F262" s="219">
        <v>4712</v>
      </c>
      <c r="G262" s="269">
        <v>0.02</v>
      </c>
      <c r="H262" s="271">
        <v>0.05</v>
      </c>
      <c r="I262" s="231">
        <v>10</v>
      </c>
      <c r="J262" s="248">
        <f t="shared" si="8"/>
        <v>0.2</v>
      </c>
      <c r="K262" s="238"/>
      <c r="M262" s="247">
        <f t="shared" si="7"/>
        <v>25892.770000000026</v>
      </c>
    </row>
    <row r="263" spans="1:13" ht="14.25" customHeight="1" x14ac:dyDescent="0.2">
      <c r="A263" s="194" t="s">
        <v>3227</v>
      </c>
      <c r="B263" s="198" t="s">
        <v>45</v>
      </c>
      <c r="C263" s="239"/>
      <c r="D263" s="206" t="s">
        <v>3139</v>
      </c>
      <c r="E263" s="211">
        <v>8</v>
      </c>
      <c r="F263" s="219">
        <v>1241</v>
      </c>
      <c r="G263" s="268">
        <v>0.03</v>
      </c>
      <c r="H263" s="271">
        <v>0.05</v>
      </c>
      <c r="I263" s="231">
        <v>11</v>
      </c>
      <c r="J263" s="248">
        <f t="shared" si="8"/>
        <v>0.32999999999999996</v>
      </c>
      <c r="K263" s="238"/>
      <c r="M263" s="247">
        <f t="shared" ref="M263:M326" si="9">M262+J263</f>
        <v>25893.100000000028</v>
      </c>
    </row>
    <row r="264" spans="1:13" ht="14.25" customHeight="1" x14ac:dyDescent="0.2">
      <c r="A264" s="194" t="s">
        <v>3220</v>
      </c>
      <c r="B264" s="198" t="s">
        <v>672</v>
      </c>
      <c r="C264" s="203">
        <v>50505</v>
      </c>
      <c r="D264" s="206" t="s">
        <v>673</v>
      </c>
      <c r="E264" s="211">
        <v>8</v>
      </c>
      <c r="F264" s="219">
        <v>1212</v>
      </c>
      <c r="G264" s="268">
        <v>0.06</v>
      </c>
      <c r="H264" s="271">
        <v>0.08</v>
      </c>
      <c r="I264" s="231">
        <v>3</v>
      </c>
      <c r="J264" s="248">
        <f t="shared" si="8"/>
        <v>0.18</v>
      </c>
      <c r="K264" s="238"/>
      <c r="M264" s="247">
        <f t="shared" si="9"/>
        <v>25893.280000000028</v>
      </c>
    </row>
    <row r="265" spans="1:13" ht="14.25" customHeight="1" x14ac:dyDescent="0.2">
      <c r="A265" s="194" t="s">
        <v>3220</v>
      </c>
      <c r="B265" s="198" t="s">
        <v>637</v>
      </c>
      <c r="C265" s="203">
        <v>11215</v>
      </c>
      <c r="D265" s="205" t="s">
        <v>2671</v>
      </c>
      <c r="E265" s="211">
        <v>8</v>
      </c>
      <c r="F265" s="219">
        <v>8619</v>
      </c>
      <c r="G265" s="275">
        <v>0.06</v>
      </c>
      <c r="H265" s="271">
        <v>0.09</v>
      </c>
      <c r="I265" s="232">
        <v>5</v>
      </c>
      <c r="J265" s="248">
        <f t="shared" si="8"/>
        <v>0.3</v>
      </c>
      <c r="K265" s="238"/>
      <c r="M265" s="247">
        <f t="shared" si="9"/>
        <v>25893.580000000027</v>
      </c>
    </row>
    <row r="266" spans="1:13" ht="14.25" customHeight="1" x14ac:dyDescent="0.2">
      <c r="A266" s="194" t="s">
        <v>3227</v>
      </c>
      <c r="B266" s="198" t="s">
        <v>45</v>
      </c>
      <c r="C266" s="239"/>
      <c r="D266" s="207" t="s">
        <v>3138</v>
      </c>
      <c r="E266" s="211">
        <v>8</v>
      </c>
      <c r="F266" s="219">
        <v>1241</v>
      </c>
      <c r="G266" s="268">
        <v>0.08</v>
      </c>
      <c r="H266" s="271">
        <v>0.1</v>
      </c>
      <c r="I266" s="231">
        <v>19</v>
      </c>
      <c r="J266" s="248">
        <f t="shared" si="8"/>
        <v>1.52</v>
      </c>
      <c r="K266" s="238"/>
      <c r="M266" s="247">
        <f t="shared" si="9"/>
        <v>25895.100000000028</v>
      </c>
    </row>
    <row r="267" spans="1:13" ht="14.25" customHeight="1" x14ac:dyDescent="0.2">
      <c r="A267" s="194" t="s">
        <v>3220</v>
      </c>
      <c r="B267" s="198" t="s">
        <v>637</v>
      </c>
      <c r="C267" s="203">
        <v>11212</v>
      </c>
      <c r="D267" s="206" t="s">
        <v>3276</v>
      </c>
      <c r="E267" s="211">
        <v>8</v>
      </c>
      <c r="F267" s="219">
        <v>8619</v>
      </c>
      <c r="G267" s="268">
        <v>0.08</v>
      </c>
      <c r="H267" s="271">
        <v>0.12</v>
      </c>
      <c r="I267" s="231">
        <v>11</v>
      </c>
      <c r="J267" s="248">
        <f t="shared" si="8"/>
        <v>0.88</v>
      </c>
      <c r="K267" s="238"/>
      <c r="M267" s="247">
        <f t="shared" si="9"/>
        <v>25895.980000000029</v>
      </c>
    </row>
    <row r="268" spans="1:13" ht="14.25" customHeight="1" x14ac:dyDescent="0.2">
      <c r="A268" s="287" t="s">
        <v>3253</v>
      </c>
      <c r="B268" s="201" t="s">
        <v>736</v>
      </c>
      <c r="C268" s="203"/>
      <c r="D268" s="200" t="s">
        <v>3354</v>
      </c>
      <c r="E268" s="211">
        <v>8</v>
      </c>
      <c r="F268" s="226">
        <v>1433</v>
      </c>
      <c r="G268" s="268">
        <v>0.15</v>
      </c>
      <c r="H268" s="271">
        <v>0.18</v>
      </c>
      <c r="I268" s="203">
        <v>12</v>
      </c>
      <c r="J268" s="248">
        <f t="shared" si="8"/>
        <v>1.7999999999999998</v>
      </c>
      <c r="K268" s="238"/>
      <c r="M268" s="247">
        <f t="shared" si="9"/>
        <v>25897.780000000028</v>
      </c>
    </row>
    <row r="269" spans="1:13" ht="14.25" customHeight="1" x14ac:dyDescent="0.2">
      <c r="A269" s="194" t="s">
        <v>3227</v>
      </c>
      <c r="B269" s="198" t="s">
        <v>45</v>
      </c>
      <c r="C269" s="239"/>
      <c r="D269" s="206" t="s">
        <v>3141</v>
      </c>
      <c r="E269" s="211">
        <v>8</v>
      </c>
      <c r="F269" s="223">
        <v>1212</v>
      </c>
      <c r="G269" s="268">
        <v>0.15000000000000002</v>
      </c>
      <c r="H269" s="271">
        <v>0.2</v>
      </c>
      <c r="I269" s="231">
        <v>14</v>
      </c>
      <c r="J269" s="248">
        <f t="shared" si="8"/>
        <v>2.1000000000000005</v>
      </c>
      <c r="K269" s="238"/>
      <c r="M269" s="247">
        <f t="shared" si="9"/>
        <v>25899.880000000026</v>
      </c>
    </row>
    <row r="270" spans="1:13" ht="14.25" customHeight="1" x14ac:dyDescent="0.2">
      <c r="A270" s="287" t="s">
        <v>3248</v>
      </c>
      <c r="B270" s="201" t="s">
        <v>637</v>
      </c>
      <c r="C270" s="203" t="s">
        <v>2886</v>
      </c>
      <c r="D270" s="200" t="s">
        <v>3058</v>
      </c>
      <c r="E270" s="211">
        <v>8</v>
      </c>
      <c r="F270" s="226">
        <v>4712</v>
      </c>
      <c r="G270" s="268">
        <v>0.16999999999999998</v>
      </c>
      <c r="H270" s="271">
        <v>0.22</v>
      </c>
      <c r="I270" s="203">
        <v>6</v>
      </c>
      <c r="J270" s="248">
        <f t="shared" si="8"/>
        <v>1.02</v>
      </c>
      <c r="K270" s="238"/>
      <c r="M270" s="247">
        <f t="shared" si="9"/>
        <v>25900.900000000027</v>
      </c>
    </row>
    <row r="271" spans="1:13" ht="14.25" customHeight="1" x14ac:dyDescent="0.2">
      <c r="A271" s="194" t="s">
        <v>3220</v>
      </c>
      <c r="B271" s="198" t="s">
        <v>637</v>
      </c>
      <c r="C271" s="203">
        <v>11213</v>
      </c>
      <c r="D271" s="206" t="s">
        <v>669</v>
      </c>
      <c r="E271" s="211">
        <v>8</v>
      </c>
      <c r="F271" s="219">
        <v>8619</v>
      </c>
      <c r="G271" s="268">
        <v>0.2</v>
      </c>
      <c r="H271" s="271">
        <v>0.25</v>
      </c>
      <c r="I271" s="231">
        <v>5</v>
      </c>
      <c r="J271" s="248">
        <f t="shared" si="8"/>
        <v>1</v>
      </c>
      <c r="K271" s="238"/>
      <c r="M271" s="247">
        <f t="shared" si="9"/>
        <v>25901.900000000027</v>
      </c>
    </row>
    <row r="272" spans="1:13" ht="14.25" customHeight="1" x14ac:dyDescent="0.2">
      <c r="A272" s="287" t="s">
        <v>3263</v>
      </c>
      <c r="B272" s="198" t="s">
        <v>45</v>
      </c>
      <c r="C272" s="203">
        <v>60841</v>
      </c>
      <c r="D272" s="205" t="s">
        <v>1806</v>
      </c>
      <c r="E272" s="213">
        <v>8</v>
      </c>
      <c r="F272" s="222">
        <v>1241</v>
      </c>
      <c r="G272" s="268">
        <v>0.2</v>
      </c>
      <c r="H272" s="271">
        <v>0.25</v>
      </c>
      <c r="I272" s="232">
        <v>10</v>
      </c>
      <c r="J272" s="248">
        <f t="shared" si="8"/>
        <v>2</v>
      </c>
      <c r="K272" s="238"/>
      <c r="M272" s="247">
        <f t="shared" si="9"/>
        <v>25903.900000000027</v>
      </c>
    </row>
    <row r="273" spans="1:13" ht="14.25" customHeight="1" x14ac:dyDescent="0.2">
      <c r="A273" s="287" t="s">
        <v>3263</v>
      </c>
      <c r="B273" s="198" t="s">
        <v>45</v>
      </c>
      <c r="C273" s="203">
        <v>76144</v>
      </c>
      <c r="D273" s="205" t="s">
        <v>1808</v>
      </c>
      <c r="E273" s="213">
        <v>8</v>
      </c>
      <c r="F273" s="222">
        <v>1241</v>
      </c>
      <c r="G273" s="268">
        <v>0.2</v>
      </c>
      <c r="H273" s="271">
        <v>0.25</v>
      </c>
      <c r="I273" s="232">
        <v>71</v>
      </c>
      <c r="J273" s="248">
        <f t="shared" si="8"/>
        <v>14.200000000000001</v>
      </c>
      <c r="K273" s="238"/>
      <c r="M273" s="247">
        <f t="shared" si="9"/>
        <v>25918.100000000028</v>
      </c>
    </row>
    <row r="274" spans="1:13" ht="14.25" customHeight="1" x14ac:dyDescent="0.2">
      <c r="A274" s="194" t="s">
        <v>3230</v>
      </c>
      <c r="B274" s="198" t="s">
        <v>45</v>
      </c>
      <c r="C274" s="239"/>
      <c r="D274" s="206" t="s">
        <v>3164</v>
      </c>
      <c r="E274" s="211">
        <v>8</v>
      </c>
      <c r="F274" s="219">
        <v>1212</v>
      </c>
      <c r="G274" s="268">
        <v>0.2</v>
      </c>
      <c r="H274" s="271">
        <v>0.25</v>
      </c>
      <c r="I274" s="231">
        <v>60</v>
      </c>
      <c r="J274" s="248">
        <f t="shared" si="8"/>
        <v>12</v>
      </c>
      <c r="K274" s="238"/>
      <c r="M274" s="247">
        <f t="shared" si="9"/>
        <v>25930.100000000028</v>
      </c>
    </row>
    <row r="275" spans="1:13" ht="14.25" customHeight="1" x14ac:dyDescent="0.2">
      <c r="A275" s="194" t="s">
        <v>3230</v>
      </c>
      <c r="B275" s="198" t="s">
        <v>45</v>
      </c>
      <c r="C275" s="239"/>
      <c r="D275" s="206" t="s">
        <v>3163</v>
      </c>
      <c r="E275" s="211">
        <v>8</v>
      </c>
      <c r="F275" s="219">
        <v>1212</v>
      </c>
      <c r="G275" s="268">
        <v>0.2</v>
      </c>
      <c r="H275" s="271">
        <v>0.25</v>
      </c>
      <c r="I275" s="231">
        <v>154</v>
      </c>
      <c r="J275" s="248">
        <f t="shared" si="8"/>
        <v>30.8</v>
      </c>
      <c r="K275" s="238"/>
      <c r="M275" s="247">
        <f t="shared" si="9"/>
        <v>25960.900000000027</v>
      </c>
    </row>
    <row r="276" spans="1:13" ht="14.25" customHeight="1" x14ac:dyDescent="0.2">
      <c r="A276" s="194" t="s">
        <v>3227</v>
      </c>
      <c r="B276" s="198" t="s">
        <v>45</v>
      </c>
      <c r="C276" s="239"/>
      <c r="D276" s="206" t="s">
        <v>250</v>
      </c>
      <c r="E276" s="211">
        <v>8</v>
      </c>
      <c r="F276" s="219">
        <v>1212</v>
      </c>
      <c r="G276" s="268">
        <v>0.2</v>
      </c>
      <c r="H276" s="271">
        <v>0.25</v>
      </c>
      <c r="I276" s="231">
        <v>44</v>
      </c>
      <c r="J276" s="248">
        <f t="shared" si="8"/>
        <v>8.8000000000000007</v>
      </c>
      <c r="K276" s="238"/>
      <c r="M276" s="247">
        <f t="shared" si="9"/>
        <v>25969.700000000026</v>
      </c>
    </row>
    <row r="277" spans="1:13" ht="14.25" customHeight="1" x14ac:dyDescent="0.2">
      <c r="A277" s="287" t="s">
        <v>3264</v>
      </c>
      <c r="B277" s="198" t="s">
        <v>695</v>
      </c>
      <c r="C277" s="203"/>
      <c r="D277" s="205" t="s">
        <v>2016</v>
      </c>
      <c r="E277" s="213">
        <v>8</v>
      </c>
      <c r="F277" s="222">
        <v>4342</v>
      </c>
      <c r="G277" s="268">
        <v>0.2</v>
      </c>
      <c r="H277" s="271">
        <v>0.25</v>
      </c>
      <c r="I277" s="232">
        <v>30</v>
      </c>
      <c r="J277" s="248">
        <f t="shared" si="8"/>
        <v>6</v>
      </c>
      <c r="K277" s="238"/>
      <c r="M277" s="247">
        <f t="shared" si="9"/>
        <v>25975.700000000026</v>
      </c>
    </row>
    <row r="278" spans="1:13" ht="14.25" customHeight="1" x14ac:dyDescent="0.2">
      <c r="A278" s="194" t="s">
        <v>3220</v>
      </c>
      <c r="B278" s="198" t="s">
        <v>637</v>
      </c>
      <c r="C278" s="203" t="s">
        <v>678</v>
      </c>
      <c r="D278" s="206" t="s">
        <v>3449</v>
      </c>
      <c r="E278" s="211">
        <v>8</v>
      </c>
      <c r="F278" s="219">
        <v>4712</v>
      </c>
      <c r="G278" s="268">
        <v>0.16999999999999998</v>
      </c>
      <c r="H278" s="271">
        <v>0.22</v>
      </c>
      <c r="I278" s="231">
        <v>12</v>
      </c>
      <c r="J278" s="248">
        <f t="shared" si="8"/>
        <v>2.04</v>
      </c>
      <c r="K278" s="238"/>
      <c r="M278" s="247">
        <f t="shared" si="9"/>
        <v>25977.740000000027</v>
      </c>
    </row>
    <row r="279" spans="1:13" ht="14.25" customHeight="1" x14ac:dyDescent="0.2">
      <c r="A279" s="194" t="s">
        <v>3220</v>
      </c>
      <c r="B279" s="198" t="s">
        <v>637</v>
      </c>
      <c r="C279" s="203" t="s">
        <v>690</v>
      </c>
      <c r="D279" s="206" t="s">
        <v>689</v>
      </c>
      <c r="E279" s="211">
        <v>8</v>
      </c>
      <c r="F279" s="219">
        <v>2626</v>
      </c>
      <c r="G279" s="268">
        <v>0.25</v>
      </c>
      <c r="H279" s="271">
        <v>0.3</v>
      </c>
      <c r="I279" s="231">
        <v>13</v>
      </c>
      <c r="J279" s="248">
        <f t="shared" si="8"/>
        <v>3.25</v>
      </c>
      <c r="K279" s="238"/>
      <c r="M279" s="247">
        <f t="shared" si="9"/>
        <v>25980.990000000027</v>
      </c>
    </row>
    <row r="280" spans="1:13" ht="14.25" customHeight="1" x14ac:dyDescent="0.2">
      <c r="A280" s="194" t="s">
        <v>3220</v>
      </c>
      <c r="B280" s="198" t="s">
        <v>637</v>
      </c>
      <c r="C280" s="203" t="s">
        <v>688</v>
      </c>
      <c r="D280" s="206" t="s">
        <v>689</v>
      </c>
      <c r="E280" s="211">
        <v>8</v>
      </c>
      <c r="F280" s="219">
        <v>2350</v>
      </c>
      <c r="G280" s="268">
        <v>0.31</v>
      </c>
      <c r="H280" s="271">
        <v>0.36</v>
      </c>
      <c r="I280" s="231">
        <v>36</v>
      </c>
      <c r="J280" s="248">
        <f t="shared" si="8"/>
        <v>11.16</v>
      </c>
      <c r="K280" s="238"/>
      <c r="M280" s="247">
        <f t="shared" si="9"/>
        <v>25992.150000000027</v>
      </c>
    </row>
    <row r="281" spans="1:13" ht="14.25" customHeight="1" x14ac:dyDescent="0.2">
      <c r="A281" s="287" t="s">
        <v>1308</v>
      </c>
      <c r="B281" s="196" t="s">
        <v>947</v>
      </c>
      <c r="C281" s="203"/>
      <c r="D281" s="206" t="s">
        <v>1398</v>
      </c>
      <c r="E281" s="212">
        <v>8</v>
      </c>
      <c r="F281" s="221">
        <v>4575</v>
      </c>
      <c r="G281" s="268">
        <v>0.25</v>
      </c>
      <c r="H281" s="271">
        <v>0.3</v>
      </c>
      <c r="I281" s="231">
        <v>25</v>
      </c>
      <c r="J281" s="248">
        <f t="shared" si="8"/>
        <v>6.25</v>
      </c>
      <c r="K281" s="238"/>
      <c r="M281" s="247">
        <f t="shared" si="9"/>
        <v>25998.400000000027</v>
      </c>
    </row>
    <row r="282" spans="1:13" ht="14.25" customHeight="1" x14ac:dyDescent="0.2">
      <c r="A282" s="287" t="s">
        <v>301</v>
      </c>
      <c r="B282" s="196" t="s">
        <v>695</v>
      </c>
      <c r="C282" s="239" t="s">
        <v>2548</v>
      </c>
      <c r="D282" s="206" t="s">
        <v>3090</v>
      </c>
      <c r="E282" s="211">
        <v>8</v>
      </c>
      <c r="F282" s="221">
        <v>4342</v>
      </c>
      <c r="G282" s="268">
        <v>0.25</v>
      </c>
      <c r="H282" s="271">
        <v>0.3</v>
      </c>
      <c r="I282" s="231">
        <v>1</v>
      </c>
      <c r="J282" s="248">
        <f t="shared" si="8"/>
        <v>0.25</v>
      </c>
      <c r="K282" s="238"/>
      <c r="M282" s="247">
        <f t="shared" si="9"/>
        <v>25998.650000000027</v>
      </c>
    </row>
    <row r="283" spans="1:13" ht="14.25" customHeight="1" x14ac:dyDescent="0.2">
      <c r="A283" s="287" t="s">
        <v>1308</v>
      </c>
      <c r="B283" s="196" t="s">
        <v>695</v>
      </c>
      <c r="C283" s="203" t="s">
        <v>1388</v>
      </c>
      <c r="D283" s="206" t="s">
        <v>1387</v>
      </c>
      <c r="E283" s="212">
        <v>8</v>
      </c>
      <c r="F283" s="221">
        <v>4342</v>
      </c>
      <c r="G283" s="268">
        <v>0.25</v>
      </c>
      <c r="H283" s="271">
        <v>0.3</v>
      </c>
      <c r="I283" s="231">
        <v>28</v>
      </c>
      <c r="J283" s="248">
        <f t="shared" si="8"/>
        <v>7</v>
      </c>
      <c r="K283" s="238"/>
      <c r="M283" s="247">
        <f t="shared" si="9"/>
        <v>26005.650000000027</v>
      </c>
    </row>
    <row r="284" spans="1:13" ht="14.25" customHeight="1" x14ac:dyDescent="0.2">
      <c r="A284" s="287" t="s">
        <v>1308</v>
      </c>
      <c r="B284" s="196" t="s">
        <v>695</v>
      </c>
      <c r="C284" s="203" t="s">
        <v>1386</v>
      </c>
      <c r="D284" s="206" t="s">
        <v>1385</v>
      </c>
      <c r="E284" s="212">
        <v>8</v>
      </c>
      <c r="F284" s="220">
        <v>4342</v>
      </c>
      <c r="G284" s="268">
        <v>0.25</v>
      </c>
      <c r="H284" s="271">
        <v>0.3</v>
      </c>
      <c r="I284" s="233">
        <v>19</v>
      </c>
      <c r="J284" s="248">
        <f t="shared" si="8"/>
        <v>4.75</v>
      </c>
      <c r="K284" s="238"/>
      <c r="M284" s="247">
        <f t="shared" si="9"/>
        <v>26010.400000000027</v>
      </c>
    </row>
    <row r="285" spans="1:13" ht="14.25" customHeight="1" x14ac:dyDescent="0.2">
      <c r="A285" s="194" t="s">
        <v>301</v>
      </c>
      <c r="B285" s="196" t="s">
        <v>695</v>
      </c>
      <c r="C285" s="239" t="s">
        <v>2652</v>
      </c>
      <c r="D285" s="207" t="s">
        <v>2530</v>
      </c>
      <c r="E285" s="211">
        <v>8</v>
      </c>
      <c r="F285" s="224">
        <v>4342</v>
      </c>
      <c r="G285" s="268">
        <v>0.25</v>
      </c>
      <c r="H285" s="271">
        <v>0.3</v>
      </c>
      <c r="I285" s="234">
        <v>2</v>
      </c>
      <c r="J285" s="248">
        <f t="shared" si="8"/>
        <v>0.5</v>
      </c>
      <c r="K285" s="238"/>
      <c r="M285" s="247">
        <f t="shared" si="9"/>
        <v>26010.900000000027</v>
      </c>
    </row>
    <row r="286" spans="1:13" ht="14.25" customHeight="1" x14ac:dyDescent="0.2">
      <c r="A286" s="287" t="s">
        <v>1308</v>
      </c>
      <c r="B286" s="196" t="s">
        <v>695</v>
      </c>
      <c r="C286" s="203" t="s">
        <v>1384</v>
      </c>
      <c r="D286" s="206" t="s">
        <v>1383</v>
      </c>
      <c r="E286" s="212">
        <v>8</v>
      </c>
      <c r="F286" s="220">
        <v>4342</v>
      </c>
      <c r="G286" s="268">
        <v>0.25</v>
      </c>
      <c r="H286" s="271">
        <v>0.3</v>
      </c>
      <c r="I286" s="233">
        <v>72</v>
      </c>
      <c r="J286" s="248">
        <f t="shared" si="8"/>
        <v>18</v>
      </c>
      <c r="K286" s="238"/>
      <c r="M286" s="247">
        <f t="shared" si="9"/>
        <v>26028.900000000027</v>
      </c>
    </row>
    <row r="287" spans="1:13" ht="14.25" customHeight="1" x14ac:dyDescent="0.2">
      <c r="A287" s="194" t="s">
        <v>301</v>
      </c>
      <c r="B287" s="196" t="s">
        <v>695</v>
      </c>
      <c r="C287" s="239" t="s">
        <v>2663</v>
      </c>
      <c r="D287" s="208" t="s">
        <v>3089</v>
      </c>
      <c r="E287" s="211">
        <v>8</v>
      </c>
      <c r="F287" s="221">
        <v>4342</v>
      </c>
      <c r="G287" s="268">
        <v>0.25</v>
      </c>
      <c r="H287" s="271">
        <v>0.3</v>
      </c>
      <c r="I287" s="231">
        <v>42</v>
      </c>
      <c r="J287" s="248">
        <f t="shared" si="8"/>
        <v>10.5</v>
      </c>
      <c r="K287" s="238"/>
      <c r="M287" s="247">
        <f t="shared" si="9"/>
        <v>26039.400000000027</v>
      </c>
    </row>
    <row r="288" spans="1:13" ht="14.25" customHeight="1" x14ac:dyDescent="0.2">
      <c r="A288" s="194" t="s">
        <v>301</v>
      </c>
      <c r="B288" s="196" t="s">
        <v>695</v>
      </c>
      <c r="C288" s="239" t="s">
        <v>1389</v>
      </c>
      <c r="D288" s="206" t="s">
        <v>1390</v>
      </c>
      <c r="E288" s="211">
        <v>8</v>
      </c>
      <c r="F288" s="224">
        <v>4342</v>
      </c>
      <c r="G288" s="268">
        <v>0.25</v>
      </c>
      <c r="H288" s="271">
        <v>0.3</v>
      </c>
      <c r="I288" s="231">
        <v>52</v>
      </c>
      <c r="J288" s="248">
        <f t="shared" si="8"/>
        <v>13</v>
      </c>
      <c r="K288" s="238"/>
      <c r="M288" s="247">
        <f t="shared" si="9"/>
        <v>26052.400000000027</v>
      </c>
    </row>
    <row r="289" spans="1:13" ht="14.25" customHeight="1" x14ac:dyDescent="0.2">
      <c r="A289" s="287" t="s">
        <v>1308</v>
      </c>
      <c r="B289" s="196" t="s">
        <v>695</v>
      </c>
      <c r="C289" s="203" t="s">
        <v>1389</v>
      </c>
      <c r="D289" s="206" t="s">
        <v>1390</v>
      </c>
      <c r="E289" s="212">
        <v>8</v>
      </c>
      <c r="F289" s="221">
        <v>4342</v>
      </c>
      <c r="G289" s="268">
        <v>0.25</v>
      </c>
      <c r="H289" s="271">
        <v>0.3</v>
      </c>
      <c r="I289" s="231">
        <v>17</v>
      </c>
      <c r="J289" s="248">
        <f t="shared" si="8"/>
        <v>4.25</v>
      </c>
      <c r="K289" s="238"/>
      <c r="M289" s="247">
        <f t="shared" si="9"/>
        <v>26056.650000000027</v>
      </c>
    </row>
    <row r="290" spans="1:13" ht="14.25" customHeight="1" x14ac:dyDescent="0.2">
      <c r="A290" s="194" t="s">
        <v>301</v>
      </c>
      <c r="B290" s="196" t="s">
        <v>695</v>
      </c>
      <c r="C290" s="239" t="s">
        <v>2650</v>
      </c>
      <c r="D290" s="207" t="s">
        <v>2651</v>
      </c>
      <c r="E290" s="211">
        <v>8</v>
      </c>
      <c r="F290" s="224">
        <v>4342</v>
      </c>
      <c r="G290" s="268">
        <v>0.25</v>
      </c>
      <c r="H290" s="271">
        <v>0.3</v>
      </c>
      <c r="I290" s="234">
        <v>7</v>
      </c>
      <c r="J290" s="248">
        <f t="shared" si="8"/>
        <v>1.75</v>
      </c>
      <c r="K290" s="238"/>
      <c r="M290" s="247">
        <f t="shared" si="9"/>
        <v>26058.400000000027</v>
      </c>
    </row>
    <row r="291" spans="1:13" ht="14.25" customHeight="1" x14ac:dyDescent="0.2">
      <c r="A291" s="287" t="s">
        <v>1308</v>
      </c>
      <c r="B291" s="196" t="s">
        <v>695</v>
      </c>
      <c r="C291" s="203"/>
      <c r="D291" s="206" t="s">
        <v>1391</v>
      </c>
      <c r="E291" s="212">
        <v>8</v>
      </c>
      <c r="F291" s="221">
        <v>4342</v>
      </c>
      <c r="G291" s="268">
        <v>0.25</v>
      </c>
      <c r="H291" s="271">
        <v>0.3</v>
      </c>
      <c r="I291" s="231">
        <v>14</v>
      </c>
      <c r="J291" s="248">
        <f t="shared" si="8"/>
        <v>3.5</v>
      </c>
      <c r="K291" s="238"/>
      <c r="M291" s="247">
        <f t="shared" si="9"/>
        <v>26061.900000000027</v>
      </c>
    </row>
    <row r="292" spans="1:13" ht="14.25" customHeight="1" x14ac:dyDescent="0.2">
      <c r="A292" s="194" t="s">
        <v>307</v>
      </c>
      <c r="B292" s="197" t="s">
        <v>634</v>
      </c>
      <c r="C292" s="239">
        <v>6539</v>
      </c>
      <c r="D292" s="208" t="s">
        <v>3119</v>
      </c>
      <c r="E292" s="211">
        <v>8</v>
      </c>
      <c r="F292" s="220">
        <v>2350</v>
      </c>
      <c r="G292" s="268">
        <v>0.3</v>
      </c>
      <c r="H292" s="271">
        <v>0.35</v>
      </c>
      <c r="I292" s="233">
        <v>9</v>
      </c>
      <c r="J292" s="248">
        <f t="shared" si="8"/>
        <v>2.6999999999999997</v>
      </c>
      <c r="K292" s="238"/>
      <c r="M292" s="247">
        <f t="shared" si="9"/>
        <v>26064.600000000028</v>
      </c>
    </row>
    <row r="293" spans="1:13" ht="14.25" customHeight="1" x14ac:dyDescent="0.2">
      <c r="A293" s="194" t="s">
        <v>304</v>
      </c>
      <c r="B293" s="196" t="s">
        <v>634</v>
      </c>
      <c r="C293" s="239">
        <v>6539</v>
      </c>
      <c r="D293" s="208" t="s">
        <v>3119</v>
      </c>
      <c r="E293" s="211">
        <v>8</v>
      </c>
      <c r="F293" s="221">
        <v>2350</v>
      </c>
      <c r="G293" s="268">
        <v>0.3</v>
      </c>
      <c r="H293" s="271">
        <v>0.35</v>
      </c>
      <c r="I293" s="231">
        <v>9</v>
      </c>
      <c r="J293" s="248">
        <f t="shared" si="8"/>
        <v>2.6999999999999997</v>
      </c>
      <c r="K293" s="238"/>
      <c r="M293" s="247">
        <f t="shared" si="9"/>
        <v>26067.300000000028</v>
      </c>
    </row>
    <row r="294" spans="1:13" ht="14.25" customHeight="1" x14ac:dyDescent="0.2">
      <c r="A294" s="194" t="s">
        <v>3221</v>
      </c>
      <c r="B294" s="198" t="s">
        <v>637</v>
      </c>
      <c r="C294" s="203">
        <v>40806</v>
      </c>
      <c r="D294" s="206" t="s">
        <v>725</v>
      </c>
      <c r="E294" s="211">
        <v>8</v>
      </c>
      <c r="F294" s="219">
        <v>2350</v>
      </c>
      <c r="G294" s="268">
        <v>0.3</v>
      </c>
      <c r="H294" s="271">
        <v>0.35</v>
      </c>
      <c r="I294" s="231">
        <v>44</v>
      </c>
      <c r="J294" s="248">
        <f t="shared" si="8"/>
        <v>13.2</v>
      </c>
      <c r="K294" s="238"/>
      <c r="M294" s="247">
        <f t="shared" si="9"/>
        <v>26080.500000000029</v>
      </c>
    </row>
    <row r="295" spans="1:13" ht="14.25" customHeight="1" x14ac:dyDescent="0.2">
      <c r="A295" s="287" t="s">
        <v>3256</v>
      </c>
      <c r="B295" s="201" t="s">
        <v>637</v>
      </c>
      <c r="C295" s="203">
        <v>40806</v>
      </c>
      <c r="D295" s="206" t="s">
        <v>725</v>
      </c>
      <c r="E295" s="211">
        <v>8</v>
      </c>
      <c r="F295" s="226">
        <v>2350</v>
      </c>
      <c r="G295" s="268">
        <v>0.3</v>
      </c>
      <c r="H295" s="271">
        <v>0.35</v>
      </c>
      <c r="I295" s="203">
        <v>50</v>
      </c>
      <c r="J295" s="248">
        <f t="shared" si="8"/>
        <v>15</v>
      </c>
      <c r="K295" s="238"/>
      <c r="M295" s="247">
        <f t="shared" si="9"/>
        <v>26095.500000000029</v>
      </c>
    </row>
    <row r="296" spans="1:13" ht="14.25" customHeight="1" x14ac:dyDescent="0.2">
      <c r="A296" s="194" t="s">
        <v>298</v>
      </c>
      <c r="B296" s="201" t="s">
        <v>637</v>
      </c>
      <c r="C296" s="239" t="s">
        <v>690</v>
      </c>
      <c r="D296" s="206" t="s">
        <v>689</v>
      </c>
      <c r="E296" s="211">
        <v>8</v>
      </c>
      <c r="F296" s="219">
        <v>2350</v>
      </c>
      <c r="G296" s="268">
        <v>0.31</v>
      </c>
      <c r="H296" s="271">
        <v>0.36</v>
      </c>
      <c r="I296" s="231">
        <v>38</v>
      </c>
      <c r="J296" s="248">
        <f t="shared" si="8"/>
        <v>11.78</v>
      </c>
      <c r="K296" s="238"/>
      <c r="M296" s="247">
        <f t="shared" si="9"/>
        <v>26107.280000000028</v>
      </c>
    </row>
    <row r="297" spans="1:13" ht="14.25" customHeight="1" x14ac:dyDescent="0.2">
      <c r="A297" s="194" t="s">
        <v>298</v>
      </c>
      <c r="B297" s="201" t="s">
        <v>637</v>
      </c>
      <c r="C297" s="239" t="s">
        <v>688</v>
      </c>
      <c r="D297" s="206" t="s">
        <v>689</v>
      </c>
      <c r="E297" s="211">
        <v>8</v>
      </c>
      <c r="F297" s="219">
        <v>2350</v>
      </c>
      <c r="G297" s="268">
        <v>0.31</v>
      </c>
      <c r="H297" s="271">
        <v>0.36</v>
      </c>
      <c r="I297" s="231">
        <v>20</v>
      </c>
      <c r="J297" s="248">
        <f t="shared" si="8"/>
        <v>6.2</v>
      </c>
      <c r="K297" s="238"/>
      <c r="M297" s="247">
        <f t="shared" si="9"/>
        <v>26113.480000000029</v>
      </c>
    </row>
    <row r="298" spans="1:13" ht="14.25" customHeight="1" x14ac:dyDescent="0.2">
      <c r="A298" s="287" t="s">
        <v>3256</v>
      </c>
      <c r="B298" s="201" t="s">
        <v>637</v>
      </c>
      <c r="C298" s="203" t="s">
        <v>2873</v>
      </c>
      <c r="D298" s="200" t="s">
        <v>149</v>
      </c>
      <c r="E298" s="211">
        <v>8</v>
      </c>
      <c r="F298" s="226">
        <v>2350</v>
      </c>
      <c r="G298" s="268">
        <v>0.34</v>
      </c>
      <c r="H298" s="271">
        <v>0.39</v>
      </c>
      <c r="I298" s="203">
        <v>50</v>
      </c>
      <c r="J298" s="248">
        <f t="shared" si="8"/>
        <v>17</v>
      </c>
      <c r="K298" s="238"/>
      <c r="M298" s="247">
        <f t="shared" si="9"/>
        <v>26130.480000000029</v>
      </c>
    </row>
    <row r="299" spans="1:13" ht="14.25" customHeight="1" x14ac:dyDescent="0.2">
      <c r="A299" s="194" t="s">
        <v>302</v>
      </c>
      <c r="B299" s="196" t="s">
        <v>637</v>
      </c>
      <c r="C299" s="239">
        <v>15143</v>
      </c>
      <c r="D299" s="206" t="s">
        <v>2675</v>
      </c>
      <c r="E299" s="211">
        <v>8</v>
      </c>
      <c r="F299" s="221">
        <v>3770</v>
      </c>
      <c r="G299" s="268">
        <v>0.31</v>
      </c>
      <c r="H299" s="271">
        <v>0.36</v>
      </c>
      <c r="I299" s="231">
        <v>19</v>
      </c>
      <c r="J299" s="248">
        <f t="shared" si="8"/>
        <v>5.89</v>
      </c>
      <c r="K299" s="238"/>
      <c r="M299" s="247">
        <f t="shared" si="9"/>
        <v>26136.370000000028</v>
      </c>
    </row>
    <row r="300" spans="1:13" ht="14.25" customHeight="1" x14ac:dyDescent="0.2">
      <c r="A300" s="287" t="s">
        <v>3253</v>
      </c>
      <c r="B300" s="201" t="s">
        <v>634</v>
      </c>
      <c r="C300" s="203">
        <v>6549</v>
      </c>
      <c r="D300" s="200" t="s">
        <v>3120</v>
      </c>
      <c r="E300" s="211">
        <v>8</v>
      </c>
      <c r="F300" s="226">
        <v>2791</v>
      </c>
      <c r="G300" s="268">
        <v>0.37</v>
      </c>
      <c r="H300" s="271">
        <v>0.42</v>
      </c>
      <c r="I300" s="203">
        <v>9</v>
      </c>
      <c r="J300" s="248">
        <f t="shared" si="8"/>
        <v>3.33</v>
      </c>
      <c r="K300" s="238"/>
      <c r="M300" s="247">
        <f t="shared" si="9"/>
        <v>26139.70000000003</v>
      </c>
    </row>
    <row r="301" spans="1:13" ht="14.25" customHeight="1" x14ac:dyDescent="0.2">
      <c r="A301" s="194" t="s">
        <v>307</v>
      </c>
      <c r="B301" s="197" t="s">
        <v>634</v>
      </c>
      <c r="C301" s="239"/>
      <c r="D301" s="206" t="s">
        <v>411</v>
      </c>
      <c r="E301" s="211">
        <v>8</v>
      </c>
      <c r="F301" s="220">
        <v>2791</v>
      </c>
      <c r="G301" s="268">
        <v>0.37</v>
      </c>
      <c r="H301" s="271">
        <v>0.42</v>
      </c>
      <c r="I301" s="233">
        <v>66</v>
      </c>
      <c r="J301" s="248">
        <f t="shared" si="8"/>
        <v>24.419999999999998</v>
      </c>
      <c r="K301" s="238"/>
      <c r="M301" s="247">
        <f t="shared" si="9"/>
        <v>26164.120000000028</v>
      </c>
    </row>
    <row r="302" spans="1:13" ht="14.25" customHeight="1" x14ac:dyDescent="0.2">
      <c r="A302" s="194" t="s">
        <v>304</v>
      </c>
      <c r="B302" s="196" t="s">
        <v>634</v>
      </c>
      <c r="C302" s="239"/>
      <c r="D302" s="208" t="s">
        <v>2686</v>
      </c>
      <c r="E302" s="211">
        <v>8</v>
      </c>
      <c r="F302" s="221">
        <v>2791</v>
      </c>
      <c r="G302" s="268">
        <v>0.37</v>
      </c>
      <c r="H302" s="271">
        <v>0.42</v>
      </c>
      <c r="I302" s="231">
        <v>29</v>
      </c>
      <c r="J302" s="248">
        <f t="shared" si="8"/>
        <v>10.73</v>
      </c>
      <c r="K302" s="238"/>
      <c r="M302" s="247">
        <f t="shared" si="9"/>
        <v>26174.850000000028</v>
      </c>
    </row>
    <row r="303" spans="1:13" ht="14.25" customHeight="1" x14ac:dyDescent="0.2">
      <c r="A303" s="194" t="s">
        <v>307</v>
      </c>
      <c r="B303" s="197" t="s">
        <v>634</v>
      </c>
      <c r="C303" s="239"/>
      <c r="D303" s="206" t="s">
        <v>410</v>
      </c>
      <c r="E303" s="211">
        <v>8</v>
      </c>
      <c r="F303" s="220">
        <v>2791</v>
      </c>
      <c r="G303" s="268">
        <v>0.37</v>
      </c>
      <c r="H303" s="271">
        <v>0.42</v>
      </c>
      <c r="I303" s="233">
        <v>21</v>
      </c>
      <c r="J303" s="248">
        <f t="shared" si="8"/>
        <v>7.77</v>
      </c>
      <c r="K303" s="238"/>
      <c r="M303" s="247">
        <f t="shared" si="9"/>
        <v>26182.620000000028</v>
      </c>
    </row>
    <row r="304" spans="1:13" ht="14.25" customHeight="1" x14ac:dyDescent="0.2">
      <c r="A304" s="287" t="s">
        <v>3248</v>
      </c>
      <c r="B304" s="200" t="s">
        <v>40</v>
      </c>
      <c r="C304" s="203">
        <v>54031</v>
      </c>
      <c r="D304" s="200" t="s">
        <v>3057</v>
      </c>
      <c r="E304" s="211">
        <v>8</v>
      </c>
      <c r="F304" s="226">
        <v>1212</v>
      </c>
      <c r="G304" s="268">
        <v>0.38</v>
      </c>
      <c r="H304" s="271">
        <v>0.43</v>
      </c>
      <c r="I304" s="203">
        <v>24</v>
      </c>
      <c r="J304" s="248">
        <f t="shared" si="8"/>
        <v>9.120000000000001</v>
      </c>
      <c r="K304" s="238"/>
      <c r="M304" s="247">
        <f t="shared" si="9"/>
        <v>26191.740000000027</v>
      </c>
    </row>
    <row r="305" spans="1:13" ht="14.25" customHeight="1" x14ac:dyDescent="0.2">
      <c r="A305" s="287" t="s">
        <v>3254</v>
      </c>
      <c r="B305" s="201" t="s">
        <v>45</v>
      </c>
      <c r="C305" s="203" t="s">
        <v>2829</v>
      </c>
      <c r="D305" s="200" t="s">
        <v>3024</v>
      </c>
      <c r="E305" s="211">
        <v>8</v>
      </c>
      <c r="F305" s="226">
        <v>1241</v>
      </c>
      <c r="G305" s="268">
        <v>0.42</v>
      </c>
      <c r="H305" s="271">
        <v>0.47</v>
      </c>
      <c r="I305" s="203">
        <v>32</v>
      </c>
      <c r="J305" s="248">
        <f t="shared" si="8"/>
        <v>13.44</v>
      </c>
      <c r="K305" s="238"/>
      <c r="M305" s="247">
        <f t="shared" si="9"/>
        <v>26205.180000000026</v>
      </c>
    </row>
    <row r="306" spans="1:13" ht="14.25" customHeight="1" x14ac:dyDescent="0.2">
      <c r="A306" s="287" t="s">
        <v>3253</v>
      </c>
      <c r="B306" s="201" t="s">
        <v>45</v>
      </c>
      <c r="C306" s="203"/>
      <c r="D306" s="200" t="s">
        <v>3045</v>
      </c>
      <c r="E306" s="211">
        <v>8</v>
      </c>
      <c r="F306" s="226">
        <v>8513</v>
      </c>
      <c r="G306" s="268">
        <v>0.42</v>
      </c>
      <c r="H306" s="271">
        <v>0.47</v>
      </c>
      <c r="I306" s="203">
        <v>46</v>
      </c>
      <c r="J306" s="248">
        <f t="shared" si="8"/>
        <v>19.32</v>
      </c>
      <c r="K306" s="238"/>
      <c r="M306" s="247">
        <f t="shared" si="9"/>
        <v>26224.500000000025</v>
      </c>
    </row>
    <row r="307" spans="1:13" ht="14.25" customHeight="1" x14ac:dyDescent="0.2">
      <c r="A307" s="194" t="s">
        <v>3226</v>
      </c>
      <c r="B307" s="197" t="s">
        <v>45</v>
      </c>
      <c r="C307" s="239"/>
      <c r="D307" s="206" t="s">
        <v>465</v>
      </c>
      <c r="E307" s="211">
        <v>8</v>
      </c>
      <c r="F307" s="220">
        <v>1241</v>
      </c>
      <c r="G307" s="268">
        <v>0.42</v>
      </c>
      <c r="H307" s="271">
        <v>0.47</v>
      </c>
      <c r="I307" s="233">
        <v>6</v>
      </c>
      <c r="J307" s="248">
        <f t="shared" si="8"/>
        <v>2.52</v>
      </c>
      <c r="K307" s="238"/>
      <c r="M307" s="247">
        <f t="shared" si="9"/>
        <v>26227.020000000026</v>
      </c>
    </row>
    <row r="308" spans="1:13" ht="14.25" customHeight="1" x14ac:dyDescent="0.2">
      <c r="A308" s="287" t="s">
        <v>3249</v>
      </c>
      <c r="B308" s="201" t="s">
        <v>40</v>
      </c>
      <c r="C308" s="203">
        <v>110247</v>
      </c>
      <c r="D308" s="200" t="s">
        <v>2908</v>
      </c>
      <c r="E308" s="211">
        <v>8</v>
      </c>
      <c r="F308" s="226">
        <v>1212</v>
      </c>
      <c r="G308" s="268">
        <v>0.42</v>
      </c>
      <c r="H308" s="271">
        <v>0.47</v>
      </c>
      <c r="I308" s="203">
        <v>19</v>
      </c>
      <c r="J308" s="248">
        <f t="shared" si="8"/>
        <v>7.9799999999999995</v>
      </c>
      <c r="K308" s="238"/>
      <c r="M308" s="247">
        <f t="shared" si="9"/>
        <v>26235.000000000025</v>
      </c>
    </row>
    <row r="309" spans="1:13" ht="14.25" customHeight="1" x14ac:dyDescent="0.2">
      <c r="A309" s="287" t="s">
        <v>3213</v>
      </c>
      <c r="B309" s="197" t="s">
        <v>807</v>
      </c>
      <c r="C309" s="203"/>
      <c r="D309" s="206" t="s">
        <v>809</v>
      </c>
      <c r="E309" s="212">
        <v>8</v>
      </c>
      <c r="F309" s="220">
        <v>5000</v>
      </c>
      <c r="G309" s="268">
        <v>0.4</v>
      </c>
      <c r="H309" s="271">
        <v>0.45</v>
      </c>
      <c r="I309" s="233">
        <v>35</v>
      </c>
      <c r="J309" s="248">
        <f t="shared" si="8"/>
        <v>14</v>
      </c>
      <c r="K309" s="238"/>
      <c r="M309" s="247">
        <f t="shared" si="9"/>
        <v>26249.000000000025</v>
      </c>
    </row>
    <row r="310" spans="1:13" ht="14.25" customHeight="1" x14ac:dyDescent="0.2">
      <c r="A310" s="194" t="s">
        <v>3221</v>
      </c>
      <c r="B310" s="198" t="s">
        <v>637</v>
      </c>
      <c r="C310" s="203">
        <v>40812</v>
      </c>
      <c r="D310" s="206" t="s">
        <v>3643</v>
      </c>
      <c r="E310" s="211">
        <v>8</v>
      </c>
      <c r="F310" s="219">
        <v>4712</v>
      </c>
      <c r="G310" s="268">
        <v>0.44</v>
      </c>
      <c r="H310" s="271">
        <v>0.49</v>
      </c>
      <c r="I310" s="231">
        <v>37</v>
      </c>
      <c r="J310" s="248">
        <f t="shared" si="8"/>
        <v>16.28</v>
      </c>
      <c r="K310" s="238"/>
      <c r="M310" s="247">
        <f t="shared" si="9"/>
        <v>26265.280000000024</v>
      </c>
    </row>
    <row r="311" spans="1:13" ht="14.25" customHeight="1" x14ac:dyDescent="0.2">
      <c r="A311" s="194" t="s">
        <v>299</v>
      </c>
      <c r="B311" s="198" t="s">
        <v>637</v>
      </c>
      <c r="C311" s="239">
        <v>40812</v>
      </c>
      <c r="D311" s="206" t="s">
        <v>3643</v>
      </c>
      <c r="E311" s="211">
        <v>8</v>
      </c>
      <c r="F311" s="219">
        <v>4712</v>
      </c>
      <c r="G311" s="268">
        <v>0.44</v>
      </c>
      <c r="H311" s="271">
        <v>0.49</v>
      </c>
      <c r="I311" s="231">
        <v>16</v>
      </c>
      <c r="J311" s="248">
        <f t="shared" si="8"/>
        <v>7.04</v>
      </c>
      <c r="K311" s="238"/>
      <c r="M311" s="247">
        <f t="shared" si="9"/>
        <v>26272.320000000025</v>
      </c>
    </row>
    <row r="312" spans="1:13" ht="14.25" customHeight="1" x14ac:dyDescent="0.2">
      <c r="A312" s="287" t="s">
        <v>3256</v>
      </c>
      <c r="B312" s="201" t="s">
        <v>637</v>
      </c>
      <c r="C312" s="203">
        <v>40812</v>
      </c>
      <c r="D312" s="206" t="s">
        <v>3643</v>
      </c>
      <c r="E312" s="211">
        <v>8</v>
      </c>
      <c r="F312" s="226">
        <v>4712</v>
      </c>
      <c r="G312" s="268">
        <v>0.44</v>
      </c>
      <c r="H312" s="271">
        <v>0.49</v>
      </c>
      <c r="I312" s="203">
        <v>50</v>
      </c>
      <c r="J312" s="248">
        <f t="shared" si="8"/>
        <v>22</v>
      </c>
      <c r="K312" s="238"/>
      <c r="M312" s="247">
        <f t="shared" si="9"/>
        <v>26294.320000000025</v>
      </c>
    </row>
    <row r="313" spans="1:13" ht="14.25" customHeight="1" x14ac:dyDescent="0.2">
      <c r="A313" s="287" t="s">
        <v>3253</v>
      </c>
      <c r="B313" s="201" t="s">
        <v>45</v>
      </c>
      <c r="C313" s="203">
        <v>6010</v>
      </c>
      <c r="D313" s="200" t="s">
        <v>2821</v>
      </c>
      <c r="E313" s="211">
        <v>8</v>
      </c>
      <c r="F313" s="226">
        <v>1241</v>
      </c>
      <c r="G313" s="268">
        <v>0.44</v>
      </c>
      <c r="H313" s="271">
        <v>0.49</v>
      </c>
      <c r="I313" s="203">
        <v>15</v>
      </c>
      <c r="J313" s="248">
        <f t="shared" si="8"/>
        <v>6.6</v>
      </c>
      <c r="K313" s="238"/>
      <c r="M313" s="247">
        <f t="shared" si="9"/>
        <v>26300.920000000024</v>
      </c>
    </row>
    <row r="314" spans="1:13" ht="14.25" customHeight="1" x14ac:dyDescent="0.2">
      <c r="A314" s="194" t="s">
        <v>3226</v>
      </c>
      <c r="B314" s="197" t="s">
        <v>45</v>
      </c>
      <c r="C314" s="239">
        <v>67502</v>
      </c>
      <c r="D314" s="206" t="s">
        <v>465</v>
      </c>
      <c r="E314" s="211">
        <v>8</v>
      </c>
      <c r="F314" s="220">
        <v>1241</v>
      </c>
      <c r="G314" s="268">
        <v>0.63</v>
      </c>
      <c r="H314" s="271">
        <v>0.68</v>
      </c>
      <c r="I314" s="233">
        <v>5</v>
      </c>
      <c r="J314" s="248">
        <f t="shared" si="8"/>
        <v>3.15</v>
      </c>
      <c r="K314" s="238"/>
      <c r="M314" s="247">
        <f t="shared" si="9"/>
        <v>26304.070000000025</v>
      </c>
    </row>
    <row r="315" spans="1:13" s="190" customFormat="1" ht="14.25" customHeight="1" x14ac:dyDescent="0.2">
      <c r="A315" s="287" t="s">
        <v>3253</v>
      </c>
      <c r="B315" s="201" t="s">
        <v>45</v>
      </c>
      <c r="C315" s="203" t="s">
        <v>2819</v>
      </c>
      <c r="D315" s="200" t="s">
        <v>2820</v>
      </c>
      <c r="E315" s="211">
        <v>8</v>
      </c>
      <c r="F315" s="226">
        <v>1241</v>
      </c>
      <c r="G315" s="268">
        <v>0.44</v>
      </c>
      <c r="H315" s="271">
        <v>0.49</v>
      </c>
      <c r="I315" s="203">
        <v>6</v>
      </c>
      <c r="J315" s="248">
        <f t="shared" si="8"/>
        <v>2.64</v>
      </c>
      <c r="K315" s="238"/>
      <c r="M315" s="247">
        <f t="shared" si="9"/>
        <v>26306.710000000025</v>
      </c>
    </row>
    <row r="316" spans="1:13" s="190" customFormat="1" ht="14.25" customHeight="1" x14ac:dyDescent="0.2">
      <c r="A316" s="194" t="s">
        <v>3226</v>
      </c>
      <c r="B316" s="197" t="s">
        <v>45</v>
      </c>
      <c r="C316" s="239"/>
      <c r="D316" s="206" t="s">
        <v>465</v>
      </c>
      <c r="E316" s="211">
        <v>8</v>
      </c>
      <c r="F316" s="220">
        <v>1241</v>
      </c>
      <c r="G316" s="268">
        <v>0.44</v>
      </c>
      <c r="H316" s="271">
        <v>0.49</v>
      </c>
      <c r="I316" s="233">
        <v>27</v>
      </c>
      <c r="J316" s="248">
        <f t="shared" si="8"/>
        <v>11.88</v>
      </c>
      <c r="K316" s="238"/>
      <c r="M316" s="247">
        <f t="shared" si="9"/>
        <v>26318.590000000026</v>
      </c>
    </row>
    <row r="317" spans="1:13" s="190" customFormat="1" ht="14.25" customHeight="1" x14ac:dyDescent="0.2">
      <c r="A317" s="287" t="s">
        <v>1308</v>
      </c>
      <c r="B317" s="196" t="s">
        <v>695</v>
      </c>
      <c r="C317" s="203" t="s">
        <v>1374</v>
      </c>
      <c r="D317" s="206" t="s">
        <v>3062</v>
      </c>
      <c r="E317" s="212">
        <v>8</v>
      </c>
      <c r="F317" s="220">
        <v>4342</v>
      </c>
      <c r="G317" s="268">
        <v>0.44</v>
      </c>
      <c r="H317" s="271">
        <v>0.49</v>
      </c>
      <c r="I317" s="233">
        <v>19</v>
      </c>
      <c r="J317" s="248">
        <f t="shared" si="8"/>
        <v>8.36</v>
      </c>
      <c r="K317" s="238"/>
      <c r="M317" s="247">
        <f t="shared" si="9"/>
        <v>26326.950000000026</v>
      </c>
    </row>
    <row r="318" spans="1:13" s="190" customFormat="1" ht="14.25" customHeight="1" x14ac:dyDescent="0.2">
      <c r="A318" s="194" t="s">
        <v>300</v>
      </c>
      <c r="B318" s="196" t="s">
        <v>695</v>
      </c>
      <c r="C318" s="239" t="s">
        <v>122</v>
      </c>
      <c r="D318" s="206" t="s">
        <v>2611</v>
      </c>
      <c r="E318" s="211">
        <v>8</v>
      </c>
      <c r="F318" s="221">
        <v>4342</v>
      </c>
      <c r="G318" s="268">
        <v>0.44</v>
      </c>
      <c r="H318" s="271">
        <v>0.49</v>
      </c>
      <c r="I318" s="231">
        <v>20</v>
      </c>
      <c r="J318" s="248">
        <f t="shared" si="8"/>
        <v>8.8000000000000007</v>
      </c>
      <c r="K318" s="238"/>
      <c r="M318" s="247">
        <f t="shared" si="9"/>
        <v>26335.750000000025</v>
      </c>
    </row>
    <row r="319" spans="1:13" s="190" customFormat="1" ht="14.25" customHeight="1" x14ac:dyDescent="0.2">
      <c r="A319" s="194" t="s">
        <v>300</v>
      </c>
      <c r="B319" s="196" t="s">
        <v>695</v>
      </c>
      <c r="C319" s="239" t="s">
        <v>2612</v>
      </c>
      <c r="D319" s="206" t="s">
        <v>2613</v>
      </c>
      <c r="E319" s="211">
        <v>8</v>
      </c>
      <c r="F319" s="221">
        <v>4342</v>
      </c>
      <c r="G319" s="268">
        <v>0.44</v>
      </c>
      <c r="H319" s="271">
        <v>0.49</v>
      </c>
      <c r="I319" s="231">
        <v>10</v>
      </c>
      <c r="J319" s="248">
        <f t="shared" si="8"/>
        <v>4.4000000000000004</v>
      </c>
      <c r="K319" s="238"/>
      <c r="M319" s="247">
        <f t="shared" si="9"/>
        <v>26340.150000000027</v>
      </c>
    </row>
    <row r="320" spans="1:13" s="190" customFormat="1" ht="14.25" customHeight="1" x14ac:dyDescent="0.2">
      <c r="A320" s="194" t="s">
        <v>300</v>
      </c>
      <c r="B320" s="196" t="s">
        <v>695</v>
      </c>
      <c r="C320" s="239" t="s">
        <v>2608</v>
      </c>
      <c r="D320" s="206" t="s">
        <v>121</v>
      </c>
      <c r="E320" s="211">
        <v>8</v>
      </c>
      <c r="F320" s="221">
        <v>4342</v>
      </c>
      <c r="G320" s="268">
        <v>0.44</v>
      </c>
      <c r="H320" s="271">
        <v>0.49</v>
      </c>
      <c r="I320" s="231">
        <v>30</v>
      </c>
      <c r="J320" s="248">
        <f t="shared" si="8"/>
        <v>13.2</v>
      </c>
      <c r="K320" s="238"/>
      <c r="M320" s="247">
        <f t="shared" si="9"/>
        <v>26353.350000000028</v>
      </c>
    </row>
    <row r="321" spans="1:13" s="190" customFormat="1" ht="14.25" customHeight="1" x14ac:dyDescent="0.2">
      <c r="A321" s="194" t="s">
        <v>300</v>
      </c>
      <c r="B321" s="196" t="s">
        <v>695</v>
      </c>
      <c r="C321" s="239" t="s">
        <v>2609</v>
      </c>
      <c r="D321" s="206" t="s">
        <v>2610</v>
      </c>
      <c r="E321" s="211">
        <v>8</v>
      </c>
      <c r="F321" s="221">
        <v>4342</v>
      </c>
      <c r="G321" s="268">
        <v>0.44</v>
      </c>
      <c r="H321" s="271">
        <v>0.49</v>
      </c>
      <c r="I321" s="231">
        <v>10</v>
      </c>
      <c r="J321" s="248">
        <f t="shared" si="8"/>
        <v>4.4000000000000004</v>
      </c>
      <c r="K321" s="238"/>
      <c r="M321" s="247">
        <f t="shared" si="9"/>
        <v>26357.750000000029</v>
      </c>
    </row>
    <row r="322" spans="1:13" s="190" customFormat="1" ht="14.25" customHeight="1" x14ac:dyDescent="0.2">
      <c r="A322" s="194" t="s">
        <v>300</v>
      </c>
      <c r="B322" s="196" t="s">
        <v>695</v>
      </c>
      <c r="C322" s="239" t="s">
        <v>2617</v>
      </c>
      <c r="D322" s="206" t="s">
        <v>2611</v>
      </c>
      <c r="E322" s="211">
        <v>8</v>
      </c>
      <c r="F322" s="221">
        <v>4342</v>
      </c>
      <c r="G322" s="268">
        <v>0.44</v>
      </c>
      <c r="H322" s="271">
        <v>0.49</v>
      </c>
      <c r="I322" s="231">
        <v>20</v>
      </c>
      <c r="J322" s="248">
        <f t="shared" si="8"/>
        <v>8.8000000000000007</v>
      </c>
      <c r="K322" s="238"/>
      <c r="M322" s="247">
        <f t="shared" si="9"/>
        <v>26366.550000000028</v>
      </c>
    </row>
    <row r="323" spans="1:13" ht="14.25" customHeight="1" x14ac:dyDescent="0.2">
      <c r="A323" s="194" t="s">
        <v>300</v>
      </c>
      <c r="B323" s="196" t="s">
        <v>695</v>
      </c>
      <c r="C323" s="239" t="s">
        <v>2616</v>
      </c>
      <c r="D323" s="206" t="s">
        <v>2613</v>
      </c>
      <c r="E323" s="211">
        <v>8</v>
      </c>
      <c r="F323" s="221">
        <v>4342</v>
      </c>
      <c r="G323" s="268">
        <v>0.44</v>
      </c>
      <c r="H323" s="271">
        <v>0.49</v>
      </c>
      <c r="I323" s="231">
        <v>10</v>
      </c>
      <c r="J323" s="248">
        <f t="shared" si="8"/>
        <v>4.4000000000000004</v>
      </c>
      <c r="K323" s="238"/>
      <c r="M323" s="247">
        <f t="shared" si="9"/>
        <v>26370.95000000003</v>
      </c>
    </row>
    <row r="324" spans="1:13" ht="14.25" customHeight="1" x14ac:dyDescent="0.2">
      <c r="A324" s="194" t="s">
        <v>300</v>
      </c>
      <c r="B324" s="196" t="s">
        <v>695</v>
      </c>
      <c r="C324" s="239" t="s">
        <v>2614</v>
      </c>
      <c r="D324" s="206" t="s">
        <v>2615</v>
      </c>
      <c r="E324" s="211">
        <v>8</v>
      </c>
      <c r="F324" s="221">
        <v>4342</v>
      </c>
      <c r="G324" s="268">
        <v>0.44</v>
      </c>
      <c r="H324" s="271">
        <v>0.49</v>
      </c>
      <c r="I324" s="231">
        <v>20</v>
      </c>
      <c r="J324" s="248">
        <f t="shared" si="8"/>
        <v>8.8000000000000007</v>
      </c>
      <c r="K324" s="238"/>
      <c r="M324" s="247">
        <f t="shared" si="9"/>
        <v>26379.750000000029</v>
      </c>
    </row>
    <row r="325" spans="1:13" ht="14.25" customHeight="1" x14ac:dyDescent="0.2">
      <c r="A325" s="194" t="s">
        <v>300</v>
      </c>
      <c r="B325" s="196" t="s">
        <v>695</v>
      </c>
      <c r="C325" s="239" t="s">
        <v>2618</v>
      </c>
      <c r="D325" s="206" t="s">
        <v>2610</v>
      </c>
      <c r="E325" s="211">
        <v>8</v>
      </c>
      <c r="F325" s="221">
        <v>4342</v>
      </c>
      <c r="G325" s="268">
        <v>0.44</v>
      </c>
      <c r="H325" s="271">
        <v>0.49</v>
      </c>
      <c r="I325" s="231">
        <v>10</v>
      </c>
      <c r="J325" s="248">
        <f t="shared" ref="J325:J388" si="10">G325*I325</f>
        <v>4.4000000000000004</v>
      </c>
      <c r="K325" s="238"/>
      <c r="M325" s="247">
        <f t="shared" si="9"/>
        <v>26384.150000000031</v>
      </c>
    </row>
    <row r="326" spans="1:13" s="190" customFormat="1" ht="14.25" customHeight="1" x14ac:dyDescent="0.2">
      <c r="A326" s="287" t="s">
        <v>3234</v>
      </c>
      <c r="B326" s="201" t="s">
        <v>695</v>
      </c>
      <c r="C326" s="203" t="s">
        <v>3533</v>
      </c>
      <c r="D326" s="205" t="s">
        <v>396</v>
      </c>
      <c r="E326" s="211">
        <v>8</v>
      </c>
      <c r="F326" s="219">
        <v>4342</v>
      </c>
      <c r="G326" s="268">
        <v>0.44</v>
      </c>
      <c r="H326" s="271">
        <v>0.49</v>
      </c>
      <c r="I326" s="231">
        <v>7</v>
      </c>
      <c r="J326" s="248">
        <f t="shared" si="10"/>
        <v>3.08</v>
      </c>
      <c r="K326" s="238"/>
      <c r="M326" s="247">
        <f t="shared" si="9"/>
        <v>26387.230000000032</v>
      </c>
    </row>
    <row r="327" spans="1:13" s="190" customFormat="1" ht="14.25" customHeight="1" x14ac:dyDescent="0.2">
      <c r="A327" s="287" t="s">
        <v>1308</v>
      </c>
      <c r="B327" s="196" t="s">
        <v>695</v>
      </c>
      <c r="C327" s="203"/>
      <c r="D327" s="206" t="s">
        <v>1373</v>
      </c>
      <c r="E327" s="212">
        <v>8</v>
      </c>
      <c r="F327" s="220">
        <v>4342</v>
      </c>
      <c r="G327" s="268">
        <v>0.44</v>
      </c>
      <c r="H327" s="271">
        <v>0.49</v>
      </c>
      <c r="I327" s="233">
        <v>89</v>
      </c>
      <c r="J327" s="248">
        <f t="shared" si="10"/>
        <v>39.160000000000004</v>
      </c>
      <c r="K327" s="238"/>
      <c r="M327" s="247">
        <f t="shared" ref="M327:M390" si="11">M326+J327</f>
        <v>26426.390000000032</v>
      </c>
    </row>
    <row r="328" spans="1:13" s="190" customFormat="1" ht="14.25" customHeight="1" x14ac:dyDescent="0.2">
      <c r="A328" s="194" t="s">
        <v>3227</v>
      </c>
      <c r="B328" s="198" t="s">
        <v>45</v>
      </c>
      <c r="C328" s="239"/>
      <c r="D328" s="206" t="s">
        <v>3140</v>
      </c>
      <c r="E328" s="211">
        <v>8</v>
      </c>
      <c r="F328" s="219">
        <v>1212</v>
      </c>
      <c r="G328" s="268">
        <v>0.46</v>
      </c>
      <c r="H328" s="271">
        <v>0.51</v>
      </c>
      <c r="I328" s="231">
        <v>27</v>
      </c>
      <c r="J328" s="248">
        <f t="shared" si="10"/>
        <v>12.42</v>
      </c>
      <c r="K328" s="238"/>
      <c r="M328" s="247">
        <f t="shared" si="11"/>
        <v>26438.81000000003</v>
      </c>
    </row>
    <row r="329" spans="1:13" s="190" customFormat="1" ht="14.25" customHeight="1" x14ac:dyDescent="0.2">
      <c r="A329" s="287" t="s">
        <v>3250</v>
      </c>
      <c r="B329" s="201" t="s">
        <v>424</v>
      </c>
      <c r="C329" s="203" t="s">
        <v>230</v>
      </c>
      <c r="D329" s="200" t="s">
        <v>630</v>
      </c>
      <c r="E329" s="211">
        <v>8</v>
      </c>
      <c r="F329" s="226">
        <v>4943</v>
      </c>
      <c r="G329" s="268">
        <v>1.32</v>
      </c>
      <c r="H329" s="271">
        <v>1.37</v>
      </c>
      <c r="I329" s="203">
        <v>20</v>
      </c>
      <c r="J329" s="248">
        <f t="shared" si="10"/>
        <v>26.400000000000002</v>
      </c>
      <c r="K329" s="238"/>
      <c r="M329" s="247">
        <f t="shared" si="11"/>
        <v>26465.210000000032</v>
      </c>
    </row>
    <row r="330" spans="1:13" s="190" customFormat="1" ht="14.25" customHeight="1" x14ac:dyDescent="0.2">
      <c r="A330" s="287" t="s">
        <v>3263</v>
      </c>
      <c r="B330" s="198" t="s">
        <v>45</v>
      </c>
      <c r="C330" s="203">
        <v>32528</v>
      </c>
      <c r="D330" s="205" t="s">
        <v>1807</v>
      </c>
      <c r="E330" s="213">
        <v>8</v>
      </c>
      <c r="F330" s="222">
        <v>8513</v>
      </c>
      <c r="G330" s="268">
        <v>0.5</v>
      </c>
      <c r="H330" s="271">
        <v>0.55000000000000004</v>
      </c>
      <c r="I330" s="232">
        <v>23</v>
      </c>
      <c r="J330" s="248">
        <f t="shared" si="10"/>
        <v>11.5</v>
      </c>
      <c r="K330" s="238"/>
      <c r="M330" s="247">
        <f t="shared" si="11"/>
        <v>26476.710000000032</v>
      </c>
    </row>
    <row r="331" spans="1:13" s="190" customFormat="1" ht="14.25" customHeight="1" x14ac:dyDescent="0.2">
      <c r="A331" s="194" t="s">
        <v>3227</v>
      </c>
      <c r="B331" s="198" t="s">
        <v>45</v>
      </c>
      <c r="C331" s="239"/>
      <c r="D331" s="206" t="s">
        <v>3144</v>
      </c>
      <c r="E331" s="211">
        <v>8</v>
      </c>
      <c r="F331" s="219">
        <v>8513</v>
      </c>
      <c r="G331" s="268">
        <v>0.35000000000000003</v>
      </c>
      <c r="H331" s="271">
        <v>0.55000000000000004</v>
      </c>
      <c r="I331" s="231">
        <v>1</v>
      </c>
      <c r="J331" s="248">
        <f t="shared" si="10"/>
        <v>0.35000000000000003</v>
      </c>
      <c r="K331" s="238"/>
      <c r="M331" s="247">
        <f t="shared" si="11"/>
        <v>26477.06000000003</v>
      </c>
    </row>
    <row r="332" spans="1:13" s="190" customFormat="1" ht="14.25" customHeight="1" x14ac:dyDescent="0.2">
      <c r="A332" s="287" t="s">
        <v>3265</v>
      </c>
      <c r="B332" s="198" t="s">
        <v>40</v>
      </c>
      <c r="C332" s="203" t="s">
        <v>1845</v>
      </c>
      <c r="D332" s="205" t="s">
        <v>1844</v>
      </c>
      <c r="E332" s="213">
        <v>8</v>
      </c>
      <c r="F332" s="222">
        <v>1212</v>
      </c>
      <c r="G332" s="268">
        <v>0.35000000000000003</v>
      </c>
      <c r="H332" s="271">
        <v>0.55000000000000004</v>
      </c>
      <c r="I332" s="232">
        <v>10</v>
      </c>
      <c r="J332" s="248">
        <f t="shared" si="10"/>
        <v>3.5000000000000004</v>
      </c>
      <c r="K332" s="238"/>
      <c r="M332" s="247">
        <f t="shared" si="11"/>
        <v>26480.56000000003</v>
      </c>
    </row>
    <row r="333" spans="1:13" s="190" customFormat="1" ht="14.25" customHeight="1" x14ac:dyDescent="0.2">
      <c r="A333" s="194" t="s">
        <v>3220</v>
      </c>
      <c r="B333" s="198" t="s">
        <v>637</v>
      </c>
      <c r="C333" s="203" t="s">
        <v>680</v>
      </c>
      <c r="D333" s="207" t="s">
        <v>3094</v>
      </c>
      <c r="E333" s="211">
        <v>8</v>
      </c>
      <c r="F333" s="219">
        <v>8513</v>
      </c>
      <c r="G333" s="268">
        <v>0.3</v>
      </c>
      <c r="H333" s="271">
        <v>0.5</v>
      </c>
      <c r="I333" s="231">
        <v>17</v>
      </c>
      <c r="J333" s="248">
        <f t="shared" si="10"/>
        <v>5.0999999999999996</v>
      </c>
      <c r="K333" s="238"/>
      <c r="M333" s="247">
        <f t="shared" si="11"/>
        <v>26485.660000000029</v>
      </c>
    </row>
    <row r="334" spans="1:13" s="190" customFormat="1" ht="14.25" customHeight="1" x14ac:dyDescent="0.2">
      <c r="A334" s="287" t="s">
        <v>3248</v>
      </c>
      <c r="B334" s="201" t="s">
        <v>637</v>
      </c>
      <c r="C334" s="203" t="s">
        <v>677</v>
      </c>
      <c r="D334" s="200" t="s">
        <v>3054</v>
      </c>
      <c r="E334" s="211">
        <v>8</v>
      </c>
      <c r="F334" s="226">
        <v>8513</v>
      </c>
      <c r="G334" s="268">
        <v>0.35000000000000003</v>
      </c>
      <c r="H334" s="271">
        <v>0.55000000000000004</v>
      </c>
      <c r="I334" s="203">
        <v>72</v>
      </c>
      <c r="J334" s="248">
        <f t="shared" si="10"/>
        <v>25.200000000000003</v>
      </c>
      <c r="K334" s="238"/>
      <c r="M334" s="247">
        <f t="shared" si="11"/>
        <v>26510.86000000003</v>
      </c>
    </row>
    <row r="335" spans="1:13" s="190" customFormat="1" ht="14.25" customHeight="1" x14ac:dyDescent="0.2">
      <c r="A335" s="194" t="s">
        <v>3220</v>
      </c>
      <c r="B335" s="198" t="s">
        <v>637</v>
      </c>
      <c r="C335" s="203" t="s">
        <v>676</v>
      </c>
      <c r="D335" s="200" t="s">
        <v>3053</v>
      </c>
      <c r="E335" s="211">
        <v>8</v>
      </c>
      <c r="F335" s="219">
        <v>8513</v>
      </c>
      <c r="G335" s="268">
        <v>0.35000000000000003</v>
      </c>
      <c r="H335" s="271">
        <v>0.55000000000000004</v>
      </c>
      <c r="I335" s="231">
        <v>10</v>
      </c>
      <c r="J335" s="248">
        <f t="shared" si="10"/>
        <v>3.5000000000000004</v>
      </c>
      <c r="K335" s="238"/>
      <c r="M335" s="247">
        <f t="shared" si="11"/>
        <v>26514.36000000003</v>
      </c>
    </row>
    <row r="336" spans="1:13" s="190" customFormat="1" ht="14.25" customHeight="1" x14ac:dyDescent="0.2">
      <c r="A336" s="287" t="s">
        <v>3248</v>
      </c>
      <c r="B336" s="201" t="s">
        <v>637</v>
      </c>
      <c r="C336" s="203" t="s">
        <v>676</v>
      </c>
      <c r="D336" s="200" t="s">
        <v>3053</v>
      </c>
      <c r="E336" s="211">
        <v>8</v>
      </c>
      <c r="F336" s="226">
        <v>8513</v>
      </c>
      <c r="G336" s="268">
        <v>0.35000000000000003</v>
      </c>
      <c r="H336" s="271">
        <v>0.55000000000000004</v>
      </c>
      <c r="I336" s="203">
        <v>72</v>
      </c>
      <c r="J336" s="248">
        <f t="shared" si="10"/>
        <v>25.200000000000003</v>
      </c>
      <c r="K336" s="238"/>
      <c r="M336" s="247">
        <f t="shared" si="11"/>
        <v>26539.56000000003</v>
      </c>
    </row>
    <row r="337" spans="1:13" s="190" customFormat="1" ht="14.25" customHeight="1" x14ac:dyDescent="0.2">
      <c r="A337" s="287" t="s">
        <v>3249</v>
      </c>
      <c r="B337" s="201" t="s">
        <v>672</v>
      </c>
      <c r="C337" s="203">
        <v>72385</v>
      </c>
      <c r="D337" s="200" t="s">
        <v>2966</v>
      </c>
      <c r="E337" s="211">
        <v>8</v>
      </c>
      <c r="F337" s="226">
        <v>1241</v>
      </c>
      <c r="G337" s="268">
        <v>0.36000000000000004</v>
      </c>
      <c r="H337" s="271">
        <v>0.56000000000000005</v>
      </c>
      <c r="I337" s="203">
        <v>114</v>
      </c>
      <c r="J337" s="248">
        <f t="shared" si="10"/>
        <v>41.040000000000006</v>
      </c>
      <c r="K337" s="238"/>
      <c r="M337" s="247">
        <f t="shared" si="11"/>
        <v>26580.600000000031</v>
      </c>
    </row>
    <row r="338" spans="1:13" s="190" customFormat="1" ht="14.25" customHeight="1" x14ac:dyDescent="0.2">
      <c r="A338" s="194" t="s">
        <v>302</v>
      </c>
      <c r="B338" s="196" t="s">
        <v>637</v>
      </c>
      <c r="C338" s="239">
        <v>15125</v>
      </c>
      <c r="D338" s="206" t="s">
        <v>2674</v>
      </c>
      <c r="E338" s="211">
        <v>8</v>
      </c>
      <c r="F338" s="221">
        <v>3770</v>
      </c>
      <c r="G338" s="268">
        <v>0.35000000000000003</v>
      </c>
      <c r="H338" s="271">
        <v>0.55000000000000004</v>
      </c>
      <c r="I338" s="231">
        <v>22</v>
      </c>
      <c r="J338" s="248">
        <f t="shared" si="10"/>
        <v>7.7000000000000011</v>
      </c>
      <c r="K338" s="238"/>
      <c r="M338" s="247">
        <f t="shared" si="11"/>
        <v>26588.300000000032</v>
      </c>
    </row>
    <row r="339" spans="1:13" s="190" customFormat="1" ht="14.25" customHeight="1" x14ac:dyDescent="0.2">
      <c r="A339" s="287" t="s">
        <v>3255</v>
      </c>
      <c r="B339" s="201" t="s">
        <v>625</v>
      </c>
      <c r="C339" s="203" t="s">
        <v>1315</v>
      </c>
      <c r="D339" s="207" t="s">
        <v>1310</v>
      </c>
      <c r="E339" s="211">
        <v>8</v>
      </c>
      <c r="F339" s="226">
        <v>1566</v>
      </c>
      <c r="G339" s="268">
        <v>0.37999999999999995</v>
      </c>
      <c r="H339" s="271">
        <v>0.57999999999999996</v>
      </c>
      <c r="I339" s="203">
        <v>11</v>
      </c>
      <c r="J339" s="248">
        <f t="shared" si="10"/>
        <v>4.18</v>
      </c>
      <c r="K339" s="238"/>
      <c r="M339" s="247">
        <f t="shared" si="11"/>
        <v>26592.480000000032</v>
      </c>
    </row>
    <row r="340" spans="1:13" s="190" customFormat="1" ht="14.25" customHeight="1" x14ac:dyDescent="0.2">
      <c r="A340" s="287" t="s">
        <v>3255</v>
      </c>
      <c r="B340" s="201" t="s">
        <v>625</v>
      </c>
      <c r="C340" s="203" t="s">
        <v>1317</v>
      </c>
      <c r="D340" s="207" t="s">
        <v>1312</v>
      </c>
      <c r="E340" s="211">
        <v>8</v>
      </c>
      <c r="F340" s="226">
        <v>1566</v>
      </c>
      <c r="G340" s="268">
        <v>0.37999999999999995</v>
      </c>
      <c r="H340" s="271">
        <v>0.57999999999999996</v>
      </c>
      <c r="I340" s="203">
        <v>32</v>
      </c>
      <c r="J340" s="248">
        <f t="shared" si="10"/>
        <v>12.159999999999998</v>
      </c>
      <c r="K340" s="238"/>
      <c r="M340" s="247">
        <f t="shared" si="11"/>
        <v>26604.640000000032</v>
      </c>
    </row>
    <row r="341" spans="1:13" s="190" customFormat="1" ht="14.25" customHeight="1" x14ac:dyDescent="0.2">
      <c r="A341" s="287" t="s">
        <v>3255</v>
      </c>
      <c r="B341" s="201" t="s">
        <v>625</v>
      </c>
      <c r="C341" s="203" t="s">
        <v>1314</v>
      </c>
      <c r="D341" s="207" t="s">
        <v>1309</v>
      </c>
      <c r="E341" s="211">
        <v>8</v>
      </c>
      <c r="F341" s="226">
        <v>1566</v>
      </c>
      <c r="G341" s="268">
        <v>0.37999999999999995</v>
      </c>
      <c r="H341" s="271">
        <v>0.57999999999999996</v>
      </c>
      <c r="I341" s="203">
        <v>24</v>
      </c>
      <c r="J341" s="248">
        <f t="shared" si="10"/>
        <v>9.1199999999999992</v>
      </c>
      <c r="K341" s="238"/>
      <c r="M341" s="247">
        <f t="shared" si="11"/>
        <v>26613.760000000031</v>
      </c>
    </row>
    <row r="342" spans="1:13" s="190" customFormat="1" ht="14.25" customHeight="1" x14ac:dyDescent="0.2">
      <c r="A342" s="287" t="s">
        <v>3255</v>
      </c>
      <c r="B342" s="201" t="s">
        <v>625</v>
      </c>
      <c r="C342" s="203" t="s">
        <v>1318</v>
      </c>
      <c r="D342" s="207" t="s">
        <v>1313</v>
      </c>
      <c r="E342" s="211">
        <v>8</v>
      </c>
      <c r="F342" s="226">
        <v>1566</v>
      </c>
      <c r="G342" s="268">
        <v>0.37999999999999995</v>
      </c>
      <c r="H342" s="271">
        <v>0.57999999999999996</v>
      </c>
      <c r="I342" s="203">
        <v>28</v>
      </c>
      <c r="J342" s="248">
        <f t="shared" si="10"/>
        <v>10.639999999999999</v>
      </c>
      <c r="K342" s="238"/>
      <c r="M342" s="247">
        <f t="shared" si="11"/>
        <v>26624.400000000031</v>
      </c>
    </row>
    <row r="343" spans="1:13" s="190" customFormat="1" ht="14.25" customHeight="1" x14ac:dyDescent="0.2">
      <c r="A343" s="287" t="s">
        <v>3255</v>
      </c>
      <c r="B343" s="201" t="s">
        <v>625</v>
      </c>
      <c r="C343" s="203" t="s">
        <v>2859</v>
      </c>
      <c r="D343" s="200" t="s">
        <v>3478</v>
      </c>
      <c r="E343" s="211">
        <v>8</v>
      </c>
      <c r="F343" s="226">
        <v>1566</v>
      </c>
      <c r="G343" s="268">
        <v>0.37999999999999995</v>
      </c>
      <c r="H343" s="271">
        <v>0.57999999999999996</v>
      </c>
      <c r="I343" s="203">
        <v>30</v>
      </c>
      <c r="J343" s="248">
        <f t="shared" si="10"/>
        <v>11.399999999999999</v>
      </c>
      <c r="K343" s="238"/>
      <c r="M343" s="247">
        <f t="shared" si="11"/>
        <v>26635.800000000032</v>
      </c>
    </row>
    <row r="344" spans="1:13" s="190" customFormat="1" ht="14.25" customHeight="1" x14ac:dyDescent="0.2">
      <c r="A344" s="287" t="s">
        <v>1308</v>
      </c>
      <c r="B344" s="196" t="s">
        <v>947</v>
      </c>
      <c r="C344" s="203">
        <v>22719</v>
      </c>
      <c r="D344" s="207" t="s">
        <v>1344</v>
      </c>
      <c r="E344" s="212">
        <v>8</v>
      </c>
      <c r="F344" s="220">
        <v>4575</v>
      </c>
      <c r="G344" s="268">
        <v>0.38999999999999996</v>
      </c>
      <c r="H344" s="271">
        <v>0.59</v>
      </c>
      <c r="I344" s="233">
        <v>10</v>
      </c>
      <c r="J344" s="248">
        <f t="shared" si="10"/>
        <v>3.8999999999999995</v>
      </c>
      <c r="K344" s="238"/>
      <c r="M344" s="247">
        <f t="shared" si="11"/>
        <v>26639.700000000033</v>
      </c>
    </row>
    <row r="345" spans="1:13" s="190" customFormat="1" ht="14.25" customHeight="1" x14ac:dyDescent="0.2">
      <c r="A345" s="287" t="s">
        <v>1308</v>
      </c>
      <c r="B345" s="196" t="s">
        <v>947</v>
      </c>
      <c r="C345" s="203">
        <v>22726</v>
      </c>
      <c r="D345" s="207" t="s">
        <v>1345</v>
      </c>
      <c r="E345" s="212">
        <v>8</v>
      </c>
      <c r="F345" s="220">
        <v>4575</v>
      </c>
      <c r="G345" s="268">
        <v>0.38999999999999996</v>
      </c>
      <c r="H345" s="271">
        <v>0.59</v>
      </c>
      <c r="I345" s="233">
        <v>19</v>
      </c>
      <c r="J345" s="248">
        <f t="shared" si="10"/>
        <v>7.4099999999999993</v>
      </c>
      <c r="K345" s="238"/>
      <c r="M345" s="247">
        <f t="shared" si="11"/>
        <v>26647.110000000033</v>
      </c>
    </row>
    <row r="346" spans="1:13" s="190" customFormat="1" ht="14.25" customHeight="1" x14ac:dyDescent="0.2">
      <c r="A346" s="287" t="s">
        <v>1308</v>
      </c>
      <c r="B346" s="196" t="s">
        <v>996</v>
      </c>
      <c r="C346" s="203" t="s">
        <v>1416</v>
      </c>
      <c r="D346" s="200" t="s">
        <v>2932</v>
      </c>
      <c r="E346" s="212">
        <v>8</v>
      </c>
      <c r="F346" s="221">
        <v>3232</v>
      </c>
      <c r="G346" s="268">
        <v>0.62999999999999989</v>
      </c>
      <c r="H346" s="271">
        <v>0.83</v>
      </c>
      <c r="I346" s="231">
        <v>28</v>
      </c>
      <c r="J346" s="248">
        <f t="shared" si="10"/>
        <v>17.639999999999997</v>
      </c>
      <c r="K346" s="238"/>
      <c r="M346" s="247">
        <f t="shared" si="11"/>
        <v>26664.750000000033</v>
      </c>
    </row>
    <row r="347" spans="1:13" s="190" customFormat="1" ht="14.25" customHeight="1" x14ac:dyDescent="0.2">
      <c r="A347" s="287" t="s">
        <v>3251</v>
      </c>
      <c r="B347" s="201" t="s">
        <v>996</v>
      </c>
      <c r="C347" s="203" t="s">
        <v>1416</v>
      </c>
      <c r="D347" s="200" t="s">
        <v>2932</v>
      </c>
      <c r="E347" s="211">
        <v>8</v>
      </c>
      <c r="F347" s="226">
        <v>6796</v>
      </c>
      <c r="G347" s="268">
        <v>0.62999999999999989</v>
      </c>
      <c r="H347" s="271">
        <v>0.83</v>
      </c>
      <c r="I347" s="203">
        <v>93</v>
      </c>
      <c r="J347" s="248">
        <f t="shared" si="10"/>
        <v>58.589999999999989</v>
      </c>
      <c r="K347" s="238"/>
      <c r="M347" s="247">
        <f t="shared" si="11"/>
        <v>26723.340000000033</v>
      </c>
    </row>
    <row r="348" spans="1:13" s="190" customFormat="1" ht="14.25" customHeight="1" x14ac:dyDescent="0.2">
      <c r="A348" s="194" t="s">
        <v>299</v>
      </c>
      <c r="B348" s="198" t="s">
        <v>996</v>
      </c>
      <c r="C348" s="239" t="s">
        <v>2605</v>
      </c>
      <c r="D348" s="206" t="s">
        <v>2606</v>
      </c>
      <c r="E348" s="211">
        <v>8</v>
      </c>
      <c r="F348" s="219">
        <v>6796</v>
      </c>
      <c r="G348" s="268">
        <v>0.62999999999999989</v>
      </c>
      <c r="H348" s="271">
        <v>0.83</v>
      </c>
      <c r="I348" s="231">
        <v>35</v>
      </c>
      <c r="J348" s="248">
        <f t="shared" si="10"/>
        <v>22.049999999999997</v>
      </c>
      <c r="K348" s="238"/>
      <c r="M348" s="247">
        <f t="shared" si="11"/>
        <v>26745.390000000032</v>
      </c>
    </row>
    <row r="349" spans="1:13" s="190" customFormat="1" ht="14.25" customHeight="1" x14ac:dyDescent="0.2">
      <c r="A349" s="194" t="s">
        <v>3220</v>
      </c>
      <c r="B349" s="198" t="s">
        <v>637</v>
      </c>
      <c r="C349" s="203" t="s">
        <v>2967</v>
      </c>
      <c r="D349" s="200" t="s">
        <v>3093</v>
      </c>
      <c r="E349" s="211">
        <v>8</v>
      </c>
      <c r="F349" s="219">
        <v>8513</v>
      </c>
      <c r="G349" s="268">
        <v>0.42</v>
      </c>
      <c r="H349" s="271">
        <v>0.62</v>
      </c>
      <c r="I349" s="231">
        <v>4</v>
      </c>
      <c r="J349" s="248">
        <f t="shared" si="10"/>
        <v>1.68</v>
      </c>
      <c r="K349" s="238"/>
      <c r="M349" s="247">
        <f t="shared" si="11"/>
        <v>26747.070000000032</v>
      </c>
    </row>
    <row r="350" spans="1:13" s="190" customFormat="1" ht="14.25" customHeight="1" x14ac:dyDescent="0.2">
      <c r="A350" s="194" t="s">
        <v>302</v>
      </c>
      <c r="B350" s="196" t="s">
        <v>637</v>
      </c>
      <c r="C350" s="239">
        <v>11210</v>
      </c>
      <c r="D350" s="200" t="s">
        <v>129</v>
      </c>
      <c r="E350" s="211">
        <v>8</v>
      </c>
      <c r="F350" s="221">
        <v>4712</v>
      </c>
      <c r="G350" s="268">
        <v>0.44</v>
      </c>
      <c r="H350" s="271">
        <v>0.64</v>
      </c>
      <c r="I350" s="231">
        <v>11</v>
      </c>
      <c r="J350" s="248">
        <f t="shared" si="10"/>
        <v>4.84</v>
      </c>
      <c r="K350" s="238"/>
      <c r="M350" s="247">
        <f t="shared" si="11"/>
        <v>26751.910000000033</v>
      </c>
    </row>
    <row r="351" spans="1:13" s="190" customFormat="1" ht="14.25" customHeight="1" x14ac:dyDescent="0.2">
      <c r="A351" s="287" t="s">
        <v>3234</v>
      </c>
      <c r="B351" s="201" t="s">
        <v>947</v>
      </c>
      <c r="C351" s="203">
        <v>6130187</v>
      </c>
      <c r="D351" s="205" t="s">
        <v>385</v>
      </c>
      <c r="E351" s="211">
        <v>8</v>
      </c>
      <c r="F351" s="219">
        <v>4575</v>
      </c>
      <c r="G351" s="268">
        <v>0.59000000000000008</v>
      </c>
      <c r="H351" s="271">
        <v>0.79</v>
      </c>
      <c r="I351" s="231">
        <v>59</v>
      </c>
      <c r="J351" s="248">
        <f t="shared" si="10"/>
        <v>34.81</v>
      </c>
      <c r="K351" s="238"/>
      <c r="M351" s="247">
        <f t="shared" si="11"/>
        <v>26786.720000000034</v>
      </c>
    </row>
    <row r="352" spans="1:13" s="190" customFormat="1" ht="14.25" customHeight="1" x14ac:dyDescent="0.2">
      <c r="A352" s="287" t="s">
        <v>3234</v>
      </c>
      <c r="B352" s="201" t="s">
        <v>947</v>
      </c>
      <c r="C352" s="203">
        <v>6330187</v>
      </c>
      <c r="D352" s="205" t="s">
        <v>386</v>
      </c>
      <c r="E352" s="211">
        <v>8</v>
      </c>
      <c r="F352" s="219">
        <v>4575</v>
      </c>
      <c r="G352" s="268">
        <v>0.59000000000000008</v>
      </c>
      <c r="H352" s="271">
        <v>0.79</v>
      </c>
      <c r="I352" s="231">
        <v>13</v>
      </c>
      <c r="J352" s="248">
        <f t="shared" si="10"/>
        <v>7.6700000000000008</v>
      </c>
      <c r="K352" s="238"/>
      <c r="M352" s="247">
        <f t="shared" si="11"/>
        <v>26794.390000000032</v>
      </c>
    </row>
    <row r="353" spans="1:13" s="190" customFormat="1" ht="14.25" customHeight="1" x14ac:dyDescent="0.2">
      <c r="A353" s="287" t="s">
        <v>1308</v>
      </c>
      <c r="B353" s="196" t="s">
        <v>695</v>
      </c>
      <c r="C353" s="203" t="s">
        <v>1415</v>
      </c>
      <c r="D353" s="206" t="s">
        <v>1414</v>
      </c>
      <c r="E353" s="212">
        <v>8</v>
      </c>
      <c r="F353" s="221">
        <v>4342</v>
      </c>
      <c r="G353" s="268">
        <v>0.45</v>
      </c>
      <c r="H353" s="271">
        <v>0.65</v>
      </c>
      <c r="I353" s="231">
        <v>40</v>
      </c>
      <c r="J353" s="248">
        <f t="shared" si="10"/>
        <v>18</v>
      </c>
      <c r="K353" s="238"/>
      <c r="M353" s="247">
        <f t="shared" si="11"/>
        <v>26812.390000000032</v>
      </c>
    </row>
    <row r="354" spans="1:13" s="190" customFormat="1" ht="14.25" customHeight="1" x14ac:dyDescent="0.2">
      <c r="A354" s="194" t="s">
        <v>302</v>
      </c>
      <c r="B354" s="196" t="s">
        <v>637</v>
      </c>
      <c r="C354" s="239">
        <v>110197</v>
      </c>
      <c r="D354" s="206" t="s">
        <v>2672</v>
      </c>
      <c r="E354" s="211">
        <v>8</v>
      </c>
      <c r="F354" s="221">
        <v>8513</v>
      </c>
      <c r="G354" s="268">
        <v>0.46</v>
      </c>
      <c r="H354" s="271">
        <v>0.66</v>
      </c>
      <c r="I354" s="231">
        <v>5</v>
      </c>
      <c r="J354" s="248">
        <f t="shared" si="10"/>
        <v>2.3000000000000003</v>
      </c>
      <c r="K354" s="238"/>
      <c r="M354" s="247">
        <f t="shared" si="11"/>
        <v>26814.690000000031</v>
      </c>
    </row>
    <row r="355" spans="1:13" s="190" customFormat="1" ht="14.25" customHeight="1" x14ac:dyDescent="0.2">
      <c r="A355" s="287" t="s">
        <v>3248</v>
      </c>
      <c r="B355" s="201" t="s">
        <v>40</v>
      </c>
      <c r="C355" s="203">
        <v>110205</v>
      </c>
      <c r="D355" s="200" t="s">
        <v>2900</v>
      </c>
      <c r="E355" s="211">
        <v>8</v>
      </c>
      <c r="F355" s="226">
        <v>8513</v>
      </c>
      <c r="G355" s="268">
        <v>0.8</v>
      </c>
      <c r="H355" s="271">
        <v>1</v>
      </c>
      <c r="I355" s="203">
        <v>1</v>
      </c>
      <c r="J355" s="248">
        <f t="shared" si="10"/>
        <v>0.8</v>
      </c>
      <c r="K355" s="238"/>
      <c r="M355" s="247">
        <f t="shared" si="11"/>
        <v>26815.490000000031</v>
      </c>
    </row>
    <row r="356" spans="1:13" s="190" customFormat="1" ht="14.25" customHeight="1" x14ac:dyDescent="0.2">
      <c r="A356" s="194" t="s">
        <v>3220</v>
      </c>
      <c r="B356" s="198" t="s">
        <v>637</v>
      </c>
      <c r="C356" s="203" t="s">
        <v>677</v>
      </c>
      <c r="D356" s="200" t="s">
        <v>3054</v>
      </c>
      <c r="E356" s="211">
        <v>8</v>
      </c>
      <c r="F356" s="219">
        <v>1212</v>
      </c>
      <c r="G356" s="268">
        <v>0.46</v>
      </c>
      <c r="H356" s="271">
        <v>0.66</v>
      </c>
      <c r="I356" s="231">
        <v>10</v>
      </c>
      <c r="J356" s="248">
        <f t="shared" si="10"/>
        <v>4.6000000000000005</v>
      </c>
      <c r="K356" s="238"/>
      <c r="M356" s="247">
        <f t="shared" si="11"/>
        <v>26820.090000000029</v>
      </c>
    </row>
    <row r="357" spans="1:13" s="190" customFormat="1" ht="14.25" customHeight="1" x14ac:dyDescent="0.2">
      <c r="A357" s="194" t="s">
        <v>3220</v>
      </c>
      <c r="B357" s="198" t="s">
        <v>672</v>
      </c>
      <c r="C357" s="203" t="s">
        <v>131</v>
      </c>
      <c r="D357" s="200" t="s">
        <v>3051</v>
      </c>
      <c r="E357" s="211">
        <v>8</v>
      </c>
      <c r="F357" s="219">
        <v>1154</v>
      </c>
      <c r="G357" s="268">
        <v>0.48000000000000004</v>
      </c>
      <c r="H357" s="271">
        <v>0.68</v>
      </c>
      <c r="I357" s="231">
        <v>1</v>
      </c>
      <c r="J357" s="248">
        <f t="shared" si="10"/>
        <v>0.48000000000000004</v>
      </c>
      <c r="K357" s="238"/>
      <c r="M357" s="247">
        <f t="shared" si="11"/>
        <v>26820.570000000029</v>
      </c>
    </row>
    <row r="358" spans="1:13" s="190" customFormat="1" ht="14.25" customHeight="1" x14ac:dyDescent="0.2">
      <c r="A358" s="287" t="s">
        <v>3249</v>
      </c>
      <c r="B358" s="201" t="s">
        <v>672</v>
      </c>
      <c r="C358" s="203" t="s">
        <v>131</v>
      </c>
      <c r="D358" s="200" t="s">
        <v>3051</v>
      </c>
      <c r="E358" s="211">
        <v>8</v>
      </c>
      <c r="F358" s="226">
        <v>1154</v>
      </c>
      <c r="G358" s="268">
        <v>0.48000000000000004</v>
      </c>
      <c r="H358" s="271">
        <v>0.68</v>
      </c>
      <c r="I358" s="203">
        <v>10</v>
      </c>
      <c r="J358" s="248">
        <f t="shared" si="10"/>
        <v>4.8000000000000007</v>
      </c>
      <c r="K358" s="238"/>
      <c r="M358" s="247">
        <f t="shared" si="11"/>
        <v>26825.370000000028</v>
      </c>
    </row>
    <row r="359" spans="1:13" s="190" customFormat="1" ht="14.25" customHeight="1" x14ac:dyDescent="0.2">
      <c r="A359" s="194" t="s">
        <v>302</v>
      </c>
      <c r="B359" s="196" t="s">
        <v>637</v>
      </c>
      <c r="C359" s="239">
        <v>11210</v>
      </c>
      <c r="D359" s="200" t="s">
        <v>129</v>
      </c>
      <c r="E359" s="211">
        <v>8</v>
      </c>
      <c r="F359" s="221">
        <v>4712</v>
      </c>
      <c r="G359" s="268">
        <v>0.48000000000000004</v>
      </c>
      <c r="H359" s="271">
        <v>0.68</v>
      </c>
      <c r="I359" s="231">
        <v>3</v>
      </c>
      <c r="J359" s="248">
        <f t="shared" si="10"/>
        <v>1.4400000000000002</v>
      </c>
      <c r="K359" s="238"/>
      <c r="M359" s="247">
        <f t="shared" si="11"/>
        <v>26826.810000000027</v>
      </c>
    </row>
    <row r="360" spans="1:13" s="190" customFormat="1" ht="14.25" customHeight="1" x14ac:dyDescent="0.2">
      <c r="A360" s="287" t="s">
        <v>1308</v>
      </c>
      <c r="B360" s="196" t="s">
        <v>625</v>
      </c>
      <c r="C360" s="203" t="s">
        <v>1315</v>
      </c>
      <c r="D360" s="207" t="s">
        <v>1310</v>
      </c>
      <c r="E360" s="212">
        <v>8</v>
      </c>
      <c r="F360" s="222">
        <v>9017</v>
      </c>
      <c r="G360" s="268">
        <v>0.47000000000000003</v>
      </c>
      <c r="H360" s="271">
        <v>0.67</v>
      </c>
      <c r="I360" s="232">
        <v>21</v>
      </c>
      <c r="J360" s="248">
        <f t="shared" si="10"/>
        <v>9.870000000000001</v>
      </c>
      <c r="K360" s="238"/>
      <c r="M360" s="247">
        <f t="shared" si="11"/>
        <v>26836.680000000026</v>
      </c>
    </row>
    <row r="361" spans="1:13" s="190" customFormat="1" ht="14.25" customHeight="1" x14ac:dyDescent="0.2">
      <c r="A361" s="287" t="s">
        <v>1308</v>
      </c>
      <c r="B361" s="196" t="s">
        <v>625</v>
      </c>
      <c r="C361" s="203" t="s">
        <v>1315</v>
      </c>
      <c r="D361" s="207" t="s">
        <v>1310</v>
      </c>
      <c r="E361" s="212">
        <v>8</v>
      </c>
      <c r="F361" s="222">
        <v>9017</v>
      </c>
      <c r="G361" s="268">
        <v>0.47000000000000003</v>
      </c>
      <c r="H361" s="271">
        <v>0.67</v>
      </c>
      <c r="I361" s="232">
        <v>19</v>
      </c>
      <c r="J361" s="248">
        <f t="shared" si="10"/>
        <v>8.93</v>
      </c>
      <c r="K361" s="238"/>
      <c r="M361" s="247">
        <f t="shared" si="11"/>
        <v>26845.610000000026</v>
      </c>
    </row>
    <row r="362" spans="1:13" s="190" customFormat="1" ht="14.25" customHeight="1" x14ac:dyDescent="0.2">
      <c r="A362" s="287" t="s">
        <v>1308</v>
      </c>
      <c r="B362" s="196" t="s">
        <v>625</v>
      </c>
      <c r="C362" s="203" t="s">
        <v>1316</v>
      </c>
      <c r="D362" s="207" t="s">
        <v>1311</v>
      </c>
      <c r="E362" s="212">
        <v>8</v>
      </c>
      <c r="F362" s="222">
        <v>9017</v>
      </c>
      <c r="G362" s="268">
        <v>0.47000000000000003</v>
      </c>
      <c r="H362" s="271">
        <v>0.67</v>
      </c>
      <c r="I362" s="232">
        <v>6</v>
      </c>
      <c r="J362" s="248">
        <f t="shared" si="10"/>
        <v>2.8200000000000003</v>
      </c>
      <c r="K362" s="238"/>
      <c r="M362" s="247">
        <f t="shared" si="11"/>
        <v>26848.430000000026</v>
      </c>
    </row>
    <row r="363" spans="1:13" s="190" customFormat="1" ht="14.25" customHeight="1" x14ac:dyDescent="0.2">
      <c r="A363" s="287" t="s">
        <v>1308</v>
      </c>
      <c r="B363" s="196" t="s">
        <v>625</v>
      </c>
      <c r="C363" s="203" t="s">
        <v>1317</v>
      </c>
      <c r="D363" s="207" t="s">
        <v>1312</v>
      </c>
      <c r="E363" s="212">
        <v>8</v>
      </c>
      <c r="F363" s="222">
        <v>9017</v>
      </c>
      <c r="G363" s="268">
        <v>0.47000000000000003</v>
      </c>
      <c r="H363" s="271">
        <v>0.67</v>
      </c>
      <c r="I363" s="232">
        <v>15</v>
      </c>
      <c r="J363" s="248">
        <f t="shared" si="10"/>
        <v>7.0500000000000007</v>
      </c>
      <c r="K363" s="238"/>
      <c r="M363" s="247">
        <f t="shared" si="11"/>
        <v>26855.480000000025</v>
      </c>
    </row>
    <row r="364" spans="1:13" s="190" customFormat="1" ht="14.25" customHeight="1" x14ac:dyDescent="0.2">
      <c r="A364" s="287" t="s">
        <v>1308</v>
      </c>
      <c r="B364" s="196" t="s">
        <v>625</v>
      </c>
      <c r="C364" s="203" t="s">
        <v>1314</v>
      </c>
      <c r="D364" s="207" t="s">
        <v>1309</v>
      </c>
      <c r="E364" s="212">
        <v>8</v>
      </c>
      <c r="F364" s="222">
        <v>9017</v>
      </c>
      <c r="G364" s="268">
        <v>0.47000000000000003</v>
      </c>
      <c r="H364" s="271">
        <v>0.67</v>
      </c>
      <c r="I364" s="232">
        <v>7</v>
      </c>
      <c r="J364" s="248">
        <f t="shared" si="10"/>
        <v>3.29</v>
      </c>
      <c r="K364" s="238"/>
      <c r="M364" s="247">
        <f t="shared" si="11"/>
        <v>26858.770000000026</v>
      </c>
    </row>
    <row r="365" spans="1:13" s="190" customFormat="1" ht="14.25" customHeight="1" x14ac:dyDescent="0.2">
      <c r="A365" s="287" t="s">
        <v>1308</v>
      </c>
      <c r="B365" s="196" t="s">
        <v>625</v>
      </c>
      <c r="C365" s="203" t="s">
        <v>1318</v>
      </c>
      <c r="D365" s="207" t="s">
        <v>1313</v>
      </c>
      <c r="E365" s="212">
        <v>8</v>
      </c>
      <c r="F365" s="222">
        <v>9017</v>
      </c>
      <c r="G365" s="268">
        <v>0.47000000000000003</v>
      </c>
      <c r="H365" s="271">
        <v>0.67</v>
      </c>
      <c r="I365" s="232">
        <v>19</v>
      </c>
      <c r="J365" s="248">
        <f t="shared" si="10"/>
        <v>8.93</v>
      </c>
      <c r="K365" s="238"/>
      <c r="M365" s="247">
        <f t="shared" si="11"/>
        <v>26867.700000000026</v>
      </c>
    </row>
    <row r="366" spans="1:13" s="190" customFormat="1" ht="14.25" customHeight="1" x14ac:dyDescent="0.2">
      <c r="A366" s="287" t="s">
        <v>3259</v>
      </c>
      <c r="B366" s="200" t="s">
        <v>447</v>
      </c>
      <c r="C366" s="203">
        <v>68323</v>
      </c>
      <c r="D366" s="200" t="s">
        <v>2793</v>
      </c>
      <c r="E366" s="211">
        <v>8</v>
      </c>
      <c r="F366" s="226">
        <v>2211</v>
      </c>
      <c r="G366" s="268">
        <v>0.47000000000000003</v>
      </c>
      <c r="H366" s="271">
        <v>0.67</v>
      </c>
      <c r="I366" s="203">
        <v>7</v>
      </c>
      <c r="J366" s="248">
        <f t="shared" si="10"/>
        <v>3.29</v>
      </c>
      <c r="K366" s="238"/>
      <c r="M366" s="247">
        <f t="shared" si="11"/>
        <v>26870.990000000027</v>
      </c>
    </row>
    <row r="367" spans="1:13" s="190" customFormat="1" ht="14.25" customHeight="1" x14ac:dyDescent="0.2">
      <c r="A367" s="194" t="s">
        <v>3226</v>
      </c>
      <c r="B367" s="197" t="s">
        <v>447</v>
      </c>
      <c r="C367" s="239">
        <v>68353</v>
      </c>
      <c r="D367" s="206" t="s">
        <v>449</v>
      </c>
      <c r="E367" s="211">
        <v>8</v>
      </c>
      <c r="F367" s="220">
        <v>2211</v>
      </c>
      <c r="G367" s="268">
        <v>0.47000000000000003</v>
      </c>
      <c r="H367" s="271">
        <v>0.67</v>
      </c>
      <c r="I367" s="233">
        <v>8</v>
      </c>
      <c r="J367" s="248">
        <f t="shared" si="10"/>
        <v>3.7600000000000002</v>
      </c>
      <c r="K367" s="238"/>
      <c r="M367" s="247">
        <f t="shared" si="11"/>
        <v>26874.750000000025</v>
      </c>
    </row>
    <row r="368" spans="1:13" s="190" customFormat="1" ht="14.25" customHeight="1" x14ac:dyDescent="0.2">
      <c r="A368" s="287" t="s">
        <v>3248</v>
      </c>
      <c r="B368" s="201" t="s">
        <v>40</v>
      </c>
      <c r="C368" s="203">
        <v>110197</v>
      </c>
      <c r="D368" s="206" t="s">
        <v>2672</v>
      </c>
      <c r="E368" s="211">
        <v>8</v>
      </c>
      <c r="F368" s="226">
        <v>1212</v>
      </c>
      <c r="G368" s="268">
        <v>0.49999999999999994</v>
      </c>
      <c r="H368" s="271">
        <v>0.7</v>
      </c>
      <c r="I368" s="203">
        <v>12</v>
      </c>
      <c r="J368" s="248">
        <f t="shared" si="10"/>
        <v>5.9999999999999991</v>
      </c>
      <c r="K368" s="238"/>
      <c r="M368" s="247">
        <f t="shared" si="11"/>
        <v>26880.750000000025</v>
      </c>
    </row>
    <row r="369" spans="1:13" s="190" customFormat="1" ht="14.25" customHeight="1" x14ac:dyDescent="0.2">
      <c r="A369" s="194" t="s">
        <v>302</v>
      </c>
      <c r="B369" s="201" t="s">
        <v>637</v>
      </c>
      <c r="C369" s="239">
        <v>11210</v>
      </c>
      <c r="D369" s="200" t="s">
        <v>129</v>
      </c>
      <c r="E369" s="211">
        <v>8</v>
      </c>
      <c r="F369" s="221">
        <v>2350</v>
      </c>
      <c r="G369" s="268">
        <v>0.51</v>
      </c>
      <c r="H369" s="271">
        <v>0.71</v>
      </c>
      <c r="I369" s="231">
        <v>23</v>
      </c>
      <c r="J369" s="248">
        <f t="shared" si="10"/>
        <v>11.73</v>
      </c>
      <c r="K369" s="238"/>
      <c r="M369" s="247">
        <f t="shared" si="11"/>
        <v>26892.480000000025</v>
      </c>
    </row>
    <row r="370" spans="1:13" s="190" customFormat="1" ht="14.25" customHeight="1" x14ac:dyDescent="0.2">
      <c r="A370" s="287" t="s">
        <v>3248</v>
      </c>
      <c r="B370" s="201" t="s">
        <v>637</v>
      </c>
      <c r="C370" s="203">
        <v>11210</v>
      </c>
      <c r="D370" s="200" t="s">
        <v>129</v>
      </c>
      <c r="E370" s="211">
        <v>8</v>
      </c>
      <c r="F370" s="226">
        <v>2350</v>
      </c>
      <c r="G370" s="268">
        <v>0.51</v>
      </c>
      <c r="H370" s="271">
        <v>0.71</v>
      </c>
      <c r="I370" s="203">
        <v>121</v>
      </c>
      <c r="J370" s="248">
        <f t="shared" si="10"/>
        <v>61.71</v>
      </c>
      <c r="K370" s="238"/>
      <c r="M370" s="247">
        <f t="shared" si="11"/>
        <v>26954.190000000024</v>
      </c>
    </row>
    <row r="371" spans="1:13" s="190" customFormat="1" ht="14.25" customHeight="1" x14ac:dyDescent="0.2">
      <c r="A371" s="194" t="s">
        <v>302</v>
      </c>
      <c r="B371" s="196" t="s">
        <v>637</v>
      </c>
      <c r="C371" s="239">
        <v>21550</v>
      </c>
      <c r="D371" s="206" t="s">
        <v>132</v>
      </c>
      <c r="E371" s="211">
        <v>8</v>
      </c>
      <c r="F371" s="221">
        <v>4712</v>
      </c>
      <c r="G371" s="268">
        <v>0.52</v>
      </c>
      <c r="H371" s="271">
        <v>0.72</v>
      </c>
      <c r="I371" s="231">
        <v>7</v>
      </c>
      <c r="J371" s="248">
        <f t="shared" si="10"/>
        <v>3.64</v>
      </c>
      <c r="K371" s="238"/>
      <c r="M371" s="247">
        <f t="shared" si="11"/>
        <v>26957.830000000024</v>
      </c>
    </row>
    <row r="372" spans="1:13" s="190" customFormat="1" ht="14.25" customHeight="1" x14ac:dyDescent="0.2">
      <c r="A372" s="194" t="s">
        <v>3221</v>
      </c>
      <c r="B372" s="198" t="s">
        <v>45</v>
      </c>
      <c r="C372" s="203">
        <v>12692</v>
      </c>
      <c r="D372" s="205" t="s">
        <v>3278</v>
      </c>
      <c r="E372" s="211">
        <v>8</v>
      </c>
      <c r="F372" s="219">
        <v>1241</v>
      </c>
      <c r="G372" s="268">
        <v>0.52</v>
      </c>
      <c r="H372" s="271">
        <v>0.72</v>
      </c>
      <c r="I372" s="231">
        <v>38</v>
      </c>
      <c r="J372" s="248">
        <f t="shared" si="10"/>
        <v>19.760000000000002</v>
      </c>
      <c r="K372" s="238"/>
      <c r="M372" s="247">
        <f t="shared" si="11"/>
        <v>26977.590000000022</v>
      </c>
    </row>
    <row r="373" spans="1:13" s="190" customFormat="1" ht="14.25" customHeight="1" x14ac:dyDescent="0.2">
      <c r="A373" s="287" t="s">
        <v>3257</v>
      </c>
      <c r="B373" s="200" t="s">
        <v>45</v>
      </c>
      <c r="C373" s="203">
        <v>12692</v>
      </c>
      <c r="D373" s="205" t="s">
        <v>3278</v>
      </c>
      <c r="E373" s="211">
        <v>8</v>
      </c>
      <c r="F373" s="226">
        <v>1241</v>
      </c>
      <c r="G373" s="268">
        <v>0.42</v>
      </c>
      <c r="H373" s="271">
        <v>0.72</v>
      </c>
      <c r="I373" s="203">
        <v>20</v>
      </c>
      <c r="J373" s="248">
        <f t="shared" si="10"/>
        <v>8.4</v>
      </c>
      <c r="K373" s="238"/>
      <c r="M373" s="247">
        <f t="shared" si="11"/>
        <v>26985.990000000023</v>
      </c>
    </row>
    <row r="374" spans="1:13" s="190" customFormat="1" ht="14.25" customHeight="1" x14ac:dyDescent="0.2">
      <c r="A374" s="287" t="s">
        <v>3254</v>
      </c>
      <c r="B374" s="201" t="s">
        <v>424</v>
      </c>
      <c r="C374" s="203">
        <v>34000</v>
      </c>
      <c r="D374" s="200" t="s">
        <v>3028</v>
      </c>
      <c r="E374" s="211">
        <v>8</v>
      </c>
      <c r="F374" s="226">
        <v>4943</v>
      </c>
      <c r="G374" s="268">
        <v>0.44</v>
      </c>
      <c r="H374" s="271">
        <v>0.74</v>
      </c>
      <c r="I374" s="203">
        <v>13</v>
      </c>
      <c r="J374" s="248">
        <f t="shared" si="10"/>
        <v>5.72</v>
      </c>
      <c r="K374" s="238"/>
      <c r="M374" s="247">
        <f t="shared" si="11"/>
        <v>26991.710000000025</v>
      </c>
    </row>
    <row r="375" spans="1:13" s="190" customFormat="1" ht="14.25" customHeight="1" x14ac:dyDescent="0.2">
      <c r="A375" s="287" t="s">
        <v>3258</v>
      </c>
      <c r="B375" s="200" t="s">
        <v>424</v>
      </c>
      <c r="C375" s="203">
        <v>34000</v>
      </c>
      <c r="D375" s="200" t="s">
        <v>3028</v>
      </c>
      <c r="E375" s="211">
        <v>8</v>
      </c>
      <c r="F375" s="226">
        <v>4943</v>
      </c>
      <c r="G375" s="268">
        <v>0.44</v>
      </c>
      <c r="H375" s="271">
        <v>0.74</v>
      </c>
      <c r="I375" s="203">
        <v>83</v>
      </c>
      <c r="J375" s="248">
        <f t="shared" si="10"/>
        <v>36.520000000000003</v>
      </c>
      <c r="K375" s="238"/>
      <c r="M375" s="247">
        <f t="shared" si="11"/>
        <v>27028.230000000025</v>
      </c>
    </row>
    <row r="376" spans="1:13" s="190" customFormat="1" ht="14.25" customHeight="1" x14ac:dyDescent="0.2">
      <c r="A376" s="194" t="s">
        <v>3226</v>
      </c>
      <c r="B376" s="201" t="s">
        <v>424</v>
      </c>
      <c r="C376" s="239">
        <v>34400</v>
      </c>
      <c r="D376" s="206" t="s">
        <v>463</v>
      </c>
      <c r="E376" s="211">
        <v>8</v>
      </c>
      <c r="F376" s="220">
        <v>4943</v>
      </c>
      <c r="G376" s="268">
        <v>0.44</v>
      </c>
      <c r="H376" s="271">
        <v>0.74</v>
      </c>
      <c r="I376" s="233">
        <v>14</v>
      </c>
      <c r="J376" s="248">
        <f t="shared" si="10"/>
        <v>6.16</v>
      </c>
      <c r="K376" s="238"/>
      <c r="M376" s="247">
        <f t="shared" si="11"/>
        <v>27034.390000000025</v>
      </c>
    </row>
    <row r="377" spans="1:13" s="190" customFormat="1" ht="14.25" customHeight="1" x14ac:dyDescent="0.2">
      <c r="A377" s="287" t="s">
        <v>3253</v>
      </c>
      <c r="B377" s="201" t="s">
        <v>424</v>
      </c>
      <c r="C377" s="203">
        <v>34400</v>
      </c>
      <c r="D377" s="200" t="s">
        <v>463</v>
      </c>
      <c r="E377" s="211">
        <v>8</v>
      </c>
      <c r="F377" s="226">
        <v>4943</v>
      </c>
      <c r="G377" s="268">
        <v>0.44</v>
      </c>
      <c r="H377" s="271">
        <v>0.74</v>
      </c>
      <c r="I377" s="203">
        <v>2</v>
      </c>
      <c r="J377" s="248">
        <f t="shared" si="10"/>
        <v>0.88</v>
      </c>
      <c r="K377" s="238"/>
      <c r="M377" s="247">
        <f t="shared" si="11"/>
        <v>27035.270000000026</v>
      </c>
    </row>
    <row r="378" spans="1:13" s="190" customFormat="1" ht="14.25" customHeight="1" x14ac:dyDescent="0.2">
      <c r="A378" s="287" t="s">
        <v>1308</v>
      </c>
      <c r="B378" s="196" t="s">
        <v>695</v>
      </c>
      <c r="C378" s="203" t="s">
        <v>1407</v>
      </c>
      <c r="D378" s="206" t="s">
        <v>1406</v>
      </c>
      <c r="E378" s="212">
        <v>8</v>
      </c>
      <c r="F378" s="221">
        <v>4342</v>
      </c>
      <c r="G378" s="268">
        <v>0.44</v>
      </c>
      <c r="H378" s="271">
        <v>0.74</v>
      </c>
      <c r="I378" s="231">
        <v>1</v>
      </c>
      <c r="J378" s="248">
        <f t="shared" si="10"/>
        <v>0.44</v>
      </c>
      <c r="K378" s="238"/>
      <c r="M378" s="247">
        <f t="shared" si="11"/>
        <v>27035.710000000025</v>
      </c>
    </row>
    <row r="379" spans="1:13" s="190" customFormat="1" ht="14.25" customHeight="1" x14ac:dyDescent="0.2">
      <c r="A379" s="194" t="s">
        <v>299</v>
      </c>
      <c r="B379" s="198" t="s">
        <v>695</v>
      </c>
      <c r="C379" s="239" t="s">
        <v>1409</v>
      </c>
      <c r="D379" s="206" t="s">
        <v>1408</v>
      </c>
      <c r="E379" s="211">
        <v>8</v>
      </c>
      <c r="F379" s="219">
        <v>4342</v>
      </c>
      <c r="G379" s="268">
        <v>0.44</v>
      </c>
      <c r="H379" s="271">
        <v>0.74</v>
      </c>
      <c r="I379" s="231">
        <v>20</v>
      </c>
      <c r="J379" s="248">
        <f t="shared" si="10"/>
        <v>8.8000000000000007</v>
      </c>
      <c r="K379" s="238"/>
      <c r="M379" s="247">
        <f t="shared" si="11"/>
        <v>27044.510000000024</v>
      </c>
    </row>
    <row r="380" spans="1:13" s="190" customFormat="1" ht="14.25" customHeight="1" x14ac:dyDescent="0.2">
      <c r="A380" s="287" t="s">
        <v>1308</v>
      </c>
      <c r="B380" s="196" t="s">
        <v>695</v>
      </c>
      <c r="C380" s="203" t="s">
        <v>1409</v>
      </c>
      <c r="D380" s="206" t="s">
        <v>1408</v>
      </c>
      <c r="E380" s="212">
        <v>8</v>
      </c>
      <c r="F380" s="220">
        <v>4342</v>
      </c>
      <c r="G380" s="268">
        <v>0.44</v>
      </c>
      <c r="H380" s="271">
        <v>0.74</v>
      </c>
      <c r="I380" s="231">
        <v>6</v>
      </c>
      <c r="J380" s="248">
        <f t="shared" si="10"/>
        <v>2.64</v>
      </c>
      <c r="K380" s="238"/>
      <c r="M380" s="247">
        <f t="shared" si="11"/>
        <v>27047.150000000023</v>
      </c>
    </row>
    <row r="381" spans="1:13" s="190" customFormat="1" ht="14.25" customHeight="1" x14ac:dyDescent="0.2">
      <c r="A381" s="194" t="s">
        <v>303</v>
      </c>
      <c r="B381" s="196" t="s">
        <v>695</v>
      </c>
      <c r="C381" s="239" t="s">
        <v>1131</v>
      </c>
      <c r="D381" s="208" t="s">
        <v>3086</v>
      </c>
      <c r="E381" s="211">
        <v>8</v>
      </c>
      <c r="F381" s="221">
        <v>4342</v>
      </c>
      <c r="G381" s="268">
        <v>0.45</v>
      </c>
      <c r="H381" s="271">
        <v>0.75</v>
      </c>
      <c r="I381" s="231">
        <v>24</v>
      </c>
      <c r="J381" s="248">
        <f t="shared" si="10"/>
        <v>10.8</v>
      </c>
      <c r="K381" s="238"/>
      <c r="M381" s="247">
        <f t="shared" si="11"/>
        <v>27057.950000000023</v>
      </c>
    </row>
    <row r="382" spans="1:13" s="190" customFormat="1" ht="14.25" customHeight="1" x14ac:dyDescent="0.2">
      <c r="A382" s="287" t="s">
        <v>3273</v>
      </c>
      <c r="B382" s="197" t="s">
        <v>695</v>
      </c>
      <c r="C382" s="203" t="s">
        <v>1131</v>
      </c>
      <c r="D382" s="208" t="s">
        <v>3086</v>
      </c>
      <c r="E382" s="212">
        <v>8</v>
      </c>
      <c r="F382" s="220">
        <v>4232</v>
      </c>
      <c r="G382" s="268">
        <v>0.45</v>
      </c>
      <c r="H382" s="271">
        <v>0.75</v>
      </c>
      <c r="I382" s="233">
        <v>36</v>
      </c>
      <c r="J382" s="248">
        <f t="shared" si="10"/>
        <v>16.2</v>
      </c>
      <c r="K382" s="238"/>
      <c r="M382" s="247">
        <f t="shared" si="11"/>
        <v>27074.150000000023</v>
      </c>
    </row>
    <row r="383" spans="1:13" s="190" customFormat="1" ht="14.25" customHeight="1" x14ac:dyDescent="0.2">
      <c r="A383" s="194" t="s">
        <v>303</v>
      </c>
      <c r="B383" s="196" t="s">
        <v>695</v>
      </c>
      <c r="C383" s="239" t="s">
        <v>2676</v>
      </c>
      <c r="D383" s="208" t="s">
        <v>3087</v>
      </c>
      <c r="E383" s="211">
        <v>8</v>
      </c>
      <c r="F383" s="221">
        <v>4342</v>
      </c>
      <c r="G383" s="268">
        <v>0.45</v>
      </c>
      <c r="H383" s="271">
        <v>0.75</v>
      </c>
      <c r="I383" s="231">
        <v>40</v>
      </c>
      <c r="J383" s="248">
        <f t="shared" si="10"/>
        <v>18</v>
      </c>
      <c r="K383" s="238"/>
      <c r="M383" s="247">
        <f t="shared" si="11"/>
        <v>27092.150000000023</v>
      </c>
    </row>
    <row r="384" spans="1:13" s="190" customFormat="1" ht="14.25" customHeight="1" x14ac:dyDescent="0.2">
      <c r="A384" s="287" t="s">
        <v>3232</v>
      </c>
      <c r="B384" s="196" t="s">
        <v>625</v>
      </c>
      <c r="C384" s="203" t="s">
        <v>3387</v>
      </c>
      <c r="D384" s="205" t="s">
        <v>332</v>
      </c>
      <c r="E384" s="211">
        <v>8</v>
      </c>
      <c r="F384" s="219">
        <v>9017</v>
      </c>
      <c r="G384" s="268">
        <v>0.47000000000000003</v>
      </c>
      <c r="H384" s="271">
        <v>0.77</v>
      </c>
      <c r="I384" s="231">
        <v>39</v>
      </c>
      <c r="J384" s="248">
        <f t="shared" si="10"/>
        <v>18.330000000000002</v>
      </c>
      <c r="K384" s="238"/>
      <c r="M384" s="247">
        <f t="shared" si="11"/>
        <v>27110.480000000025</v>
      </c>
    </row>
    <row r="385" spans="1:13" s="190" customFormat="1" ht="14.25" customHeight="1" x14ac:dyDescent="0.2">
      <c r="A385" s="287" t="s">
        <v>3273</v>
      </c>
      <c r="B385" s="196" t="s">
        <v>625</v>
      </c>
      <c r="C385" s="203" t="s">
        <v>1195</v>
      </c>
      <c r="D385" s="206" t="s">
        <v>1188</v>
      </c>
      <c r="E385" s="212">
        <v>8</v>
      </c>
      <c r="F385" s="220">
        <v>9017</v>
      </c>
      <c r="G385" s="268">
        <v>0.47000000000000003</v>
      </c>
      <c r="H385" s="271">
        <v>0.77</v>
      </c>
      <c r="I385" s="233">
        <v>4</v>
      </c>
      <c r="J385" s="248">
        <f t="shared" si="10"/>
        <v>1.8800000000000001</v>
      </c>
      <c r="K385" s="238"/>
      <c r="M385" s="247">
        <f t="shared" si="11"/>
        <v>27112.360000000026</v>
      </c>
    </row>
    <row r="386" spans="1:13" s="190" customFormat="1" ht="14.25" customHeight="1" x14ac:dyDescent="0.2">
      <c r="A386" s="287" t="s">
        <v>3273</v>
      </c>
      <c r="B386" s="196" t="s">
        <v>625</v>
      </c>
      <c r="C386" s="203" t="s">
        <v>1197</v>
      </c>
      <c r="D386" s="206" t="s">
        <v>1190</v>
      </c>
      <c r="E386" s="212">
        <v>8</v>
      </c>
      <c r="F386" s="220">
        <v>9017</v>
      </c>
      <c r="G386" s="268">
        <v>0.47000000000000003</v>
      </c>
      <c r="H386" s="271">
        <v>0.77</v>
      </c>
      <c r="I386" s="233">
        <v>3</v>
      </c>
      <c r="J386" s="248">
        <f t="shared" si="10"/>
        <v>1.4100000000000001</v>
      </c>
      <c r="K386" s="238"/>
      <c r="M386" s="247">
        <f t="shared" si="11"/>
        <v>27113.770000000026</v>
      </c>
    </row>
    <row r="387" spans="1:13" s="190" customFormat="1" ht="14.25" customHeight="1" x14ac:dyDescent="0.2">
      <c r="A387" s="287" t="s">
        <v>3273</v>
      </c>
      <c r="B387" s="196" t="s">
        <v>625</v>
      </c>
      <c r="C387" s="203" t="s">
        <v>1200</v>
      </c>
      <c r="D387" s="206" t="s">
        <v>1193</v>
      </c>
      <c r="E387" s="212">
        <v>8</v>
      </c>
      <c r="F387" s="220">
        <v>9017</v>
      </c>
      <c r="G387" s="268">
        <v>0.47000000000000003</v>
      </c>
      <c r="H387" s="271">
        <v>0.77</v>
      </c>
      <c r="I387" s="233">
        <v>4</v>
      </c>
      <c r="J387" s="248">
        <f t="shared" si="10"/>
        <v>1.8800000000000001</v>
      </c>
      <c r="K387" s="238"/>
      <c r="M387" s="247">
        <f t="shared" si="11"/>
        <v>27115.650000000027</v>
      </c>
    </row>
    <row r="388" spans="1:13" s="190" customFormat="1" ht="14.25" customHeight="1" x14ac:dyDescent="0.2">
      <c r="A388" s="287" t="s">
        <v>3273</v>
      </c>
      <c r="B388" s="196" t="s">
        <v>625</v>
      </c>
      <c r="C388" s="203" t="s">
        <v>1196</v>
      </c>
      <c r="D388" s="206" t="s">
        <v>1189</v>
      </c>
      <c r="E388" s="212">
        <v>8</v>
      </c>
      <c r="F388" s="220">
        <v>9017</v>
      </c>
      <c r="G388" s="268">
        <v>0.47000000000000003</v>
      </c>
      <c r="H388" s="271">
        <v>0.77</v>
      </c>
      <c r="I388" s="233">
        <v>4</v>
      </c>
      <c r="J388" s="248">
        <f t="shared" si="10"/>
        <v>1.8800000000000001</v>
      </c>
      <c r="K388" s="238"/>
      <c r="M388" s="247">
        <f t="shared" si="11"/>
        <v>27117.530000000028</v>
      </c>
    </row>
    <row r="389" spans="1:13" s="190" customFormat="1" ht="14.25" customHeight="1" x14ac:dyDescent="0.2">
      <c r="A389" s="287" t="s">
        <v>3273</v>
      </c>
      <c r="B389" s="196" t="s">
        <v>625</v>
      </c>
      <c r="C389" s="203" t="s">
        <v>1201</v>
      </c>
      <c r="D389" s="206" t="s">
        <v>1194</v>
      </c>
      <c r="E389" s="212">
        <v>8</v>
      </c>
      <c r="F389" s="220">
        <v>9017</v>
      </c>
      <c r="G389" s="268">
        <v>0.47000000000000003</v>
      </c>
      <c r="H389" s="271">
        <v>0.77</v>
      </c>
      <c r="I389" s="233">
        <v>2</v>
      </c>
      <c r="J389" s="248">
        <f t="shared" ref="J389:J452" si="12">G389*I389</f>
        <v>0.94000000000000006</v>
      </c>
      <c r="K389" s="238"/>
      <c r="M389" s="247">
        <f t="shared" si="11"/>
        <v>27118.470000000027</v>
      </c>
    </row>
    <row r="390" spans="1:13" s="116" customFormat="1" ht="14.25" customHeight="1" x14ac:dyDescent="0.2">
      <c r="A390" s="287" t="s">
        <v>3273</v>
      </c>
      <c r="B390" s="196" t="s">
        <v>625</v>
      </c>
      <c r="C390" s="203" t="s">
        <v>1198</v>
      </c>
      <c r="D390" s="206" t="s">
        <v>1191</v>
      </c>
      <c r="E390" s="212">
        <v>8</v>
      </c>
      <c r="F390" s="220">
        <v>9017</v>
      </c>
      <c r="G390" s="268">
        <v>0.47000000000000003</v>
      </c>
      <c r="H390" s="271">
        <v>0.77</v>
      </c>
      <c r="I390" s="233">
        <v>1</v>
      </c>
      <c r="J390" s="248">
        <f t="shared" si="12"/>
        <v>0.47000000000000003</v>
      </c>
      <c r="K390" s="238"/>
      <c r="M390" s="247">
        <f t="shared" si="11"/>
        <v>27118.940000000028</v>
      </c>
    </row>
    <row r="391" spans="1:13" s="116" customFormat="1" ht="14.25" customHeight="1" x14ac:dyDescent="0.2">
      <c r="A391" s="287" t="s">
        <v>3273</v>
      </c>
      <c r="B391" s="196" t="s">
        <v>625</v>
      </c>
      <c r="C391" s="203" t="s">
        <v>1199</v>
      </c>
      <c r="D391" s="206" t="s">
        <v>1192</v>
      </c>
      <c r="E391" s="212">
        <v>8</v>
      </c>
      <c r="F391" s="220">
        <v>9017</v>
      </c>
      <c r="G391" s="268">
        <v>0.47000000000000003</v>
      </c>
      <c r="H391" s="271">
        <v>0.77</v>
      </c>
      <c r="I391" s="233">
        <v>4</v>
      </c>
      <c r="J391" s="248">
        <f t="shared" si="12"/>
        <v>1.8800000000000001</v>
      </c>
      <c r="K391" s="238"/>
      <c r="M391" s="247">
        <f t="shared" ref="M391:M454" si="13">M390+J391</f>
        <v>27120.820000000029</v>
      </c>
    </row>
    <row r="392" spans="1:13" s="116" customFormat="1" ht="14.25" customHeight="1" x14ac:dyDescent="0.2">
      <c r="A392" s="287" t="s">
        <v>3255</v>
      </c>
      <c r="B392" s="201" t="s">
        <v>947</v>
      </c>
      <c r="C392" s="203">
        <v>25010</v>
      </c>
      <c r="D392" s="206" t="s">
        <v>1363</v>
      </c>
      <c r="E392" s="211">
        <v>8</v>
      </c>
      <c r="F392" s="226">
        <v>4575</v>
      </c>
      <c r="G392" s="268">
        <v>0.49000000000000005</v>
      </c>
      <c r="H392" s="271">
        <v>0.79</v>
      </c>
      <c r="I392" s="203">
        <v>11</v>
      </c>
      <c r="J392" s="248">
        <f t="shared" si="12"/>
        <v>5.3900000000000006</v>
      </c>
      <c r="K392" s="238"/>
      <c r="M392" s="247">
        <f t="shared" si="13"/>
        <v>27126.210000000028</v>
      </c>
    </row>
    <row r="393" spans="1:13" s="116" customFormat="1" ht="14.25" customHeight="1" x14ac:dyDescent="0.2">
      <c r="A393" s="287" t="s">
        <v>3248</v>
      </c>
      <c r="B393" s="201" t="s">
        <v>637</v>
      </c>
      <c r="C393" s="203">
        <v>11211</v>
      </c>
      <c r="D393" s="200" t="s">
        <v>3275</v>
      </c>
      <c r="E393" s="211">
        <v>8</v>
      </c>
      <c r="F393" s="226">
        <v>2350</v>
      </c>
      <c r="G393" s="268">
        <v>0.49000000000000005</v>
      </c>
      <c r="H393" s="271">
        <v>0.79</v>
      </c>
      <c r="I393" s="203">
        <v>130</v>
      </c>
      <c r="J393" s="248">
        <f t="shared" si="12"/>
        <v>63.7</v>
      </c>
      <c r="K393" s="238"/>
      <c r="M393" s="247">
        <f t="shared" si="13"/>
        <v>27189.910000000029</v>
      </c>
    </row>
    <row r="394" spans="1:13" s="116" customFormat="1" ht="14.25" customHeight="1" x14ac:dyDescent="0.2">
      <c r="A394" s="287" t="s">
        <v>3245</v>
      </c>
      <c r="B394" s="196" t="s">
        <v>45</v>
      </c>
      <c r="C394" s="203">
        <v>20002</v>
      </c>
      <c r="D394" s="205" t="s">
        <v>2066</v>
      </c>
      <c r="E394" s="212">
        <v>8</v>
      </c>
      <c r="F394" s="224">
        <v>1241</v>
      </c>
      <c r="G394" s="268">
        <v>0.59000000000000008</v>
      </c>
      <c r="H394" s="271">
        <v>0.89</v>
      </c>
      <c r="I394" s="232">
        <v>12</v>
      </c>
      <c r="J394" s="248">
        <f t="shared" si="12"/>
        <v>7.080000000000001</v>
      </c>
      <c r="K394" s="238"/>
      <c r="M394" s="247">
        <f t="shared" si="13"/>
        <v>27196.990000000031</v>
      </c>
    </row>
    <row r="395" spans="1:13" s="116" customFormat="1" ht="14.25" customHeight="1" x14ac:dyDescent="0.2">
      <c r="A395" s="287" t="s">
        <v>3245</v>
      </c>
      <c r="B395" s="196" t="s">
        <v>45</v>
      </c>
      <c r="C395" s="203">
        <v>20202</v>
      </c>
      <c r="D395" s="205" t="s">
        <v>2067</v>
      </c>
      <c r="E395" s="212">
        <v>8</v>
      </c>
      <c r="F395" s="224">
        <v>1241</v>
      </c>
      <c r="G395" s="268">
        <v>0.59000000000000008</v>
      </c>
      <c r="H395" s="271">
        <v>0.89</v>
      </c>
      <c r="I395" s="232">
        <v>39</v>
      </c>
      <c r="J395" s="248">
        <f t="shared" si="12"/>
        <v>23.01</v>
      </c>
      <c r="K395" s="238"/>
      <c r="M395" s="247">
        <f t="shared" si="13"/>
        <v>27220.000000000029</v>
      </c>
    </row>
    <row r="396" spans="1:13" s="116" customFormat="1" ht="14.25" customHeight="1" x14ac:dyDescent="0.2">
      <c r="A396" s="287" t="s">
        <v>3257</v>
      </c>
      <c r="B396" s="200" t="s">
        <v>45</v>
      </c>
      <c r="C396" s="203">
        <v>20204</v>
      </c>
      <c r="D396" s="200" t="s">
        <v>2738</v>
      </c>
      <c r="E396" s="211">
        <v>8</v>
      </c>
      <c r="F396" s="226">
        <v>1241</v>
      </c>
      <c r="G396" s="268">
        <v>0.59000000000000008</v>
      </c>
      <c r="H396" s="271">
        <v>0.89</v>
      </c>
      <c r="I396" s="203">
        <v>20</v>
      </c>
      <c r="J396" s="248">
        <f t="shared" si="12"/>
        <v>11.8</v>
      </c>
      <c r="K396" s="238"/>
      <c r="M396" s="247">
        <f t="shared" si="13"/>
        <v>27231.800000000028</v>
      </c>
    </row>
    <row r="397" spans="1:13" s="116" customFormat="1" ht="14.25" customHeight="1" x14ac:dyDescent="0.2">
      <c r="A397" s="287" t="s">
        <v>3245</v>
      </c>
      <c r="B397" s="196" t="s">
        <v>45</v>
      </c>
      <c r="C397" s="203">
        <v>20210</v>
      </c>
      <c r="D397" s="205" t="s">
        <v>2062</v>
      </c>
      <c r="E397" s="212">
        <v>8</v>
      </c>
      <c r="F397" s="224">
        <v>1241</v>
      </c>
      <c r="G397" s="268">
        <v>0.59000000000000008</v>
      </c>
      <c r="H397" s="271">
        <v>0.89</v>
      </c>
      <c r="I397" s="232">
        <v>18</v>
      </c>
      <c r="J397" s="248">
        <f t="shared" si="12"/>
        <v>10.620000000000001</v>
      </c>
      <c r="K397" s="238"/>
      <c r="M397" s="247">
        <f t="shared" si="13"/>
        <v>27242.420000000027</v>
      </c>
    </row>
    <row r="398" spans="1:13" s="116" customFormat="1" ht="14.25" customHeight="1" x14ac:dyDescent="0.2">
      <c r="A398" s="287" t="s">
        <v>3245</v>
      </c>
      <c r="B398" s="196" t="s">
        <v>45</v>
      </c>
      <c r="C398" s="203">
        <v>20217</v>
      </c>
      <c r="D398" s="205" t="s">
        <v>2065</v>
      </c>
      <c r="E398" s="212">
        <v>8</v>
      </c>
      <c r="F398" s="224">
        <v>1241</v>
      </c>
      <c r="G398" s="268">
        <v>0.59000000000000008</v>
      </c>
      <c r="H398" s="271">
        <v>0.89</v>
      </c>
      <c r="I398" s="232">
        <v>6</v>
      </c>
      <c r="J398" s="248">
        <f t="shared" si="12"/>
        <v>3.5400000000000005</v>
      </c>
      <c r="K398" s="238"/>
      <c r="M398" s="247">
        <f t="shared" si="13"/>
        <v>27245.960000000028</v>
      </c>
    </row>
    <row r="399" spans="1:13" s="116" customFormat="1" ht="14.25" customHeight="1" x14ac:dyDescent="0.2">
      <c r="A399" s="287" t="s">
        <v>3245</v>
      </c>
      <c r="B399" s="196" t="s">
        <v>45</v>
      </c>
      <c r="C399" s="203">
        <v>20224</v>
      </c>
      <c r="D399" s="205" t="s">
        <v>2060</v>
      </c>
      <c r="E399" s="212">
        <v>8</v>
      </c>
      <c r="F399" s="224">
        <v>1241</v>
      </c>
      <c r="G399" s="268">
        <v>0.59000000000000008</v>
      </c>
      <c r="H399" s="271">
        <v>0.89</v>
      </c>
      <c r="I399" s="232">
        <v>8</v>
      </c>
      <c r="J399" s="248">
        <f t="shared" si="12"/>
        <v>4.7200000000000006</v>
      </c>
      <c r="K399" s="238"/>
      <c r="M399" s="247">
        <f t="shared" si="13"/>
        <v>27250.680000000029</v>
      </c>
    </row>
    <row r="400" spans="1:13" s="116" customFormat="1" ht="14.25" customHeight="1" x14ac:dyDescent="0.2">
      <c r="A400" s="287" t="s">
        <v>3245</v>
      </c>
      <c r="B400" s="196" t="s">
        <v>45</v>
      </c>
      <c r="C400" s="203">
        <v>20225</v>
      </c>
      <c r="D400" s="205" t="s">
        <v>2064</v>
      </c>
      <c r="E400" s="212">
        <v>8</v>
      </c>
      <c r="F400" s="224">
        <v>1241</v>
      </c>
      <c r="G400" s="268">
        <v>0.59000000000000008</v>
      </c>
      <c r="H400" s="271">
        <v>0.89</v>
      </c>
      <c r="I400" s="232">
        <v>27</v>
      </c>
      <c r="J400" s="248">
        <f t="shared" si="12"/>
        <v>15.930000000000001</v>
      </c>
      <c r="K400" s="238"/>
      <c r="M400" s="247">
        <f t="shared" si="13"/>
        <v>27266.61000000003</v>
      </c>
    </row>
    <row r="401" spans="1:13" s="116" customFormat="1" ht="14.25" customHeight="1" x14ac:dyDescent="0.2">
      <c r="A401" s="287" t="s">
        <v>3245</v>
      </c>
      <c r="B401" s="196" t="s">
        <v>45</v>
      </c>
      <c r="C401" s="203">
        <v>20228</v>
      </c>
      <c r="D401" s="205" t="s">
        <v>2063</v>
      </c>
      <c r="E401" s="212">
        <v>8</v>
      </c>
      <c r="F401" s="224">
        <v>1241</v>
      </c>
      <c r="G401" s="268">
        <v>0.59000000000000008</v>
      </c>
      <c r="H401" s="271">
        <v>0.89</v>
      </c>
      <c r="I401" s="232">
        <v>36</v>
      </c>
      <c r="J401" s="248">
        <f t="shared" si="12"/>
        <v>21.240000000000002</v>
      </c>
      <c r="K401" s="238"/>
      <c r="M401" s="247">
        <f t="shared" si="13"/>
        <v>27287.850000000031</v>
      </c>
    </row>
    <row r="402" spans="1:13" s="116" customFormat="1" ht="14.25" customHeight="1" x14ac:dyDescent="0.2">
      <c r="A402" s="287" t="s">
        <v>3245</v>
      </c>
      <c r="B402" s="196" t="s">
        <v>45</v>
      </c>
      <c r="C402" s="203">
        <v>20235</v>
      </c>
      <c r="D402" s="205" t="s">
        <v>2061</v>
      </c>
      <c r="E402" s="212">
        <v>8</v>
      </c>
      <c r="F402" s="224">
        <v>1241</v>
      </c>
      <c r="G402" s="268">
        <v>0.59000000000000008</v>
      </c>
      <c r="H402" s="271">
        <v>0.89</v>
      </c>
      <c r="I402" s="232">
        <v>38</v>
      </c>
      <c r="J402" s="248">
        <f t="shared" si="12"/>
        <v>22.42</v>
      </c>
      <c r="K402" s="238"/>
      <c r="M402" s="247">
        <f t="shared" si="13"/>
        <v>27310.27000000003</v>
      </c>
    </row>
    <row r="403" spans="1:13" s="116" customFormat="1" ht="14.25" customHeight="1" x14ac:dyDescent="0.2">
      <c r="A403" s="287" t="s">
        <v>3245</v>
      </c>
      <c r="B403" s="196" t="s">
        <v>45</v>
      </c>
      <c r="C403" s="203">
        <v>20237</v>
      </c>
      <c r="D403" s="205" t="s">
        <v>2059</v>
      </c>
      <c r="E403" s="212">
        <v>8</v>
      </c>
      <c r="F403" s="224">
        <v>1241</v>
      </c>
      <c r="G403" s="268">
        <v>0.59000000000000008</v>
      </c>
      <c r="H403" s="271">
        <v>0.89</v>
      </c>
      <c r="I403" s="232">
        <v>12</v>
      </c>
      <c r="J403" s="248">
        <f t="shared" si="12"/>
        <v>7.080000000000001</v>
      </c>
      <c r="K403" s="238"/>
      <c r="M403" s="247">
        <f t="shared" si="13"/>
        <v>27317.350000000031</v>
      </c>
    </row>
    <row r="404" spans="1:13" s="116" customFormat="1" ht="14.25" customHeight="1" x14ac:dyDescent="0.2">
      <c r="A404" s="194" t="s">
        <v>3226</v>
      </c>
      <c r="B404" s="197" t="s">
        <v>434</v>
      </c>
      <c r="C404" s="239" t="s">
        <v>435</v>
      </c>
      <c r="D404" s="206" t="s">
        <v>436</v>
      </c>
      <c r="E404" s="211">
        <v>8</v>
      </c>
      <c r="F404" s="220">
        <v>1212</v>
      </c>
      <c r="G404" s="268">
        <v>0.51</v>
      </c>
      <c r="H404" s="271">
        <v>0.81</v>
      </c>
      <c r="I404" s="233">
        <v>19</v>
      </c>
      <c r="J404" s="248">
        <f t="shared" si="12"/>
        <v>9.69</v>
      </c>
      <c r="K404" s="238"/>
      <c r="M404" s="247">
        <f t="shared" si="13"/>
        <v>27327.04000000003</v>
      </c>
    </row>
    <row r="405" spans="1:13" s="116" customFormat="1" ht="14.25" customHeight="1" x14ac:dyDescent="0.2">
      <c r="A405" s="194" t="s">
        <v>307</v>
      </c>
      <c r="B405" s="197" t="s">
        <v>45</v>
      </c>
      <c r="C405" s="239">
        <v>45354</v>
      </c>
      <c r="D405" s="208" t="s">
        <v>654</v>
      </c>
      <c r="E405" s="211">
        <v>8</v>
      </c>
      <c r="F405" s="221">
        <v>1212</v>
      </c>
      <c r="G405" s="268">
        <v>0.53</v>
      </c>
      <c r="H405" s="271">
        <v>0.83</v>
      </c>
      <c r="I405" s="231">
        <v>1</v>
      </c>
      <c r="J405" s="248">
        <f t="shared" si="12"/>
        <v>0.53</v>
      </c>
      <c r="K405" s="238"/>
      <c r="M405" s="247">
        <f t="shared" si="13"/>
        <v>27327.570000000029</v>
      </c>
    </row>
    <row r="406" spans="1:13" s="116" customFormat="1" ht="14.25" customHeight="1" x14ac:dyDescent="0.2">
      <c r="A406" s="194" t="s">
        <v>3228</v>
      </c>
      <c r="B406" s="198" t="s">
        <v>45</v>
      </c>
      <c r="C406" s="239">
        <v>63350</v>
      </c>
      <c r="D406" s="206" t="s">
        <v>251</v>
      </c>
      <c r="E406" s="211">
        <v>8</v>
      </c>
      <c r="F406" s="219">
        <v>1241</v>
      </c>
      <c r="G406" s="268">
        <v>0.53</v>
      </c>
      <c r="H406" s="271">
        <v>0.83</v>
      </c>
      <c r="I406" s="231">
        <v>13</v>
      </c>
      <c r="J406" s="248">
        <f t="shared" si="12"/>
        <v>6.8900000000000006</v>
      </c>
      <c r="K406" s="238"/>
      <c r="M406" s="247">
        <f t="shared" si="13"/>
        <v>27334.460000000028</v>
      </c>
    </row>
    <row r="407" spans="1:13" s="116" customFormat="1" ht="14.25" customHeight="1" x14ac:dyDescent="0.2">
      <c r="A407" s="287" t="s">
        <v>3252</v>
      </c>
      <c r="B407" s="200" t="s">
        <v>45</v>
      </c>
      <c r="C407" s="203">
        <v>63350</v>
      </c>
      <c r="D407" s="206" t="s">
        <v>251</v>
      </c>
      <c r="E407" s="211">
        <v>8</v>
      </c>
      <c r="F407" s="226">
        <v>1241</v>
      </c>
      <c r="G407" s="268">
        <v>0.53</v>
      </c>
      <c r="H407" s="271">
        <v>0.83</v>
      </c>
      <c r="I407" s="203">
        <v>29</v>
      </c>
      <c r="J407" s="248">
        <f t="shared" si="12"/>
        <v>15.370000000000001</v>
      </c>
      <c r="K407" s="238"/>
      <c r="M407" s="247">
        <f t="shared" si="13"/>
        <v>27349.830000000027</v>
      </c>
    </row>
    <row r="408" spans="1:13" s="116" customFormat="1" ht="14.25" customHeight="1" x14ac:dyDescent="0.2">
      <c r="A408" s="194" t="s">
        <v>3228</v>
      </c>
      <c r="B408" s="198" t="s">
        <v>45</v>
      </c>
      <c r="C408" s="239">
        <v>63460</v>
      </c>
      <c r="D408" s="206" t="s">
        <v>252</v>
      </c>
      <c r="E408" s="211">
        <v>8</v>
      </c>
      <c r="F408" s="219">
        <v>4712</v>
      </c>
      <c r="G408" s="268">
        <v>0.53</v>
      </c>
      <c r="H408" s="271">
        <v>0.83</v>
      </c>
      <c r="I408" s="231">
        <v>21</v>
      </c>
      <c r="J408" s="248">
        <f t="shared" si="12"/>
        <v>11.13</v>
      </c>
      <c r="K408" s="238"/>
      <c r="M408" s="247">
        <f t="shared" si="13"/>
        <v>27360.960000000028</v>
      </c>
    </row>
    <row r="409" spans="1:13" s="116" customFormat="1" ht="14.25" customHeight="1" x14ac:dyDescent="0.2">
      <c r="A409" s="287" t="s">
        <v>1308</v>
      </c>
      <c r="B409" s="196" t="s">
        <v>625</v>
      </c>
      <c r="C409" s="203" t="s">
        <v>1405</v>
      </c>
      <c r="D409" s="206" t="s">
        <v>3370</v>
      </c>
      <c r="E409" s="212">
        <v>8</v>
      </c>
      <c r="F409" s="221">
        <v>9017</v>
      </c>
      <c r="G409" s="268">
        <v>0.53</v>
      </c>
      <c r="H409" s="271">
        <v>0.83</v>
      </c>
      <c r="I409" s="231">
        <v>4</v>
      </c>
      <c r="J409" s="248">
        <f t="shared" si="12"/>
        <v>2.12</v>
      </c>
      <c r="K409" s="238"/>
      <c r="M409" s="247">
        <f t="shared" si="13"/>
        <v>27363.080000000027</v>
      </c>
    </row>
    <row r="410" spans="1:13" s="116" customFormat="1" ht="14.25" customHeight="1" x14ac:dyDescent="0.2">
      <c r="A410" s="287" t="s">
        <v>1308</v>
      </c>
      <c r="B410" s="196" t="s">
        <v>625</v>
      </c>
      <c r="C410" s="203" t="s">
        <v>1401</v>
      </c>
      <c r="D410" s="206" t="s">
        <v>3371</v>
      </c>
      <c r="E410" s="212">
        <v>8</v>
      </c>
      <c r="F410" s="221">
        <v>9017</v>
      </c>
      <c r="G410" s="268">
        <v>0.53</v>
      </c>
      <c r="H410" s="271">
        <v>0.83</v>
      </c>
      <c r="I410" s="231">
        <v>15</v>
      </c>
      <c r="J410" s="248">
        <f t="shared" si="12"/>
        <v>7.95</v>
      </c>
      <c r="K410" s="238"/>
      <c r="M410" s="247">
        <f t="shared" si="13"/>
        <v>27371.030000000028</v>
      </c>
    </row>
    <row r="411" spans="1:13" s="116" customFormat="1" ht="14.25" customHeight="1" x14ac:dyDescent="0.2">
      <c r="A411" s="287" t="s">
        <v>1308</v>
      </c>
      <c r="B411" s="196" t="s">
        <v>625</v>
      </c>
      <c r="C411" s="203" t="s">
        <v>1404</v>
      </c>
      <c r="D411" s="206" t="s">
        <v>3372</v>
      </c>
      <c r="E411" s="212">
        <v>8</v>
      </c>
      <c r="F411" s="221">
        <v>9017</v>
      </c>
      <c r="G411" s="268">
        <v>0.53</v>
      </c>
      <c r="H411" s="271">
        <v>0.83</v>
      </c>
      <c r="I411" s="231">
        <v>3</v>
      </c>
      <c r="J411" s="248">
        <f t="shared" si="12"/>
        <v>1.59</v>
      </c>
      <c r="K411" s="238"/>
      <c r="M411" s="247">
        <f t="shared" si="13"/>
        <v>27372.620000000028</v>
      </c>
    </row>
    <row r="412" spans="1:13" s="116" customFormat="1" ht="14.25" customHeight="1" x14ac:dyDescent="0.2">
      <c r="A412" s="287" t="s">
        <v>1308</v>
      </c>
      <c r="B412" s="196" t="s">
        <v>625</v>
      </c>
      <c r="C412" s="203" t="s">
        <v>1403</v>
      </c>
      <c r="D412" s="206" t="s">
        <v>3373</v>
      </c>
      <c r="E412" s="212">
        <v>8</v>
      </c>
      <c r="F412" s="221">
        <v>9017</v>
      </c>
      <c r="G412" s="268">
        <v>0.53</v>
      </c>
      <c r="H412" s="271">
        <v>0.83</v>
      </c>
      <c r="I412" s="231">
        <v>7</v>
      </c>
      <c r="J412" s="248">
        <f t="shared" si="12"/>
        <v>3.71</v>
      </c>
      <c r="K412" s="238"/>
      <c r="M412" s="247">
        <f t="shared" si="13"/>
        <v>27376.330000000027</v>
      </c>
    </row>
    <row r="413" spans="1:13" s="116" customFormat="1" ht="14.25" customHeight="1" x14ac:dyDescent="0.2">
      <c r="A413" s="287" t="s">
        <v>1308</v>
      </c>
      <c r="B413" s="196" t="s">
        <v>625</v>
      </c>
      <c r="C413" s="203" t="s">
        <v>1402</v>
      </c>
      <c r="D413" s="206" t="s">
        <v>3374</v>
      </c>
      <c r="E413" s="212">
        <v>8</v>
      </c>
      <c r="F413" s="221">
        <v>9017</v>
      </c>
      <c r="G413" s="268">
        <v>0.53</v>
      </c>
      <c r="H413" s="271">
        <v>0.83</v>
      </c>
      <c r="I413" s="231">
        <v>16</v>
      </c>
      <c r="J413" s="248">
        <f t="shared" si="12"/>
        <v>8.48</v>
      </c>
      <c r="K413" s="238"/>
      <c r="M413" s="247">
        <f t="shared" si="13"/>
        <v>27384.810000000027</v>
      </c>
    </row>
    <row r="414" spans="1:13" s="116" customFormat="1" ht="14.25" customHeight="1" x14ac:dyDescent="0.2">
      <c r="A414" s="287" t="s">
        <v>1308</v>
      </c>
      <c r="B414" s="196" t="s">
        <v>625</v>
      </c>
      <c r="C414" s="203" t="s">
        <v>1399</v>
      </c>
      <c r="D414" s="206" t="s">
        <v>3375</v>
      </c>
      <c r="E414" s="212">
        <v>8</v>
      </c>
      <c r="F414" s="221">
        <v>9017</v>
      </c>
      <c r="G414" s="268">
        <v>0.53</v>
      </c>
      <c r="H414" s="271">
        <v>0.83</v>
      </c>
      <c r="I414" s="231">
        <v>7</v>
      </c>
      <c r="J414" s="248">
        <f t="shared" si="12"/>
        <v>3.71</v>
      </c>
      <c r="K414" s="238"/>
      <c r="M414" s="247">
        <f t="shared" si="13"/>
        <v>27388.520000000026</v>
      </c>
    </row>
    <row r="415" spans="1:13" s="116" customFormat="1" ht="14.25" customHeight="1" x14ac:dyDescent="0.2">
      <c r="A415" s="287" t="s">
        <v>1308</v>
      </c>
      <c r="B415" s="196" t="s">
        <v>625</v>
      </c>
      <c r="C415" s="203" t="s">
        <v>1400</v>
      </c>
      <c r="D415" s="206" t="s">
        <v>3376</v>
      </c>
      <c r="E415" s="212">
        <v>8</v>
      </c>
      <c r="F415" s="221">
        <v>9017</v>
      </c>
      <c r="G415" s="268">
        <v>0.53</v>
      </c>
      <c r="H415" s="271">
        <v>0.83</v>
      </c>
      <c r="I415" s="234">
        <v>18</v>
      </c>
      <c r="J415" s="248">
        <f t="shared" si="12"/>
        <v>9.5400000000000009</v>
      </c>
      <c r="K415" s="238"/>
      <c r="M415" s="247">
        <f t="shared" si="13"/>
        <v>27398.060000000027</v>
      </c>
    </row>
    <row r="416" spans="1:13" s="116" customFormat="1" ht="14.25" customHeight="1" x14ac:dyDescent="0.2">
      <c r="A416" s="287" t="s">
        <v>3264</v>
      </c>
      <c r="B416" s="198" t="s">
        <v>3080</v>
      </c>
      <c r="C416" s="203"/>
      <c r="D416" s="205" t="s">
        <v>3502</v>
      </c>
      <c r="E416" s="213">
        <v>8</v>
      </c>
      <c r="F416" s="222">
        <v>3096</v>
      </c>
      <c r="G416" s="268">
        <v>0.59000000000000008</v>
      </c>
      <c r="H416" s="271">
        <v>0.89</v>
      </c>
      <c r="I416" s="232">
        <v>11</v>
      </c>
      <c r="J416" s="248">
        <f t="shared" si="12"/>
        <v>6.4900000000000011</v>
      </c>
      <c r="K416" s="238"/>
      <c r="M416" s="247">
        <f t="shared" si="13"/>
        <v>27404.550000000028</v>
      </c>
    </row>
    <row r="417" spans="1:13" s="116" customFormat="1" ht="14.25" customHeight="1" x14ac:dyDescent="0.2">
      <c r="A417" s="287" t="s">
        <v>1308</v>
      </c>
      <c r="B417" s="196" t="s">
        <v>947</v>
      </c>
      <c r="C417" s="203">
        <v>25005</v>
      </c>
      <c r="D417" s="206" t="s">
        <v>1360</v>
      </c>
      <c r="E417" s="212">
        <v>8</v>
      </c>
      <c r="F417" s="220">
        <v>4575</v>
      </c>
      <c r="G417" s="268">
        <v>0.58000000000000007</v>
      </c>
      <c r="H417" s="271">
        <v>0.88</v>
      </c>
      <c r="I417" s="233">
        <v>3</v>
      </c>
      <c r="J417" s="248">
        <f t="shared" si="12"/>
        <v>1.7400000000000002</v>
      </c>
      <c r="K417" s="238"/>
      <c r="M417" s="247">
        <f t="shared" si="13"/>
        <v>27406.29000000003</v>
      </c>
    </row>
    <row r="418" spans="1:13" s="116" customFormat="1" ht="14.25" customHeight="1" x14ac:dyDescent="0.2">
      <c r="A418" s="287" t="s">
        <v>1308</v>
      </c>
      <c r="B418" s="196" t="s">
        <v>947</v>
      </c>
      <c r="C418" s="203">
        <v>25009</v>
      </c>
      <c r="D418" s="206" t="s">
        <v>1362</v>
      </c>
      <c r="E418" s="212">
        <v>8</v>
      </c>
      <c r="F418" s="220">
        <v>4575</v>
      </c>
      <c r="G418" s="268">
        <v>0.58000000000000007</v>
      </c>
      <c r="H418" s="271">
        <v>0.88</v>
      </c>
      <c r="I418" s="233">
        <v>3</v>
      </c>
      <c r="J418" s="248">
        <f t="shared" si="12"/>
        <v>1.7400000000000002</v>
      </c>
      <c r="K418" s="238"/>
      <c r="M418" s="247">
        <f t="shared" si="13"/>
        <v>27408.030000000032</v>
      </c>
    </row>
    <row r="419" spans="1:13" s="116" customFormat="1" ht="14.25" customHeight="1" x14ac:dyDescent="0.2">
      <c r="A419" s="287" t="s">
        <v>1308</v>
      </c>
      <c r="B419" s="196" t="s">
        <v>947</v>
      </c>
      <c r="C419" s="203">
        <v>25010</v>
      </c>
      <c r="D419" s="206" t="s">
        <v>1363</v>
      </c>
      <c r="E419" s="212">
        <v>8</v>
      </c>
      <c r="F419" s="220">
        <v>4575</v>
      </c>
      <c r="G419" s="268">
        <v>0.58000000000000007</v>
      </c>
      <c r="H419" s="271">
        <v>0.88</v>
      </c>
      <c r="I419" s="233">
        <v>3</v>
      </c>
      <c r="J419" s="248">
        <f t="shared" si="12"/>
        <v>1.7400000000000002</v>
      </c>
      <c r="K419" s="238"/>
      <c r="M419" s="247">
        <f t="shared" si="13"/>
        <v>27409.770000000033</v>
      </c>
    </row>
    <row r="420" spans="1:13" s="116" customFormat="1" ht="14.25" customHeight="1" x14ac:dyDescent="0.2">
      <c r="A420" s="287" t="s">
        <v>1308</v>
      </c>
      <c r="B420" s="196" t="s">
        <v>947</v>
      </c>
      <c r="C420" s="203">
        <v>25026</v>
      </c>
      <c r="D420" s="206" t="s">
        <v>1359</v>
      </c>
      <c r="E420" s="212">
        <v>8</v>
      </c>
      <c r="F420" s="220">
        <v>4575</v>
      </c>
      <c r="G420" s="268">
        <v>0.58000000000000007</v>
      </c>
      <c r="H420" s="271">
        <v>0.88</v>
      </c>
      <c r="I420" s="233">
        <v>4</v>
      </c>
      <c r="J420" s="248">
        <f t="shared" si="12"/>
        <v>2.3200000000000003</v>
      </c>
      <c r="K420" s="238"/>
      <c r="M420" s="247">
        <f t="shared" si="13"/>
        <v>27412.090000000033</v>
      </c>
    </row>
    <row r="421" spans="1:13" s="116" customFormat="1" ht="14.25" customHeight="1" x14ac:dyDescent="0.2">
      <c r="A421" s="287" t="s">
        <v>1308</v>
      </c>
      <c r="B421" s="196" t="s">
        <v>947</v>
      </c>
      <c r="C421" s="203">
        <v>25028</v>
      </c>
      <c r="D421" s="206" t="s">
        <v>1361</v>
      </c>
      <c r="E421" s="212">
        <v>8</v>
      </c>
      <c r="F421" s="220">
        <v>4575</v>
      </c>
      <c r="G421" s="268">
        <v>0.58000000000000007</v>
      </c>
      <c r="H421" s="271">
        <v>0.88</v>
      </c>
      <c r="I421" s="233">
        <v>1</v>
      </c>
      <c r="J421" s="248">
        <f t="shared" si="12"/>
        <v>0.58000000000000007</v>
      </c>
      <c r="K421" s="238"/>
      <c r="M421" s="247">
        <f t="shared" si="13"/>
        <v>27412.670000000035</v>
      </c>
    </row>
    <row r="422" spans="1:13" s="116" customFormat="1" ht="14.25" customHeight="1" x14ac:dyDescent="0.2">
      <c r="A422" s="194" t="s">
        <v>3226</v>
      </c>
      <c r="B422" s="197" t="s">
        <v>424</v>
      </c>
      <c r="C422" s="239">
        <v>1331810</v>
      </c>
      <c r="D422" s="206" t="s">
        <v>464</v>
      </c>
      <c r="E422" s="211">
        <v>8</v>
      </c>
      <c r="F422" s="220">
        <v>4943</v>
      </c>
      <c r="G422" s="268">
        <v>0.57000000000000006</v>
      </c>
      <c r="H422" s="271">
        <v>0.87</v>
      </c>
      <c r="I422" s="233">
        <v>18</v>
      </c>
      <c r="J422" s="248">
        <f t="shared" si="12"/>
        <v>10.260000000000002</v>
      </c>
      <c r="K422" s="238"/>
      <c r="M422" s="247">
        <f t="shared" si="13"/>
        <v>27422.930000000033</v>
      </c>
    </row>
    <row r="423" spans="1:13" s="116" customFormat="1" ht="14.25" customHeight="1" x14ac:dyDescent="0.2">
      <c r="A423" s="194" t="s">
        <v>307</v>
      </c>
      <c r="B423" s="197" t="s">
        <v>634</v>
      </c>
      <c r="C423" s="239"/>
      <c r="D423" s="206" t="s">
        <v>409</v>
      </c>
      <c r="E423" s="211">
        <v>8</v>
      </c>
      <c r="F423" s="220">
        <v>2791</v>
      </c>
      <c r="G423" s="268">
        <v>0.59000000000000008</v>
      </c>
      <c r="H423" s="271">
        <v>0.89</v>
      </c>
      <c r="I423" s="233">
        <v>13</v>
      </c>
      <c r="J423" s="248">
        <f t="shared" si="12"/>
        <v>7.6700000000000008</v>
      </c>
      <c r="K423" s="238"/>
      <c r="M423" s="247">
        <f t="shared" si="13"/>
        <v>27430.600000000031</v>
      </c>
    </row>
    <row r="424" spans="1:13" s="116" customFormat="1" ht="14.25" customHeight="1" x14ac:dyDescent="0.2">
      <c r="A424" s="194" t="s">
        <v>302</v>
      </c>
      <c r="B424" s="196" t="s">
        <v>637</v>
      </c>
      <c r="C424" s="239">
        <v>15107</v>
      </c>
      <c r="D424" s="206" t="s">
        <v>2673</v>
      </c>
      <c r="E424" s="211">
        <v>8</v>
      </c>
      <c r="F424" s="221">
        <v>3770</v>
      </c>
      <c r="G424" s="268">
        <v>0.56000000000000005</v>
      </c>
      <c r="H424" s="271">
        <v>0.86</v>
      </c>
      <c r="I424" s="231">
        <v>18</v>
      </c>
      <c r="J424" s="248">
        <f t="shared" si="12"/>
        <v>10.080000000000002</v>
      </c>
      <c r="K424" s="238"/>
      <c r="M424" s="247">
        <f t="shared" si="13"/>
        <v>27440.680000000033</v>
      </c>
    </row>
    <row r="425" spans="1:13" s="116" customFormat="1" ht="14.25" customHeight="1" x14ac:dyDescent="0.2">
      <c r="A425" s="287" t="s">
        <v>3255</v>
      </c>
      <c r="B425" s="201" t="s">
        <v>947</v>
      </c>
      <c r="C425" s="203">
        <v>25006</v>
      </c>
      <c r="D425" s="205" t="s">
        <v>1649</v>
      </c>
      <c r="E425" s="211">
        <v>8</v>
      </c>
      <c r="F425" s="226">
        <v>4575</v>
      </c>
      <c r="G425" s="268">
        <v>0.58000000000000007</v>
      </c>
      <c r="H425" s="271">
        <v>0.88</v>
      </c>
      <c r="I425" s="203">
        <v>42</v>
      </c>
      <c r="J425" s="248">
        <f t="shared" si="12"/>
        <v>24.360000000000003</v>
      </c>
      <c r="K425" s="238"/>
      <c r="M425" s="247">
        <f t="shared" si="13"/>
        <v>27465.040000000034</v>
      </c>
    </row>
    <row r="426" spans="1:13" s="116" customFormat="1" ht="14.25" customHeight="1" x14ac:dyDescent="0.2">
      <c r="A426" s="287" t="s">
        <v>3264</v>
      </c>
      <c r="B426" s="198" t="s">
        <v>947</v>
      </c>
      <c r="C426" s="203">
        <v>25006</v>
      </c>
      <c r="D426" s="205" t="s">
        <v>1649</v>
      </c>
      <c r="E426" s="213">
        <v>8</v>
      </c>
      <c r="F426" s="224">
        <v>4575</v>
      </c>
      <c r="G426" s="268">
        <v>0.58000000000000007</v>
      </c>
      <c r="H426" s="271">
        <v>0.88</v>
      </c>
      <c r="I426" s="232">
        <v>6</v>
      </c>
      <c r="J426" s="248">
        <f t="shared" si="12"/>
        <v>3.4800000000000004</v>
      </c>
      <c r="K426" s="238"/>
      <c r="M426" s="247">
        <f t="shared" si="13"/>
        <v>27468.520000000033</v>
      </c>
    </row>
    <row r="427" spans="1:13" s="116" customFormat="1" ht="14.25" customHeight="1" x14ac:dyDescent="0.2">
      <c r="A427" s="287" t="s">
        <v>3255</v>
      </c>
      <c r="B427" s="201" t="s">
        <v>947</v>
      </c>
      <c r="C427" s="203">
        <v>25009</v>
      </c>
      <c r="D427" s="206" t="s">
        <v>1362</v>
      </c>
      <c r="E427" s="211">
        <v>8</v>
      </c>
      <c r="F427" s="226">
        <v>4575</v>
      </c>
      <c r="G427" s="268">
        <v>0.58000000000000007</v>
      </c>
      <c r="H427" s="271">
        <v>0.88</v>
      </c>
      <c r="I427" s="203">
        <v>6</v>
      </c>
      <c r="J427" s="248">
        <f t="shared" si="12"/>
        <v>3.4800000000000004</v>
      </c>
      <c r="K427" s="238"/>
      <c r="M427" s="247">
        <f t="shared" si="13"/>
        <v>27472.000000000033</v>
      </c>
    </row>
    <row r="428" spans="1:13" s="116" customFormat="1" ht="14.25" customHeight="1" x14ac:dyDescent="0.2">
      <c r="A428" s="287" t="s">
        <v>3264</v>
      </c>
      <c r="B428" s="198" t="s">
        <v>947</v>
      </c>
      <c r="C428" s="203">
        <v>25009</v>
      </c>
      <c r="D428" s="206" t="s">
        <v>1362</v>
      </c>
      <c r="E428" s="213">
        <v>8</v>
      </c>
      <c r="F428" s="224">
        <v>4575</v>
      </c>
      <c r="G428" s="268">
        <v>0.58000000000000007</v>
      </c>
      <c r="H428" s="271">
        <v>0.88</v>
      </c>
      <c r="I428" s="232">
        <v>18</v>
      </c>
      <c r="J428" s="248">
        <f t="shared" si="12"/>
        <v>10.440000000000001</v>
      </c>
      <c r="K428" s="238"/>
      <c r="M428" s="247">
        <f t="shared" si="13"/>
        <v>27482.440000000031</v>
      </c>
    </row>
    <row r="429" spans="1:13" s="116" customFormat="1" ht="14.25" customHeight="1" x14ac:dyDescent="0.2">
      <c r="A429" s="287" t="s">
        <v>3264</v>
      </c>
      <c r="B429" s="198" t="s">
        <v>947</v>
      </c>
      <c r="C429" s="203">
        <v>25010</v>
      </c>
      <c r="D429" s="206" t="s">
        <v>1363</v>
      </c>
      <c r="E429" s="213">
        <v>8</v>
      </c>
      <c r="F429" s="224">
        <v>4575</v>
      </c>
      <c r="G429" s="268">
        <v>0.58000000000000007</v>
      </c>
      <c r="H429" s="271">
        <v>0.88</v>
      </c>
      <c r="I429" s="232">
        <v>17</v>
      </c>
      <c r="J429" s="248">
        <f t="shared" si="12"/>
        <v>9.8600000000000012</v>
      </c>
      <c r="K429" s="238"/>
      <c r="M429" s="247">
        <f t="shared" si="13"/>
        <v>27492.300000000032</v>
      </c>
    </row>
    <row r="430" spans="1:13" s="116" customFormat="1" ht="14.25" customHeight="1" x14ac:dyDescent="0.2">
      <c r="A430" s="287" t="s">
        <v>3255</v>
      </c>
      <c r="B430" s="201" t="s">
        <v>947</v>
      </c>
      <c r="C430" s="203">
        <v>25019</v>
      </c>
      <c r="D430" s="205" t="s">
        <v>1650</v>
      </c>
      <c r="E430" s="211">
        <v>8</v>
      </c>
      <c r="F430" s="226">
        <v>4575</v>
      </c>
      <c r="G430" s="268">
        <v>0.58000000000000007</v>
      </c>
      <c r="H430" s="271">
        <v>0.88</v>
      </c>
      <c r="I430" s="203">
        <v>12</v>
      </c>
      <c r="J430" s="248">
        <f t="shared" si="12"/>
        <v>6.9600000000000009</v>
      </c>
      <c r="K430" s="238"/>
      <c r="M430" s="247">
        <f t="shared" si="13"/>
        <v>27499.260000000031</v>
      </c>
    </row>
    <row r="431" spans="1:13" s="116" customFormat="1" ht="14.25" customHeight="1" x14ac:dyDescent="0.2">
      <c r="A431" s="287" t="s">
        <v>3264</v>
      </c>
      <c r="B431" s="198" t="s">
        <v>947</v>
      </c>
      <c r="C431" s="203">
        <v>25019</v>
      </c>
      <c r="D431" s="205" t="s">
        <v>1650</v>
      </c>
      <c r="E431" s="213">
        <v>8</v>
      </c>
      <c r="F431" s="224">
        <v>4575</v>
      </c>
      <c r="G431" s="268">
        <v>0.58000000000000007</v>
      </c>
      <c r="H431" s="271">
        <v>0.88</v>
      </c>
      <c r="I431" s="232">
        <v>21</v>
      </c>
      <c r="J431" s="248">
        <f t="shared" si="12"/>
        <v>12.180000000000001</v>
      </c>
      <c r="K431" s="238"/>
      <c r="M431" s="247">
        <f t="shared" si="13"/>
        <v>27511.440000000031</v>
      </c>
    </row>
    <row r="432" spans="1:13" s="116" customFormat="1" ht="14.25" customHeight="1" x14ac:dyDescent="0.2">
      <c r="A432" s="287" t="s">
        <v>3264</v>
      </c>
      <c r="B432" s="198" t="s">
        <v>947</v>
      </c>
      <c r="C432" s="203">
        <v>25026</v>
      </c>
      <c r="D432" s="206" t="s">
        <v>1359</v>
      </c>
      <c r="E432" s="213">
        <v>8</v>
      </c>
      <c r="F432" s="224">
        <v>4575</v>
      </c>
      <c r="G432" s="268">
        <v>0.58000000000000007</v>
      </c>
      <c r="H432" s="268">
        <v>0.88</v>
      </c>
      <c r="I432" s="232">
        <v>15</v>
      </c>
      <c r="J432" s="248">
        <f t="shared" si="12"/>
        <v>8.7000000000000011</v>
      </c>
      <c r="K432" s="238"/>
      <c r="M432" s="247">
        <f t="shared" si="13"/>
        <v>27520.140000000032</v>
      </c>
    </row>
    <row r="433" spans="1:13" s="116" customFormat="1" ht="14.25" customHeight="1" x14ac:dyDescent="0.2">
      <c r="A433" s="287" t="s">
        <v>3264</v>
      </c>
      <c r="B433" s="198" t="s">
        <v>947</v>
      </c>
      <c r="C433" s="203">
        <v>25028</v>
      </c>
      <c r="D433" s="206" t="s">
        <v>1361</v>
      </c>
      <c r="E433" s="216">
        <v>8</v>
      </c>
      <c r="F433" s="224">
        <v>4575</v>
      </c>
      <c r="G433" s="268">
        <v>0.58000000000000007</v>
      </c>
      <c r="H433" s="268">
        <v>0.88</v>
      </c>
      <c r="I433" s="234">
        <v>7</v>
      </c>
      <c r="J433" s="248">
        <f t="shared" si="12"/>
        <v>4.0600000000000005</v>
      </c>
      <c r="K433" s="238"/>
      <c r="M433" s="247">
        <f t="shared" si="13"/>
        <v>27524.200000000033</v>
      </c>
    </row>
    <row r="434" spans="1:13" s="116" customFormat="1" ht="14.25" customHeight="1" x14ac:dyDescent="0.2">
      <c r="A434" s="287" t="s">
        <v>3259</v>
      </c>
      <c r="B434" s="200" t="s">
        <v>424</v>
      </c>
      <c r="C434" s="203" t="s">
        <v>2804</v>
      </c>
      <c r="D434" s="200" t="s">
        <v>2805</v>
      </c>
      <c r="E434" s="211">
        <v>8</v>
      </c>
      <c r="F434" s="226">
        <v>4943</v>
      </c>
      <c r="G434" s="268">
        <v>0.89</v>
      </c>
      <c r="H434" s="268">
        <v>0.93</v>
      </c>
      <c r="I434" s="203">
        <v>20</v>
      </c>
      <c r="J434" s="248">
        <f t="shared" si="12"/>
        <v>17.8</v>
      </c>
      <c r="K434" s="238"/>
      <c r="M434" s="247">
        <f t="shared" si="13"/>
        <v>27542.000000000033</v>
      </c>
    </row>
    <row r="435" spans="1:13" s="116" customFormat="1" ht="14.25" customHeight="1" x14ac:dyDescent="0.2">
      <c r="A435" s="287" t="s">
        <v>3259</v>
      </c>
      <c r="B435" s="200" t="s">
        <v>424</v>
      </c>
      <c r="C435" s="203" t="s">
        <v>2801</v>
      </c>
      <c r="D435" s="200" t="s">
        <v>2800</v>
      </c>
      <c r="E435" s="211">
        <v>8</v>
      </c>
      <c r="F435" s="226">
        <v>4943</v>
      </c>
      <c r="G435" s="268">
        <v>0.89</v>
      </c>
      <c r="H435" s="268">
        <v>0.93</v>
      </c>
      <c r="I435" s="203">
        <v>28</v>
      </c>
      <c r="J435" s="248">
        <f t="shared" si="12"/>
        <v>24.92</v>
      </c>
      <c r="K435" s="238"/>
      <c r="M435" s="247">
        <f t="shared" si="13"/>
        <v>27566.920000000031</v>
      </c>
    </row>
    <row r="436" spans="1:13" s="116" customFormat="1" ht="14.25" customHeight="1" x14ac:dyDescent="0.2">
      <c r="A436" s="287" t="s">
        <v>3259</v>
      </c>
      <c r="B436" s="200" t="s">
        <v>424</v>
      </c>
      <c r="C436" s="203" t="s">
        <v>2802</v>
      </c>
      <c r="D436" s="200" t="s">
        <v>2803</v>
      </c>
      <c r="E436" s="211">
        <v>8</v>
      </c>
      <c r="F436" s="226">
        <v>4943</v>
      </c>
      <c r="G436" s="268">
        <v>0.89</v>
      </c>
      <c r="H436" s="268">
        <v>0.93</v>
      </c>
      <c r="I436" s="203">
        <v>26</v>
      </c>
      <c r="J436" s="248">
        <f t="shared" si="12"/>
        <v>23.14</v>
      </c>
      <c r="K436" s="238"/>
      <c r="M436" s="247">
        <f t="shared" si="13"/>
        <v>27590.06000000003</v>
      </c>
    </row>
    <row r="437" spans="1:13" s="116" customFormat="1" ht="14.25" customHeight="1" x14ac:dyDescent="0.2">
      <c r="A437" s="194" t="s">
        <v>1874</v>
      </c>
      <c r="B437" s="198" t="s">
        <v>424</v>
      </c>
      <c r="C437" s="203" t="s">
        <v>1890</v>
      </c>
      <c r="D437" s="205" t="s">
        <v>3065</v>
      </c>
      <c r="E437" s="213">
        <v>8</v>
      </c>
      <c r="F437" s="222">
        <v>4943</v>
      </c>
      <c r="G437" s="268">
        <v>0.89</v>
      </c>
      <c r="H437" s="268">
        <v>0.93</v>
      </c>
      <c r="I437" s="232">
        <v>27</v>
      </c>
      <c r="J437" s="248">
        <f t="shared" si="12"/>
        <v>24.03</v>
      </c>
      <c r="K437" s="238"/>
      <c r="M437" s="247">
        <f t="shared" si="13"/>
        <v>27614.090000000029</v>
      </c>
    </row>
    <row r="438" spans="1:13" s="116" customFormat="1" ht="14.25" customHeight="1" x14ac:dyDescent="0.2">
      <c r="A438" s="287" t="s">
        <v>3259</v>
      </c>
      <c r="B438" s="200" t="s">
        <v>424</v>
      </c>
      <c r="C438" s="203" t="s">
        <v>1890</v>
      </c>
      <c r="D438" s="205" t="s">
        <v>3065</v>
      </c>
      <c r="E438" s="211">
        <v>8</v>
      </c>
      <c r="F438" s="226">
        <v>4943</v>
      </c>
      <c r="G438" s="268">
        <v>0.89</v>
      </c>
      <c r="H438" s="268">
        <v>0.93</v>
      </c>
      <c r="I438" s="203">
        <v>20</v>
      </c>
      <c r="J438" s="248">
        <f t="shared" si="12"/>
        <v>17.8</v>
      </c>
      <c r="K438" s="238"/>
      <c r="M438" s="247">
        <f t="shared" si="13"/>
        <v>27631.890000000029</v>
      </c>
    </row>
    <row r="439" spans="1:13" s="116" customFormat="1" ht="14.25" customHeight="1" x14ac:dyDescent="0.2">
      <c r="A439" s="194" t="s">
        <v>3228</v>
      </c>
      <c r="B439" s="198" t="s">
        <v>40</v>
      </c>
      <c r="C439" s="239">
        <v>85460</v>
      </c>
      <c r="D439" s="206" t="s">
        <v>3150</v>
      </c>
      <c r="E439" s="211">
        <v>8</v>
      </c>
      <c r="F439" s="219">
        <v>8919</v>
      </c>
      <c r="G439" s="268">
        <v>0.89999999999999991</v>
      </c>
      <c r="H439" s="268">
        <v>0.94</v>
      </c>
      <c r="I439" s="231">
        <v>28</v>
      </c>
      <c r="J439" s="248">
        <f t="shared" si="12"/>
        <v>25.199999999999996</v>
      </c>
      <c r="K439" s="238"/>
      <c r="M439" s="247">
        <f t="shared" si="13"/>
        <v>27657.090000000029</v>
      </c>
    </row>
    <row r="440" spans="1:13" s="116" customFormat="1" ht="14.25" customHeight="1" x14ac:dyDescent="0.2">
      <c r="A440" s="287" t="s">
        <v>3255</v>
      </c>
      <c r="B440" s="201" t="s">
        <v>947</v>
      </c>
      <c r="C440" s="203">
        <v>27010</v>
      </c>
      <c r="D440" s="207" t="s">
        <v>1328</v>
      </c>
      <c r="E440" s="211">
        <v>8</v>
      </c>
      <c r="F440" s="226">
        <v>4575</v>
      </c>
      <c r="G440" s="268">
        <v>0.90999999999999992</v>
      </c>
      <c r="H440" s="268">
        <v>0.95</v>
      </c>
      <c r="I440" s="203">
        <v>31</v>
      </c>
      <c r="J440" s="248">
        <f t="shared" si="12"/>
        <v>28.209999999999997</v>
      </c>
      <c r="K440" s="238"/>
      <c r="M440" s="247">
        <f t="shared" si="13"/>
        <v>27685.300000000028</v>
      </c>
    </row>
    <row r="441" spans="1:13" s="116" customFormat="1" ht="14.25" customHeight="1" x14ac:dyDescent="0.2">
      <c r="A441" s="287" t="s">
        <v>3255</v>
      </c>
      <c r="B441" s="201" t="s">
        <v>947</v>
      </c>
      <c r="C441" s="203">
        <v>27026</v>
      </c>
      <c r="D441" s="207" t="s">
        <v>1325</v>
      </c>
      <c r="E441" s="211">
        <v>8</v>
      </c>
      <c r="F441" s="226">
        <v>4575</v>
      </c>
      <c r="G441" s="268">
        <v>0.90999999999999992</v>
      </c>
      <c r="H441" s="268">
        <v>0.95</v>
      </c>
      <c r="I441" s="203">
        <v>24</v>
      </c>
      <c r="J441" s="248">
        <f t="shared" si="12"/>
        <v>21.839999999999996</v>
      </c>
      <c r="K441" s="238"/>
      <c r="M441" s="247">
        <f t="shared" si="13"/>
        <v>27707.140000000029</v>
      </c>
    </row>
    <row r="442" spans="1:13" s="116" customFormat="1" ht="14.25" customHeight="1" x14ac:dyDescent="0.2">
      <c r="A442" s="287" t="s">
        <v>3255</v>
      </c>
      <c r="B442" s="201" t="s">
        <v>947</v>
      </c>
      <c r="C442" s="203">
        <v>27078</v>
      </c>
      <c r="D442" s="207" t="s">
        <v>1324</v>
      </c>
      <c r="E442" s="211">
        <v>8</v>
      </c>
      <c r="F442" s="226">
        <v>4575</v>
      </c>
      <c r="G442" s="268">
        <v>0.90999999999999992</v>
      </c>
      <c r="H442" s="268">
        <v>0.95</v>
      </c>
      <c r="I442" s="203">
        <v>12</v>
      </c>
      <c r="J442" s="248">
        <f t="shared" si="12"/>
        <v>10.919999999999998</v>
      </c>
      <c r="K442" s="238"/>
      <c r="M442" s="247">
        <f t="shared" si="13"/>
        <v>27718.060000000027</v>
      </c>
    </row>
    <row r="443" spans="1:13" s="116" customFormat="1" ht="14.25" customHeight="1" x14ac:dyDescent="0.2">
      <c r="A443" s="287" t="s">
        <v>3255</v>
      </c>
      <c r="B443" s="201" t="s">
        <v>947</v>
      </c>
      <c r="C443" s="203">
        <v>27079</v>
      </c>
      <c r="D443" s="207" t="s">
        <v>1327</v>
      </c>
      <c r="E443" s="211">
        <v>8</v>
      </c>
      <c r="F443" s="226">
        <v>4575</v>
      </c>
      <c r="G443" s="268">
        <v>0.90999999999999992</v>
      </c>
      <c r="H443" s="268">
        <v>0.95</v>
      </c>
      <c r="I443" s="203">
        <v>25</v>
      </c>
      <c r="J443" s="248">
        <f t="shared" si="12"/>
        <v>22.749999999999996</v>
      </c>
      <c r="K443" s="238"/>
      <c r="M443" s="247">
        <f t="shared" si="13"/>
        <v>27740.810000000027</v>
      </c>
    </row>
    <row r="444" spans="1:13" s="116" customFormat="1" ht="14.25" customHeight="1" x14ac:dyDescent="0.2">
      <c r="A444" s="287" t="s">
        <v>3255</v>
      </c>
      <c r="B444" s="201" t="s">
        <v>947</v>
      </c>
      <c r="C444" s="203">
        <v>27085</v>
      </c>
      <c r="D444" s="200" t="s">
        <v>3286</v>
      </c>
      <c r="E444" s="211">
        <v>8</v>
      </c>
      <c r="F444" s="226">
        <v>4575</v>
      </c>
      <c r="G444" s="268">
        <v>0.90999999999999992</v>
      </c>
      <c r="H444" s="268">
        <v>0.95</v>
      </c>
      <c r="I444" s="203">
        <v>33</v>
      </c>
      <c r="J444" s="248">
        <f t="shared" si="12"/>
        <v>30.029999999999998</v>
      </c>
      <c r="K444" s="238"/>
      <c r="M444" s="247">
        <f t="shared" si="13"/>
        <v>27770.840000000026</v>
      </c>
    </row>
    <row r="445" spans="1:13" s="116" customFormat="1" ht="14.25" customHeight="1" x14ac:dyDescent="0.2">
      <c r="A445" s="194" t="s">
        <v>3228</v>
      </c>
      <c r="B445" s="198" t="s">
        <v>424</v>
      </c>
      <c r="C445" s="239" t="s">
        <v>3542</v>
      </c>
      <c r="D445" s="207" t="s">
        <v>3151</v>
      </c>
      <c r="E445" s="211">
        <v>8</v>
      </c>
      <c r="F445" s="219">
        <v>4943</v>
      </c>
      <c r="G445" s="268">
        <v>0.91999999999999993</v>
      </c>
      <c r="H445" s="268">
        <v>0.96</v>
      </c>
      <c r="I445" s="231">
        <v>2</v>
      </c>
      <c r="J445" s="248">
        <f t="shared" si="12"/>
        <v>1.8399999999999999</v>
      </c>
      <c r="K445" s="238"/>
      <c r="M445" s="247">
        <f t="shared" si="13"/>
        <v>27772.680000000026</v>
      </c>
    </row>
    <row r="446" spans="1:13" s="116" customFormat="1" ht="14.25" customHeight="1" x14ac:dyDescent="0.2">
      <c r="A446" s="194" t="s">
        <v>1874</v>
      </c>
      <c r="B446" s="198" t="s">
        <v>424</v>
      </c>
      <c r="C446" s="203" t="s">
        <v>1891</v>
      </c>
      <c r="D446" s="205" t="s">
        <v>1892</v>
      </c>
      <c r="E446" s="213">
        <v>8</v>
      </c>
      <c r="F446" s="222">
        <v>4943</v>
      </c>
      <c r="G446" s="268">
        <v>0.91999999999999993</v>
      </c>
      <c r="H446" s="268">
        <v>0.96</v>
      </c>
      <c r="I446" s="232">
        <v>8</v>
      </c>
      <c r="J446" s="248">
        <f t="shared" si="12"/>
        <v>7.3599999999999994</v>
      </c>
      <c r="K446" s="238"/>
      <c r="M446" s="247">
        <f t="shared" si="13"/>
        <v>27780.040000000026</v>
      </c>
    </row>
    <row r="447" spans="1:13" s="116" customFormat="1" ht="14.25" customHeight="1" x14ac:dyDescent="0.2">
      <c r="A447" s="287" t="s">
        <v>1308</v>
      </c>
      <c r="B447" s="196" t="s">
        <v>625</v>
      </c>
      <c r="C447" s="203" t="s">
        <v>1423</v>
      </c>
      <c r="D447" s="205" t="s">
        <v>1422</v>
      </c>
      <c r="E447" s="212">
        <v>8</v>
      </c>
      <c r="F447" s="224">
        <v>9017</v>
      </c>
      <c r="G447" s="268">
        <v>0.94</v>
      </c>
      <c r="H447" s="268">
        <v>0.98</v>
      </c>
      <c r="I447" s="232">
        <v>5</v>
      </c>
      <c r="J447" s="248">
        <f t="shared" si="12"/>
        <v>4.6999999999999993</v>
      </c>
      <c r="K447" s="238"/>
      <c r="M447" s="247">
        <f t="shared" si="13"/>
        <v>27784.740000000027</v>
      </c>
    </row>
    <row r="448" spans="1:13" s="116" customFormat="1" ht="14.25" customHeight="1" x14ac:dyDescent="0.2">
      <c r="A448" s="194" t="s">
        <v>298</v>
      </c>
      <c r="B448" s="198" t="s">
        <v>996</v>
      </c>
      <c r="C448" s="239" t="s">
        <v>94</v>
      </c>
      <c r="D448" s="205" t="s">
        <v>3468</v>
      </c>
      <c r="E448" s="211">
        <v>8</v>
      </c>
      <c r="F448" s="219">
        <v>6796</v>
      </c>
      <c r="G448" s="268">
        <v>0.98</v>
      </c>
      <c r="H448" s="268">
        <v>1.02</v>
      </c>
      <c r="I448" s="231">
        <v>27</v>
      </c>
      <c r="J448" s="248">
        <f t="shared" si="12"/>
        <v>26.46</v>
      </c>
      <c r="K448" s="238"/>
      <c r="M448" s="247">
        <f t="shared" si="13"/>
        <v>27811.200000000026</v>
      </c>
    </row>
    <row r="449" spans="1:13" s="116" customFormat="1" ht="14.25" customHeight="1" x14ac:dyDescent="0.2">
      <c r="A449" s="194" t="s">
        <v>298</v>
      </c>
      <c r="B449" s="198" t="s">
        <v>695</v>
      </c>
      <c r="C449" s="239"/>
      <c r="D449" s="206" t="s">
        <v>2632</v>
      </c>
      <c r="E449" s="211">
        <v>8</v>
      </c>
      <c r="F449" s="219">
        <v>4342</v>
      </c>
      <c r="G449" s="268">
        <v>0.94</v>
      </c>
      <c r="H449" s="268">
        <v>0.99</v>
      </c>
      <c r="I449" s="231">
        <v>11</v>
      </c>
      <c r="J449" s="248">
        <f t="shared" si="12"/>
        <v>10.34</v>
      </c>
      <c r="K449" s="238"/>
      <c r="M449" s="247">
        <f t="shared" si="13"/>
        <v>27821.540000000026</v>
      </c>
    </row>
    <row r="450" spans="1:13" s="116" customFormat="1" ht="14.25" customHeight="1" x14ac:dyDescent="0.2">
      <c r="A450" s="194" t="s">
        <v>301</v>
      </c>
      <c r="B450" s="196" t="s">
        <v>695</v>
      </c>
      <c r="C450" s="239"/>
      <c r="D450" s="206" t="s">
        <v>2632</v>
      </c>
      <c r="E450" s="211">
        <v>8</v>
      </c>
      <c r="F450" s="220">
        <v>4342</v>
      </c>
      <c r="G450" s="268">
        <v>0.94</v>
      </c>
      <c r="H450" s="268">
        <v>0.99</v>
      </c>
      <c r="I450" s="233">
        <v>6</v>
      </c>
      <c r="J450" s="248">
        <f t="shared" si="12"/>
        <v>5.64</v>
      </c>
      <c r="K450" s="238"/>
      <c r="M450" s="247">
        <f t="shared" si="13"/>
        <v>27827.180000000026</v>
      </c>
    </row>
    <row r="451" spans="1:13" s="116" customFormat="1" ht="14.25" customHeight="1" x14ac:dyDescent="0.2">
      <c r="A451" s="287" t="s">
        <v>3264</v>
      </c>
      <c r="B451" s="198" t="s">
        <v>695</v>
      </c>
      <c r="C451" s="203"/>
      <c r="D451" s="206" t="s">
        <v>2632</v>
      </c>
      <c r="E451" s="213">
        <v>8</v>
      </c>
      <c r="F451" s="222">
        <v>4342</v>
      </c>
      <c r="G451" s="268">
        <v>0.94</v>
      </c>
      <c r="H451" s="268">
        <v>0.99</v>
      </c>
      <c r="I451" s="232">
        <v>10</v>
      </c>
      <c r="J451" s="248">
        <f t="shared" si="12"/>
        <v>9.3999999999999986</v>
      </c>
      <c r="K451" s="238"/>
      <c r="M451" s="247">
        <f t="shared" si="13"/>
        <v>27836.580000000027</v>
      </c>
    </row>
    <row r="452" spans="1:13" s="116" customFormat="1" ht="14.25" customHeight="1" x14ac:dyDescent="0.2">
      <c r="A452" s="194" t="s">
        <v>298</v>
      </c>
      <c r="B452" s="198" t="s">
        <v>996</v>
      </c>
      <c r="C452" s="239" t="s">
        <v>204</v>
      </c>
      <c r="D452" s="206" t="s">
        <v>2587</v>
      </c>
      <c r="E452" s="211">
        <v>8</v>
      </c>
      <c r="F452" s="219">
        <v>6796</v>
      </c>
      <c r="G452" s="268">
        <v>0.98</v>
      </c>
      <c r="H452" s="268">
        <v>1.03</v>
      </c>
      <c r="I452" s="231">
        <v>1</v>
      </c>
      <c r="J452" s="248">
        <f t="shared" si="12"/>
        <v>0.98</v>
      </c>
      <c r="K452" s="238"/>
      <c r="M452" s="247">
        <f t="shared" si="13"/>
        <v>27837.560000000027</v>
      </c>
    </row>
    <row r="453" spans="1:13" s="116" customFormat="1" ht="14.25" customHeight="1" x14ac:dyDescent="0.2">
      <c r="A453" s="287" t="s">
        <v>1308</v>
      </c>
      <c r="B453" s="196" t="s">
        <v>947</v>
      </c>
      <c r="C453" s="203">
        <v>27010</v>
      </c>
      <c r="D453" s="207" t="s">
        <v>1328</v>
      </c>
      <c r="E453" s="212">
        <v>8</v>
      </c>
      <c r="F453" s="220">
        <v>4575</v>
      </c>
      <c r="G453" s="268">
        <v>0.94</v>
      </c>
      <c r="H453" s="268">
        <v>0.99</v>
      </c>
      <c r="I453" s="233">
        <v>10</v>
      </c>
      <c r="J453" s="248">
        <f t="shared" ref="J453:J516" si="14">G453*I453</f>
        <v>9.3999999999999986</v>
      </c>
      <c r="K453" s="238"/>
      <c r="M453" s="247">
        <f t="shared" si="13"/>
        <v>27846.960000000028</v>
      </c>
    </row>
    <row r="454" spans="1:13" s="116" customFormat="1" ht="14.25" customHeight="1" x14ac:dyDescent="0.2">
      <c r="A454" s="287" t="s">
        <v>1308</v>
      </c>
      <c r="B454" s="196" t="s">
        <v>947</v>
      </c>
      <c r="C454" s="203">
        <v>27026</v>
      </c>
      <c r="D454" s="207" t="s">
        <v>1325</v>
      </c>
      <c r="E454" s="212">
        <v>8</v>
      </c>
      <c r="F454" s="220">
        <v>4575</v>
      </c>
      <c r="G454" s="268">
        <v>0.94</v>
      </c>
      <c r="H454" s="268">
        <v>0.99</v>
      </c>
      <c r="I454" s="233">
        <v>12</v>
      </c>
      <c r="J454" s="248">
        <f t="shared" si="14"/>
        <v>11.28</v>
      </c>
      <c r="K454" s="238"/>
      <c r="M454" s="247">
        <f t="shared" si="13"/>
        <v>27858.240000000027</v>
      </c>
    </row>
    <row r="455" spans="1:13" s="116" customFormat="1" ht="14.25" customHeight="1" x14ac:dyDescent="0.2">
      <c r="A455" s="287" t="s">
        <v>1308</v>
      </c>
      <c r="B455" s="196" t="s">
        <v>947</v>
      </c>
      <c r="C455" s="203">
        <v>27078</v>
      </c>
      <c r="D455" s="207" t="s">
        <v>1324</v>
      </c>
      <c r="E455" s="212">
        <v>8</v>
      </c>
      <c r="F455" s="220">
        <v>4575</v>
      </c>
      <c r="G455" s="268">
        <v>0.94</v>
      </c>
      <c r="H455" s="268">
        <v>0.99</v>
      </c>
      <c r="I455" s="233">
        <v>13</v>
      </c>
      <c r="J455" s="248">
        <f t="shared" si="14"/>
        <v>12.219999999999999</v>
      </c>
      <c r="K455" s="238"/>
      <c r="M455" s="247">
        <f t="shared" ref="M455:M518" si="15">M454+J455</f>
        <v>27870.460000000028</v>
      </c>
    </row>
    <row r="456" spans="1:13" s="116" customFormat="1" ht="14.25" customHeight="1" x14ac:dyDescent="0.2">
      <c r="A456" s="287" t="s">
        <v>1308</v>
      </c>
      <c r="B456" s="196" t="s">
        <v>947</v>
      </c>
      <c r="C456" s="203">
        <v>27079</v>
      </c>
      <c r="D456" s="207" t="s">
        <v>1327</v>
      </c>
      <c r="E456" s="212">
        <v>8</v>
      </c>
      <c r="F456" s="220">
        <v>4575</v>
      </c>
      <c r="G456" s="268">
        <v>0.94</v>
      </c>
      <c r="H456" s="268">
        <v>0.99</v>
      </c>
      <c r="I456" s="233">
        <v>16</v>
      </c>
      <c r="J456" s="248">
        <f t="shared" si="14"/>
        <v>15.04</v>
      </c>
      <c r="K456" s="238"/>
      <c r="M456" s="247">
        <f t="shared" si="15"/>
        <v>27885.500000000029</v>
      </c>
    </row>
    <row r="457" spans="1:13" s="116" customFormat="1" ht="14.25" customHeight="1" x14ac:dyDescent="0.2">
      <c r="A457" s="287" t="s">
        <v>1308</v>
      </c>
      <c r="B457" s="196" t="s">
        <v>947</v>
      </c>
      <c r="C457" s="203">
        <v>27084</v>
      </c>
      <c r="D457" s="207" t="s">
        <v>1326</v>
      </c>
      <c r="E457" s="212">
        <v>8</v>
      </c>
      <c r="F457" s="220">
        <v>4575</v>
      </c>
      <c r="G457" s="268">
        <v>0.94</v>
      </c>
      <c r="H457" s="268">
        <v>0.99</v>
      </c>
      <c r="I457" s="233">
        <v>10</v>
      </c>
      <c r="J457" s="248">
        <f t="shared" si="14"/>
        <v>9.3999999999999986</v>
      </c>
      <c r="K457" s="238"/>
      <c r="M457" s="247">
        <f t="shared" si="15"/>
        <v>27894.900000000031</v>
      </c>
    </row>
    <row r="458" spans="1:13" s="116" customFormat="1" ht="14.25" customHeight="1" x14ac:dyDescent="0.2">
      <c r="A458" s="287" t="s">
        <v>3248</v>
      </c>
      <c r="B458" s="201" t="s">
        <v>45</v>
      </c>
      <c r="C458" s="203" t="s">
        <v>2894</v>
      </c>
      <c r="D458" s="200" t="s">
        <v>3591</v>
      </c>
      <c r="E458" s="211">
        <v>8</v>
      </c>
      <c r="F458" s="226">
        <v>1241</v>
      </c>
      <c r="G458" s="268">
        <v>0.97</v>
      </c>
      <c r="H458" s="268">
        <v>1.02</v>
      </c>
      <c r="I458" s="203">
        <v>60</v>
      </c>
      <c r="J458" s="248">
        <f t="shared" si="14"/>
        <v>58.199999999999996</v>
      </c>
      <c r="K458" s="238"/>
      <c r="M458" s="247">
        <f t="shared" si="15"/>
        <v>27953.100000000031</v>
      </c>
    </row>
    <row r="459" spans="1:13" s="116" customFormat="1" ht="14.25" customHeight="1" x14ac:dyDescent="0.2">
      <c r="A459" s="194" t="s">
        <v>3221</v>
      </c>
      <c r="B459" s="201" t="s">
        <v>637</v>
      </c>
      <c r="C459" s="203" t="s">
        <v>726</v>
      </c>
      <c r="D459" s="206" t="s">
        <v>727</v>
      </c>
      <c r="E459" s="211">
        <v>8</v>
      </c>
      <c r="F459" s="219">
        <v>2350</v>
      </c>
      <c r="G459" s="268">
        <v>0.97</v>
      </c>
      <c r="H459" s="268">
        <v>1.02</v>
      </c>
      <c r="I459" s="231">
        <v>6</v>
      </c>
      <c r="J459" s="248">
        <f t="shared" si="14"/>
        <v>5.82</v>
      </c>
      <c r="K459" s="238"/>
      <c r="M459" s="247">
        <f t="shared" si="15"/>
        <v>27958.920000000031</v>
      </c>
    </row>
    <row r="460" spans="1:13" s="116" customFormat="1" ht="14.25" customHeight="1" x14ac:dyDescent="0.2">
      <c r="A460" s="287" t="s">
        <v>3248</v>
      </c>
      <c r="B460" s="201" t="s">
        <v>637</v>
      </c>
      <c r="C460" s="203">
        <v>11215</v>
      </c>
      <c r="D460" s="200" t="s">
        <v>2671</v>
      </c>
      <c r="E460" s="211">
        <v>8</v>
      </c>
      <c r="F460" s="226">
        <v>4712</v>
      </c>
      <c r="G460" s="268">
        <v>0.99</v>
      </c>
      <c r="H460" s="268">
        <v>1.04</v>
      </c>
      <c r="I460" s="203">
        <v>46</v>
      </c>
      <c r="J460" s="248">
        <f t="shared" si="14"/>
        <v>45.54</v>
      </c>
      <c r="K460" s="238"/>
      <c r="M460" s="247">
        <f t="shared" si="15"/>
        <v>28004.460000000032</v>
      </c>
    </row>
    <row r="461" spans="1:13" s="116" customFormat="1" ht="14.25" customHeight="1" x14ac:dyDescent="0.2">
      <c r="A461" s="287" t="s">
        <v>3250</v>
      </c>
      <c r="B461" s="201" t="s">
        <v>637</v>
      </c>
      <c r="C461" s="203">
        <v>21550</v>
      </c>
      <c r="D461" s="206" t="s">
        <v>132</v>
      </c>
      <c r="E461" s="211">
        <v>8</v>
      </c>
      <c r="F461" s="226">
        <v>8513</v>
      </c>
      <c r="G461" s="268">
        <v>0.99</v>
      </c>
      <c r="H461" s="268">
        <v>1.04</v>
      </c>
      <c r="I461" s="203">
        <v>3</v>
      </c>
      <c r="J461" s="248">
        <f t="shared" si="14"/>
        <v>2.9699999999999998</v>
      </c>
      <c r="K461" s="238"/>
      <c r="M461" s="247">
        <f t="shared" si="15"/>
        <v>28007.430000000033</v>
      </c>
    </row>
    <row r="462" spans="1:13" s="116" customFormat="1" ht="14.25" customHeight="1" x14ac:dyDescent="0.2">
      <c r="A462" s="194" t="s">
        <v>3220</v>
      </c>
      <c r="B462" s="198" t="s">
        <v>40</v>
      </c>
      <c r="C462" s="203">
        <v>620641</v>
      </c>
      <c r="D462" s="206" t="s">
        <v>668</v>
      </c>
      <c r="E462" s="211">
        <v>8</v>
      </c>
      <c r="F462" s="219">
        <v>1212</v>
      </c>
      <c r="G462" s="268">
        <v>0.99</v>
      </c>
      <c r="H462" s="268">
        <v>1.04</v>
      </c>
      <c r="I462" s="231">
        <v>4</v>
      </c>
      <c r="J462" s="248">
        <f t="shared" si="14"/>
        <v>3.96</v>
      </c>
      <c r="K462" s="238"/>
      <c r="M462" s="247">
        <f t="shared" si="15"/>
        <v>28011.390000000032</v>
      </c>
    </row>
    <row r="463" spans="1:13" s="116" customFormat="1" ht="14.25" customHeight="1" x14ac:dyDescent="0.2">
      <c r="A463" s="287" t="s">
        <v>3254</v>
      </c>
      <c r="B463" s="201" t="s">
        <v>424</v>
      </c>
      <c r="C463" s="203">
        <v>3200</v>
      </c>
      <c r="D463" s="200" t="s">
        <v>3041</v>
      </c>
      <c r="E463" s="211">
        <v>8</v>
      </c>
      <c r="F463" s="226">
        <v>4943</v>
      </c>
      <c r="G463" s="268">
        <v>1.01</v>
      </c>
      <c r="H463" s="268">
        <v>1.06</v>
      </c>
      <c r="I463" s="203">
        <v>34</v>
      </c>
      <c r="J463" s="248">
        <f t="shared" si="14"/>
        <v>34.340000000000003</v>
      </c>
      <c r="K463" s="238"/>
      <c r="M463" s="247">
        <f t="shared" si="15"/>
        <v>28045.730000000032</v>
      </c>
    </row>
    <row r="464" spans="1:13" s="116" customFormat="1" ht="14.25" customHeight="1" x14ac:dyDescent="0.2">
      <c r="A464" s="194" t="s">
        <v>3226</v>
      </c>
      <c r="B464" s="201" t="s">
        <v>424</v>
      </c>
      <c r="C464" s="239">
        <v>34200</v>
      </c>
      <c r="D464" s="200" t="s">
        <v>3027</v>
      </c>
      <c r="E464" s="211">
        <v>8</v>
      </c>
      <c r="F464" s="220">
        <v>4943</v>
      </c>
      <c r="G464" s="268">
        <v>1.01</v>
      </c>
      <c r="H464" s="268">
        <v>1.06</v>
      </c>
      <c r="I464" s="233">
        <v>6</v>
      </c>
      <c r="J464" s="248">
        <f t="shared" si="14"/>
        <v>6.0600000000000005</v>
      </c>
      <c r="K464" s="238"/>
      <c r="M464" s="247">
        <f t="shared" si="15"/>
        <v>28051.790000000034</v>
      </c>
    </row>
    <row r="465" spans="1:13" s="116" customFormat="1" ht="14.25" customHeight="1" x14ac:dyDescent="0.2">
      <c r="A465" s="287" t="s">
        <v>3253</v>
      </c>
      <c r="B465" s="201" t="s">
        <v>424</v>
      </c>
      <c r="C465" s="203">
        <v>34200</v>
      </c>
      <c r="D465" s="200" t="s">
        <v>3027</v>
      </c>
      <c r="E465" s="211">
        <v>8</v>
      </c>
      <c r="F465" s="226">
        <v>4943</v>
      </c>
      <c r="G465" s="268">
        <v>1.01</v>
      </c>
      <c r="H465" s="268">
        <v>1.06</v>
      </c>
      <c r="I465" s="203">
        <v>35</v>
      </c>
      <c r="J465" s="248">
        <f t="shared" si="14"/>
        <v>35.35</v>
      </c>
      <c r="K465" s="238"/>
      <c r="M465" s="247">
        <f t="shared" si="15"/>
        <v>28087.140000000032</v>
      </c>
    </row>
    <row r="466" spans="1:13" s="116" customFormat="1" ht="14.25" customHeight="1" x14ac:dyDescent="0.2">
      <c r="A466" s="287" t="s">
        <v>3253</v>
      </c>
      <c r="B466" s="201" t="s">
        <v>424</v>
      </c>
      <c r="C466" s="203">
        <v>54041</v>
      </c>
      <c r="D466" s="200" t="s">
        <v>3043</v>
      </c>
      <c r="E466" s="211">
        <v>8</v>
      </c>
      <c r="F466" s="226">
        <v>2273</v>
      </c>
      <c r="G466" s="268">
        <v>1.01</v>
      </c>
      <c r="H466" s="268">
        <v>1.06</v>
      </c>
      <c r="I466" s="203">
        <v>2</v>
      </c>
      <c r="J466" s="248">
        <f t="shared" si="14"/>
        <v>2.02</v>
      </c>
      <c r="K466" s="238"/>
      <c r="M466" s="247">
        <f t="shared" si="15"/>
        <v>28089.160000000033</v>
      </c>
    </row>
    <row r="467" spans="1:13" s="116" customFormat="1" ht="14.25" customHeight="1" x14ac:dyDescent="0.2">
      <c r="A467" s="287" t="s">
        <v>3256</v>
      </c>
      <c r="B467" s="201" t="s">
        <v>424</v>
      </c>
      <c r="C467" s="203">
        <v>85005</v>
      </c>
      <c r="D467" s="200" t="s">
        <v>2868</v>
      </c>
      <c r="E467" s="211">
        <v>8</v>
      </c>
      <c r="F467" s="226">
        <v>4943</v>
      </c>
      <c r="G467" s="268">
        <v>1.01</v>
      </c>
      <c r="H467" s="268">
        <v>1.06</v>
      </c>
      <c r="I467" s="203">
        <v>48</v>
      </c>
      <c r="J467" s="248">
        <f t="shared" si="14"/>
        <v>48.480000000000004</v>
      </c>
      <c r="K467" s="238"/>
      <c r="M467" s="247">
        <f t="shared" si="15"/>
        <v>28137.640000000032</v>
      </c>
    </row>
    <row r="468" spans="1:13" s="116" customFormat="1" ht="14.25" customHeight="1" x14ac:dyDescent="0.2">
      <c r="A468" s="194" t="s">
        <v>306</v>
      </c>
      <c r="B468" s="201" t="s">
        <v>424</v>
      </c>
      <c r="C468" s="239" t="s">
        <v>147</v>
      </c>
      <c r="D468" s="208" t="s">
        <v>630</v>
      </c>
      <c r="E468" s="211">
        <v>8</v>
      </c>
      <c r="F468" s="221">
        <v>4943</v>
      </c>
      <c r="G468" s="268">
        <v>1.01</v>
      </c>
      <c r="H468" s="268">
        <v>1.06</v>
      </c>
      <c r="I468" s="231">
        <v>8</v>
      </c>
      <c r="J468" s="248">
        <f t="shared" si="14"/>
        <v>8.08</v>
      </c>
      <c r="K468" s="238"/>
      <c r="M468" s="247">
        <f t="shared" si="15"/>
        <v>28145.720000000034</v>
      </c>
    </row>
    <row r="469" spans="1:13" s="116" customFormat="1" ht="14.25" customHeight="1" x14ac:dyDescent="0.2">
      <c r="A469" s="287" t="s">
        <v>3258</v>
      </c>
      <c r="B469" s="200" t="s">
        <v>45</v>
      </c>
      <c r="C469" s="203">
        <v>50509</v>
      </c>
      <c r="D469" s="200" t="s">
        <v>2772</v>
      </c>
      <c r="E469" s="211">
        <v>8</v>
      </c>
      <c r="F469" s="226">
        <v>1241</v>
      </c>
      <c r="G469" s="268">
        <v>1</v>
      </c>
      <c r="H469" s="268">
        <v>1.05</v>
      </c>
      <c r="I469" s="203">
        <v>9</v>
      </c>
      <c r="J469" s="248">
        <f t="shared" si="14"/>
        <v>9</v>
      </c>
      <c r="K469" s="238"/>
      <c r="M469" s="247">
        <f t="shared" si="15"/>
        <v>28154.720000000034</v>
      </c>
    </row>
    <row r="470" spans="1:13" s="116" customFormat="1" ht="14.25" customHeight="1" x14ac:dyDescent="0.2">
      <c r="A470" s="194" t="s">
        <v>3230</v>
      </c>
      <c r="B470" s="198" t="s">
        <v>45</v>
      </c>
      <c r="C470" s="239"/>
      <c r="D470" s="206" t="s">
        <v>3178</v>
      </c>
      <c r="E470" s="211">
        <v>8</v>
      </c>
      <c r="F470" s="219">
        <v>1241</v>
      </c>
      <c r="G470" s="268">
        <v>1</v>
      </c>
      <c r="H470" s="268">
        <v>1.05</v>
      </c>
      <c r="I470" s="231">
        <v>43</v>
      </c>
      <c r="J470" s="248">
        <f t="shared" si="14"/>
        <v>43</v>
      </c>
      <c r="K470" s="238"/>
      <c r="M470" s="247">
        <f t="shared" si="15"/>
        <v>28197.720000000034</v>
      </c>
    </row>
    <row r="471" spans="1:13" s="116" customFormat="1" ht="14.25" customHeight="1" x14ac:dyDescent="0.2">
      <c r="A471" s="194" t="s">
        <v>3221</v>
      </c>
      <c r="B471" s="198" t="s">
        <v>691</v>
      </c>
      <c r="C471" s="203">
        <v>14974</v>
      </c>
      <c r="D471" s="206" t="s">
        <v>2604</v>
      </c>
      <c r="E471" s="211">
        <v>8</v>
      </c>
      <c r="F471" s="219">
        <v>4712</v>
      </c>
      <c r="G471" s="268">
        <v>1.23</v>
      </c>
      <c r="H471" s="268">
        <v>1.28</v>
      </c>
      <c r="I471" s="231">
        <v>11</v>
      </c>
      <c r="J471" s="248">
        <f t="shared" si="14"/>
        <v>13.53</v>
      </c>
      <c r="K471" s="238"/>
      <c r="M471" s="247">
        <f t="shared" si="15"/>
        <v>28211.250000000033</v>
      </c>
    </row>
    <row r="472" spans="1:13" s="116" customFormat="1" ht="14.25" customHeight="1" x14ac:dyDescent="0.2">
      <c r="A472" s="194" t="s">
        <v>299</v>
      </c>
      <c r="B472" s="198" t="s">
        <v>691</v>
      </c>
      <c r="C472" s="239">
        <v>14974</v>
      </c>
      <c r="D472" s="206" t="s">
        <v>2604</v>
      </c>
      <c r="E472" s="211">
        <v>8</v>
      </c>
      <c r="F472" s="219">
        <v>4712</v>
      </c>
      <c r="G472" s="268">
        <v>1.03</v>
      </c>
      <c r="H472" s="268">
        <v>1.08</v>
      </c>
      <c r="I472" s="231">
        <v>2</v>
      </c>
      <c r="J472" s="248">
        <f t="shared" si="14"/>
        <v>2.06</v>
      </c>
      <c r="K472" s="238"/>
      <c r="M472" s="247">
        <f t="shared" si="15"/>
        <v>28213.310000000034</v>
      </c>
    </row>
    <row r="473" spans="1:13" s="116" customFormat="1" ht="14.25" customHeight="1" x14ac:dyDescent="0.2">
      <c r="A473" s="194" t="s">
        <v>3221</v>
      </c>
      <c r="B473" s="198" t="s">
        <v>695</v>
      </c>
      <c r="C473" s="203" t="s">
        <v>713</v>
      </c>
      <c r="D473" s="206" t="s">
        <v>715</v>
      </c>
      <c r="E473" s="211">
        <v>8</v>
      </c>
      <c r="F473" s="219">
        <v>4342</v>
      </c>
      <c r="G473" s="268">
        <v>1.03</v>
      </c>
      <c r="H473" s="268">
        <v>1.08</v>
      </c>
      <c r="I473" s="231">
        <v>16</v>
      </c>
      <c r="J473" s="248">
        <f t="shared" si="14"/>
        <v>16.48</v>
      </c>
      <c r="K473" s="238"/>
      <c r="M473" s="247">
        <f t="shared" si="15"/>
        <v>28229.790000000034</v>
      </c>
    </row>
    <row r="474" spans="1:13" s="116" customFormat="1" ht="14.25" customHeight="1" x14ac:dyDescent="0.2">
      <c r="A474" s="287" t="s">
        <v>1426</v>
      </c>
      <c r="B474" s="196" t="s">
        <v>695</v>
      </c>
      <c r="C474" s="239" t="s">
        <v>3582</v>
      </c>
      <c r="D474" s="205" t="s">
        <v>1520</v>
      </c>
      <c r="E474" s="213">
        <v>8</v>
      </c>
      <c r="F474" s="222">
        <v>4342</v>
      </c>
      <c r="G474" s="268">
        <v>1.03</v>
      </c>
      <c r="H474" s="268">
        <v>1.08</v>
      </c>
      <c r="I474" s="232">
        <v>20</v>
      </c>
      <c r="J474" s="248">
        <f t="shared" si="14"/>
        <v>20.6</v>
      </c>
      <c r="K474" s="238"/>
      <c r="M474" s="247">
        <f t="shared" si="15"/>
        <v>28250.390000000032</v>
      </c>
    </row>
    <row r="475" spans="1:13" s="116" customFormat="1" ht="14.25" customHeight="1" x14ac:dyDescent="0.2">
      <c r="A475" s="194" t="s">
        <v>301</v>
      </c>
      <c r="B475" s="196" t="s">
        <v>695</v>
      </c>
      <c r="C475" s="239" t="s">
        <v>1651</v>
      </c>
      <c r="D475" s="206" t="s">
        <v>2631</v>
      </c>
      <c r="E475" s="211">
        <v>8</v>
      </c>
      <c r="F475" s="221">
        <v>4342</v>
      </c>
      <c r="G475" s="268">
        <v>1.04</v>
      </c>
      <c r="H475" s="268">
        <v>1.0900000000000001</v>
      </c>
      <c r="I475" s="231">
        <v>18</v>
      </c>
      <c r="J475" s="248">
        <f t="shared" si="14"/>
        <v>18.72</v>
      </c>
      <c r="K475" s="238"/>
      <c r="M475" s="247">
        <f t="shared" si="15"/>
        <v>28269.110000000033</v>
      </c>
    </row>
    <row r="476" spans="1:13" s="116" customFormat="1" ht="14.25" customHeight="1" x14ac:dyDescent="0.2">
      <c r="A476" s="287" t="s">
        <v>3264</v>
      </c>
      <c r="B476" s="198" t="s">
        <v>695</v>
      </c>
      <c r="C476" s="203" t="s">
        <v>1651</v>
      </c>
      <c r="D476" s="206" t="s">
        <v>2631</v>
      </c>
      <c r="E476" s="213">
        <v>8</v>
      </c>
      <c r="F476" s="224">
        <v>4342</v>
      </c>
      <c r="G476" s="268">
        <v>1.04</v>
      </c>
      <c r="H476" s="268">
        <v>1.0900000000000001</v>
      </c>
      <c r="I476" s="232">
        <v>6</v>
      </c>
      <c r="J476" s="248">
        <f t="shared" si="14"/>
        <v>6.24</v>
      </c>
      <c r="K476" s="238"/>
      <c r="M476" s="247">
        <f t="shared" si="15"/>
        <v>28275.350000000035</v>
      </c>
    </row>
    <row r="477" spans="1:13" s="116" customFormat="1" ht="14.25" customHeight="1" x14ac:dyDescent="0.2">
      <c r="A477" s="287" t="s">
        <v>3264</v>
      </c>
      <c r="B477" s="198" t="s">
        <v>695</v>
      </c>
      <c r="C477" s="203" t="s">
        <v>1652</v>
      </c>
      <c r="D477" s="206" t="s">
        <v>3534</v>
      </c>
      <c r="E477" s="213">
        <v>8</v>
      </c>
      <c r="F477" s="224">
        <v>4342</v>
      </c>
      <c r="G477" s="268">
        <v>1.04</v>
      </c>
      <c r="H477" s="268">
        <v>1.0900000000000001</v>
      </c>
      <c r="I477" s="232">
        <v>21</v>
      </c>
      <c r="J477" s="248">
        <f t="shared" si="14"/>
        <v>21.84</v>
      </c>
      <c r="K477" s="238"/>
      <c r="M477" s="247">
        <f t="shared" si="15"/>
        <v>28297.190000000035</v>
      </c>
    </row>
    <row r="478" spans="1:13" s="116" customFormat="1" ht="14.25" customHeight="1" x14ac:dyDescent="0.2">
      <c r="A478" s="194" t="s">
        <v>302</v>
      </c>
      <c r="B478" s="196" t="s">
        <v>637</v>
      </c>
      <c r="C478" s="239">
        <v>11215</v>
      </c>
      <c r="D478" s="206" t="s">
        <v>2671</v>
      </c>
      <c r="E478" s="211">
        <v>8</v>
      </c>
      <c r="F478" s="221">
        <v>4712</v>
      </c>
      <c r="G478" s="268">
        <v>1.05</v>
      </c>
      <c r="H478" s="268">
        <v>1.1000000000000001</v>
      </c>
      <c r="I478" s="231">
        <v>4</v>
      </c>
      <c r="J478" s="248">
        <f t="shared" si="14"/>
        <v>4.2</v>
      </c>
      <c r="K478" s="238"/>
      <c r="M478" s="247">
        <f t="shared" si="15"/>
        <v>28301.390000000036</v>
      </c>
    </row>
    <row r="479" spans="1:13" s="116" customFormat="1" ht="14.25" customHeight="1" x14ac:dyDescent="0.2">
      <c r="A479" s="287" t="s">
        <v>3264</v>
      </c>
      <c r="B479" s="198" t="s">
        <v>625</v>
      </c>
      <c r="C479" s="203" t="s">
        <v>1743</v>
      </c>
      <c r="D479" s="205" t="s">
        <v>3456</v>
      </c>
      <c r="E479" s="213">
        <v>8</v>
      </c>
      <c r="F479" s="222">
        <v>9017</v>
      </c>
      <c r="G479" s="268">
        <v>1.56</v>
      </c>
      <c r="H479" s="268">
        <v>1.61</v>
      </c>
      <c r="I479" s="232">
        <v>6</v>
      </c>
      <c r="J479" s="248">
        <f t="shared" si="14"/>
        <v>9.36</v>
      </c>
      <c r="K479" s="238"/>
      <c r="M479" s="247">
        <f t="shared" si="15"/>
        <v>28310.750000000036</v>
      </c>
    </row>
    <row r="480" spans="1:13" s="116" customFormat="1" ht="14.25" customHeight="1" x14ac:dyDescent="0.2">
      <c r="A480" s="194" t="s">
        <v>301</v>
      </c>
      <c r="B480" s="196" t="s">
        <v>625</v>
      </c>
      <c r="C480" s="239" t="s">
        <v>2666</v>
      </c>
      <c r="D480" s="206" t="s">
        <v>2667</v>
      </c>
      <c r="E480" s="211">
        <v>8</v>
      </c>
      <c r="F480" s="221">
        <v>9017</v>
      </c>
      <c r="G480" s="268">
        <v>1.56</v>
      </c>
      <c r="H480" s="268">
        <v>1.61</v>
      </c>
      <c r="I480" s="231">
        <v>12</v>
      </c>
      <c r="J480" s="248">
        <f t="shared" si="14"/>
        <v>18.72</v>
      </c>
      <c r="K480" s="238"/>
      <c r="M480" s="247">
        <f t="shared" si="15"/>
        <v>28329.470000000038</v>
      </c>
    </row>
    <row r="481" spans="1:13" s="116" customFormat="1" ht="14.25" customHeight="1" x14ac:dyDescent="0.2">
      <c r="A481" s="287" t="s">
        <v>3264</v>
      </c>
      <c r="B481" s="198" t="s">
        <v>625</v>
      </c>
      <c r="C481" s="203" t="s">
        <v>1740</v>
      </c>
      <c r="D481" s="205" t="s">
        <v>3457</v>
      </c>
      <c r="E481" s="213">
        <v>8</v>
      </c>
      <c r="F481" s="222">
        <v>9017</v>
      </c>
      <c r="G481" s="268">
        <v>1.56</v>
      </c>
      <c r="H481" s="268">
        <v>1.61</v>
      </c>
      <c r="I481" s="232">
        <v>10</v>
      </c>
      <c r="J481" s="248">
        <f t="shared" si="14"/>
        <v>15.600000000000001</v>
      </c>
      <c r="K481" s="238"/>
      <c r="M481" s="247">
        <f t="shared" si="15"/>
        <v>28345.070000000036</v>
      </c>
    </row>
    <row r="482" spans="1:13" s="116" customFormat="1" ht="14.25" customHeight="1" x14ac:dyDescent="0.2">
      <c r="A482" s="194" t="s">
        <v>301</v>
      </c>
      <c r="B482" s="196" t="s">
        <v>625</v>
      </c>
      <c r="C482" s="239" t="s">
        <v>2664</v>
      </c>
      <c r="D482" s="206" t="s">
        <v>2665</v>
      </c>
      <c r="E482" s="211">
        <v>8</v>
      </c>
      <c r="F482" s="221">
        <v>9017</v>
      </c>
      <c r="G482" s="268">
        <v>1.56</v>
      </c>
      <c r="H482" s="268">
        <v>1.61</v>
      </c>
      <c r="I482" s="231">
        <v>9</v>
      </c>
      <c r="J482" s="248">
        <f t="shared" si="14"/>
        <v>14.040000000000001</v>
      </c>
      <c r="K482" s="238"/>
      <c r="M482" s="247">
        <f t="shared" si="15"/>
        <v>28359.110000000037</v>
      </c>
    </row>
    <row r="483" spans="1:13" s="116" customFormat="1" ht="14.25" customHeight="1" x14ac:dyDescent="0.2">
      <c r="A483" s="287" t="s">
        <v>3264</v>
      </c>
      <c r="B483" s="198" t="s">
        <v>625</v>
      </c>
      <c r="C483" s="203" t="s">
        <v>1742</v>
      </c>
      <c r="D483" s="205" t="s">
        <v>3458</v>
      </c>
      <c r="E483" s="211">
        <v>8</v>
      </c>
      <c r="F483" s="222">
        <v>9017</v>
      </c>
      <c r="G483" s="268">
        <v>1.56</v>
      </c>
      <c r="H483" s="268">
        <v>1.61</v>
      </c>
      <c r="I483" s="229">
        <v>1</v>
      </c>
      <c r="J483" s="248">
        <f t="shared" si="14"/>
        <v>1.56</v>
      </c>
      <c r="K483" s="238"/>
      <c r="M483" s="247">
        <f t="shared" si="15"/>
        <v>28360.670000000038</v>
      </c>
    </row>
    <row r="484" spans="1:13" s="116" customFormat="1" ht="14.25" customHeight="1" x14ac:dyDescent="0.2">
      <c r="A484" s="194" t="s">
        <v>301</v>
      </c>
      <c r="B484" s="196" t="s">
        <v>625</v>
      </c>
      <c r="C484" s="239" t="s">
        <v>1741</v>
      </c>
      <c r="D484" s="206" t="s">
        <v>2668</v>
      </c>
      <c r="E484" s="211">
        <v>8</v>
      </c>
      <c r="F484" s="221">
        <v>9017</v>
      </c>
      <c r="G484" s="268">
        <v>1.56</v>
      </c>
      <c r="H484" s="268">
        <v>1.61</v>
      </c>
      <c r="I484" s="231">
        <v>12</v>
      </c>
      <c r="J484" s="248">
        <f t="shared" si="14"/>
        <v>18.72</v>
      </c>
      <c r="K484" s="238"/>
      <c r="M484" s="247">
        <f t="shared" si="15"/>
        <v>28379.390000000039</v>
      </c>
    </row>
    <row r="485" spans="1:13" s="116" customFormat="1" ht="14.25" customHeight="1" x14ac:dyDescent="0.2">
      <c r="A485" s="287" t="s">
        <v>3264</v>
      </c>
      <c r="B485" s="198" t="s">
        <v>625</v>
      </c>
      <c r="C485" s="203" t="s">
        <v>1741</v>
      </c>
      <c r="D485" s="206" t="s">
        <v>2668</v>
      </c>
      <c r="E485" s="213">
        <v>8</v>
      </c>
      <c r="F485" s="222">
        <v>9017</v>
      </c>
      <c r="G485" s="268">
        <v>1.56</v>
      </c>
      <c r="H485" s="268">
        <v>1.61</v>
      </c>
      <c r="I485" s="232">
        <v>4</v>
      </c>
      <c r="J485" s="248">
        <f t="shared" si="14"/>
        <v>6.24</v>
      </c>
      <c r="K485" s="238"/>
      <c r="M485" s="247">
        <f t="shared" si="15"/>
        <v>28385.630000000041</v>
      </c>
    </row>
    <row r="486" spans="1:13" s="116" customFormat="1" ht="14.25" customHeight="1" x14ac:dyDescent="0.2">
      <c r="A486" s="287" t="s">
        <v>3264</v>
      </c>
      <c r="B486" s="198" t="s">
        <v>625</v>
      </c>
      <c r="C486" s="203" t="s">
        <v>1745</v>
      </c>
      <c r="D486" s="206" t="s">
        <v>2620</v>
      </c>
      <c r="E486" s="213">
        <v>8</v>
      </c>
      <c r="F486" s="222">
        <v>9017</v>
      </c>
      <c r="G486" s="268">
        <v>1.56</v>
      </c>
      <c r="H486" s="268">
        <v>1.61</v>
      </c>
      <c r="I486" s="232">
        <v>1</v>
      </c>
      <c r="J486" s="248">
        <f t="shared" si="14"/>
        <v>1.56</v>
      </c>
      <c r="K486" s="238"/>
      <c r="M486" s="247">
        <f t="shared" si="15"/>
        <v>28387.190000000042</v>
      </c>
    </row>
    <row r="487" spans="1:13" s="116" customFormat="1" ht="14.25" customHeight="1" x14ac:dyDescent="0.2">
      <c r="A487" s="287" t="s">
        <v>3264</v>
      </c>
      <c r="B487" s="198" t="s">
        <v>625</v>
      </c>
      <c r="C487" s="203" t="s">
        <v>1744</v>
      </c>
      <c r="D487" s="206" t="s">
        <v>3459</v>
      </c>
      <c r="E487" s="213">
        <v>8</v>
      </c>
      <c r="F487" s="222">
        <v>9017</v>
      </c>
      <c r="G487" s="268">
        <v>1.56</v>
      </c>
      <c r="H487" s="268">
        <v>1.61</v>
      </c>
      <c r="I487" s="232">
        <v>2</v>
      </c>
      <c r="J487" s="248">
        <f t="shared" si="14"/>
        <v>3.12</v>
      </c>
      <c r="K487" s="238"/>
      <c r="M487" s="247">
        <f t="shared" si="15"/>
        <v>28390.310000000041</v>
      </c>
    </row>
    <row r="488" spans="1:13" s="116" customFormat="1" ht="14.25" customHeight="1" x14ac:dyDescent="0.2">
      <c r="A488" s="194" t="s">
        <v>1874</v>
      </c>
      <c r="B488" s="198" t="s">
        <v>447</v>
      </c>
      <c r="C488" s="203">
        <v>14103</v>
      </c>
      <c r="D488" s="205" t="s">
        <v>1888</v>
      </c>
      <c r="E488" s="213">
        <v>8</v>
      </c>
      <c r="F488" s="222">
        <v>2211</v>
      </c>
      <c r="G488" s="268">
        <v>1.05</v>
      </c>
      <c r="H488" s="268">
        <v>1.1000000000000001</v>
      </c>
      <c r="I488" s="232">
        <v>1</v>
      </c>
      <c r="J488" s="248">
        <f t="shared" si="14"/>
        <v>1.05</v>
      </c>
      <c r="K488" s="238"/>
      <c r="M488" s="247">
        <f t="shared" si="15"/>
        <v>28391.360000000041</v>
      </c>
    </row>
    <row r="489" spans="1:13" s="116" customFormat="1" ht="14.25" customHeight="1" x14ac:dyDescent="0.2">
      <c r="A489" s="194" t="s">
        <v>1874</v>
      </c>
      <c r="B489" s="198" t="s">
        <v>447</v>
      </c>
      <c r="C489" s="203">
        <v>14105</v>
      </c>
      <c r="D489" s="205" t="s">
        <v>1889</v>
      </c>
      <c r="E489" s="213">
        <v>8</v>
      </c>
      <c r="F489" s="222">
        <v>2211</v>
      </c>
      <c r="G489" s="268">
        <v>1.05</v>
      </c>
      <c r="H489" s="268">
        <v>1.1000000000000001</v>
      </c>
      <c r="I489" s="232">
        <v>8</v>
      </c>
      <c r="J489" s="248">
        <f t="shared" si="14"/>
        <v>8.4</v>
      </c>
      <c r="K489" s="238"/>
      <c r="M489" s="247">
        <f t="shared" si="15"/>
        <v>28399.760000000042</v>
      </c>
    </row>
    <row r="490" spans="1:13" s="116" customFormat="1" ht="14.25" customHeight="1" x14ac:dyDescent="0.2">
      <c r="A490" s="194" t="s">
        <v>3228</v>
      </c>
      <c r="B490" s="198" t="s">
        <v>424</v>
      </c>
      <c r="C490" s="239" t="s">
        <v>3543</v>
      </c>
      <c r="D490" s="206" t="s">
        <v>172</v>
      </c>
      <c r="E490" s="211">
        <v>8</v>
      </c>
      <c r="F490" s="219">
        <v>4943</v>
      </c>
      <c r="G490" s="268">
        <v>0.67999999999999994</v>
      </c>
      <c r="H490" s="268">
        <v>0.73</v>
      </c>
      <c r="I490" s="231">
        <v>38</v>
      </c>
      <c r="J490" s="248">
        <f t="shared" si="14"/>
        <v>25.839999999999996</v>
      </c>
      <c r="K490" s="238"/>
      <c r="M490" s="247">
        <f t="shared" si="15"/>
        <v>28425.600000000042</v>
      </c>
    </row>
    <row r="491" spans="1:13" s="116" customFormat="1" ht="14.25" customHeight="1" x14ac:dyDescent="0.2">
      <c r="A491" s="287" t="s">
        <v>29</v>
      </c>
      <c r="B491" s="197" t="s">
        <v>424</v>
      </c>
      <c r="C491" s="203">
        <v>8880</v>
      </c>
      <c r="D491" s="205" t="s">
        <v>2956</v>
      </c>
      <c r="E491" s="212">
        <v>8</v>
      </c>
      <c r="F491" s="221">
        <v>4943</v>
      </c>
      <c r="G491" s="268">
        <v>1.0999999999999999</v>
      </c>
      <c r="H491" s="268">
        <v>1.1499999999999999</v>
      </c>
      <c r="I491" s="234">
        <v>48</v>
      </c>
      <c r="J491" s="248">
        <f t="shared" si="14"/>
        <v>52.8</v>
      </c>
      <c r="K491" s="238"/>
      <c r="M491" s="247">
        <f t="shared" si="15"/>
        <v>28478.400000000041</v>
      </c>
    </row>
    <row r="492" spans="1:13" s="116" customFormat="1" ht="14.25" customHeight="1" x14ac:dyDescent="0.2">
      <c r="A492" s="194" t="s">
        <v>3226</v>
      </c>
      <c r="B492" s="197" t="s">
        <v>424</v>
      </c>
      <c r="C492" s="239">
        <v>1332012</v>
      </c>
      <c r="D492" s="206" t="s">
        <v>467</v>
      </c>
      <c r="E492" s="211">
        <v>8</v>
      </c>
      <c r="F492" s="220">
        <v>4943</v>
      </c>
      <c r="G492" s="268">
        <v>1.0999999999999999</v>
      </c>
      <c r="H492" s="268">
        <v>1.1499999999999999</v>
      </c>
      <c r="I492" s="233">
        <v>12</v>
      </c>
      <c r="J492" s="248">
        <f t="shared" si="14"/>
        <v>13.2</v>
      </c>
      <c r="K492" s="238"/>
      <c r="M492" s="247">
        <f t="shared" si="15"/>
        <v>28491.600000000042</v>
      </c>
    </row>
    <row r="493" spans="1:13" s="116" customFormat="1" ht="14.25" customHeight="1" x14ac:dyDescent="0.2">
      <c r="A493" s="194" t="s">
        <v>3226</v>
      </c>
      <c r="B493" s="197" t="s">
        <v>424</v>
      </c>
      <c r="C493" s="239">
        <v>1332012</v>
      </c>
      <c r="D493" s="206" t="s">
        <v>467</v>
      </c>
      <c r="E493" s="211">
        <v>8</v>
      </c>
      <c r="F493" s="220">
        <v>4943</v>
      </c>
      <c r="G493" s="268">
        <v>1.0799999999999998</v>
      </c>
      <c r="H493" s="268">
        <v>1.1299999999999999</v>
      </c>
      <c r="I493" s="233">
        <v>4</v>
      </c>
      <c r="J493" s="248">
        <f t="shared" si="14"/>
        <v>4.3199999999999994</v>
      </c>
      <c r="K493" s="238"/>
      <c r="M493" s="247">
        <f t="shared" si="15"/>
        <v>28495.920000000042</v>
      </c>
    </row>
    <row r="494" spans="1:13" ht="14.25" customHeight="1" x14ac:dyDescent="0.2">
      <c r="A494" s="287" t="s">
        <v>3250</v>
      </c>
      <c r="B494" s="201" t="s">
        <v>424</v>
      </c>
      <c r="C494" s="203" t="s">
        <v>147</v>
      </c>
      <c r="D494" s="200" t="s">
        <v>630</v>
      </c>
      <c r="E494" s="211">
        <v>8</v>
      </c>
      <c r="F494" s="226">
        <v>4943</v>
      </c>
      <c r="G494" s="268">
        <v>1.1099999999999999</v>
      </c>
      <c r="H494" s="268">
        <v>1.1599999999999999</v>
      </c>
      <c r="I494" s="203">
        <v>45</v>
      </c>
      <c r="J494" s="248">
        <f t="shared" si="14"/>
        <v>49.949999999999996</v>
      </c>
      <c r="K494" s="238"/>
      <c r="M494" s="247">
        <f t="shared" si="15"/>
        <v>28545.870000000043</v>
      </c>
    </row>
    <row r="495" spans="1:13" ht="14.25" customHeight="1" x14ac:dyDescent="0.2">
      <c r="A495" s="194" t="s">
        <v>3226</v>
      </c>
      <c r="B495" s="197" t="s">
        <v>424</v>
      </c>
      <c r="C495" s="239" t="s">
        <v>290</v>
      </c>
      <c r="D495" s="200" t="s">
        <v>3044</v>
      </c>
      <c r="E495" s="211">
        <v>8</v>
      </c>
      <c r="F495" s="220">
        <v>4943</v>
      </c>
      <c r="G495" s="268">
        <v>1.0999999999999999</v>
      </c>
      <c r="H495" s="268">
        <v>1.1499999999999999</v>
      </c>
      <c r="I495" s="233">
        <v>14</v>
      </c>
      <c r="J495" s="248">
        <f t="shared" si="14"/>
        <v>15.399999999999999</v>
      </c>
      <c r="K495" s="238"/>
      <c r="M495" s="247">
        <f t="shared" si="15"/>
        <v>28561.270000000044</v>
      </c>
    </row>
    <row r="496" spans="1:13" ht="14.25" customHeight="1" x14ac:dyDescent="0.2">
      <c r="A496" s="287" t="s">
        <v>3253</v>
      </c>
      <c r="B496" s="201" t="s">
        <v>424</v>
      </c>
      <c r="C496" s="203" t="s">
        <v>290</v>
      </c>
      <c r="D496" s="200" t="s">
        <v>3044</v>
      </c>
      <c r="E496" s="211">
        <v>8</v>
      </c>
      <c r="F496" s="226">
        <v>4943</v>
      </c>
      <c r="G496" s="268">
        <v>1.0999999999999999</v>
      </c>
      <c r="H496" s="268">
        <v>1.1499999999999999</v>
      </c>
      <c r="I496" s="203">
        <v>15</v>
      </c>
      <c r="J496" s="248">
        <f t="shared" si="14"/>
        <v>16.499999999999996</v>
      </c>
      <c r="K496" s="238"/>
      <c r="M496" s="247">
        <f t="shared" si="15"/>
        <v>28577.770000000044</v>
      </c>
    </row>
    <row r="497" spans="1:13" ht="14.25" customHeight="1" x14ac:dyDescent="0.2">
      <c r="A497" s="194" t="s">
        <v>306</v>
      </c>
      <c r="B497" s="201" t="s">
        <v>424</v>
      </c>
      <c r="C497" s="239" t="s">
        <v>139</v>
      </c>
      <c r="D497" s="208" t="s">
        <v>140</v>
      </c>
      <c r="E497" s="211">
        <v>8</v>
      </c>
      <c r="F497" s="221">
        <v>4943</v>
      </c>
      <c r="G497" s="268">
        <v>1.0999999999999999</v>
      </c>
      <c r="H497" s="268">
        <v>1.1499999999999999</v>
      </c>
      <c r="I497" s="231">
        <v>4</v>
      </c>
      <c r="J497" s="248">
        <f t="shared" si="14"/>
        <v>4.3999999999999995</v>
      </c>
      <c r="K497" s="238"/>
      <c r="M497" s="247">
        <f t="shared" si="15"/>
        <v>28582.170000000046</v>
      </c>
    </row>
    <row r="498" spans="1:13" ht="14.25" customHeight="1" x14ac:dyDescent="0.2">
      <c r="A498" s="287" t="s">
        <v>3250</v>
      </c>
      <c r="B498" s="201" t="s">
        <v>424</v>
      </c>
      <c r="C498" s="203" t="s">
        <v>139</v>
      </c>
      <c r="D498" s="200" t="s">
        <v>140</v>
      </c>
      <c r="E498" s="211">
        <v>8</v>
      </c>
      <c r="F498" s="226">
        <v>4943</v>
      </c>
      <c r="G498" s="268">
        <v>1.0999999999999999</v>
      </c>
      <c r="H498" s="268">
        <v>1.1499999999999999</v>
      </c>
      <c r="I498" s="203">
        <v>8</v>
      </c>
      <c r="J498" s="248">
        <f t="shared" si="14"/>
        <v>8.7999999999999989</v>
      </c>
      <c r="K498" s="238"/>
      <c r="M498" s="247">
        <f t="shared" si="15"/>
        <v>28590.970000000045</v>
      </c>
    </row>
    <row r="499" spans="1:13" ht="14.25" customHeight="1" x14ac:dyDescent="0.2">
      <c r="A499" s="194" t="s">
        <v>306</v>
      </c>
      <c r="B499" s="201" t="s">
        <v>424</v>
      </c>
      <c r="C499" s="239" t="s">
        <v>231</v>
      </c>
      <c r="D499" s="200" t="s">
        <v>2916</v>
      </c>
      <c r="E499" s="211">
        <v>8</v>
      </c>
      <c r="F499" s="221">
        <v>4943</v>
      </c>
      <c r="G499" s="268">
        <v>1.0999999999999999</v>
      </c>
      <c r="H499" s="268">
        <v>1.1499999999999999</v>
      </c>
      <c r="I499" s="231">
        <v>4</v>
      </c>
      <c r="J499" s="248">
        <f t="shared" si="14"/>
        <v>4.3999999999999995</v>
      </c>
      <c r="K499" s="238"/>
      <c r="M499" s="247">
        <f t="shared" si="15"/>
        <v>28595.370000000046</v>
      </c>
    </row>
    <row r="500" spans="1:13" ht="14.25" customHeight="1" x14ac:dyDescent="0.2">
      <c r="A500" s="287" t="s">
        <v>3250</v>
      </c>
      <c r="B500" s="201" t="s">
        <v>424</v>
      </c>
      <c r="C500" s="203" t="s">
        <v>231</v>
      </c>
      <c r="D500" s="200" t="s">
        <v>2916</v>
      </c>
      <c r="E500" s="211">
        <v>8</v>
      </c>
      <c r="F500" s="226">
        <v>4943</v>
      </c>
      <c r="G500" s="268">
        <v>1.0999999999999999</v>
      </c>
      <c r="H500" s="268">
        <v>1.1499999999999999</v>
      </c>
      <c r="I500" s="203">
        <v>19</v>
      </c>
      <c r="J500" s="248">
        <f t="shared" si="14"/>
        <v>20.9</v>
      </c>
      <c r="K500" s="238"/>
      <c r="M500" s="247">
        <f t="shared" si="15"/>
        <v>28616.270000000048</v>
      </c>
    </row>
    <row r="501" spans="1:13" ht="14.25" customHeight="1" x14ac:dyDescent="0.2">
      <c r="A501" s="287" t="s">
        <v>3259</v>
      </c>
      <c r="B501" s="200" t="s">
        <v>784</v>
      </c>
      <c r="C501" s="203" t="s">
        <v>2792</v>
      </c>
      <c r="D501" s="200" t="s">
        <v>476</v>
      </c>
      <c r="E501" s="211">
        <v>8</v>
      </c>
      <c r="F501" s="226">
        <v>2350</v>
      </c>
      <c r="G501" s="268">
        <v>1.1099999999999999</v>
      </c>
      <c r="H501" s="268">
        <v>1.1599999999999999</v>
      </c>
      <c r="I501" s="203">
        <v>16</v>
      </c>
      <c r="J501" s="248">
        <f t="shared" si="14"/>
        <v>17.759999999999998</v>
      </c>
      <c r="K501" s="238"/>
      <c r="M501" s="247">
        <f t="shared" si="15"/>
        <v>28634.030000000046</v>
      </c>
    </row>
    <row r="502" spans="1:13" ht="14.25" customHeight="1" x14ac:dyDescent="0.2">
      <c r="A502" s="194" t="s">
        <v>302</v>
      </c>
      <c r="B502" s="196" t="s">
        <v>672</v>
      </c>
      <c r="C502" s="239" t="s">
        <v>131</v>
      </c>
      <c r="D502" s="200" t="s">
        <v>3051</v>
      </c>
      <c r="E502" s="211">
        <v>8</v>
      </c>
      <c r="F502" s="221">
        <v>1154</v>
      </c>
      <c r="G502" s="268">
        <v>0.63</v>
      </c>
      <c r="H502" s="268">
        <v>0.68</v>
      </c>
      <c r="I502" s="231">
        <v>5</v>
      </c>
      <c r="J502" s="248">
        <f t="shared" si="14"/>
        <v>3.15</v>
      </c>
      <c r="K502" s="238"/>
      <c r="M502" s="247">
        <f t="shared" si="15"/>
        <v>28637.180000000048</v>
      </c>
    </row>
    <row r="503" spans="1:13" s="190" customFormat="1" ht="14.25" customHeight="1" x14ac:dyDescent="0.2">
      <c r="A503" s="194" t="s">
        <v>3228</v>
      </c>
      <c r="B503" s="201" t="s">
        <v>637</v>
      </c>
      <c r="C503" s="239" t="s">
        <v>3506</v>
      </c>
      <c r="D503" s="206" t="s">
        <v>3492</v>
      </c>
      <c r="E503" s="211">
        <v>8</v>
      </c>
      <c r="F503" s="219">
        <v>8513</v>
      </c>
      <c r="G503" s="268">
        <v>1.1399999999999999</v>
      </c>
      <c r="H503" s="268">
        <v>1.19</v>
      </c>
      <c r="I503" s="231">
        <v>12</v>
      </c>
      <c r="J503" s="248">
        <f t="shared" si="14"/>
        <v>13.68</v>
      </c>
      <c r="K503" s="238"/>
      <c r="M503" s="247">
        <f t="shared" si="15"/>
        <v>28650.860000000048</v>
      </c>
    </row>
    <row r="504" spans="1:13" ht="14.25" customHeight="1" x14ac:dyDescent="0.2">
      <c r="A504" s="287" t="s">
        <v>3248</v>
      </c>
      <c r="B504" s="201" t="s">
        <v>424</v>
      </c>
      <c r="C504" s="203" t="s">
        <v>2890</v>
      </c>
      <c r="D504" s="200" t="s">
        <v>2891</v>
      </c>
      <c r="E504" s="211">
        <v>8</v>
      </c>
      <c r="F504" s="226">
        <v>4943</v>
      </c>
      <c r="G504" s="268">
        <v>1.1499999999999999</v>
      </c>
      <c r="H504" s="268">
        <v>1.2</v>
      </c>
      <c r="I504" s="203">
        <v>23</v>
      </c>
      <c r="J504" s="248">
        <f t="shared" si="14"/>
        <v>26.45</v>
      </c>
      <c r="K504" s="238"/>
      <c r="M504" s="247">
        <f t="shared" si="15"/>
        <v>28677.310000000049</v>
      </c>
    </row>
    <row r="505" spans="1:13" ht="14.25" customHeight="1" x14ac:dyDescent="0.2">
      <c r="A505" s="194" t="s">
        <v>3226</v>
      </c>
      <c r="B505" s="197" t="s">
        <v>424</v>
      </c>
      <c r="C505" s="239"/>
      <c r="D505" s="206" t="s">
        <v>474</v>
      </c>
      <c r="E505" s="211">
        <v>8</v>
      </c>
      <c r="F505" s="220">
        <v>4943</v>
      </c>
      <c r="G505" s="268">
        <v>1.1399999999999999</v>
      </c>
      <c r="H505" s="268">
        <v>1.19</v>
      </c>
      <c r="I505" s="233">
        <v>5</v>
      </c>
      <c r="J505" s="248">
        <f t="shared" si="14"/>
        <v>5.6999999999999993</v>
      </c>
      <c r="K505" s="238"/>
      <c r="M505" s="247">
        <f t="shared" si="15"/>
        <v>28683.010000000049</v>
      </c>
    </row>
    <row r="506" spans="1:13" ht="14.25" customHeight="1" x14ac:dyDescent="0.2">
      <c r="A506" s="287" t="s">
        <v>3264</v>
      </c>
      <c r="B506" s="198" t="s">
        <v>625</v>
      </c>
      <c r="C506" s="203" t="s">
        <v>1999</v>
      </c>
      <c r="D506" s="205" t="s">
        <v>2000</v>
      </c>
      <c r="E506" s="213">
        <v>8</v>
      </c>
      <c r="F506" s="222">
        <v>9017</v>
      </c>
      <c r="G506" s="268">
        <v>1.24</v>
      </c>
      <c r="H506" s="268">
        <v>1.29</v>
      </c>
      <c r="I506" s="232">
        <v>4</v>
      </c>
      <c r="J506" s="248">
        <f t="shared" si="14"/>
        <v>4.96</v>
      </c>
      <c r="K506" s="238"/>
      <c r="M506" s="247">
        <f t="shared" si="15"/>
        <v>28687.970000000048</v>
      </c>
    </row>
    <row r="507" spans="1:13" ht="14.25" customHeight="1" x14ac:dyDescent="0.2">
      <c r="A507" s="287" t="s">
        <v>3264</v>
      </c>
      <c r="B507" s="198" t="s">
        <v>625</v>
      </c>
      <c r="C507" s="203" t="s">
        <v>1998</v>
      </c>
      <c r="D507" s="205" t="s">
        <v>1997</v>
      </c>
      <c r="E507" s="213">
        <v>8</v>
      </c>
      <c r="F507" s="222">
        <v>9017</v>
      </c>
      <c r="G507" s="268">
        <v>1.24</v>
      </c>
      <c r="H507" s="268">
        <v>1.29</v>
      </c>
      <c r="I507" s="232">
        <v>3</v>
      </c>
      <c r="J507" s="248">
        <f t="shared" si="14"/>
        <v>3.7199999999999998</v>
      </c>
      <c r="K507" s="238"/>
      <c r="M507" s="247">
        <f t="shared" si="15"/>
        <v>28691.69000000005</v>
      </c>
    </row>
    <row r="508" spans="1:13" ht="14.25" customHeight="1" x14ac:dyDescent="0.2">
      <c r="A508" s="287" t="s">
        <v>3264</v>
      </c>
      <c r="B508" s="198" t="s">
        <v>625</v>
      </c>
      <c r="C508" s="203" t="s">
        <v>2010</v>
      </c>
      <c r="D508" s="205" t="s">
        <v>2011</v>
      </c>
      <c r="E508" s="213">
        <v>8</v>
      </c>
      <c r="F508" s="222">
        <v>9017</v>
      </c>
      <c r="G508" s="268">
        <v>1.24</v>
      </c>
      <c r="H508" s="268">
        <v>1.29</v>
      </c>
      <c r="I508" s="232">
        <v>9</v>
      </c>
      <c r="J508" s="248">
        <f t="shared" si="14"/>
        <v>11.16</v>
      </c>
      <c r="K508" s="238"/>
      <c r="M508" s="247">
        <f t="shared" si="15"/>
        <v>28702.850000000049</v>
      </c>
    </row>
    <row r="509" spans="1:13" ht="14.25" customHeight="1" x14ac:dyDescent="0.2">
      <c r="A509" s="287" t="s">
        <v>3264</v>
      </c>
      <c r="B509" s="198" t="s">
        <v>625</v>
      </c>
      <c r="C509" s="203" t="s">
        <v>3332</v>
      </c>
      <c r="D509" s="205" t="s">
        <v>1996</v>
      </c>
      <c r="E509" s="213">
        <v>8</v>
      </c>
      <c r="F509" s="222">
        <v>9017</v>
      </c>
      <c r="G509" s="268">
        <v>1.24</v>
      </c>
      <c r="H509" s="268">
        <v>1.29</v>
      </c>
      <c r="I509" s="232">
        <v>3</v>
      </c>
      <c r="J509" s="248">
        <f t="shared" si="14"/>
        <v>3.7199999999999998</v>
      </c>
      <c r="K509" s="238"/>
      <c r="M509" s="247">
        <f t="shared" si="15"/>
        <v>28706.570000000051</v>
      </c>
    </row>
    <row r="510" spans="1:13" ht="14.25" customHeight="1" x14ac:dyDescent="0.2">
      <c r="A510" s="194" t="s">
        <v>298</v>
      </c>
      <c r="B510" s="198" t="s">
        <v>625</v>
      </c>
      <c r="C510" s="239" t="s">
        <v>97</v>
      </c>
      <c r="D510" s="206" t="s">
        <v>2588</v>
      </c>
      <c r="E510" s="211">
        <v>8</v>
      </c>
      <c r="F510" s="219">
        <v>9017</v>
      </c>
      <c r="G510" s="268">
        <v>1.1399999999999999</v>
      </c>
      <c r="H510" s="268">
        <v>1.19</v>
      </c>
      <c r="I510" s="231">
        <v>12</v>
      </c>
      <c r="J510" s="248">
        <f t="shared" si="14"/>
        <v>13.68</v>
      </c>
      <c r="K510" s="238"/>
      <c r="M510" s="247">
        <f t="shared" si="15"/>
        <v>28720.250000000051</v>
      </c>
    </row>
    <row r="511" spans="1:13" ht="14.25" customHeight="1" x14ac:dyDescent="0.2">
      <c r="A511" s="194" t="s">
        <v>298</v>
      </c>
      <c r="B511" s="198" t="s">
        <v>625</v>
      </c>
      <c r="C511" s="239" t="s">
        <v>203</v>
      </c>
      <c r="D511" s="206" t="s">
        <v>2011</v>
      </c>
      <c r="E511" s="211">
        <v>8</v>
      </c>
      <c r="F511" s="219">
        <v>9017</v>
      </c>
      <c r="G511" s="268">
        <v>1.1399999999999999</v>
      </c>
      <c r="H511" s="268">
        <v>1.19</v>
      </c>
      <c r="I511" s="231">
        <v>26</v>
      </c>
      <c r="J511" s="248">
        <f t="shared" si="14"/>
        <v>29.639999999999997</v>
      </c>
      <c r="K511" s="238"/>
      <c r="M511" s="247">
        <f t="shared" si="15"/>
        <v>28749.89000000005</v>
      </c>
    </row>
    <row r="512" spans="1:13" ht="14.25" customHeight="1" x14ac:dyDescent="0.2">
      <c r="A512" s="194" t="s">
        <v>298</v>
      </c>
      <c r="B512" s="198" t="s">
        <v>625</v>
      </c>
      <c r="C512" s="239" t="s">
        <v>2593</v>
      </c>
      <c r="D512" s="206" t="s">
        <v>1996</v>
      </c>
      <c r="E512" s="211">
        <v>8</v>
      </c>
      <c r="F512" s="219">
        <v>9017</v>
      </c>
      <c r="G512" s="268">
        <v>1.1399999999999999</v>
      </c>
      <c r="H512" s="268">
        <v>1.19</v>
      </c>
      <c r="I512" s="231">
        <v>72</v>
      </c>
      <c r="J512" s="248">
        <f t="shared" si="14"/>
        <v>82.08</v>
      </c>
      <c r="K512" s="238"/>
      <c r="M512" s="247">
        <f t="shared" si="15"/>
        <v>28831.970000000052</v>
      </c>
    </row>
    <row r="513" spans="1:13" ht="14.25" customHeight="1" x14ac:dyDescent="0.2">
      <c r="A513" s="287" t="s">
        <v>3264</v>
      </c>
      <c r="B513" s="198" t="s">
        <v>695</v>
      </c>
      <c r="C513" s="203" t="s">
        <v>2022</v>
      </c>
      <c r="D513" s="205" t="s">
        <v>2011</v>
      </c>
      <c r="E513" s="213">
        <v>8</v>
      </c>
      <c r="F513" s="222">
        <v>4232</v>
      </c>
      <c r="G513" s="268">
        <v>1.24</v>
      </c>
      <c r="H513" s="268">
        <v>1.29</v>
      </c>
      <c r="I513" s="232">
        <v>11</v>
      </c>
      <c r="J513" s="248">
        <f t="shared" si="14"/>
        <v>13.64</v>
      </c>
      <c r="K513" s="238"/>
      <c r="M513" s="247">
        <f t="shared" si="15"/>
        <v>28845.610000000052</v>
      </c>
    </row>
    <row r="514" spans="1:13" ht="14.25" customHeight="1" x14ac:dyDescent="0.2">
      <c r="A514" s="287" t="s">
        <v>3264</v>
      </c>
      <c r="B514" s="198" t="s">
        <v>695</v>
      </c>
      <c r="C514" s="203" t="s">
        <v>1995</v>
      </c>
      <c r="D514" s="205" t="s">
        <v>1996</v>
      </c>
      <c r="E514" s="213">
        <v>8</v>
      </c>
      <c r="F514" s="222">
        <v>4342</v>
      </c>
      <c r="G514" s="268">
        <v>1.24</v>
      </c>
      <c r="H514" s="268">
        <v>1.29</v>
      </c>
      <c r="I514" s="232">
        <v>11</v>
      </c>
      <c r="J514" s="248">
        <f t="shared" si="14"/>
        <v>13.64</v>
      </c>
      <c r="K514" s="238"/>
      <c r="M514" s="247">
        <f t="shared" si="15"/>
        <v>28859.250000000051</v>
      </c>
    </row>
    <row r="515" spans="1:13" ht="14.25" customHeight="1" x14ac:dyDescent="0.2">
      <c r="A515" s="287" t="s">
        <v>3264</v>
      </c>
      <c r="B515" s="198" t="s">
        <v>695</v>
      </c>
      <c r="C515" s="203" t="s">
        <v>1994</v>
      </c>
      <c r="D515" s="205" t="s">
        <v>1993</v>
      </c>
      <c r="E515" s="213">
        <v>8</v>
      </c>
      <c r="F515" s="222">
        <v>4342</v>
      </c>
      <c r="G515" s="268">
        <v>1.24</v>
      </c>
      <c r="H515" s="268">
        <v>1.29</v>
      </c>
      <c r="I515" s="232">
        <v>1</v>
      </c>
      <c r="J515" s="248">
        <f t="shared" si="14"/>
        <v>1.24</v>
      </c>
      <c r="K515" s="238"/>
      <c r="M515" s="247">
        <f t="shared" si="15"/>
        <v>28860.490000000053</v>
      </c>
    </row>
    <row r="516" spans="1:13" ht="14.25" customHeight="1" x14ac:dyDescent="0.2">
      <c r="A516" s="287" t="s">
        <v>3264</v>
      </c>
      <c r="B516" s="198" t="s">
        <v>695</v>
      </c>
      <c r="C516" s="203" t="s">
        <v>1991</v>
      </c>
      <c r="D516" s="205" t="s">
        <v>1992</v>
      </c>
      <c r="E516" s="213">
        <v>8</v>
      </c>
      <c r="F516" s="222">
        <v>4342</v>
      </c>
      <c r="G516" s="268">
        <v>1.24</v>
      </c>
      <c r="H516" s="268">
        <v>1.29</v>
      </c>
      <c r="I516" s="232">
        <v>3</v>
      </c>
      <c r="J516" s="248">
        <f t="shared" si="14"/>
        <v>3.7199999999999998</v>
      </c>
      <c r="K516" s="238"/>
      <c r="M516" s="247">
        <f t="shared" si="15"/>
        <v>28864.210000000054</v>
      </c>
    </row>
    <row r="517" spans="1:13" s="190" customFormat="1" ht="14.25" customHeight="1" x14ac:dyDescent="0.2">
      <c r="A517" s="194" t="s">
        <v>300</v>
      </c>
      <c r="B517" s="196" t="s">
        <v>695</v>
      </c>
      <c r="C517" s="239" t="s">
        <v>2619</v>
      </c>
      <c r="D517" s="206" t="s">
        <v>3091</v>
      </c>
      <c r="E517" s="211">
        <v>8</v>
      </c>
      <c r="F517" s="221">
        <v>4342</v>
      </c>
      <c r="G517" s="268">
        <v>1.1399999999999999</v>
      </c>
      <c r="H517" s="268">
        <v>1.19</v>
      </c>
      <c r="I517" s="231">
        <v>32</v>
      </c>
      <c r="J517" s="248">
        <f t="shared" ref="J517:J580" si="16">G517*I517</f>
        <v>36.479999999999997</v>
      </c>
      <c r="K517" s="238"/>
      <c r="M517" s="247">
        <f t="shared" si="15"/>
        <v>28900.690000000053</v>
      </c>
    </row>
    <row r="518" spans="1:13" s="190" customFormat="1" ht="14.25" customHeight="1" x14ac:dyDescent="0.2">
      <c r="A518" s="287" t="s">
        <v>1426</v>
      </c>
      <c r="B518" s="198" t="s">
        <v>695</v>
      </c>
      <c r="C518" s="203" t="s">
        <v>1598</v>
      </c>
      <c r="D518" s="206" t="s">
        <v>2601</v>
      </c>
      <c r="E518" s="213">
        <v>8</v>
      </c>
      <c r="F518" s="222">
        <v>4342</v>
      </c>
      <c r="G518" s="268">
        <v>1.1499999999999999</v>
      </c>
      <c r="H518" s="268">
        <v>1.2</v>
      </c>
      <c r="I518" s="232">
        <v>18</v>
      </c>
      <c r="J518" s="248">
        <f t="shared" si="16"/>
        <v>20.7</v>
      </c>
      <c r="K518" s="238"/>
      <c r="M518" s="247">
        <f t="shared" si="15"/>
        <v>28921.390000000054</v>
      </c>
    </row>
    <row r="519" spans="1:13" ht="14.25" customHeight="1" x14ac:dyDescent="0.2">
      <c r="A519" s="194" t="s">
        <v>299</v>
      </c>
      <c r="B519" s="198" t="s">
        <v>695</v>
      </c>
      <c r="C519" s="203" t="s">
        <v>1598</v>
      </c>
      <c r="D519" s="206" t="s">
        <v>2601</v>
      </c>
      <c r="E519" s="211">
        <v>8</v>
      </c>
      <c r="F519" s="219">
        <v>4342</v>
      </c>
      <c r="G519" s="268">
        <v>1.1499999999999999</v>
      </c>
      <c r="H519" s="268">
        <v>1.2</v>
      </c>
      <c r="I519" s="231">
        <v>8</v>
      </c>
      <c r="J519" s="248">
        <f t="shared" si="16"/>
        <v>9.1999999999999993</v>
      </c>
      <c r="K519" s="238"/>
      <c r="M519" s="247">
        <f t="shared" ref="M519:M582" si="17">M518+J519</f>
        <v>28930.590000000055</v>
      </c>
    </row>
    <row r="520" spans="1:13" ht="14.25" customHeight="1" x14ac:dyDescent="0.2">
      <c r="A520" s="287" t="s">
        <v>3273</v>
      </c>
      <c r="B520" s="197" t="s">
        <v>695</v>
      </c>
      <c r="C520" s="203"/>
      <c r="D520" s="206" t="s">
        <v>937</v>
      </c>
      <c r="E520" s="212">
        <v>8</v>
      </c>
      <c r="F520" s="220">
        <v>4342</v>
      </c>
      <c r="G520" s="268">
        <v>1.1399999999999999</v>
      </c>
      <c r="H520" s="268">
        <v>1.19</v>
      </c>
      <c r="I520" s="233">
        <v>2</v>
      </c>
      <c r="J520" s="248">
        <f t="shared" si="16"/>
        <v>2.2799999999999998</v>
      </c>
      <c r="K520" s="238"/>
      <c r="M520" s="247">
        <f t="shared" si="17"/>
        <v>28932.870000000054</v>
      </c>
    </row>
    <row r="521" spans="1:13" ht="14.25" customHeight="1" x14ac:dyDescent="0.2">
      <c r="A521" s="287" t="s">
        <v>3273</v>
      </c>
      <c r="B521" s="197" t="s">
        <v>695</v>
      </c>
      <c r="C521" s="203"/>
      <c r="D521" s="206" t="s">
        <v>936</v>
      </c>
      <c r="E521" s="212">
        <v>8</v>
      </c>
      <c r="F521" s="220">
        <v>4342</v>
      </c>
      <c r="G521" s="268">
        <v>1.1399999999999999</v>
      </c>
      <c r="H521" s="268">
        <v>1.19</v>
      </c>
      <c r="I521" s="233">
        <v>8</v>
      </c>
      <c r="J521" s="248">
        <f t="shared" si="16"/>
        <v>9.1199999999999992</v>
      </c>
      <c r="K521" s="238"/>
      <c r="M521" s="247">
        <f t="shared" si="17"/>
        <v>28941.990000000053</v>
      </c>
    </row>
    <row r="522" spans="1:13" ht="14.25" customHeight="1" x14ac:dyDescent="0.2">
      <c r="A522" s="287" t="s">
        <v>3273</v>
      </c>
      <c r="B522" s="197" t="s">
        <v>695</v>
      </c>
      <c r="C522" s="203"/>
      <c r="D522" s="206" t="s">
        <v>944</v>
      </c>
      <c r="E522" s="212">
        <v>8</v>
      </c>
      <c r="F522" s="220">
        <v>4342</v>
      </c>
      <c r="G522" s="268">
        <v>1.1399999999999999</v>
      </c>
      <c r="H522" s="268">
        <v>1.19</v>
      </c>
      <c r="I522" s="233">
        <v>10</v>
      </c>
      <c r="J522" s="248">
        <f t="shared" si="16"/>
        <v>11.399999999999999</v>
      </c>
      <c r="K522" s="238"/>
      <c r="M522" s="247">
        <f t="shared" si="17"/>
        <v>28953.390000000054</v>
      </c>
    </row>
    <row r="523" spans="1:13" ht="14.25" customHeight="1" x14ac:dyDescent="0.2">
      <c r="A523" s="287" t="s">
        <v>3273</v>
      </c>
      <c r="B523" s="197" t="s">
        <v>695</v>
      </c>
      <c r="C523" s="203"/>
      <c r="D523" s="206" t="s">
        <v>938</v>
      </c>
      <c r="E523" s="212">
        <v>8</v>
      </c>
      <c r="F523" s="220">
        <v>4342</v>
      </c>
      <c r="G523" s="268">
        <v>1.1399999999999999</v>
      </c>
      <c r="H523" s="268">
        <v>1.19</v>
      </c>
      <c r="I523" s="233">
        <v>2</v>
      </c>
      <c r="J523" s="248">
        <f t="shared" si="16"/>
        <v>2.2799999999999998</v>
      </c>
      <c r="K523" s="238"/>
      <c r="M523" s="247">
        <f t="shared" si="17"/>
        <v>28955.670000000053</v>
      </c>
    </row>
    <row r="524" spans="1:13" ht="14.25" customHeight="1" x14ac:dyDescent="0.2">
      <c r="A524" s="287" t="s">
        <v>3273</v>
      </c>
      <c r="B524" s="197" t="s">
        <v>695</v>
      </c>
      <c r="C524" s="203"/>
      <c r="D524" s="206" t="s">
        <v>940</v>
      </c>
      <c r="E524" s="212">
        <v>8</v>
      </c>
      <c r="F524" s="220">
        <v>4342</v>
      </c>
      <c r="G524" s="268">
        <v>1.1399999999999999</v>
      </c>
      <c r="H524" s="268">
        <v>1.19</v>
      </c>
      <c r="I524" s="233">
        <v>3</v>
      </c>
      <c r="J524" s="248">
        <f t="shared" si="16"/>
        <v>3.42</v>
      </c>
      <c r="K524" s="238"/>
      <c r="M524" s="247">
        <f t="shared" si="17"/>
        <v>28959.090000000051</v>
      </c>
    </row>
    <row r="525" spans="1:13" ht="14.25" customHeight="1" x14ac:dyDescent="0.2">
      <c r="A525" s="287" t="s">
        <v>3273</v>
      </c>
      <c r="B525" s="197" t="s">
        <v>695</v>
      </c>
      <c r="C525" s="203"/>
      <c r="D525" s="206" t="s">
        <v>939</v>
      </c>
      <c r="E525" s="212">
        <v>8</v>
      </c>
      <c r="F525" s="220">
        <v>4342</v>
      </c>
      <c r="G525" s="268">
        <v>1.1399999999999999</v>
      </c>
      <c r="H525" s="268">
        <v>1.19</v>
      </c>
      <c r="I525" s="230">
        <v>2</v>
      </c>
      <c r="J525" s="248">
        <f t="shared" si="16"/>
        <v>2.2799999999999998</v>
      </c>
      <c r="K525" s="238"/>
      <c r="M525" s="247">
        <f t="shared" si="17"/>
        <v>28961.37000000005</v>
      </c>
    </row>
    <row r="526" spans="1:13" ht="14.25" customHeight="1" x14ac:dyDescent="0.2">
      <c r="A526" s="287" t="s">
        <v>3273</v>
      </c>
      <c r="B526" s="197" t="s">
        <v>695</v>
      </c>
      <c r="C526" s="203"/>
      <c r="D526" s="206" t="s">
        <v>942</v>
      </c>
      <c r="E526" s="212">
        <v>8</v>
      </c>
      <c r="F526" s="220">
        <v>4342</v>
      </c>
      <c r="G526" s="268">
        <v>1.1399999999999999</v>
      </c>
      <c r="H526" s="268">
        <v>1.19</v>
      </c>
      <c r="I526" s="233">
        <v>2</v>
      </c>
      <c r="J526" s="248">
        <f t="shared" si="16"/>
        <v>2.2799999999999998</v>
      </c>
      <c r="K526" s="238"/>
      <c r="M526" s="247">
        <f t="shared" si="17"/>
        <v>28963.650000000049</v>
      </c>
    </row>
    <row r="527" spans="1:13" ht="14.25" customHeight="1" x14ac:dyDescent="0.2">
      <c r="A527" s="287" t="s">
        <v>3273</v>
      </c>
      <c r="B527" s="197" t="s">
        <v>695</v>
      </c>
      <c r="C527" s="203"/>
      <c r="D527" s="206" t="s">
        <v>941</v>
      </c>
      <c r="E527" s="212">
        <v>8</v>
      </c>
      <c r="F527" s="220">
        <v>4342</v>
      </c>
      <c r="G527" s="268">
        <v>1.1399999999999999</v>
      </c>
      <c r="H527" s="268">
        <v>1.19</v>
      </c>
      <c r="I527" s="233">
        <v>3</v>
      </c>
      <c r="J527" s="248">
        <f t="shared" si="16"/>
        <v>3.42</v>
      </c>
      <c r="K527" s="238"/>
      <c r="M527" s="247">
        <f t="shared" si="17"/>
        <v>28967.070000000047</v>
      </c>
    </row>
    <row r="528" spans="1:13" ht="14.25" customHeight="1" x14ac:dyDescent="0.2">
      <c r="A528" s="287" t="s">
        <v>3273</v>
      </c>
      <c r="B528" s="197" t="s">
        <v>695</v>
      </c>
      <c r="C528" s="203"/>
      <c r="D528" s="206" t="s">
        <v>943</v>
      </c>
      <c r="E528" s="212">
        <v>8</v>
      </c>
      <c r="F528" s="220">
        <v>4342</v>
      </c>
      <c r="G528" s="268">
        <v>1.1399999999999999</v>
      </c>
      <c r="H528" s="268">
        <v>1.19</v>
      </c>
      <c r="I528" s="233">
        <v>2</v>
      </c>
      <c r="J528" s="248">
        <f t="shared" si="16"/>
        <v>2.2799999999999998</v>
      </c>
      <c r="K528" s="238"/>
      <c r="M528" s="247">
        <f t="shared" si="17"/>
        <v>28969.350000000046</v>
      </c>
    </row>
    <row r="529" spans="1:13" ht="14.25" customHeight="1" x14ac:dyDescent="0.2">
      <c r="A529" s="287" t="s">
        <v>3271</v>
      </c>
      <c r="B529" s="201" t="s">
        <v>736</v>
      </c>
      <c r="C529" s="203" t="s">
        <v>2577</v>
      </c>
      <c r="D529" s="200" t="s">
        <v>2578</v>
      </c>
      <c r="E529" s="211">
        <v>8</v>
      </c>
      <c r="F529" s="226">
        <v>1433</v>
      </c>
      <c r="G529" s="268">
        <v>1.1599999999999999</v>
      </c>
      <c r="H529" s="268">
        <v>1.21</v>
      </c>
      <c r="I529" s="203">
        <v>4</v>
      </c>
      <c r="J529" s="248">
        <f t="shared" si="16"/>
        <v>4.6399999999999997</v>
      </c>
      <c r="K529" s="238"/>
      <c r="M529" s="247">
        <f t="shared" si="17"/>
        <v>28973.990000000045</v>
      </c>
    </row>
    <row r="530" spans="1:13" ht="14.25" customHeight="1" x14ac:dyDescent="0.2">
      <c r="A530" s="287" t="s">
        <v>3254</v>
      </c>
      <c r="B530" s="201" t="s">
        <v>736</v>
      </c>
      <c r="C530" s="203">
        <v>22109</v>
      </c>
      <c r="D530" s="200" t="s">
        <v>2848</v>
      </c>
      <c r="E530" s="211">
        <v>8</v>
      </c>
      <c r="F530" s="226">
        <v>1433</v>
      </c>
      <c r="G530" s="268">
        <v>1.1599999999999999</v>
      </c>
      <c r="H530" s="268">
        <v>1.21</v>
      </c>
      <c r="I530" s="203">
        <v>45</v>
      </c>
      <c r="J530" s="248">
        <f t="shared" si="16"/>
        <v>52.199999999999996</v>
      </c>
      <c r="K530" s="238"/>
      <c r="M530" s="247">
        <f t="shared" si="17"/>
        <v>29026.190000000046</v>
      </c>
    </row>
    <row r="531" spans="1:13" ht="14.25" customHeight="1" x14ac:dyDescent="0.2">
      <c r="A531" s="194" t="s">
        <v>3221</v>
      </c>
      <c r="B531" s="198"/>
      <c r="C531" s="203"/>
      <c r="D531" s="206" t="s">
        <v>722</v>
      </c>
      <c r="E531" s="211">
        <v>8</v>
      </c>
      <c r="F531" s="219">
        <v>5312</v>
      </c>
      <c r="G531" s="268">
        <v>0.94</v>
      </c>
      <c r="H531" s="268">
        <v>0.99</v>
      </c>
      <c r="I531" s="231">
        <v>55</v>
      </c>
      <c r="J531" s="248">
        <f t="shared" si="16"/>
        <v>51.699999999999996</v>
      </c>
      <c r="K531" s="238"/>
      <c r="M531" s="247">
        <f t="shared" si="17"/>
        <v>29077.890000000047</v>
      </c>
    </row>
    <row r="532" spans="1:13" ht="14.25" customHeight="1" x14ac:dyDescent="0.2">
      <c r="A532" s="194" t="s">
        <v>3220</v>
      </c>
      <c r="B532" s="198" t="s">
        <v>40</v>
      </c>
      <c r="C532" s="203">
        <v>99648</v>
      </c>
      <c r="D532" s="206" t="s">
        <v>683</v>
      </c>
      <c r="E532" s="211">
        <v>8</v>
      </c>
      <c r="F532" s="219">
        <v>1212</v>
      </c>
      <c r="G532" s="268">
        <v>1.18</v>
      </c>
      <c r="H532" s="268">
        <v>1.23</v>
      </c>
      <c r="I532" s="231">
        <v>12</v>
      </c>
      <c r="J532" s="248">
        <f t="shared" si="16"/>
        <v>14.16</v>
      </c>
      <c r="K532" s="238"/>
      <c r="M532" s="247">
        <f t="shared" si="17"/>
        <v>29092.050000000047</v>
      </c>
    </row>
    <row r="533" spans="1:13" ht="14.25" customHeight="1" x14ac:dyDescent="0.2">
      <c r="A533" s="287" t="s">
        <v>1308</v>
      </c>
      <c r="B533" s="196" t="s">
        <v>695</v>
      </c>
      <c r="C533" s="203" t="s">
        <v>1413</v>
      </c>
      <c r="D533" s="206" t="s">
        <v>1412</v>
      </c>
      <c r="E533" s="212">
        <v>8</v>
      </c>
      <c r="F533" s="221">
        <v>4342</v>
      </c>
      <c r="G533" s="268">
        <v>1.18</v>
      </c>
      <c r="H533" s="268">
        <v>1.23</v>
      </c>
      <c r="I533" s="231">
        <v>6</v>
      </c>
      <c r="J533" s="248">
        <f t="shared" si="16"/>
        <v>7.08</v>
      </c>
      <c r="K533" s="238"/>
      <c r="M533" s="247">
        <f t="shared" si="17"/>
        <v>29099.130000000048</v>
      </c>
    </row>
    <row r="534" spans="1:13" ht="14.25" customHeight="1" x14ac:dyDescent="0.2">
      <c r="A534" s="287" t="s">
        <v>3253</v>
      </c>
      <c r="B534" s="201" t="s">
        <v>424</v>
      </c>
      <c r="C534" s="203">
        <v>36020</v>
      </c>
      <c r="D534" s="200" t="s">
        <v>3043</v>
      </c>
      <c r="E534" s="211">
        <v>8</v>
      </c>
      <c r="F534" s="226">
        <v>4943</v>
      </c>
      <c r="G534" s="268">
        <v>1.2</v>
      </c>
      <c r="H534" s="268">
        <v>1.25</v>
      </c>
      <c r="I534" s="203">
        <v>22</v>
      </c>
      <c r="J534" s="248">
        <f t="shared" si="16"/>
        <v>26.4</v>
      </c>
      <c r="K534" s="238"/>
      <c r="M534" s="247">
        <f t="shared" si="17"/>
        <v>29125.53000000005</v>
      </c>
    </row>
    <row r="535" spans="1:13" ht="14.25" customHeight="1" x14ac:dyDescent="0.2">
      <c r="A535" s="287" t="s">
        <v>3259</v>
      </c>
      <c r="B535" s="200" t="s">
        <v>424</v>
      </c>
      <c r="C535" s="203">
        <v>68351</v>
      </c>
      <c r="D535" s="200" t="s">
        <v>2824</v>
      </c>
      <c r="E535" s="211">
        <v>8</v>
      </c>
      <c r="F535" s="226">
        <v>4943</v>
      </c>
      <c r="G535" s="268">
        <v>1.2</v>
      </c>
      <c r="H535" s="268">
        <v>1.25</v>
      </c>
      <c r="I535" s="203">
        <v>10</v>
      </c>
      <c r="J535" s="248">
        <f t="shared" si="16"/>
        <v>12</v>
      </c>
      <c r="K535" s="238"/>
      <c r="M535" s="247">
        <f t="shared" si="17"/>
        <v>29137.53000000005</v>
      </c>
    </row>
    <row r="536" spans="1:13" ht="14.25" customHeight="1" x14ac:dyDescent="0.2">
      <c r="A536" s="287" t="s">
        <v>29</v>
      </c>
      <c r="B536" s="197" t="s">
        <v>424</v>
      </c>
      <c r="C536" s="203" t="s">
        <v>231</v>
      </c>
      <c r="D536" s="200" t="s">
        <v>2916</v>
      </c>
      <c r="E536" s="212">
        <v>8</v>
      </c>
      <c r="F536" s="221">
        <v>4943</v>
      </c>
      <c r="G536" s="268">
        <v>1.2</v>
      </c>
      <c r="H536" s="268">
        <v>1.25</v>
      </c>
      <c r="I536" s="234">
        <v>48</v>
      </c>
      <c r="J536" s="248">
        <f t="shared" si="16"/>
        <v>57.599999999999994</v>
      </c>
      <c r="K536" s="238"/>
      <c r="M536" s="247">
        <f t="shared" si="17"/>
        <v>29195.130000000048</v>
      </c>
    </row>
    <row r="537" spans="1:13" ht="14.25" customHeight="1" x14ac:dyDescent="0.2">
      <c r="A537" s="194" t="s">
        <v>299</v>
      </c>
      <c r="B537" s="198" t="s">
        <v>947</v>
      </c>
      <c r="C537" s="239">
        <v>64818</v>
      </c>
      <c r="D537" s="205" t="s">
        <v>1642</v>
      </c>
      <c r="E537" s="211">
        <v>8</v>
      </c>
      <c r="F537" s="219">
        <v>4575</v>
      </c>
      <c r="G537" s="268">
        <v>1.2</v>
      </c>
      <c r="H537" s="268">
        <v>1.25</v>
      </c>
      <c r="I537" s="231">
        <v>21</v>
      </c>
      <c r="J537" s="248">
        <f t="shared" si="16"/>
        <v>25.2</v>
      </c>
      <c r="K537" s="238"/>
      <c r="M537" s="247">
        <f t="shared" si="17"/>
        <v>29220.330000000049</v>
      </c>
    </row>
    <row r="538" spans="1:13" ht="14.25" customHeight="1" x14ac:dyDescent="0.2">
      <c r="A538" s="287" t="s">
        <v>3262</v>
      </c>
      <c r="B538" s="198" t="s">
        <v>947</v>
      </c>
      <c r="C538" s="203">
        <v>64818</v>
      </c>
      <c r="D538" s="205" t="s">
        <v>1642</v>
      </c>
      <c r="E538" s="213">
        <v>8</v>
      </c>
      <c r="F538" s="222">
        <v>4575</v>
      </c>
      <c r="G538" s="268">
        <v>1.2</v>
      </c>
      <c r="H538" s="268">
        <v>1.25</v>
      </c>
      <c r="I538" s="232">
        <v>4</v>
      </c>
      <c r="J538" s="248">
        <f t="shared" si="16"/>
        <v>4.8</v>
      </c>
      <c r="K538" s="238"/>
      <c r="M538" s="247">
        <f t="shared" si="17"/>
        <v>29225.130000000048</v>
      </c>
    </row>
    <row r="539" spans="1:13" ht="14.25" customHeight="1" x14ac:dyDescent="0.2">
      <c r="A539" s="287" t="s">
        <v>3273</v>
      </c>
      <c r="B539" s="198" t="s">
        <v>947</v>
      </c>
      <c r="C539" s="203">
        <v>87205</v>
      </c>
      <c r="D539" s="206" t="s">
        <v>1165</v>
      </c>
      <c r="E539" s="212">
        <v>8</v>
      </c>
      <c r="F539" s="220">
        <v>4575</v>
      </c>
      <c r="G539" s="268">
        <v>1.2</v>
      </c>
      <c r="H539" s="268">
        <v>1.25</v>
      </c>
      <c r="I539" s="233">
        <v>5</v>
      </c>
      <c r="J539" s="248">
        <f t="shared" si="16"/>
        <v>6</v>
      </c>
      <c r="K539" s="238"/>
      <c r="M539" s="247">
        <f t="shared" si="17"/>
        <v>29231.130000000048</v>
      </c>
    </row>
    <row r="540" spans="1:13" ht="14.25" customHeight="1" x14ac:dyDescent="0.2">
      <c r="A540" s="287" t="s">
        <v>3234</v>
      </c>
      <c r="B540" s="355" t="s">
        <v>947</v>
      </c>
      <c r="C540" s="203">
        <v>87207</v>
      </c>
      <c r="D540" s="205" t="s">
        <v>3539</v>
      </c>
      <c r="E540" s="211">
        <v>8</v>
      </c>
      <c r="F540" s="219">
        <v>4575</v>
      </c>
      <c r="G540" s="268">
        <v>1.2</v>
      </c>
      <c r="H540" s="268">
        <v>1.25</v>
      </c>
      <c r="I540" s="231">
        <v>37</v>
      </c>
      <c r="J540" s="248">
        <f t="shared" si="16"/>
        <v>44.4</v>
      </c>
      <c r="K540" s="238"/>
      <c r="M540" s="247">
        <f t="shared" si="17"/>
        <v>29275.53000000005</v>
      </c>
    </row>
    <row r="541" spans="1:13" s="190" customFormat="1" ht="14.25" customHeight="1" x14ac:dyDescent="0.2">
      <c r="A541" s="287" t="s">
        <v>3273</v>
      </c>
      <c r="B541" s="198" t="s">
        <v>947</v>
      </c>
      <c r="C541" s="203">
        <v>87207</v>
      </c>
      <c r="D541" s="206" t="s">
        <v>1163</v>
      </c>
      <c r="E541" s="212">
        <v>8</v>
      </c>
      <c r="F541" s="220">
        <v>4575</v>
      </c>
      <c r="G541" s="268">
        <v>1.2</v>
      </c>
      <c r="H541" s="268">
        <v>1.25</v>
      </c>
      <c r="I541" s="233">
        <v>9</v>
      </c>
      <c r="J541" s="248">
        <f t="shared" si="16"/>
        <v>10.799999999999999</v>
      </c>
      <c r="K541" s="238"/>
      <c r="M541" s="247">
        <f t="shared" si="17"/>
        <v>29286.330000000049</v>
      </c>
    </row>
    <row r="542" spans="1:13" s="190" customFormat="1" ht="14.25" customHeight="1" x14ac:dyDescent="0.2">
      <c r="A542" s="287" t="s">
        <v>3273</v>
      </c>
      <c r="B542" s="198" t="s">
        <v>947</v>
      </c>
      <c r="C542" s="203">
        <v>1741734</v>
      </c>
      <c r="D542" s="206" t="s">
        <v>1164</v>
      </c>
      <c r="E542" s="212">
        <v>8</v>
      </c>
      <c r="F542" s="220">
        <v>4575</v>
      </c>
      <c r="G542" s="268">
        <v>1.2</v>
      </c>
      <c r="H542" s="268">
        <v>1.25</v>
      </c>
      <c r="I542" s="233">
        <v>9</v>
      </c>
      <c r="J542" s="248">
        <f t="shared" si="16"/>
        <v>10.799999999999999</v>
      </c>
      <c r="K542" s="238"/>
      <c r="M542" s="247">
        <f t="shared" si="17"/>
        <v>29297.130000000048</v>
      </c>
    </row>
    <row r="543" spans="1:13" s="190" customFormat="1" ht="14.25" customHeight="1" x14ac:dyDescent="0.2">
      <c r="A543" s="287" t="s">
        <v>3273</v>
      </c>
      <c r="B543" s="198" t="s">
        <v>947</v>
      </c>
      <c r="C543" s="203">
        <v>1763685</v>
      </c>
      <c r="D543" s="206" t="s">
        <v>1160</v>
      </c>
      <c r="E543" s="212">
        <v>8</v>
      </c>
      <c r="F543" s="220">
        <v>4575</v>
      </c>
      <c r="G543" s="268">
        <v>1.2</v>
      </c>
      <c r="H543" s="268">
        <v>1.25</v>
      </c>
      <c r="I543" s="233">
        <v>9</v>
      </c>
      <c r="J543" s="248">
        <f t="shared" si="16"/>
        <v>10.799999999999999</v>
      </c>
      <c r="K543" s="238"/>
      <c r="M543" s="247">
        <f t="shared" si="17"/>
        <v>29307.930000000048</v>
      </c>
    </row>
    <row r="544" spans="1:13" s="190" customFormat="1" ht="14.25" customHeight="1" x14ac:dyDescent="0.2">
      <c r="A544" s="287" t="s">
        <v>3273</v>
      </c>
      <c r="B544" s="198" t="s">
        <v>947</v>
      </c>
      <c r="C544" s="203">
        <v>1763686</v>
      </c>
      <c r="D544" s="206" t="s">
        <v>1162</v>
      </c>
      <c r="E544" s="212">
        <v>8</v>
      </c>
      <c r="F544" s="220">
        <v>4575</v>
      </c>
      <c r="G544" s="268">
        <v>1.2</v>
      </c>
      <c r="H544" s="268">
        <v>1.25</v>
      </c>
      <c r="I544" s="233">
        <v>12</v>
      </c>
      <c r="J544" s="248">
        <f t="shared" si="16"/>
        <v>14.399999999999999</v>
      </c>
      <c r="K544" s="238"/>
      <c r="M544" s="247">
        <f t="shared" si="17"/>
        <v>29322.330000000049</v>
      </c>
    </row>
    <row r="545" spans="1:13" s="190" customFormat="1" ht="14.25" customHeight="1" x14ac:dyDescent="0.2">
      <c r="A545" s="287" t="s">
        <v>3273</v>
      </c>
      <c r="B545" s="198" t="s">
        <v>947</v>
      </c>
      <c r="C545" s="203">
        <v>1763687</v>
      </c>
      <c r="D545" s="206" t="s">
        <v>1166</v>
      </c>
      <c r="E545" s="212">
        <v>8</v>
      </c>
      <c r="F545" s="220">
        <v>4575</v>
      </c>
      <c r="G545" s="268">
        <v>1.2</v>
      </c>
      <c r="H545" s="268">
        <v>1.25</v>
      </c>
      <c r="I545" s="233">
        <v>4</v>
      </c>
      <c r="J545" s="248">
        <f t="shared" si="16"/>
        <v>4.8</v>
      </c>
      <c r="K545" s="238"/>
      <c r="M545" s="247">
        <f t="shared" si="17"/>
        <v>29327.130000000048</v>
      </c>
    </row>
    <row r="546" spans="1:13" s="190" customFormat="1" ht="14.25" customHeight="1" x14ac:dyDescent="0.2">
      <c r="A546" s="287" t="s">
        <v>3273</v>
      </c>
      <c r="B546" s="198" t="s">
        <v>947</v>
      </c>
      <c r="C546" s="203">
        <v>1763688</v>
      </c>
      <c r="D546" s="206" t="s">
        <v>1161</v>
      </c>
      <c r="E546" s="212">
        <v>8</v>
      </c>
      <c r="F546" s="220">
        <v>4575</v>
      </c>
      <c r="G546" s="268">
        <v>1.2</v>
      </c>
      <c r="H546" s="268">
        <v>1.25</v>
      </c>
      <c r="I546" s="233">
        <v>5</v>
      </c>
      <c r="J546" s="248">
        <f t="shared" si="16"/>
        <v>6</v>
      </c>
      <c r="K546" s="238"/>
      <c r="M546" s="247">
        <f t="shared" si="17"/>
        <v>29333.130000000048</v>
      </c>
    </row>
    <row r="547" spans="1:13" s="190" customFormat="1" ht="14.25" customHeight="1" x14ac:dyDescent="0.2">
      <c r="A547" s="287" t="s">
        <v>3234</v>
      </c>
      <c r="B547" s="201" t="s">
        <v>947</v>
      </c>
      <c r="C547" s="203" t="s">
        <v>393</v>
      </c>
      <c r="D547" s="205" t="s">
        <v>394</v>
      </c>
      <c r="E547" s="211">
        <v>8</v>
      </c>
      <c r="F547" s="219">
        <v>4575</v>
      </c>
      <c r="G547" s="268">
        <v>1.2</v>
      </c>
      <c r="H547" s="268">
        <v>1.25</v>
      </c>
      <c r="I547" s="231">
        <v>12</v>
      </c>
      <c r="J547" s="248">
        <f t="shared" si="16"/>
        <v>14.399999999999999</v>
      </c>
      <c r="K547" s="238"/>
      <c r="M547" s="247">
        <f t="shared" si="17"/>
        <v>29347.53000000005</v>
      </c>
    </row>
    <row r="548" spans="1:13" s="190" customFormat="1" ht="0.75" customHeight="1" x14ac:dyDescent="0.2">
      <c r="A548" s="287" t="s">
        <v>3234</v>
      </c>
      <c r="B548" s="201" t="s">
        <v>947</v>
      </c>
      <c r="C548" s="203" t="s">
        <v>389</v>
      </c>
      <c r="D548" s="205" t="s">
        <v>390</v>
      </c>
      <c r="E548" s="211">
        <v>8</v>
      </c>
      <c r="F548" s="219">
        <v>4575</v>
      </c>
      <c r="G548" s="268">
        <v>1.2</v>
      </c>
      <c r="H548" s="268">
        <v>1.25</v>
      </c>
      <c r="I548" s="231">
        <v>36</v>
      </c>
      <c r="J548" s="248">
        <f t="shared" si="16"/>
        <v>43.199999999999996</v>
      </c>
      <c r="K548" s="238"/>
      <c r="M548" s="247">
        <f t="shared" si="17"/>
        <v>29390.73000000005</v>
      </c>
    </row>
    <row r="549" spans="1:13" s="190" customFormat="1" ht="14.25" customHeight="1" x14ac:dyDescent="0.2">
      <c r="A549" s="287" t="s">
        <v>3234</v>
      </c>
      <c r="B549" s="201" t="s">
        <v>947</v>
      </c>
      <c r="C549" s="203" t="s">
        <v>391</v>
      </c>
      <c r="D549" s="205" t="s">
        <v>392</v>
      </c>
      <c r="E549" s="211">
        <v>8</v>
      </c>
      <c r="F549" s="219">
        <v>4575</v>
      </c>
      <c r="G549" s="268">
        <v>1.2</v>
      </c>
      <c r="H549" s="268">
        <v>1.25</v>
      </c>
      <c r="I549" s="231">
        <v>12</v>
      </c>
      <c r="J549" s="248">
        <f t="shared" si="16"/>
        <v>14.399999999999999</v>
      </c>
      <c r="K549" s="332"/>
      <c r="M549" s="247">
        <f t="shared" si="17"/>
        <v>29405.130000000052</v>
      </c>
    </row>
    <row r="550" spans="1:13" s="190" customFormat="1" ht="14.25" customHeight="1" x14ac:dyDescent="0.2">
      <c r="A550" s="287" t="s">
        <v>3259</v>
      </c>
      <c r="B550" s="200" t="s">
        <v>447</v>
      </c>
      <c r="C550" s="203">
        <v>68313</v>
      </c>
      <c r="D550" s="200" t="s">
        <v>2793</v>
      </c>
      <c r="E550" s="211">
        <v>8</v>
      </c>
      <c r="F550" s="226">
        <v>2211</v>
      </c>
      <c r="G550" s="268">
        <v>1.2</v>
      </c>
      <c r="H550" s="268">
        <v>1.25</v>
      </c>
      <c r="I550" s="203">
        <v>12</v>
      </c>
      <c r="J550" s="248">
        <f t="shared" si="16"/>
        <v>14.399999999999999</v>
      </c>
      <c r="K550" s="238"/>
      <c r="M550" s="247">
        <f t="shared" si="17"/>
        <v>29419.530000000053</v>
      </c>
    </row>
    <row r="551" spans="1:13" ht="14.25" customHeight="1" x14ac:dyDescent="0.2">
      <c r="A551" s="287" t="s">
        <v>3259</v>
      </c>
      <c r="B551" s="200" t="s">
        <v>447</v>
      </c>
      <c r="C551" s="203">
        <v>68341</v>
      </c>
      <c r="D551" s="200" t="s">
        <v>2794</v>
      </c>
      <c r="E551" s="211">
        <v>8</v>
      </c>
      <c r="F551" s="226">
        <v>2211</v>
      </c>
      <c r="G551" s="268">
        <v>1.2</v>
      </c>
      <c r="H551" s="268">
        <v>1.25</v>
      </c>
      <c r="I551" s="203">
        <v>10</v>
      </c>
      <c r="J551" s="248">
        <f t="shared" si="16"/>
        <v>12</v>
      </c>
      <c r="K551" s="238"/>
      <c r="M551" s="247">
        <f t="shared" si="17"/>
        <v>29431.530000000053</v>
      </c>
    </row>
    <row r="552" spans="1:13" ht="14.25" customHeight="1" x14ac:dyDescent="0.2">
      <c r="A552" s="287" t="s">
        <v>3259</v>
      </c>
      <c r="B552" s="200" t="s">
        <v>447</v>
      </c>
      <c r="C552" s="203" t="s">
        <v>2795</v>
      </c>
      <c r="D552" s="200" t="s">
        <v>3024</v>
      </c>
      <c r="E552" s="211">
        <v>8</v>
      </c>
      <c r="F552" s="226">
        <v>2211</v>
      </c>
      <c r="G552" s="268">
        <v>1.2</v>
      </c>
      <c r="H552" s="268">
        <v>1.25</v>
      </c>
      <c r="I552" s="203">
        <v>9</v>
      </c>
      <c r="J552" s="248">
        <f t="shared" si="16"/>
        <v>10.799999999999999</v>
      </c>
      <c r="K552" s="238"/>
      <c r="M552" s="247">
        <f t="shared" si="17"/>
        <v>29442.330000000053</v>
      </c>
    </row>
    <row r="553" spans="1:13" ht="14.25" customHeight="1" x14ac:dyDescent="0.2">
      <c r="A553" s="194" t="s">
        <v>3226</v>
      </c>
      <c r="B553" s="197" t="s">
        <v>447</v>
      </c>
      <c r="C553" s="239" t="s">
        <v>448</v>
      </c>
      <c r="D553" s="206" t="s">
        <v>449</v>
      </c>
      <c r="E553" s="211">
        <v>8</v>
      </c>
      <c r="F553" s="220">
        <v>2211</v>
      </c>
      <c r="G553" s="268">
        <v>1.2</v>
      </c>
      <c r="H553" s="268">
        <v>1.25</v>
      </c>
      <c r="I553" s="233">
        <v>4</v>
      </c>
      <c r="J553" s="248">
        <f t="shared" si="16"/>
        <v>4.8</v>
      </c>
      <c r="K553" s="238"/>
      <c r="M553" s="247">
        <f t="shared" si="17"/>
        <v>29447.130000000052</v>
      </c>
    </row>
    <row r="554" spans="1:13" ht="14.25" customHeight="1" x14ac:dyDescent="0.2">
      <c r="A554" s="287" t="s">
        <v>3234</v>
      </c>
      <c r="B554" s="201" t="s">
        <v>947</v>
      </c>
      <c r="C554" s="203">
        <v>70687</v>
      </c>
      <c r="D554" s="205" t="s">
        <v>384</v>
      </c>
      <c r="E554" s="211">
        <v>8</v>
      </c>
      <c r="F554" s="219">
        <v>4575</v>
      </c>
      <c r="G554" s="268">
        <v>1.39</v>
      </c>
      <c r="H554" s="268">
        <v>1.44</v>
      </c>
      <c r="I554" s="231">
        <v>9</v>
      </c>
      <c r="J554" s="248">
        <f t="shared" si="16"/>
        <v>12.51</v>
      </c>
      <c r="K554" s="238"/>
      <c r="M554" s="247">
        <f t="shared" si="17"/>
        <v>29459.64000000005</v>
      </c>
    </row>
    <row r="555" spans="1:13" ht="14.25" customHeight="1" x14ac:dyDescent="0.2">
      <c r="A555" s="287" t="s">
        <v>3265</v>
      </c>
      <c r="B555" s="198" t="s">
        <v>947</v>
      </c>
      <c r="C555" s="203">
        <v>70687</v>
      </c>
      <c r="D555" s="205" t="s">
        <v>384</v>
      </c>
      <c r="E555" s="213">
        <v>8</v>
      </c>
      <c r="F555" s="222">
        <v>4575</v>
      </c>
      <c r="G555" s="268">
        <v>1.39</v>
      </c>
      <c r="H555" s="268">
        <v>1.44</v>
      </c>
      <c r="I555" s="232">
        <v>9</v>
      </c>
      <c r="J555" s="248">
        <f t="shared" si="16"/>
        <v>12.51</v>
      </c>
      <c r="K555" s="238"/>
      <c r="M555" s="247">
        <f t="shared" si="17"/>
        <v>29472.150000000049</v>
      </c>
    </row>
    <row r="556" spans="1:13" ht="14.25" customHeight="1" x14ac:dyDescent="0.2">
      <c r="A556" s="194" t="s">
        <v>1874</v>
      </c>
      <c r="B556" s="198" t="s">
        <v>447</v>
      </c>
      <c r="C556" s="203">
        <v>15203</v>
      </c>
      <c r="D556" s="205" t="s">
        <v>3064</v>
      </c>
      <c r="E556" s="213">
        <v>8</v>
      </c>
      <c r="F556" s="222">
        <v>2211</v>
      </c>
      <c r="G556" s="268">
        <v>1.25</v>
      </c>
      <c r="H556" s="268">
        <v>1.3</v>
      </c>
      <c r="I556" s="232">
        <v>9</v>
      </c>
      <c r="J556" s="248">
        <f t="shared" si="16"/>
        <v>11.25</v>
      </c>
      <c r="K556" s="238"/>
      <c r="M556" s="247">
        <f t="shared" si="17"/>
        <v>29483.400000000049</v>
      </c>
    </row>
    <row r="557" spans="1:13" ht="14.25" customHeight="1" x14ac:dyDescent="0.2">
      <c r="A557" s="287" t="s">
        <v>3256</v>
      </c>
      <c r="B557" s="201" t="s">
        <v>637</v>
      </c>
      <c r="C557" s="203" t="s">
        <v>693</v>
      </c>
      <c r="D557" s="206" t="s">
        <v>694</v>
      </c>
      <c r="E557" s="211">
        <v>8</v>
      </c>
      <c r="F557" s="226">
        <v>2350</v>
      </c>
      <c r="G557" s="268">
        <v>1.24</v>
      </c>
      <c r="H557" s="268">
        <v>1.29</v>
      </c>
      <c r="I557" s="203">
        <v>13</v>
      </c>
      <c r="J557" s="248">
        <f t="shared" si="16"/>
        <v>16.12</v>
      </c>
      <c r="K557" s="238"/>
      <c r="M557" s="247">
        <f t="shared" si="17"/>
        <v>29499.520000000048</v>
      </c>
    </row>
    <row r="558" spans="1:13" ht="14.25" customHeight="1" x14ac:dyDescent="0.2">
      <c r="A558" s="194" t="s">
        <v>3220</v>
      </c>
      <c r="B558" s="198" t="s">
        <v>695</v>
      </c>
      <c r="C558" s="203" t="s">
        <v>701</v>
      </c>
      <c r="D558" s="206" t="s">
        <v>702</v>
      </c>
      <c r="E558" s="211">
        <v>8</v>
      </c>
      <c r="F558" s="219">
        <v>4342</v>
      </c>
      <c r="G558" s="268">
        <v>1.24</v>
      </c>
      <c r="H558" s="268">
        <v>1.29</v>
      </c>
      <c r="I558" s="231">
        <v>5</v>
      </c>
      <c r="J558" s="248">
        <f t="shared" si="16"/>
        <v>6.2</v>
      </c>
      <c r="K558" s="238"/>
      <c r="M558" s="247">
        <f t="shared" si="17"/>
        <v>29505.720000000048</v>
      </c>
    </row>
    <row r="559" spans="1:13" ht="18.75" customHeight="1" x14ac:dyDescent="0.2">
      <c r="A559" s="287" t="s">
        <v>3251</v>
      </c>
      <c r="B559" s="201" t="s">
        <v>947</v>
      </c>
      <c r="C559" s="203">
        <v>13601</v>
      </c>
      <c r="D559" s="200" t="s">
        <v>1722</v>
      </c>
      <c r="E559" s="211">
        <v>8</v>
      </c>
      <c r="F559" s="226">
        <v>4575</v>
      </c>
      <c r="G559" s="268">
        <v>1.25</v>
      </c>
      <c r="H559" s="268">
        <v>1.3</v>
      </c>
      <c r="I559" s="203">
        <v>12</v>
      </c>
      <c r="J559" s="248">
        <f t="shared" si="16"/>
        <v>15</v>
      </c>
      <c r="K559" s="238"/>
      <c r="M559" s="247">
        <f t="shared" si="17"/>
        <v>29520.720000000048</v>
      </c>
    </row>
    <row r="560" spans="1:13" ht="18.75" customHeight="1" x14ac:dyDescent="0.2">
      <c r="A560" s="287" t="s">
        <v>3259</v>
      </c>
      <c r="B560" s="200" t="s">
        <v>447</v>
      </c>
      <c r="C560" s="203">
        <v>15201</v>
      </c>
      <c r="D560" s="200" t="s">
        <v>2798</v>
      </c>
      <c r="E560" s="211">
        <v>8</v>
      </c>
      <c r="F560" s="226">
        <v>2211</v>
      </c>
      <c r="G560" s="268">
        <v>1.25</v>
      </c>
      <c r="H560" s="268">
        <v>1.3</v>
      </c>
      <c r="I560" s="203">
        <v>6</v>
      </c>
      <c r="J560" s="248">
        <f t="shared" si="16"/>
        <v>7.5</v>
      </c>
      <c r="K560" s="238"/>
      <c r="M560" s="247">
        <f t="shared" si="17"/>
        <v>29528.220000000048</v>
      </c>
    </row>
    <row r="561" spans="1:13" ht="14.25" customHeight="1" x14ac:dyDescent="0.2">
      <c r="A561" s="287" t="s">
        <v>3259</v>
      </c>
      <c r="B561" s="200" t="s">
        <v>447</v>
      </c>
      <c r="C561" s="203">
        <v>15205</v>
      </c>
      <c r="D561" s="200" t="s">
        <v>2797</v>
      </c>
      <c r="E561" s="211">
        <v>8</v>
      </c>
      <c r="F561" s="226">
        <v>2211</v>
      </c>
      <c r="G561" s="268">
        <v>1.25</v>
      </c>
      <c r="H561" s="268">
        <v>1.3</v>
      </c>
      <c r="I561" s="203">
        <v>7</v>
      </c>
      <c r="J561" s="248">
        <f t="shared" si="16"/>
        <v>8.75</v>
      </c>
      <c r="K561" s="238"/>
      <c r="M561" s="247">
        <f t="shared" si="17"/>
        <v>29536.970000000048</v>
      </c>
    </row>
    <row r="562" spans="1:13" ht="14.25" customHeight="1" x14ac:dyDescent="0.2">
      <c r="A562" s="287" t="s">
        <v>1308</v>
      </c>
      <c r="B562" s="196" t="s">
        <v>695</v>
      </c>
      <c r="C562" s="203" t="s">
        <v>1411</v>
      </c>
      <c r="D562" s="206" t="s">
        <v>1410</v>
      </c>
      <c r="E562" s="212">
        <v>8</v>
      </c>
      <c r="F562" s="222">
        <v>4342</v>
      </c>
      <c r="G562" s="268">
        <v>1.28</v>
      </c>
      <c r="H562" s="268">
        <v>1.33</v>
      </c>
      <c r="I562" s="232">
        <v>22</v>
      </c>
      <c r="J562" s="248">
        <f t="shared" si="16"/>
        <v>28.16</v>
      </c>
      <c r="K562" s="238"/>
      <c r="M562" s="247">
        <f t="shared" si="17"/>
        <v>29565.130000000048</v>
      </c>
    </row>
    <row r="563" spans="1:13" ht="14.25" customHeight="1" x14ac:dyDescent="0.2">
      <c r="A563" s="287" t="s">
        <v>3251</v>
      </c>
      <c r="B563" s="201" t="s">
        <v>695</v>
      </c>
      <c r="C563" s="203" t="s">
        <v>1411</v>
      </c>
      <c r="D563" s="200" t="s">
        <v>2933</v>
      </c>
      <c r="E563" s="211">
        <v>8</v>
      </c>
      <c r="F563" s="226">
        <v>4342</v>
      </c>
      <c r="G563" s="268">
        <v>1.28</v>
      </c>
      <c r="H563" s="268">
        <v>1.33</v>
      </c>
      <c r="I563" s="203">
        <v>33</v>
      </c>
      <c r="J563" s="248">
        <f t="shared" si="16"/>
        <v>42.24</v>
      </c>
      <c r="K563" s="238"/>
      <c r="M563" s="247">
        <f t="shared" si="17"/>
        <v>29607.37000000005</v>
      </c>
    </row>
    <row r="564" spans="1:13" ht="14.25" customHeight="1" x14ac:dyDescent="0.2">
      <c r="A564" s="194" t="s">
        <v>1874</v>
      </c>
      <c r="B564" s="198" t="s">
        <v>736</v>
      </c>
      <c r="C564" s="203" t="s">
        <v>1886</v>
      </c>
      <c r="D564" s="205" t="s">
        <v>1887</v>
      </c>
      <c r="E564" s="213">
        <v>8</v>
      </c>
      <c r="F564" s="222">
        <v>3232</v>
      </c>
      <c r="G564" s="268">
        <v>1.65</v>
      </c>
      <c r="H564" s="268">
        <v>1.7</v>
      </c>
      <c r="I564" s="232">
        <v>5</v>
      </c>
      <c r="J564" s="248">
        <f t="shared" si="16"/>
        <v>8.25</v>
      </c>
      <c r="K564" s="238"/>
      <c r="M564" s="247">
        <f t="shared" si="17"/>
        <v>29615.62000000005</v>
      </c>
    </row>
    <row r="565" spans="1:13" ht="14.25" customHeight="1" x14ac:dyDescent="0.2">
      <c r="A565" s="287" t="s">
        <v>3253</v>
      </c>
      <c r="B565" s="201" t="s">
        <v>424</v>
      </c>
      <c r="C565" s="203" t="s">
        <v>2816</v>
      </c>
      <c r="D565" s="200" t="s">
        <v>451</v>
      </c>
      <c r="E565" s="211">
        <v>8</v>
      </c>
      <c r="F565" s="226">
        <v>4943</v>
      </c>
      <c r="G565" s="268">
        <v>1.29</v>
      </c>
      <c r="H565" s="268">
        <v>1.34</v>
      </c>
      <c r="I565" s="203">
        <v>40</v>
      </c>
      <c r="J565" s="248">
        <f t="shared" si="16"/>
        <v>51.6</v>
      </c>
      <c r="K565" s="238"/>
      <c r="M565" s="247">
        <f t="shared" si="17"/>
        <v>29667.220000000048</v>
      </c>
    </row>
    <row r="566" spans="1:13" ht="14.25" customHeight="1" x14ac:dyDescent="0.2">
      <c r="A566" s="194" t="s">
        <v>306</v>
      </c>
      <c r="B566" s="201" t="s">
        <v>424</v>
      </c>
      <c r="C566" s="239" t="s">
        <v>230</v>
      </c>
      <c r="D566" s="208" t="s">
        <v>630</v>
      </c>
      <c r="E566" s="211">
        <v>8</v>
      </c>
      <c r="F566" s="221">
        <v>4943</v>
      </c>
      <c r="G566" s="268">
        <v>1.32</v>
      </c>
      <c r="H566" s="268">
        <v>1.37</v>
      </c>
      <c r="I566" s="231">
        <v>20</v>
      </c>
      <c r="J566" s="248">
        <f t="shared" si="16"/>
        <v>26.400000000000002</v>
      </c>
      <c r="K566" s="238"/>
      <c r="M566" s="247">
        <f t="shared" si="17"/>
        <v>29693.62000000005</v>
      </c>
    </row>
    <row r="567" spans="1:13" ht="14.25" customHeight="1" x14ac:dyDescent="0.2">
      <c r="A567" s="287" t="s">
        <v>3273</v>
      </c>
      <c r="B567" s="201" t="s">
        <v>947</v>
      </c>
      <c r="C567" s="203">
        <v>1746323</v>
      </c>
      <c r="D567" s="206" t="s">
        <v>1202</v>
      </c>
      <c r="E567" s="212">
        <v>8</v>
      </c>
      <c r="F567" s="220">
        <v>4575</v>
      </c>
      <c r="G567" s="268">
        <v>1.32</v>
      </c>
      <c r="H567" s="268">
        <v>1.37</v>
      </c>
      <c r="I567" s="233">
        <v>5</v>
      </c>
      <c r="J567" s="248">
        <f t="shared" si="16"/>
        <v>6.6000000000000005</v>
      </c>
      <c r="K567" s="238"/>
      <c r="M567" s="247">
        <f t="shared" si="17"/>
        <v>29700.220000000048</v>
      </c>
    </row>
    <row r="568" spans="1:13" ht="14.25" customHeight="1" x14ac:dyDescent="0.2">
      <c r="A568" s="194" t="s">
        <v>3220</v>
      </c>
      <c r="B568" s="198" t="s">
        <v>637</v>
      </c>
      <c r="C568" s="203" t="s">
        <v>693</v>
      </c>
      <c r="D568" s="206" t="s">
        <v>694</v>
      </c>
      <c r="E568" s="211">
        <v>8</v>
      </c>
      <c r="F568" s="219">
        <v>8513</v>
      </c>
      <c r="G568" s="268">
        <v>1.3399999999999999</v>
      </c>
      <c r="H568" s="268">
        <v>1.39</v>
      </c>
      <c r="I568" s="231">
        <v>2</v>
      </c>
      <c r="J568" s="248">
        <f t="shared" si="16"/>
        <v>2.6799999999999997</v>
      </c>
      <c r="K568" s="238"/>
      <c r="M568" s="247">
        <f t="shared" si="17"/>
        <v>29702.900000000049</v>
      </c>
    </row>
    <row r="569" spans="1:13" ht="14.25" customHeight="1" x14ac:dyDescent="0.2">
      <c r="A569" s="287" t="s">
        <v>3234</v>
      </c>
      <c r="B569" s="201" t="s">
        <v>947</v>
      </c>
      <c r="C569" s="203">
        <v>85580</v>
      </c>
      <c r="D569" s="205" t="s">
        <v>383</v>
      </c>
      <c r="E569" s="211">
        <v>8</v>
      </c>
      <c r="F569" s="219">
        <v>4575</v>
      </c>
      <c r="G569" s="268">
        <v>1.39</v>
      </c>
      <c r="H569" s="268">
        <v>1.44</v>
      </c>
      <c r="I569" s="231">
        <v>11</v>
      </c>
      <c r="J569" s="248">
        <f t="shared" si="16"/>
        <v>15.29</v>
      </c>
      <c r="K569" s="238"/>
      <c r="M569" s="247">
        <f t="shared" si="17"/>
        <v>29718.19000000005</v>
      </c>
    </row>
    <row r="570" spans="1:13" ht="14.25" customHeight="1" x14ac:dyDescent="0.2">
      <c r="A570" s="194" t="s">
        <v>3226</v>
      </c>
      <c r="B570" s="197" t="s">
        <v>424</v>
      </c>
      <c r="C570" s="239" t="s">
        <v>452</v>
      </c>
      <c r="D570" s="200" t="s">
        <v>2888</v>
      </c>
      <c r="E570" s="211">
        <v>8</v>
      </c>
      <c r="F570" s="220">
        <v>4943</v>
      </c>
      <c r="G570" s="268">
        <v>1.4</v>
      </c>
      <c r="H570" s="268">
        <v>1.45</v>
      </c>
      <c r="I570" s="233">
        <v>33</v>
      </c>
      <c r="J570" s="248">
        <f t="shared" si="16"/>
        <v>46.199999999999996</v>
      </c>
      <c r="K570" s="238"/>
      <c r="M570" s="247">
        <f t="shared" si="17"/>
        <v>29764.39000000005</v>
      </c>
    </row>
    <row r="571" spans="1:13" ht="14.25" customHeight="1" x14ac:dyDescent="0.2">
      <c r="A571" s="287" t="s">
        <v>3248</v>
      </c>
      <c r="B571" s="201" t="s">
        <v>424</v>
      </c>
      <c r="C571" s="203" t="s">
        <v>452</v>
      </c>
      <c r="D571" s="200" t="s">
        <v>2888</v>
      </c>
      <c r="E571" s="211">
        <v>8</v>
      </c>
      <c r="F571" s="226">
        <v>4943</v>
      </c>
      <c r="G571" s="268">
        <v>1.4</v>
      </c>
      <c r="H571" s="268">
        <v>1.45</v>
      </c>
      <c r="I571" s="203">
        <v>18</v>
      </c>
      <c r="J571" s="248">
        <f t="shared" si="16"/>
        <v>25.2</v>
      </c>
      <c r="K571" s="238"/>
      <c r="M571" s="247">
        <f t="shared" si="17"/>
        <v>29789.590000000051</v>
      </c>
    </row>
    <row r="572" spans="1:13" ht="14.25" customHeight="1" x14ac:dyDescent="0.2">
      <c r="A572" s="194" t="s">
        <v>3226</v>
      </c>
      <c r="B572" s="197" t="s">
        <v>424</v>
      </c>
      <c r="C572" s="239" t="s">
        <v>234</v>
      </c>
      <c r="D572" s="206" t="s">
        <v>451</v>
      </c>
      <c r="E572" s="211">
        <v>8</v>
      </c>
      <c r="F572" s="220">
        <v>4943</v>
      </c>
      <c r="G572" s="268">
        <v>1.4</v>
      </c>
      <c r="H572" s="268">
        <v>1.45</v>
      </c>
      <c r="I572" s="233">
        <v>11</v>
      </c>
      <c r="J572" s="248">
        <f t="shared" si="16"/>
        <v>15.399999999999999</v>
      </c>
      <c r="K572" s="238"/>
      <c r="M572" s="247">
        <f t="shared" si="17"/>
        <v>29804.990000000053</v>
      </c>
    </row>
    <row r="573" spans="1:13" ht="14.25" customHeight="1" x14ac:dyDescent="0.2">
      <c r="A573" s="287" t="s">
        <v>3253</v>
      </c>
      <c r="B573" s="201" t="s">
        <v>424</v>
      </c>
      <c r="C573" s="203" t="s">
        <v>234</v>
      </c>
      <c r="D573" s="200" t="s">
        <v>451</v>
      </c>
      <c r="E573" s="211">
        <v>8</v>
      </c>
      <c r="F573" s="226">
        <v>4943</v>
      </c>
      <c r="G573" s="268">
        <v>1.4</v>
      </c>
      <c r="H573" s="268">
        <v>1.45</v>
      </c>
      <c r="I573" s="203">
        <v>13</v>
      </c>
      <c r="J573" s="248">
        <f t="shared" si="16"/>
        <v>18.2</v>
      </c>
      <c r="K573" s="238"/>
      <c r="M573" s="247">
        <f t="shared" si="17"/>
        <v>29823.190000000053</v>
      </c>
    </row>
    <row r="574" spans="1:13" ht="14.25" customHeight="1" x14ac:dyDescent="0.2">
      <c r="A574" s="194" t="s">
        <v>307</v>
      </c>
      <c r="B574" s="197" t="s">
        <v>424</v>
      </c>
      <c r="C574" s="239" t="s">
        <v>235</v>
      </c>
      <c r="D574" s="208" t="s">
        <v>654</v>
      </c>
      <c r="E574" s="211">
        <v>8</v>
      </c>
      <c r="F574" s="221">
        <v>4943</v>
      </c>
      <c r="G574" s="268">
        <v>1.4</v>
      </c>
      <c r="H574" s="268">
        <v>1.45</v>
      </c>
      <c r="I574" s="231">
        <v>12</v>
      </c>
      <c r="J574" s="248">
        <f t="shared" si="16"/>
        <v>16.799999999999997</v>
      </c>
      <c r="K574" s="238"/>
      <c r="M574" s="247">
        <f t="shared" si="17"/>
        <v>29839.990000000053</v>
      </c>
    </row>
    <row r="575" spans="1:13" ht="14.25" customHeight="1" x14ac:dyDescent="0.2">
      <c r="A575" s="194" t="s">
        <v>307</v>
      </c>
      <c r="B575" s="197" t="s">
        <v>424</v>
      </c>
      <c r="C575" s="239" t="s">
        <v>235</v>
      </c>
      <c r="D575" s="208" t="s">
        <v>654</v>
      </c>
      <c r="E575" s="211">
        <v>8</v>
      </c>
      <c r="F575" s="221">
        <v>4943</v>
      </c>
      <c r="G575" s="268">
        <v>1.4</v>
      </c>
      <c r="H575" s="268">
        <v>1.45</v>
      </c>
      <c r="I575" s="231">
        <v>6</v>
      </c>
      <c r="J575" s="248">
        <f t="shared" si="16"/>
        <v>8.3999999999999986</v>
      </c>
      <c r="K575" s="238"/>
      <c r="M575" s="247">
        <f t="shared" si="17"/>
        <v>29848.390000000054</v>
      </c>
    </row>
    <row r="576" spans="1:13" ht="14.25" customHeight="1" x14ac:dyDescent="0.2">
      <c r="A576" s="194" t="s">
        <v>3226</v>
      </c>
      <c r="B576" s="197" t="s">
        <v>424</v>
      </c>
      <c r="C576" s="239" t="s">
        <v>142</v>
      </c>
      <c r="D576" s="206" t="s">
        <v>445</v>
      </c>
      <c r="E576" s="211">
        <v>8</v>
      </c>
      <c r="F576" s="220">
        <v>4943</v>
      </c>
      <c r="G576" s="268">
        <v>1.4</v>
      </c>
      <c r="H576" s="268">
        <v>1.45</v>
      </c>
      <c r="I576" s="233">
        <v>15</v>
      </c>
      <c r="J576" s="248">
        <f t="shared" si="16"/>
        <v>21</v>
      </c>
      <c r="K576" s="238"/>
      <c r="M576" s="247">
        <f t="shared" si="17"/>
        <v>29869.390000000054</v>
      </c>
    </row>
    <row r="577" spans="1:13" ht="14.25" customHeight="1" x14ac:dyDescent="0.2">
      <c r="A577" s="287" t="s">
        <v>3246</v>
      </c>
      <c r="B577" s="198" t="s">
        <v>45</v>
      </c>
      <c r="C577" s="203">
        <v>12692</v>
      </c>
      <c r="D577" s="205" t="s">
        <v>3278</v>
      </c>
      <c r="E577" s="213">
        <v>8</v>
      </c>
      <c r="F577" s="224">
        <v>1241</v>
      </c>
      <c r="G577" s="268">
        <v>1.4</v>
      </c>
      <c r="H577" s="268">
        <v>1.45</v>
      </c>
      <c r="I577" s="232">
        <v>23</v>
      </c>
      <c r="J577" s="248">
        <f t="shared" si="16"/>
        <v>32.199999999999996</v>
      </c>
      <c r="K577" s="238"/>
      <c r="M577" s="247">
        <f t="shared" si="17"/>
        <v>29901.590000000055</v>
      </c>
    </row>
    <row r="578" spans="1:13" ht="14.25" customHeight="1" x14ac:dyDescent="0.2">
      <c r="A578" s="194" t="s">
        <v>298</v>
      </c>
      <c r="B578" s="198" t="s">
        <v>996</v>
      </c>
      <c r="C578" s="239" t="s">
        <v>88</v>
      </c>
      <c r="D578" s="205" t="s">
        <v>2004</v>
      </c>
      <c r="E578" s="211">
        <v>8</v>
      </c>
      <c r="F578" s="219">
        <v>4712</v>
      </c>
      <c r="G578" s="268">
        <v>1.22</v>
      </c>
      <c r="H578" s="268">
        <v>1.27</v>
      </c>
      <c r="I578" s="231">
        <v>25</v>
      </c>
      <c r="J578" s="248">
        <f t="shared" si="16"/>
        <v>30.5</v>
      </c>
      <c r="K578" s="238"/>
      <c r="M578" s="247">
        <f t="shared" si="17"/>
        <v>29932.090000000055</v>
      </c>
    </row>
    <row r="579" spans="1:13" ht="14.25" customHeight="1" x14ac:dyDescent="0.2">
      <c r="A579" s="287" t="s">
        <v>3234</v>
      </c>
      <c r="B579" s="201" t="s">
        <v>947</v>
      </c>
      <c r="C579" s="203">
        <v>9630131</v>
      </c>
      <c r="D579" s="205" t="s">
        <v>388</v>
      </c>
      <c r="E579" s="211">
        <v>8</v>
      </c>
      <c r="F579" s="219">
        <v>4575</v>
      </c>
      <c r="G579" s="268">
        <v>1.5</v>
      </c>
      <c r="H579" s="268">
        <v>1.55</v>
      </c>
      <c r="I579" s="231">
        <v>12</v>
      </c>
      <c r="J579" s="248">
        <f t="shared" si="16"/>
        <v>18</v>
      </c>
      <c r="K579" s="238"/>
      <c r="M579" s="247">
        <f t="shared" si="17"/>
        <v>29950.090000000055</v>
      </c>
    </row>
    <row r="580" spans="1:13" ht="14.25" customHeight="1" x14ac:dyDescent="0.2">
      <c r="A580" s="194" t="s">
        <v>1874</v>
      </c>
      <c r="B580" s="198" t="s">
        <v>447</v>
      </c>
      <c r="C580" s="203">
        <v>90970</v>
      </c>
      <c r="D580" s="205" t="s">
        <v>1882</v>
      </c>
      <c r="E580" s="213">
        <v>8</v>
      </c>
      <c r="F580" s="222">
        <v>2211</v>
      </c>
      <c r="G580" s="268">
        <v>1.41</v>
      </c>
      <c r="H580" s="268">
        <v>1.46</v>
      </c>
      <c r="I580" s="232">
        <v>4</v>
      </c>
      <c r="J580" s="248">
        <f t="shared" si="16"/>
        <v>5.64</v>
      </c>
      <c r="K580" s="238"/>
      <c r="M580" s="247">
        <f t="shared" si="17"/>
        <v>29955.730000000054</v>
      </c>
    </row>
    <row r="581" spans="1:13" ht="14.25" customHeight="1" x14ac:dyDescent="0.2">
      <c r="A581" s="194" t="s">
        <v>1874</v>
      </c>
      <c r="B581" s="198" t="s">
        <v>447</v>
      </c>
      <c r="C581" s="203">
        <v>90971</v>
      </c>
      <c r="D581" s="205" t="s">
        <v>1883</v>
      </c>
      <c r="E581" s="213">
        <v>8</v>
      </c>
      <c r="F581" s="222">
        <v>2211</v>
      </c>
      <c r="G581" s="268">
        <v>1.41</v>
      </c>
      <c r="H581" s="268">
        <v>1.46</v>
      </c>
      <c r="I581" s="232">
        <v>1</v>
      </c>
      <c r="J581" s="248">
        <f t="shared" ref="J581:J644" si="18">G581*I581</f>
        <v>1.41</v>
      </c>
      <c r="K581" s="238"/>
      <c r="M581" s="247">
        <f t="shared" si="17"/>
        <v>29957.140000000054</v>
      </c>
    </row>
    <row r="582" spans="1:13" ht="14.25" customHeight="1" x14ac:dyDescent="0.2">
      <c r="A582" s="287" t="s">
        <v>3259</v>
      </c>
      <c r="B582" s="200" t="s">
        <v>447</v>
      </c>
      <c r="C582" s="203">
        <v>90972</v>
      </c>
      <c r="D582" s="200" t="s">
        <v>2790</v>
      </c>
      <c r="E582" s="211">
        <v>8</v>
      </c>
      <c r="F582" s="226">
        <v>2211</v>
      </c>
      <c r="G582" s="268">
        <v>1.41</v>
      </c>
      <c r="H582" s="268">
        <v>1.46</v>
      </c>
      <c r="I582" s="203">
        <v>9</v>
      </c>
      <c r="J582" s="248">
        <f t="shared" si="18"/>
        <v>12.69</v>
      </c>
      <c r="K582" s="238"/>
      <c r="M582" s="247">
        <f t="shared" si="17"/>
        <v>29969.830000000053</v>
      </c>
    </row>
    <row r="583" spans="1:13" ht="14.25" customHeight="1" x14ac:dyDescent="0.2">
      <c r="A583" s="194" t="s">
        <v>1874</v>
      </c>
      <c r="B583" s="198" t="s">
        <v>447</v>
      </c>
      <c r="C583" s="203">
        <v>90976</v>
      </c>
      <c r="D583" s="205" t="s">
        <v>1884</v>
      </c>
      <c r="E583" s="213">
        <v>8</v>
      </c>
      <c r="F583" s="222">
        <v>2211</v>
      </c>
      <c r="G583" s="268">
        <v>1.41</v>
      </c>
      <c r="H583" s="268">
        <v>1.46</v>
      </c>
      <c r="I583" s="232">
        <v>1</v>
      </c>
      <c r="J583" s="248">
        <f t="shared" si="18"/>
        <v>1.41</v>
      </c>
      <c r="K583" s="238"/>
      <c r="M583" s="247">
        <f t="shared" ref="M583:M586" si="19">M582+J583</f>
        <v>29971.240000000053</v>
      </c>
    </row>
    <row r="584" spans="1:13" ht="14.25" customHeight="1" x14ac:dyDescent="0.2">
      <c r="A584" s="194" t="s">
        <v>1874</v>
      </c>
      <c r="B584" s="198" t="s">
        <v>447</v>
      </c>
      <c r="C584" s="203">
        <v>90978</v>
      </c>
      <c r="D584" s="205" t="s">
        <v>1885</v>
      </c>
      <c r="E584" s="213">
        <v>8</v>
      </c>
      <c r="F584" s="222">
        <v>2211</v>
      </c>
      <c r="G584" s="268">
        <v>1.41</v>
      </c>
      <c r="H584" s="268">
        <v>1.46</v>
      </c>
      <c r="I584" s="232">
        <v>4</v>
      </c>
      <c r="J584" s="248">
        <f t="shared" si="18"/>
        <v>5.64</v>
      </c>
      <c r="K584" s="238"/>
      <c r="M584" s="247">
        <f t="shared" si="19"/>
        <v>29976.880000000052</v>
      </c>
    </row>
    <row r="585" spans="1:13" ht="14.25" customHeight="1" x14ac:dyDescent="0.2">
      <c r="A585" s="287" t="s">
        <v>3249</v>
      </c>
      <c r="B585" s="201" t="s">
        <v>672</v>
      </c>
      <c r="C585" s="203">
        <v>72585</v>
      </c>
      <c r="D585" s="200" t="s">
        <v>2965</v>
      </c>
      <c r="E585" s="211">
        <v>8</v>
      </c>
      <c r="F585" s="226">
        <v>1241</v>
      </c>
      <c r="G585" s="268">
        <v>1.43</v>
      </c>
      <c r="H585" s="268">
        <v>1.48</v>
      </c>
      <c r="I585" s="203">
        <v>81</v>
      </c>
      <c r="J585" s="248">
        <f t="shared" si="18"/>
        <v>115.83</v>
      </c>
      <c r="K585" s="238"/>
      <c r="M585" s="247">
        <f t="shared" si="19"/>
        <v>30092.710000000054</v>
      </c>
    </row>
    <row r="586" spans="1:13" ht="14.25" customHeight="1" x14ac:dyDescent="0.2">
      <c r="A586" s="194" t="s">
        <v>3224</v>
      </c>
      <c r="B586" s="198" t="s">
        <v>45</v>
      </c>
      <c r="C586" s="203">
        <v>12984</v>
      </c>
      <c r="D586" s="206" t="s">
        <v>764</v>
      </c>
      <c r="E586" s="211">
        <v>8</v>
      </c>
      <c r="F586" s="219">
        <v>1241</v>
      </c>
      <c r="G586" s="268">
        <v>1.44</v>
      </c>
      <c r="H586" s="268">
        <v>1.49</v>
      </c>
      <c r="I586" s="231">
        <v>50</v>
      </c>
      <c r="J586" s="248">
        <f t="shared" si="18"/>
        <v>72</v>
      </c>
      <c r="K586" s="238"/>
      <c r="M586" s="247">
        <f t="shared" si="19"/>
        <v>30164.710000000054</v>
      </c>
    </row>
    <row r="587" spans="1:13" ht="14.25" customHeight="1" x14ac:dyDescent="0.2">
      <c r="A587" s="287" t="s">
        <v>3264</v>
      </c>
      <c r="B587" s="198" t="s">
        <v>996</v>
      </c>
      <c r="C587" s="203" t="s">
        <v>90</v>
      </c>
      <c r="D587" s="205" t="s">
        <v>2007</v>
      </c>
      <c r="E587" s="213">
        <v>8</v>
      </c>
      <c r="F587" s="222">
        <v>6796</v>
      </c>
      <c r="G587" s="268">
        <v>1.24</v>
      </c>
      <c r="H587" s="268">
        <v>1.29</v>
      </c>
      <c r="I587" s="232">
        <v>12</v>
      </c>
      <c r="J587" s="248">
        <f t="shared" si="18"/>
        <v>14.879999999999999</v>
      </c>
      <c r="K587" s="238"/>
      <c r="M587" s="247">
        <f t="shared" ref="M587:M620" si="20">M586+J587</f>
        <v>30179.590000000055</v>
      </c>
    </row>
    <row r="588" spans="1:13" ht="14.25" customHeight="1" x14ac:dyDescent="0.2">
      <c r="A588" s="194" t="s">
        <v>298</v>
      </c>
      <c r="B588" s="198" t="s">
        <v>996</v>
      </c>
      <c r="C588" s="239" t="s">
        <v>2582</v>
      </c>
      <c r="D588" s="205" t="s">
        <v>2007</v>
      </c>
      <c r="E588" s="211">
        <v>8</v>
      </c>
      <c r="F588" s="219">
        <v>6796</v>
      </c>
      <c r="G588" s="268">
        <v>1.24</v>
      </c>
      <c r="H588" s="268">
        <v>1.29</v>
      </c>
      <c r="I588" s="231">
        <v>42</v>
      </c>
      <c r="J588" s="248">
        <f t="shared" si="18"/>
        <v>52.08</v>
      </c>
      <c r="K588" s="238"/>
      <c r="M588" s="247">
        <f t="shared" si="20"/>
        <v>30231.670000000056</v>
      </c>
    </row>
    <row r="589" spans="1:13" ht="14.25" customHeight="1" x14ac:dyDescent="0.2">
      <c r="A589" s="287" t="s">
        <v>3264</v>
      </c>
      <c r="B589" s="198" t="s">
        <v>996</v>
      </c>
      <c r="C589" s="203" t="s">
        <v>2008</v>
      </c>
      <c r="D589" s="205" t="s">
        <v>2009</v>
      </c>
      <c r="E589" s="213">
        <v>8</v>
      </c>
      <c r="F589" s="222">
        <v>6796</v>
      </c>
      <c r="G589" s="268">
        <v>1.24</v>
      </c>
      <c r="H589" s="268">
        <v>1.29</v>
      </c>
      <c r="I589" s="232">
        <v>12</v>
      </c>
      <c r="J589" s="248">
        <f t="shared" si="18"/>
        <v>14.879999999999999</v>
      </c>
      <c r="K589" s="238"/>
      <c r="M589" s="247">
        <f t="shared" si="20"/>
        <v>30246.550000000057</v>
      </c>
    </row>
    <row r="590" spans="1:13" ht="14.25" customHeight="1" x14ac:dyDescent="0.2">
      <c r="A590" s="287" t="s">
        <v>3264</v>
      </c>
      <c r="B590" s="198" t="s">
        <v>996</v>
      </c>
      <c r="C590" s="203" t="s">
        <v>88</v>
      </c>
      <c r="D590" s="205" t="s">
        <v>2004</v>
      </c>
      <c r="E590" s="213">
        <v>8</v>
      </c>
      <c r="F590" s="222">
        <v>6796</v>
      </c>
      <c r="G590" s="268">
        <v>1.24</v>
      </c>
      <c r="H590" s="268">
        <v>1.29</v>
      </c>
      <c r="I590" s="232">
        <v>20</v>
      </c>
      <c r="J590" s="248">
        <f t="shared" si="18"/>
        <v>24.8</v>
      </c>
      <c r="K590" s="238"/>
      <c r="M590" s="247">
        <f t="shared" si="20"/>
        <v>30271.350000000057</v>
      </c>
    </row>
    <row r="591" spans="1:13" ht="14.25" customHeight="1" x14ac:dyDescent="0.2">
      <c r="A591" s="287" t="s">
        <v>3264</v>
      </c>
      <c r="B591" s="198" t="s">
        <v>996</v>
      </c>
      <c r="C591" s="203" t="s">
        <v>89</v>
      </c>
      <c r="D591" s="205" t="s">
        <v>2006</v>
      </c>
      <c r="E591" s="213">
        <v>8</v>
      </c>
      <c r="F591" s="222">
        <v>6796</v>
      </c>
      <c r="G591" s="268">
        <v>1.24</v>
      </c>
      <c r="H591" s="268">
        <v>1.29</v>
      </c>
      <c r="I591" s="232">
        <v>5</v>
      </c>
      <c r="J591" s="248">
        <f t="shared" si="18"/>
        <v>6.2</v>
      </c>
      <c r="K591" s="238"/>
      <c r="M591" s="247">
        <f t="shared" si="20"/>
        <v>30277.550000000057</v>
      </c>
    </row>
    <row r="592" spans="1:13" ht="14.25" customHeight="1" x14ac:dyDescent="0.2">
      <c r="A592" s="287" t="s">
        <v>3264</v>
      </c>
      <c r="B592" s="198" t="s">
        <v>996</v>
      </c>
      <c r="C592" s="203" t="s">
        <v>89</v>
      </c>
      <c r="D592" s="205" t="s">
        <v>2006</v>
      </c>
      <c r="E592" s="213">
        <v>8</v>
      </c>
      <c r="F592" s="222">
        <v>6796</v>
      </c>
      <c r="G592" s="268">
        <v>1.24</v>
      </c>
      <c r="H592" s="268">
        <v>1.29</v>
      </c>
      <c r="I592" s="232">
        <v>1</v>
      </c>
      <c r="J592" s="248">
        <f t="shared" si="18"/>
        <v>1.24</v>
      </c>
      <c r="K592" s="238"/>
      <c r="M592" s="247">
        <f t="shared" si="20"/>
        <v>30278.790000000059</v>
      </c>
    </row>
    <row r="593" spans="1:13" ht="14.25" customHeight="1" x14ac:dyDescent="0.2">
      <c r="A593" s="287" t="s">
        <v>3264</v>
      </c>
      <c r="B593" s="198" t="s">
        <v>996</v>
      </c>
      <c r="C593" s="203" t="s">
        <v>92</v>
      </c>
      <c r="D593" s="205" t="s">
        <v>3467</v>
      </c>
      <c r="E593" s="213">
        <v>8</v>
      </c>
      <c r="F593" s="222">
        <v>6796</v>
      </c>
      <c r="G593" s="268">
        <v>1.24</v>
      </c>
      <c r="H593" s="268">
        <v>1.29</v>
      </c>
      <c r="I593" s="232">
        <v>11</v>
      </c>
      <c r="J593" s="248">
        <f t="shared" si="18"/>
        <v>13.64</v>
      </c>
      <c r="K593" s="238"/>
      <c r="M593" s="247">
        <f t="shared" si="20"/>
        <v>30292.430000000058</v>
      </c>
    </row>
    <row r="594" spans="1:13" ht="14.25" customHeight="1" x14ac:dyDescent="0.2">
      <c r="A594" s="194" t="s">
        <v>298</v>
      </c>
      <c r="B594" s="198" t="s">
        <v>996</v>
      </c>
      <c r="C594" s="239" t="s">
        <v>2583</v>
      </c>
      <c r="D594" s="205" t="s">
        <v>3467</v>
      </c>
      <c r="E594" s="211">
        <v>8</v>
      </c>
      <c r="F594" s="219">
        <v>6796</v>
      </c>
      <c r="G594" s="268">
        <v>1.24</v>
      </c>
      <c r="H594" s="268">
        <v>1.29</v>
      </c>
      <c r="I594" s="231">
        <v>36</v>
      </c>
      <c r="J594" s="248">
        <f t="shared" si="18"/>
        <v>44.64</v>
      </c>
      <c r="K594" s="238"/>
      <c r="M594" s="247">
        <f t="shared" si="20"/>
        <v>30337.070000000058</v>
      </c>
    </row>
    <row r="595" spans="1:13" ht="14.25" customHeight="1" x14ac:dyDescent="0.2">
      <c r="A595" s="287" t="s">
        <v>3264</v>
      </c>
      <c r="B595" s="198" t="s">
        <v>996</v>
      </c>
      <c r="C595" s="203" t="s">
        <v>2003</v>
      </c>
      <c r="D595" s="205" t="s">
        <v>3469</v>
      </c>
      <c r="E595" s="213">
        <v>8</v>
      </c>
      <c r="F595" s="222">
        <v>6796</v>
      </c>
      <c r="G595" s="268">
        <v>1.24</v>
      </c>
      <c r="H595" s="268">
        <v>1.29</v>
      </c>
      <c r="I595" s="232">
        <v>12</v>
      </c>
      <c r="J595" s="248">
        <f t="shared" si="18"/>
        <v>14.879999999999999</v>
      </c>
      <c r="K595" s="238"/>
      <c r="M595" s="247">
        <f t="shared" si="20"/>
        <v>30351.950000000059</v>
      </c>
    </row>
    <row r="596" spans="1:13" ht="14.25" customHeight="1" x14ac:dyDescent="0.2">
      <c r="A596" s="194" t="s">
        <v>298</v>
      </c>
      <c r="B596" s="198" t="s">
        <v>996</v>
      </c>
      <c r="C596" s="239" t="s">
        <v>2002</v>
      </c>
      <c r="D596" s="205" t="s">
        <v>2001</v>
      </c>
      <c r="E596" s="211">
        <v>8</v>
      </c>
      <c r="F596" s="219">
        <v>6796</v>
      </c>
      <c r="G596" s="268">
        <v>1.24</v>
      </c>
      <c r="H596" s="268">
        <v>1.29</v>
      </c>
      <c r="I596" s="231">
        <v>34</v>
      </c>
      <c r="J596" s="248">
        <f t="shared" si="18"/>
        <v>42.16</v>
      </c>
      <c r="K596" s="238"/>
      <c r="M596" s="247">
        <f t="shared" si="20"/>
        <v>30394.110000000059</v>
      </c>
    </row>
    <row r="597" spans="1:13" ht="14.25" customHeight="1" x14ac:dyDescent="0.2">
      <c r="A597" s="287" t="s">
        <v>3264</v>
      </c>
      <c r="B597" s="198" t="s">
        <v>996</v>
      </c>
      <c r="C597" s="203" t="s">
        <v>2002</v>
      </c>
      <c r="D597" s="205" t="s">
        <v>2001</v>
      </c>
      <c r="E597" s="213">
        <v>8</v>
      </c>
      <c r="F597" s="222">
        <v>6796</v>
      </c>
      <c r="G597" s="268">
        <v>1.24</v>
      </c>
      <c r="H597" s="268">
        <v>1.29</v>
      </c>
      <c r="I597" s="232">
        <v>11</v>
      </c>
      <c r="J597" s="248">
        <f t="shared" si="18"/>
        <v>13.64</v>
      </c>
      <c r="K597" s="238"/>
      <c r="M597" s="247">
        <f t="shared" si="20"/>
        <v>30407.750000000058</v>
      </c>
    </row>
    <row r="598" spans="1:13" ht="14.25" customHeight="1" x14ac:dyDescent="0.2">
      <c r="A598" s="194" t="s">
        <v>298</v>
      </c>
      <c r="B598" s="198" t="s">
        <v>996</v>
      </c>
      <c r="C598" s="239" t="s">
        <v>93</v>
      </c>
      <c r="D598" s="205" t="s">
        <v>2005</v>
      </c>
      <c r="E598" s="211">
        <v>8</v>
      </c>
      <c r="F598" s="219">
        <v>6796</v>
      </c>
      <c r="G598" s="268">
        <v>1.24</v>
      </c>
      <c r="H598" s="268">
        <v>1.29</v>
      </c>
      <c r="I598" s="231">
        <v>83</v>
      </c>
      <c r="J598" s="248">
        <f t="shared" si="18"/>
        <v>102.92</v>
      </c>
      <c r="K598" s="238"/>
      <c r="M598" s="247">
        <f t="shared" si="20"/>
        <v>30510.670000000056</v>
      </c>
    </row>
    <row r="599" spans="1:13" ht="14.25" customHeight="1" x14ac:dyDescent="0.2">
      <c r="A599" s="287" t="s">
        <v>3264</v>
      </c>
      <c r="B599" s="198" t="s">
        <v>996</v>
      </c>
      <c r="C599" s="203" t="s">
        <v>93</v>
      </c>
      <c r="D599" s="205" t="s">
        <v>2005</v>
      </c>
      <c r="E599" s="213">
        <v>8</v>
      </c>
      <c r="F599" s="222">
        <v>6796</v>
      </c>
      <c r="G599" s="268">
        <v>1.24</v>
      </c>
      <c r="H599" s="268">
        <v>1.29</v>
      </c>
      <c r="I599" s="232">
        <v>11</v>
      </c>
      <c r="J599" s="248">
        <f t="shared" si="18"/>
        <v>13.64</v>
      </c>
      <c r="K599" s="238"/>
      <c r="M599" s="247">
        <f t="shared" si="20"/>
        <v>30524.310000000056</v>
      </c>
    </row>
    <row r="600" spans="1:13" ht="14.25" customHeight="1" x14ac:dyDescent="0.2">
      <c r="A600" s="194" t="s">
        <v>302</v>
      </c>
      <c r="B600" s="196" t="s">
        <v>637</v>
      </c>
      <c r="C600" s="239">
        <v>11212</v>
      </c>
      <c r="D600" s="206" t="s">
        <v>3276</v>
      </c>
      <c r="E600" s="211">
        <v>8</v>
      </c>
      <c r="F600" s="221">
        <v>4712</v>
      </c>
      <c r="G600" s="268">
        <v>1.46</v>
      </c>
      <c r="H600" s="268">
        <v>1.51</v>
      </c>
      <c r="I600" s="231">
        <v>5</v>
      </c>
      <c r="J600" s="248">
        <f t="shared" si="18"/>
        <v>7.3</v>
      </c>
      <c r="K600" s="238"/>
      <c r="M600" s="247">
        <f t="shared" si="20"/>
        <v>30531.610000000055</v>
      </c>
    </row>
    <row r="601" spans="1:13" ht="14.25" customHeight="1" x14ac:dyDescent="0.2">
      <c r="A601" s="287" t="s">
        <v>3258</v>
      </c>
      <c r="B601" s="200" t="s">
        <v>45</v>
      </c>
      <c r="C601" s="203"/>
      <c r="D601" s="200" t="s">
        <v>2773</v>
      </c>
      <c r="E601" s="211">
        <v>8</v>
      </c>
      <c r="F601" s="226">
        <v>1241</v>
      </c>
      <c r="G601" s="268">
        <v>1.48</v>
      </c>
      <c r="H601" s="268">
        <v>1.53</v>
      </c>
      <c r="I601" s="203">
        <v>32</v>
      </c>
      <c r="J601" s="248">
        <f t="shared" si="18"/>
        <v>47.36</v>
      </c>
      <c r="K601" s="238"/>
      <c r="M601" s="247">
        <f t="shared" si="20"/>
        <v>30578.970000000056</v>
      </c>
    </row>
    <row r="602" spans="1:13" ht="14.25" customHeight="1" x14ac:dyDescent="0.2">
      <c r="A602" s="194" t="s">
        <v>3230</v>
      </c>
      <c r="B602" s="198" t="s">
        <v>45</v>
      </c>
      <c r="C602" s="239"/>
      <c r="D602" s="206" t="s">
        <v>3179</v>
      </c>
      <c r="E602" s="211">
        <v>8</v>
      </c>
      <c r="F602" s="219">
        <v>1241</v>
      </c>
      <c r="G602" s="268">
        <v>1.48</v>
      </c>
      <c r="H602" s="268">
        <v>1.53</v>
      </c>
      <c r="I602" s="231">
        <v>12</v>
      </c>
      <c r="J602" s="248">
        <f t="shared" si="18"/>
        <v>17.759999999999998</v>
      </c>
      <c r="K602" s="238"/>
      <c r="M602" s="247">
        <f t="shared" si="20"/>
        <v>30596.730000000054</v>
      </c>
    </row>
    <row r="603" spans="1:13" ht="14.25" customHeight="1" x14ac:dyDescent="0.2">
      <c r="A603" s="287" t="s">
        <v>3273</v>
      </c>
      <c r="B603" s="197" t="s">
        <v>947</v>
      </c>
      <c r="C603" s="203" t="s">
        <v>112</v>
      </c>
      <c r="D603" s="206" t="s">
        <v>960</v>
      </c>
      <c r="E603" s="212">
        <v>8</v>
      </c>
      <c r="F603" s="220">
        <v>4342</v>
      </c>
      <c r="G603" s="268">
        <v>1.48</v>
      </c>
      <c r="H603" s="268">
        <v>1.53</v>
      </c>
      <c r="I603" s="233">
        <v>5</v>
      </c>
      <c r="J603" s="248">
        <f t="shared" si="18"/>
        <v>7.4</v>
      </c>
      <c r="K603" s="238"/>
      <c r="M603" s="247">
        <f t="shared" si="20"/>
        <v>30604.130000000056</v>
      </c>
    </row>
    <row r="604" spans="1:13" ht="14.25" customHeight="1" x14ac:dyDescent="0.2">
      <c r="A604" s="287" t="s">
        <v>3273</v>
      </c>
      <c r="B604" s="197" t="s">
        <v>947</v>
      </c>
      <c r="C604" s="203" t="s">
        <v>957</v>
      </c>
      <c r="D604" s="206" t="s">
        <v>958</v>
      </c>
      <c r="E604" s="212">
        <v>8</v>
      </c>
      <c r="F604" s="220">
        <v>4342</v>
      </c>
      <c r="G604" s="268">
        <v>1.48</v>
      </c>
      <c r="H604" s="268">
        <v>1.53</v>
      </c>
      <c r="I604" s="233">
        <v>3</v>
      </c>
      <c r="J604" s="248">
        <f t="shared" si="18"/>
        <v>4.4399999999999995</v>
      </c>
      <c r="K604" s="238"/>
      <c r="M604" s="247">
        <f t="shared" si="20"/>
        <v>30608.570000000054</v>
      </c>
    </row>
    <row r="605" spans="1:13" s="109" customFormat="1" ht="14.25" customHeight="1" x14ac:dyDescent="0.2">
      <c r="A605" s="287" t="s">
        <v>3273</v>
      </c>
      <c r="B605" s="197" t="s">
        <v>947</v>
      </c>
      <c r="C605" s="203" t="s">
        <v>116</v>
      </c>
      <c r="D605" s="206" t="s">
        <v>959</v>
      </c>
      <c r="E605" s="212">
        <v>8</v>
      </c>
      <c r="F605" s="220">
        <v>4342</v>
      </c>
      <c r="G605" s="268">
        <v>1.48</v>
      </c>
      <c r="H605" s="268">
        <v>1.53</v>
      </c>
      <c r="I605" s="233">
        <v>2</v>
      </c>
      <c r="J605" s="248">
        <f t="shared" si="18"/>
        <v>2.96</v>
      </c>
      <c r="K605" s="238"/>
      <c r="M605" s="247">
        <f t="shared" si="20"/>
        <v>30611.530000000053</v>
      </c>
    </row>
    <row r="606" spans="1:13" ht="14.25" customHeight="1" x14ac:dyDescent="0.2">
      <c r="A606" s="287" t="s">
        <v>3273</v>
      </c>
      <c r="B606" s="197" t="s">
        <v>695</v>
      </c>
      <c r="C606" s="203" t="s">
        <v>977</v>
      </c>
      <c r="D606" s="206" t="s">
        <v>978</v>
      </c>
      <c r="E606" s="212">
        <v>8</v>
      </c>
      <c r="F606" s="220">
        <v>4342</v>
      </c>
      <c r="G606" s="268">
        <v>1.48</v>
      </c>
      <c r="H606" s="268">
        <v>1.53</v>
      </c>
      <c r="I606" s="233">
        <v>5</v>
      </c>
      <c r="J606" s="248">
        <f t="shared" si="18"/>
        <v>7.4</v>
      </c>
      <c r="K606" s="238"/>
      <c r="M606" s="247">
        <f t="shared" si="20"/>
        <v>30618.930000000055</v>
      </c>
    </row>
    <row r="607" spans="1:13" ht="14.25" customHeight="1" x14ac:dyDescent="0.2">
      <c r="A607" s="194" t="s">
        <v>300</v>
      </c>
      <c r="B607" s="198" t="s">
        <v>695</v>
      </c>
      <c r="C607" s="239" t="s">
        <v>955</v>
      </c>
      <c r="D607" s="206" t="s">
        <v>956</v>
      </c>
      <c r="E607" s="211">
        <v>8</v>
      </c>
      <c r="F607" s="219">
        <v>4342</v>
      </c>
      <c r="G607" s="268">
        <v>1.48</v>
      </c>
      <c r="H607" s="268">
        <v>1.53</v>
      </c>
      <c r="I607" s="231">
        <v>14</v>
      </c>
      <c r="J607" s="248">
        <f t="shared" si="18"/>
        <v>20.72</v>
      </c>
      <c r="K607" s="238"/>
      <c r="M607" s="247">
        <f t="shared" si="20"/>
        <v>30639.650000000056</v>
      </c>
    </row>
    <row r="608" spans="1:13" ht="14.25" customHeight="1" x14ac:dyDescent="0.2">
      <c r="A608" s="287" t="s">
        <v>3273</v>
      </c>
      <c r="B608" s="197" t="s">
        <v>695</v>
      </c>
      <c r="C608" s="203" t="s">
        <v>955</v>
      </c>
      <c r="D608" s="206" t="s">
        <v>956</v>
      </c>
      <c r="E608" s="212">
        <v>8</v>
      </c>
      <c r="F608" s="220">
        <v>4342</v>
      </c>
      <c r="G608" s="268">
        <v>1.48</v>
      </c>
      <c r="H608" s="268">
        <v>1.53</v>
      </c>
      <c r="I608" s="233">
        <v>5</v>
      </c>
      <c r="J608" s="248">
        <f t="shared" si="18"/>
        <v>7.4</v>
      </c>
      <c r="K608" s="238"/>
      <c r="M608" s="247">
        <f t="shared" si="20"/>
        <v>30647.050000000057</v>
      </c>
    </row>
    <row r="609" spans="1:13" ht="14.25" customHeight="1" x14ac:dyDescent="0.2">
      <c r="A609" s="194" t="s">
        <v>300</v>
      </c>
      <c r="B609" s="198" t="s">
        <v>695</v>
      </c>
      <c r="C609" s="239" t="s">
        <v>112</v>
      </c>
      <c r="D609" s="206" t="s">
        <v>960</v>
      </c>
      <c r="E609" s="211">
        <v>8</v>
      </c>
      <c r="F609" s="219">
        <v>4342</v>
      </c>
      <c r="G609" s="268">
        <v>1.48</v>
      </c>
      <c r="H609" s="268">
        <v>1.53</v>
      </c>
      <c r="I609" s="231">
        <v>55</v>
      </c>
      <c r="J609" s="248">
        <f t="shared" si="18"/>
        <v>81.400000000000006</v>
      </c>
      <c r="K609" s="238"/>
      <c r="M609" s="247">
        <f t="shared" si="20"/>
        <v>30728.450000000059</v>
      </c>
    </row>
    <row r="610" spans="1:13" ht="14.25" customHeight="1" x14ac:dyDescent="0.2">
      <c r="A610" s="194" t="s">
        <v>300</v>
      </c>
      <c r="B610" s="198" t="s">
        <v>695</v>
      </c>
      <c r="C610" s="239" t="s">
        <v>106</v>
      </c>
      <c r="D610" s="206" t="s">
        <v>966</v>
      </c>
      <c r="E610" s="211">
        <v>8</v>
      </c>
      <c r="F610" s="219">
        <v>4342</v>
      </c>
      <c r="G610" s="268">
        <v>1.48</v>
      </c>
      <c r="H610" s="268">
        <v>1.53</v>
      </c>
      <c r="I610" s="231">
        <v>13</v>
      </c>
      <c r="J610" s="248">
        <f t="shared" si="18"/>
        <v>19.239999999999998</v>
      </c>
      <c r="K610" s="238"/>
      <c r="M610" s="247">
        <f t="shared" si="20"/>
        <v>30747.690000000061</v>
      </c>
    </row>
    <row r="611" spans="1:13" ht="14.25" customHeight="1" x14ac:dyDescent="0.2">
      <c r="A611" s="287" t="s">
        <v>3273</v>
      </c>
      <c r="B611" s="197" t="s">
        <v>695</v>
      </c>
      <c r="C611" s="203" t="s">
        <v>106</v>
      </c>
      <c r="D611" s="206" t="s">
        <v>966</v>
      </c>
      <c r="E611" s="212">
        <v>8</v>
      </c>
      <c r="F611" s="220">
        <v>4342</v>
      </c>
      <c r="G611" s="268">
        <v>1.48</v>
      </c>
      <c r="H611" s="268">
        <v>1.53</v>
      </c>
      <c r="I611" s="233">
        <v>2</v>
      </c>
      <c r="J611" s="248">
        <f t="shared" si="18"/>
        <v>2.96</v>
      </c>
      <c r="K611" s="238"/>
      <c r="M611" s="247">
        <f t="shared" si="20"/>
        <v>30750.65000000006</v>
      </c>
    </row>
    <row r="612" spans="1:13" ht="14.25" customHeight="1" x14ac:dyDescent="0.2">
      <c r="A612" s="194" t="s">
        <v>300</v>
      </c>
      <c r="B612" s="198" t="s">
        <v>695</v>
      </c>
      <c r="C612" s="239" t="s">
        <v>109</v>
      </c>
      <c r="D612" s="206" t="s">
        <v>964</v>
      </c>
      <c r="E612" s="211">
        <v>8</v>
      </c>
      <c r="F612" s="219">
        <v>4342</v>
      </c>
      <c r="G612" s="268">
        <v>1.48</v>
      </c>
      <c r="H612" s="268">
        <v>1.53</v>
      </c>
      <c r="I612" s="231">
        <v>21</v>
      </c>
      <c r="J612" s="248">
        <f t="shared" si="18"/>
        <v>31.08</v>
      </c>
      <c r="K612" s="238"/>
      <c r="M612" s="247">
        <f t="shared" si="20"/>
        <v>30781.730000000061</v>
      </c>
    </row>
    <row r="613" spans="1:13" ht="14.25" customHeight="1" x14ac:dyDescent="0.2">
      <c r="A613" s="287" t="s">
        <v>3273</v>
      </c>
      <c r="B613" s="197" t="s">
        <v>695</v>
      </c>
      <c r="C613" s="203" t="s">
        <v>109</v>
      </c>
      <c r="D613" s="206" t="s">
        <v>964</v>
      </c>
      <c r="E613" s="212">
        <v>8</v>
      </c>
      <c r="F613" s="220">
        <v>4342</v>
      </c>
      <c r="G613" s="268">
        <v>1.48</v>
      </c>
      <c r="H613" s="268">
        <v>1.53</v>
      </c>
      <c r="I613" s="233">
        <v>3</v>
      </c>
      <c r="J613" s="248">
        <f t="shared" si="18"/>
        <v>4.4399999999999995</v>
      </c>
      <c r="K613" s="238"/>
      <c r="M613" s="247">
        <f t="shared" si="20"/>
        <v>30786.17000000006</v>
      </c>
    </row>
    <row r="614" spans="1:13" ht="14.25" customHeight="1" x14ac:dyDescent="0.2">
      <c r="A614" s="194" t="s">
        <v>300</v>
      </c>
      <c r="B614" s="198" t="s">
        <v>695</v>
      </c>
      <c r="C614" s="239" t="s">
        <v>108</v>
      </c>
      <c r="D614" s="206" t="s">
        <v>963</v>
      </c>
      <c r="E614" s="211">
        <v>8</v>
      </c>
      <c r="F614" s="219">
        <v>4342</v>
      </c>
      <c r="G614" s="268">
        <v>1.48</v>
      </c>
      <c r="H614" s="268">
        <v>1.53</v>
      </c>
      <c r="I614" s="231">
        <v>40</v>
      </c>
      <c r="J614" s="248">
        <f t="shared" si="18"/>
        <v>59.2</v>
      </c>
      <c r="K614" s="238"/>
      <c r="M614" s="247">
        <f t="shared" si="20"/>
        <v>30845.370000000061</v>
      </c>
    </row>
    <row r="615" spans="1:13" ht="14.25" customHeight="1" x14ac:dyDescent="0.2">
      <c r="A615" s="287" t="s">
        <v>3273</v>
      </c>
      <c r="B615" s="197" t="s">
        <v>695</v>
      </c>
      <c r="C615" s="203" t="s">
        <v>108</v>
      </c>
      <c r="D615" s="206" t="s">
        <v>963</v>
      </c>
      <c r="E615" s="212">
        <v>8</v>
      </c>
      <c r="F615" s="220">
        <v>4342</v>
      </c>
      <c r="G615" s="268">
        <v>1.48</v>
      </c>
      <c r="H615" s="268">
        <v>1.53</v>
      </c>
      <c r="I615" s="233">
        <v>1</v>
      </c>
      <c r="J615" s="248">
        <f t="shared" si="18"/>
        <v>1.48</v>
      </c>
      <c r="K615" s="238"/>
      <c r="M615" s="247">
        <f t="shared" si="20"/>
        <v>30846.85000000006</v>
      </c>
    </row>
    <row r="616" spans="1:13" ht="14.25" customHeight="1" x14ac:dyDescent="0.2">
      <c r="A616" s="287" t="s">
        <v>3273</v>
      </c>
      <c r="B616" s="197" t="s">
        <v>695</v>
      </c>
      <c r="C616" s="203" t="s">
        <v>119</v>
      </c>
      <c r="D616" s="206" t="s">
        <v>967</v>
      </c>
      <c r="E616" s="212">
        <v>8</v>
      </c>
      <c r="F616" s="220">
        <v>4342</v>
      </c>
      <c r="G616" s="268">
        <v>1.48</v>
      </c>
      <c r="H616" s="268">
        <v>1.53</v>
      </c>
      <c r="I616" s="233">
        <v>3</v>
      </c>
      <c r="J616" s="248">
        <f t="shared" si="18"/>
        <v>4.4399999999999995</v>
      </c>
      <c r="K616" s="238"/>
      <c r="M616" s="247">
        <f t="shared" si="20"/>
        <v>30851.290000000059</v>
      </c>
    </row>
    <row r="617" spans="1:13" ht="14.25" customHeight="1" x14ac:dyDescent="0.2">
      <c r="A617" s="194" t="s">
        <v>300</v>
      </c>
      <c r="B617" s="198" t="s">
        <v>695</v>
      </c>
      <c r="C617" s="239" t="s">
        <v>2607</v>
      </c>
      <c r="D617" s="206" t="s">
        <v>3326</v>
      </c>
      <c r="E617" s="211">
        <v>8</v>
      </c>
      <c r="F617" s="219">
        <v>4342</v>
      </c>
      <c r="G617" s="268">
        <v>1.48</v>
      </c>
      <c r="H617" s="268">
        <v>1.53</v>
      </c>
      <c r="I617" s="231">
        <v>2</v>
      </c>
      <c r="J617" s="248">
        <f t="shared" si="18"/>
        <v>2.96</v>
      </c>
      <c r="K617" s="238"/>
      <c r="M617" s="247">
        <f t="shared" si="20"/>
        <v>30854.250000000058</v>
      </c>
    </row>
    <row r="618" spans="1:13" ht="14.25" customHeight="1" x14ac:dyDescent="0.2">
      <c r="A618" s="194" t="s">
        <v>300</v>
      </c>
      <c r="B618" s="198" t="s">
        <v>695</v>
      </c>
      <c r="C618" s="239" t="s">
        <v>219</v>
      </c>
      <c r="D618" s="206" t="s">
        <v>973</v>
      </c>
      <c r="E618" s="211">
        <v>8</v>
      </c>
      <c r="F618" s="219">
        <v>4342</v>
      </c>
      <c r="G618" s="268">
        <v>1.48</v>
      </c>
      <c r="H618" s="268">
        <v>1.53</v>
      </c>
      <c r="I618" s="231">
        <v>11</v>
      </c>
      <c r="J618" s="248">
        <f t="shared" si="18"/>
        <v>16.28</v>
      </c>
      <c r="K618" s="238"/>
      <c r="M618" s="247">
        <f t="shared" si="20"/>
        <v>30870.530000000057</v>
      </c>
    </row>
    <row r="619" spans="1:13" ht="14.25" customHeight="1" x14ac:dyDescent="0.2">
      <c r="A619" s="287" t="s">
        <v>3273</v>
      </c>
      <c r="B619" s="197" t="s">
        <v>695</v>
      </c>
      <c r="C619" s="203" t="s">
        <v>219</v>
      </c>
      <c r="D619" s="206" t="s">
        <v>973</v>
      </c>
      <c r="E619" s="212">
        <v>8</v>
      </c>
      <c r="F619" s="220">
        <v>4342</v>
      </c>
      <c r="G619" s="268">
        <v>1.48</v>
      </c>
      <c r="H619" s="268">
        <v>1.53</v>
      </c>
      <c r="I619" s="233">
        <v>5</v>
      </c>
      <c r="J619" s="248">
        <f t="shared" si="18"/>
        <v>7.4</v>
      </c>
      <c r="K619" s="238"/>
      <c r="M619" s="247">
        <f t="shared" si="20"/>
        <v>30877.930000000058</v>
      </c>
    </row>
    <row r="620" spans="1:13" ht="14.25" customHeight="1" x14ac:dyDescent="0.2">
      <c r="A620" s="194" t="s">
        <v>300</v>
      </c>
      <c r="B620" s="198" t="s">
        <v>695</v>
      </c>
      <c r="C620" s="239" t="s">
        <v>115</v>
      </c>
      <c r="D620" s="206" t="s">
        <v>974</v>
      </c>
      <c r="E620" s="211">
        <v>8</v>
      </c>
      <c r="F620" s="219">
        <v>4342</v>
      </c>
      <c r="G620" s="268">
        <v>1.48</v>
      </c>
      <c r="H620" s="268">
        <v>1.53</v>
      </c>
      <c r="I620" s="231">
        <v>27</v>
      </c>
      <c r="J620" s="248">
        <f t="shared" si="18"/>
        <v>39.96</v>
      </c>
      <c r="K620" s="238"/>
      <c r="M620" s="247">
        <f t="shared" si="20"/>
        <v>30917.890000000058</v>
      </c>
    </row>
    <row r="621" spans="1:13" ht="14.25" customHeight="1" x14ac:dyDescent="0.2">
      <c r="A621" s="287" t="s">
        <v>3273</v>
      </c>
      <c r="B621" s="197" t="s">
        <v>695</v>
      </c>
      <c r="C621" s="203" t="s">
        <v>115</v>
      </c>
      <c r="D621" s="206" t="s">
        <v>974</v>
      </c>
      <c r="E621" s="212">
        <v>8</v>
      </c>
      <c r="F621" s="220">
        <v>4342</v>
      </c>
      <c r="G621" s="268">
        <v>1.48</v>
      </c>
      <c r="H621" s="268">
        <v>1.53</v>
      </c>
      <c r="I621" s="233">
        <v>2</v>
      </c>
      <c r="J621" s="248">
        <f t="shared" si="18"/>
        <v>2.96</v>
      </c>
      <c r="K621" s="238"/>
      <c r="M621" s="247">
        <f t="shared" ref="M621:M684" si="21">M620+J621</f>
        <v>30920.850000000057</v>
      </c>
    </row>
    <row r="622" spans="1:13" ht="14.25" customHeight="1" x14ac:dyDescent="0.2">
      <c r="A622" s="194" t="s">
        <v>300</v>
      </c>
      <c r="B622" s="198" t="s">
        <v>695</v>
      </c>
      <c r="C622" s="239" t="s">
        <v>957</v>
      </c>
      <c r="D622" s="206" t="s">
        <v>958</v>
      </c>
      <c r="E622" s="211">
        <v>8</v>
      </c>
      <c r="F622" s="219">
        <v>4342</v>
      </c>
      <c r="G622" s="268">
        <v>1.48</v>
      </c>
      <c r="H622" s="268">
        <v>1.53</v>
      </c>
      <c r="I622" s="231">
        <v>71</v>
      </c>
      <c r="J622" s="248">
        <f t="shared" si="18"/>
        <v>105.08</v>
      </c>
      <c r="K622" s="238"/>
      <c r="M622" s="247">
        <f t="shared" si="21"/>
        <v>31025.930000000058</v>
      </c>
    </row>
    <row r="623" spans="1:13" ht="14.25" customHeight="1" x14ac:dyDescent="0.2">
      <c r="A623" s="194" t="s">
        <v>300</v>
      </c>
      <c r="B623" s="198" t="s">
        <v>695</v>
      </c>
      <c r="C623" s="239" t="s">
        <v>116</v>
      </c>
      <c r="D623" s="206" t="s">
        <v>959</v>
      </c>
      <c r="E623" s="211">
        <v>8</v>
      </c>
      <c r="F623" s="219">
        <v>4342</v>
      </c>
      <c r="G623" s="268">
        <v>1.48</v>
      </c>
      <c r="H623" s="268">
        <v>1.53</v>
      </c>
      <c r="I623" s="231">
        <v>8</v>
      </c>
      <c r="J623" s="248">
        <f t="shared" si="18"/>
        <v>11.84</v>
      </c>
      <c r="K623" s="238"/>
      <c r="M623" s="247">
        <f t="shared" si="21"/>
        <v>31037.770000000059</v>
      </c>
    </row>
    <row r="624" spans="1:13" ht="14.25" customHeight="1" x14ac:dyDescent="0.2">
      <c r="A624" s="194" t="s">
        <v>300</v>
      </c>
      <c r="B624" s="198" t="s">
        <v>695</v>
      </c>
      <c r="C624" s="239" t="s">
        <v>113</v>
      </c>
      <c r="D624" s="206" t="s">
        <v>3327</v>
      </c>
      <c r="E624" s="211">
        <v>8</v>
      </c>
      <c r="F624" s="219">
        <v>4342</v>
      </c>
      <c r="G624" s="268">
        <v>1.48</v>
      </c>
      <c r="H624" s="268">
        <v>1.53</v>
      </c>
      <c r="I624" s="231">
        <v>74</v>
      </c>
      <c r="J624" s="248">
        <f t="shared" si="18"/>
        <v>109.52</v>
      </c>
      <c r="K624" s="238"/>
      <c r="M624" s="247">
        <f t="shared" si="21"/>
        <v>31147.290000000059</v>
      </c>
    </row>
    <row r="625" spans="1:13" ht="14.25" customHeight="1" x14ac:dyDescent="0.2">
      <c r="A625" s="194" t="s">
        <v>300</v>
      </c>
      <c r="B625" s="198" t="s">
        <v>695</v>
      </c>
      <c r="C625" s="239" t="s">
        <v>103</v>
      </c>
      <c r="D625" s="206" t="s">
        <v>976</v>
      </c>
      <c r="E625" s="211">
        <v>8</v>
      </c>
      <c r="F625" s="219">
        <v>4342</v>
      </c>
      <c r="G625" s="268">
        <v>1.48</v>
      </c>
      <c r="H625" s="268">
        <v>1.53</v>
      </c>
      <c r="I625" s="231">
        <v>32</v>
      </c>
      <c r="J625" s="248">
        <f t="shared" si="18"/>
        <v>47.36</v>
      </c>
      <c r="K625" s="238"/>
      <c r="M625" s="247">
        <f t="shared" si="21"/>
        <v>31194.65000000006</v>
      </c>
    </row>
    <row r="626" spans="1:13" s="109" customFormat="1" ht="14.25" customHeight="1" x14ac:dyDescent="0.2">
      <c r="A626" s="287" t="s">
        <v>3273</v>
      </c>
      <c r="B626" s="197" t="s">
        <v>695</v>
      </c>
      <c r="C626" s="203" t="s">
        <v>103</v>
      </c>
      <c r="D626" s="206" t="s">
        <v>976</v>
      </c>
      <c r="E626" s="212">
        <v>8</v>
      </c>
      <c r="F626" s="220">
        <v>4342</v>
      </c>
      <c r="G626" s="268">
        <v>1.48</v>
      </c>
      <c r="H626" s="268">
        <v>1.53</v>
      </c>
      <c r="I626" s="233">
        <v>5</v>
      </c>
      <c r="J626" s="248">
        <f t="shared" si="18"/>
        <v>7.4</v>
      </c>
      <c r="K626" s="238"/>
      <c r="M626" s="247">
        <f t="shared" si="21"/>
        <v>31202.050000000061</v>
      </c>
    </row>
    <row r="627" spans="1:13" s="109" customFormat="1" ht="14.25" customHeight="1" x14ac:dyDescent="0.2">
      <c r="A627" s="194" t="s">
        <v>300</v>
      </c>
      <c r="B627" s="198" t="s">
        <v>695</v>
      </c>
      <c r="C627" s="239" t="s">
        <v>118</v>
      </c>
      <c r="D627" s="206" t="s">
        <v>975</v>
      </c>
      <c r="E627" s="211">
        <v>8</v>
      </c>
      <c r="F627" s="219">
        <v>4342</v>
      </c>
      <c r="G627" s="268">
        <v>1.48</v>
      </c>
      <c r="H627" s="268">
        <v>1.53</v>
      </c>
      <c r="I627" s="231">
        <v>8</v>
      </c>
      <c r="J627" s="248">
        <f t="shared" si="18"/>
        <v>11.84</v>
      </c>
      <c r="K627" s="238"/>
      <c r="M627" s="247">
        <f t="shared" si="21"/>
        <v>31213.890000000061</v>
      </c>
    </row>
    <row r="628" spans="1:13" s="109" customFormat="1" ht="14.25" customHeight="1" x14ac:dyDescent="0.2">
      <c r="A628" s="287" t="s">
        <v>3273</v>
      </c>
      <c r="B628" s="197" t="s">
        <v>695</v>
      </c>
      <c r="C628" s="203" t="s">
        <v>118</v>
      </c>
      <c r="D628" s="206" t="s">
        <v>975</v>
      </c>
      <c r="E628" s="212">
        <v>8</v>
      </c>
      <c r="F628" s="220">
        <v>4342</v>
      </c>
      <c r="G628" s="268">
        <v>1.48</v>
      </c>
      <c r="H628" s="268">
        <v>1.53</v>
      </c>
      <c r="I628" s="233">
        <v>5</v>
      </c>
      <c r="J628" s="248">
        <f t="shared" si="18"/>
        <v>7.4</v>
      </c>
      <c r="K628" s="238"/>
      <c r="M628" s="247">
        <f t="shared" si="21"/>
        <v>31221.290000000063</v>
      </c>
    </row>
    <row r="629" spans="1:13" s="109" customFormat="1" ht="14.25" customHeight="1" x14ac:dyDescent="0.2">
      <c r="A629" s="194" t="s">
        <v>300</v>
      </c>
      <c r="B629" s="198" t="s">
        <v>695</v>
      </c>
      <c r="C629" s="239" t="s">
        <v>114</v>
      </c>
      <c r="D629" s="206" t="s">
        <v>972</v>
      </c>
      <c r="E629" s="211">
        <v>8</v>
      </c>
      <c r="F629" s="219">
        <v>4342</v>
      </c>
      <c r="G629" s="268">
        <v>1.48</v>
      </c>
      <c r="H629" s="268">
        <v>1.53</v>
      </c>
      <c r="I629" s="231">
        <v>17</v>
      </c>
      <c r="J629" s="248">
        <f t="shared" si="18"/>
        <v>25.16</v>
      </c>
      <c r="K629" s="238"/>
      <c r="M629" s="247">
        <f t="shared" si="21"/>
        <v>31246.450000000063</v>
      </c>
    </row>
    <row r="630" spans="1:13" s="109" customFormat="1" ht="14.25" customHeight="1" x14ac:dyDescent="0.2">
      <c r="A630" s="287" t="s">
        <v>3273</v>
      </c>
      <c r="B630" s="197" t="s">
        <v>695</v>
      </c>
      <c r="C630" s="203" t="s">
        <v>114</v>
      </c>
      <c r="D630" s="206" t="s">
        <v>972</v>
      </c>
      <c r="E630" s="212">
        <v>8</v>
      </c>
      <c r="F630" s="220">
        <v>4342</v>
      </c>
      <c r="G630" s="268">
        <v>1.48</v>
      </c>
      <c r="H630" s="268">
        <v>1.53</v>
      </c>
      <c r="I630" s="233">
        <v>4</v>
      </c>
      <c r="J630" s="248">
        <f t="shared" si="18"/>
        <v>5.92</v>
      </c>
      <c r="K630" s="238"/>
      <c r="M630" s="247">
        <f t="shared" si="21"/>
        <v>31252.370000000061</v>
      </c>
    </row>
    <row r="631" spans="1:13" ht="14.25" customHeight="1" x14ac:dyDescent="0.2">
      <c r="A631" s="194" t="s">
        <v>300</v>
      </c>
      <c r="B631" s="198" t="s">
        <v>695</v>
      </c>
      <c r="C631" s="239" t="s">
        <v>117</v>
      </c>
      <c r="D631" s="206" t="s">
        <v>3328</v>
      </c>
      <c r="E631" s="211">
        <v>8</v>
      </c>
      <c r="F631" s="219">
        <v>4342</v>
      </c>
      <c r="G631" s="268">
        <v>1.48</v>
      </c>
      <c r="H631" s="268">
        <v>1.53</v>
      </c>
      <c r="I631" s="231">
        <v>27</v>
      </c>
      <c r="J631" s="248">
        <f t="shared" si="18"/>
        <v>39.96</v>
      </c>
      <c r="K631" s="238"/>
      <c r="M631" s="247">
        <f t="shared" si="21"/>
        <v>31292.33000000006</v>
      </c>
    </row>
    <row r="632" spans="1:13" ht="14.25" customHeight="1" x14ac:dyDescent="0.2">
      <c r="A632" s="287" t="s">
        <v>3273</v>
      </c>
      <c r="B632" s="197" t="s">
        <v>695</v>
      </c>
      <c r="C632" s="203" t="s">
        <v>117</v>
      </c>
      <c r="D632" s="206" t="s">
        <v>3328</v>
      </c>
      <c r="E632" s="212">
        <v>8</v>
      </c>
      <c r="F632" s="220">
        <v>4342</v>
      </c>
      <c r="G632" s="268">
        <v>1.48</v>
      </c>
      <c r="H632" s="268">
        <v>1.53</v>
      </c>
      <c r="I632" s="233">
        <v>2</v>
      </c>
      <c r="J632" s="248">
        <f t="shared" si="18"/>
        <v>2.96</v>
      </c>
      <c r="K632" s="238"/>
      <c r="M632" s="247">
        <f t="shared" si="21"/>
        <v>31295.290000000059</v>
      </c>
    </row>
    <row r="633" spans="1:13" ht="14.25" customHeight="1" x14ac:dyDescent="0.2">
      <c r="A633" s="194" t="s">
        <v>300</v>
      </c>
      <c r="B633" s="198" t="s">
        <v>695</v>
      </c>
      <c r="C633" s="239" t="s">
        <v>104</v>
      </c>
      <c r="D633" s="206" t="s">
        <v>3329</v>
      </c>
      <c r="E633" s="211">
        <v>8</v>
      </c>
      <c r="F633" s="219">
        <v>4342</v>
      </c>
      <c r="G633" s="268">
        <v>1.48</v>
      </c>
      <c r="H633" s="268">
        <v>1.53</v>
      </c>
      <c r="I633" s="231">
        <v>54</v>
      </c>
      <c r="J633" s="248">
        <f t="shared" si="18"/>
        <v>79.92</v>
      </c>
      <c r="K633" s="238"/>
      <c r="M633" s="247">
        <f t="shared" si="21"/>
        <v>31375.210000000057</v>
      </c>
    </row>
    <row r="634" spans="1:13" ht="14.25" customHeight="1" x14ac:dyDescent="0.2">
      <c r="A634" s="287" t="s">
        <v>3273</v>
      </c>
      <c r="B634" s="197" t="s">
        <v>695</v>
      </c>
      <c r="C634" s="203" t="s">
        <v>104</v>
      </c>
      <c r="D634" s="206" t="s">
        <v>3329</v>
      </c>
      <c r="E634" s="212">
        <v>8</v>
      </c>
      <c r="F634" s="220">
        <v>4342</v>
      </c>
      <c r="G634" s="268">
        <v>1.48</v>
      </c>
      <c r="H634" s="268">
        <v>1.53</v>
      </c>
      <c r="I634" s="233">
        <v>3</v>
      </c>
      <c r="J634" s="248">
        <f t="shared" si="18"/>
        <v>4.4399999999999995</v>
      </c>
      <c r="K634" s="238"/>
      <c r="M634" s="247">
        <f t="shared" si="21"/>
        <v>31379.650000000056</v>
      </c>
    </row>
    <row r="635" spans="1:13" ht="14.25" customHeight="1" x14ac:dyDescent="0.2">
      <c r="A635" s="194" t="s">
        <v>300</v>
      </c>
      <c r="B635" s="198" t="s">
        <v>695</v>
      </c>
      <c r="C635" s="239" t="s">
        <v>100</v>
      </c>
      <c r="D635" s="206" t="s">
        <v>970</v>
      </c>
      <c r="E635" s="211">
        <v>8</v>
      </c>
      <c r="F635" s="219">
        <v>4342</v>
      </c>
      <c r="G635" s="268">
        <v>1.48</v>
      </c>
      <c r="H635" s="268">
        <v>1.53</v>
      </c>
      <c r="I635" s="231">
        <v>47</v>
      </c>
      <c r="J635" s="248">
        <f t="shared" si="18"/>
        <v>69.56</v>
      </c>
      <c r="K635" s="238"/>
      <c r="M635" s="247">
        <f t="shared" si="21"/>
        <v>31449.210000000057</v>
      </c>
    </row>
    <row r="636" spans="1:13" ht="14.25" customHeight="1" x14ac:dyDescent="0.2">
      <c r="A636" s="287" t="s">
        <v>3273</v>
      </c>
      <c r="B636" s="197" t="s">
        <v>695</v>
      </c>
      <c r="C636" s="203" t="s">
        <v>100</v>
      </c>
      <c r="D636" s="206" t="s">
        <v>970</v>
      </c>
      <c r="E636" s="212">
        <v>8</v>
      </c>
      <c r="F636" s="220">
        <v>4342</v>
      </c>
      <c r="G636" s="268">
        <v>1.48</v>
      </c>
      <c r="H636" s="268">
        <v>1.53</v>
      </c>
      <c r="I636" s="233">
        <v>3</v>
      </c>
      <c r="J636" s="248">
        <f t="shared" si="18"/>
        <v>4.4399999999999995</v>
      </c>
      <c r="K636" s="238"/>
      <c r="M636" s="247">
        <f t="shared" si="21"/>
        <v>31453.650000000056</v>
      </c>
    </row>
    <row r="637" spans="1:13" ht="14.25" customHeight="1" x14ac:dyDescent="0.2">
      <c r="A637" s="194" t="s">
        <v>300</v>
      </c>
      <c r="B637" s="198" t="s">
        <v>695</v>
      </c>
      <c r="C637" s="239" t="s">
        <v>968</v>
      </c>
      <c r="D637" s="206" t="s">
        <v>969</v>
      </c>
      <c r="E637" s="211">
        <v>8</v>
      </c>
      <c r="F637" s="219">
        <v>4342</v>
      </c>
      <c r="G637" s="268">
        <v>1.48</v>
      </c>
      <c r="H637" s="268">
        <v>1.53</v>
      </c>
      <c r="I637" s="231">
        <v>11</v>
      </c>
      <c r="J637" s="248">
        <f t="shared" si="18"/>
        <v>16.28</v>
      </c>
      <c r="K637" s="238"/>
      <c r="M637" s="247">
        <f t="shared" si="21"/>
        <v>31469.930000000055</v>
      </c>
    </row>
    <row r="638" spans="1:13" ht="14.25" customHeight="1" x14ac:dyDescent="0.2">
      <c r="A638" s="287" t="s">
        <v>3273</v>
      </c>
      <c r="B638" s="197" t="s">
        <v>695</v>
      </c>
      <c r="C638" s="203" t="s">
        <v>968</v>
      </c>
      <c r="D638" s="206" t="s">
        <v>969</v>
      </c>
      <c r="E638" s="212">
        <v>8</v>
      </c>
      <c r="F638" s="220">
        <v>4342</v>
      </c>
      <c r="G638" s="268">
        <v>1.48</v>
      </c>
      <c r="H638" s="268">
        <v>1.53</v>
      </c>
      <c r="I638" s="233">
        <v>1</v>
      </c>
      <c r="J638" s="248">
        <f t="shared" si="18"/>
        <v>1.48</v>
      </c>
      <c r="K638" s="238"/>
      <c r="M638" s="247">
        <f t="shared" si="21"/>
        <v>31471.410000000054</v>
      </c>
    </row>
    <row r="639" spans="1:13" ht="14.25" customHeight="1" x14ac:dyDescent="0.2">
      <c r="A639" s="194" t="s">
        <v>300</v>
      </c>
      <c r="B639" s="198" t="s">
        <v>695</v>
      </c>
      <c r="C639" s="239" t="s">
        <v>961</v>
      </c>
      <c r="D639" s="206" t="s">
        <v>962</v>
      </c>
      <c r="E639" s="211">
        <v>8</v>
      </c>
      <c r="F639" s="219">
        <v>4342</v>
      </c>
      <c r="G639" s="268">
        <v>1.48</v>
      </c>
      <c r="H639" s="268">
        <v>1.53</v>
      </c>
      <c r="I639" s="231">
        <v>24</v>
      </c>
      <c r="J639" s="248">
        <f t="shared" si="18"/>
        <v>35.519999999999996</v>
      </c>
      <c r="K639" s="238"/>
      <c r="M639" s="247">
        <f t="shared" si="21"/>
        <v>31506.930000000055</v>
      </c>
    </row>
    <row r="640" spans="1:13" ht="14.25" customHeight="1" x14ac:dyDescent="0.2">
      <c r="A640" s="287" t="s">
        <v>3273</v>
      </c>
      <c r="B640" s="197" t="s">
        <v>695</v>
      </c>
      <c r="C640" s="203" t="s">
        <v>961</v>
      </c>
      <c r="D640" s="206" t="s">
        <v>962</v>
      </c>
      <c r="E640" s="212">
        <v>8</v>
      </c>
      <c r="F640" s="220">
        <v>4342</v>
      </c>
      <c r="G640" s="268">
        <v>1.48</v>
      </c>
      <c r="H640" s="268">
        <v>1.53</v>
      </c>
      <c r="I640" s="233">
        <v>1</v>
      </c>
      <c r="J640" s="248">
        <f t="shared" si="18"/>
        <v>1.48</v>
      </c>
      <c r="K640" s="238"/>
      <c r="M640" s="247">
        <f t="shared" si="21"/>
        <v>31508.410000000054</v>
      </c>
    </row>
    <row r="641" spans="1:13" ht="14.25" customHeight="1" x14ac:dyDescent="0.2">
      <c r="A641" s="194" t="s">
        <v>300</v>
      </c>
      <c r="B641" s="198" t="s">
        <v>695</v>
      </c>
      <c r="C641" s="239" t="s">
        <v>99</v>
      </c>
      <c r="D641" s="206" t="s">
        <v>971</v>
      </c>
      <c r="E641" s="211">
        <v>8</v>
      </c>
      <c r="F641" s="219">
        <v>4342</v>
      </c>
      <c r="G641" s="268">
        <v>1.48</v>
      </c>
      <c r="H641" s="268">
        <v>1.53</v>
      </c>
      <c r="I641" s="231">
        <v>12</v>
      </c>
      <c r="J641" s="248">
        <f t="shared" si="18"/>
        <v>17.759999999999998</v>
      </c>
      <c r="K641" s="238"/>
      <c r="M641" s="247">
        <f t="shared" si="21"/>
        <v>31526.170000000053</v>
      </c>
    </row>
    <row r="642" spans="1:13" ht="14.25" customHeight="1" x14ac:dyDescent="0.2">
      <c r="A642" s="287" t="s">
        <v>3273</v>
      </c>
      <c r="B642" s="197" t="s">
        <v>695</v>
      </c>
      <c r="C642" s="203" t="s">
        <v>99</v>
      </c>
      <c r="D642" s="206" t="s">
        <v>971</v>
      </c>
      <c r="E642" s="212">
        <v>8</v>
      </c>
      <c r="F642" s="220">
        <v>4342</v>
      </c>
      <c r="G642" s="268">
        <v>1.48</v>
      </c>
      <c r="H642" s="268">
        <v>1.53</v>
      </c>
      <c r="I642" s="233">
        <v>3</v>
      </c>
      <c r="J642" s="248">
        <f t="shared" si="18"/>
        <v>4.4399999999999995</v>
      </c>
      <c r="K642" s="238"/>
      <c r="M642" s="247">
        <f t="shared" si="21"/>
        <v>31530.610000000052</v>
      </c>
    </row>
    <row r="643" spans="1:13" ht="14.25" customHeight="1" x14ac:dyDescent="0.2">
      <c r="A643" s="194" t="s">
        <v>300</v>
      </c>
      <c r="B643" s="198" t="s">
        <v>695</v>
      </c>
      <c r="C643" s="239" t="s">
        <v>102</v>
      </c>
      <c r="D643" s="206" t="s">
        <v>965</v>
      </c>
      <c r="E643" s="211">
        <v>8</v>
      </c>
      <c r="F643" s="219">
        <v>4342</v>
      </c>
      <c r="G643" s="268">
        <v>1.48</v>
      </c>
      <c r="H643" s="268">
        <v>1.53</v>
      </c>
      <c r="I643" s="231">
        <v>18</v>
      </c>
      <c r="J643" s="248">
        <f t="shared" si="18"/>
        <v>26.64</v>
      </c>
      <c r="K643" s="238"/>
      <c r="M643" s="247">
        <f t="shared" si="21"/>
        <v>31557.250000000051</v>
      </c>
    </row>
    <row r="644" spans="1:13" ht="14.25" customHeight="1" x14ac:dyDescent="0.2">
      <c r="A644" s="287" t="s">
        <v>3273</v>
      </c>
      <c r="B644" s="197" t="s">
        <v>695</v>
      </c>
      <c r="C644" s="203" t="s">
        <v>102</v>
      </c>
      <c r="D644" s="206" t="s">
        <v>965</v>
      </c>
      <c r="E644" s="212">
        <v>8</v>
      </c>
      <c r="F644" s="220">
        <v>4342</v>
      </c>
      <c r="G644" s="268">
        <v>1.48</v>
      </c>
      <c r="H644" s="268">
        <v>1.53</v>
      </c>
      <c r="I644" s="233">
        <v>3</v>
      </c>
      <c r="J644" s="248">
        <f t="shared" si="18"/>
        <v>4.4399999999999995</v>
      </c>
      <c r="K644" s="238"/>
      <c r="M644" s="247">
        <f t="shared" si="21"/>
        <v>31561.69000000005</v>
      </c>
    </row>
    <row r="645" spans="1:13" ht="14.25" customHeight="1" x14ac:dyDescent="0.2">
      <c r="A645" s="194" t="s">
        <v>300</v>
      </c>
      <c r="B645" s="198" t="s">
        <v>695</v>
      </c>
      <c r="C645" s="239" t="s">
        <v>111</v>
      </c>
      <c r="D645" s="206" t="s">
        <v>979</v>
      </c>
      <c r="E645" s="211">
        <v>8</v>
      </c>
      <c r="F645" s="219">
        <v>4342</v>
      </c>
      <c r="G645" s="268">
        <v>1.48</v>
      </c>
      <c r="H645" s="268">
        <v>1.53</v>
      </c>
      <c r="I645" s="231">
        <v>42</v>
      </c>
      <c r="J645" s="248">
        <f t="shared" ref="J645:J708" si="22">G645*I645</f>
        <v>62.16</v>
      </c>
      <c r="K645" s="238"/>
      <c r="M645" s="247">
        <f t="shared" si="21"/>
        <v>31623.850000000049</v>
      </c>
    </row>
    <row r="646" spans="1:13" ht="14.25" customHeight="1" x14ac:dyDescent="0.2">
      <c r="A646" s="287" t="s">
        <v>3273</v>
      </c>
      <c r="B646" s="197" t="s">
        <v>695</v>
      </c>
      <c r="C646" s="203" t="s">
        <v>111</v>
      </c>
      <c r="D646" s="206" t="s">
        <v>979</v>
      </c>
      <c r="E646" s="212">
        <v>8</v>
      </c>
      <c r="F646" s="220">
        <v>4342</v>
      </c>
      <c r="G646" s="268">
        <v>1.48</v>
      </c>
      <c r="H646" s="268">
        <v>1.53</v>
      </c>
      <c r="I646" s="233">
        <v>5</v>
      </c>
      <c r="J646" s="248">
        <f t="shared" si="22"/>
        <v>7.4</v>
      </c>
      <c r="K646" s="238"/>
      <c r="M646" s="247">
        <f t="shared" si="21"/>
        <v>31631.250000000051</v>
      </c>
    </row>
    <row r="647" spans="1:13" ht="14.25" customHeight="1" x14ac:dyDescent="0.2">
      <c r="A647" s="194" t="s">
        <v>300</v>
      </c>
      <c r="B647" s="198" t="s">
        <v>695</v>
      </c>
      <c r="C647" s="239" t="s">
        <v>110</v>
      </c>
      <c r="D647" s="206" t="s">
        <v>980</v>
      </c>
      <c r="E647" s="211">
        <v>8</v>
      </c>
      <c r="F647" s="219">
        <v>4342</v>
      </c>
      <c r="G647" s="268">
        <v>1.48</v>
      </c>
      <c r="H647" s="268">
        <v>1.53</v>
      </c>
      <c r="I647" s="231">
        <v>57</v>
      </c>
      <c r="J647" s="248">
        <f t="shared" si="22"/>
        <v>84.36</v>
      </c>
      <c r="K647" s="238"/>
      <c r="M647" s="247">
        <f t="shared" si="21"/>
        <v>31715.610000000052</v>
      </c>
    </row>
    <row r="648" spans="1:13" ht="14.25" customHeight="1" x14ac:dyDescent="0.2">
      <c r="A648" s="287" t="s">
        <v>3273</v>
      </c>
      <c r="B648" s="197" t="s">
        <v>695</v>
      </c>
      <c r="C648" s="203" t="s">
        <v>110</v>
      </c>
      <c r="D648" s="206" t="s">
        <v>980</v>
      </c>
      <c r="E648" s="212">
        <v>8</v>
      </c>
      <c r="F648" s="220">
        <v>4342</v>
      </c>
      <c r="G648" s="268">
        <v>1.48</v>
      </c>
      <c r="H648" s="268">
        <v>1.53</v>
      </c>
      <c r="I648" s="233">
        <v>5</v>
      </c>
      <c r="J648" s="248">
        <f t="shared" si="22"/>
        <v>7.4</v>
      </c>
      <c r="K648" s="238"/>
      <c r="M648" s="247">
        <f t="shared" si="21"/>
        <v>31723.010000000053</v>
      </c>
    </row>
    <row r="649" spans="1:13" ht="14.25" customHeight="1" x14ac:dyDescent="0.2">
      <c r="A649" s="194" t="s">
        <v>300</v>
      </c>
      <c r="B649" s="198" t="s">
        <v>695</v>
      </c>
      <c r="C649" s="239" t="s">
        <v>101</v>
      </c>
      <c r="D649" s="206" t="s">
        <v>984</v>
      </c>
      <c r="E649" s="211">
        <v>8</v>
      </c>
      <c r="F649" s="219">
        <v>4342</v>
      </c>
      <c r="G649" s="268">
        <v>1.48</v>
      </c>
      <c r="H649" s="268">
        <v>1.53</v>
      </c>
      <c r="I649" s="231">
        <v>25</v>
      </c>
      <c r="J649" s="248">
        <f t="shared" si="22"/>
        <v>37</v>
      </c>
      <c r="K649" s="238"/>
      <c r="M649" s="247">
        <f t="shared" si="21"/>
        <v>31760.010000000053</v>
      </c>
    </row>
    <row r="650" spans="1:13" ht="14.25" customHeight="1" x14ac:dyDescent="0.2">
      <c r="A650" s="287" t="s">
        <v>3273</v>
      </c>
      <c r="B650" s="197" t="s">
        <v>695</v>
      </c>
      <c r="C650" s="203" t="s">
        <v>101</v>
      </c>
      <c r="D650" s="206" t="s">
        <v>984</v>
      </c>
      <c r="E650" s="212">
        <v>8</v>
      </c>
      <c r="F650" s="220">
        <v>4342</v>
      </c>
      <c r="G650" s="268">
        <v>1.48</v>
      </c>
      <c r="H650" s="268">
        <v>1.53</v>
      </c>
      <c r="I650" s="233">
        <v>5</v>
      </c>
      <c r="J650" s="248">
        <f t="shared" si="22"/>
        <v>7.4</v>
      </c>
      <c r="K650" s="238"/>
      <c r="M650" s="247">
        <f t="shared" si="21"/>
        <v>31767.410000000054</v>
      </c>
    </row>
    <row r="651" spans="1:13" s="109" customFormat="1" ht="14.25" customHeight="1" x14ac:dyDescent="0.2">
      <c r="A651" s="194" t="s">
        <v>300</v>
      </c>
      <c r="B651" s="198" t="s">
        <v>695</v>
      </c>
      <c r="C651" s="239" t="s">
        <v>982</v>
      </c>
      <c r="D651" s="206" t="s">
        <v>983</v>
      </c>
      <c r="E651" s="211">
        <v>8</v>
      </c>
      <c r="F651" s="219">
        <v>4342</v>
      </c>
      <c r="G651" s="268">
        <v>1.47</v>
      </c>
      <c r="H651" s="268">
        <v>1.53</v>
      </c>
      <c r="I651" s="231">
        <v>24</v>
      </c>
      <c r="J651" s="248">
        <f t="shared" si="22"/>
        <v>35.28</v>
      </c>
      <c r="K651" s="238"/>
      <c r="M651" s="247">
        <f t="shared" si="21"/>
        <v>31802.690000000053</v>
      </c>
    </row>
    <row r="652" spans="1:13" s="344" customFormat="1" ht="14.25" customHeight="1" x14ac:dyDescent="0.2">
      <c r="A652" s="287" t="s">
        <v>3273</v>
      </c>
      <c r="B652" s="197" t="s">
        <v>695</v>
      </c>
      <c r="C652" s="203" t="s">
        <v>982</v>
      </c>
      <c r="D652" s="206" t="s">
        <v>983</v>
      </c>
      <c r="E652" s="212">
        <v>8</v>
      </c>
      <c r="F652" s="220">
        <v>4342</v>
      </c>
      <c r="G652" s="268">
        <v>1.47</v>
      </c>
      <c r="H652" s="268">
        <v>1.53</v>
      </c>
      <c r="I652" s="233">
        <v>2</v>
      </c>
      <c r="J652" s="248">
        <f t="shared" si="22"/>
        <v>2.94</v>
      </c>
      <c r="K652" s="238"/>
      <c r="M652" s="345">
        <f t="shared" si="21"/>
        <v>31805.630000000052</v>
      </c>
    </row>
    <row r="653" spans="1:13" s="109" customFormat="1" ht="14.25" customHeight="1" x14ac:dyDescent="0.2">
      <c r="A653" s="194" t="s">
        <v>300</v>
      </c>
      <c r="B653" s="198" t="s">
        <v>695</v>
      </c>
      <c r="C653" s="239" t="s">
        <v>107</v>
      </c>
      <c r="D653" s="206" t="s">
        <v>981</v>
      </c>
      <c r="E653" s="211">
        <v>8</v>
      </c>
      <c r="F653" s="219">
        <v>4342</v>
      </c>
      <c r="G653" s="268">
        <v>1.47</v>
      </c>
      <c r="H653" s="268">
        <v>1.53</v>
      </c>
      <c r="I653" s="231">
        <v>11</v>
      </c>
      <c r="J653" s="248">
        <f t="shared" si="22"/>
        <v>16.169999999999998</v>
      </c>
      <c r="K653" s="238"/>
      <c r="M653" s="247">
        <f t="shared" si="21"/>
        <v>31821.80000000005</v>
      </c>
    </row>
    <row r="654" spans="1:13" s="109" customFormat="1" ht="14.25" customHeight="1" x14ac:dyDescent="0.2">
      <c r="A654" s="287" t="s">
        <v>3273</v>
      </c>
      <c r="B654" s="197" t="s">
        <v>695</v>
      </c>
      <c r="C654" s="203" t="s">
        <v>107</v>
      </c>
      <c r="D654" s="206" t="s">
        <v>981</v>
      </c>
      <c r="E654" s="212">
        <v>8</v>
      </c>
      <c r="F654" s="220">
        <v>4342</v>
      </c>
      <c r="G654" s="268">
        <v>1.47</v>
      </c>
      <c r="H654" s="268">
        <v>1.53</v>
      </c>
      <c r="I654" s="233">
        <v>3</v>
      </c>
      <c r="J654" s="248">
        <f t="shared" si="22"/>
        <v>4.41</v>
      </c>
      <c r="K654" s="238"/>
      <c r="M654" s="247">
        <f t="shared" si="21"/>
        <v>31826.21000000005</v>
      </c>
    </row>
    <row r="655" spans="1:13" ht="14.25" customHeight="1" x14ac:dyDescent="0.2">
      <c r="A655" s="194" t="s">
        <v>300</v>
      </c>
      <c r="B655" s="198" t="s">
        <v>695</v>
      </c>
      <c r="C655" s="239" t="s">
        <v>105</v>
      </c>
      <c r="D655" s="206" t="s">
        <v>985</v>
      </c>
      <c r="E655" s="211">
        <v>8</v>
      </c>
      <c r="F655" s="219">
        <v>4342</v>
      </c>
      <c r="G655" s="268">
        <v>1.47</v>
      </c>
      <c r="H655" s="268">
        <v>1.53</v>
      </c>
      <c r="I655" s="231">
        <v>6</v>
      </c>
      <c r="J655" s="248">
        <f t="shared" si="22"/>
        <v>8.82</v>
      </c>
      <c r="K655" s="238"/>
      <c r="M655" s="247">
        <f t="shared" si="21"/>
        <v>31835.03000000005</v>
      </c>
    </row>
    <row r="656" spans="1:13" ht="14.25" customHeight="1" x14ac:dyDescent="0.2">
      <c r="A656" s="287" t="s">
        <v>3251</v>
      </c>
      <c r="B656" s="201" t="s">
        <v>695</v>
      </c>
      <c r="C656" s="203" t="s">
        <v>105</v>
      </c>
      <c r="D656" s="206" t="s">
        <v>985</v>
      </c>
      <c r="E656" s="211">
        <v>8</v>
      </c>
      <c r="F656" s="226">
        <v>4342</v>
      </c>
      <c r="G656" s="268">
        <v>1.47</v>
      </c>
      <c r="H656" s="268">
        <v>1.53</v>
      </c>
      <c r="I656" s="203">
        <v>108</v>
      </c>
      <c r="J656" s="248">
        <f t="shared" si="22"/>
        <v>158.76</v>
      </c>
      <c r="K656" s="238"/>
      <c r="M656" s="247">
        <f t="shared" si="21"/>
        <v>31993.790000000048</v>
      </c>
    </row>
    <row r="657" spans="1:13" ht="14.25" customHeight="1" x14ac:dyDescent="0.2">
      <c r="A657" s="287" t="s">
        <v>3273</v>
      </c>
      <c r="B657" s="197" t="s">
        <v>695</v>
      </c>
      <c r="C657" s="203" t="s">
        <v>105</v>
      </c>
      <c r="D657" s="206" t="s">
        <v>985</v>
      </c>
      <c r="E657" s="212">
        <v>8</v>
      </c>
      <c r="F657" s="220">
        <v>4342</v>
      </c>
      <c r="G657" s="268">
        <v>1.47</v>
      </c>
      <c r="H657" s="268">
        <v>1.53</v>
      </c>
      <c r="I657" s="233">
        <v>5</v>
      </c>
      <c r="J657" s="248">
        <f t="shared" si="22"/>
        <v>7.35</v>
      </c>
      <c r="K657" s="238"/>
      <c r="M657" s="247">
        <f t="shared" si="21"/>
        <v>32001.140000000047</v>
      </c>
    </row>
    <row r="658" spans="1:13" ht="14.25" customHeight="1" x14ac:dyDescent="0.2">
      <c r="A658" s="194" t="s">
        <v>1874</v>
      </c>
      <c r="B658" s="197" t="s">
        <v>424</v>
      </c>
      <c r="C658" s="203">
        <v>33000</v>
      </c>
      <c r="D658" s="200" t="s">
        <v>3290</v>
      </c>
      <c r="E658" s="213">
        <v>8</v>
      </c>
      <c r="F658" s="222">
        <v>4943</v>
      </c>
      <c r="G658" s="268">
        <v>1.49</v>
      </c>
      <c r="H658" s="268">
        <v>1.55</v>
      </c>
      <c r="I658" s="232">
        <v>3</v>
      </c>
      <c r="J658" s="248">
        <f t="shared" si="22"/>
        <v>4.47</v>
      </c>
      <c r="K658" s="238"/>
      <c r="M658" s="247">
        <f t="shared" si="21"/>
        <v>32005.610000000048</v>
      </c>
    </row>
    <row r="659" spans="1:13" ht="14.25" customHeight="1" x14ac:dyDescent="0.2">
      <c r="A659" s="194" t="s">
        <v>1874</v>
      </c>
      <c r="B659" s="197" t="s">
        <v>424</v>
      </c>
      <c r="C659" s="203">
        <v>33000</v>
      </c>
      <c r="D659" s="200" t="s">
        <v>3290</v>
      </c>
      <c r="E659" s="213">
        <v>8</v>
      </c>
      <c r="F659" s="222">
        <v>4943</v>
      </c>
      <c r="G659" s="268">
        <v>1.49</v>
      </c>
      <c r="H659" s="268">
        <v>1.55</v>
      </c>
      <c r="I659" s="232">
        <v>2</v>
      </c>
      <c r="J659" s="248">
        <f t="shared" si="22"/>
        <v>2.98</v>
      </c>
      <c r="K659" s="238"/>
      <c r="M659" s="247">
        <f t="shared" si="21"/>
        <v>32008.590000000047</v>
      </c>
    </row>
    <row r="660" spans="1:13" ht="14.25" customHeight="1" x14ac:dyDescent="0.2">
      <c r="A660" s="287" t="s">
        <v>3253</v>
      </c>
      <c r="B660" s="197" t="s">
        <v>424</v>
      </c>
      <c r="C660" s="203">
        <v>33000</v>
      </c>
      <c r="D660" s="200" t="s">
        <v>3290</v>
      </c>
      <c r="E660" s="211">
        <v>8</v>
      </c>
      <c r="F660" s="226">
        <v>4943</v>
      </c>
      <c r="G660" s="268">
        <v>1.49</v>
      </c>
      <c r="H660" s="268">
        <v>1.55</v>
      </c>
      <c r="I660" s="203">
        <v>28</v>
      </c>
      <c r="J660" s="248">
        <f t="shared" si="22"/>
        <v>41.72</v>
      </c>
      <c r="K660" s="238"/>
      <c r="M660" s="247">
        <f t="shared" si="21"/>
        <v>32050.310000000049</v>
      </c>
    </row>
    <row r="661" spans="1:13" ht="14.25" customHeight="1" x14ac:dyDescent="0.2">
      <c r="A661" s="194" t="s">
        <v>3226</v>
      </c>
      <c r="B661" s="197" t="s">
        <v>424</v>
      </c>
      <c r="C661" s="239" t="s">
        <v>475</v>
      </c>
      <c r="D661" s="200" t="s">
        <v>2791</v>
      </c>
      <c r="E661" s="211">
        <v>8</v>
      </c>
      <c r="F661" s="220">
        <v>4943</v>
      </c>
      <c r="G661" s="268">
        <v>1.49</v>
      </c>
      <c r="H661" s="268">
        <v>1.55</v>
      </c>
      <c r="I661" s="233">
        <v>8</v>
      </c>
      <c r="J661" s="248">
        <f t="shared" si="22"/>
        <v>11.92</v>
      </c>
      <c r="K661" s="238"/>
      <c r="M661" s="247">
        <f t="shared" si="21"/>
        <v>32062.230000000047</v>
      </c>
    </row>
    <row r="662" spans="1:13" ht="14.25" customHeight="1" x14ac:dyDescent="0.2">
      <c r="A662" s="287" t="s">
        <v>3255</v>
      </c>
      <c r="B662" s="201" t="s">
        <v>996</v>
      </c>
      <c r="C662" s="203" t="s">
        <v>1680</v>
      </c>
      <c r="D662" s="200" t="s">
        <v>2861</v>
      </c>
      <c r="E662" s="211">
        <v>8</v>
      </c>
      <c r="F662" s="226">
        <v>6796</v>
      </c>
      <c r="G662" s="268">
        <v>1.26</v>
      </c>
      <c r="H662" s="268">
        <v>1.32</v>
      </c>
      <c r="I662" s="203">
        <v>22</v>
      </c>
      <c r="J662" s="248">
        <f t="shared" si="22"/>
        <v>27.72</v>
      </c>
      <c r="K662" s="238"/>
      <c r="M662" s="247">
        <f t="shared" si="21"/>
        <v>32089.950000000048</v>
      </c>
    </row>
    <row r="663" spans="1:13" ht="14.25" customHeight="1" x14ac:dyDescent="0.2">
      <c r="A663" s="287" t="s">
        <v>3255</v>
      </c>
      <c r="B663" s="201" t="s">
        <v>996</v>
      </c>
      <c r="C663" s="203" t="s">
        <v>2864</v>
      </c>
      <c r="D663" s="200" t="s">
        <v>2865</v>
      </c>
      <c r="E663" s="211">
        <v>8</v>
      </c>
      <c r="F663" s="226">
        <v>6796</v>
      </c>
      <c r="G663" s="268">
        <v>1.26</v>
      </c>
      <c r="H663" s="268">
        <v>1.32</v>
      </c>
      <c r="I663" s="203">
        <v>12</v>
      </c>
      <c r="J663" s="248">
        <f t="shared" si="22"/>
        <v>15.120000000000001</v>
      </c>
      <c r="K663" s="238"/>
      <c r="M663" s="247">
        <f t="shared" si="21"/>
        <v>32105.070000000047</v>
      </c>
    </row>
    <row r="664" spans="1:13" ht="14.25" customHeight="1" x14ac:dyDescent="0.2">
      <c r="A664" s="287" t="s">
        <v>3255</v>
      </c>
      <c r="B664" s="201" t="s">
        <v>996</v>
      </c>
      <c r="C664" s="203" t="s">
        <v>1678</v>
      </c>
      <c r="D664" s="200" t="s">
        <v>2866</v>
      </c>
      <c r="E664" s="211">
        <v>8</v>
      </c>
      <c r="F664" s="226">
        <v>6796</v>
      </c>
      <c r="G664" s="268">
        <v>1.26</v>
      </c>
      <c r="H664" s="268">
        <v>1.32</v>
      </c>
      <c r="I664" s="203">
        <v>9</v>
      </c>
      <c r="J664" s="248">
        <f t="shared" si="22"/>
        <v>11.34</v>
      </c>
      <c r="K664" s="238"/>
      <c r="M664" s="247">
        <f t="shared" si="21"/>
        <v>32116.410000000047</v>
      </c>
    </row>
    <row r="665" spans="1:13" ht="14.25" customHeight="1" x14ac:dyDescent="0.2">
      <c r="A665" s="287" t="s">
        <v>3255</v>
      </c>
      <c r="B665" s="201" t="s">
        <v>996</v>
      </c>
      <c r="C665" s="203" t="s">
        <v>1679</v>
      </c>
      <c r="D665" s="200" t="s">
        <v>2863</v>
      </c>
      <c r="E665" s="211">
        <v>8</v>
      </c>
      <c r="F665" s="226">
        <v>6796</v>
      </c>
      <c r="G665" s="268">
        <v>1.26</v>
      </c>
      <c r="H665" s="268">
        <v>1.32</v>
      </c>
      <c r="I665" s="203">
        <v>9</v>
      </c>
      <c r="J665" s="248">
        <f t="shared" si="22"/>
        <v>11.34</v>
      </c>
      <c r="K665" s="238"/>
      <c r="M665" s="247">
        <f t="shared" si="21"/>
        <v>32127.750000000047</v>
      </c>
    </row>
    <row r="666" spans="1:13" ht="14.25" customHeight="1" x14ac:dyDescent="0.2">
      <c r="A666" s="287" t="s">
        <v>3255</v>
      </c>
      <c r="B666" s="201" t="s">
        <v>996</v>
      </c>
      <c r="C666" s="203" t="s">
        <v>1677</v>
      </c>
      <c r="D666" s="200" t="s">
        <v>2862</v>
      </c>
      <c r="E666" s="211">
        <v>8</v>
      </c>
      <c r="F666" s="226">
        <v>6796</v>
      </c>
      <c r="G666" s="268">
        <v>1.26</v>
      </c>
      <c r="H666" s="268">
        <v>1.32</v>
      </c>
      <c r="I666" s="203">
        <v>21</v>
      </c>
      <c r="J666" s="248">
        <f t="shared" si="22"/>
        <v>26.46</v>
      </c>
      <c r="K666" s="238"/>
      <c r="M666" s="247">
        <f t="shared" si="21"/>
        <v>32154.210000000046</v>
      </c>
    </row>
    <row r="667" spans="1:13" ht="14.25" customHeight="1" x14ac:dyDescent="0.2">
      <c r="A667" s="194" t="s">
        <v>3221</v>
      </c>
      <c r="B667" s="198" t="s">
        <v>439</v>
      </c>
      <c r="C667" s="203" t="s">
        <v>750</v>
      </c>
      <c r="D667" s="206" t="s">
        <v>751</v>
      </c>
      <c r="E667" s="211">
        <v>8</v>
      </c>
      <c r="F667" s="219">
        <v>3232</v>
      </c>
      <c r="G667" s="268">
        <v>1.51</v>
      </c>
      <c r="H667" s="268">
        <v>1.57</v>
      </c>
      <c r="I667" s="231">
        <v>5</v>
      </c>
      <c r="J667" s="248">
        <f t="shared" si="22"/>
        <v>7.55</v>
      </c>
      <c r="K667" s="238"/>
      <c r="M667" s="247">
        <f t="shared" si="21"/>
        <v>32161.760000000046</v>
      </c>
    </row>
    <row r="668" spans="1:13" ht="14.25" customHeight="1" x14ac:dyDescent="0.2">
      <c r="A668" s="194" t="s">
        <v>3226</v>
      </c>
      <c r="B668" s="197" t="s">
        <v>424</v>
      </c>
      <c r="C668" s="239" t="s">
        <v>442</v>
      </c>
      <c r="D668" s="206" t="s">
        <v>441</v>
      </c>
      <c r="E668" s="211">
        <v>8</v>
      </c>
      <c r="F668" s="220">
        <v>1212</v>
      </c>
      <c r="G668" s="268">
        <v>1.51</v>
      </c>
      <c r="H668" s="268">
        <v>1.57</v>
      </c>
      <c r="I668" s="233">
        <v>30</v>
      </c>
      <c r="J668" s="248">
        <f t="shared" si="22"/>
        <v>45.3</v>
      </c>
      <c r="K668" s="238"/>
      <c r="M668" s="247">
        <f t="shared" si="21"/>
        <v>32207.060000000045</v>
      </c>
    </row>
    <row r="669" spans="1:13" ht="14.25" customHeight="1" x14ac:dyDescent="0.2">
      <c r="A669" s="287" t="s">
        <v>3264</v>
      </c>
      <c r="B669" s="198" t="s">
        <v>625</v>
      </c>
      <c r="C669" s="203" t="s">
        <v>205</v>
      </c>
      <c r="D669" s="205" t="s">
        <v>2021</v>
      </c>
      <c r="E669" s="213">
        <v>8</v>
      </c>
      <c r="F669" s="222">
        <v>9017</v>
      </c>
      <c r="G669" s="268">
        <v>1.51</v>
      </c>
      <c r="H669" s="268">
        <v>1.57</v>
      </c>
      <c r="I669" s="232">
        <v>6</v>
      </c>
      <c r="J669" s="248">
        <f t="shared" si="22"/>
        <v>9.06</v>
      </c>
      <c r="K669" s="238"/>
      <c r="M669" s="247">
        <f t="shared" si="21"/>
        <v>32216.120000000046</v>
      </c>
    </row>
    <row r="670" spans="1:13" ht="14.25" customHeight="1" x14ac:dyDescent="0.2">
      <c r="A670" s="287" t="s">
        <v>3254</v>
      </c>
      <c r="B670" s="201" t="s">
        <v>439</v>
      </c>
      <c r="C670" s="203" t="s">
        <v>2845</v>
      </c>
      <c r="D670" s="200" t="s">
        <v>2846</v>
      </c>
      <c r="E670" s="211">
        <v>8</v>
      </c>
      <c r="F670" s="226">
        <v>3232</v>
      </c>
      <c r="G670" s="268">
        <v>1.51</v>
      </c>
      <c r="H670" s="268">
        <v>1.57</v>
      </c>
      <c r="I670" s="203">
        <v>62</v>
      </c>
      <c r="J670" s="248">
        <f t="shared" si="22"/>
        <v>93.62</v>
      </c>
      <c r="K670" s="238"/>
      <c r="M670" s="247">
        <f t="shared" si="21"/>
        <v>32309.740000000045</v>
      </c>
    </row>
    <row r="671" spans="1:13" ht="14.25" customHeight="1" x14ac:dyDescent="0.2">
      <c r="A671" s="194" t="s">
        <v>3230</v>
      </c>
      <c r="B671" s="198" t="s">
        <v>45</v>
      </c>
      <c r="C671" s="239">
        <v>43083</v>
      </c>
      <c r="D671" s="200" t="s">
        <v>2756</v>
      </c>
      <c r="E671" s="211">
        <v>8</v>
      </c>
      <c r="F671" s="219">
        <v>1241</v>
      </c>
      <c r="G671" s="268">
        <v>1.53</v>
      </c>
      <c r="H671" s="268">
        <v>1.59</v>
      </c>
      <c r="I671" s="231">
        <v>11</v>
      </c>
      <c r="J671" s="248">
        <f t="shared" si="22"/>
        <v>16.830000000000002</v>
      </c>
      <c r="K671" s="238"/>
      <c r="M671" s="247">
        <f t="shared" si="21"/>
        <v>32326.570000000047</v>
      </c>
    </row>
    <row r="672" spans="1:13" ht="14.25" customHeight="1" x14ac:dyDescent="0.2">
      <c r="A672" s="287" t="s">
        <v>3261</v>
      </c>
      <c r="B672" s="200" t="s">
        <v>45</v>
      </c>
      <c r="C672" s="203">
        <v>43083</v>
      </c>
      <c r="D672" s="200" t="s">
        <v>2756</v>
      </c>
      <c r="E672" s="211">
        <v>8</v>
      </c>
      <c r="F672" s="226">
        <v>1241</v>
      </c>
      <c r="G672" s="268">
        <v>1.53</v>
      </c>
      <c r="H672" s="268">
        <v>1.59</v>
      </c>
      <c r="I672" s="203">
        <v>24</v>
      </c>
      <c r="J672" s="248">
        <f t="shared" si="22"/>
        <v>36.72</v>
      </c>
      <c r="K672" s="238"/>
      <c r="M672" s="247">
        <f t="shared" si="21"/>
        <v>32363.290000000048</v>
      </c>
    </row>
    <row r="673" spans="1:13" ht="14.25" customHeight="1" x14ac:dyDescent="0.2">
      <c r="A673" s="287" t="s">
        <v>3232</v>
      </c>
      <c r="B673" s="196" t="s">
        <v>625</v>
      </c>
      <c r="C673" s="203" t="s">
        <v>311</v>
      </c>
      <c r="D673" s="205" t="s">
        <v>3651</v>
      </c>
      <c r="E673" s="211">
        <v>8</v>
      </c>
      <c r="F673" s="219">
        <v>9017</v>
      </c>
      <c r="G673" s="268">
        <v>1.52</v>
      </c>
      <c r="H673" s="268">
        <v>1.58</v>
      </c>
      <c r="I673" s="233">
        <v>12</v>
      </c>
      <c r="J673" s="248">
        <f t="shared" si="22"/>
        <v>18.240000000000002</v>
      </c>
      <c r="K673" s="238"/>
      <c r="M673" s="247">
        <f t="shared" si="21"/>
        <v>32381.53000000005</v>
      </c>
    </row>
    <row r="674" spans="1:13" ht="14.25" customHeight="1" x14ac:dyDescent="0.2">
      <c r="A674" s="287" t="s">
        <v>3232</v>
      </c>
      <c r="B674" s="196" t="s">
        <v>625</v>
      </c>
      <c r="C674" s="203" t="s">
        <v>317</v>
      </c>
      <c r="D674" s="205" t="s">
        <v>318</v>
      </c>
      <c r="E674" s="211">
        <v>8</v>
      </c>
      <c r="F674" s="219">
        <v>9017</v>
      </c>
      <c r="G674" s="268">
        <v>1.52</v>
      </c>
      <c r="H674" s="268">
        <v>1.58</v>
      </c>
      <c r="I674" s="231">
        <v>13</v>
      </c>
      <c r="J674" s="248">
        <f t="shared" si="22"/>
        <v>19.760000000000002</v>
      </c>
      <c r="K674" s="238"/>
      <c r="M674" s="247">
        <f t="shared" si="21"/>
        <v>32401.290000000048</v>
      </c>
    </row>
    <row r="675" spans="1:13" ht="14.25" customHeight="1" x14ac:dyDescent="0.2">
      <c r="A675" s="287" t="s">
        <v>3232</v>
      </c>
      <c r="B675" s="196" t="s">
        <v>625</v>
      </c>
      <c r="C675" s="203" t="s">
        <v>3389</v>
      </c>
      <c r="D675" s="205" t="s">
        <v>313</v>
      </c>
      <c r="E675" s="211">
        <v>8</v>
      </c>
      <c r="F675" s="219">
        <v>9017</v>
      </c>
      <c r="G675" s="268">
        <v>1.52</v>
      </c>
      <c r="H675" s="268">
        <v>1.58</v>
      </c>
      <c r="I675" s="231">
        <v>22</v>
      </c>
      <c r="J675" s="248">
        <f t="shared" si="22"/>
        <v>33.44</v>
      </c>
      <c r="K675" s="238"/>
      <c r="M675" s="247">
        <f t="shared" si="21"/>
        <v>32434.730000000047</v>
      </c>
    </row>
    <row r="676" spans="1:13" ht="14.25" customHeight="1" x14ac:dyDescent="0.2">
      <c r="A676" s="287" t="s">
        <v>3232</v>
      </c>
      <c r="B676" s="196" t="s">
        <v>625</v>
      </c>
      <c r="C676" s="203" t="s">
        <v>314</v>
      </c>
      <c r="D676" s="205" t="s">
        <v>315</v>
      </c>
      <c r="E676" s="211">
        <v>8</v>
      </c>
      <c r="F676" s="219">
        <v>9017</v>
      </c>
      <c r="G676" s="268">
        <v>1.52</v>
      </c>
      <c r="H676" s="268">
        <v>1.58</v>
      </c>
      <c r="I676" s="231">
        <v>19</v>
      </c>
      <c r="J676" s="248">
        <f t="shared" si="22"/>
        <v>28.88</v>
      </c>
      <c r="K676" s="238"/>
      <c r="M676" s="247">
        <f t="shared" si="21"/>
        <v>32463.610000000048</v>
      </c>
    </row>
    <row r="677" spans="1:13" ht="14.25" customHeight="1" x14ac:dyDescent="0.2">
      <c r="A677" s="287" t="s">
        <v>3232</v>
      </c>
      <c r="B677" s="196" t="s">
        <v>625</v>
      </c>
      <c r="C677" s="203" t="s">
        <v>3388</v>
      </c>
      <c r="D677" s="206" t="s">
        <v>1215</v>
      </c>
      <c r="E677" s="211">
        <v>8</v>
      </c>
      <c r="F677" s="219">
        <v>9017</v>
      </c>
      <c r="G677" s="268">
        <v>1.52</v>
      </c>
      <c r="H677" s="268">
        <v>1.58</v>
      </c>
      <c r="I677" s="231">
        <v>7</v>
      </c>
      <c r="J677" s="248">
        <f t="shared" si="22"/>
        <v>10.64</v>
      </c>
      <c r="K677" s="238"/>
      <c r="M677" s="247">
        <f t="shared" si="21"/>
        <v>32474.250000000047</v>
      </c>
    </row>
    <row r="678" spans="1:13" ht="14.25" customHeight="1" x14ac:dyDescent="0.2">
      <c r="A678" s="287" t="s">
        <v>3232</v>
      </c>
      <c r="B678" s="196" t="s">
        <v>625</v>
      </c>
      <c r="C678" s="203" t="s">
        <v>3390</v>
      </c>
      <c r="D678" s="206" t="s">
        <v>1216</v>
      </c>
      <c r="E678" s="211">
        <v>8</v>
      </c>
      <c r="F678" s="219">
        <v>9017</v>
      </c>
      <c r="G678" s="268">
        <v>1.52</v>
      </c>
      <c r="H678" s="268">
        <v>1.58</v>
      </c>
      <c r="I678" s="233">
        <v>7</v>
      </c>
      <c r="J678" s="248">
        <f t="shared" si="22"/>
        <v>10.64</v>
      </c>
      <c r="K678" s="238"/>
      <c r="M678" s="247">
        <f t="shared" si="21"/>
        <v>32484.890000000047</v>
      </c>
    </row>
    <row r="679" spans="1:13" ht="14.25" customHeight="1" x14ac:dyDescent="0.2">
      <c r="A679" s="287" t="s">
        <v>3273</v>
      </c>
      <c r="B679" s="197" t="s">
        <v>947</v>
      </c>
      <c r="C679" s="203">
        <v>1806701</v>
      </c>
      <c r="D679" s="206" t="s">
        <v>952</v>
      </c>
      <c r="E679" s="212">
        <v>8</v>
      </c>
      <c r="F679" s="220">
        <v>4575</v>
      </c>
      <c r="G679" s="268">
        <v>1.53</v>
      </c>
      <c r="H679" s="268">
        <v>1.59</v>
      </c>
      <c r="I679" s="233">
        <v>4</v>
      </c>
      <c r="J679" s="248">
        <f t="shared" si="22"/>
        <v>6.12</v>
      </c>
      <c r="K679" s="238"/>
      <c r="M679" s="247">
        <f t="shared" si="21"/>
        <v>32491.010000000046</v>
      </c>
    </row>
    <row r="680" spans="1:13" ht="14.25" customHeight="1" x14ac:dyDescent="0.2">
      <c r="A680" s="287" t="s">
        <v>3273</v>
      </c>
      <c r="B680" s="197" t="s">
        <v>947</v>
      </c>
      <c r="C680" s="203">
        <v>1806702</v>
      </c>
      <c r="D680" s="206" t="s">
        <v>949</v>
      </c>
      <c r="E680" s="212">
        <v>8</v>
      </c>
      <c r="F680" s="220">
        <v>4575</v>
      </c>
      <c r="G680" s="268">
        <v>1.53</v>
      </c>
      <c r="H680" s="268">
        <v>1.59</v>
      </c>
      <c r="I680" s="233">
        <v>3</v>
      </c>
      <c r="J680" s="248">
        <f t="shared" si="22"/>
        <v>4.59</v>
      </c>
      <c r="K680" s="238"/>
      <c r="M680" s="247">
        <f t="shared" si="21"/>
        <v>32495.600000000046</v>
      </c>
    </row>
    <row r="681" spans="1:13" ht="14.25" customHeight="1" x14ac:dyDescent="0.2">
      <c r="A681" s="287" t="s">
        <v>3273</v>
      </c>
      <c r="B681" s="197" t="s">
        <v>947</v>
      </c>
      <c r="C681" s="203">
        <v>1806703</v>
      </c>
      <c r="D681" s="206" t="s">
        <v>397</v>
      </c>
      <c r="E681" s="212">
        <v>8</v>
      </c>
      <c r="F681" s="220">
        <v>4575</v>
      </c>
      <c r="G681" s="268">
        <v>1.53</v>
      </c>
      <c r="H681" s="268">
        <v>1.59</v>
      </c>
      <c r="I681" s="233">
        <v>1</v>
      </c>
      <c r="J681" s="248">
        <f t="shared" si="22"/>
        <v>1.53</v>
      </c>
      <c r="K681" s="238"/>
      <c r="M681" s="247">
        <f t="shared" si="21"/>
        <v>32497.130000000045</v>
      </c>
    </row>
    <row r="682" spans="1:13" ht="14.25" customHeight="1" x14ac:dyDescent="0.2">
      <c r="A682" s="287" t="s">
        <v>3273</v>
      </c>
      <c r="B682" s="197" t="s">
        <v>947</v>
      </c>
      <c r="C682" s="203">
        <v>1806704</v>
      </c>
      <c r="D682" s="206" t="s">
        <v>953</v>
      </c>
      <c r="E682" s="212">
        <v>8</v>
      </c>
      <c r="F682" s="220">
        <v>4575</v>
      </c>
      <c r="G682" s="268">
        <v>1.53</v>
      </c>
      <c r="H682" s="268">
        <v>1.59</v>
      </c>
      <c r="I682" s="233">
        <v>2</v>
      </c>
      <c r="J682" s="248">
        <f t="shared" si="22"/>
        <v>3.06</v>
      </c>
      <c r="K682" s="238"/>
      <c r="M682" s="247">
        <f t="shared" si="21"/>
        <v>32500.190000000046</v>
      </c>
    </row>
    <row r="683" spans="1:13" ht="14.25" customHeight="1" x14ac:dyDescent="0.2">
      <c r="A683" s="287" t="s">
        <v>3273</v>
      </c>
      <c r="B683" s="197" t="s">
        <v>947</v>
      </c>
      <c r="C683" s="203">
        <v>1806705</v>
      </c>
      <c r="D683" s="206" t="s">
        <v>950</v>
      </c>
      <c r="E683" s="212">
        <v>8</v>
      </c>
      <c r="F683" s="220">
        <v>4575</v>
      </c>
      <c r="G683" s="268">
        <v>1.53</v>
      </c>
      <c r="H683" s="268">
        <v>1.59</v>
      </c>
      <c r="I683" s="233">
        <v>3</v>
      </c>
      <c r="J683" s="248">
        <f t="shared" si="22"/>
        <v>4.59</v>
      </c>
      <c r="K683" s="238"/>
      <c r="M683" s="247">
        <f t="shared" si="21"/>
        <v>32504.780000000046</v>
      </c>
    </row>
    <row r="684" spans="1:13" ht="14.25" customHeight="1" x14ac:dyDescent="0.2">
      <c r="A684" s="287" t="s">
        <v>3273</v>
      </c>
      <c r="B684" s="197" t="s">
        <v>947</v>
      </c>
      <c r="C684" s="203">
        <v>1806707</v>
      </c>
      <c r="D684" s="206" t="s">
        <v>951</v>
      </c>
      <c r="E684" s="212">
        <v>8</v>
      </c>
      <c r="F684" s="220">
        <v>4575</v>
      </c>
      <c r="G684" s="268">
        <v>1.53</v>
      </c>
      <c r="H684" s="268">
        <v>1.59</v>
      </c>
      <c r="I684" s="233">
        <v>2</v>
      </c>
      <c r="J684" s="248">
        <f t="shared" si="22"/>
        <v>3.06</v>
      </c>
      <c r="K684" s="238"/>
      <c r="M684" s="247">
        <f t="shared" si="21"/>
        <v>32507.840000000047</v>
      </c>
    </row>
    <row r="685" spans="1:13" ht="14.25" customHeight="1" x14ac:dyDescent="0.2">
      <c r="A685" s="287" t="s">
        <v>3273</v>
      </c>
      <c r="B685" s="197" t="s">
        <v>947</v>
      </c>
      <c r="C685" s="203">
        <v>1865459</v>
      </c>
      <c r="D685" s="206" t="s">
        <v>954</v>
      </c>
      <c r="E685" s="212">
        <v>8</v>
      </c>
      <c r="F685" s="220">
        <v>4575</v>
      </c>
      <c r="G685" s="268">
        <v>1.53</v>
      </c>
      <c r="H685" s="268">
        <v>1.59</v>
      </c>
      <c r="I685" s="233">
        <v>1</v>
      </c>
      <c r="J685" s="248">
        <f t="shared" si="22"/>
        <v>1.53</v>
      </c>
      <c r="K685" s="238"/>
      <c r="M685" s="247">
        <f t="shared" ref="M685:M791" si="23">M684+J685</f>
        <v>32509.370000000046</v>
      </c>
    </row>
    <row r="686" spans="1:13" ht="14.25" customHeight="1" x14ac:dyDescent="0.2">
      <c r="A686" s="287" t="s">
        <v>3273</v>
      </c>
      <c r="B686" s="197" t="s">
        <v>947</v>
      </c>
      <c r="C686" s="203">
        <v>1865460</v>
      </c>
      <c r="D686" s="206" t="s">
        <v>948</v>
      </c>
      <c r="E686" s="212">
        <v>8</v>
      </c>
      <c r="F686" s="220">
        <v>4575</v>
      </c>
      <c r="G686" s="268">
        <v>1.53</v>
      </c>
      <c r="H686" s="268">
        <v>1.59</v>
      </c>
      <c r="I686" s="233">
        <v>4</v>
      </c>
      <c r="J686" s="248">
        <f t="shared" si="22"/>
        <v>6.12</v>
      </c>
      <c r="K686" s="238"/>
      <c r="M686" s="247">
        <f t="shared" si="23"/>
        <v>32515.490000000045</v>
      </c>
    </row>
    <row r="687" spans="1:13" ht="14.25" customHeight="1" x14ac:dyDescent="0.2">
      <c r="A687" s="287" t="s">
        <v>3234</v>
      </c>
      <c r="B687" s="201" t="s">
        <v>947</v>
      </c>
      <c r="C687" s="203">
        <v>3160458</v>
      </c>
      <c r="D687" s="205" t="s">
        <v>387</v>
      </c>
      <c r="E687" s="211">
        <v>8</v>
      </c>
      <c r="F687" s="219">
        <v>4575</v>
      </c>
      <c r="G687" s="268">
        <v>1.53</v>
      </c>
      <c r="H687" s="268">
        <v>1.59</v>
      </c>
      <c r="I687" s="231">
        <v>7</v>
      </c>
      <c r="J687" s="248">
        <f t="shared" si="22"/>
        <v>10.71</v>
      </c>
      <c r="K687" s="238"/>
      <c r="M687" s="247">
        <f t="shared" si="23"/>
        <v>32526.200000000044</v>
      </c>
    </row>
    <row r="688" spans="1:13" ht="14.25" customHeight="1" x14ac:dyDescent="0.2">
      <c r="A688" s="287" t="s">
        <v>1426</v>
      </c>
      <c r="B688" s="196" t="s">
        <v>947</v>
      </c>
      <c r="C688" s="203">
        <v>6310187</v>
      </c>
      <c r="D688" s="206" t="s">
        <v>1472</v>
      </c>
      <c r="E688" s="212">
        <v>8</v>
      </c>
      <c r="F688" s="221">
        <v>4575</v>
      </c>
      <c r="G688" s="268">
        <v>1.53</v>
      </c>
      <c r="H688" s="268">
        <v>1.59</v>
      </c>
      <c r="I688" s="231">
        <v>12</v>
      </c>
      <c r="J688" s="248">
        <f t="shared" si="22"/>
        <v>18.36</v>
      </c>
      <c r="K688" s="238"/>
      <c r="M688" s="247">
        <f t="shared" si="23"/>
        <v>32544.560000000045</v>
      </c>
    </row>
    <row r="689" spans="1:13" ht="14.25" customHeight="1" x14ac:dyDescent="0.2">
      <c r="A689" s="287" t="s">
        <v>3273</v>
      </c>
      <c r="B689" s="197" t="s">
        <v>947</v>
      </c>
      <c r="C689" s="203" t="s">
        <v>3540</v>
      </c>
      <c r="D689" s="206" t="s">
        <v>398</v>
      </c>
      <c r="E689" s="212">
        <v>8</v>
      </c>
      <c r="F689" s="220">
        <v>4575</v>
      </c>
      <c r="G689" s="268">
        <v>1.53</v>
      </c>
      <c r="H689" s="268">
        <v>1.59</v>
      </c>
      <c r="I689" s="233">
        <v>5</v>
      </c>
      <c r="J689" s="248">
        <f t="shared" si="22"/>
        <v>7.65</v>
      </c>
      <c r="K689" s="238"/>
      <c r="M689" s="247">
        <f t="shared" si="23"/>
        <v>32552.210000000046</v>
      </c>
    </row>
    <row r="690" spans="1:13" ht="14.25" customHeight="1" x14ac:dyDescent="0.2">
      <c r="A690" s="194" t="s">
        <v>303</v>
      </c>
      <c r="B690" s="196" t="s">
        <v>625</v>
      </c>
      <c r="C690" s="239" t="s">
        <v>317</v>
      </c>
      <c r="D690" s="206" t="s">
        <v>1217</v>
      </c>
      <c r="E690" s="211">
        <v>8</v>
      </c>
      <c r="F690" s="221">
        <v>9017</v>
      </c>
      <c r="G690" s="268">
        <v>1.55</v>
      </c>
      <c r="H690" s="268">
        <v>1.61</v>
      </c>
      <c r="I690" s="231">
        <v>12</v>
      </c>
      <c r="J690" s="248">
        <f t="shared" si="22"/>
        <v>18.600000000000001</v>
      </c>
      <c r="K690" s="238"/>
      <c r="M690" s="247">
        <f t="shared" si="23"/>
        <v>32570.810000000045</v>
      </c>
    </row>
    <row r="691" spans="1:13" ht="14.25" customHeight="1" x14ac:dyDescent="0.2">
      <c r="A691" s="287" t="s">
        <v>3273</v>
      </c>
      <c r="B691" s="196" t="s">
        <v>625</v>
      </c>
      <c r="C691" s="203" t="s">
        <v>317</v>
      </c>
      <c r="D691" s="206" t="s">
        <v>1217</v>
      </c>
      <c r="E691" s="212">
        <v>8</v>
      </c>
      <c r="F691" s="220">
        <v>9017</v>
      </c>
      <c r="G691" s="268">
        <v>1.55</v>
      </c>
      <c r="H691" s="268">
        <v>1.61</v>
      </c>
      <c r="I691" s="233">
        <v>12</v>
      </c>
      <c r="J691" s="248">
        <f t="shared" si="22"/>
        <v>18.600000000000001</v>
      </c>
      <c r="K691" s="238"/>
      <c r="M691" s="247">
        <f t="shared" si="23"/>
        <v>32589.410000000044</v>
      </c>
    </row>
    <row r="692" spans="1:13" ht="14.25" customHeight="1" x14ac:dyDescent="0.2">
      <c r="A692" s="287" t="s">
        <v>3273</v>
      </c>
      <c r="B692" s="196" t="s">
        <v>625</v>
      </c>
      <c r="C692" s="203" t="s">
        <v>3391</v>
      </c>
      <c r="D692" s="206" t="s">
        <v>1214</v>
      </c>
      <c r="E692" s="212">
        <v>8</v>
      </c>
      <c r="F692" s="220">
        <v>9017</v>
      </c>
      <c r="G692" s="268">
        <v>1.55</v>
      </c>
      <c r="H692" s="268">
        <v>1.61</v>
      </c>
      <c r="I692" s="233">
        <v>8</v>
      </c>
      <c r="J692" s="248">
        <f t="shared" si="22"/>
        <v>12.4</v>
      </c>
      <c r="K692" s="238"/>
      <c r="M692" s="247">
        <f t="shared" si="23"/>
        <v>32601.810000000045</v>
      </c>
    </row>
    <row r="693" spans="1:13" ht="14.25" customHeight="1" x14ac:dyDescent="0.2">
      <c r="A693" s="287" t="s">
        <v>3273</v>
      </c>
      <c r="B693" s="196" t="s">
        <v>625</v>
      </c>
      <c r="C693" s="203" t="s">
        <v>3389</v>
      </c>
      <c r="D693" s="206" t="s">
        <v>313</v>
      </c>
      <c r="E693" s="212">
        <v>8</v>
      </c>
      <c r="F693" s="220">
        <v>9017</v>
      </c>
      <c r="G693" s="268">
        <v>1.55</v>
      </c>
      <c r="H693" s="268">
        <v>1.61</v>
      </c>
      <c r="I693" s="233">
        <v>12</v>
      </c>
      <c r="J693" s="248">
        <f t="shared" si="22"/>
        <v>18.600000000000001</v>
      </c>
      <c r="K693" s="238"/>
      <c r="M693" s="247">
        <f t="shared" si="23"/>
        <v>32620.410000000044</v>
      </c>
    </row>
    <row r="694" spans="1:13" ht="14.25" customHeight="1" x14ac:dyDescent="0.2">
      <c r="A694" s="287" t="s">
        <v>3273</v>
      </c>
      <c r="B694" s="196" t="s">
        <v>625</v>
      </c>
      <c r="C694" s="203" t="s">
        <v>314</v>
      </c>
      <c r="D694" s="206" t="s">
        <v>315</v>
      </c>
      <c r="E694" s="212">
        <v>8</v>
      </c>
      <c r="F694" s="220">
        <v>9017</v>
      </c>
      <c r="G694" s="268">
        <v>1.55</v>
      </c>
      <c r="H694" s="268">
        <v>1.61</v>
      </c>
      <c r="I694" s="233">
        <v>8</v>
      </c>
      <c r="J694" s="248">
        <f t="shared" si="22"/>
        <v>12.4</v>
      </c>
      <c r="K694" s="238"/>
      <c r="M694" s="247">
        <f t="shared" si="23"/>
        <v>32632.810000000045</v>
      </c>
    </row>
    <row r="695" spans="1:13" ht="14.25" customHeight="1" x14ac:dyDescent="0.2">
      <c r="A695" s="287" t="s">
        <v>3273</v>
      </c>
      <c r="B695" s="196" t="s">
        <v>625</v>
      </c>
      <c r="C695" s="203" t="s">
        <v>3388</v>
      </c>
      <c r="D695" s="206" t="s">
        <v>1215</v>
      </c>
      <c r="E695" s="212">
        <v>8</v>
      </c>
      <c r="F695" s="220">
        <v>9017</v>
      </c>
      <c r="G695" s="268">
        <v>1.55</v>
      </c>
      <c r="H695" s="268">
        <v>1.61</v>
      </c>
      <c r="I695" s="233">
        <v>13</v>
      </c>
      <c r="J695" s="248">
        <f t="shared" si="22"/>
        <v>20.150000000000002</v>
      </c>
      <c r="K695" s="238"/>
      <c r="M695" s="247">
        <f t="shared" si="23"/>
        <v>32652.960000000046</v>
      </c>
    </row>
    <row r="696" spans="1:13" ht="14.25" customHeight="1" x14ac:dyDescent="0.2">
      <c r="A696" s="287" t="s">
        <v>3273</v>
      </c>
      <c r="B696" s="196" t="s">
        <v>625</v>
      </c>
      <c r="C696" s="203" t="s">
        <v>3390</v>
      </c>
      <c r="D696" s="206" t="s">
        <v>1216</v>
      </c>
      <c r="E696" s="212">
        <v>8</v>
      </c>
      <c r="F696" s="220">
        <v>9017</v>
      </c>
      <c r="G696" s="268">
        <v>1.55</v>
      </c>
      <c r="H696" s="268">
        <v>1.61</v>
      </c>
      <c r="I696" s="233">
        <v>11</v>
      </c>
      <c r="J696" s="248">
        <f t="shared" si="22"/>
        <v>17.05</v>
      </c>
      <c r="K696" s="238"/>
      <c r="M696" s="247">
        <f t="shared" si="23"/>
        <v>32670.010000000046</v>
      </c>
    </row>
    <row r="697" spans="1:13" ht="14.25" customHeight="1" x14ac:dyDescent="0.2">
      <c r="A697" s="194" t="s">
        <v>301</v>
      </c>
      <c r="B697" s="196" t="s">
        <v>625</v>
      </c>
      <c r="C697" s="239" t="s">
        <v>1745</v>
      </c>
      <c r="D697" s="206" t="s">
        <v>2620</v>
      </c>
      <c r="E697" s="211">
        <v>8</v>
      </c>
      <c r="F697" s="220">
        <v>9017</v>
      </c>
      <c r="G697" s="268">
        <v>1.55</v>
      </c>
      <c r="H697" s="268">
        <v>1.61</v>
      </c>
      <c r="I697" s="231">
        <v>12</v>
      </c>
      <c r="J697" s="248">
        <f t="shared" si="22"/>
        <v>18.600000000000001</v>
      </c>
      <c r="K697" s="238"/>
      <c r="M697" s="247">
        <f t="shared" si="23"/>
        <v>32688.610000000044</v>
      </c>
    </row>
    <row r="698" spans="1:13" ht="14.25" customHeight="1" x14ac:dyDescent="0.2">
      <c r="A698" s="194" t="s">
        <v>301</v>
      </c>
      <c r="B698" s="196" t="s">
        <v>625</v>
      </c>
      <c r="C698" s="239" t="s">
        <v>2621</v>
      </c>
      <c r="D698" s="206" t="s">
        <v>2622</v>
      </c>
      <c r="E698" s="211">
        <v>8</v>
      </c>
      <c r="F698" s="224">
        <v>9017</v>
      </c>
      <c r="G698" s="268">
        <v>1.55</v>
      </c>
      <c r="H698" s="268">
        <v>1.61</v>
      </c>
      <c r="I698" s="234">
        <v>11</v>
      </c>
      <c r="J698" s="248">
        <f t="shared" si="22"/>
        <v>17.05</v>
      </c>
      <c r="K698" s="238"/>
      <c r="M698" s="247">
        <f t="shared" si="23"/>
        <v>32705.660000000044</v>
      </c>
    </row>
    <row r="699" spans="1:13" ht="14.25" customHeight="1" x14ac:dyDescent="0.2">
      <c r="A699" s="287" t="s">
        <v>3255</v>
      </c>
      <c r="B699" s="201" t="s">
        <v>947</v>
      </c>
      <c r="C699" s="203">
        <v>7073502387</v>
      </c>
      <c r="D699" s="205" t="s">
        <v>1721</v>
      </c>
      <c r="E699" s="211">
        <v>8</v>
      </c>
      <c r="F699" s="226">
        <v>4575</v>
      </c>
      <c r="G699" s="268">
        <v>1.55</v>
      </c>
      <c r="H699" s="268">
        <v>1.61</v>
      </c>
      <c r="I699" s="203">
        <v>7</v>
      </c>
      <c r="J699" s="248">
        <f t="shared" si="22"/>
        <v>10.85</v>
      </c>
      <c r="K699" s="238"/>
      <c r="M699" s="247">
        <f t="shared" si="23"/>
        <v>32716.510000000042</v>
      </c>
    </row>
    <row r="700" spans="1:13" ht="14.25" customHeight="1" x14ac:dyDescent="0.2">
      <c r="A700" s="287" t="s">
        <v>3264</v>
      </c>
      <c r="B700" s="198" t="s">
        <v>947</v>
      </c>
      <c r="C700" s="203">
        <v>7073502387</v>
      </c>
      <c r="D700" s="205" t="s">
        <v>1721</v>
      </c>
      <c r="E700" s="213">
        <v>8</v>
      </c>
      <c r="F700" s="222">
        <v>4575</v>
      </c>
      <c r="G700" s="268">
        <v>1.55</v>
      </c>
      <c r="H700" s="268">
        <v>1.61</v>
      </c>
      <c r="I700" s="232">
        <v>7</v>
      </c>
      <c r="J700" s="248">
        <f t="shared" si="22"/>
        <v>10.85</v>
      </c>
      <c r="K700" s="238"/>
      <c r="M700" s="247">
        <f t="shared" si="23"/>
        <v>32727.360000000041</v>
      </c>
    </row>
    <row r="701" spans="1:13" ht="14.25" customHeight="1" x14ac:dyDescent="0.2">
      <c r="A701" s="287" t="s">
        <v>3255</v>
      </c>
      <c r="B701" s="201" t="s">
        <v>947</v>
      </c>
      <c r="C701" s="203">
        <v>7073502388</v>
      </c>
      <c r="D701" s="200" t="s">
        <v>2867</v>
      </c>
      <c r="E701" s="211">
        <v>8</v>
      </c>
      <c r="F701" s="226">
        <v>4575</v>
      </c>
      <c r="G701" s="268">
        <v>1.55</v>
      </c>
      <c r="H701" s="268">
        <v>1.61</v>
      </c>
      <c r="I701" s="203">
        <v>8</v>
      </c>
      <c r="J701" s="248">
        <f t="shared" si="22"/>
        <v>12.4</v>
      </c>
      <c r="K701" s="238"/>
      <c r="M701" s="247">
        <f t="shared" si="23"/>
        <v>32739.760000000042</v>
      </c>
    </row>
    <row r="702" spans="1:13" ht="14.25" customHeight="1" x14ac:dyDescent="0.2">
      <c r="A702" s="287" t="s">
        <v>3264</v>
      </c>
      <c r="B702" s="198" t="s">
        <v>947</v>
      </c>
      <c r="C702" s="203">
        <v>7073502388</v>
      </c>
      <c r="D702" s="200" t="s">
        <v>2867</v>
      </c>
      <c r="E702" s="213">
        <v>8</v>
      </c>
      <c r="F702" s="222">
        <v>4575</v>
      </c>
      <c r="G702" s="268">
        <v>1.55</v>
      </c>
      <c r="H702" s="268">
        <v>1.61</v>
      </c>
      <c r="I702" s="234">
        <v>6</v>
      </c>
      <c r="J702" s="248">
        <f t="shared" si="22"/>
        <v>9.3000000000000007</v>
      </c>
      <c r="K702" s="238"/>
      <c r="M702" s="247">
        <f t="shared" si="23"/>
        <v>32749.060000000041</v>
      </c>
    </row>
    <row r="703" spans="1:13" s="190" customFormat="1" ht="14.25" customHeight="1" x14ac:dyDescent="0.2">
      <c r="A703" s="287" t="s">
        <v>1308</v>
      </c>
      <c r="B703" s="196" t="s">
        <v>695</v>
      </c>
      <c r="C703" s="203" t="s">
        <v>135</v>
      </c>
      <c r="D703" s="207" t="s">
        <v>1332</v>
      </c>
      <c r="E703" s="212">
        <v>8</v>
      </c>
      <c r="F703" s="220">
        <v>4342</v>
      </c>
      <c r="G703" s="268">
        <v>1.55</v>
      </c>
      <c r="H703" s="268">
        <v>1.61</v>
      </c>
      <c r="I703" s="233">
        <v>6</v>
      </c>
      <c r="J703" s="248">
        <f t="shared" si="22"/>
        <v>9.3000000000000007</v>
      </c>
      <c r="K703" s="238"/>
      <c r="M703" s="247"/>
    </row>
    <row r="704" spans="1:13" ht="14.25" customHeight="1" x14ac:dyDescent="0.2">
      <c r="A704" s="287" t="s">
        <v>3255</v>
      </c>
      <c r="B704" s="201" t="s">
        <v>695</v>
      </c>
      <c r="C704" s="203" t="s">
        <v>135</v>
      </c>
      <c r="D704" s="207" t="s">
        <v>1332</v>
      </c>
      <c r="E704" s="211">
        <v>8</v>
      </c>
      <c r="F704" s="226">
        <v>4342</v>
      </c>
      <c r="G704" s="268">
        <v>1.55</v>
      </c>
      <c r="H704" s="268">
        <v>1.61</v>
      </c>
      <c r="I704" s="203">
        <v>9</v>
      </c>
      <c r="J704" s="248">
        <f t="shared" si="22"/>
        <v>13.950000000000001</v>
      </c>
      <c r="K704" s="238"/>
      <c r="M704" s="247">
        <f>M702+J704</f>
        <v>32763.010000000042</v>
      </c>
    </row>
    <row r="705" spans="1:13" ht="14.25" customHeight="1" x14ac:dyDescent="0.2">
      <c r="A705" s="287" t="s">
        <v>1308</v>
      </c>
      <c r="B705" s="196" t="s">
        <v>695</v>
      </c>
      <c r="C705" s="203" t="s">
        <v>134</v>
      </c>
      <c r="D705" s="207" t="s">
        <v>1334</v>
      </c>
      <c r="E705" s="212">
        <v>8</v>
      </c>
      <c r="F705" s="220">
        <v>4342</v>
      </c>
      <c r="G705" s="268">
        <v>1.55</v>
      </c>
      <c r="H705" s="268">
        <v>1.61</v>
      </c>
      <c r="I705" s="233">
        <v>3</v>
      </c>
      <c r="J705" s="248">
        <f t="shared" si="22"/>
        <v>4.6500000000000004</v>
      </c>
      <c r="K705" s="238"/>
      <c r="M705" s="247">
        <f t="shared" si="23"/>
        <v>32767.660000000044</v>
      </c>
    </row>
    <row r="706" spans="1:13" ht="14.25" customHeight="1" x14ac:dyDescent="0.2">
      <c r="A706" s="287" t="s">
        <v>3255</v>
      </c>
      <c r="B706" s="201" t="s">
        <v>695</v>
      </c>
      <c r="C706" s="203" t="s">
        <v>134</v>
      </c>
      <c r="D706" s="207" t="s">
        <v>1334</v>
      </c>
      <c r="E706" s="211">
        <v>8</v>
      </c>
      <c r="F706" s="226">
        <v>4342</v>
      </c>
      <c r="G706" s="268">
        <v>1.55</v>
      </c>
      <c r="H706" s="268">
        <v>1.61</v>
      </c>
      <c r="I706" s="203">
        <v>13</v>
      </c>
      <c r="J706" s="248">
        <f t="shared" si="22"/>
        <v>20.150000000000002</v>
      </c>
      <c r="K706" s="238"/>
      <c r="M706" s="247">
        <f t="shared" si="23"/>
        <v>32787.810000000041</v>
      </c>
    </row>
    <row r="707" spans="1:13" ht="14.25" customHeight="1" x14ac:dyDescent="0.2">
      <c r="A707" s="287" t="s">
        <v>1308</v>
      </c>
      <c r="B707" s="196" t="s">
        <v>695</v>
      </c>
      <c r="C707" s="203" t="s">
        <v>226</v>
      </c>
      <c r="D707" s="207" t="s">
        <v>1329</v>
      </c>
      <c r="E707" s="212">
        <v>8</v>
      </c>
      <c r="F707" s="220">
        <v>4342</v>
      </c>
      <c r="G707" s="268">
        <v>1.55</v>
      </c>
      <c r="H707" s="268">
        <v>1.61</v>
      </c>
      <c r="I707" s="233">
        <v>8</v>
      </c>
      <c r="J707" s="248">
        <f t="shared" si="22"/>
        <v>12.4</v>
      </c>
      <c r="K707" s="238"/>
      <c r="M707" s="247">
        <f t="shared" si="23"/>
        <v>32800.210000000043</v>
      </c>
    </row>
    <row r="708" spans="1:13" ht="14.25" customHeight="1" x14ac:dyDescent="0.2">
      <c r="A708" s="287" t="s">
        <v>3255</v>
      </c>
      <c r="B708" s="201" t="s">
        <v>695</v>
      </c>
      <c r="C708" s="203" t="s">
        <v>226</v>
      </c>
      <c r="D708" s="207" t="s">
        <v>1329</v>
      </c>
      <c r="E708" s="211">
        <v>8</v>
      </c>
      <c r="F708" s="226">
        <v>4342</v>
      </c>
      <c r="G708" s="268">
        <v>1.55</v>
      </c>
      <c r="H708" s="268">
        <v>1.61</v>
      </c>
      <c r="I708" s="203">
        <v>5</v>
      </c>
      <c r="J708" s="248">
        <f t="shared" si="22"/>
        <v>7.75</v>
      </c>
      <c r="K708" s="238"/>
      <c r="M708" s="247">
        <f t="shared" si="23"/>
        <v>32807.960000000043</v>
      </c>
    </row>
    <row r="709" spans="1:13" ht="14.25" customHeight="1" x14ac:dyDescent="0.2">
      <c r="A709" s="287" t="s">
        <v>1308</v>
      </c>
      <c r="B709" s="196" t="s">
        <v>695</v>
      </c>
      <c r="C709" s="203" t="s">
        <v>227</v>
      </c>
      <c r="D709" s="207" t="s">
        <v>1335</v>
      </c>
      <c r="E709" s="212">
        <v>8</v>
      </c>
      <c r="F709" s="220">
        <v>4342</v>
      </c>
      <c r="G709" s="268">
        <v>1.55</v>
      </c>
      <c r="H709" s="268">
        <v>1.61</v>
      </c>
      <c r="I709" s="233">
        <v>8</v>
      </c>
      <c r="J709" s="248">
        <f t="shared" ref="J709:J772" si="24">G709*I709</f>
        <v>12.4</v>
      </c>
      <c r="K709" s="238"/>
      <c r="M709" s="247">
        <f t="shared" si="23"/>
        <v>32820.360000000044</v>
      </c>
    </row>
    <row r="710" spans="1:13" ht="14.25" customHeight="1" x14ac:dyDescent="0.2">
      <c r="A710" s="287" t="s">
        <v>3255</v>
      </c>
      <c r="B710" s="201" t="s">
        <v>695</v>
      </c>
      <c r="C710" s="203" t="s">
        <v>227</v>
      </c>
      <c r="D710" s="207" t="s">
        <v>1335</v>
      </c>
      <c r="E710" s="211">
        <v>8</v>
      </c>
      <c r="F710" s="226">
        <v>4342</v>
      </c>
      <c r="G710" s="268">
        <v>1.55</v>
      </c>
      <c r="H710" s="268">
        <v>1.61</v>
      </c>
      <c r="I710" s="203">
        <v>3</v>
      </c>
      <c r="J710" s="248">
        <f t="shared" si="24"/>
        <v>4.6500000000000004</v>
      </c>
      <c r="K710" s="238"/>
      <c r="M710" s="247">
        <f t="shared" si="23"/>
        <v>32825.010000000046</v>
      </c>
    </row>
    <row r="711" spans="1:13" ht="14.25" customHeight="1" x14ac:dyDescent="0.2">
      <c r="A711" s="287" t="s">
        <v>1308</v>
      </c>
      <c r="B711" s="196" t="s">
        <v>695</v>
      </c>
      <c r="C711" s="203" t="s">
        <v>1338</v>
      </c>
      <c r="D711" s="207" t="s">
        <v>1331</v>
      </c>
      <c r="E711" s="212">
        <v>8</v>
      </c>
      <c r="F711" s="220">
        <v>4342</v>
      </c>
      <c r="G711" s="268">
        <v>1.55</v>
      </c>
      <c r="H711" s="268">
        <v>1.61</v>
      </c>
      <c r="I711" s="233">
        <v>1</v>
      </c>
      <c r="J711" s="248">
        <f t="shared" si="24"/>
        <v>1.55</v>
      </c>
      <c r="K711" s="238"/>
      <c r="M711" s="247">
        <f t="shared" si="23"/>
        <v>32826.560000000049</v>
      </c>
    </row>
    <row r="712" spans="1:13" ht="14.25" customHeight="1" x14ac:dyDescent="0.2">
      <c r="A712" s="287" t="s">
        <v>1308</v>
      </c>
      <c r="B712" s="196" t="s">
        <v>695</v>
      </c>
      <c r="C712" s="203" t="s">
        <v>1339</v>
      </c>
      <c r="D712" s="207" t="s">
        <v>1333</v>
      </c>
      <c r="E712" s="212">
        <v>8</v>
      </c>
      <c r="F712" s="220">
        <v>4342</v>
      </c>
      <c r="G712" s="268">
        <v>1.55</v>
      </c>
      <c r="H712" s="268">
        <v>1.61</v>
      </c>
      <c r="I712" s="233">
        <v>10</v>
      </c>
      <c r="J712" s="248">
        <f t="shared" si="24"/>
        <v>15.5</v>
      </c>
      <c r="K712" s="238"/>
      <c r="M712" s="247">
        <f t="shared" si="23"/>
        <v>32842.060000000049</v>
      </c>
    </row>
    <row r="713" spans="1:13" s="190" customFormat="1" ht="14.25" customHeight="1" x14ac:dyDescent="0.2">
      <c r="A713" s="287" t="s">
        <v>3255</v>
      </c>
      <c r="B713" s="201" t="s">
        <v>695</v>
      </c>
      <c r="C713" s="203" t="s">
        <v>2860</v>
      </c>
      <c r="D713" s="207" t="s">
        <v>1333</v>
      </c>
      <c r="E713" s="211">
        <v>8</v>
      </c>
      <c r="F713" s="226">
        <v>4342</v>
      </c>
      <c r="G713" s="268">
        <v>1.55</v>
      </c>
      <c r="H713" s="268">
        <v>1.61</v>
      </c>
      <c r="I713" s="203">
        <v>15</v>
      </c>
      <c r="J713" s="248">
        <f t="shared" si="24"/>
        <v>23.25</v>
      </c>
      <c r="K713" s="238"/>
      <c r="M713" s="247">
        <f t="shared" si="23"/>
        <v>32865.310000000049</v>
      </c>
    </row>
    <row r="714" spans="1:13" s="190" customFormat="1" ht="14.25" customHeight="1" x14ac:dyDescent="0.2">
      <c r="A714" s="287" t="s">
        <v>1308</v>
      </c>
      <c r="B714" s="196" t="s">
        <v>695</v>
      </c>
      <c r="C714" s="203" t="s">
        <v>1337</v>
      </c>
      <c r="D714" s="207" t="s">
        <v>1330</v>
      </c>
      <c r="E714" s="212">
        <v>8</v>
      </c>
      <c r="F714" s="220">
        <v>4342</v>
      </c>
      <c r="G714" s="268">
        <v>1.55</v>
      </c>
      <c r="H714" s="268">
        <v>1.61</v>
      </c>
      <c r="I714" s="233">
        <v>6</v>
      </c>
      <c r="J714" s="248">
        <f t="shared" si="24"/>
        <v>9.3000000000000007</v>
      </c>
      <c r="K714" s="238"/>
      <c r="M714" s="247">
        <f t="shared" si="23"/>
        <v>32874.610000000052</v>
      </c>
    </row>
    <row r="715" spans="1:13" s="190" customFormat="1" ht="14.25" customHeight="1" x14ac:dyDescent="0.2">
      <c r="A715" s="287" t="s">
        <v>3255</v>
      </c>
      <c r="B715" s="201" t="s">
        <v>695</v>
      </c>
      <c r="C715" s="203" t="s">
        <v>1337</v>
      </c>
      <c r="D715" s="207" t="s">
        <v>1330</v>
      </c>
      <c r="E715" s="211">
        <v>8</v>
      </c>
      <c r="F715" s="226">
        <v>4342</v>
      </c>
      <c r="G715" s="268">
        <v>1.55</v>
      </c>
      <c r="H715" s="268">
        <v>1.61</v>
      </c>
      <c r="I715" s="203">
        <v>11</v>
      </c>
      <c r="J715" s="248">
        <f t="shared" si="24"/>
        <v>17.05</v>
      </c>
      <c r="K715" s="238"/>
      <c r="M715" s="247">
        <f t="shared" si="23"/>
        <v>32891.660000000054</v>
      </c>
    </row>
    <row r="716" spans="1:13" s="190" customFormat="1" ht="14.25" customHeight="1" x14ac:dyDescent="0.2">
      <c r="A716" s="287" t="s">
        <v>1308</v>
      </c>
      <c r="B716" s="196" t="s">
        <v>695</v>
      </c>
      <c r="C716" s="203" t="s">
        <v>1340</v>
      </c>
      <c r="D716" s="207" t="s">
        <v>1336</v>
      </c>
      <c r="E716" s="212">
        <v>8</v>
      </c>
      <c r="F716" s="220">
        <v>4342</v>
      </c>
      <c r="G716" s="268">
        <v>1.55</v>
      </c>
      <c r="H716" s="268">
        <v>1.61</v>
      </c>
      <c r="I716" s="233">
        <v>5</v>
      </c>
      <c r="J716" s="248">
        <f t="shared" si="24"/>
        <v>7.75</v>
      </c>
      <c r="K716" s="238"/>
      <c r="M716" s="247">
        <f t="shared" si="23"/>
        <v>32899.410000000054</v>
      </c>
    </row>
    <row r="717" spans="1:13" s="190" customFormat="1" ht="14.25" customHeight="1" x14ac:dyDescent="0.2">
      <c r="A717" s="287" t="s">
        <v>3255</v>
      </c>
      <c r="B717" s="201" t="s">
        <v>695</v>
      </c>
      <c r="C717" s="203" t="s">
        <v>1340</v>
      </c>
      <c r="D717" s="207" t="s">
        <v>1336</v>
      </c>
      <c r="E717" s="211">
        <v>8</v>
      </c>
      <c r="F717" s="226">
        <v>4342</v>
      </c>
      <c r="G717" s="268">
        <v>1.55</v>
      </c>
      <c r="H717" s="268">
        <v>1.61</v>
      </c>
      <c r="I717" s="203">
        <v>17</v>
      </c>
      <c r="J717" s="248">
        <f t="shared" si="24"/>
        <v>26.35</v>
      </c>
      <c r="K717" s="238"/>
      <c r="M717" s="247">
        <f t="shared" si="23"/>
        <v>32925.760000000053</v>
      </c>
    </row>
    <row r="718" spans="1:13" s="190" customFormat="1" ht="14.25" customHeight="1" x14ac:dyDescent="0.2">
      <c r="A718" s="194" t="s">
        <v>3226</v>
      </c>
      <c r="B718" s="197" t="s">
        <v>424</v>
      </c>
      <c r="C718" s="239">
        <v>35200</v>
      </c>
      <c r="D718" s="206" t="s">
        <v>450</v>
      </c>
      <c r="E718" s="211">
        <v>8</v>
      </c>
      <c r="F718" s="220">
        <v>4943</v>
      </c>
      <c r="G718" s="268">
        <v>1.19</v>
      </c>
      <c r="H718" s="268">
        <v>1.25</v>
      </c>
      <c r="I718" s="233">
        <v>5</v>
      </c>
      <c r="J718" s="248">
        <f t="shared" si="24"/>
        <v>5.9499999999999993</v>
      </c>
      <c r="K718" s="238"/>
      <c r="M718" s="247">
        <f t="shared" si="23"/>
        <v>32931.71000000005</v>
      </c>
    </row>
    <row r="719" spans="1:13" s="190" customFormat="1" ht="14.25" customHeight="1" x14ac:dyDescent="0.2">
      <c r="A719" s="287" t="s">
        <v>3234</v>
      </c>
      <c r="B719" s="201" t="s">
        <v>947</v>
      </c>
      <c r="C719" s="203">
        <v>1806701</v>
      </c>
      <c r="D719" s="205" t="s">
        <v>399</v>
      </c>
      <c r="E719" s="211">
        <v>8</v>
      </c>
      <c r="F719" s="219">
        <v>4575</v>
      </c>
      <c r="G719" s="268">
        <v>1.56</v>
      </c>
      <c r="H719" s="268">
        <v>1.62</v>
      </c>
      <c r="I719" s="231">
        <v>3</v>
      </c>
      <c r="J719" s="248">
        <f t="shared" si="24"/>
        <v>4.68</v>
      </c>
      <c r="K719" s="238"/>
      <c r="M719" s="247">
        <f t="shared" si="23"/>
        <v>32936.39000000005</v>
      </c>
    </row>
    <row r="720" spans="1:13" s="190" customFormat="1" ht="14.25" customHeight="1" x14ac:dyDescent="0.2">
      <c r="A720" s="287" t="s">
        <v>3234</v>
      </c>
      <c r="B720" s="201" t="s">
        <v>947</v>
      </c>
      <c r="C720" s="203">
        <v>1806702</v>
      </c>
      <c r="D720" s="205" t="s">
        <v>403</v>
      </c>
      <c r="E720" s="211">
        <v>8</v>
      </c>
      <c r="F720" s="219">
        <v>4575</v>
      </c>
      <c r="G720" s="268">
        <v>1.56</v>
      </c>
      <c r="H720" s="268">
        <v>1.62</v>
      </c>
      <c r="I720" s="231">
        <v>4</v>
      </c>
      <c r="J720" s="248">
        <f t="shared" si="24"/>
        <v>6.24</v>
      </c>
      <c r="K720" s="238"/>
      <c r="M720" s="247">
        <f t="shared" si="23"/>
        <v>32942.630000000048</v>
      </c>
    </row>
    <row r="721" spans="1:13" s="190" customFormat="1" ht="14.25" customHeight="1" x14ac:dyDescent="0.2">
      <c r="A721" s="287" t="s">
        <v>3234</v>
      </c>
      <c r="B721" s="201" t="s">
        <v>947</v>
      </c>
      <c r="C721" s="203">
        <v>1806703</v>
      </c>
      <c r="D721" s="205" t="s">
        <v>397</v>
      </c>
      <c r="E721" s="211">
        <v>8</v>
      </c>
      <c r="F721" s="219">
        <v>4575</v>
      </c>
      <c r="G721" s="268">
        <v>1.56</v>
      </c>
      <c r="H721" s="268">
        <v>1.62</v>
      </c>
      <c r="I721" s="231">
        <v>11</v>
      </c>
      <c r="J721" s="248">
        <f t="shared" si="24"/>
        <v>17.16</v>
      </c>
      <c r="K721" s="238"/>
      <c r="M721" s="247">
        <f t="shared" si="23"/>
        <v>32959.790000000052</v>
      </c>
    </row>
    <row r="722" spans="1:13" s="190" customFormat="1" ht="14.25" customHeight="1" x14ac:dyDescent="0.2">
      <c r="A722" s="287" t="s">
        <v>3234</v>
      </c>
      <c r="B722" s="201" t="s">
        <v>947</v>
      </c>
      <c r="C722" s="203">
        <v>1806704</v>
      </c>
      <c r="D722" s="205" t="s">
        <v>953</v>
      </c>
      <c r="E722" s="211">
        <v>8</v>
      </c>
      <c r="F722" s="219">
        <v>4575</v>
      </c>
      <c r="G722" s="268">
        <v>1.56</v>
      </c>
      <c r="H722" s="268">
        <v>1.62</v>
      </c>
      <c r="I722" s="231">
        <v>14</v>
      </c>
      <c r="J722" s="248">
        <f t="shared" si="24"/>
        <v>21.84</v>
      </c>
      <c r="K722" s="238"/>
      <c r="M722" s="247">
        <f t="shared" si="23"/>
        <v>32981.630000000048</v>
      </c>
    </row>
    <row r="723" spans="1:13" s="190" customFormat="1" ht="14.25" customHeight="1" x14ac:dyDescent="0.2">
      <c r="A723" s="287" t="s">
        <v>3234</v>
      </c>
      <c r="B723" s="201" t="s">
        <v>947</v>
      </c>
      <c r="C723" s="203">
        <v>1806705</v>
      </c>
      <c r="D723" s="205" t="s">
        <v>950</v>
      </c>
      <c r="E723" s="211">
        <v>8</v>
      </c>
      <c r="F723" s="219">
        <v>4575</v>
      </c>
      <c r="G723" s="268">
        <v>1.56</v>
      </c>
      <c r="H723" s="268">
        <v>1.62</v>
      </c>
      <c r="I723" s="231">
        <v>12</v>
      </c>
      <c r="J723" s="248">
        <f t="shared" si="24"/>
        <v>18.72</v>
      </c>
      <c r="K723" s="238"/>
      <c r="M723" s="247">
        <f t="shared" si="23"/>
        <v>33000.350000000049</v>
      </c>
    </row>
    <row r="724" spans="1:13" s="190" customFormat="1" ht="14.25" customHeight="1" x14ac:dyDescent="0.2">
      <c r="A724" s="287" t="s">
        <v>3234</v>
      </c>
      <c r="B724" s="201" t="s">
        <v>947</v>
      </c>
      <c r="C724" s="203">
        <v>1806871</v>
      </c>
      <c r="D724" s="205" t="s">
        <v>400</v>
      </c>
      <c r="E724" s="211">
        <v>8</v>
      </c>
      <c r="F724" s="219">
        <v>4575</v>
      </c>
      <c r="G724" s="268">
        <v>1.56</v>
      </c>
      <c r="H724" s="268">
        <v>1.62</v>
      </c>
      <c r="I724" s="231">
        <v>18</v>
      </c>
      <c r="J724" s="248">
        <f t="shared" si="24"/>
        <v>28.080000000000002</v>
      </c>
      <c r="K724" s="238"/>
      <c r="M724" s="247">
        <f t="shared" si="23"/>
        <v>33028.430000000051</v>
      </c>
    </row>
    <row r="725" spans="1:13" s="190" customFormat="1" ht="14.25" customHeight="1" x14ac:dyDescent="0.2">
      <c r="A725" s="287" t="s">
        <v>3234</v>
      </c>
      <c r="B725" s="201" t="s">
        <v>947</v>
      </c>
      <c r="C725" s="203">
        <v>1865459</v>
      </c>
      <c r="D725" s="205" t="s">
        <v>401</v>
      </c>
      <c r="E725" s="211">
        <v>8</v>
      </c>
      <c r="F725" s="219">
        <v>4575</v>
      </c>
      <c r="G725" s="268">
        <v>1.56</v>
      </c>
      <c r="H725" s="268">
        <v>1.62</v>
      </c>
      <c r="I725" s="231">
        <v>7</v>
      </c>
      <c r="J725" s="248">
        <f t="shared" si="24"/>
        <v>10.92</v>
      </c>
      <c r="K725" s="238"/>
      <c r="M725" s="247">
        <f t="shared" si="23"/>
        <v>33039.350000000049</v>
      </c>
    </row>
    <row r="726" spans="1:13" s="190" customFormat="1" ht="14.25" customHeight="1" x14ac:dyDescent="0.2">
      <c r="A726" s="287" t="s">
        <v>3234</v>
      </c>
      <c r="B726" s="201" t="s">
        <v>947</v>
      </c>
      <c r="C726" s="203">
        <v>1865460</v>
      </c>
      <c r="D726" s="205" t="s">
        <v>402</v>
      </c>
      <c r="E726" s="211">
        <v>8</v>
      </c>
      <c r="F726" s="219">
        <v>4575</v>
      </c>
      <c r="G726" s="268">
        <v>1.56</v>
      </c>
      <c r="H726" s="268">
        <v>1.62</v>
      </c>
      <c r="I726" s="231">
        <v>7</v>
      </c>
      <c r="J726" s="248">
        <f t="shared" si="24"/>
        <v>10.92</v>
      </c>
      <c r="K726" s="238"/>
      <c r="M726" s="247">
        <f t="shared" si="23"/>
        <v>33050.270000000048</v>
      </c>
    </row>
    <row r="727" spans="1:13" s="190" customFormat="1" ht="14.25" customHeight="1" x14ac:dyDescent="0.2">
      <c r="A727" s="287" t="s">
        <v>3234</v>
      </c>
      <c r="B727" s="201" t="s">
        <v>947</v>
      </c>
      <c r="C727" s="203" t="s">
        <v>3540</v>
      </c>
      <c r="D727" s="205" t="s">
        <v>398</v>
      </c>
      <c r="E727" s="211">
        <v>8</v>
      </c>
      <c r="F727" s="219">
        <v>4575</v>
      </c>
      <c r="G727" s="268">
        <v>1.56</v>
      </c>
      <c r="H727" s="268">
        <v>1.62</v>
      </c>
      <c r="I727" s="231">
        <v>4</v>
      </c>
      <c r="J727" s="248">
        <f t="shared" si="24"/>
        <v>6.24</v>
      </c>
      <c r="K727" s="238"/>
      <c r="M727" s="247">
        <f t="shared" si="23"/>
        <v>33056.510000000046</v>
      </c>
    </row>
    <row r="728" spans="1:13" s="190" customFormat="1" ht="14.25" customHeight="1" x14ac:dyDescent="0.2">
      <c r="A728" s="287" t="s">
        <v>1308</v>
      </c>
      <c r="B728" s="196" t="s">
        <v>695</v>
      </c>
      <c r="C728" s="203" t="s">
        <v>1395</v>
      </c>
      <c r="D728" s="206" t="s">
        <v>2641</v>
      </c>
      <c r="E728" s="212">
        <v>8</v>
      </c>
      <c r="F728" s="221">
        <v>4342</v>
      </c>
      <c r="G728" s="268">
        <v>1.5999999999999999</v>
      </c>
      <c r="H728" s="268">
        <v>1.66</v>
      </c>
      <c r="I728" s="231">
        <v>1</v>
      </c>
      <c r="J728" s="248">
        <f t="shared" si="24"/>
        <v>1.5999999999999999</v>
      </c>
      <c r="K728" s="238"/>
      <c r="M728" s="247">
        <f t="shared" si="23"/>
        <v>33058.110000000044</v>
      </c>
    </row>
    <row r="729" spans="1:13" s="190" customFormat="1" ht="14.25" customHeight="1" x14ac:dyDescent="0.2">
      <c r="A729" s="287" t="s">
        <v>1308</v>
      </c>
      <c r="B729" s="196" t="s">
        <v>695</v>
      </c>
      <c r="C729" s="203" t="s">
        <v>1393</v>
      </c>
      <c r="D729" s="206" t="s">
        <v>2645</v>
      </c>
      <c r="E729" s="212">
        <v>8</v>
      </c>
      <c r="F729" s="221">
        <v>4342</v>
      </c>
      <c r="G729" s="268">
        <v>1.5999999999999999</v>
      </c>
      <c r="H729" s="268">
        <v>1.66</v>
      </c>
      <c r="I729" s="231">
        <v>1</v>
      </c>
      <c r="J729" s="248">
        <f t="shared" si="24"/>
        <v>1.5999999999999999</v>
      </c>
      <c r="K729" s="238"/>
      <c r="M729" s="247">
        <f t="shared" si="23"/>
        <v>33059.710000000043</v>
      </c>
    </row>
    <row r="730" spans="1:13" s="190" customFormat="1" ht="14.25" customHeight="1" x14ac:dyDescent="0.2">
      <c r="A730" s="287" t="s">
        <v>1308</v>
      </c>
      <c r="B730" s="196" t="s">
        <v>695</v>
      </c>
      <c r="C730" s="203" t="s">
        <v>1397</v>
      </c>
      <c r="D730" s="206" t="s">
        <v>2642</v>
      </c>
      <c r="E730" s="212">
        <v>8</v>
      </c>
      <c r="F730" s="221">
        <v>4342</v>
      </c>
      <c r="G730" s="268">
        <v>1.5999999999999999</v>
      </c>
      <c r="H730" s="268">
        <v>1.66</v>
      </c>
      <c r="I730" s="231">
        <v>2</v>
      </c>
      <c r="J730" s="248">
        <f t="shared" si="24"/>
        <v>3.1999999999999997</v>
      </c>
      <c r="K730" s="238"/>
      <c r="M730" s="247">
        <f t="shared" si="23"/>
        <v>33062.91000000004</v>
      </c>
    </row>
    <row r="731" spans="1:13" s="190" customFormat="1" ht="14.25" customHeight="1" x14ac:dyDescent="0.2">
      <c r="A731" s="287" t="s">
        <v>1308</v>
      </c>
      <c r="B731" s="196" t="s">
        <v>695</v>
      </c>
      <c r="C731" s="203" t="s">
        <v>1396</v>
      </c>
      <c r="D731" s="206" t="s">
        <v>3301</v>
      </c>
      <c r="E731" s="212">
        <v>8</v>
      </c>
      <c r="F731" s="221">
        <v>4342</v>
      </c>
      <c r="G731" s="268">
        <v>1.5999999999999999</v>
      </c>
      <c r="H731" s="268">
        <v>1.66</v>
      </c>
      <c r="I731" s="231">
        <v>4</v>
      </c>
      <c r="J731" s="248">
        <f t="shared" si="24"/>
        <v>6.3999999999999995</v>
      </c>
      <c r="K731" s="238"/>
      <c r="M731" s="247">
        <f t="shared" si="23"/>
        <v>33069.310000000041</v>
      </c>
    </row>
    <row r="732" spans="1:13" s="190" customFormat="1" ht="14.25" customHeight="1" x14ac:dyDescent="0.2">
      <c r="A732" s="287" t="s">
        <v>1308</v>
      </c>
      <c r="B732" s="196" t="s">
        <v>695</v>
      </c>
      <c r="C732" s="203" t="s">
        <v>1392</v>
      </c>
      <c r="D732" s="206" t="s">
        <v>3302</v>
      </c>
      <c r="E732" s="212">
        <v>8</v>
      </c>
      <c r="F732" s="221">
        <v>4342</v>
      </c>
      <c r="G732" s="268">
        <v>1.5999999999999999</v>
      </c>
      <c r="H732" s="268">
        <v>1.66</v>
      </c>
      <c r="I732" s="231">
        <v>8</v>
      </c>
      <c r="J732" s="248">
        <f t="shared" si="24"/>
        <v>12.799999999999999</v>
      </c>
      <c r="K732" s="238"/>
      <c r="M732" s="247">
        <f t="shared" si="23"/>
        <v>33082.110000000044</v>
      </c>
    </row>
    <row r="733" spans="1:13" s="190" customFormat="1" ht="14.25" customHeight="1" x14ac:dyDescent="0.2">
      <c r="A733" s="287" t="s">
        <v>1308</v>
      </c>
      <c r="B733" s="196" t="s">
        <v>695</v>
      </c>
      <c r="C733" s="203" t="s">
        <v>1394</v>
      </c>
      <c r="D733" s="206" t="s">
        <v>2647</v>
      </c>
      <c r="E733" s="212">
        <v>8</v>
      </c>
      <c r="F733" s="221">
        <v>4342</v>
      </c>
      <c r="G733" s="268">
        <v>1.5999999999999999</v>
      </c>
      <c r="H733" s="268">
        <v>1.66</v>
      </c>
      <c r="I733" s="231">
        <v>2</v>
      </c>
      <c r="J733" s="248">
        <f t="shared" si="24"/>
        <v>3.1999999999999997</v>
      </c>
      <c r="K733" s="238"/>
      <c r="M733" s="247">
        <f t="shared" si="23"/>
        <v>33085.310000000041</v>
      </c>
    </row>
    <row r="734" spans="1:13" s="190" customFormat="1" ht="14.25" customHeight="1" x14ac:dyDescent="0.2">
      <c r="A734" s="287" t="s">
        <v>3248</v>
      </c>
      <c r="B734" s="201" t="s">
        <v>637</v>
      </c>
      <c r="C734" s="203">
        <v>11212</v>
      </c>
      <c r="D734" s="206" t="s">
        <v>3276</v>
      </c>
      <c r="E734" s="211">
        <v>8</v>
      </c>
      <c r="F734" s="226">
        <v>4712</v>
      </c>
      <c r="G734" s="268">
        <v>1.5799999999999998</v>
      </c>
      <c r="H734" s="268">
        <v>1.64</v>
      </c>
      <c r="I734" s="203">
        <v>21</v>
      </c>
      <c r="J734" s="248">
        <f t="shared" si="24"/>
        <v>33.18</v>
      </c>
      <c r="K734" s="238"/>
      <c r="M734" s="247">
        <f t="shared" si="23"/>
        <v>33118.490000000042</v>
      </c>
    </row>
    <row r="735" spans="1:13" s="190" customFormat="1" ht="14.25" customHeight="1" x14ac:dyDescent="0.2">
      <c r="A735" s="287" t="s">
        <v>3253</v>
      </c>
      <c r="B735" s="201" t="s">
        <v>424</v>
      </c>
      <c r="C735" s="203">
        <v>36120</v>
      </c>
      <c r="D735" s="200" t="s">
        <v>3042</v>
      </c>
      <c r="E735" s="211">
        <v>8</v>
      </c>
      <c r="F735" s="226">
        <v>4943</v>
      </c>
      <c r="G735" s="268">
        <v>1.5799999999999998</v>
      </c>
      <c r="H735" s="268">
        <v>1.64</v>
      </c>
      <c r="I735" s="203">
        <v>10</v>
      </c>
      <c r="J735" s="248">
        <f t="shared" si="24"/>
        <v>15.799999999999999</v>
      </c>
      <c r="K735" s="238"/>
      <c r="M735" s="247">
        <f t="shared" si="23"/>
        <v>33134.290000000045</v>
      </c>
    </row>
    <row r="736" spans="1:13" s="190" customFormat="1" ht="14.25" customHeight="1" x14ac:dyDescent="0.2">
      <c r="A736" s="194" t="s">
        <v>3226</v>
      </c>
      <c r="B736" s="197" t="s">
        <v>424</v>
      </c>
      <c r="C736" s="239">
        <v>412315</v>
      </c>
      <c r="D736" s="206" t="s">
        <v>461</v>
      </c>
      <c r="E736" s="211">
        <v>8</v>
      </c>
      <c r="F736" s="220">
        <v>4943</v>
      </c>
      <c r="G736" s="268">
        <v>1.5799999999999998</v>
      </c>
      <c r="H736" s="268">
        <v>1.64</v>
      </c>
      <c r="I736" s="233">
        <v>1</v>
      </c>
      <c r="J736" s="248">
        <f t="shared" si="24"/>
        <v>1.5799999999999998</v>
      </c>
      <c r="K736" s="238"/>
      <c r="M736" s="247">
        <f t="shared" si="23"/>
        <v>33135.870000000046</v>
      </c>
    </row>
    <row r="737" spans="1:13" s="190" customFormat="1" ht="14.25" customHeight="1" x14ac:dyDescent="0.2">
      <c r="A737" s="194" t="s">
        <v>306</v>
      </c>
      <c r="B737" s="201" t="s">
        <v>424</v>
      </c>
      <c r="C737" s="239" t="s">
        <v>229</v>
      </c>
      <c r="D737" s="208" t="s">
        <v>630</v>
      </c>
      <c r="E737" s="211">
        <v>8</v>
      </c>
      <c r="F737" s="221">
        <v>4943</v>
      </c>
      <c r="G737" s="268">
        <v>1.5799999999999998</v>
      </c>
      <c r="H737" s="268">
        <v>1.64</v>
      </c>
      <c r="I737" s="231">
        <v>5</v>
      </c>
      <c r="J737" s="248">
        <f t="shared" si="24"/>
        <v>7.8999999999999995</v>
      </c>
      <c r="K737" s="238"/>
      <c r="M737" s="247">
        <f t="shared" si="23"/>
        <v>33143.770000000048</v>
      </c>
    </row>
    <row r="738" spans="1:13" s="190" customFormat="1" ht="14.25" customHeight="1" x14ac:dyDescent="0.2">
      <c r="A738" s="287" t="s">
        <v>3250</v>
      </c>
      <c r="B738" s="201" t="s">
        <v>424</v>
      </c>
      <c r="C738" s="203" t="s">
        <v>229</v>
      </c>
      <c r="D738" s="200" t="s">
        <v>630</v>
      </c>
      <c r="E738" s="211">
        <v>8</v>
      </c>
      <c r="F738" s="226">
        <v>4943</v>
      </c>
      <c r="G738" s="268">
        <v>1.5799999999999998</v>
      </c>
      <c r="H738" s="268">
        <v>1.64</v>
      </c>
      <c r="I738" s="203">
        <v>24</v>
      </c>
      <c r="J738" s="248">
        <f t="shared" si="24"/>
        <v>37.919999999999995</v>
      </c>
      <c r="K738" s="238"/>
      <c r="M738" s="247">
        <f t="shared" si="23"/>
        <v>33181.690000000046</v>
      </c>
    </row>
    <row r="739" spans="1:13" s="190" customFormat="1" ht="14.25" customHeight="1" x14ac:dyDescent="0.2">
      <c r="A739" s="287" t="s">
        <v>3232</v>
      </c>
      <c r="B739" s="196" t="s">
        <v>625</v>
      </c>
      <c r="C739" s="203" t="s">
        <v>348</v>
      </c>
      <c r="D739" s="205" t="s">
        <v>349</v>
      </c>
      <c r="E739" s="211">
        <v>8</v>
      </c>
      <c r="F739" s="219">
        <v>9017</v>
      </c>
      <c r="G739" s="268">
        <v>1.5799999999999998</v>
      </c>
      <c r="H739" s="268">
        <v>1.64</v>
      </c>
      <c r="I739" s="231">
        <v>18</v>
      </c>
      <c r="J739" s="248">
        <f t="shared" si="24"/>
        <v>28.439999999999998</v>
      </c>
      <c r="K739" s="238"/>
      <c r="M739" s="247">
        <f t="shared" si="23"/>
        <v>33210.130000000048</v>
      </c>
    </row>
    <row r="740" spans="1:13" s="190" customFormat="1" ht="14.25" customHeight="1" x14ac:dyDescent="0.2">
      <c r="A740" s="287" t="s">
        <v>3232</v>
      </c>
      <c r="B740" s="196" t="s">
        <v>625</v>
      </c>
      <c r="C740" s="203" t="s">
        <v>346</v>
      </c>
      <c r="D740" s="205" t="s">
        <v>347</v>
      </c>
      <c r="E740" s="211">
        <v>8</v>
      </c>
      <c r="F740" s="219">
        <v>9017</v>
      </c>
      <c r="G740" s="268">
        <v>1.5799999999999998</v>
      </c>
      <c r="H740" s="268">
        <v>1.64</v>
      </c>
      <c r="I740" s="231">
        <v>16</v>
      </c>
      <c r="J740" s="248">
        <f t="shared" si="24"/>
        <v>25.279999999999998</v>
      </c>
      <c r="K740" s="238"/>
      <c r="M740" s="247">
        <f t="shared" si="23"/>
        <v>33235.410000000047</v>
      </c>
    </row>
    <row r="741" spans="1:13" s="190" customFormat="1" ht="14.25" customHeight="1" x14ac:dyDescent="0.2">
      <c r="A741" s="194" t="s">
        <v>299</v>
      </c>
      <c r="B741" s="198" t="s">
        <v>947</v>
      </c>
      <c r="C741" s="239">
        <v>64855</v>
      </c>
      <c r="D741" s="205" t="s">
        <v>3298</v>
      </c>
      <c r="E741" s="211">
        <v>8</v>
      </c>
      <c r="F741" s="219">
        <v>4575</v>
      </c>
      <c r="G741" s="268">
        <v>1.5799999999999998</v>
      </c>
      <c r="H741" s="268">
        <v>1.64</v>
      </c>
      <c r="I741" s="232">
        <v>1</v>
      </c>
      <c r="J741" s="248">
        <f t="shared" si="24"/>
        <v>1.5799999999999998</v>
      </c>
      <c r="K741" s="238"/>
      <c r="M741" s="247">
        <f t="shared" si="23"/>
        <v>33236.990000000049</v>
      </c>
    </row>
    <row r="742" spans="1:13" s="190" customFormat="1" ht="14.25" customHeight="1" x14ac:dyDescent="0.2">
      <c r="A742" s="287" t="s">
        <v>3262</v>
      </c>
      <c r="B742" s="198" t="s">
        <v>947</v>
      </c>
      <c r="C742" s="203">
        <v>64855</v>
      </c>
      <c r="D742" s="205" t="s">
        <v>2997</v>
      </c>
      <c r="E742" s="216">
        <v>8</v>
      </c>
      <c r="F742" s="224">
        <v>4575</v>
      </c>
      <c r="G742" s="268">
        <v>1.5799999999999998</v>
      </c>
      <c r="H742" s="268">
        <v>1.64</v>
      </c>
      <c r="I742" s="234">
        <v>2</v>
      </c>
      <c r="J742" s="248">
        <f t="shared" si="24"/>
        <v>3.1599999999999997</v>
      </c>
      <c r="K742" s="238"/>
      <c r="M742" s="247">
        <f t="shared" si="23"/>
        <v>33240.150000000052</v>
      </c>
    </row>
    <row r="743" spans="1:13" s="190" customFormat="1" ht="14.25" customHeight="1" x14ac:dyDescent="0.2">
      <c r="A743" s="287" t="s">
        <v>1426</v>
      </c>
      <c r="B743" s="198" t="s">
        <v>947</v>
      </c>
      <c r="C743" s="203">
        <v>9620131</v>
      </c>
      <c r="D743" s="205" t="s">
        <v>1589</v>
      </c>
      <c r="E743" s="213">
        <v>8</v>
      </c>
      <c r="F743" s="222">
        <v>4575</v>
      </c>
      <c r="G743" s="268">
        <v>1.5799999999999998</v>
      </c>
      <c r="H743" s="268">
        <v>1.64</v>
      </c>
      <c r="I743" s="232">
        <v>6</v>
      </c>
      <c r="J743" s="248">
        <f t="shared" si="24"/>
        <v>9.4799999999999986</v>
      </c>
      <c r="K743" s="238"/>
      <c r="M743" s="247">
        <f t="shared" si="23"/>
        <v>33249.630000000056</v>
      </c>
    </row>
    <row r="744" spans="1:13" s="190" customFormat="1" ht="14.25" customHeight="1" x14ac:dyDescent="0.2">
      <c r="A744" s="287" t="s">
        <v>1426</v>
      </c>
      <c r="B744" s="198" t="s">
        <v>947</v>
      </c>
      <c r="C744" s="203">
        <v>9630131</v>
      </c>
      <c r="D744" s="205" t="s">
        <v>3063</v>
      </c>
      <c r="E744" s="213">
        <v>8</v>
      </c>
      <c r="F744" s="222">
        <v>4575</v>
      </c>
      <c r="G744" s="268">
        <v>1.5799999999999998</v>
      </c>
      <c r="H744" s="268">
        <v>1.64</v>
      </c>
      <c r="I744" s="232">
        <v>31</v>
      </c>
      <c r="J744" s="248">
        <f t="shared" si="24"/>
        <v>48.98</v>
      </c>
      <c r="K744" s="238"/>
      <c r="M744" s="247">
        <f t="shared" si="23"/>
        <v>33298.610000000059</v>
      </c>
    </row>
    <row r="745" spans="1:13" s="190" customFormat="1" ht="14.25" customHeight="1" x14ac:dyDescent="0.2">
      <c r="A745" s="287" t="s">
        <v>1426</v>
      </c>
      <c r="B745" s="198" t="s">
        <v>947</v>
      </c>
      <c r="C745" s="203">
        <v>9630131</v>
      </c>
      <c r="D745" s="205" t="s">
        <v>1588</v>
      </c>
      <c r="E745" s="213">
        <v>8</v>
      </c>
      <c r="F745" s="222">
        <v>4575</v>
      </c>
      <c r="G745" s="268">
        <v>1.5799999999999998</v>
      </c>
      <c r="H745" s="268">
        <v>1.64</v>
      </c>
      <c r="I745" s="232">
        <v>10</v>
      </c>
      <c r="J745" s="248">
        <f t="shared" si="24"/>
        <v>15.799999999999999</v>
      </c>
      <c r="K745" s="238"/>
      <c r="M745" s="247">
        <f t="shared" si="23"/>
        <v>33314.410000000062</v>
      </c>
    </row>
    <row r="746" spans="1:13" s="190" customFormat="1" ht="14.25" customHeight="1" x14ac:dyDescent="0.2">
      <c r="A746" s="287" t="s">
        <v>1308</v>
      </c>
      <c r="B746" s="196" t="s">
        <v>695</v>
      </c>
      <c r="C746" s="203" t="s">
        <v>1343</v>
      </c>
      <c r="D746" s="207" t="s">
        <v>1342</v>
      </c>
      <c r="E746" s="212">
        <v>8</v>
      </c>
      <c r="F746" s="220">
        <v>4342</v>
      </c>
      <c r="G746" s="268">
        <v>1.5799999999999998</v>
      </c>
      <c r="H746" s="268">
        <v>1.64</v>
      </c>
      <c r="I746" s="233">
        <v>4</v>
      </c>
      <c r="J746" s="248">
        <f t="shared" si="24"/>
        <v>6.3199999999999994</v>
      </c>
      <c r="K746" s="238"/>
      <c r="M746" s="247">
        <f t="shared" si="23"/>
        <v>33320.730000000061</v>
      </c>
    </row>
    <row r="747" spans="1:13" s="190" customFormat="1" ht="14.25" customHeight="1" x14ac:dyDescent="0.2">
      <c r="A747" s="194" t="s">
        <v>1874</v>
      </c>
      <c r="B747" s="198" t="s">
        <v>447</v>
      </c>
      <c r="C747" s="203">
        <v>15103</v>
      </c>
      <c r="D747" s="200" t="s">
        <v>2799</v>
      </c>
      <c r="E747" s="213">
        <v>8</v>
      </c>
      <c r="F747" s="222">
        <v>2211</v>
      </c>
      <c r="G747" s="268">
        <v>1.5799999999999998</v>
      </c>
      <c r="H747" s="268">
        <v>1.64</v>
      </c>
      <c r="I747" s="232">
        <v>5</v>
      </c>
      <c r="J747" s="248">
        <f t="shared" si="24"/>
        <v>7.8999999999999995</v>
      </c>
      <c r="K747" s="238"/>
      <c r="M747" s="247">
        <f t="shared" si="23"/>
        <v>33328.630000000063</v>
      </c>
    </row>
    <row r="748" spans="1:13" s="190" customFormat="1" ht="14.25" customHeight="1" x14ac:dyDescent="0.2">
      <c r="A748" s="287" t="s">
        <v>3259</v>
      </c>
      <c r="B748" s="200" t="s">
        <v>447</v>
      </c>
      <c r="C748" s="203">
        <v>15103</v>
      </c>
      <c r="D748" s="200" t="s">
        <v>2799</v>
      </c>
      <c r="E748" s="211">
        <v>8</v>
      </c>
      <c r="F748" s="226">
        <v>2211</v>
      </c>
      <c r="G748" s="268">
        <v>1.5799999999999998</v>
      </c>
      <c r="H748" s="268">
        <v>1.64</v>
      </c>
      <c r="I748" s="203">
        <v>5</v>
      </c>
      <c r="J748" s="248">
        <f t="shared" si="24"/>
        <v>7.8999999999999995</v>
      </c>
      <c r="K748" s="238"/>
      <c r="M748" s="247">
        <f t="shared" si="23"/>
        <v>33336.530000000064</v>
      </c>
    </row>
    <row r="749" spans="1:13" s="190" customFormat="1" ht="14.25" customHeight="1" x14ac:dyDescent="0.2">
      <c r="A749" s="194" t="s">
        <v>3226</v>
      </c>
      <c r="B749" s="197" t="s">
        <v>424</v>
      </c>
      <c r="C749" s="239" t="s">
        <v>462</v>
      </c>
      <c r="D749" s="200" t="s">
        <v>2781</v>
      </c>
      <c r="E749" s="211">
        <v>8</v>
      </c>
      <c r="F749" s="220">
        <v>4943</v>
      </c>
      <c r="G749" s="268">
        <v>1.5999999999999999</v>
      </c>
      <c r="H749" s="268">
        <v>1.66</v>
      </c>
      <c r="I749" s="233">
        <v>5</v>
      </c>
      <c r="J749" s="248">
        <f t="shared" si="24"/>
        <v>7.9999999999999991</v>
      </c>
      <c r="K749" s="238"/>
      <c r="M749" s="247">
        <f t="shared" si="23"/>
        <v>33344.530000000064</v>
      </c>
    </row>
    <row r="750" spans="1:13" s="190" customFormat="1" ht="14.25" customHeight="1" x14ac:dyDescent="0.2">
      <c r="A750" s="287" t="s">
        <v>3258</v>
      </c>
      <c r="B750" s="200" t="s">
        <v>424</v>
      </c>
      <c r="C750" s="203" t="s">
        <v>462</v>
      </c>
      <c r="D750" s="200" t="s">
        <v>2781</v>
      </c>
      <c r="E750" s="211">
        <v>8</v>
      </c>
      <c r="F750" s="226">
        <v>4943</v>
      </c>
      <c r="G750" s="268">
        <v>1.5999999999999999</v>
      </c>
      <c r="H750" s="268">
        <v>1.66</v>
      </c>
      <c r="I750" s="203">
        <v>21</v>
      </c>
      <c r="J750" s="248">
        <f t="shared" si="24"/>
        <v>33.599999999999994</v>
      </c>
      <c r="K750" s="238"/>
      <c r="M750" s="247">
        <f t="shared" si="23"/>
        <v>33378.130000000063</v>
      </c>
    </row>
    <row r="751" spans="1:13" s="190" customFormat="1" ht="14.25" customHeight="1" x14ac:dyDescent="0.2">
      <c r="A751" s="287" t="s">
        <v>1426</v>
      </c>
      <c r="B751" s="196" t="s">
        <v>625</v>
      </c>
      <c r="C751" s="203" t="s">
        <v>1459</v>
      </c>
      <c r="D751" s="205" t="s">
        <v>1460</v>
      </c>
      <c r="E751" s="212">
        <v>8</v>
      </c>
      <c r="F751" s="223">
        <v>9017</v>
      </c>
      <c r="G751" s="268">
        <v>1.6099999999999999</v>
      </c>
      <c r="H751" s="268">
        <v>1.67</v>
      </c>
      <c r="I751" s="234">
        <v>5</v>
      </c>
      <c r="J751" s="248">
        <f t="shared" si="24"/>
        <v>8.0499999999999989</v>
      </c>
      <c r="K751" s="238"/>
      <c r="M751" s="247">
        <f t="shared" si="23"/>
        <v>33386.180000000066</v>
      </c>
    </row>
    <row r="752" spans="1:13" s="190" customFormat="1" ht="14.25" customHeight="1" x14ac:dyDescent="0.2">
      <c r="A752" s="287" t="s">
        <v>1426</v>
      </c>
      <c r="B752" s="196" t="s">
        <v>625</v>
      </c>
      <c r="C752" s="203" t="s">
        <v>1462</v>
      </c>
      <c r="D752" s="205" t="s">
        <v>1461</v>
      </c>
      <c r="E752" s="212">
        <v>8</v>
      </c>
      <c r="F752" s="222">
        <v>9017</v>
      </c>
      <c r="G752" s="268">
        <v>1.6099999999999999</v>
      </c>
      <c r="H752" s="268">
        <v>1.67</v>
      </c>
      <c r="I752" s="232">
        <v>1</v>
      </c>
      <c r="J752" s="248">
        <f t="shared" si="24"/>
        <v>1.6099999999999999</v>
      </c>
      <c r="K752" s="238"/>
      <c r="M752" s="247">
        <f t="shared" si="23"/>
        <v>33387.790000000066</v>
      </c>
    </row>
    <row r="753" spans="1:13" s="190" customFormat="1" ht="14.25" customHeight="1" x14ac:dyDescent="0.2">
      <c r="A753" s="287" t="s">
        <v>3255</v>
      </c>
      <c r="B753" s="201" t="s">
        <v>947</v>
      </c>
      <c r="C753" s="203">
        <v>24406</v>
      </c>
      <c r="D753" s="200" t="s">
        <v>2857</v>
      </c>
      <c r="E753" s="211">
        <v>8</v>
      </c>
      <c r="F753" s="226">
        <v>4575</v>
      </c>
      <c r="G753" s="268">
        <v>1.66</v>
      </c>
      <c r="H753" s="268">
        <v>1.72</v>
      </c>
      <c r="I753" s="203">
        <v>12</v>
      </c>
      <c r="J753" s="248">
        <f t="shared" si="24"/>
        <v>19.919999999999998</v>
      </c>
      <c r="K753" s="238"/>
      <c r="M753" s="247">
        <f t="shared" si="23"/>
        <v>33407.710000000065</v>
      </c>
    </row>
    <row r="754" spans="1:13" s="190" customFormat="1" ht="14.25" customHeight="1" x14ac:dyDescent="0.2">
      <c r="A754" s="287" t="s">
        <v>3255</v>
      </c>
      <c r="B754" s="201" t="s">
        <v>947</v>
      </c>
      <c r="C754" s="203">
        <v>24410</v>
      </c>
      <c r="D754" s="200" t="s">
        <v>2856</v>
      </c>
      <c r="E754" s="211">
        <v>8</v>
      </c>
      <c r="F754" s="226">
        <v>4575</v>
      </c>
      <c r="G754" s="268">
        <v>1.66</v>
      </c>
      <c r="H754" s="268">
        <v>1.72</v>
      </c>
      <c r="I754" s="203">
        <v>34</v>
      </c>
      <c r="J754" s="248">
        <f t="shared" si="24"/>
        <v>56.44</v>
      </c>
      <c r="K754" s="238"/>
      <c r="M754" s="247">
        <f t="shared" si="23"/>
        <v>33464.150000000067</v>
      </c>
    </row>
    <row r="755" spans="1:13" s="190" customFormat="1" ht="14.25" customHeight="1" x14ac:dyDescent="0.2">
      <c r="A755" s="287" t="s">
        <v>3255</v>
      </c>
      <c r="B755" s="201" t="s">
        <v>947</v>
      </c>
      <c r="C755" s="203">
        <v>24426</v>
      </c>
      <c r="D755" s="200" t="s">
        <v>2858</v>
      </c>
      <c r="E755" s="211">
        <v>8</v>
      </c>
      <c r="F755" s="226">
        <v>4575</v>
      </c>
      <c r="G755" s="268">
        <v>1.66</v>
      </c>
      <c r="H755" s="268">
        <v>1.72</v>
      </c>
      <c r="I755" s="203">
        <v>19</v>
      </c>
      <c r="J755" s="248">
        <f t="shared" si="24"/>
        <v>31.54</v>
      </c>
      <c r="K755" s="238"/>
      <c r="M755" s="247">
        <f t="shared" si="23"/>
        <v>33495.690000000068</v>
      </c>
    </row>
    <row r="756" spans="1:13" ht="14.25" customHeight="1" x14ac:dyDescent="0.2">
      <c r="A756" s="287" t="s">
        <v>3255</v>
      </c>
      <c r="B756" s="201" t="s">
        <v>947</v>
      </c>
      <c r="C756" s="203">
        <v>24429</v>
      </c>
      <c r="D756" s="200" t="s">
        <v>2855</v>
      </c>
      <c r="E756" s="211">
        <v>8</v>
      </c>
      <c r="F756" s="226">
        <v>4575</v>
      </c>
      <c r="G756" s="268">
        <v>1.66</v>
      </c>
      <c r="H756" s="268">
        <v>1.72</v>
      </c>
      <c r="I756" s="203">
        <v>24</v>
      </c>
      <c r="J756" s="248">
        <f t="shared" si="24"/>
        <v>39.839999999999996</v>
      </c>
      <c r="K756" s="238"/>
      <c r="M756" s="247">
        <f t="shared" si="23"/>
        <v>33535.530000000064</v>
      </c>
    </row>
    <row r="757" spans="1:13" ht="14.25" customHeight="1" x14ac:dyDescent="0.2">
      <c r="A757" s="287" t="s">
        <v>3255</v>
      </c>
      <c r="B757" s="201" t="s">
        <v>947</v>
      </c>
      <c r="C757" s="203">
        <v>24610</v>
      </c>
      <c r="D757" s="200" t="s">
        <v>2856</v>
      </c>
      <c r="E757" s="211">
        <v>8</v>
      </c>
      <c r="F757" s="226">
        <v>4575</v>
      </c>
      <c r="G757" s="268">
        <v>1.66</v>
      </c>
      <c r="H757" s="268">
        <v>1.72</v>
      </c>
      <c r="I757" s="203">
        <v>72</v>
      </c>
      <c r="J757" s="248">
        <f t="shared" si="24"/>
        <v>119.52</v>
      </c>
      <c r="K757" s="238"/>
      <c r="M757" s="247">
        <f t="shared" si="23"/>
        <v>33655.050000000061</v>
      </c>
    </row>
    <row r="758" spans="1:13" ht="14.25" customHeight="1" x14ac:dyDescent="0.2">
      <c r="A758" s="287" t="s">
        <v>1308</v>
      </c>
      <c r="B758" s="196" t="s">
        <v>947</v>
      </c>
      <c r="C758" s="203">
        <v>24625</v>
      </c>
      <c r="D758" s="207" t="s">
        <v>3285</v>
      </c>
      <c r="E758" s="212">
        <v>8</v>
      </c>
      <c r="F758" s="222">
        <v>4575</v>
      </c>
      <c r="G758" s="268">
        <v>1.66</v>
      </c>
      <c r="H758" s="268">
        <v>1.72</v>
      </c>
      <c r="I758" s="232">
        <v>9</v>
      </c>
      <c r="J758" s="248">
        <f t="shared" si="24"/>
        <v>14.94</v>
      </c>
      <c r="K758" s="238"/>
      <c r="M758" s="247">
        <f t="shared" si="23"/>
        <v>33669.990000000063</v>
      </c>
    </row>
    <row r="759" spans="1:13" ht="14.25" customHeight="1" x14ac:dyDescent="0.2">
      <c r="A759" s="287" t="s">
        <v>3255</v>
      </c>
      <c r="B759" s="201" t="s">
        <v>947</v>
      </c>
      <c r="C759" s="203">
        <v>24625</v>
      </c>
      <c r="D759" s="207" t="s">
        <v>3285</v>
      </c>
      <c r="E759" s="211">
        <v>8</v>
      </c>
      <c r="F759" s="226">
        <v>4575</v>
      </c>
      <c r="G759" s="268">
        <v>1.66</v>
      </c>
      <c r="H759" s="268">
        <v>1.72</v>
      </c>
      <c r="I759" s="203">
        <v>70</v>
      </c>
      <c r="J759" s="248">
        <f t="shared" si="24"/>
        <v>116.19999999999999</v>
      </c>
      <c r="K759" s="238"/>
      <c r="M759" s="247">
        <f t="shared" si="23"/>
        <v>33786.190000000061</v>
      </c>
    </row>
    <row r="760" spans="1:13" ht="14.25" customHeight="1" x14ac:dyDescent="0.2">
      <c r="A760" s="287" t="s">
        <v>3255</v>
      </c>
      <c r="B760" s="201" t="s">
        <v>947</v>
      </c>
      <c r="C760" s="203">
        <v>24629</v>
      </c>
      <c r="D760" s="200" t="s">
        <v>2855</v>
      </c>
      <c r="E760" s="211">
        <v>8</v>
      </c>
      <c r="F760" s="226">
        <v>4575</v>
      </c>
      <c r="G760" s="268">
        <v>1.66</v>
      </c>
      <c r="H760" s="268">
        <v>1.72</v>
      </c>
      <c r="I760" s="203">
        <v>60</v>
      </c>
      <c r="J760" s="248">
        <f t="shared" si="24"/>
        <v>99.6</v>
      </c>
      <c r="K760" s="238"/>
      <c r="M760" s="247">
        <f t="shared" si="23"/>
        <v>33885.790000000059</v>
      </c>
    </row>
    <row r="761" spans="1:13" ht="14.25" customHeight="1" x14ac:dyDescent="0.2">
      <c r="A761" s="287" t="s">
        <v>1308</v>
      </c>
      <c r="B761" s="196" t="s">
        <v>947</v>
      </c>
      <c r="C761" s="203">
        <v>1754464</v>
      </c>
      <c r="D761" s="207" t="s">
        <v>1322</v>
      </c>
      <c r="E761" s="212">
        <v>8</v>
      </c>
      <c r="F761" s="222">
        <v>4575</v>
      </c>
      <c r="G761" s="268">
        <v>1.66</v>
      </c>
      <c r="H761" s="268">
        <v>1.72</v>
      </c>
      <c r="I761" s="232">
        <v>9</v>
      </c>
      <c r="J761" s="248">
        <f t="shared" si="24"/>
        <v>14.94</v>
      </c>
      <c r="K761" s="238"/>
      <c r="M761" s="247">
        <f t="shared" si="23"/>
        <v>33900.730000000061</v>
      </c>
    </row>
    <row r="762" spans="1:13" ht="14.25" customHeight="1" x14ac:dyDescent="0.2">
      <c r="A762" s="287" t="s">
        <v>3255</v>
      </c>
      <c r="B762" s="201" t="s">
        <v>947</v>
      </c>
      <c r="C762" s="203">
        <v>1754464</v>
      </c>
      <c r="D762" s="207" t="s">
        <v>1322</v>
      </c>
      <c r="E762" s="211">
        <v>8</v>
      </c>
      <c r="F762" s="226">
        <v>4575</v>
      </c>
      <c r="G762" s="268">
        <v>1.66</v>
      </c>
      <c r="H762" s="268">
        <v>1.72</v>
      </c>
      <c r="I762" s="203">
        <v>31</v>
      </c>
      <c r="J762" s="248">
        <f t="shared" si="24"/>
        <v>51.46</v>
      </c>
      <c r="K762" s="238"/>
      <c r="M762" s="247">
        <f t="shared" si="23"/>
        <v>33952.190000000061</v>
      </c>
    </row>
    <row r="763" spans="1:13" ht="14.25" customHeight="1" x14ac:dyDescent="0.2">
      <c r="A763" s="287" t="s">
        <v>1308</v>
      </c>
      <c r="B763" s="196" t="s">
        <v>947</v>
      </c>
      <c r="C763" s="203">
        <v>1754466</v>
      </c>
      <c r="D763" s="207" t="s">
        <v>1320</v>
      </c>
      <c r="E763" s="212">
        <v>8</v>
      </c>
      <c r="F763" s="222">
        <v>4575</v>
      </c>
      <c r="G763" s="268">
        <v>1.66</v>
      </c>
      <c r="H763" s="268">
        <v>1.72</v>
      </c>
      <c r="I763" s="232">
        <v>10</v>
      </c>
      <c r="J763" s="248">
        <f t="shared" si="24"/>
        <v>16.599999999999998</v>
      </c>
      <c r="K763" s="238"/>
      <c r="M763" s="247">
        <f t="shared" si="23"/>
        <v>33968.790000000059</v>
      </c>
    </row>
    <row r="764" spans="1:13" ht="14.25" customHeight="1" x14ac:dyDescent="0.2">
      <c r="A764" s="287" t="s">
        <v>3255</v>
      </c>
      <c r="B764" s="201" t="s">
        <v>947</v>
      </c>
      <c r="C764" s="203">
        <v>1754466</v>
      </c>
      <c r="D764" s="207" t="s">
        <v>1320</v>
      </c>
      <c r="E764" s="211">
        <v>8</v>
      </c>
      <c r="F764" s="226">
        <v>4575</v>
      </c>
      <c r="G764" s="268">
        <v>1.66</v>
      </c>
      <c r="H764" s="268">
        <v>1.72</v>
      </c>
      <c r="I764" s="203">
        <v>24</v>
      </c>
      <c r="J764" s="248">
        <f t="shared" si="24"/>
        <v>39.839999999999996</v>
      </c>
      <c r="K764" s="238"/>
      <c r="M764" s="247">
        <f t="shared" si="23"/>
        <v>34008.630000000056</v>
      </c>
    </row>
    <row r="765" spans="1:13" ht="14.25" customHeight="1" x14ac:dyDescent="0.2">
      <c r="A765" s="287" t="s">
        <v>1308</v>
      </c>
      <c r="B765" s="196" t="s">
        <v>947</v>
      </c>
      <c r="C765" s="203">
        <v>1754467</v>
      </c>
      <c r="D765" s="207" t="s">
        <v>1321</v>
      </c>
      <c r="E765" s="212">
        <v>8</v>
      </c>
      <c r="F765" s="222">
        <v>4575</v>
      </c>
      <c r="G765" s="268">
        <v>1.66</v>
      </c>
      <c r="H765" s="268">
        <v>1.72</v>
      </c>
      <c r="I765" s="232">
        <v>11</v>
      </c>
      <c r="J765" s="248">
        <f t="shared" si="24"/>
        <v>18.259999999999998</v>
      </c>
      <c r="K765" s="238"/>
      <c r="M765" s="247">
        <f t="shared" si="23"/>
        <v>34026.890000000058</v>
      </c>
    </row>
    <row r="766" spans="1:13" ht="14.25" customHeight="1" x14ac:dyDescent="0.2">
      <c r="A766" s="287" t="s">
        <v>1308</v>
      </c>
      <c r="B766" s="196" t="s">
        <v>947</v>
      </c>
      <c r="C766" s="203">
        <v>1754468</v>
      </c>
      <c r="D766" s="207" t="s">
        <v>1323</v>
      </c>
      <c r="E766" s="212">
        <v>8</v>
      </c>
      <c r="F766" s="222">
        <v>4575</v>
      </c>
      <c r="G766" s="268">
        <v>1.66</v>
      </c>
      <c r="H766" s="268">
        <v>1.72</v>
      </c>
      <c r="I766" s="232">
        <v>8</v>
      </c>
      <c r="J766" s="248">
        <f t="shared" si="24"/>
        <v>13.28</v>
      </c>
      <c r="K766" s="238"/>
      <c r="M766" s="247">
        <f t="shared" si="23"/>
        <v>34040.170000000056</v>
      </c>
    </row>
    <row r="767" spans="1:13" ht="14.25" customHeight="1" x14ac:dyDescent="0.2">
      <c r="A767" s="287" t="s">
        <v>3255</v>
      </c>
      <c r="B767" s="201" t="s">
        <v>947</v>
      </c>
      <c r="C767" s="203">
        <v>1754468</v>
      </c>
      <c r="D767" s="207" t="s">
        <v>1323</v>
      </c>
      <c r="E767" s="211">
        <v>8</v>
      </c>
      <c r="F767" s="226">
        <v>4575</v>
      </c>
      <c r="G767" s="268">
        <v>1.66</v>
      </c>
      <c r="H767" s="268">
        <v>1.72</v>
      </c>
      <c r="I767" s="203">
        <v>24</v>
      </c>
      <c r="J767" s="248">
        <f t="shared" si="24"/>
        <v>39.839999999999996</v>
      </c>
      <c r="K767" s="238"/>
      <c r="M767" s="247">
        <f t="shared" si="23"/>
        <v>34080.010000000053</v>
      </c>
    </row>
    <row r="768" spans="1:13" ht="14.25" customHeight="1" x14ac:dyDescent="0.2">
      <c r="A768" s="287" t="s">
        <v>1308</v>
      </c>
      <c r="B768" s="196" t="s">
        <v>947</v>
      </c>
      <c r="C768" s="203">
        <v>1754469</v>
      </c>
      <c r="D768" s="207" t="s">
        <v>1319</v>
      </c>
      <c r="E768" s="212">
        <v>8</v>
      </c>
      <c r="F768" s="222">
        <v>4575</v>
      </c>
      <c r="G768" s="268">
        <v>1.66</v>
      </c>
      <c r="H768" s="268">
        <v>1.72</v>
      </c>
      <c r="I768" s="232">
        <v>10</v>
      </c>
      <c r="J768" s="248">
        <f t="shared" si="24"/>
        <v>16.599999999999998</v>
      </c>
      <c r="K768" s="238"/>
      <c r="M768" s="247">
        <f t="shared" si="23"/>
        <v>34096.610000000052</v>
      </c>
    </row>
    <row r="769" spans="1:13" ht="14.25" customHeight="1" x14ac:dyDescent="0.2">
      <c r="A769" s="287" t="s">
        <v>3255</v>
      </c>
      <c r="B769" s="201" t="s">
        <v>947</v>
      </c>
      <c r="C769" s="203">
        <v>1754469</v>
      </c>
      <c r="D769" s="207" t="s">
        <v>1319</v>
      </c>
      <c r="E769" s="211">
        <v>8</v>
      </c>
      <c r="F769" s="226">
        <v>4575</v>
      </c>
      <c r="G769" s="268">
        <v>1.66</v>
      </c>
      <c r="H769" s="268">
        <v>1.72</v>
      </c>
      <c r="I769" s="203">
        <v>16</v>
      </c>
      <c r="J769" s="248">
        <f t="shared" si="24"/>
        <v>26.56</v>
      </c>
      <c r="K769" s="238"/>
      <c r="M769" s="247">
        <f t="shared" si="23"/>
        <v>34123.170000000049</v>
      </c>
    </row>
    <row r="770" spans="1:13" ht="14.25" customHeight="1" x14ac:dyDescent="0.2">
      <c r="A770" s="287" t="s">
        <v>3259</v>
      </c>
      <c r="B770" s="200" t="s">
        <v>736</v>
      </c>
      <c r="C770" s="203" t="s">
        <v>2796</v>
      </c>
      <c r="D770" s="200" t="s">
        <v>3025</v>
      </c>
      <c r="E770" s="211">
        <v>8</v>
      </c>
      <c r="F770" s="226">
        <v>3232</v>
      </c>
      <c r="G770" s="268">
        <v>1.5999999999999999</v>
      </c>
      <c r="H770" s="268">
        <v>1.66</v>
      </c>
      <c r="I770" s="203">
        <v>12</v>
      </c>
      <c r="J770" s="248">
        <f t="shared" si="24"/>
        <v>19.2</v>
      </c>
      <c r="K770" s="238"/>
      <c r="M770" s="247">
        <f t="shared" si="23"/>
        <v>34142.370000000046</v>
      </c>
    </row>
    <row r="771" spans="1:13" ht="14.25" customHeight="1" x14ac:dyDescent="0.2">
      <c r="A771" s="287" t="s">
        <v>3250</v>
      </c>
      <c r="B771" s="201" t="s">
        <v>634</v>
      </c>
      <c r="C771" s="203" t="s">
        <v>2913</v>
      </c>
      <c r="D771" s="200" t="s">
        <v>2914</v>
      </c>
      <c r="E771" s="211">
        <v>8</v>
      </c>
      <c r="F771" s="226">
        <v>2791</v>
      </c>
      <c r="G771" s="268">
        <v>1.6199999999999999</v>
      </c>
      <c r="H771" s="268">
        <v>1.68</v>
      </c>
      <c r="I771" s="203">
        <v>110</v>
      </c>
      <c r="J771" s="248">
        <f t="shared" si="24"/>
        <v>178.2</v>
      </c>
      <c r="K771" s="238"/>
      <c r="M771" s="247">
        <f t="shared" si="23"/>
        <v>34320.570000000043</v>
      </c>
    </row>
    <row r="772" spans="1:13" ht="14.25" customHeight="1" x14ac:dyDescent="0.2">
      <c r="A772" s="287" t="s">
        <v>3259</v>
      </c>
      <c r="B772" s="200" t="s">
        <v>45</v>
      </c>
      <c r="C772" s="203">
        <v>12984</v>
      </c>
      <c r="D772" s="206" t="s">
        <v>764</v>
      </c>
      <c r="E772" s="211">
        <v>8</v>
      </c>
      <c r="F772" s="226">
        <v>1241</v>
      </c>
      <c r="G772" s="268">
        <v>1.6199999999999999</v>
      </c>
      <c r="H772" s="268">
        <v>1.68</v>
      </c>
      <c r="I772" s="203">
        <v>50</v>
      </c>
      <c r="J772" s="248">
        <f t="shared" si="24"/>
        <v>81</v>
      </c>
      <c r="K772" s="238"/>
      <c r="M772" s="247">
        <f t="shared" si="23"/>
        <v>34401.570000000043</v>
      </c>
    </row>
    <row r="773" spans="1:13" ht="14.25" customHeight="1" x14ac:dyDescent="0.2">
      <c r="A773" s="287" t="s">
        <v>3232</v>
      </c>
      <c r="B773" s="196" t="s">
        <v>625</v>
      </c>
      <c r="C773" s="203" t="s">
        <v>340</v>
      </c>
      <c r="D773" s="205" t="s">
        <v>341</v>
      </c>
      <c r="E773" s="211">
        <v>8</v>
      </c>
      <c r="F773" s="219">
        <v>9017</v>
      </c>
      <c r="G773" s="268">
        <v>1.6199999999999999</v>
      </c>
      <c r="H773" s="268">
        <v>1.68</v>
      </c>
      <c r="I773" s="231">
        <v>6</v>
      </c>
      <c r="J773" s="248">
        <f t="shared" ref="J773:J836" si="25">G773*I773</f>
        <v>9.7199999999999989</v>
      </c>
      <c r="K773" s="238"/>
      <c r="M773" s="247">
        <f t="shared" si="23"/>
        <v>34411.290000000045</v>
      </c>
    </row>
    <row r="774" spans="1:13" ht="14.25" customHeight="1" x14ac:dyDescent="0.2">
      <c r="A774" s="287" t="s">
        <v>3232</v>
      </c>
      <c r="B774" s="196" t="s">
        <v>625</v>
      </c>
      <c r="C774" s="203" t="s">
        <v>336</v>
      </c>
      <c r="D774" s="205" t="s">
        <v>337</v>
      </c>
      <c r="E774" s="211">
        <v>8</v>
      </c>
      <c r="F774" s="219">
        <v>9017</v>
      </c>
      <c r="G774" s="268">
        <v>1.6199999999999999</v>
      </c>
      <c r="H774" s="268">
        <v>1.68</v>
      </c>
      <c r="I774" s="231">
        <v>8</v>
      </c>
      <c r="J774" s="248">
        <f t="shared" si="25"/>
        <v>12.959999999999999</v>
      </c>
      <c r="K774" s="238"/>
      <c r="M774" s="247">
        <f t="shared" si="23"/>
        <v>34424.250000000044</v>
      </c>
    </row>
    <row r="775" spans="1:13" ht="14.25" customHeight="1" x14ac:dyDescent="0.2">
      <c r="A775" s="287" t="s">
        <v>3232</v>
      </c>
      <c r="B775" s="196" t="s">
        <v>625</v>
      </c>
      <c r="C775" s="203" t="s">
        <v>336</v>
      </c>
      <c r="D775" s="205" t="s">
        <v>337</v>
      </c>
      <c r="E775" s="211">
        <v>8</v>
      </c>
      <c r="F775" s="219">
        <v>9017</v>
      </c>
      <c r="G775" s="268">
        <v>1.6199999999999999</v>
      </c>
      <c r="H775" s="268">
        <v>1.68</v>
      </c>
      <c r="I775" s="231">
        <v>9</v>
      </c>
      <c r="J775" s="248">
        <f t="shared" si="25"/>
        <v>14.579999999999998</v>
      </c>
      <c r="K775" s="238"/>
      <c r="M775" s="247">
        <f t="shared" si="23"/>
        <v>34438.830000000045</v>
      </c>
    </row>
    <row r="776" spans="1:13" ht="14.25" customHeight="1" x14ac:dyDescent="0.2">
      <c r="A776" s="287" t="s">
        <v>3232</v>
      </c>
      <c r="B776" s="196" t="s">
        <v>625</v>
      </c>
      <c r="C776" s="203" t="s">
        <v>3392</v>
      </c>
      <c r="D776" s="205" t="s">
        <v>335</v>
      </c>
      <c r="E776" s="211">
        <v>8</v>
      </c>
      <c r="F776" s="219">
        <v>9017</v>
      </c>
      <c r="G776" s="268">
        <v>1.6199999999999999</v>
      </c>
      <c r="H776" s="268">
        <v>1.68</v>
      </c>
      <c r="I776" s="231">
        <v>8</v>
      </c>
      <c r="J776" s="248">
        <f t="shared" si="25"/>
        <v>12.959999999999999</v>
      </c>
      <c r="K776" s="238"/>
      <c r="M776" s="247">
        <f t="shared" si="23"/>
        <v>34451.790000000045</v>
      </c>
    </row>
    <row r="777" spans="1:13" ht="14.25" customHeight="1" x14ac:dyDescent="0.2">
      <c r="A777" s="287" t="s">
        <v>3232</v>
      </c>
      <c r="B777" s="196" t="s">
        <v>625</v>
      </c>
      <c r="C777" s="203" t="s">
        <v>333</v>
      </c>
      <c r="D777" s="205" t="s">
        <v>334</v>
      </c>
      <c r="E777" s="211">
        <v>8</v>
      </c>
      <c r="F777" s="219">
        <v>9017</v>
      </c>
      <c r="G777" s="268">
        <v>1.6199999999999999</v>
      </c>
      <c r="H777" s="268">
        <v>1.68</v>
      </c>
      <c r="I777" s="231">
        <v>7</v>
      </c>
      <c r="J777" s="248">
        <f t="shared" si="25"/>
        <v>11.34</v>
      </c>
      <c r="K777" s="238"/>
      <c r="M777" s="247">
        <f t="shared" si="23"/>
        <v>34463.130000000041</v>
      </c>
    </row>
    <row r="778" spans="1:13" ht="14.25" customHeight="1" x14ac:dyDescent="0.2">
      <c r="A778" s="287" t="s">
        <v>3232</v>
      </c>
      <c r="B778" s="196" t="s">
        <v>625</v>
      </c>
      <c r="C778" s="203" t="s">
        <v>342</v>
      </c>
      <c r="D778" s="205" t="s">
        <v>343</v>
      </c>
      <c r="E778" s="211">
        <v>8</v>
      </c>
      <c r="F778" s="219">
        <v>9017</v>
      </c>
      <c r="G778" s="268">
        <v>1.6199999999999999</v>
      </c>
      <c r="H778" s="268">
        <v>1.68</v>
      </c>
      <c r="I778" s="231">
        <v>6</v>
      </c>
      <c r="J778" s="248">
        <f t="shared" si="25"/>
        <v>9.7199999999999989</v>
      </c>
      <c r="K778" s="238"/>
      <c r="M778" s="247">
        <f t="shared" si="23"/>
        <v>34472.850000000042</v>
      </c>
    </row>
    <row r="779" spans="1:13" ht="14.25" customHeight="1" x14ac:dyDescent="0.2">
      <c r="A779" s="287" t="s">
        <v>3232</v>
      </c>
      <c r="B779" s="196" t="s">
        <v>625</v>
      </c>
      <c r="C779" s="203" t="s">
        <v>338</v>
      </c>
      <c r="D779" s="205" t="s">
        <v>339</v>
      </c>
      <c r="E779" s="211">
        <v>8</v>
      </c>
      <c r="F779" s="219">
        <v>9017</v>
      </c>
      <c r="G779" s="268">
        <v>1.6199999999999999</v>
      </c>
      <c r="H779" s="268">
        <v>1.68</v>
      </c>
      <c r="I779" s="231">
        <v>8</v>
      </c>
      <c r="J779" s="248">
        <f t="shared" si="25"/>
        <v>12.959999999999999</v>
      </c>
      <c r="K779" s="238"/>
      <c r="M779" s="247">
        <f t="shared" si="23"/>
        <v>34485.810000000041</v>
      </c>
    </row>
    <row r="780" spans="1:13" ht="14.25" customHeight="1" x14ac:dyDescent="0.2">
      <c r="A780" s="287" t="s">
        <v>3232</v>
      </c>
      <c r="B780" s="196" t="s">
        <v>625</v>
      </c>
      <c r="C780" s="203" t="s">
        <v>344</v>
      </c>
      <c r="D780" s="205" t="s">
        <v>345</v>
      </c>
      <c r="E780" s="211">
        <v>8</v>
      </c>
      <c r="F780" s="219">
        <v>9017</v>
      </c>
      <c r="G780" s="268">
        <v>1.6199999999999999</v>
      </c>
      <c r="H780" s="268">
        <v>1.68</v>
      </c>
      <c r="I780" s="231">
        <v>8</v>
      </c>
      <c r="J780" s="248">
        <f t="shared" si="25"/>
        <v>12.959999999999999</v>
      </c>
      <c r="K780" s="238"/>
      <c r="M780" s="247">
        <f t="shared" si="23"/>
        <v>34498.77000000004</v>
      </c>
    </row>
    <row r="781" spans="1:13" ht="14.25" customHeight="1" x14ac:dyDescent="0.2">
      <c r="A781" s="287" t="s">
        <v>3273</v>
      </c>
      <c r="B781" s="197" t="s">
        <v>625</v>
      </c>
      <c r="C781" s="242" t="s">
        <v>1088</v>
      </c>
      <c r="D781" s="206" t="s">
        <v>1081</v>
      </c>
      <c r="E781" s="212">
        <v>8</v>
      </c>
      <c r="F781" s="220">
        <v>9017</v>
      </c>
      <c r="G781" s="268">
        <v>1.6199999999999999</v>
      </c>
      <c r="H781" s="268">
        <v>1.68</v>
      </c>
      <c r="I781" s="233">
        <v>6</v>
      </c>
      <c r="J781" s="248">
        <f t="shared" si="25"/>
        <v>9.7199999999999989</v>
      </c>
      <c r="K781" s="238"/>
      <c r="M781" s="247">
        <f t="shared" si="23"/>
        <v>34508.490000000042</v>
      </c>
    </row>
    <row r="782" spans="1:13" ht="14.25" customHeight="1" x14ac:dyDescent="0.2">
      <c r="A782" s="287" t="s">
        <v>3273</v>
      </c>
      <c r="B782" s="197" t="s">
        <v>625</v>
      </c>
      <c r="C782" s="242" t="s">
        <v>1085</v>
      </c>
      <c r="D782" s="206" t="s">
        <v>1078</v>
      </c>
      <c r="E782" s="212">
        <v>8</v>
      </c>
      <c r="F782" s="220">
        <v>9017</v>
      </c>
      <c r="G782" s="268">
        <v>1.6199999999999999</v>
      </c>
      <c r="H782" s="268">
        <v>1.68</v>
      </c>
      <c r="I782" s="233">
        <v>3</v>
      </c>
      <c r="J782" s="248">
        <f t="shared" si="25"/>
        <v>4.8599999999999994</v>
      </c>
      <c r="K782" s="238"/>
      <c r="M782" s="247">
        <f t="shared" si="23"/>
        <v>34513.350000000042</v>
      </c>
    </row>
    <row r="783" spans="1:13" ht="14.25" customHeight="1" x14ac:dyDescent="0.2">
      <c r="A783" s="287" t="s">
        <v>3273</v>
      </c>
      <c r="B783" s="197" t="s">
        <v>625</v>
      </c>
      <c r="C783" s="242" t="s">
        <v>1083</v>
      </c>
      <c r="D783" s="206" t="s">
        <v>1076</v>
      </c>
      <c r="E783" s="212">
        <v>8</v>
      </c>
      <c r="F783" s="220">
        <v>9017</v>
      </c>
      <c r="G783" s="268">
        <v>1.6199999999999999</v>
      </c>
      <c r="H783" s="268">
        <v>1.68</v>
      </c>
      <c r="I783" s="233">
        <v>3</v>
      </c>
      <c r="J783" s="248">
        <f t="shared" si="25"/>
        <v>4.8599999999999994</v>
      </c>
      <c r="K783" s="238"/>
      <c r="M783" s="247">
        <f t="shared" si="23"/>
        <v>34518.210000000043</v>
      </c>
    </row>
    <row r="784" spans="1:13" ht="14.25" customHeight="1" x14ac:dyDescent="0.2">
      <c r="A784" s="287" t="s">
        <v>3273</v>
      </c>
      <c r="B784" s="197" t="s">
        <v>625</v>
      </c>
      <c r="C784" s="203" t="s">
        <v>1089</v>
      </c>
      <c r="D784" s="206" t="s">
        <v>1090</v>
      </c>
      <c r="E784" s="212">
        <v>8</v>
      </c>
      <c r="F784" s="220">
        <v>9017</v>
      </c>
      <c r="G784" s="268">
        <v>1.6199999999999999</v>
      </c>
      <c r="H784" s="268">
        <v>1.68</v>
      </c>
      <c r="I784" s="233">
        <v>4</v>
      </c>
      <c r="J784" s="248">
        <f t="shared" si="25"/>
        <v>6.4799999999999995</v>
      </c>
      <c r="K784" s="238"/>
      <c r="M784" s="247">
        <f t="shared" si="23"/>
        <v>34524.690000000046</v>
      </c>
    </row>
    <row r="785" spans="1:13" ht="14.25" customHeight="1" x14ac:dyDescent="0.2">
      <c r="A785" s="287" t="s">
        <v>3273</v>
      </c>
      <c r="B785" s="197" t="s">
        <v>625</v>
      </c>
      <c r="C785" s="242" t="s">
        <v>1086</v>
      </c>
      <c r="D785" s="206" t="s">
        <v>1079</v>
      </c>
      <c r="E785" s="212">
        <v>8</v>
      </c>
      <c r="F785" s="220">
        <v>9017</v>
      </c>
      <c r="G785" s="268">
        <v>1.6199999999999999</v>
      </c>
      <c r="H785" s="268">
        <v>1.68</v>
      </c>
      <c r="I785" s="233">
        <v>5</v>
      </c>
      <c r="J785" s="248">
        <f t="shared" si="25"/>
        <v>8.1</v>
      </c>
      <c r="K785" s="238"/>
      <c r="M785" s="247">
        <f t="shared" si="23"/>
        <v>34532.790000000045</v>
      </c>
    </row>
    <row r="786" spans="1:13" ht="14.25" customHeight="1" x14ac:dyDescent="0.2">
      <c r="A786" s="287" t="s">
        <v>3273</v>
      </c>
      <c r="B786" s="197" t="s">
        <v>625</v>
      </c>
      <c r="C786" s="242" t="s">
        <v>1084</v>
      </c>
      <c r="D786" s="206" t="s">
        <v>1077</v>
      </c>
      <c r="E786" s="212">
        <v>8</v>
      </c>
      <c r="F786" s="220">
        <v>9017</v>
      </c>
      <c r="G786" s="268">
        <v>1.6199999999999999</v>
      </c>
      <c r="H786" s="268">
        <v>1.68</v>
      </c>
      <c r="I786" s="233">
        <v>5</v>
      </c>
      <c r="J786" s="248">
        <f t="shared" si="25"/>
        <v>8.1</v>
      </c>
      <c r="K786" s="238"/>
      <c r="M786" s="247">
        <f t="shared" si="23"/>
        <v>34540.890000000043</v>
      </c>
    </row>
    <row r="787" spans="1:13" ht="14.25" customHeight="1" x14ac:dyDescent="0.2">
      <c r="A787" s="287" t="s">
        <v>3273</v>
      </c>
      <c r="B787" s="197" t="s">
        <v>625</v>
      </c>
      <c r="C787" s="242" t="s">
        <v>1082</v>
      </c>
      <c r="D787" s="206" t="s">
        <v>1075</v>
      </c>
      <c r="E787" s="212">
        <v>8</v>
      </c>
      <c r="F787" s="220">
        <v>9017</v>
      </c>
      <c r="G787" s="268">
        <v>1.6199999999999999</v>
      </c>
      <c r="H787" s="268">
        <v>1.68</v>
      </c>
      <c r="I787" s="233">
        <v>3</v>
      </c>
      <c r="J787" s="248">
        <f t="shared" si="25"/>
        <v>4.8599999999999994</v>
      </c>
      <c r="K787" s="238"/>
      <c r="M787" s="247">
        <f t="shared" si="23"/>
        <v>34545.750000000044</v>
      </c>
    </row>
    <row r="788" spans="1:13" ht="14.25" customHeight="1" x14ac:dyDescent="0.2">
      <c r="A788" s="287" t="s">
        <v>3273</v>
      </c>
      <c r="B788" s="197" t="s">
        <v>625</v>
      </c>
      <c r="C788" s="242" t="s">
        <v>1087</v>
      </c>
      <c r="D788" s="206" t="s">
        <v>1080</v>
      </c>
      <c r="E788" s="212">
        <v>8</v>
      </c>
      <c r="F788" s="220">
        <v>9017</v>
      </c>
      <c r="G788" s="268">
        <v>1.6199999999999999</v>
      </c>
      <c r="H788" s="268">
        <v>1.68</v>
      </c>
      <c r="I788" s="233">
        <v>4</v>
      </c>
      <c r="J788" s="248">
        <f t="shared" si="25"/>
        <v>6.4799999999999995</v>
      </c>
      <c r="K788" s="238"/>
      <c r="M788" s="247">
        <f t="shared" si="23"/>
        <v>34552.230000000047</v>
      </c>
    </row>
    <row r="789" spans="1:13" ht="14.25" customHeight="1" x14ac:dyDescent="0.2">
      <c r="A789" s="287" t="s">
        <v>3264</v>
      </c>
      <c r="B789" s="198" t="s">
        <v>625</v>
      </c>
      <c r="C789" s="203" t="s">
        <v>1766</v>
      </c>
      <c r="D789" s="205" t="s">
        <v>3365</v>
      </c>
      <c r="E789" s="213">
        <v>8</v>
      </c>
      <c r="F789" s="222">
        <v>9017</v>
      </c>
      <c r="G789" s="268">
        <v>1.26</v>
      </c>
      <c r="H789" s="268">
        <v>1.32</v>
      </c>
      <c r="I789" s="232">
        <v>13</v>
      </c>
      <c r="J789" s="248">
        <f t="shared" si="25"/>
        <v>16.38</v>
      </c>
      <c r="K789" s="238"/>
      <c r="M789" s="247">
        <f t="shared" si="23"/>
        <v>34568.610000000044</v>
      </c>
    </row>
    <row r="790" spans="1:13" ht="14.25" customHeight="1" x14ac:dyDescent="0.2">
      <c r="A790" s="287" t="s">
        <v>3264</v>
      </c>
      <c r="B790" s="198" t="s">
        <v>625</v>
      </c>
      <c r="C790" s="203" t="s">
        <v>1765</v>
      </c>
      <c r="D790" s="205" t="s">
        <v>3366</v>
      </c>
      <c r="E790" s="213">
        <v>8</v>
      </c>
      <c r="F790" s="222">
        <v>9017</v>
      </c>
      <c r="G790" s="268">
        <v>1.26</v>
      </c>
      <c r="H790" s="268">
        <v>1.32</v>
      </c>
      <c r="I790" s="232">
        <v>2</v>
      </c>
      <c r="J790" s="248">
        <f t="shared" si="25"/>
        <v>2.52</v>
      </c>
      <c r="K790" s="238"/>
      <c r="M790" s="247">
        <f t="shared" si="23"/>
        <v>34571.130000000041</v>
      </c>
    </row>
    <row r="791" spans="1:13" ht="14.25" customHeight="1" x14ac:dyDescent="0.2">
      <c r="A791" s="287" t="s">
        <v>3264</v>
      </c>
      <c r="B791" s="198" t="s">
        <v>625</v>
      </c>
      <c r="C791" s="203" t="s">
        <v>1767</v>
      </c>
      <c r="D791" s="205" t="s">
        <v>3367</v>
      </c>
      <c r="E791" s="213">
        <v>8</v>
      </c>
      <c r="F791" s="222">
        <v>9017</v>
      </c>
      <c r="G791" s="268">
        <v>1.26</v>
      </c>
      <c r="H791" s="268">
        <v>1.32</v>
      </c>
      <c r="I791" s="232">
        <v>1</v>
      </c>
      <c r="J791" s="248">
        <f t="shared" si="25"/>
        <v>1.26</v>
      </c>
      <c r="K791" s="238"/>
      <c r="M791" s="247">
        <f t="shared" si="23"/>
        <v>34572.390000000043</v>
      </c>
    </row>
    <row r="792" spans="1:13" ht="14.25" customHeight="1" x14ac:dyDescent="0.2">
      <c r="A792" s="287" t="s">
        <v>3273</v>
      </c>
      <c r="B792" s="197" t="s">
        <v>695</v>
      </c>
      <c r="C792" s="203" t="s">
        <v>946</v>
      </c>
      <c r="D792" s="206" t="s">
        <v>945</v>
      </c>
      <c r="E792" s="212">
        <v>8</v>
      </c>
      <c r="F792" s="220">
        <v>4342</v>
      </c>
      <c r="G792" s="268">
        <v>1.65</v>
      </c>
      <c r="H792" s="268">
        <v>1.71</v>
      </c>
      <c r="I792" s="233">
        <v>19</v>
      </c>
      <c r="J792" s="248">
        <f t="shared" si="25"/>
        <v>31.349999999999998</v>
      </c>
      <c r="K792" s="238"/>
      <c r="M792" s="247">
        <f t="shared" ref="M792:M855" si="26">M791+J792</f>
        <v>34603.740000000042</v>
      </c>
    </row>
    <row r="793" spans="1:13" ht="14.25" customHeight="1" x14ac:dyDescent="0.2">
      <c r="A793" s="287" t="s">
        <v>1426</v>
      </c>
      <c r="B793" s="198" t="s">
        <v>625</v>
      </c>
      <c r="C793" s="203" t="s">
        <v>1572</v>
      </c>
      <c r="D793" s="205" t="s">
        <v>1573</v>
      </c>
      <c r="E793" s="213">
        <v>8</v>
      </c>
      <c r="F793" s="222">
        <v>9017</v>
      </c>
      <c r="G793" s="268">
        <v>1.65</v>
      </c>
      <c r="H793" s="268">
        <v>1.71</v>
      </c>
      <c r="I793" s="232">
        <v>7</v>
      </c>
      <c r="J793" s="248">
        <f t="shared" si="25"/>
        <v>11.549999999999999</v>
      </c>
      <c r="K793" s="238"/>
      <c r="M793" s="247">
        <f t="shared" si="26"/>
        <v>34615.290000000045</v>
      </c>
    </row>
    <row r="794" spans="1:13" ht="14.25" customHeight="1" x14ac:dyDescent="0.2">
      <c r="A794" s="287" t="s">
        <v>1426</v>
      </c>
      <c r="B794" s="198" t="s">
        <v>625</v>
      </c>
      <c r="C794" s="203" t="s">
        <v>1571</v>
      </c>
      <c r="D794" s="205" t="s">
        <v>1570</v>
      </c>
      <c r="E794" s="213">
        <v>8</v>
      </c>
      <c r="F794" s="222">
        <v>9017</v>
      </c>
      <c r="G794" s="268">
        <v>1.65</v>
      </c>
      <c r="H794" s="268">
        <v>1.71</v>
      </c>
      <c r="I794" s="232">
        <v>4</v>
      </c>
      <c r="J794" s="248">
        <f t="shared" si="25"/>
        <v>6.6</v>
      </c>
      <c r="K794" s="238"/>
      <c r="M794" s="247">
        <f t="shared" si="26"/>
        <v>34621.890000000043</v>
      </c>
    </row>
    <row r="795" spans="1:13" ht="14.25" customHeight="1" x14ac:dyDescent="0.2">
      <c r="A795" s="194" t="s">
        <v>3221</v>
      </c>
      <c r="B795" s="198" t="s">
        <v>695</v>
      </c>
      <c r="C795" s="239" t="s">
        <v>3535</v>
      </c>
      <c r="D795" s="206" t="s">
        <v>3536</v>
      </c>
      <c r="E795" s="211">
        <v>8</v>
      </c>
      <c r="F795" s="219">
        <v>4342</v>
      </c>
      <c r="G795" s="268">
        <v>1.8299999999999998</v>
      </c>
      <c r="H795" s="268">
        <v>1.89</v>
      </c>
      <c r="I795" s="231">
        <v>3</v>
      </c>
      <c r="J795" s="248">
        <f t="shared" si="25"/>
        <v>5.4899999999999993</v>
      </c>
      <c r="K795" s="238"/>
      <c r="M795" s="247">
        <f t="shared" si="26"/>
        <v>34627.380000000041</v>
      </c>
    </row>
    <row r="796" spans="1:13" ht="14.25" customHeight="1" x14ac:dyDescent="0.2">
      <c r="A796" s="194" t="s">
        <v>298</v>
      </c>
      <c r="B796" s="198" t="s">
        <v>695</v>
      </c>
      <c r="C796" s="239" t="s">
        <v>2584</v>
      </c>
      <c r="D796" s="206" t="s">
        <v>3536</v>
      </c>
      <c r="E796" s="211">
        <v>8</v>
      </c>
      <c r="F796" s="219">
        <v>4342</v>
      </c>
      <c r="G796" s="268">
        <v>1.8299999999999998</v>
      </c>
      <c r="H796" s="268">
        <v>1.89</v>
      </c>
      <c r="I796" s="231">
        <v>12</v>
      </c>
      <c r="J796" s="248">
        <f t="shared" si="25"/>
        <v>21.959999999999997</v>
      </c>
      <c r="K796" s="238"/>
      <c r="M796" s="247">
        <f t="shared" si="26"/>
        <v>34649.34000000004</v>
      </c>
    </row>
    <row r="797" spans="1:13" ht="14.25" customHeight="1" x14ac:dyDescent="0.2">
      <c r="A797" s="194" t="s">
        <v>1874</v>
      </c>
      <c r="B797" s="198" t="s">
        <v>736</v>
      </c>
      <c r="C797" s="203" t="s">
        <v>1898</v>
      </c>
      <c r="D797" s="205" t="s">
        <v>1899</v>
      </c>
      <c r="E797" s="213">
        <v>8</v>
      </c>
      <c r="F797" s="222">
        <v>6796</v>
      </c>
      <c r="G797" s="268">
        <v>1.66</v>
      </c>
      <c r="H797" s="268">
        <v>1.72</v>
      </c>
      <c r="I797" s="232">
        <v>4</v>
      </c>
      <c r="J797" s="248">
        <f t="shared" si="25"/>
        <v>6.64</v>
      </c>
      <c r="K797" s="238"/>
      <c r="M797" s="247">
        <f t="shared" si="26"/>
        <v>34655.98000000004</v>
      </c>
    </row>
    <row r="798" spans="1:13" ht="14.25" customHeight="1" x14ac:dyDescent="0.2">
      <c r="A798" s="287" t="s">
        <v>3248</v>
      </c>
      <c r="B798" s="201" t="s">
        <v>424</v>
      </c>
      <c r="C798" s="203" t="s">
        <v>2893</v>
      </c>
      <c r="D798" s="200" t="s">
        <v>2892</v>
      </c>
      <c r="E798" s="211">
        <v>8</v>
      </c>
      <c r="F798" s="226">
        <v>4943</v>
      </c>
      <c r="G798" s="268">
        <v>1.67</v>
      </c>
      <c r="H798" s="268">
        <v>1.73</v>
      </c>
      <c r="I798" s="203">
        <v>32</v>
      </c>
      <c r="J798" s="248">
        <f t="shared" si="25"/>
        <v>53.44</v>
      </c>
      <c r="K798" s="238"/>
      <c r="M798" s="247">
        <f t="shared" si="26"/>
        <v>34709.420000000042</v>
      </c>
    </row>
    <row r="799" spans="1:13" ht="14.25" customHeight="1" x14ac:dyDescent="0.2">
      <c r="A799" s="194" t="s">
        <v>3226</v>
      </c>
      <c r="B799" s="197" t="s">
        <v>424</v>
      </c>
      <c r="C799" s="239" t="s">
        <v>452</v>
      </c>
      <c r="D799" s="200" t="s">
        <v>2888</v>
      </c>
      <c r="E799" s="211">
        <v>8</v>
      </c>
      <c r="F799" s="220">
        <v>4943</v>
      </c>
      <c r="G799" s="268">
        <v>1.68</v>
      </c>
      <c r="H799" s="268">
        <v>1.74</v>
      </c>
      <c r="I799" s="233">
        <v>10</v>
      </c>
      <c r="J799" s="248">
        <f t="shared" si="25"/>
        <v>16.8</v>
      </c>
      <c r="K799" s="238"/>
      <c r="M799" s="247">
        <f t="shared" si="26"/>
        <v>34726.220000000045</v>
      </c>
    </row>
    <row r="800" spans="1:13" ht="14.25" customHeight="1" x14ac:dyDescent="0.2">
      <c r="A800" s="287" t="s">
        <v>3259</v>
      </c>
      <c r="B800" s="200" t="s">
        <v>424</v>
      </c>
      <c r="C800" s="203" t="s">
        <v>475</v>
      </c>
      <c r="D800" s="200" t="s">
        <v>2791</v>
      </c>
      <c r="E800" s="211">
        <v>8</v>
      </c>
      <c r="F800" s="226">
        <v>4943</v>
      </c>
      <c r="G800" s="268">
        <v>1.49</v>
      </c>
      <c r="H800" s="268">
        <v>1.55</v>
      </c>
      <c r="I800" s="203">
        <v>25</v>
      </c>
      <c r="J800" s="248">
        <f t="shared" si="25"/>
        <v>37.25</v>
      </c>
      <c r="K800" s="238"/>
      <c r="M800" s="247">
        <f t="shared" si="26"/>
        <v>34763.470000000045</v>
      </c>
    </row>
    <row r="801" spans="1:13" ht="14.25" customHeight="1" x14ac:dyDescent="0.2">
      <c r="A801" s="287" t="s">
        <v>3252</v>
      </c>
      <c r="B801" s="200" t="s">
        <v>45</v>
      </c>
      <c r="C801" s="203">
        <v>54134</v>
      </c>
      <c r="D801" s="200" t="s">
        <v>3294</v>
      </c>
      <c r="E801" s="211">
        <v>8</v>
      </c>
      <c r="F801" s="226">
        <v>1241</v>
      </c>
      <c r="G801" s="268">
        <v>1.68</v>
      </c>
      <c r="H801" s="268">
        <v>1.74</v>
      </c>
      <c r="I801" s="203">
        <v>60</v>
      </c>
      <c r="J801" s="248">
        <f t="shared" si="25"/>
        <v>100.8</v>
      </c>
      <c r="K801" s="238"/>
      <c r="M801" s="247">
        <f t="shared" si="26"/>
        <v>34864.270000000048</v>
      </c>
    </row>
    <row r="802" spans="1:13" ht="14.25" customHeight="1" x14ac:dyDescent="0.2">
      <c r="A802" s="194" t="s">
        <v>3229</v>
      </c>
      <c r="B802" s="198" t="s">
        <v>45</v>
      </c>
      <c r="C802" s="239"/>
      <c r="D802" s="206" t="s">
        <v>3160</v>
      </c>
      <c r="E802" s="211">
        <v>8</v>
      </c>
      <c r="F802" s="219">
        <v>1241</v>
      </c>
      <c r="G802" s="268">
        <v>1.68</v>
      </c>
      <c r="H802" s="268">
        <v>1.74</v>
      </c>
      <c r="I802" s="231">
        <v>4</v>
      </c>
      <c r="J802" s="248">
        <f t="shared" si="25"/>
        <v>6.72</v>
      </c>
      <c r="K802" s="238"/>
      <c r="M802" s="247">
        <f t="shared" si="26"/>
        <v>34870.990000000049</v>
      </c>
    </row>
    <row r="803" spans="1:13" ht="14.25" customHeight="1" x14ac:dyDescent="0.2">
      <c r="A803" s="287" t="s">
        <v>3232</v>
      </c>
      <c r="B803" s="196" t="s">
        <v>625</v>
      </c>
      <c r="C803" s="203"/>
      <c r="D803" s="205" t="s">
        <v>331</v>
      </c>
      <c r="E803" s="211">
        <v>8</v>
      </c>
      <c r="F803" s="219">
        <v>6776</v>
      </c>
      <c r="G803" s="268">
        <v>1.67</v>
      </c>
      <c r="H803" s="268">
        <v>1.73</v>
      </c>
      <c r="I803" s="231">
        <v>21</v>
      </c>
      <c r="J803" s="248">
        <f t="shared" si="25"/>
        <v>35.07</v>
      </c>
      <c r="K803" s="238"/>
      <c r="M803" s="247">
        <f t="shared" si="26"/>
        <v>34906.060000000049</v>
      </c>
    </row>
    <row r="804" spans="1:13" ht="14.25" customHeight="1" x14ac:dyDescent="0.2">
      <c r="A804" s="194" t="s">
        <v>299</v>
      </c>
      <c r="B804" s="198" t="s">
        <v>947</v>
      </c>
      <c r="C804" s="239">
        <v>1873746</v>
      </c>
      <c r="D804" s="205" t="s">
        <v>1639</v>
      </c>
      <c r="E804" s="211">
        <v>8</v>
      </c>
      <c r="F804" s="219">
        <v>4575</v>
      </c>
      <c r="G804" s="268">
        <v>1.68</v>
      </c>
      <c r="H804" s="268">
        <v>1.74</v>
      </c>
      <c r="I804" s="231">
        <v>2</v>
      </c>
      <c r="J804" s="248">
        <f t="shared" si="25"/>
        <v>3.36</v>
      </c>
      <c r="K804" s="238"/>
      <c r="M804" s="247">
        <f t="shared" si="26"/>
        <v>34909.420000000049</v>
      </c>
    </row>
    <row r="805" spans="1:13" ht="14.25" customHeight="1" x14ac:dyDescent="0.2">
      <c r="A805" s="287" t="s">
        <v>3251</v>
      </c>
      <c r="B805" s="201" t="s">
        <v>947</v>
      </c>
      <c r="C805" s="203">
        <v>1873746</v>
      </c>
      <c r="D805" s="205" t="s">
        <v>1639</v>
      </c>
      <c r="E805" s="211">
        <v>8</v>
      </c>
      <c r="F805" s="226">
        <v>4575</v>
      </c>
      <c r="G805" s="268">
        <v>1.68</v>
      </c>
      <c r="H805" s="268">
        <v>1.74</v>
      </c>
      <c r="I805" s="203">
        <v>23</v>
      </c>
      <c r="J805" s="248">
        <f t="shared" si="25"/>
        <v>38.64</v>
      </c>
      <c r="K805" s="238"/>
      <c r="M805" s="247">
        <f t="shared" si="26"/>
        <v>34948.060000000049</v>
      </c>
    </row>
    <row r="806" spans="1:13" ht="14.25" customHeight="1" x14ac:dyDescent="0.2">
      <c r="A806" s="287" t="s">
        <v>3262</v>
      </c>
      <c r="B806" s="198" t="s">
        <v>947</v>
      </c>
      <c r="C806" s="203">
        <v>1873746</v>
      </c>
      <c r="D806" s="205" t="s">
        <v>1639</v>
      </c>
      <c r="E806" s="213">
        <v>8</v>
      </c>
      <c r="F806" s="222">
        <v>4575</v>
      </c>
      <c r="G806" s="268">
        <v>1.68</v>
      </c>
      <c r="H806" s="268">
        <v>1.74</v>
      </c>
      <c r="I806" s="232">
        <v>6</v>
      </c>
      <c r="J806" s="248">
        <f t="shared" si="25"/>
        <v>10.08</v>
      </c>
      <c r="K806" s="238"/>
      <c r="M806" s="247">
        <f t="shared" si="26"/>
        <v>34958.14000000005</v>
      </c>
    </row>
    <row r="807" spans="1:13" ht="14.25" customHeight="1" x14ac:dyDescent="0.2">
      <c r="A807" s="194" t="s">
        <v>3226</v>
      </c>
      <c r="B807" s="197" t="s">
        <v>447</v>
      </c>
      <c r="C807" s="239"/>
      <c r="D807" s="206" t="s">
        <v>468</v>
      </c>
      <c r="E807" s="211">
        <v>8</v>
      </c>
      <c r="F807" s="220">
        <v>2211</v>
      </c>
      <c r="G807" s="268">
        <v>1.68</v>
      </c>
      <c r="H807" s="268">
        <v>1.74</v>
      </c>
      <c r="I807" s="233">
        <v>23</v>
      </c>
      <c r="J807" s="248">
        <f t="shared" si="25"/>
        <v>38.64</v>
      </c>
      <c r="K807" s="238"/>
      <c r="M807" s="247">
        <f t="shared" si="26"/>
        <v>34996.78000000005</v>
      </c>
    </row>
    <row r="808" spans="1:13" ht="14.25" customHeight="1" x14ac:dyDescent="0.2">
      <c r="A808" s="287" t="s">
        <v>3264</v>
      </c>
      <c r="B808" s="198" t="s">
        <v>947</v>
      </c>
      <c r="C808" s="203">
        <v>13601</v>
      </c>
      <c r="D808" s="205" t="s">
        <v>1722</v>
      </c>
      <c r="E808" s="213">
        <v>8</v>
      </c>
      <c r="F808" s="222">
        <v>4575</v>
      </c>
      <c r="G808" s="268">
        <v>1.7</v>
      </c>
      <c r="H808" s="268">
        <v>1.76</v>
      </c>
      <c r="I808" s="232">
        <v>18</v>
      </c>
      <c r="J808" s="248">
        <f t="shared" si="25"/>
        <v>30.599999999999998</v>
      </c>
      <c r="K808" s="238"/>
      <c r="M808" s="247">
        <f t="shared" si="26"/>
        <v>35027.380000000048</v>
      </c>
    </row>
    <row r="809" spans="1:13" ht="14.25" customHeight="1" x14ac:dyDescent="0.2">
      <c r="A809" s="287" t="s">
        <v>3264</v>
      </c>
      <c r="B809" s="198" t="s">
        <v>947</v>
      </c>
      <c r="C809" s="203">
        <v>30001</v>
      </c>
      <c r="D809" s="205" t="s">
        <v>1723</v>
      </c>
      <c r="E809" s="213">
        <v>8</v>
      </c>
      <c r="F809" s="222">
        <v>4575</v>
      </c>
      <c r="G809" s="268">
        <v>1.7</v>
      </c>
      <c r="H809" s="268">
        <v>1.76</v>
      </c>
      <c r="I809" s="232">
        <v>1</v>
      </c>
      <c r="J809" s="248">
        <f t="shared" si="25"/>
        <v>1.7</v>
      </c>
      <c r="K809" s="238"/>
      <c r="M809" s="247">
        <f t="shared" si="26"/>
        <v>35029.080000000045</v>
      </c>
    </row>
    <row r="810" spans="1:13" ht="14.25" customHeight="1" x14ac:dyDescent="0.2">
      <c r="A810" s="287" t="s">
        <v>3250</v>
      </c>
      <c r="B810" s="198" t="s">
        <v>947</v>
      </c>
      <c r="C810" s="203">
        <v>56400</v>
      </c>
      <c r="D810" s="200" t="s">
        <v>627</v>
      </c>
      <c r="E810" s="211">
        <v>8</v>
      </c>
      <c r="F810" s="226">
        <v>4575</v>
      </c>
      <c r="G810" s="268">
        <v>1.3199999999999998</v>
      </c>
      <c r="H810" s="268">
        <v>1.38</v>
      </c>
      <c r="I810" s="203">
        <v>50</v>
      </c>
      <c r="J810" s="248">
        <f t="shared" si="25"/>
        <v>65.999999999999986</v>
      </c>
      <c r="K810" s="238"/>
      <c r="M810" s="247">
        <f t="shared" si="26"/>
        <v>35095.080000000045</v>
      </c>
    </row>
    <row r="811" spans="1:13" ht="14.25" customHeight="1" x14ac:dyDescent="0.2">
      <c r="A811" s="287" t="s">
        <v>3264</v>
      </c>
      <c r="B811" s="198" t="s">
        <v>947</v>
      </c>
      <c r="C811" s="203">
        <v>1760176</v>
      </c>
      <c r="D811" s="205" t="s">
        <v>3000</v>
      </c>
      <c r="E811" s="213">
        <v>8</v>
      </c>
      <c r="F811" s="222">
        <v>4575</v>
      </c>
      <c r="G811" s="268">
        <v>1.7</v>
      </c>
      <c r="H811" s="268">
        <v>1.76</v>
      </c>
      <c r="I811" s="232">
        <v>19</v>
      </c>
      <c r="J811" s="248">
        <f t="shared" si="25"/>
        <v>32.299999999999997</v>
      </c>
      <c r="K811" s="238"/>
      <c r="M811" s="247">
        <f t="shared" si="26"/>
        <v>35127.380000000048</v>
      </c>
    </row>
    <row r="812" spans="1:13" ht="14.25" customHeight="1" x14ac:dyDescent="0.2">
      <c r="A812" s="194" t="s">
        <v>306</v>
      </c>
      <c r="B812" s="198" t="s">
        <v>947</v>
      </c>
      <c r="C812" s="239" t="s">
        <v>631</v>
      </c>
      <c r="D812" s="208" t="s">
        <v>627</v>
      </c>
      <c r="E812" s="211">
        <v>8</v>
      </c>
      <c r="F812" s="221">
        <v>4575</v>
      </c>
      <c r="G812" s="268">
        <v>1.3199999999999998</v>
      </c>
      <c r="H812" s="268">
        <v>1.38</v>
      </c>
      <c r="I812" s="231">
        <v>3</v>
      </c>
      <c r="J812" s="248">
        <f t="shared" si="25"/>
        <v>3.9599999999999995</v>
      </c>
      <c r="K812" s="238"/>
      <c r="M812" s="247">
        <f t="shared" si="26"/>
        <v>35131.340000000047</v>
      </c>
    </row>
    <row r="813" spans="1:13" ht="14.25" customHeight="1" x14ac:dyDescent="0.2">
      <c r="A813" s="287" t="s">
        <v>3251</v>
      </c>
      <c r="B813" s="201" t="s">
        <v>695</v>
      </c>
      <c r="C813" s="203" t="s">
        <v>2931</v>
      </c>
      <c r="D813" s="200" t="s">
        <v>3303</v>
      </c>
      <c r="E813" s="211">
        <v>8</v>
      </c>
      <c r="F813" s="226">
        <v>4342</v>
      </c>
      <c r="G813" s="268">
        <v>1.7</v>
      </c>
      <c r="H813" s="268">
        <v>1.76</v>
      </c>
      <c r="I813" s="203">
        <v>12</v>
      </c>
      <c r="J813" s="248">
        <f t="shared" si="25"/>
        <v>20.399999999999999</v>
      </c>
      <c r="K813" s="238"/>
      <c r="M813" s="247">
        <f t="shared" si="26"/>
        <v>35151.740000000049</v>
      </c>
    </row>
    <row r="814" spans="1:13" ht="14.25" customHeight="1" x14ac:dyDescent="0.2">
      <c r="A814" s="194" t="s">
        <v>3226</v>
      </c>
      <c r="B814" s="197" t="s">
        <v>45</v>
      </c>
      <c r="C814" s="239"/>
      <c r="D814" s="206" t="s">
        <v>465</v>
      </c>
      <c r="E814" s="211">
        <v>8</v>
      </c>
      <c r="F814" s="220">
        <v>1241</v>
      </c>
      <c r="G814" s="268">
        <v>0.87999999999999989</v>
      </c>
      <c r="H814" s="268">
        <v>0.94</v>
      </c>
      <c r="I814" s="233">
        <v>2</v>
      </c>
      <c r="J814" s="248">
        <f t="shared" si="25"/>
        <v>1.7599999999999998</v>
      </c>
      <c r="K814" s="238"/>
      <c r="M814" s="247">
        <f t="shared" si="26"/>
        <v>35153.500000000051</v>
      </c>
    </row>
    <row r="815" spans="1:13" ht="14.25" customHeight="1" x14ac:dyDescent="0.2">
      <c r="A815" s="287" t="s">
        <v>1426</v>
      </c>
      <c r="B815" s="196" t="s">
        <v>625</v>
      </c>
      <c r="C815" s="203" t="s">
        <v>1550</v>
      </c>
      <c r="D815" s="205" t="s">
        <v>1551</v>
      </c>
      <c r="E815" s="217">
        <v>8</v>
      </c>
      <c r="F815" s="221">
        <v>9017</v>
      </c>
      <c r="G815" s="268">
        <v>1.73</v>
      </c>
      <c r="H815" s="268">
        <v>1.79</v>
      </c>
      <c r="I815" s="231">
        <v>7</v>
      </c>
      <c r="J815" s="248">
        <f t="shared" si="25"/>
        <v>12.11</v>
      </c>
      <c r="K815" s="238"/>
      <c r="M815" s="247">
        <f t="shared" si="26"/>
        <v>35165.610000000052</v>
      </c>
    </row>
    <row r="816" spans="1:13" ht="14.25" customHeight="1" x14ac:dyDescent="0.2">
      <c r="A816" s="287" t="s">
        <v>1426</v>
      </c>
      <c r="B816" s="196" t="s">
        <v>625</v>
      </c>
      <c r="C816" s="203" t="s">
        <v>1552</v>
      </c>
      <c r="D816" s="205" t="s">
        <v>1553</v>
      </c>
      <c r="E816" s="217">
        <v>8</v>
      </c>
      <c r="F816" s="221">
        <v>9017</v>
      </c>
      <c r="G816" s="268">
        <v>1.73</v>
      </c>
      <c r="H816" s="268">
        <v>1.79</v>
      </c>
      <c r="I816" s="231">
        <v>13</v>
      </c>
      <c r="J816" s="248">
        <f t="shared" si="25"/>
        <v>22.49</v>
      </c>
      <c r="K816" s="238"/>
      <c r="M816" s="247">
        <f t="shared" si="26"/>
        <v>35188.100000000049</v>
      </c>
    </row>
    <row r="817" spans="1:13" ht="14.25" customHeight="1" x14ac:dyDescent="0.2">
      <c r="A817" s="287" t="s">
        <v>1426</v>
      </c>
      <c r="B817" s="196" t="s">
        <v>625</v>
      </c>
      <c r="C817" s="203" t="s">
        <v>1554</v>
      </c>
      <c r="D817" s="205" t="s">
        <v>1555</v>
      </c>
      <c r="E817" s="217">
        <v>8</v>
      </c>
      <c r="F817" s="221">
        <v>9017</v>
      </c>
      <c r="G817" s="268">
        <v>1.73</v>
      </c>
      <c r="H817" s="268">
        <v>1.79</v>
      </c>
      <c r="I817" s="231">
        <v>6</v>
      </c>
      <c r="J817" s="248">
        <f t="shared" si="25"/>
        <v>10.379999999999999</v>
      </c>
      <c r="K817" s="238"/>
      <c r="M817" s="247">
        <f t="shared" si="26"/>
        <v>35198.480000000047</v>
      </c>
    </row>
    <row r="818" spans="1:13" ht="14.25" customHeight="1" x14ac:dyDescent="0.2">
      <c r="A818" s="287" t="s">
        <v>1426</v>
      </c>
      <c r="B818" s="196" t="s">
        <v>996</v>
      </c>
      <c r="C818" s="203" t="s">
        <v>1515</v>
      </c>
      <c r="D818" s="205" t="s">
        <v>1516</v>
      </c>
      <c r="E818" s="213">
        <v>8</v>
      </c>
      <c r="F818" s="222">
        <v>6796</v>
      </c>
      <c r="G818" s="268">
        <v>1.39</v>
      </c>
      <c r="H818" s="268">
        <v>1.45</v>
      </c>
      <c r="I818" s="232">
        <v>5</v>
      </c>
      <c r="J818" s="248">
        <f t="shared" si="25"/>
        <v>6.9499999999999993</v>
      </c>
      <c r="K818" s="238"/>
      <c r="M818" s="247">
        <f t="shared" si="26"/>
        <v>35205.430000000044</v>
      </c>
    </row>
    <row r="819" spans="1:13" ht="14.25" customHeight="1" x14ac:dyDescent="0.2">
      <c r="A819" s="287" t="s">
        <v>3251</v>
      </c>
      <c r="B819" s="201" t="s">
        <v>996</v>
      </c>
      <c r="C819" s="203" t="s">
        <v>1515</v>
      </c>
      <c r="D819" s="205" t="s">
        <v>1516</v>
      </c>
      <c r="E819" s="211">
        <v>8</v>
      </c>
      <c r="F819" s="226">
        <v>6796</v>
      </c>
      <c r="G819" s="268">
        <v>1.39</v>
      </c>
      <c r="H819" s="268">
        <v>1.45</v>
      </c>
      <c r="I819" s="203">
        <v>24</v>
      </c>
      <c r="J819" s="248">
        <f t="shared" si="25"/>
        <v>33.36</v>
      </c>
      <c r="K819" s="238"/>
      <c r="M819" s="247">
        <f t="shared" si="26"/>
        <v>35238.790000000045</v>
      </c>
    </row>
    <row r="820" spans="1:13" ht="14.25" customHeight="1" x14ac:dyDescent="0.2">
      <c r="A820" s="287" t="s">
        <v>1426</v>
      </c>
      <c r="B820" s="196" t="s">
        <v>996</v>
      </c>
      <c r="C820" s="203" t="s">
        <v>1514</v>
      </c>
      <c r="D820" s="205" t="s">
        <v>1513</v>
      </c>
      <c r="E820" s="213">
        <v>8</v>
      </c>
      <c r="F820" s="222">
        <v>6796</v>
      </c>
      <c r="G820" s="268">
        <v>1.39</v>
      </c>
      <c r="H820" s="268">
        <v>1.45</v>
      </c>
      <c r="I820" s="232">
        <v>10</v>
      </c>
      <c r="J820" s="248">
        <f t="shared" si="25"/>
        <v>13.899999999999999</v>
      </c>
      <c r="K820" s="238"/>
      <c r="M820" s="247">
        <f t="shared" si="26"/>
        <v>35252.690000000046</v>
      </c>
    </row>
    <row r="821" spans="1:13" ht="14.25" customHeight="1" x14ac:dyDescent="0.2">
      <c r="A821" s="287" t="s">
        <v>3251</v>
      </c>
      <c r="B821" s="201" t="s">
        <v>996</v>
      </c>
      <c r="C821" s="203" t="s">
        <v>1514</v>
      </c>
      <c r="D821" s="205" t="s">
        <v>1513</v>
      </c>
      <c r="E821" s="211">
        <v>8</v>
      </c>
      <c r="F821" s="226">
        <v>6796</v>
      </c>
      <c r="G821" s="268">
        <v>1.39</v>
      </c>
      <c r="H821" s="268">
        <v>1.45</v>
      </c>
      <c r="I821" s="203">
        <v>22</v>
      </c>
      <c r="J821" s="248">
        <f t="shared" si="25"/>
        <v>30.58</v>
      </c>
      <c r="K821" s="238"/>
      <c r="M821" s="247">
        <f t="shared" si="26"/>
        <v>35283.270000000048</v>
      </c>
    </row>
    <row r="822" spans="1:13" ht="14.25" customHeight="1" x14ac:dyDescent="0.2">
      <c r="A822" s="287" t="s">
        <v>1426</v>
      </c>
      <c r="B822" s="196" t="s">
        <v>996</v>
      </c>
      <c r="C822" s="203" t="s">
        <v>2922</v>
      </c>
      <c r="D822" s="205" t="s">
        <v>1517</v>
      </c>
      <c r="E822" s="213">
        <v>8</v>
      </c>
      <c r="F822" s="222">
        <v>6796</v>
      </c>
      <c r="G822" s="268">
        <v>1.39</v>
      </c>
      <c r="H822" s="268">
        <v>1.45</v>
      </c>
      <c r="I822" s="232">
        <v>2</v>
      </c>
      <c r="J822" s="248">
        <f t="shared" si="25"/>
        <v>2.78</v>
      </c>
      <c r="K822" s="238"/>
      <c r="M822" s="247">
        <f t="shared" si="26"/>
        <v>35286.050000000047</v>
      </c>
    </row>
    <row r="823" spans="1:13" ht="14.25" customHeight="1" x14ac:dyDescent="0.2">
      <c r="A823" s="287" t="s">
        <v>3251</v>
      </c>
      <c r="B823" s="201" t="s">
        <v>996</v>
      </c>
      <c r="C823" s="203" t="s">
        <v>2922</v>
      </c>
      <c r="D823" s="205" t="s">
        <v>1517</v>
      </c>
      <c r="E823" s="211">
        <v>8</v>
      </c>
      <c r="F823" s="226">
        <v>6796</v>
      </c>
      <c r="G823" s="268">
        <v>1.39</v>
      </c>
      <c r="H823" s="268">
        <v>1.45</v>
      </c>
      <c r="I823" s="203">
        <v>10</v>
      </c>
      <c r="J823" s="248">
        <f t="shared" si="25"/>
        <v>13.899999999999999</v>
      </c>
      <c r="K823" s="238"/>
      <c r="M823" s="247">
        <f t="shared" si="26"/>
        <v>35299.950000000048</v>
      </c>
    </row>
    <row r="824" spans="1:13" ht="14.25" customHeight="1" x14ac:dyDescent="0.2">
      <c r="A824" s="287" t="s">
        <v>3264</v>
      </c>
      <c r="B824" s="198" t="s">
        <v>947</v>
      </c>
      <c r="C824" s="203"/>
      <c r="D824" s="205" t="s">
        <v>1719</v>
      </c>
      <c r="E824" s="213">
        <v>8</v>
      </c>
      <c r="F824" s="222">
        <v>4575</v>
      </c>
      <c r="G824" s="268">
        <v>1.7</v>
      </c>
      <c r="H824" s="268">
        <v>1.76</v>
      </c>
      <c r="I824" s="232">
        <v>4</v>
      </c>
      <c r="J824" s="248">
        <f t="shared" si="25"/>
        <v>6.8</v>
      </c>
      <c r="K824" s="238"/>
      <c r="M824" s="247">
        <f t="shared" si="26"/>
        <v>35306.750000000051</v>
      </c>
    </row>
    <row r="825" spans="1:13" ht="14.25" customHeight="1" x14ac:dyDescent="0.2">
      <c r="A825" s="287" t="s">
        <v>3264</v>
      </c>
      <c r="B825" s="198" t="s">
        <v>947</v>
      </c>
      <c r="C825" s="203"/>
      <c r="D825" s="205" t="s">
        <v>1720</v>
      </c>
      <c r="E825" s="213">
        <v>8</v>
      </c>
      <c r="F825" s="222">
        <v>4575</v>
      </c>
      <c r="G825" s="268">
        <v>1.7</v>
      </c>
      <c r="H825" s="268">
        <v>1.76</v>
      </c>
      <c r="I825" s="232">
        <v>2</v>
      </c>
      <c r="J825" s="248">
        <f t="shared" si="25"/>
        <v>3.4</v>
      </c>
      <c r="K825" s="238"/>
      <c r="M825" s="247">
        <f t="shared" si="26"/>
        <v>35310.150000000052</v>
      </c>
    </row>
    <row r="826" spans="1:13" ht="14.25" customHeight="1" x14ac:dyDescent="0.2">
      <c r="A826" s="194" t="s">
        <v>3226</v>
      </c>
      <c r="B826" s="201" t="s">
        <v>424</v>
      </c>
      <c r="C826" s="239"/>
      <c r="D826" s="206" t="s">
        <v>450</v>
      </c>
      <c r="E826" s="211">
        <v>8</v>
      </c>
      <c r="F826" s="220">
        <v>4943</v>
      </c>
      <c r="G826" s="268">
        <v>1</v>
      </c>
      <c r="H826" s="268">
        <v>1.06</v>
      </c>
      <c r="I826" s="233">
        <v>10</v>
      </c>
      <c r="J826" s="248">
        <f t="shared" si="25"/>
        <v>10</v>
      </c>
      <c r="K826" s="238"/>
      <c r="M826" s="247">
        <f t="shared" si="26"/>
        <v>35320.150000000052</v>
      </c>
    </row>
    <row r="827" spans="1:13" ht="14.25" customHeight="1" x14ac:dyDescent="0.2">
      <c r="A827" s="287" t="s">
        <v>3245</v>
      </c>
      <c r="B827" s="196" t="s">
        <v>45</v>
      </c>
      <c r="C827" s="203">
        <v>20371</v>
      </c>
      <c r="D827" s="205" t="s">
        <v>2056</v>
      </c>
      <c r="E827" s="212">
        <v>8</v>
      </c>
      <c r="F827" s="224">
        <v>1241</v>
      </c>
      <c r="G827" s="268">
        <v>1.73</v>
      </c>
      <c r="H827" s="268">
        <v>1.79</v>
      </c>
      <c r="I827" s="232">
        <v>18</v>
      </c>
      <c r="J827" s="248">
        <f t="shared" si="25"/>
        <v>31.14</v>
      </c>
      <c r="K827" s="238"/>
      <c r="M827" s="247">
        <f t="shared" si="26"/>
        <v>35351.290000000052</v>
      </c>
    </row>
    <row r="828" spans="1:13" ht="14.25" customHeight="1" x14ac:dyDescent="0.2">
      <c r="A828" s="287" t="s">
        <v>3245</v>
      </c>
      <c r="B828" s="196" t="s">
        <v>45</v>
      </c>
      <c r="C828" s="203">
        <v>20372</v>
      </c>
      <c r="D828" s="205" t="s">
        <v>2055</v>
      </c>
      <c r="E828" s="212">
        <v>8</v>
      </c>
      <c r="F828" s="224">
        <v>1241</v>
      </c>
      <c r="G828" s="268">
        <v>1.73</v>
      </c>
      <c r="H828" s="268">
        <v>1.79</v>
      </c>
      <c r="I828" s="232">
        <v>32</v>
      </c>
      <c r="J828" s="248">
        <f t="shared" si="25"/>
        <v>55.36</v>
      </c>
      <c r="K828" s="238"/>
      <c r="M828" s="247">
        <f t="shared" si="26"/>
        <v>35406.650000000052</v>
      </c>
    </row>
    <row r="829" spans="1:13" ht="14.25" customHeight="1" x14ac:dyDescent="0.2">
      <c r="A829" s="287" t="s">
        <v>3245</v>
      </c>
      <c r="B829" s="196" t="s">
        <v>45</v>
      </c>
      <c r="C829" s="203">
        <v>20373</v>
      </c>
      <c r="D829" s="205" t="s">
        <v>2058</v>
      </c>
      <c r="E829" s="212">
        <v>8</v>
      </c>
      <c r="F829" s="224">
        <v>1241</v>
      </c>
      <c r="G829" s="268">
        <v>1.73</v>
      </c>
      <c r="H829" s="268">
        <v>1.79</v>
      </c>
      <c r="I829" s="232">
        <v>25</v>
      </c>
      <c r="J829" s="248">
        <f t="shared" si="25"/>
        <v>43.25</v>
      </c>
      <c r="K829" s="238"/>
      <c r="M829" s="247">
        <f t="shared" si="26"/>
        <v>35449.900000000052</v>
      </c>
    </row>
    <row r="830" spans="1:13" ht="14.25" customHeight="1" x14ac:dyDescent="0.2">
      <c r="A830" s="287" t="s">
        <v>3245</v>
      </c>
      <c r="B830" s="196" t="s">
        <v>45</v>
      </c>
      <c r="C830" s="203">
        <v>20374</v>
      </c>
      <c r="D830" s="205" t="s">
        <v>2057</v>
      </c>
      <c r="E830" s="212">
        <v>8</v>
      </c>
      <c r="F830" s="224">
        <v>1241</v>
      </c>
      <c r="G830" s="268">
        <v>1.73</v>
      </c>
      <c r="H830" s="268">
        <v>1.79</v>
      </c>
      <c r="I830" s="232">
        <v>20</v>
      </c>
      <c r="J830" s="248">
        <f t="shared" si="25"/>
        <v>34.6</v>
      </c>
      <c r="K830" s="238"/>
      <c r="M830" s="247">
        <f t="shared" si="26"/>
        <v>35484.500000000051</v>
      </c>
    </row>
    <row r="831" spans="1:13" ht="14.25" customHeight="1" x14ac:dyDescent="0.2">
      <c r="A831" s="287" t="s">
        <v>3245</v>
      </c>
      <c r="B831" s="196" t="s">
        <v>45</v>
      </c>
      <c r="C831" s="203">
        <v>20375</v>
      </c>
      <c r="D831" s="205" t="s">
        <v>3283</v>
      </c>
      <c r="E831" s="212">
        <v>8</v>
      </c>
      <c r="F831" s="224">
        <v>1241</v>
      </c>
      <c r="G831" s="268">
        <v>1.73</v>
      </c>
      <c r="H831" s="268">
        <v>1.79</v>
      </c>
      <c r="I831" s="232">
        <v>15</v>
      </c>
      <c r="J831" s="248">
        <f t="shared" si="25"/>
        <v>25.95</v>
      </c>
      <c r="K831" s="238"/>
      <c r="M831" s="247">
        <f t="shared" si="26"/>
        <v>35510.450000000048</v>
      </c>
    </row>
    <row r="832" spans="1:13" ht="14.25" customHeight="1" x14ac:dyDescent="0.2">
      <c r="A832" s="287" t="s">
        <v>3245</v>
      </c>
      <c r="B832" s="196" t="s">
        <v>45</v>
      </c>
      <c r="C832" s="203">
        <v>20375</v>
      </c>
      <c r="D832" s="205" t="s">
        <v>3284</v>
      </c>
      <c r="E832" s="212">
        <v>8</v>
      </c>
      <c r="F832" s="224">
        <v>1241</v>
      </c>
      <c r="G832" s="268">
        <v>1.73</v>
      </c>
      <c r="H832" s="268">
        <v>1.79</v>
      </c>
      <c r="I832" s="232">
        <v>8</v>
      </c>
      <c r="J832" s="248">
        <f t="shared" si="25"/>
        <v>13.84</v>
      </c>
      <c r="K832" s="238"/>
      <c r="M832" s="247">
        <f t="shared" si="26"/>
        <v>35524.290000000045</v>
      </c>
    </row>
    <row r="833" spans="1:13" ht="14.25" customHeight="1" x14ac:dyDescent="0.2">
      <c r="A833" s="194" t="s">
        <v>3226</v>
      </c>
      <c r="B833" s="197" t="s">
        <v>45</v>
      </c>
      <c r="C833" s="239"/>
      <c r="D833" s="206" t="s">
        <v>476</v>
      </c>
      <c r="E833" s="211">
        <v>8</v>
      </c>
      <c r="F833" s="220">
        <v>1241</v>
      </c>
      <c r="G833" s="268">
        <v>1.75</v>
      </c>
      <c r="H833" s="268">
        <v>1.81</v>
      </c>
      <c r="I833" s="233">
        <v>13</v>
      </c>
      <c r="J833" s="248">
        <f t="shared" si="25"/>
        <v>22.75</v>
      </c>
      <c r="K833" s="238"/>
      <c r="M833" s="247">
        <f t="shared" si="26"/>
        <v>35547.040000000045</v>
      </c>
    </row>
    <row r="834" spans="1:13" ht="14.25" customHeight="1" x14ac:dyDescent="0.2">
      <c r="A834" s="287" t="s">
        <v>3258</v>
      </c>
      <c r="B834" s="200" t="s">
        <v>45</v>
      </c>
      <c r="C834" s="203">
        <v>34134</v>
      </c>
      <c r="D834" s="200" t="s">
        <v>2782</v>
      </c>
      <c r="E834" s="211">
        <v>8</v>
      </c>
      <c r="F834" s="226">
        <v>1241</v>
      </c>
      <c r="G834" s="268">
        <v>1.77</v>
      </c>
      <c r="H834" s="268">
        <v>1.83</v>
      </c>
      <c r="I834" s="203">
        <v>13</v>
      </c>
      <c r="J834" s="248">
        <f t="shared" si="25"/>
        <v>23.01</v>
      </c>
      <c r="K834" s="238"/>
      <c r="M834" s="247">
        <f t="shared" si="26"/>
        <v>35570.050000000047</v>
      </c>
    </row>
    <row r="835" spans="1:13" ht="14.25" customHeight="1" x14ac:dyDescent="0.2">
      <c r="A835" s="194" t="s">
        <v>3222</v>
      </c>
      <c r="B835" s="198" t="s">
        <v>45</v>
      </c>
      <c r="C835" s="203" t="s">
        <v>247</v>
      </c>
      <c r="D835" s="206" t="s">
        <v>754</v>
      </c>
      <c r="E835" s="211">
        <v>8</v>
      </c>
      <c r="F835" s="219">
        <v>1241</v>
      </c>
      <c r="G835" s="268">
        <v>1.77</v>
      </c>
      <c r="H835" s="268">
        <v>1.83</v>
      </c>
      <c r="I835" s="231">
        <v>22</v>
      </c>
      <c r="J835" s="248">
        <f t="shared" si="25"/>
        <v>38.94</v>
      </c>
      <c r="K835" s="238"/>
      <c r="M835" s="247">
        <f t="shared" si="26"/>
        <v>35608.990000000049</v>
      </c>
    </row>
    <row r="836" spans="1:13" ht="14.25" customHeight="1" x14ac:dyDescent="0.2">
      <c r="A836" s="287" t="s">
        <v>3251</v>
      </c>
      <c r="B836" s="201" t="s">
        <v>947</v>
      </c>
      <c r="C836" s="203">
        <v>2379</v>
      </c>
      <c r="D836" s="200" t="s">
        <v>1644</v>
      </c>
      <c r="E836" s="211">
        <v>8</v>
      </c>
      <c r="F836" s="226">
        <v>4575</v>
      </c>
      <c r="G836" s="268">
        <v>1.77</v>
      </c>
      <c r="H836" s="268">
        <v>1.83</v>
      </c>
      <c r="I836" s="203">
        <v>5</v>
      </c>
      <c r="J836" s="248">
        <f t="shared" si="25"/>
        <v>8.85</v>
      </c>
      <c r="K836" s="238"/>
      <c r="M836" s="247">
        <f t="shared" si="26"/>
        <v>35617.840000000047</v>
      </c>
    </row>
    <row r="837" spans="1:13" ht="14.25" customHeight="1" x14ac:dyDescent="0.2">
      <c r="A837" s="287" t="s">
        <v>1308</v>
      </c>
      <c r="B837" s="196" t="s">
        <v>996</v>
      </c>
      <c r="C837" s="203" t="s">
        <v>136</v>
      </c>
      <c r="D837" s="200" t="s">
        <v>3483</v>
      </c>
      <c r="E837" s="212">
        <v>8</v>
      </c>
      <c r="F837" s="220">
        <v>6796</v>
      </c>
      <c r="G837" s="268">
        <v>1.41</v>
      </c>
      <c r="H837" s="268">
        <v>1.47</v>
      </c>
      <c r="I837" s="233">
        <v>12</v>
      </c>
      <c r="J837" s="248">
        <f t="shared" ref="J837:J900" si="27">G837*I837</f>
        <v>16.919999999999998</v>
      </c>
      <c r="K837" s="238"/>
      <c r="M837" s="247">
        <f t="shared" si="26"/>
        <v>35634.760000000046</v>
      </c>
    </row>
    <row r="838" spans="1:13" ht="14.25" customHeight="1" x14ac:dyDescent="0.2">
      <c r="A838" s="287" t="s">
        <v>3255</v>
      </c>
      <c r="B838" s="201" t="s">
        <v>996</v>
      </c>
      <c r="C838" s="203" t="s">
        <v>136</v>
      </c>
      <c r="D838" s="200" t="s">
        <v>3483</v>
      </c>
      <c r="E838" s="211">
        <v>8</v>
      </c>
      <c r="F838" s="226">
        <v>3232</v>
      </c>
      <c r="G838" s="268">
        <v>1.41</v>
      </c>
      <c r="H838" s="268">
        <v>1.47</v>
      </c>
      <c r="I838" s="203">
        <v>26</v>
      </c>
      <c r="J838" s="248">
        <f t="shared" si="27"/>
        <v>36.659999999999997</v>
      </c>
      <c r="K838" s="238"/>
      <c r="M838" s="247">
        <f t="shared" si="26"/>
        <v>35671.420000000049</v>
      </c>
    </row>
    <row r="839" spans="1:13" ht="14.25" customHeight="1" x14ac:dyDescent="0.2">
      <c r="A839" s="287" t="s">
        <v>1308</v>
      </c>
      <c r="B839" s="196" t="s">
        <v>996</v>
      </c>
      <c r="C839" s="203" t="s">
        <v>1369</v>
      </c>
      <c r="D839" s="200" t="s">
        <v>3484</v>
      </c>
      <c r="E839" s="212">
        <v>8</v>
      </c>
      <c r="F839" s="220">
        <v>6796</v>
      </c>
      <c r="G839" s="268">
        <v>1.41</v>
      </c>
      <c r="H839" s="268">
        <v>1.47</v>
      </c>
      <c r="I839" s="233">
        <v>11</v>
      </c>
      <c r="J839" s="248">
        <f t="shared" si="27"/>
        <v>15.51</v>
      </c>
      <c r="K839" s="238"/>
      <c r="M839" s="247">
        <f t="shared" si="26"/>
        <v>35686.930000000051</v>
      </c>
    </row>
    <row r="840" spans="1:13" ht="14.25" customHeight="1" x14ac:dyDescent="0.2">
      <c r="A840" s="287" t="s">
        <v>3255</v>
      </c>
      <c r="B840" s="201" t="s">
        <v>996</v>
      </c>
      <c r="C840" s="203" t="s">
        <v>1369</v>
      </c>
      <c r="D840" s="200" t="s">
        <v>3484</v>
      </c>
      <c r="E840" s="211">
        <v>8</v>
      </c>
      <c r="F840" s="226">
        <v>3232</v>
      </c>
      <c r="G840" s="268">
        <v>1.41</v>
      </c>
      <c r="H840" s="268">
        <v>1.47</v>
      </c>
      <c r="I840" s="203">
        <v>22</v>
      </c>
      <c r="J840" s="248">
        <f t="shared" si="27"/>
        <v>31.02</v>
      </c>
      <c r="K840" s="238"/>
      <c r="M840" s="247">
        <f t="shared" si="26"/>
        <v>35717.950000000048</v>
      </c>
    </row>
    <row r="841" spans="1:13" ht="14.25" customHeight="1" x14ac:dyDescent="0.2">
      <c r="A841" s="287" t="s">
        <v>1308</v>
      </c>
      <c r="B841" s="196" t="s">
        <v>996</v>
      </c>
      <c r="C841" s="203" t="s">
        <v>1372</v>
      </c>
      <c r="D841" s="206" t="s">
        <v>1367</v>
      </c>
      <c r="E841" s="212">
        <v>8</v>
      </c>
      <c r="F841" s="220">
        <v>6796</v>
      </c>
      <c r="G841" s="268">
        <v>1.41</v>
      </c>
      <c r="H841" s="268">
        <v>1.47</v>
      </c>
      <c r="I841" s="233">
        <v>11</v>
      </c>
      <c r="J841" s="248">
        <f t="shared" si="27"/>
        <v>15.51</v>
      </c>
      <c r="K841" s="238"/>
      <c r="M841" s="247">
        <f t="shared" si="26"/>
        <v>35733.46000000005</v>
      </c>
    </row>
    <row r="842" spans="1:13" ht="14.25" customHeight="1" x14ac:dyDescent="0.2">
      <c r="A842" s="287" t="s">
        <v>3255</v>
      </c>
      <c r="B842" s="201" t="s">
        <v>996</v>
      </c>
      <c r="C842" s="203" t="s">
        <v>1372</v>
      </c>
      <c r="D842" s="206" t="s">
        <v>1367</v>
      </c>
      <c r="E842" s="211">
        <v>8</v>
      </c>
      <c r="F842" s="226">
        <v>3232</v>
      </c>
      <c r="G842" s="268">
        <v>1.41</v>
      </c>
      <c r="H842" s="268">
        <v>1.47</v>
      </c>
      <c r="I842" s="203">
        <v>24</v>
      </c>
      <c r="J842" s="248">
        <f t="shared" si="27"/>
        <v>33.839999999999996</v>
      </c>
      <c r="K842" s="238"/>
      <c r="M842" s="247">
        <f t="shared" si="26"/>
        <v>35767.300000000047</v>
      </c>
    </row>
    <row r="843" spans="1:13" ht="14.25" customHeight="1" x14ac:dyDescent="0.2">
      <c r="A843" s="287" t="s">
        <v>1308</v>
      </c>
      <c r="B843" s="196" t="s">
        <v>996</v>
      </c>
      <c r="C843" s="203" t="s">
        <v>1370</v>
      </c>
      <c r="D843" s="206" t="s">
        <v>1365</v>
      </c>
      <c r="E843" s="212">
        <v>8</v>
      </c>
      <c r="F843" s="220">
        <v>6796</v>
      </c>
      <c r="G843" s="268">
        <v>1.41</v>
      </c>
      <c r="H843" s="268">
        <v>1.47</v>
      </c>
      <c r="I843" s="233">
        <v>4</v>
      </c>
      <c r="J843" s="248">
        <f t="shared" si="27"/>
        <v>5.64</v>
      </c>
      <c r="K843" s="238"/>
      <c r="M843" s="247">
        <f t="shared" si="26"/>
        <v>35772.940000000046</v>
      </c>
    </row>
    <row r="844" spans="1:13" ht="14.25" customHeight="1" x14ac:dyDescent="0.2">
      <c r="A844" s="287" t="s">
        <v>3255</v>
      </c>
      <c r="B844" s="201" t="s">
        <v>996</v>
      </c>
      <c r="C844" s="203" t="s">
        <v>1370</v>
      </c>
      <c r="D844" s="206" t="s">
        <v>1365</v>
      </c>
      <c r="E844" s="211">
        <v>8</v>
      </c>
      <c r="F844" s="226">
        <v>3232</v>
      </c>
      <c r="G844" s="268">
        <v>1.41</v>
      </c>
      <c r="H844" s="268">
        <v>1.47</v>
      </c>
      <c r="I844" s="203">
        <v>39</v>
      </c>
      <c r="J844" s="248">
        <f t="shared" si="27"/>
        <v>54.989999999999995</v>
      </c>
      <c r="K844" s="238"/>
      <c r="M844" s="247">
        <f t="shared" si="26"/>
        <v>35827.930000000044</v>
      </c>
    </row>
    <row r="845" spans="1:13" ht="14.25" customHeight="1" x14ac:dyDescent="0.2">
      <c r="A845" s="287" t="s">
        <v>1308</v>
      </c>
      <c r="B845" s="196" t="s">
        <v>996</v>
      </c>
      <c r="C845" s="203" t="s">
        <v>1371</v>
      </c>
      <c r="D845" s="206" t="s">
        <v>1366</v>
      </c>
      <c r="E845" s="212">
        <v>8</v>
      </c>
      <c r="F845" s="220">
        <v>6796</v>
      </c>
      <c r="G845" s="268">
        <v>1.41</v>
      </c>
      <c r="H845" s="268">
        <v>1.47</v>
      </c>
      <c r="I845" s="233">
        <v>10</v>
      </c>
      <c r="J845" s="248">
        <f t="shared" si="27"/>
        <v>14.1</v>
      </c>
      <c r="K845" s="238"/>
      <c r="M845" s="247">
        <f t="shared" si="26"/>
        <v>35842.030000000042</v>
      </c>
    </row>
    <row r="846" spans="1:13" ht="14.25" customHeight="1" x14ac:dyDescent="0.2">
      <c r="A846" s="287" t="s">
        <v>3255</v>
      </c>
      <c r="B846" s="201" t="s">
        <v>996</v>
      </c>
      <c r="C846" s="203" t="s">
        <v>1371</v>
      </c>
      <c r="D846" s="206" t="s">
        <v>1366</v>
      </c>
      <c r="E846" s="211">
        <v>8</v>
      </c>
      <c r="F846" s="226">
        <v>3232</v>
      </c>
      <c r="G846" s="268">
        <v>1.41</v>
      </c>
      <c r="H846" s="268">
        <v>1.47</v>
      </c>
      <c r="I846" s="203">
        <v>21</v>
      </c>
      <c r="J846" s="248">
        <f t="shared" si="27"/>
        <v>29.61</v>
      </c>
      <c r="K846" s="238"/>
      <c r="M846" s="247">
        <f t="shared" si="26"/>
        <v>35871.640000000043</v>
      </c>
    </row>
    <row r="847" spans="1:13" ht="14.25" customHeight="1" x14ac:dyDescent="0.2">
      <c r="A847" s="287" t="s">
        <v>1308</v>
      </c>
      <c r="B847" s="196" t="s">
        <v>996</v>
      </c>
      <c r="C847" s="203" t="s">
        <v>1368</v>
      </c>
      <c r="D847" s="206" t="s">
        <v>1364</v>
      </c>
      <c r="E847" s="212">
        <v>8</v>
      </c>
      <c r="F847" s="220">
        <v>6796</v>
      </c>
      <c r="G847" s="268">
        <v>1.41</v>
      </c>
      <c r="H847" s="268">
        <v>1.47</v>
      </c>
      <c r="I847" s="233">
        <v>10</v>
      </c>
      <c r="J847" s="248">
        <f t="shared" si="27"/>
        <v>14.1</v>
      </c>
      <c r="K847" s="238"/>
      <c r="M847" s="247">
        <f t="shared" si="26"/>
        <v>35885.740000000042</v>
      </c>
    </row>
    <row r="848" spans="1:13" ht="14.25" customHeight="1" x14ac:dyDescent="0.2">
      <c r="A848" s="287" t="s">
        <v>3255</v>
      </c>
      <c r="B848" s="201" t="s">
        <v>996</v>
      </c>
      <c r="C848" s="203" t="s">
        <v>1368</v>
      </c>
      <c r="D848" s="206" t="s">
        <v>1364</v>
      </c>
      <c r="E848" s="211">
        <v>8</v>
      </c>
      <c r="F848" s="226">
        <v>3232</v>
      </c>
      <c r="G848" s="268">
        <v>1.41</v>
      </c>
      <c r="H848" s="268">
        <v>1.47</v>
      </c>
      <c r="I848" s="203">
        <v>25</v>
      </c>
      <c r="J848" s="248">
        <f t="shared" si="27"/>
        <v>35.25</v>
      </c>
      <c r="K848" s="238"/>
      <c r="M848" s="247">
        <f t="shared" si="26"/>
        <v>35920.990000000042</v>
      </c>
    </row>
    <row r="849" spans="1:13" ht="14.25" customHeight="1" x14ac:dyDescent="0.2">
      <c r="A849" s="287" t="s">
        <v>3262</v>
      </c>
      <c r="B849" s="198" t="s">
        <v>947</v>
      </c>
      <c r="C849" s="203">
        <v>2379</v>
      </c>
      <c r="D849" s="205" t="s">
        <v>1644</v>
      </c>
      <c r="E849" s="216">
        <v>8</v>
      </c>
      <c r="F849" s="224">
        <v>4575</v>
      </c>
      <c r="G849" s="268">
        <v>1.77</v>
      </c>
      <c r="H849" s="268">
        <v>1.83</v>
      </c>
      <c r="I849" s="234">
        <v>6</v>
      </c>
      <c r="J849" s="248">
        <f t="shared" si="27"/>
        <v>10.620000000000001</v>
      </c>
      <c r="K849" s="238"/>
      <c r="M849" s="247">
        <f t="shared" si="26"/>
        <v>35931.610000000044</v>
      </c>
    </row>
    <row r="850" spans="1:13" ht="14.25" customHeight="1" x14ac:dyDescent="0.2">
      <c r="A850" s="194" t="s">
        <v>299</v>
      </c>
      <c r="B850" s="198" t="s">
        <v>947</v>
      </c>
      <c r="C850" s="239" t="s">
        <v>2595</v>
      </c>
      <c r="D850" s="206" t="s">
        <v>1644</v>
      </c>
      <c r="E850" s="211">
        <v>8</v>
      </c>
      <c r="F850" s="219">
        <v>4575</v>
      </c>
      <c r="G850" s="268">
        <v>1.77</v>
      </c>
      <c r="H850" s="268">
        <v>1.83</v>
      </c>
      <c r="I850" s="232">
        <v>5</v>
      </c>
      <c r="J850" s="248">
        <f t="shared" si="27"/>
        <v>8.85</v>
      </c>
      <c r="K850" s="238"/>
      <c r="M850" s="247">
        <f t="shared" si="26"/>
        <v>35940.460000000043</v>
      </c>
    </row>
    <row r="851" spans="1:13" ht="14.25" customHeight="1" x14ac:dyDescent="0.2">
      <c r="A851" s="194" t="s">
        <v>3220</v>
      </c>
      <c r="B851" s="198" t="s">
        <v>672</v>
      </c>
      <c r="C851" s="203">
        <v>72585</v>
      </c>
      <c r="D851" s="200" t="s">
        <v>2965</v>
      </c>
      <c r="E851" s="211">
        <v>8</v>
      </c>
      <c r="F851" s="219">
        <v>1212</v>
      </c>
      <c r="G851" s="268">
        <v>1.79</v>
      </c>
      <c r="H851" s="268">
        <v>1.85</v>
      </c>
      <c r="I851" s="231">
        <v>1</v>
      </c>
      <c r="J851" s="248">
        <f t="shared" si="27"/>
        <v>1.79</v>
      </c>
      <c r="K851" s="238"/>
      <c r="M851" s="247">
        <f t="shared" si="26"/>
        <v>35942.250000000044</v>
      </c>
    </row>
    <row r="852" spans="1:13" ht="14.25" customHeight="1" x14ac:dyDescent="0.2">
      <c r="A852" s="194" t="s">
        <v>302</v>
      </c>
      <c r="B852" s="196" t="s">
        <v>672</v>
      </c>
      <c r="C852" s="239">
        <v>72585</v>
      </c>
      <c r="D852" s="200" t="s">
        <v>2965</v>
      </c>
      <c r="E852" s="211">
        <v>8</v>
      </c>
      <c r="F852" s="221">
        <v>1212</v>
      </c>
      <c r="G852" s="268">
        <v>1.79</v>
      </c>
      <c r="H852" s="268">
        <v>1.85</v>
      </c>
      <c r="I852" s="231">
        <v>2</v>
      </c>
      <c r="J852" s="248">
        <f t="shared" si="27"/>
        <v>3.58</v>
      </c>
      <c r="K852" s="238"/>
      <c r="M852" s="247">
        <f t="shared" si="26"/>
        <v>35945.830000000045</v>
      </c>
    </row>
    <row r="853" spans="1:13" ht="14.25" customHeight="1" x14ac:dyDescent="0.2">
      <c r="A853" s="194" t="s">
        <v>3225</v>
      </c>
      <c r="B853" s="197" t="s">
        <v>434</v>
      </c>
      <c r="C853" s="239" t="s">
        <v>433</v>
      </c>
      <c r="D853" s="206" t="s">
        <v>432</v>
      </c>
      <c r="E853" s="211">
        <v>8</v>
      </c>
      <c r="F853" s="220">
        <v>4712</v>
      </c>
      <c r="G853" s="268">
        <v>1.79</v>
      </c>
      <c r="H853" s="268">
        <v>1.85</v>
      </c>
      <c r="I853" s="233">
        <v>13</v>
      </c>
      <c r="J853" s="248">
        <f t="shared" si="27"/>
        <v>23.27</v>
      </c>
      <c r="K853" s="238"/>
      <c r="M853" s="247">
        <f t="shared" si="26"/>
        <v>35969.100000000042</v>
      </c>
    </row>
    <row r="854" spans="1:13" ht="14.25" customHeight="1" x14ac:dyDescent="0.2">
      <c r="A854" s="287" t="s">
        <v>3232</v>
      </c>
      <c r="B854" s="196" t="s">
        <v>625</v>
      </c>
      <c r="C854" s="203" t="s">
        <v>323</v>
      </c>
      <c r="D854" s="205" t="s">
        <v>324</v>
      </c>
      <c r="E854" s="211">
        <v>8</v>
      </c>
      <c r="F854" s="219">
        <v>9017</v>
      </c>
      <c r="G854" s="268">
        <v>2.86</v>
      </c>
      <c r="H854" s="268">
        <v>2.92</v>
      </c>
      <c r="I854" s="231">
        <v>10</v>
      </c>
      <c r="J854" s="248">
        <f t="shared" si="27"/>
        <v>28.599999999999998</v>
      </c>
      <c r="K854" s="238"/>
      <c r="M854" s="247">
        <f t="shared" si="26"/>
        <v>35997.700000000041</v>
      </c>
    </row>
    <row r="855" spans="1:13" ht="14.25" customHeight="1" x14ac:dyDescent="0.2">
      <c r="A855" s="287" t="s">
        <v>3232</v>
      </c>
      <c r="B855" s="196" t="s">
        <v>625</v>
      </c>
      <c r="C855" s="203" t="s">
        <v>325</v>
      </c>
      <c r="D855" s="205" t="s">
        <v>326</v>
      </c>
      <c r="E855" s="211">
        <v>8</v>
      </c>
      <c r="F855" s="219">
        <v>9017</v>
      </c>
      <c r="G855" s="268">
        <v>2.86</v>
      </c>
      <c r="H855" s="268">
        <v>2.92</v>
      </c>
      <c r="I855" s="231">
        <v>12</v>
      </c>
      <c r="J855" s="248">
        <f t="shared" si="27"/>
        <v>34.32</v>
      </c>
      <c r="K855" s="238"/>
      <c r="M855" s="247">
        <f t="shared" si="26"/>
        <v>36032.02000000004</v>
      </c>
    </row>
    <row r="856" spans="1:13" ht="14.25" customHeight="1" x14ac:dyDescent="0.2">
      <c r="A856" s="287" t="s">
        <v>3232</v>
      </c>
      <c r="B856" s="196" t="s">
        <v>625</v>
      </c>
      <c r="C856" s="203" t="s">
        <v>319</v>
      </c>
      <c r="D856" s="205" t="s">
        <v>320</v>
      </c>
      <c r="E856" s="211">
        <v>8</v>
      </c>
      <c r="F856" s="219">
        <v>9017</v>
      </c>
      <c r="G856" s="268">
        <v>2.86</v>
      </c>
      <c r="H856" s="268">
        <v>2.92</v>
      </c>
      <c r="I856" s="231">
        <v>11</v>
      </c>
      <c r="J856" s="248">
        <f t="shared" si="27"/>
        <v>31.459999999999997</v>
      </c>
      <c r="K856" s="238"/>
      <c r="M856" s="247">
        <f t="shared" ref="M856:M919" si="28">M855+J856</f>
        <v>36063.48000000004</v>
      </c>
    </row>
    <row r="857" spans="1:13" ht="14.25" customHeight="1" x14ac:dyDescent="0.2">
      <c r="A857" s="287" t="s">
        <v>3232</v>
      </c>
      <c r="B857" s="196" t="s">
        <v>625</v>
      </c>
      <c r="C857" s="203" t="s">
        <v>321</v>
      </c>
      <c r="D857" s="205" t="s">
        <v>322</v>
      </c>
      <c r="E857" s="211">
        <v>8</v>
      </c>
      <c r="F857" s="219">
        <v>9017</v>
      </c>
      <c r="G857" s="268">
        <v>2.86</v>
      </c>
      <c r="H857" s="268">
        <v>2.92</v>
      </c>
      <c r="I857" s="231">
        <v>9</v>
      </c>
      <c r="J857" s="248">
        <f t="shared" si="27"/>
        <v>25.74</v>
      </c>
      <c r="K857" s="238"/>
      <c r="M857" s="247">
        <f t="shared" si="28"/>
        <v>36089.220000000038</v>
      </c>
    </row>
    <row r="858" spans="1:13" ht="14.25" customHeight="1" x14ac:dyDescent="0.2">
      <c r="A858" s="287" t="s">
        <v>3255</v>
      </c>
      <c r="B858" s="201" t="s">
        <v>947</v>
      </c>
      <c r="C858" s="203">
        <v>15001</v>
      </c>
      <c r="D858" s="200" t="s">
        <v>2883</v>
      </c>
      <c r="E858" s="211">
        <v>8</v>
      </c>
      <c r="F858" s="226">
        <v>4575</v>
      </c>
      <c r="G858" s="268">
        <v>1.79</v>
      </c>
      <c r="H858" s="268">
        <v>1.85</v>
      </c>
      <c r="I858" s="203">
        <v>24</v>
      </c>
      <c r="J858" s="248">
        <f t="shared" si="27"/>
        <v>42.96</v>
      </c>
      <c r="K858" s="238"/>
      <c r="M858" s="247">
        <f t="shared" si="28"/>
        <v>36132.180000000037</v>
      </c>
    </row>
    <row r="859" spans="1:13" ht="14.25" customHeight="1" x14ac:dyDescent="0.2">
      <c r="A859" s="287" t="s">
        <v>3264</v>
      </c>
      <c r="B859" s="198" t="s">
        <v>947</v>
      </c>
      <c r="C859" s="203">
        <v>15001</v>
      </c>
      <c r="D859" s="200" t="s">
        <v>2883</v>
      </c>
      <c r="E859" s="213">
        <v>8</v>
      </c>
      <c r="F859" s="222">
        <v>4575</v>
      </c>
      <c r="G859" s="268">
        <v>1.79</v>
      </c>
      <c r="H859" s="268">
        <v>1.85</v>
      </c>
      <c r="I859" s="232">
        <v>2</v>
      </c>
      <c r="J859" s="248">
        <f t="shared" si="27"/>
        <v>3.58</v>
      </c>
      <c r="K859" s="238"/>
      <c r="M859" s="247">
        <f t="shared" si="28"/>
        <v>36135.760000000038</v>
      </c>
    </row>
    <row r="860" spans="1:13" ht="14.25" customHeight="1" x14ac:dyDescent="0.2">
      <c r="A860" s="287" t="s">
        <v>1426</v>
      </c>
      <c r="B860" s="196" t="s">
        <v>947</v>
      </c>
      <c r="C860" s="203">
        <v>1776372</v>
      </c>
      <c r="D860" s="206" t="s">
        <v>1473</v>
      </c>
      <c r="E860" s="212">
        <v>8</v>
      </c>
      <c r="F860" s="221">
        <v>4575</v>
      </c>
      <c r="G860" s="268">
        <v>1.79</v>
      </c>
      <c r="H860" s="268">
        <v>1.85</v>
      </c>
      <c r="I860" s="231">
        <v>5</v>
      </c>
      <c r="J860" s="248">
        <f t="shared" si="27"/>
        <v>8.9499999999999993</v>
      </c>
      <c r="K860" s="238"/>
      <c r="M860" s="247">
        <f t="shared" si="28"/>
        <v>36144.710000000036</v>
      </c>
    </row>
    <row r="861" spans="1:13" ht="14.25" customHeight="1" x14ac:dyDescent="0.2">
      <c r="A861" s="287" t="s">
        <v>3264</v>
      </c>
      <c r="B861" s="198" t="s">
        <v>947</v>
      </c>
      <c r="C861" s="203" t="s">
        <v>1754</v>
      </c>
      <c r="D861" s="205" t="s">
        <v>2999</v>
      </c>
      <c r="E861" s="213">
        <v>8</v>
      </c>
      <c r="F861" s="222">
        <v>4575</v>
      </c>
      <c r="G861" s="268">
        <v>1.79</v>
      </c>
      <c r="H861" s="268">
        <v>1.85</v>
      </c>
      <c r="I861" s="232">
        <v>3</v>
      </c>
      <c r="J861" s="248">
        <f t="shared" si="27"/>
        <v>5.37</v>
      </c>
      <c r="K861" s="238"/>
      <c r="M861" s="247">
        <f t="shared" si="28"/>
        <v>36150.080000000038</v>
      </c>
    </row>
    <row r="862" spans="1:13" ht="14.25" customHeight="1" x14ac:dyDescent="0.2">
      <c r="A862" s="194" t="s">
        <v>301</v>
      </c>
      <c r="B862" s="196" t="s">
        <v>695</v>
      </c>
      <c r="C862" s="239" t="s">
        <v>2639</v>
      </c>
      <c r="D862" s="206" t="s">
        <v>2640</v>
      </c>
      <c r="E862" s="211">
        <v>8</v>
      </c>
      <c r="F862" s="221">
        <v>4342</v>
      </c>
      <c r="G862" s="268">
        <v>1.7</v>
      </c>
      <c r="H862" s="268">
        <v>1.76</v>
      </c>
      <c r="I862" s="231">
        <v>7</v>
      </c>
      <c r="J862" s="248">
        <f t="shared" si="27"/>
        <v>11.9</v>
      </c>
      <c r="K862" s="238"/>
      <c r="M862" s="247">
        <f t="shared" si="28"/>
        <v>36161.98000000004</v>
      </c>
    </row>
    <row r="863" spans="1:13" ht="14.25" customHeight="1" x14ac:dyDescent="0.2">
      <c r="A863" s="194" t="s">
        <v>301</v>
      </c>
      <c r="B863" s="196" t="s">
        <v>695</v>
      </c>
      <c r="C863" s="239" t="s">
        <v>2643</v>
      </c>
      <c r="D863" s="206" t="s">
        <v>2644</v>
      </c>
      <c r="E863" s="211">
        <v>8</v>
      </c>
      <c r="F863" s="221">
        <v>4342</v>
      </c>
      <c r="G863" s="268">
        <v>1.7</v>
      </c>
      <c r="H863" s="268">
        <v>1.76</v>
      </c>
      <c r="I863" s="231">
        <v>12</v>
      </c>
      <c r="J863" s="248">
        <f t="shared" si="27"/>
        <v>20.399999999999999</v>
      </c>
      <c r="K863" s="238"/>
      <c r="M863" s="247">
        <f t="shared" si="28"/>
        <v>36182.380000000041</v>
      </c>
    </row>
    <row r="864" spans="1:13" ht="14.25" customHeight="1" x14ac:dyDescent="0.2">
      <c r="A864" s="194" t="s">
        <v>301</v>
      </c>
      <c r="B864" s="196" t="s">
        <v>695</v>
      </c>
      <c r="C864" s="239" t="s">
        <v>1395</v>
      </c>
      <c r="D864" s="206" t="s">
        <v>2641</v>
      </c>
      <c r="E864" s="211">
        <v>8</v>
      </c>
      <c r="F864" s="221">
        <v>4342</v>
      </c>
      <c r="G864" s="268">
        <v>1.7</v>
      </c>
      <c r="H864" s="268">
        <v>1.76</v>
      </c>
      <c r="I864" s="231">
        <v>10</v>
      </c>
      <c r="J864" s="248">
        <f t="shared" si="27"/>
        <v>17</v>
      </c>
      <c r="K864" s="238"/>
      <c r="M864" s="247">
        <f t="shared" si="28"/>
        <v>36199.380000000041</v>
      </c>
    </row>
    <row r="865" spans="1:13" ht="14.25" customHeight="1" x14ac:dyDescent="0.2">
      <c r="A865" s="194" t="s">
        <v>301</v>
      </c>
      <c r="B865" s="196" t="s">
        <v>695</v>
      </c>
      <c r="C865" s="239" t="s">
        <v>1393</v>
      </c>
      <c r="D865" s="206" t="s">
        <v>2645</v>
      </c>
      <c r="E865" s="211">
        <v>8</v>
      </c>
      <c r="F865" s="221">
        <v>4342</v>
      </c>
      <c r="G865" s="268">
        <v>1.7</v>
      </c>
      <c r="H865" s="268">
        <v>1.76</v>
      </c>
      <c r="I865" s="231">
        <v>5</v>
      </c>
      <c r="J865" s="248">
        <f t="shared" si="27"/>
        <v>8.5</v>
      </c>
      <c r="K865" s="238"/>
      <c r="M865" s="247">
        <f t="shared" si="28"/>
        <v>36207.880000000041</v>
      </c>
    </row>
    <row r="866" spans="1:13" ht="14.25" customHeight="1" x14ac:dyDescent="0.2">
      <c r="A866" s="194" t="s">
        <v>301</v>
      </c>
      <c r="B866" s="196" t="s">
        <v>695</v>
      </c>
      <c r="C866" s="239" t="s">
        <v>1397</v>
      </c>
      <c r="D866" s="206" t="s">
        <v>2642</v>
      </c>
      <c r="E866" s="211">
        <v>8</v>
      </c>
      <c r="F866" s="221">
        <v>4342</v>
      </c>
      <c r="G866" s="268">
        <v>1.7</v>
      </c>
      <c r="H866" s="268">
        <v>1.76</v>
      </c>
      <c r="I866" s="231">
        <v>9</v>
      </c>
      <c r="J866" s="248">
        <f t="shared" si="27"/>
        <v>15.299999999999999</v>
      </c>
      <c r="K866" s="238"/>
      <c r="M866" s="247">
        <f t="shared" si="28"/>
        <v>36223.180000000044</v>
      </c>
    </row>
    <row r="867" spans="1:13" ht="14.25" customHeight="1" x14ac:dyDescent="0.2">
      <c r="A867" s="194" t="s">
        <v>301</v>
      </c>
      <c r="B867" s="196" t="s">
        <v>695</v>
      </c>
      <c r="C867" s="239" t="s">
        <v>2648</v>
      </c>
      <c r="D867" s="206" t="s">
        <v>2649</v>
      </c>
      <c r="E867" s="211">
        <v>8</v>
      </c>
      <c r="F867" s="224">
        <v>4342</v>
      </c>
      <c r="G867" s="268">
        <v>1.7</v>
      </c>
      <c r="H867" s="268">
        <v>1.76</v>
      </c>
      <c r="I867" s="231">
        <v>12</v>
      </c>
      <c r="J867" s="248">
        <f t="shared" si="27"/>
        <v>20.399999999999999</v>
      </c>
      <c r="K867" s="238"/>
      <c r="M867" s="247">
        <f t="shared" si="28"/>
        <v>36243.580000000045</v>
      </c>
    </row>
    <row r="868" spans="1:13" ht="14.25" customHeight="1" x14ac:dyDescent="0.2">
      <c r="A868" s="194" t="s">
        <v>301</v>
      </c>
      <c r="B868" s="196" t="s">
        <v>695</v>
      </c>
      <c r="C868" s="239" t="s">
        <v>2637</v>
      </c>
      <c r="D868" s="206" t="s">
        <v>2638</v>
      </c>
      <c r="E868" s="211">
        <v>8</v>
      </c>
      <c r="F868" s="221">
        <v>4342</v>
      </c>
      <c r="G868" s="268">
        <v>1.7</v>
      </c>
      <c r="H868" s="268">
        <v>1.76</v>
      </c>
      <c r="I868" s="231">
        <v>11</v>
      </c>
      <c r="J868" s="248">
        <f t="shared" si="27"/>
        <v>18.7</v>
      </c>
      <c r="K868" s="238"/>
      <c r="M868" s="247">
        <f t="shared" si="28"/>
        <v>36262.280000000042</v>
      </c>
    </row>
    <row r="869" spans="1:13" ht="14.25" customHeight="1" x14ac:dyDescent="0.2">
      <c r="A869" s="194" t="s">
        <v>301</v>
      </c>
      <c r="B869" s="196" t="s">
        <v>695</v>
      </c>
      <c r="C869" s="239" t="s">
        <v>2646</v>
      </c>
      <c r="D869" s="206" t="s">
        <v>2647</v>
      </c>
      <c r="E869" s="211">
        <v>8</v>
      </c>
      <c r="F869" s="221">
        <v>4342</v>
      </c>
      <c r="G869" s="268">
        <v>1.7</v>
      </c>
      <c r="H869" s="268">
        <v>1.76</v>
      </c>
      <c r="I869" s="231">
        <v>10</v>
      </c>
      <c r="J869" s="248">
        <f t="shared" si="27"/>
        <v>17</v>
      </c>
      <c r="K869" s="238"/>
      <c r="M869" s="247">
        <f t="shared" si="28"/>
        <v>36279.280000000042</v>
      </c>
    </row>
    <row r="870" spans="1:13" ht="14.25" customHeight="1" x14ac:dyDescent="0.2">
      <c r="A870" s="194" t="s">
        <v>3226</v>
      </c>
      <c r="B870" s="197" t="s">
        <v>45</v>
      </c>
      <c r="C870" s="239"/>
      <c r="D870" s="206" t="s">
        <v>463</v>
      </c>
      <c r="E870" s="211">
        <v>8</v>
      </c>
      <c r="F870" s="220">
        <v>1241</v>
      </c>
      <c r="G870" s="268">
        <v>1.81</v>
      </c>
      <c r="H870" s="268">
        <v>1.87</v>
      </c>
      <c r="I870" s="233">
        <v>5</v>
      </c>
      <c r="J870" s="248">
        <f t="shared" si="27"/>
        <v>9.0500000000000007</v>
      </c>
      <c r="K870" s="238"/>
      <c r="M870" s="247">
        <f t="shared" si="28"/>
        <v>36288.330000000045</v>
      </c>
    </row>
    <row r="871" spans="1:13" ht="14.25" customHeight="1" x14ac:dyDescent="0.2">
      <c r="A871" s="287" t="s">
        <v>3264</v>
      </c>
      <c r="B871" s="198" t="s">
        <v>947</v>
      </c>
      <c r="C871" s="203">
        <v>84001</v>
      </c>
      <c r="D871" s="205" t="s">
        <v>1694</v>
      </c>
      <c r="E871" s="211">
        <v>8</v>
      </c>
      <c r="F871" s="219">
        <v>1212</v>
      </c>
      <c r="G871" s="268">
        <v>1.81</v>
      </c>
      <c r="H871" s="268">
        <v>1.87</v>
      </c>
      <c r="I871" s="229">
        <v>6</v>
      </c>
      <c r="J871" s="248">
        <f t="shared" si="27"/>
        <v>10.86</v>
      </c>
      <c r="K871" s="238"/>
      <c r="M871" s="247">
        <f t="shared" si="28"/>
        <v>36299.190000000046</v>
      </c>
    </row>
    <row r="872" spans="1:13" ht="14.25" customHeight="1" x14ac:dyDescent="0.2">
      <c r="A872" s="287" t="s">
        <v>3264</v>
      </c>
      <c r="B872" s="198" t="s">
        <v>947</v>
      </c>
      <c r="C872" s="203">
        <v>84002</v>
      </c>
      <c r="D872" s="205" t="s">
        <v>1695</v>
      </c>
      <c r="E872" s="211">
        <v>8</v>
      </c>
      <c r="F872" s="219">
        <v>1212</v>
      </c>
      <c r="G872" s="268">
        <v>1.81</v>
      </c>
      <c r="H872" s="268">
        <v>1.87</v>
      </c>
      <c r="I872" s="229">
        <v>8</v>
      </c>
      <c r="J872" s="248">
        <f t="shared" si="27"/>
        <v>14.48</v>
      </c>
      <c r="K872" s="238"/>
      <c r="M872" s="247">
        <f t="shared" si="28"/>
        <v>36313.670000000049</v>
      </c>
    </row>
    <row r="873" spans="1:13" ht="14.25" customHeight="1" x14ac:dyDescent="0.2">
      <c r="A873" s="287" t="s">
        <v>3264</v>
      </c>
      <c r="B873" s="198" t="s">
        <v>947</v>
      </c>
      <c r="C873" s="203">
        <v>84003</v>
      </c>
      <c r="D873" s="205" t="s">
        <v>1696</v>
      </c>
      <c r="E873" s="213">
        <v>8</v>
      </c>
      <c r="F873" s="219">
        <v>1212</v>
      </c>
      <c r="G873" s="268">
        <v>1.81</v>
      </c>
      <c r="H873" s="268">
        <v>1.87</v>
      </c>
      <c r="I873" s="232">
        <v>7</v>
      </c>
      <c r="J873" s="248">
        <f t="shared" si="27"/>
        <v>12.67</v>
      </c>
      <c r="K873" s="238"/>
      <c r="M873" s="247">
        <f t="shared" si="28"/>
        <v>36326.340000000047</v>
      </c>
    </row>
    <row r="874" spans="1:13" ht="14.25" customHeight="1" x14ac:dyDescent="0.2">
      <c r="A874" s="287" t="s">
        <v>3264</v>
      </c>
      <c r="B874" s="198" t="s">
        <v>947</v>
      </c>
      <c r="C874" s="203">
        <v>84004</v>
      </c>
      <c r="D874" s="205" t="s">
        <v>1697</v>
      </c>
      <c r="E874" s="213">
        <v>8</v>
      </c>
      <c r="F874" s="219">
        <v>1212</v>
      </c>
      <c r="G874" s="268">
        <v>1.81</v>
      </c>
      <c r="H874" s="268">
        <v>1.87</v>
      </c>
      <c r="I874" s="232">
        <v>8</v>
      </c>
      <c r="J874" s="248">
        <f t="shared" si="27"/>
        <v>14.48</v>
      </c>
      <c r="K874" s="238"/>
      <c r="M874" s="247">
        <f t="shared" si="28"/>
        <v>36340.820000000051</v>
      </c>
    </row>
    <row r="875" spans="1:13" ht="14.25" customHeight="1" x14ac:dyDescent="0.2">
      <c r="A875" s="287" t="s">
        <v>3273</v>
      </c>
      <c r="B875" s="198" t="s">
        <v>947</v>
      </c>
      <c r="C875" s="203">
        <v>1805325</v>
      </c>
      <c r="D875" s="206" t="s">
        <v>1205</v>
      </c>
      <c r="E875" s="212">
        <v>8</v>
      </c>
      <c r="F875" s="220">
        <v>4575</v>
      </c>
      <c r="G875" s="268">
        <v>1.81</v>
      </c>
      <c r="H875" s="268">
        <v>1.87</v>
      </c>
      <c r="I875" s="233">
        <v>2</v>
      </c>
      <c r="J875" s="248">
        <f t="shared" si="27"/>
        <v>3.62</v>
      </c>
      <c r="K875" s="238"/>
      <c r="M875" s="247">
        <f t="shared" si="28"/>
        <v>36344.440000000053</v>
      </c>
    </row>
    <row r="876" spans="1:13" ht="14.25" customHeight="1" x14ac:dyDescent="0.2">
      <c r="A876" s="287" t="s">
        <v>3273</v>
      </c>
      <c r="B876" s="198" t="s">
        <v>947</v>
      </c>
      <c r="C876" s="203">
        <v>1805326</v>
      </c>
      <c r="D876" s="206" t="s">
        <v>1204</v>
      </c>
      <c r="E876" s="212">
        <v>8</v>
      </c>
      <c r="F876" s="220">
        <v>4575</v>
      </c>
      <c r="G876" s="268">
        <v>1.81</v>
      </c>
      <c r="H876" s="268">
        <v>1.87</v>
      </c>
      <c r="I876" s="233">
        <v>1</v>
      </c>
      <c r="J876" s="248">
        <f t="shared" si="27"/>
        <v>1.81</v>
      </c>
      <c r="K876" s="238"/>
      <c r="M876" s="247">
        <f t="shared" si="28"/>
        <v>36346.250000000051</v>
      </c>
    </row>
    <row r="877" spans="1:13" ht="14.25" customHeight="1" x14ac:dyDescent="0.2">
      <c r="A877" s="287" t="s">
        <v>1308</v>
      </c>
      <c r="B877" s="196" t="s">
        <v>695</v>
      </c>
      <c r="C877" s="203" t="s">
        <v>120</v>
      </c>
      <c r="D877" s="207" t="s">
        <v>1332</v>
      </c>
      <c r="E877" s="212">
        <v>8</v>
      </c>
      <c r="F877" s="220">
        <v>4342</v>
      </c>
      <c r="G877" s="268">
        <v>1.77</v>
      </c>
      <c r="H877" s="268">
        <v>1.83</v>
      </c>
      <c r="I877" s="233">
        <v>32</v>
      </c>
      <c r="J877" s="248">
        <f t="shared" si="27"/>
        <v>56.64</v>
      </c>
      <c r="K877" s="238"/>
      <c r="M877" s="247">
        <f t="shared" si="28"/>
        <v>36402.89000000005</v>
      </c>
    </row>
    <row r="878" spans="1:13" ht="14.25" customHeight="1" x14ac:dyDescent="0.2">
      <c r="A878" s="194" t="s">
        <v>304</v>
      </c>
      <c r="B878" s="196" t="s">
        <v>634</v>
      </c>
      <c r="C878" s="239">
        <v>6609</v>
      </c>
      <c r="D878" s="208" t="s">
        <v>3121</v>
      </c>
      <c r="E878" s="211">
        <v>8</v>
      </c>
      <c r="F878" s="221">
        <v>1212</v>
      </c>
      <c r="G878" s="268">
        <v>1.8499999999999999</v>
      </c>
      <c r="H878" s="268">
        <v>1.91</v>
      </c>
      <c r="I878" s="231">
        <v>24</v>
      </c>
      <c r="J878" s="248">
        <f t="shared" si="27"/>
        <v>44.4</v>
      </c>
      <c r="K878" s="238"/>
      <c r="M878" s="247">
        <f t="shared" si="28"/>
        <v>36447.290000000052</v>
      </c>
    </row>
    <row r="879" spans="1:13" ht="14.25" customHeight="1" x14ac:dyDescent="0.2">
      <c r="A879" s="287" t="s">
        <v>3259</v>
      </c>
      <c r="B879" s="200" t="s">
        <v>45</v>
      </c>
      <c r="C879" s="203">
        <v>34120</v>
      </c>
      <c r="D879" s="200" t="s">
        <v>476</v>
      </c>
      <c r="E879" s="211">
        <v>8</v>
      </c>
      <c r="F879" s="226">
        <v>1241</v>
      </c>
      <c r="G879" s="268">
        <v>1.8299999999999998</v>
      </c>
      <c r="H879" s="268">
        <v>1.89</v>
      </c>
      <c r="I879" s="203">
        <v>19</v>
      </c>
      <c r="J879" s="248">
        <f t="shared" si="27"/>
        <v>34.769999999999996</v>
      </c>
      <c r="K879" s="238"/>
      <c r="M879" s="247">
        <f t="shared" si="28"/>
        <v>36482.060000000049</v>
      </c>
    </row>
    <row r="880" spans="1:13" ht="14.25" customHeight="1" x14ac:dyDescent="0.2">
      <c r="A880" s="287" t="s">
        <v>3260</v>
      </c>
      <c r="B880" s="200" t="s">
        <v>45</v>
      </c>
      <c r="C880" s="203">
        <v>36511</v>
      </c>
      <c r="D880" s="205" t="s">
        <v>1809</v>
      </c>
      <c r="E880" s="211">
        <v>8</v>
      </c>
      <c r="F880" s="226">
        <v>1241</v>
      </c>
      <c r="G880" s="268">
        <v>1.8299999999999998</v>
      </c>
      <c r="H880" s="268">
        <v>1.89</v>
      </c>
      <c r="I880" s="203">
        <v>17</v>
      </c>
      <c r="J880" s="248">
        <f t="shared" si="27"/>
        <v>31.109999999999996</v>
      </c>
      <c r="K880" s="238"/>
      <c r="M880" s="247">
        <f t="shared" si="28"/>
        <v>36513.170000000049</v>
      </c>
    </row>
    <row r="881" spans="1:13" ht="14.25" customHeight="1" x14ac:dyDescent="0.2">
      <c r="A881" s="287" t="s">
        <v>3263</v>
      </c>
      <c r="B881" s="198" t="s">
        <v>45</v>
      </c>
      <c r="C881" s="203">
        <v>36511</v>
      </c>
      <c r="D881" s="205" t="s">
        <v>1809</v>
      </c>
      <c r="E881" s="213">
        <v>8</v>
      </c>
      <c r="F881" s="222">
        <v>1241</v>
      </c>
      <c r="G881" s="268">
        <v>1.8299999999999998</v>
      </c>
      <c r="H881" s="268">
        <v>1.89</v>
      </c>
      <c r="I881" s="232">
        <v>3</v>
      </c>
      <c r="J881" s="248">
        <f t="shared" si="27"/>
        <v>5.4899999999999993</v>
      </c>
      <c r="K881" s="238"/>
      <c r="M881" s="247">
        <f t="shared" si="28"/>
        <v>36518.660000000047</v>
      </c>
    </row>
    <row r="882" spans="1:13" ht="14.25" customHeight="1" x14ac:dyDescent="0.2">
      <c r="A882" s="287" t="s">
        <v>3260</v>
      </c>
      <c r="B882" s="200" t="s">
        <v>45</v>
      </c>
      <c r="C882" s="203">
        <v>36613</v>
      </c>
      <c r="D882" s="200" t="s">
        <v>2806</v>
      </c>
      <c r="E882" s="211">
        <v>8</v>
      </c>
      <c r="F882" s="226">
        <v>1241</v>
      </c>
      <c r="G882" s="268">
        <v>1.8299999999999998</v>
      </c>
      <c r="H882" s="268">
        <v>1.89</v>
      </c>
      <c r="I882" s="203">
        <v>6</v>
      </c>
      <c r="J882" s="248">
        <f t="shared" si="27"/>
        <v>10.979999999999999</v>
      </c>
      <c r="K882" s="238"/>
      <c r="M882" s="247">
        <f t="shared" si="28"/>
        <v>36529.64000000005</v>
      </c>
    </row>
    <row r="883" spans="1:13" ht="14.25" customHeight="1" x14ac:dyDescent="0.2">
      <c r="A883" s="194" t="s">
        <v>3228</v>
      </c>
      <c r="B883" s="198" t="s">
        <v>45</v>
      </c>
      <c r="C883" s="203">
        <v>63140</v>
      </c>
      <c r="D883" s="200" t="s">
        <v>3297</v>
      </c>
      <c r="E883" s="211">
        <v>8</v>
      </c>
      <c r="F883" s="219">
        <v>1241</v>
      </c>
      <c r="G883" s="268">
        <v>1.8299999999999998</v>
      </c>
      <c r="H883" s="268">
        <v>1.89</v>
      </c>
      <c r="I883" s="231">
        <v>21</v>
      </c>
      <c r="J883" s="248">
        <f t="shared" si="27"/>
        <v>38.43</v>
      </c>
      <c r="K883" s="238"/>
      <c r="M883" s="247">
        <f t="shared" si="28"/>
        <v>36568.070000000051</v>
      </c>
    </row>
    <row r="884" spans="1:13" ht="14.25" customHeight="1" x14ac:dyDescent="0.2">
      <c r="A884" s="287" t="s">
        <v>3252</v>
      </c>
      <c r="B884" s="200" t="s">
        <v>45</v>
      </c>
      <c r="C884" s="203">
        <v>63140</v>
      </c>
      <c r="D884" s="200" t="s">
        <v>3297</v>
      </c>
      <c r="E884" s="211">
        <v>8</v>
      </c>
      <c r="F884" s="226">
        <v>1241</v>
      </c>
      <c r="G884" s="268">
        <v>1.8299999999999998</v>
      </c>
      <c r="H884" s="268">
        <v>1.89</v>
      </c>
      <c r="I884" s="203">
        <v>12</v>
      </c>
      <c r="J884" s="248">
        <f t="shared" si="27"/>
        <v>21.959999999999997</v>
      </c>
      <c r="K884" s="238"/>
      <c r="M884" s="247">
        <f t="shared" si="28"/>
        <v>36590.03000000005</v>
      </c>
    </row>
    <row r="885" spans="1:13" ht="14.25" customHeight="1" x14ac:dyDescent="0.2">
      <c r="A885" s="194" t="s">
        <v>3272</v>
      </c>
      <c r="B885" s="198" t="s">
        <v>40</v>
      </c>
      <c r="C885" s="203" t="s">
        <v>2051</v>
      </c>
      <c r="D885" s="205" t="s">
        <v>3617</v>
      </c>
      <c r="E885" s="213">
        <v>8</v>
      </c>
      <c r="F885" s="222">
        <v>1212</v>
      </c>
      <c r="G885" s="268">
        <v>1.8299999999999998</v>
      </c>
      <c r="H885" s="268">
        <v>1.89</v>
      </c>
      <c r="I885" s="232">
        <v>2</v>
      </c>
      <c r="J885" s="248">
        <f t="shared" si="27"/>
        <v>3.6599999999999997</v>
      </c>
      <c r="K885" s="238"/>
      <c r="M885" s="247">
        <f t="shared" si="28"/>
        <v>36593.690000000053</v>
      </c>
    </row>
    <row r="886" spans="1:13" ht="14.25" customHeight="1" x14ac:dyDescent="0.2">
      <c r="A886" s="194" t="s">
        <v>299</v>
      </c>
      <c r="B886" s="198" t="s">
        <v>625</v>
      </c>
      <c r="C886" s="239" t="s">
        <v>274</v>
      </c>
      <c r="D886" s="205" t="s">
        <v>1643</v>
      </c>
      <c r="E886" s="211">
        <v>8</v>
      </c>
      <c r="F886" s="219">
        <v>9017</v>
      </c>
      <c r="G886" s="268">
        <v>1.8299999999999998</v>
      </c>
      <c r="H886" s="268">
        <v>1.89</v>
      </c>
      <c r="I886" s="231">
        <v>6</v>
      </c>
      <c r="J886" s="248">
        <f t="shared" si="27"/>
        <v>10.979999999999999</v>
      </c>
      <c r="K886" s="238"/>
      <c r="M886" s="247">
        <f t="shared" si="28"/>
        <v>36604.670000000056</v>
      </c>
    </row>
    <row r="887" spans="1:13" ht="14.25" customHeight="1" x14ac:dyDescent="0.2">
      <c r="A887" s="287" t="s">
        <v>3271</v>
      </c>
      <c r="B887" s="200" t="s">
        <v>674</v>
      </c>
      <c r="C887" s="203" t="s">
        <v>2568</v>
      </c>
      <c r="D887" s="200" t="s">
        <v>2569</v>
      </c>
      <c r="E887" s="211">
        <v>8</v>
      </c>
      <c r="F887" s="240" t="s">
        <v>138</v>
      </c>
      <c r="G887" s="268">
        <v>1.8299999999999998</v>
      </c>
      <c r="H887" s="268">
        <v>1.89</v>
      </c>
      <c r="I887" s="203">
        <v>2</v>
      </c>
      <c r="J887" s="248">
        <f t="shared" si="27"/>
        <v>3.6599999999999997</v>
      </c>
      <c r="K887" s="238"/>
      <c r="M887" s="247">
        <f t="shared" si="28"/>
        <v>36608.33000000006</v>
      </c>
    </row>
    <row r="888" spans="1:13" ht="14.25" customHeight="1" x14ac:dyDescent="0.2">
      <c r="A888" s="287" t="s">
        <v>3265</v>
      </c>
      <c r="B888" s="198"/>
      <c r="C888" s="203" t="s">
        <v>1853</v>
      </c>
      <c r="D888" s="205" t="s">
        <v>1852</v>
      </c>
      <c r="E888" s="213">
        <v>8</v>
      </c>
      <c r="F888" s="222">
        <v>6960</v>
      </c>
      <c r="G888" s="268">
        <v>1.43</v>
      </c>
      <c r="H888" s="268">
        <v>1.49</v>
      </c>
      <c r="I888" s="232">
        <v>5</v>
      </c>
      <c r="J888" s="248">
        <f t="shared" si="27"/>
        <v>7.1499999999999995</v>
      </c>
      <c r="K888" s="238"/>
      <c r="M888" s="247">
        <f t="shared" si="28"/>
        <v>36615.480000000061</v>
      </c>
    </row>
    <row r="889" spans="1:13" ht="14.25" customHeight="1" x14ac:dyDescent="0.2">
      <c r="A889" s="194" t="s">
        <v>3220</v>
      </c>
      <c r="B889" s="198" t="s">
        <v>672</v>
      </c>
      <c r="C889" s="203" t="s">
        <v>130</v>
      </c>
      <c r="D889" s="200" t="s">
        <v>3050</v>
      </c>
      <c r="E889" s="211">
        <v>8</v>
      </c>
      <c r="F889" s="219">
        <v>1154</v>
      </c>
      <c r="G889" s="268">
        <v>1.8499999999999999</v>
      </c>
      <c r="H889" s="268">
        <v>1.91</v>
      </c>
      <c r="I889" s="231">
        <v>2</v>
      </c>
      <c r="J889" s="248">
        <f t="shared" si="27"/>
        <v>3.6999999999999997</v>
      </c>
      <c r="K889" s="238"/>
      <c r="M889" s="247">
        <f t="shared" si="28"/>
        <v>36619.180000000058</v>
      </c>
    </row>
    <row r="890" spans="1:13" ht="14.25" customHeight="1" x14ac:dyDescent="0.2">
      <c r="A890" s="194" t="s">
        <v>302</v>
      </c>
      <c r="B890" s="196" t="s">
        <v>672</v>
      </c>
      <c r="C890" s="239" t="s">
        <v>130</v>
      </c>
      <c r="D890" s="200" t="s">
        <v>3050</v>
      </c>
      <c r="E890" s="211">
        <v>8</v>
      </c>
      <c r="F890" s="221">
        <v>1154</v>
      </c>
      <c r="G890" s="268">
        <v>1.8499999999999999</v>
      </c>
      <c r="H890" s="268">
        <v>1.91</v>
      </c>
      <c r="I890" s="231">
        <v>11</v>
      </c>
      <c r="J890" s="248">
        <f t="shared" si="27"/>
        <v>20.349999999999998</v>
      </c>
      <c r="K890" s="238"/>
      <c r="M890" s="247">
        <f t="shared" si="28"/>
        <v>36639.530000000057</v>
      </c>
    </row>
    <row r="891" spans="1:13" ht="14.25" customHeight="1" x14ac:dyDescent="0.2">
      <c r="A891" s="287" t="s">
        <v>3249</v>
      </c>
      <c r="B891" s="201" t="s">
        <v>672</v>
      </c>
      <c r="C891" s="203" t="s">
        <v>130</v>
      </c>
      <c r="D891" s="200" t="s">
        <v>3050</v>
      </c>
      <c r="E891" s="211">
        <v>8</v>
      </c>
      <c r="F891" s="226">
        <v>1154</v>
      </c>
      <c r="G891" s="268">
        <v>1.8499999999999999</v>
      </c>
      <c r="H891" s="268">
        <v>1.91</v>
      </c>
      <c r="I891" s="203">
        <v>30</v>
      </c>
      <c r="J891" s="248">
        <f t="shared" si="27"/>
        <v>55.499999999999993</v>
      </c>
      <c r="K891" s="238"/>
      <c r="M891" s="247">
        <f t="shared" si="28"/>
        <v>36695.030000000057</v>
      </c>
    </row>
    <row r="892" spans="1:13" ht="14.25" customHeight="1" x14ac:dyDescent="0.2">
      <c r="A892" s="194" t="s">
        <v>307</v>
      </c>
      <c r="B892" s="197" t="s">
        <v>655</v>
      </c>
      <c r="C892" s="239" t="s">
        <v>656</v>
      </c>
      <c r="D892" s="205" t="s">
        <v>3554</v>
      </c>
      <c r="E892" s="211">
        <v>8</v>
      </c>
      <c r="F892" s="221">
        <v>9055</v>
      </c>
      <c r="G892" s="268">
        <v>1.8499999999999999</v>
      </c>
      <c r="H892" s="268">
        <v>1.91</v>
      </c>
      <c r="I892" s="231">
        <v>11</v>
      </c>
      <c r="J892" s="248">
        <f t="shared" si="27"/>
        <v>20.349999999999998</v>
      </c>
      <c r="K892" s="238"/>
      <c r="M892" s="247">
        <f t="shared" si="28"/>
        <v>36715.380000000056</v>
      </c>
    </row>
    <row r="893" spans="1:13" ht="14.25" customHeight="1" x14ac:dyDescent="0.2">
      <c r="A893" s="287" t="s">
        <v>3257</v>
      </c>
      <c r="B893" s="200" t="s">
        <v>40</v>
      </c>
      <c r="C893" s="203" t="s">
        <v>2740</v>
      </c>
      <c r="D893" s="200" t="s">
        <v>2739</v>
      </c>
      <c r="E893" s="211">
        <v>8</v>
      </c>
      <c r="F893" s="226">
        <v>1212</v>
      </c>
      <c r="G893" s="268">
        <v>1.8499999999999999</v>
      </c>
      <c r="H893" s="268">
        <v>1.91</v>
      </c>
      <c r="I893" s="203">
        <v>6</v>
      </c>
      <c r="J893" s="248">
        <f t="shared" si="27"/>
        <v>11.1</v>
      </c>
      <c r="K893" s="238"/>
      <c r="M893" s="247">
        <f t="shared" si="28"/>
        <v>36726.480000000054</v>
      </c>
    </row>
    <row r="894" spans="1:13" ht="14.25" customHeight="1" x14ac:dyDescent="0.2">
      <c r="A894" s="287" t="s">
        <v>3261</v>
      </c>
      <c r="B894" s="200" t="s">
        <v>424</v>
      </c>
      <c r="C894" s="203" t="s">
        <v>2755</v>
      </c>
      <c r="D894" s="200" t="s">
        <v>2754</v>
      </c>
      <c r="E894" s="211">
        <v>8</v>
      </c>
      <c r="F894" s="226">
        <v>4943</v>
      </c>
      <c r="G894" s="268">
        <v>1.8699999999999999</v>
      </c>
      <c r="H894" s="268">
        <v>1.93</v>
      </c>
      <c r="I894" s="203">
        <v>20</v>
      </c>
      <c r="J894" s="248">
        <f t="shared" si="27"/>
        <v>37.4</v>
      </c>
      <c r="K894" s="238"/>
      <c r="M894" s="247">
        <f t="shared" si="28"/>
        <v>36763.880000000056</v>
      </c>
    </row>
    <row r="895" spans="1:13" ht="14.25" customHeight="1" x14ac:dyDescent="0.2">
      <c r="A895" s="287" t="s">
        <v>3261</v>
      </c>
      <c r="B895" s="200" t="s">
        <v>424</v>
      </c>
      <c r="C895" s="203" t="s">
        <v>2760</v>
      </c>
      <c r="D895" s="200" t="s">
        <v>3009</v>
      </c>
      <c r="E895" s="211">
        <v>8</v>
      </c>
      <c r="F895" s="226">
        <v>4943</v>
      </c>
      <c r="G895" s="268">
        <v>1.8699999999999999</v>
      </c>
      <c r="H895" s="268">
        <v>1.93</v>
      </c>
      <c r="I895" s="203">
        <v>30</v>
      </c>
      <c r="J895" s="248">
        <f t="shared" si="27"/>
        <v>56.099999999999994</v>
      </c>
      <c r="K895" s="238"/>
      <c r="M895" s="247">
        <f t="shared" si="28"/>
        <v>36819.980000000054</v>
      </c>
    </row>
    <row r="896" spans="1:13" ht="14.25" customHeight="1" x14ac:dyDescent="0.2">
      <c r="A896" s="194" t="s">
        <v>307</v>
      </c>
      <c r="B896" s="201" t="s">
        <v>424</v>
      </c>
      <c r="C896" s="203" t="s">
        <v>2780</v>
      </c>
      <c r="D896" s="200" t="s">
        <v>3026</v>
      </c>
      <c r="E896" s="211">
        <v>8</v>
      </c>
      <c r="F896" s="221">
        <v>4943</v>
      </c>
      <c r="G896" s="268">
        <v>1.8699999999999999</v>
      </c>
      <c r="H896" s="268">
        <v>1.93</v>
      </c>
      <c r="I896" s="231">
        <v>1</v>
      </c>
      <c r="J896" s="248">
        <f t="shared" si="27"/>
        <v>1.8699999999999999</v>
      </c>
      <c r="K896" s="238"/>
      <c r="M896" s="247">
        <f t="shared" si="28"/>
        <v>36821.850000000057</v>
      </c>
    </row>
    <row r="897" spans="1:13" ht="14.25" customHeight="1" x14ac:dyDescent="0.2">
      <c r="A897" s="287" t="s">
        <v>3258</v>
      </c>
      <c r="B897" s="200" t="s">
        <v>424</v>
      </c>
      <c r="C897" s="203" t="s">
        <v>2780</v>
      </c>
      <c r="D897" s="200" t="s">
        <v>3026</v>
      </c>
      <c r="E897" s="211">
        <v>8</v>
      </c>
      <c r="F897" s="226">
        <v>4943</v>
      </c>
      <c r="G897" s="268">
        <v>1.8699999999999999</v>
      </c>
      <c r="H897" s="268">
        <v>1.93</v>
      </c>
      <c r="I897" s="203">
        <v>15</v>
      </c>
      <c r="J897" s="248">
        <f t="shared" si="27"/>
        <v>28.049999999999997</v>
      </c>
      <c r="K897" s="238"/>
      <c r="M897" s="247">
        <f t="shared" si="28"/>
        <v>36849.90000000006</v>
      </c>
    </row>
    <row r="898" spans="1:13" ht="14.25" customHeight="1" x14ac:dyDescent="0.2">
      <c r="A898" s="194" t="s">
        <v>307</v>
      </c>
      <c r="B898" s="197" t="s">
        <v>634</v>
      </c>
      <c r="C898" s="239">
        <v>6609</v>
      </c>
      <c r="D898" s="208" t="s">
        <v>3121</v>
      </c>
      <c r="E898" s="211">
        <v>8</v>
      </c>
      <c r="F898" s="221">
        <v>1212</v>
      </c>
      <c r="G898" s="268">
        <v>1.8499999999999999</v>
      </c>
      <c r="H898" s="268">
        <v>1.91</v>
      </c>
      <c r="I898" s="231">
        <v>4</v>
      </c>
      <c r="J898" s="248">
        <f t="shared" si="27"/>
        <v>7.3999999999999995</v>
      </c>
      <c r="K898" s="238"/>
      <c r="M898" s="247">
        <f t="shared" si="28"/>
        <v>36857.300000000061</v>
      </c>
    </row>
    <row r="899" spans="1:13" ht="14.25" customHeight="1" x14ac:dyDescent="0.2">
      <c r="A899" s="194" t="s">
        <v>3226</v>
      </c>
      <c r="B899" s="197" t="s">
        <v>45</v>
      </c>
      <c r="C899" s="239" t="s">
        <v>438</v>
      </c>
      <c r="D899" s="206" t="s">
        <v>457</v>
      </c>
      <c r="E899" s="211">
        <v>8</v>
      </c>
      <c r="F899" s="220">
        <v>1241</v>
      </c>
      <c r="G899" s="268">
        <v>1.89</v>
      </c>
      <c r="H899" s="268">
        <v>1.95</v>
      </c>
      <c r="I899" s="233">
        <v>21</v>
      </c>
      <c r="J899" s="248">
        <f t="shared" si="27"/>
        <v>39.69</v>
      </c>
      <c r="K899" s="238"/>
      <c r="M899" s="247">
        <f t="shared" si="28"/>
        <v>36896.990000000063</v>
      </c>
    </row>
    <row r="900" spans="1:13" ht="14.25" customHeight="1" x14ac:dyDescent="0.2">
      <c r="A900" s="287" t="s">
        <v>1308</v>
      </c>
      <c r="B900" s="196" t="s">
        <v>996</v>
      </c>
      <c r="C900" s="203" t="s">
        <v>1341</v>
      </c>
      <c r="D900" s="207" t="s">
        <v>3482</v>
      </c>
      <c r="E900" s="212">
        <v>8</v>
      </c>
      <c r="F900" s="220">
        <v>6796</v>
      </c>
      <c r="G900" s="268">
        <v>1.47</v>
      </c>
      <c r="H900" s="268">
        <v>1.53</v>
      </c>
      <c r="I900" s="233">
        <v>16</v>
      </c>
      <c r="J900" s="248">
        <f t="shared" si="27"/>
        <v>23.52</v>
      </c>
      <c r="K900" s="238"/>
      <c r="M900" s="247">
        <f t="shared" si="28"/>
        <v>36920.51000000006</v>
      </c>
    </row>
    <row r="901" spans="1:13" ht="14.25" customHeight="1" x14ac:dyDescent="0.2">
      <c r="A901" s="194" t="s">
        <v>3221</v>
      </c>
      <c r="B901" s="198" t="s">
        <v>45</v>
      </c>
      <c r="C901" s="203">
        <v>12107</v>
      </c>
      <c r="D901" s="205" t="s">
        <v>3277</v>
      </c>
      <c r="E901" s="211">
        <v>8</v>
      </c>
      <c r="F901" s="219">
        <v>1241</v>
      </c>
      <c r="G901" s="268">
        <v>1.9</v>
      </c>
      <c r="H901" s="268">
        <v>1.96</v>
      </c>
      <c r="I901" s="231">
        <v>23</v>
      </c>
      <c r="J901" s="248">
        <f t="shared" ref="J901:J964" si="29">G901*I901</f>
        <v>43.699999999999996</v>
      </c>
      <c r="K901" s="238"/>
      <c r="M901" s="247">
        <f t="shared" si="28"/>
        <v>36964.210000000057</v>
      </c>
    </row>
    <row r="902" spans="1:13" ht="14.25" customHeight="1" x14ac:dyDescent="0.2">
      <c r="A902" s="194" t="s">
        <v>306</v>
      </c>
      <c r="B902" s="196" t="s">
        <v>40</v>
      </c>
      <c r="C902" s="239" t="s">
        <v>640</v>
      </c>
      <c r="D902" s="208" t="s">
        <v>643</v>
      </c>
      <c r="E902" s="211">
        <v>8</v>
      </c>
      <c r="F902" s="221">
        <v>9513</v>
      </c>
      <c r="G902" s="268">
        <v>1.9</v>
      </c>
      <c r="H902" s="268">
        <v>1.96</v>
      </c>
      <c r="I902" s="231">
        <v>3</v>
      </c>
      <c r="J902" s="248">
        <f t="shared" si="29"/>
        <v>5.6999999999999993</v>
      </c>
      <c r="K902" s="238"/>
      <c r="M902" s="247">
        <f t="shared" si="28"/>
        <v>36969.910000000054</v>
      </c>
    </row>
    <row r="903" spans="1:13" ht="14.25" customHeight="1" x14ac:dyDescent="0.2">
      <c r="A903" s="287" t="s">
        <v>3264</v>
      </c>
      <c r="B903" s="198" t="s">
        <v>40</v>
      </c>
      <c r="C903" s="203">
        <v>350595</v>
      </c>
      <c r="D903" s="205" t="s">
        <v>2998</v>
      </c>
      <c r="E903" s="211">
        <v>8</v>
      </c>
      <c r="F903" s="219">
        <v>1212</v>
      </c>
      <c r="G903" s="268">
        <v>1.9</v>
      </c>
      <c r="H903" s="268">
        <v>1.96</v>
      </c>
      <c r="I903" s="229">
        <v>39</v>
      </c>
      <c r="J903" s="248">
        <f t="shared" si="29"/>
        <v>74.099999999999994</v>
      </c>
      <c r="K903" s="238"/>
      <c r="M903" s="247">
        <f t="shared" si="28"/>
        <v>37044.010000000053</v>
      </c>
    </row>
    <row r="904" spans="1:13" ht="14.25" customHeight="1" x14ac:dyDescent="0.2">
      <c r="A904" s="194" t="s">
        <v>3230</v>
      </c>
      <c r="B904" s="198" t="s">
        <v>45</v>
      </c>
      <c r="C904" s="239">
        <v>46075</v>
      </c>
      <c r="D904" s="206" t="s">
        <v>85</v>
      </c>
      <c r="E904" s="211">
        <v>8</v>
      </c>
      <c r="F904" s="219">
        <v>1241</v>
      </c>
      <c r="G904" s="268">
        <v>1.92</v>
      </c>
      <c r="H904" s="268">
        <v>1.98</v>
      </c>
      <c r="I904" s="231">
        <v>18</v>
      </c>
      <c r="J904" s="248">
        <f t="shared" si="29"/>
        <v>34.56</v>
      </c>
      <c r="K904" s="238"/>
      <c r="M904" s="247">
        <f t="shared" si="28"/>
        <v>37078.570000000051</v>
      </c>
    </row>
    <row r="905" spans="1:13" ht="14.25" customHeight="1" x14ac:dyDescent="0.2">
      <c r="A905" s="287" t="s">
        <v>3232</v>
      </c>
      <c r="B905" s="196" t="s">
        <v>625</v>
      </c>
      <c r="C905" s="203" t="s">
        <v>1358</v>
      </c>
      <c r="D905" s="206" t="s">
        <v>1355</v>
      </c>
      <c r="E905" s="211">
        <v>8</v>
      </c>
      <c r="F905" s="219">
        <v>9017</v>
      </c>
      <c r="G905" s="268">
        <v>1.92</v>
      </c>
      <c r="H905" s="268">
        <v>1.98</v>
      </c>
      <c r="I905" s="231">
        <v>4</v>
      </c>
      <c r="J905" s="248">
        <f t="shared" si="29"/>
        <v>7.68</v>
      </c>
      <c r="K905" s="238"/>
      <c r="M905" s="247">
        <f t="shared" si="28"/>
        <v>37086.250000000051</v>
      </c>
    </row>
    <row r="906" spans="1:13" ht="14.25" customHeight="1" x14ac:dyDescent="0.2">
      <c r="A906" s="287" t="s">
        <v>1308</v>
      </c>
      <c r="B906" s="196" t="s">
        <v>625</v>
      </c>
      <c r="C906" s="203" t="s">
        <v>1358</v>
      </c>
      <c r="D906" s="206" t="s">
        <v>1355</v>
      </c>
      <c r="E906" s="212">
        <v>8</v>
      </c>
      <c r="F906" s="220">
        <v>9017</v>
      </c>
      <c r="G906" s="268">
        <v>1.92</v>
      </c>
      <c r="H906" s="268">
        <v>1.98</v>
      </c>
      <c r="I906" s="233">
        <v>8</v>
      </c>
      <c r="J906" s="248">
        <f t="shared" si="29"/>
        <v>15.36</v>
      </c>
      <c r="K906" s="238"/>
      <c r="M906" s="247">
        <f t="shared" si="28"/>
        <v>37101.610000000052</v>
      </c>
    </row>
    <row r="907" spans="1:13" ht="14.25" customHeight="1" x14ac:dyDescent="0.2">
      <c r="A907" s="287" t="s">
        <v>1308</v>
      </c>
      <c r="B907" s="196" t="s">
        <v>625</v>
      </c>
      <c r="C907" s="203" t="s">
        <v>1357</v>
      </c>
      <c r="D907" s="206" t="s">
        <v>1356</v>
      </c>
      <c r="E907" s="212">
        <v>8</v>
      </c>
      <c r="F907" s="220">
        <v>9017</v>
      </c>
      <c r="G907" s="268">
        <v>1.92</v>
      </c>
      <c r="H907" s="268">
        <v>1.98</v>
      </c>
      <c r="I907" s="233">
        <v>3</v>
      </c>
      <c r="J907" s="248">
        <f t="shared" si="29"/>
        <v>5.76</v>
      </c>
      <c r="K907" s="238"/>
      <c r="M907" s="247">
        <f t="shared" si="28"/>
        <v>37107.370000000054</v>
      </c>
    </row>
    <row r="908" spans="1:13" ht="14.25" customHeight="1" x14ac:dyDescent="0.2">
      <c r="A908" s="287" t="s">
        <v>3251</v>
      </c>
      <c r="B908" s="201" t="s">
        <v>625</v>
      </c>
      <c r="C908" s="203" t="s">
        <v>274</v>
      </c>
      <c r="D908" s="205" t="s">
        <v>1643</v>
      </c>
      <c r="E908" s="211">
        <v>8</v>
      </c>
      <c r="F908" s="226">
        <v>9017</v>
      </c>
      <c r="G908" s="268">
        <v>1.92</v>
      </c>
      <c r="H908" s="268">
        <v>1.98</v>
      </c>
      <c r="I908" s="203">
        <v>17</v>
      </c>
      <c r="J908" s="248">
        <f t="shared" si="29"/>
        <v>32.64</v>
      </c>
      <c r="K908" s="238"/>
      <c r="M908" s="247">
        <f t="shared" si="28"/>
        <v>37140.010000000053</v>
      </c>
    </row>
    <row r="909" spans="1:13" ht="14.25" customHeight="1" x14ac:dyDescent="0.2">
      <c r="A909" s="287" t="s">
        <v>3262</v>
      </c>
      <c r="B909" s="198" t="s">
        <v>625</v>
      </c>
      <c r="C909" s="203" t="s">
        <v>274</v>
      </c>
      <c r="D909" s="205" t="s">
        <v>1643</v>
      </c>
      <c r="E909" s="216">
        <v>8</v>
      </c>
      <c r="F909" s="224">
        <v>9017</v>
      </c>
      <c r="G909" s="268">
        <v>1.92</v>
      </c>
      <c r="H909" s="268">
        <v>1.98</v>
      </c>
      <c r="I909" s="234">
        <v>6</v>
      </c>
      <c r="J909" s="248">
        <f t="shared" si="29"/>
        <v>11.52</v>
      </c>
      <c r="K909" s="238"/>
      <c r="M909" s="247">
        <f t="shared" si="28"/>
        <v>37151.53000000005</v>
      </c>
    </row>
    <row r="910" spans="1:13" ht="14.25" customHeight="1" x14ac:dyDescent="0.2">
      <c r="A910" s="194" t="s">
        <v>3220</v>
      </c>
      <c r="B910" s="198" t="s">
        <v>672</v>
      </c>
      <c r="C910" s="203">
        <v>7471135108</v>
      </c>
      <c r="D910" s="200" t="s">
        <v>2906</v>
      </c>
      <c r="E910" s="211">
        <v>8</v>
      </c>
      <c r="F910" s="219">
        <v>1241</v>
      </c>
      <c r="G910" s="268">
        <v>1.94</v>
      </c>
      <c r="H910" s="268">
        <v>2</v>
      </c>
      <c r="I910" s="231">
        <v>1</v>
      </c>
      <c r="J910" s="248">
        <f t="shared" si="29"/>
        <v>1.94</v>
      </c>
      <c r="K910" s="238"/>
      <c r="M910" s="247">
        <f t="shared" si="28"/>
        <v>37153.470000000052</v>
      </c>
    </row>
    <row r="911" spans="1:13" ht="14.25" customHeight="1" x14ac:dyDescent="0.2">
      <c r="A911" s="287" t="s">
        <v>3249</v>
      </c>
      <c r="B911" s="201" t="s">
        <v>672</v>
      </c>
      <c r="C911" s="203">
        <v>7471135108</v>
      </c>
      <c r="D911" s="200" t="s">
        <v>2906</v>
      </c>
      <c r="E911" s="211">
        <v>8</v>
      </c>
      <c r="F911" s="226">
        <v>1241</v>
      </c>
      <c r="G911" s="268">
        <v>1.94</v>
      </c>
      <c r="H911" s="268">
        <v>2</v>
      </c>
      <c r="I911" s="203">
        <v>13</v>
      </c>
      <c r="J911" s="248">
        <f t="shared" si="29"/>
        <v>25.22</v>
      </c>
      <c r="K911" s="238"/>
      <c r="M911" s="247">
        <f t="shared" si="28"/>
        <v>37178.690000000053</v>
      </c>
    </row>
    <row r="912" spans="1:13" ht="14.25" customHeight="1" x14ac:dyDescent="0.2">
      <c r="A912" s="194" t="s">
        <v>3228</v>
      </c>
      <c r="B912" s="198" t="s">
        <v>45</v>
      </c>
      <c r="C912" s="203">
        <v>63087</v>
      </c>
      <c r="D912" s="206" t="s">
        <v>3491</v>
      </c>
      <c r="E912" s="211">
        <v>8</v>
      </c>
      <c r="F912" s="219">
        <v>1241</v>
      </c>
      <c r="G912" s="268">
        <v>1.94</v>
      </c>
      <c r="H912" s="268">
        <v>2</v>
      </c>
      <c r="I912" s="231">
        <v>19</v>
      </c>
      <c r="J912" s="248">
        <f t="shared" si="29"/>
        <v>36.86</v>
      </c>
      <c r="K912" s="238"/>
      <c r="M912" s="247">
        <f t="shared" si="28"/>
        <v>37215.550000000054</v>
      </c>
    </row>
    <row r="913" spans="1:13" ht="14.25" customHeight="1" x14ac:dyDescent="0.2">
      <c r="A913" s="287" t="s">
        <v>3254</v>
      </c>
      <c r="B913" s="201" t="s">
        <v>45</v>
      </c>
      <c r="C913" s="203">
        <v>63087</v>
      </c>
      <c r="D913" s="206" t="s">
        <v>3491</v>
      </c>
      <c r="E913" s="211">
        <v>8</v>
      </c>
      <c r="F913" s="226">
        <v>1241</v>
      </c>
      <c r="G913" s="268">
        <v>1.94</v>
      </c>
      <c r="H913" s="268">
        <v>2</v>
      </c>
      <c r="I913" s="203">
        <v>32</v>
      </c>
      <c r="J913" s="248">
        <f t="shared" si="29"/>
        <v>62.08</v>
      </c>
      <c r="K913" s="238"/>
      <c r="M913" s="247">
        <f t="shared" si="28"/>
        <v>37277.630000000056</v>
      </c>
    </row>
    <row r="914" spans="1:13" ht="14.25" customHeight="1" x14ac:dyDescent="0.2">
      <c r="A914" s="287" t="s">
        <v>3264</v>
      </c>
      <c r="B914" s="198" t="s">
        <v>695</v>
      </c>
      <c r="C914" s="203" t="s">
        <v>1702</v>
      </c>
      <c r="D914" s="205" t="s">
        <v>1698</v>
      </c>
      <c r="E914" s="213">
        <v>8</v>
      </c>
      <c r="F914" s="222">
        <v>4342</v>
      </c>
      <c r="G914" s="268">
        <v>1.93</v>
      </c>
      <c r="H914" s="268">
        <v>1.99</v>
      </c>
      <c r="I914" s="232">
        <v>3</v>
      </c>
      <c r="J914" s="248">
        <f t="shared" si="29"/>
        <v>5.79</v>
      </c>
      <c r="K914" s="238"/>
      <c r="M914" s="247">
        <f t="shared" si="28"/>
        <v>37283.420000000056</v>
      </c>
    </row>
    <row r="915" spans="1:13" ht="14.25" customHeight="1" x14ac:dyDescent="0.2">
      <c r="A915" s="287" t="s">
        <v>3264</v>
      </c>
      <c r="B915" s="198" t="s">
        <v>695</v>
      </c>
      <c r="C915" s="203" t="s">
        <v>1704</v>
      </c>
      <c r="D915" s="205" t="s">
        <v>1699</v>
      </c>
      <c r="E915" s="213">
        <v>8</v>
      </c>
      <c r="F915" s="222">
        <v>4342</v>
      </c>
      <c r="G915" s="268">
        <v>1.93</v>
      </c>
      <c r="H915" s="268">
        <v>1.99</v>
      </c>
      <c r="I915" s="232">
        <v>1</v>
      </c>
      <c r="J915" s="248">
        <f t="shared" si="29"/>
        <v>1.93</v>
      </c>
      <c r="K915" s="238"/>
      <c r="M915" s="247">
        <f t="shared" si="28"/>
        <v>37285.350000000057</v>
      </c>
    </row>
    <row r="916" spans="1:13" ht="14.25" customHeight="1" x14ac:dyDescent="0.2">
      <c r="A916" s="287" t="s">
        <v>3264</v>
      </c>
      <c r="B916" s="198" t="s">
        <v>695</v>
      </c>
      <c r="C916" s="203" t="s">
        <v>1703</v>
      </c>
      <c r="D916" s="205" t="s">
        <v>1700</v>
      </c>
      <c r="E916" s="213">
        <v>8</v>
      </c>
      <c r="F916" s="222">
        <v>4342</v>
      </c>
      <c r="G916" s="268">
        <v>1.93</v>
      </c>
      <c r="H916" s="268">
        <v>1.99</v>
      </c>
      <c r="I916" s="232">
        <v>4</v>
      </c>
      <c r="J916" s="248">
        <f t="shared" si="29"/>
        <v>7.72</v>
      </c>
      <c r="K916" s="238"/>
      <c r="M916" s="247">
        <f t="shared" si="28"/>
        <v>37293.070000000058</v>
      </c>
    </row>
    <row r="917" spans="1:13" ht="14.25" customHeight="1" x14ac:dyDescent="0.2">
      <c r="A917" s="287" t="s">
        <v>3264</v>
      </c>
      <c r="B917" s="198" t="s">
        <v>695</v>
      </c>
      <c r="C917" s="203" t="s">
        <v>1705</v>
      </c>
      <c r="D917" s="205" t="s">
        <v>1701</v>
      </c>
      <c r="E917" s="213">
        <v>8</v>
      </c>
      <c r="F917" s="222">
        <v>4342</v>
      </c>
      <c r="G917" s="268">
        <v>1.93</v>
      </c>
      <c r="H917" s="268">
        <v>1.99</v>
      </c>
      <c r="I917" s="232">
        <v>3</v>
      </c>
      <c r="J917" s="248">
        <f t="shared" si="29"/>
        <v>5.79</v>
      </c>
      <c r="K917" s="238"/>
      <c r="M917" s="247">
        <f t="shared" si="28"/>
        <v>37298.860000000059</v>
      </c>
    </row>
    <row r="918" spans="1:13" ht="14.25" customHeight="1" x14ac:dyDescent="0.2">
      <c r="A918" s="287" t="s">
        <v>3271</v>
      </c>
      <c r="B918" s="200" t="s">
        <v>672</v>
      </c>
      <c r="C918" s="203">
        <v>76041</v>
      </c>
      <c r="D918" s="200" t="s">
        <v>2570</v>
      </c>
      <c r="E918" s="211">
        <v>8</v>
      </c>
      <c r="F918" s="226">
        <v>1154</v>
      </c>
      <c r="G918" s="268">
        <v>1.96</v>
      </c>
      <c r="H918" s="268">
        <v>2.02</v>
      </c>
      <c r="I918" s="203">
        <v>1</v>
      </c>
      <c r="J918" s="248">
        <f t="shared" si="29"/>
        <v>1.96</v>
      </c>
      <c r="K918" s="238"/>
      <c r="M918" s="247">
        <f t="shared" si="28"/>
        <v>37300.820000000058</v>
      </c>
    </row>
    <row r="919" spans="1:13" ht="14.25" customHeight="1" x14ac:dyDescent="0.2">
      <c r="A919" s="194" t="s">
        <v>3226</v>
      </c>
      <c r="B919" s="197" t="s">
        <v>424</v>
      </c>
      <c r="C919" s="239" t="s">
        <v>143</v>
      </c>
      <c r="D919" s="206" t="s">
        <v>446</v>
      </c>
      <c r="E919" s="211">
        <v>8</v>
      </c>
      <c r="F919" s="220">
        <v>4943</v>
      </c>
      <c r="G919" s="268">
        <v>1.96</v>
      </c>
      <c r="H919" s="268">
        <v>2.02</v>
      </c>
      <c r="I919" s="233">
        <v>1</v>
      </c>
      <c r="J919" s="248">
        <f t="shared" si="29"/>
        <v>1.96</v>
      </c>
      <c r="K919" s="238"/>
      <c r="M919" s="247">
        <f t="shared" si="28"/>
        <v>37302.780000000057</v>
      </c>
    </row>
    <row r="920" spans="1:13" ht="14.25" customHeight="1" x14ac:dyDescent="0.2">
      <c r="A920" s="334" t="s">
        <v>3226</v>
      </c>
      <c r="B920" s="335" t="s">
        <v>424</v>
      </c>
      <c r="C920" s="336" t="s">
        <v>143</v>
      </c>
      <c r="D920" s="337" t="s">
        <v>446</v>
      </c>
      <c r="E920" s="338">
        <v>8</v>
      </c>
      <c r="F920" s="339">
        <v>4943</v>
      </c>
      <c r="G920" s="340">
        <v>1.96</v>
      </c>
      <c r="H920" s="340">
        <v>2.02</v>
      </c>
      <c r="I920" s="341">
        <v>18</v>
      </c>
      <c r="J920" s="342">
        <f t="shared" si="29"/>
        <v>35.28</v>
      </c>
      <c r="K920" s="343"/>
      <c r="M920" s="247">
        <f t="shared" ref="M920:M984" si="30">M919+J920</f>
        <v>37338.060000000056</v>
      </c>
    </row>
    <row r="921" spans="1:13" ht="14.25" customHeight="1" x14ac:dyDescent="0.2">
      <c r="A921" s="194" t="s">
        <v>300</v>
      </c>
      <c r="B921" s="196" t="s">
        <v>695</v>
      </c>
      <c r="C921" s="239" t="s">
        <v>1595</v>
      </c>
      <c r="D921" s="205" t="s">
        <v>1592</v>
      </c>
      <c r="E921" s="211">
        <v>8</v>
      </c>
      <c r="F921" s="221">
        <v>4342</v>
      </c>
      <c r="G921" s="268">
        <v>1.96</v>
      </c>
      <c r="H921" s="268">
        <v>2.02</v>
      </c>
      <c r="I921" s="231">
        <v>10</v>
      </c>
      <c r="J921" s="248">
        <f t="shared" si="29"/>
        <v>19.600000000000001</v>
      </c>
      <c r="K921" s="238"/>
      <c r="M921" s="247">
        <f t="shared" si="30"/>
        <v>37357.660000000054</v>
      </c>
    </row>
    <row r="922" spans="1:13" ht="14.25" customHeight="1" x14ac:dyDescent="0.2">
      <c r="A922" s="287" t="s">
        <v>1426</v>
      </c>
      <c r="B922" s="198" t="s">
        <v>695</v>
      </c>
      <c r="C922" s="203" t="s">
        <v>1595</v>
      </c>
      <c r="D922" s="205" t="s">
        <v>1592</v>
      </c>
      <c r="E922" s="213">
        <v>8</v>
      </c>
      <c r="F922" s="222">
        <v>4342</v>
      </c>
      <c r="G922" s="268">
        <v>1.96</v>
      </c>
      <c r="H922" s="268">
        <v>2.02</v>
      </c>
      <c r="I922" s="232">
        <v>7</v>
      </c>
      <c r="J922" s="248">
        <f t="shared" si="29"/>
        <v>13.719999999999999</v>
      </c>
      <c r="K922" s="238"/>
      <c r="M922" s="247">
        <f t="shared" si="30"/>
        <v>37371.380000000056</v>
      </c>
    </row>
    <row r="923" spans="1:13" s="190" customFormat="1" ht="14.25" customHeight="1" x14ac:dyDescent="0.2">
      <c r="A923" s="194" t="s">
        <v>300</v>
      </c>
      <c r="B923" s="196" t="s">
        <v>695</v>
      </c>
      <c r="C923" s="239" t="s">
        <v>1594</v>
      </c>
      <c r="D923" s="205" t="s">
        <v>1591</v>
      </c>
      <c r="E923" s="211">
        <v>8</v>
      </c>
      <c r="F923" s="221">
        <v>4342</v>
      </c>
      <c r="G923" s="268">
        <v>1.96</v>
      </c>
      <c r="H923" s="268">
        <v>2.02</v>
      </c>
      <c r="I923" s="231">
        <v>10</v>
      </c>
      <c r="J923" s="248">
        <f t="shared" si="29"/>
        <v>19.600000000000001</v>
      </c>
      <c r="K923" s="238"/>
      <c r="M923" s="247">
        <f t="shared" si="30"/>
        <v>37390.980000000054</v>
      </c>
    </row>
    <row r="924" spans="1:13" ht="14.25" customHeight="1" x14ac:dyDescent="0.2">
      <c r="A924" s="287" t="s">
        <v>1426</v>
      </c>
      <c r="B924" s="198" t="s">
        <v>695</v>
      </c>
      <c r="C924" s="203" t="s">
        <v>1594</v>
      </c>
      <c r="D924" s="205" t="s">
        <v>1591</v>
      </c>
      <c r="E924" s="213">
        <v>8</v>
      </c>
      <c r="F924" s="222">
        <v>4342</v>
      </c>
      <c r="G924" s="268">
        <v>1.96</v>
      </c>
      <c r="H924" s="268">
        <v>2.02</v>
      </c>
      <c r="I924" s="232">
        <v>4</v>
      </c>
      <c r="J924" s="248">
        <f t="shared" si="29"/>
        <v>7.84</v>
      </c>
      <c r="K924" s="238"/>
      <c r="M924" s="247">
        <f t="shared" si="30"/>
        <v>37398.820000000051</v>
      </c>
    </row>
    <row r="925" spans="1:13" ht="14.25" customHeight="1" x14ac:dyDescent="0.2">
      <c r="A925" s="194" t="s">
        <v>300</v>
      </c>
      <c r="B925" s="196" t="s">
        <v>695</v>
      </c>
      <c r="C925" s="239" t="s">
        <v>1593</v>
      </c>
      <c r="D925" s="205" t="s">
        <v>1590</v>
      </c>
      <c r="E925" s="211">
        <v>8</v>
      </c>
      <c r="F925" s="221">
        <v>4342</v>
      </c>
      <c r="G925" s="268">
        <v>1.96</v>
      </c>
      <c r="H925" s="268">
        <v>2.02</v>
      </c>
      <c r="I925" s="231">
        <v>10</v>
      </c>
      <c r="J925" s="248">
        <f t="shared" si="29"/>
        <v>19.600000000000001</v>
      </c>
      <c r="K925" s="238"/>
      <c r="M925" s="247">
        <f t="shared" si="30"/>
        <v>37418.420000000049</v>
      </c>
    </row>
    <row r="926" spans="1:13" ht="14.25" customHeight="1" x14ac:dyDescent="0.2">
      <c r="A926" s="287" t="s">
        <v>1426</v>
      </c>
      <c r="B926" s="198" t="s">
        <v>695</v>
      </c>
      <c r="C926" s="203" t="s">
        <v>1593</v>
      </c>
      <c r="D926" s="205" t="s">
        <v>1590</v>
      </c>
      <c r="E926" s="213">
        <v>8</v>
      </c>
      <c r="F926" s="222">
        <v>4342</v>
      </c>
      <c r="G926" s="268">
        <v>1.96</v>
      </c>
      <c r="H926" s="268">
        <v>2.02</v>
      </c>
      <c r="I926" s="232">
        <v>5</v>
      </c>
      <c r="J926" s="248">
        <f t="shared" si="29"/>
        <v>9.8000000000000007</v>
      </c>
      <c r="K926" s="238"/>
      <c r="M926" s="247">
        <f t="shared" si="30"/>
        <v>37428.220000000052</v>
      </c>
    </row>
    <row r="927" spans="1:13" s="190" customFormat="1" ht="14.25" customHeight="1" x14ac:dyDescent="0.2">
      <c r="A927" s="194" t="s">
        <v>3224</v>
      </c>
      <c r="B927" s="198" t="s">
        <v>45</v>
      </c>
      <c r="C927" s="203">
        <v>66368</v>
      </c>
      <c r="D927" s="206" t="s">
        <v>767</v>
      </c>
      <c r="E927" s="211">
        <v>8</v>
      </c>
      <c r="F927" s="219">
        <v>1241</v>
      </c>
      <c r="G927" s="268">
        <v>1.98</v>
      </c>
      <c r="H927" s="268">
        <v>2.04</v>
      </c>
      <c r="I927" s="231">
        <v>8</v>
      </c>
      <c r="J927" s="248">
        <f t="shared" si="29"/>
        <v>15.84</v>
      </c>
      <c r="K927" s="238"/>
      <c r="M927" s="247">
        <f t="shared" si="30"/>
        <v>37444.060000000049</v>
      </c>
    </row>
    <row r="928" spans="1:13" ht="14.25" customHeight="1" x14ac:dyDescent="0.2">
      <c r="A928" s="287" t="s">
        <v>1426</v>
      </c>
      <c r="B928" s="198" t="s">
        <v>947</v>
      </c>
      <c r="C928" s="203"/>
      <c r="D928" s="206" t="s">
        <v>1474</v>
      </c>
      <c r="E928" s="212">
        <v>8</v>
      </c>
      <c r="F928" s="221">
        <v>4575</v>
      </c>
      <c r="G928" s="268">
        <v>1.98</v>
      </c>
      <c r="H928" s="268">
        <v>2.04</v>
      </c>
      <c r="I928" s="231">
        <v>5</v>
      </c>
      <c r="J928" s="248">
        <f t="shared" si="29"/>
        <v>9.9</v>
      </c>
      <c r="K928" s="238"/>
      <c r="M928" s="247">
        <f t="shared" si="30"/>
        <v>37453.96000000005</v>
      </c>
    </row>
    <row r="929" spans="1:13" ht="14.25" customHeight="1" x14ac:dyDescent="0.2">
      <c r="A929" s="287" t="s">
        <v>1426</v>
      </c>
      <c r="B929" s="196" t="s">
        <v>947</v>
      </c>
      <c r="C929" s="203"/>
      <c r="D929" s="206" t="s">
        <v>1477</v>
      </c>
      <c r="E929" s="212">
        <v>8</v>
      </c>
      <c r="F929" s="221">
        <v>4575</v>
      </c>
      <c r="G929" s="268">
        <v>1.98</v>
      </c>
      <c r="H929" s="268">
        <v>2.04</v>
      </c>
      <c r="I929" s="231">
        <v>3</v>
      </c>
      <c r="J929" s="248">
        <f t="shared" si="29"/>
        <v>5.9399999999999995</v>
      </c>
      <c r="K929" s="238"/>
      <c r="M929" s="247">
        <f t="shared" si="30"/>
        <v>37459.900000000052</v>
      </c>
    </row>
    <row r="930" spans="1:13" ht="14.25" customHeight="1" x14ac:dyDescent="0.2">
      <c r="A930" s="287" t="s">
        <v>1426</v>
      </c>
      <c r="B930" s="196" t="s">
        <v>947</v>
      </c>
      <c r="C930" s="203"/>
      <c r="D930" s="207" t="s">
        <v>1478</v>
      </c>
      <c r="E930" s="212">
        <v>8</v>
      </c>
      <c r="F930" s="224">
        <v>4575</v>
      </c>
      <c r="G930" s="268">
        <v>1.98</v>
      </c>
      <c r="H930" s="268">
        <v>2.04</v>
      </c>
      <c r="I930" s="234">
        <v>1</v>
      </c>
      <c r="J930" s="248">
        <f t="shared" si="29"/>
        <v>1.98</v>
      </c>
      <c r="K930" s="238"/>
      <c r="M930" s="247">
        <f t="shared" si="30"/>
        <v>37461.880000000056</v>
      </c>
    </row>
    <row r="931" spans="1:13" ht="14.25" customHeight="1" x14ac:dyDescent="0.2">
      <c r="A931" s="287" t="s">
        <v>29</v>
      </c>
      <c r="B931" s="197" t="s">
        <v>634</v>
      </c>
      <c r="C931" s="203" t="s">
        <v>2963</v>
      </c>
      <c r="D931" s="205" t="s">
        <v>2962</v>
      </c>
      <c r="E931" s="212">
        <v>8</v>
      </c>
      <c r="F931" s="221">
        <v>2791</v>
      </c>
      <c r="G931" s="268">
        <v>2.0099999999999998</v>
      </c>
      <c r="H931" s="268">
        <v>2.0699999999999998</v>
      </c>
      <c r="I931" s="234">
        <v>96</v>
      </c>
      <c r="J931" s="248">
        <f t="shared" si="29"/>
        <v>192.95999999999998</v>
      </c>
      <c r="K931" s="238"/>
      <c r="M931" s="247">
        <f t="shared" si="30"/>
        <v>37654.840000000055</v>
      </c>
    </row>
    <row r="932" spans="1:13" ht="14.25" customHeight="1" x14ac:dyDescent="0.2">
      <c r="A932" s="194" t="s">
        <v>307</v>
      </c>
      <c r="B932" s="197" t="s">
        <v>634</v>
      </c>
      <c r="C932" s="239"/>
      <c r="D932" s="206" t="s">
        <v>408</v>
      </c>
      <c r="E932" s="211">
        <v>8</v>
      </c>
      <c r="F932" s="220">
        <v>2791</v>
      </c>
      <c r="G932" s="268">
        <v>2.0099999999999998</v>
      </c>
      <c r="H932" s="268">
        <v>2.0699999999999998</v>
      </c>
      <c r="I932" s="233">
        <v>18</v>
      </c>
      <c r="J932" s="248">
        <f t="shared" si="29"/>
        <v>36.179999999999993</v>
      </c>
      <c r="K932" s="238"/>
      <c r="M932" s="247">
        <f t="shared" si="30"/>
        <v>37691.020000000055</v>
      </c>
    </row>
    <row r="933" spans="1:13" ht="14.25" customHeight="1" x14ac:dyDescent="0.2">
      <c r="A933" s="287" t="s">
        <v>3250</v>
      </c>
      <c r="B933" s="201" t="s">
        <v>672</v>
      </c>
      <c r="C933" s="243">
        <v>5050571605</v>
      </c>
      <c r="D933" s="200" t="s">
        <v>2994</v>
      </c>
      <c r="E933" s="211">
        <v>8</v>
      </c>
      <c r="F933" s="226">
        <v>1241</v>
      </c>
      <c r="G933" s="268">
        <v>2</v>
      </c>
      <c r="H933" s="268">
        <v>2.06</v>
      </c>
      <c r="I933" s="203">
        <v>16</v>
      </c>
      <c r="J933" s="248">
        <f t="shared" si="29"/>
        <v>32</v>
      </c>
      <c r="K933" s="238"/>
      <c r="M933" s="247">
        <f t="shared" si="30"/>
        <v>37723.020000000055</v>
      </c>
    </row>
    <row r="934" spans="1:13" ht="14.25" customHeight="1" x14ac:dyDescent="0.2">
      <c r="A934" s="287" t="s">
        <v>3264</v>
      </c>
      <c r="B934" s="198" t="s">
        <v>996</v>
      </c>
      <c r="C934" s="203" t="s">
        <v>1680</v>
      </c>
      <c r="D934" s="200" t="s">
        <v>2861</v>
      </c>
      <c r="E934" s="213">
        <v>8</v>
      </c>
      <c r="F934" s="222">
        <v>8513</v>
      </c>
      <c r="G934" s="268">
        <v>1.53</v>
      </c>
      <c r="H934" s="268">
        <v>1.59</v>
      </c>
      <c r="I934" s="232">
        <v>1</v>
      </c>
      <c r="J934" s="248">
        <f t="shared" si="29"/>
        <v>1.53</v>
      </c>
      <c r="K934" s="238"/>
      <c r="M934" s="247">
        <f t="shared" si="30"/>
        <v>37724.550000000054</v>
      </c>
    </row>
    <row r="935" spans="1:13" ht="14.25" customHeight="1" x14ac:dyDescent="0.2">
      <c r="A935" s="287" t="s">
        <v>3264</v>
      </c>
      <c r="B935" s="198" t="s">
        <v>996</v>
      </c>
      <c r="C935" s="203" t="s">
        <v>1678</v>
      </c>
      <c r="D935" s="200" t="s">
        <v>2866</v>
      </c>
      <c r="E935" s="213">
        <v>8</v>
      </c>
      <c r="F935" s="222">
        <v>8513</v>
      </c>
      <c r="G935" s="268">
        <v>1.53</v>
      </c>
      <c r="H935" s="268">
        <v>1.59</v>
      </c>
      <c r="I935" s="232">
        <v>2</v>
      </c>
      <c r="J935" s="248">
        <f t="shared" si="29"/>
        <v>3.06</v>
      </c>
      <c r="K935" s="238"/>
      <c r="M935" s="247">
        <f t="shared" si="30"/>
        <v>37727.610000000052</v>
      </c>
    </row>
    <row r="936" spans="1:13" ht="14.25" customHeight="1" x14ac:dyDescent="0.2">
      <c r="A936" s="287" t="s">
        <v>3264</v>
      </c>
      <c r="B936" s="198" t="s">
        <v>996</v>
      </c>
      <c r="C936" s="203" t="s">
        <v>1679</v>
      </c>
      <c r="D936" s="200" t="s">
        <v>2863</v>
      </c>
      <c r="E936" s="213">
        <v>8</v>
      </c>
      <c r="F936" s="222">
        <v>8513</v>
      </c>
      <c r="G936" s="268">
        <v>1.53</v>
      </c>
      <c r="H936" s="268">
        <v>1.59</v>
      </c>
      <c r="I936" s="232">
        <v>1</v>
      </c>
      <c r="J936" s="248">
        <f t="shared" si="29"/>
        <v>1.53</v>
      </c>
      <c r="K936" s="238"/>
      <c r="M936" s="247">
        <f t="shared" si="30"/>
        <v>37729.14000000005</v>
      </c>
    </row>
    <row r="937" spans="1:13" ht="14.25" customHeight="1" x14ac:dyDescent="0.2">
      <c r="A937" s="287" t="s">
        <v>3264</v>
      </c>
      <c r="B937" s="198" t="s">
        <v>996</v>
      </c>
      <c r="C937" s="203" t="s">
        <v>1677</v>
      </c>
      <c r="D937" s="200" t="s">
        <v>2862</v>
      </c>
      <c r="E937" s="213">
        <v>8</v>
      </c>
      <c r="F937" s="222">
        <v>8513</v>
      </c>
      <c r="G937" s="268">
        <v>1.53</v>
      </c>
      <c r="H937" s="268">
        <v>1.59</v>
      </c>
      <c r="I937" s="232">
        <v>3</v>
      </c>
      <c r="J937" s="248">
        <f t="shared" si="29"/>
        <v>4.59</v>
      </c>
      <c r="K937" s="238"/>
      <c r="M937" s="247">
        <f t="shared" si="30"/>
        <v>37733.730000000047</v>
      </c>
    </row>
    <row r="938" spans="1:13" s="190" customFormat="1" ht="14.25" customHeight="1" x14ac:dyDescent="0.2">
      <c r="A938" s="287" t="s">
        <v>3271</v>
      </c>
      <c r="B938" s="200" t="s">
        <v>672</v>
      </c>
      <c r="C938" s="243">
        <v>5050571605</v>
      </c>
      <c r="D938" s="200" t="s">
        <v>2994</v>
      </c>
      <c r="E938" s="211">
        <v>8</v>
      </c>
      <c r="F938" s="226">
        <v>1241</v>
      </c>
      <c r="G938" s="268">
        <v>2</v>
      </c>
      <c r="H938" s="268">
        <v>2.06</v>
      </c>
      <c r="I938" s="203">
        <v>2</v>
      </c>
      <c r="J938" s="248">
        <f t="shared" si="29"/>
        <v>4</v>
      </c>
      <c r="K938" s="238"/>
      <c r="M938" s="247">
        <f t="shared" si="30"/>
        <v>37737.730000000047</v>
      </c>
    </row>
    <row r="939" spans="1:13" s="190" customFormat="1" ht="14.25" customHeight="1" x14ac:dyDescent="0.2">
      <c r="A939" s="287" t="s">
        <v>3264</v>
      </c>
      <c r="B939" s="198" t="s">
        <v>695</v>
      </c>
      <c r="C939" s="203" t="s">
        <v>2023</v>
      </c>
      <c r="D939" s="205" t="s">
        <v>3349</v>
      </c>
      <c r="E939" s="213">
        <v>8</v>
      </c>
      <c r="F939" s="222">
        <v>4342</v>
      </c>
      <c r="G939" s="268">
        <v>2</v>
      </c>
      <c r="H939" s="268">
        <v>2.06</v>
      </c>
      <c r="I939" s="232">
        <v>3</v>
      </c>
      <c r="J939" s="248">
        <f t="shared" si="29"/>
        <v>6</v>
      </c>
      <c r="K939" s="238"/>
      <c r="M939" s="247">
        <f t="shared" si="30"/>
        <v>37743.730000000047</v>
      </c>
    </row>
    <row r="940" spans="1:13" s="190" customFormat="1" ht="14.25" customHeight="1" x14ac:dyDescent="0.2">
      <c r="A940" s="194" t="s">
        <v>306</v>
      </c>
      <c r="B940" s="196" t="s">
        <v>634</v>
      </c>
      <c r="C940" s="239" t="s">
        <v>287</v>
      </c>
      <c r="D940" s="200" t="s">
        <v>2915</v>
      </c>
      <c r="E940" s="211">
        <v>8</v>
      </c>
      <c r="F940" s="221">
        <v>2791</v>
      </c>
      <c r="G940" s="268">
        <v>2.04</v>
      </c>
      <c r="H940" s="268">
        <v>2.1</v>
      </c>
      <c r="I940" s="231">
        <v>16</v>
      </c>
      <c r="J940" s="248">
        <f t="shared" si="29"/>
        <v>32.64</v>
      </c>
      <c r="K940" s="238"/>
      <c r="M940" s="247">
        <f t="shared" si="30"/>
        <v>37776.370000000046</v>
      </c>
    </row>
    <row r="941" spans="1:13" s="190" customFormat="1" ht="14.25" customHeight="1" x14ac:dyDescent="0.2">
      <c r="A941" s="287" t="s">
        <v>3250</v>
      </c>
      <c r="B941" s="201" t="s">
        <v>634</v>
      </c>
      <c r="C941" s="203" t="s">
        <v>287</v>
      </c>
      <c r="D941" s="200" t="s">
        <v>2915</v>
      </c>
      <c r="E941" s="211">
        <v>8</v>
      </c>
      <c r="F941" s="226">
        <v>2791</v>
      </c>
      <c r="G941" s="268">
        <v>2.04</v>
      </c>
      <c r="H941" s="268">
        <v>2.1</v>
      </c>
      <c r="I941" s="203">
        <v>88</v>
      </c>
      <c r="J941" s="248">
        <f t="shared" si="29"/>
        <v>179.52</v>
      </c>
      <c r="K941" s="238"/>
      <c r="M941" s="247">
        <f t="shared" si="30"/>
        <v>37955.890000000043</v>
      </c>
    </row>
    <row r="942" spans="1:13" s="190" customFormat="1" ht="14.25" customHeight="1" x14ac:dyDescent="0.2">
      <c r="A942" s="287" t="s">
        <v>3246</v>
      </c>
      <c r="B942" s="198" t="s">
        <v>45</v>
      </c>
      <c r="C942" s="203">
        <v>12107</v>
      </c>
      <c r="D942" s="205" t="s">
        <v>3277</v>
      </c>
      <c r="E942" s="213">
        <v>8</v>
      </c>
      <c r="F942" s="224">
        <v>1241</v>
      </c>
      <c r="G942" s="268">
        <v>2.0299999999999998</v>
      </c>
      <c r="H942" s="268">
        <v>2.09</v>
      </c>
      <c r="I942" s="232">
        <v>12</v>
      </c>
      <c r="J942" s="248">
        <f t="shared" si="29"/>
        <v>24.36</v>
      </c>
      <c r="K942" s="238"/>
      <c r="M942" s="247">
        <f t="shared" si="30"/>
        <v>37980.250000000044</v>
      </c>
    </row>
    <row r="943" spans="1:13" s="190" customFormat="1" ht="14.25" customHeight="1" x14ac:dyDescent="0.2">
      <c r="A943" s="287" t="s">
        <v>3257</v>
      </c>
      <c r="B943" s="200" t="s">
        <v>45</v>
      </c>
      <c r="C943" s="203">
        <v>12107</v>
      </c>
      <c r="D943" s="205" t="s">
        <v>3277</v>
      </c>
      <c r="E943" s="211">
        <v>8</v>
      </c>
      <c r="F943" s="226">
        <v>1241</v>
      </c>
      <c r="G943" s="268">
        <v>2.0299999999999998</v>
      </c>
      <c r="H943" s="268">
        <v>2.09</v>
      </c>
      <c r="I943" s="203">
        <v>8</v>
      </c>
      <c r="J943" s="248">
        <f t="shared" si="29"/>
        <v>16.239999999999998</v>
      </c>
      <c r="K943" s="238"/>
      <c r="M943" s="247">
        <f t="shared" si="30"/>
        <v>37996.490000000042</v>
      </c>
    </row>
    <row r="944" spans="1:13" s="190" customFormat="1" ht="14.25" customHeight="1" x14ac:dyDescent="0.2">
      <c r="A944" s="194" t="s">
        <v>299</v>
      </c>
      <c r="B944" s="198" t="s">
        <v>695</v>
      </c>
      <c r="C944" s="239" t="s">
        <v>2602</v>
      </c>
      <c r="D944" s="206" t="s">
        <v>2603</v>
      </c>
      <c r="E944" s="211">
        <v>8</v>
      </c>
      <c r="F944" s="219">
        <v>4342</v>
      </c>
      <c r="G944" s="268">
        <v>2.04</v>
      </c>
      <c r="H944" s="268">
        <v>2.1</v>
      </c>
      <c r="I944" s="231">
        <v>7</v>
      </c>
      <c r="J944" s="248">
        <f t="shared" si="29"/>
        <v>14.280000000000001</v>
      </c>
      <c r="K944" s="238"/>
      <c r="M944" s="247">
        <f t="shared" si="30"/>
        <v>38010.77000000004</v>
      </c>
    </row>
    <row r="945" spans="1:13" s="190" customFormat="1" ht="14.25" customHeight="1" x14ac:dyDescent="0.2">
      <c r="A945" s="194" t="s">
        <v>3221</v>
      </c>
      <c r="B945" s="198" t="s">
        <v>695</v>
      </c>
      <c r="C945" s="203" t="s">
        <v>716</v>
      </c>
      <c r="D945" s="206" t="s">
        <v>717</v>
      </c>
      <c r="E945" s="211">
        <v>8</v>
      </c>
      <c r="F945" s="219">
        <v>4342</v>
      </c>
      <c r="G945" s="268">
        <v>2.04</v>
      </c>
      <c r="H945" s="268">
        <v>2.1</v>
      </c>
      <c r="I945" s="231">
        <v>9</v>
      </c>
      <c r="J945" s="248">
        <f t="shared" si="29"/>
        <v>18.36</v>
      </c>
      <c r="K945" s="238"/>
      <c r="M945" s="247">
        <f t="shared" si="30"/>
        <v>38029.130000000041</v>
      </c>
    </row>
    <row r="946" spans="1:13" s="190" customFormat="1" ht="14.25" customHeight="1" x14ac:dyDescent="0.2">
      <c r="A946" s="194" t="s">
        <v>307</v>
      </c>
      <c r="B946" s="197" t="s">
        <v>45</v>
      </c>
      <c r="C946" s="239" t="s">
        <v>459</v>
      </c>
      <c r="D946" s="208" t="s">
        <v>653</v>
      </c>
      <c r="E946" s="211">
        <v>8</v>
      </c>
      <c r="F946" s="221">
        <v>1241</v>
      </c>
      <c r="G946" s="268">
        <v>2.06</v>
      </c>
      <c r="H946" s="268">
        <v>2.12</v>
      </c>
      <c r="I946" s="231">
        <v>1</v>
      </c>
      <c r="J946" s="248">
        <f t="shared" si="29"/>
        <v>2.06</v>
      </c>
      <c r="K946" s="238"/>
      <c r="M946" s="247">
        <f t="shared" si="30"/>
        <v>38031.190000000039</v>
      </c>
    </row>
    <row r="947" spans="1:13" s="190" customFormat="1" ht="14.25" customHeight="1" x14ac:dyDescent="0.2">
      <c r="A947" s="194" t="s">
        <v>302</v>
      </c>
      <c r="B947" s="196" t="s">
        <v>637</v>
      </c>
      <c r="C947" s="239">
        <v>11140</v>
      </c>
      <c r="D947" s="208" t="s">
        <v>3088</v>
      </c>
      <c r="E947" s="211">
        <v>8</v>
      </c>
      <c r="F947" s="221">
        <v>4712</v>
      </c>
      <c r="G947" s="268">
        <v>2.0699999999999998</v>
      </c>
      <c r="H947" s="268">
        <v>2.13</v>
      </c>
      <c r="I947" s="231">
        <v>1</v>
      </c>
      <c r="J947" s="248">
        <f t="shared" si="29"/>
        <v>2.0699999999999998</v>
      </c>
      <c r="K947" s="238"/>
      <c r="M947" s="247">
        <f t="shared" si="30"/>
        <v>38033.260000000038</v>
      </c>
    </row>
    <row r="948" spans="1:13" s="190" customFormat="1" ht="14.25" customHeight="1" x14ac:dyDescent="0.2">
      <c r="A948" s="287" t="s">
        <v>3253</v>
      </c>
      <c r="B948" s="201" t="s">
        <v>45</v>
      </c>
      <c r="C948" s="203">
        <v>34048</v>
      </c>
      <c r="D948" s="200" t="s">
        <v>3042</v>
      </c>
      <c r="E948" s="211">
        <v>8</v>
      </c>
      <c r="F948" s="226">
        <v>1241</v>
      </c>
      <c r="G948" s="268">
        <v>2.0699999999999998</v>
      </c>
      <c r="H948" s="268">
        <v>2.13</v>
      </c>
      <c r="I948" s="203">
        <v>1</v>
      </c>
      <c r="J948" s="248">
        <f t="shared" si="29"/>
        <v>2.0699999999999998</v>
      </c>
      <c r="K948" s="238"/>
      <c r="M948" s="247">
        <f t="shared" si="30"/>
        <v>38035.330000000038</v>
      </c>
    </row>
    <row r="949" spans="1:13" s="190" customFormat="1" ht="14.25" customHeight="1" x14ac:dyDescent="0.2">
      <c r="A949" s="287" t="s">
        <v>3258</v>
      </c>
      <c r="B949" s="200" t="s">
        <v>45</v>
      </c>
      <c r="C949" s="203">
        <v>51340</v>
      </c>
      <c r="D949" s="200" t="s">
        <v>2777</v>
      </c>
      <c r="E949" s="211">
        <v>8</v>
      </c>
      <c r="F949" s="226">
        <v>1241</v>
      </c>
      <c r="G949" s="268">
        <v>2.3200000000000003</v>
      </c>
      <c r="H949" s="268">
        <v>2.4700000000000002</v>
      </c>
      <c r="I949" s="203">
        <v>10</v>
      </c>
      <c r="J949" s="248">
        <f t="shared" si="29"/>
        <v>23.200000000000003</v>
      </c>
      <c r="K949" s="238"/>
      <c r="M949" s="247">
        <f t="shared" si="30"/>
        <v>38058.530000000035</v>
      </c>
    </row>
    <row r="950" spans="1:13" s="190" customFormat="1" ht="14.25" customHeight="1" x14ac:dyDescent="0.2">
      <c r="A950" s="287" t="s">
        <v>3258</v>
      </c>
      <c r="B950" s="200" t="s">
        <v>45</v>
      </c>
      <c r="C950" s="203">
        <v>51350</v>
      </c>
      <c r="D950" s="200" t="s">
        <v>2776</v>
      </c>
      <c r="E950" s="211">
        <v>8</v>
      </c>
      <c r="F950" s="226">
        <v>1241</v>
      </c>
      <c r="G950" s="268">
        <v>2.3200000000000003</v>
      </c>
      <c r="H950" s="268">
        <v>2.4700000000000002</v>
      </c>
      <c r="I950" s="203">
        <v>14</v>
      </c>
      <c r="J950" s="248">
        <f t="shared" si="29"/>
        <v>32.480000000000004</v>
      </c>
      <c r="K950" s="238"/>
      <c r="M950" s="247">
        <f t="shared" si="30"/>
        <v>38091.010000000038</v>
      </c>
    </row>
    <row r="951" spans="1:13" s="190" customFormat="1" ht="14.25" customHeight="1" x14ac:dyDescent="0.2">
      <c r="A951" s="287" t="s">
        <v>3258</v>
      </c>
      <c r="B951" s="200" t="s">
        <v>45</v>
      </c>
      <c r="C951" s="203">
        <v>54134</v>
      </c>
      <c r="D951" s="200" t="s">
        <v>3294</v>
      </c>
      <c r="E951" s="211">
        <v>8</v>
      </c>
      <c r="F951" s="226">
        <v>1241</v>
      </c>
      <c r="G951" s="268">
        <v>1.98</v>
      </c>
      <c r="H951" s="268">
        <v>2.13</v>
      </c>
      <c r="I951" s="203">
        <v>57</v>
      </c>
      <c r="J951" s="248">
        <f t="shared" si="29"/>
        <v>112.86</v>
      </c>
      <c r="K951" s="238"/>
      <c r="M951" s="247">
        <f t="shared" si="30"/>
        <v>38203.870000000039</v>
      </c>
    </row>
    <row r="952" spans="1:13" s="190" customFormat="1" ht="14.25" customHeight="1" x14ac:dyDescent="0.2">
      <c r="A952" s="287" t="s">
        <v>3258</v>
      </c>
      <c r="B952" s="200" t="s">
        <v>45</v>
      </c>
      <c r="C952" s="203">
        <v>59804</v>
      </c>
      <c r="D952" s="200" t="s">
        <v>2778</v>
      </c>
      <c r="E952" s="211">
        <v>8</v>
      </c>
      <c r="F952" s="226">
        <v>1241</v>
      </c>
      <c r="G952" s="268">
        <v>1.98</v>
      </c>
      <c r="H952" s="268">
        <v>2.13</v>
      </c>
      <c r="I952" s="203">
        <v>12</v>
      </c>
      <c r="J952" s="248">
        <f t="shared" si="29"/>
        <v>23.759999999999998</v>
      </c>
      <c r="K952" s="238"/>
      <c r="M952" s="247">
        <f t="shared" si="30"/>
        <v>38227.630000000041</v>
      </c>
    </row>
    <row r="953" spans="1:13" s="190" customFormat="1" ht="14.25" customHeight="1" x14ac:dyDescent="0.2">
      <c r="A953" s="194" t="s">
        <v>3229</v>
      </c>
      <c r="B953" s="198" t="s">
        <v>45</v>
      </c>
      <c r="C953" s="239">
        <v>6580054134</v>
      </c>
      <c r="D953" s="206" t="s">
        <v>3160</v>
      </c>
      <c r="E953" s="211">
        <v>8</v>
      </c>
      <c r="F953" s="219">
        <v>1241</v>
      </c>
      <c r="G953" s="268">
        <v>1.98</v>
      </c>
      <c r="H953" s="268">
        <v>2.13</v>
      </c>
      <c r="I953" s="231">
        <v>26</v>
      </c>
      <c r="J953" s="248">
        <f t="shared" si="29"/>
        <v>51.48</v>
      </c>
      <c r="K953" s="238"/>
      <c r="M953" s="247">
        <f t="shared" si="30"/>
        <v>38279.110000000044</v>
      </c>
    </row>
    <row r="954" spans="1:13" ht="14.25" customHeight="1" x14ac:dyDescent="0.2">
      <c r="A954" s="194" t="s">
        <v>3229</v>
      </c>
      <c r="B954" s="198" t="s">
        <v>45</v>
      </c>
      <c r="C954" s="239"/>
      <c r="D954" s="206" t="s">
        <v>3162</v>
      </c>
      <c r="E954" s="211">
        <v>8</v>
      </c>
      <c r="F954" s="219">
        <v>1241</v>
      </c>
      <c r="G954" s="268">
        <v>2.3200000000000003</v>
      </c>
      <c r="H954" s="268">
        <v>2.4700000000000002</v>
      </c>
      <c r="I954" s="231">
        <v>23</v>
      </c>
      <c r="J954" s="248">
        <f t="shared" si="29"/>
        <v>53.360000000000007</v>
      </c>
      <c r="K954" s="238"/>
      <c r="M954" s="247">
        <f t="shared" si="30"/>
        <v>38332.470000000045</v>
      </c>
    </row>
    <row r="955" spans="1:13" ht="14.25" customHeight="1" x14ac:dyDescent="0.2">
      <c r="A955" s="194" t="s">
        <v>3230</v>
      </c>
      <c r="B955" s="198" t="s">
        <v>45</v>
      </c>
      <c r="C955" s="239"/>
      <c r="D955" s="206" t="s">
        <v>3181</v>
      </c>
      <c r="E955" s="211">
        <v>8</v>
      </c>
      <c r="F955" s="219">
        <v>1241</v>
      </c>
      <c r="G955" s="268">
        <v>2.3200000000000003</v>
      </c>
      <c r="H955" s="268">
        <v>2.4700000000000002</v>
      </c>
      <c r="I955" s="231">
        <v>20</v>
      </c>
      <c r="J955" s="248">
        <f t="shared" si="29"/>
        <v>46.400000000000006</v>
      </c>
      <c r="K955" s="238"/>
      <c r="M955" s="247">
        <f t="shared" si="30"/>
        <v>38378.870000000046</v>
      </c>
    </row>
    <row r="956" spans="1:13" ht="14.25" customHeight="1" x14ac:dyDescent="0.2">
      <c r="A956" s="194" t="s">
        <v>3229</v>
      </c>
      <c r="B956" s="198" t="s">
        <v>45</v>
      </c>
      <c r="C956" s="239"/>
      <c r="D956" s="206" t="s">
        <v>3156</v>
      </c>
      <c r="E956" s="211">
        <v>8</v>
      </c>
      <c r="F956" s="219">
        <v>1241</v>
      </c>
      <c r="G956" s="268">
        <v>1.98</v>
      </c>
      <c r="H956" s="268">
        <v>2.13</v>
      </c>
      <c r="I956" s="231">
        <v>10</v>
      </c>
      <c r="J956" s="248">
        <f t="shared" si="29"/>
        <v>19.8</v>
      </c>
      <c r="K956" s="238"/>
      <c r="M956" s="247">
        <f t="shared" si="30"/>
        <v>38398.670000000049</v>
      </c>
    </row>
    <row r="957" spans="1:13" ht="14.25" customHeight="1" x14ac:dyDescent="0.2">
      <c r="A957" s="194" t="s">
        <v>3229</v>
      </c>
      <c r="B957" s="198" t="s">
        <v>45</v>
      </c>
      <c r="C957" s="239"/>
      <c r="D957" s="206" t="s">
        <v>3157</v>
      </c>
      <c r="E957" s="211">
        <v>8</v>
      </c>
      <c r="F957" s="219">
        <v>1241</v>
      </c>
      <c r="G957" s="268">
        <v>1.98</v>
      </c>
      <c r="H957" s="268">
        <v>2.13</v>
      </c>
      <c r="I957" s="231">
        <v>20</v>
      </c>
      <c r="J957" s="248">
        <f t="shared" si="29"/>
        <v>39.6</v>
      </c>
      <c r="K957" s="238"/>
      <c r="M957" s="247">
        <f t="shared" si="30"/>
        <v>38438.270000000048</v>
      </c>
    </row>
    <row r="958" spans="1:13" ht="14.25" customHeight="1" x14ac:dyDescent="0.2">
      <c r="A958" s="287" t="s">
        <v>3258</v>
      </c>
      <c r="B958" s="200" t="s">
        <v>45</v>
      </c>
      <c r="C958" s="203"/>
      <c r="D958" s="200" t="s">
        <v>2775</v>
      </c>
      <c r="E958" s="211">
        <v>8</v>
      </c>
      <c r="F958" s="226">
        <v>1241</v>
      </c>
      <c r="G958" s="268">
        <v>1.98</v>
      </c>
      <c r="H958" s="268">
        <v>2.13</v>
      </c>
      <c r="I958" s="203">
        <v>7</v>
      </c>
      <c r="J958" s="248">
        <f t="shared" si="29"/>
        <v>13.86</v>
      </c>
      <c r="K958" s="238"/>
      <c r="M958" s="247">
        <f t="shared" si="30"/>
        <v>38452.130000000048</v>
      </c>
    </row>
    <row r="959" spans="1:13" ht="14.25" customHeight="1" x14ac:dyDescent="0.2">
      <c r="A959" s="287" t="s">
        <v>1426</v>
      </c>
      <c r="B959" s="198" t="s">
        <v>625</v>
      </c>
      <c r="C959" s="203" t="s">
        <v>1576</v>
      </c>
      <c r="D959" s="205" t="s">
        <v>1575</v>
      </c>
      <c r="E959" s="213">
        <v>8</v>
      </c>
      <c r="F959" s="222">
        <v>9017</v>
      </c>
      <c r="G959" s="268">
        <v>1.9900000000000002</v>
      </c>
      <c r="H959" s="268">
        <v>2.14</v>
      </c>
      <c r="I959" s="232">
        <v>2</v>
      </c>
      <c r="J959" s="248">
        <f t="shared" si="29"/>
        <v>3.9800000000000004</v>
      </c>
      <c r="K959" s="238"/>
      <c r="M959" s="247">
        <f t="shared" si="30"/>
        <v>38456.110000000052</v>
      </c>
    </row>
    <row r="960" spans="1:13" ht="14.25" customHeight="1" x14ac:dyDescent="0.2">
      <c r="A960" s="287" t="s">
        <v>1426</v>
      </c>
      <c r="B960" s="198" t="s">
        <v>625</v>
      </c>
      <c r="C960" s="203" t="s">
        <v>1577</v>
      </c>
      <c r="D960" s="205" t="s">
        <v>1574</v>
      </c>
      <c r="E960" s="213">
        <v>8</v>
      </c>
      <c r="F960" s="222">
        <v>9017</v>
      </c>
      <c r="G960" s="268">
        <v>1.9900000000000002</v>
      </c>
      <c r="H960" s="268">
        <v>2.14</v>
      </c>
      <c r="I960" s="232">
        <v>7</v>
      </c>
      <c r="J960" s="248">
        <f t="shared" si="29"/>
        <v>13.930000000000001</v>
      </c>
      <c r="K960" s="238"/>
      <c r="M960" s="247">
        <f t="shared" si="30"/>
        <v>38470.040000000052</v>
      </c>
    </row>
    <row r="961" spans="1:13" ht="14.25" customHeight="1" x14ac:dyDescent="0.2">
      <c r="A961" s="287" t="s">
        <v>3264</v>
      </c>
      <c r="B961" s="198" t="s">
        <v>695</v>
      </c>
      <c r="C961" s="203" t="s">
        <v>2020</v>
      </c>
      <c r="D961" s="205" t="s">
        <v>2019</v>
      </c>
      <c r="E961" s="213">
        <v>8</v>
      </c>
      <c r="F961" s="222">
        <v>4342</v>
      </c>
      <c r="G961" s="268">
        <v>1.98</v>
      </c>
      <c r="H961" s="268">
        <v>2.13</v>
      </c>
      <c r="I961" s="232">
        <v>3</v>
      </c>
      <c r="J961" s="248">
        <f t="shared" si="29"/>
        <v>5.9399999999999995</v>
      </c>
      <c r="K961" s="238"/>
      <c r="M961" s="247">
        <f t="shared" si="30"/>
        <v>38475.980000000054</v>
      </c>
    </row>
    <row r="962" spans="1:13" ht="14.25" customHeight="1" x14ac:dyDescent="0.2">
      <c r="A962" s="194" t="s">
        <v>3224</v>
      </c>
      <c r="B962" s="198" t="s">
        <v>45</v>
      </c>
      <c r="C962" s="203">
        <v>13222</v>
      </c>
      <c r="D962" s="206" t="s">
        <v>765</v>
      </c>
      <c r="E962" s="211">
        <v>8</v>
      </c>
      <c r="F962" s="219">
        <v>1241</v>
      </c>
      <c r="G962" s="268">
        <v>2</v>
      </c>
      <c r="H962" s="268">
        <v>2.15</v>
      </c>
      <c r="I962" s="231">
        <v>29</v>
      </c>
      <c r="J962" s="248">
        <f t="shared" si="29"/>
        <v>58</v>
      </c>
      <c r="K962" s="238"/>
      <c r="M962" s="247">
        <f t="shared" si="30"/>
        <v>38533.980000000054</v>
      </c>
    </row>
    <row r="963" spans="1:13" ht="14.25" customHeight="1" x14ac:dyDescent="0.2">
      <c r="A963" s="287" t="s">
        <v>3233</v>
      </c>
      <c r="B963" s="196" t="s">
        <v>996</v>
      </c>
      <c r="C963" s="203"/>
      <c r="D963" s="205" t="s">
        <v>362</v>
      </c>
      <c r="E963" s="211">
        <v>8</v>
      </c>
      <c r="F963" s="219">
        <v>9017</v>
      </c>
      <c r="G963" s="268">
        <v>1.49</v>
      </c>
      <c r="H963" s="268">
        <v>1.64</v>
      </c>
      <c r="I963" s="231">
        <v>9</v>
      </c>
      <c r="J963" s="248">
        <f t="shared" si="29"/>
        <v>13.41</v>
      </c>
      <c r="K963" s="238"/>
      <c r="M963" s="247">
        <f t="shared" si="30"/>
        <v>38547.390000000058</v>
      </c>
    </row>
    <row r="964" spans="1:13" ht="14.25" customHeight="1" x14ac:dyDescent="0.2">
      <c r="A964" s="287" t="s">
        <v>3248</v>
      </c>
      <c r="B964" s="201" t="s">
        <v>439</v>
      </c>
      <c r="C964" s="203">
        <v>11124</v>
      </c>
      <c r="D964" s="206" t="s">
        <v>3274</v>
      </c>
      <c r="E964" s="211">
        <v>8</v>
      </c>
      <c r="F964" s="226">
        <v>6796</v>
      </c>
      <c r="G964" s="268">
        <v>2.02</v>
      </c>
      <c r="H964" s="268">
        <v>2.17</v>
      </c>
      <c r="I964" s="203">
        <v>62</v>
      </c>
      <c r="J964" s="248">
        <f t="shared" si="29"/>
        <v>125.24</v>
      </c>
      <c r="K964" s="238"/>
      <c r="M964" s="247">
        <f t="shared" si="30"/>
        <v>38672.630000000056</v>
      </c>
    </row>
    <row r="965" spans="1:13" ht="14.25" customHeight="1" x14ac:dyDescent="0.2">
      <c r="A965" s="194" t="s">
        <v>3229</v>
      </c>
      <c r="B965" s="198" t="s">
        <v>45</v>
      </c>
      <c r="C965" s="239"/>
      <c r="D965" s="206" t="s">
        <v>3159</v>
      </c>
      <c r="E965" s="211">
        <v>8</v>
      </c>
      <c r="F965" s="219">
        <v>1241</v>
      </c>
      <c r="G965" s="268">
        <v>2.02</v>
      </c>
      <c r="H965" s="268">
        <v>2.17</v>
      </c>
      <c r="I965" s="231">
        <v>20</v>
      </c>
      <c r="J965" s="248">
        <f t="shared" ref="J965:J1028" si="31">G965*I965</f>
        <v>40.4</v>
      </c>
      <c r="K965" s="238"/>
      <c r="M965" s="247">
        <f t="shared" si="30"/>
        <v>38713.030000000057</v>
      </c>
    </row>
    <row r="966" spans="1:13" ht="14.25" customHeight="1" x14ac:dyDescent="0.2">
      <c r="A966" s="287" t="s">
        <v>3258</v>
      </c>
      <c r="B966" s="200" t="s">
        <v>45</v>
      </c>
      <c r="C966" s="203"/>
      <c r="D966" s="200" t="s">
        <v>2774</v>
      </c>
      <c r="E966" s="211">
        <v>8</v>
      </c>
      <c r="F966" s="226">
        <v>1241</v>
      </c>
      <c r="G966" s="268">
        <v>2.02</v>
      </c>
      <c r="H966" s="268">
        <v>2.17</v>
      </c>
      <c r="I966" s="203">
        <v>47</v>
      </c>
      <c r="J966" s="248">
        <f t="shared" si="31"/>
        <v>94.94</v>
      </c>
      <c r="K966" s="238"/>
      <c r="M966" s="247">
        <f t="shared" si="30"/>
        <v>38807.970000000059</v>
      </c>
    </row>
    <row r="967" spans="1:13" ht="14.25" customHeight="1" x14ac:dyDescent="0.2">
      <c r="A967" s="194" t="s">
        <v>3220</v>
      </c>
      <c r="B967" s="198" t="s">
        <v>40</v>
      </c>
      <c r="C967" s="203">
        <v>99649</v>
      </c>
      <c r="D967" s="206" t="s">
        <v>684</v>
      </c>
      <c r="E967" s="211">
        <v>8</v>
      </c>
      <c r="F967" s="219">
        <v>1212</v>
      </c>
      <c r="G967" s="268">
        <v>2.02</v>
      </c>
      <c r="H967" s="268">
        <v>2.17</v>
      </c>
      <c r="I967" s="231">
        <v>4</v>
      </c>
      <c r="J967" s="248">
        <f t="shared" si="31"/>
        <v>8.08</v>
      </c>
      <c r="K967" s="238"/>
      <c r="M967" s="247">
        <f t="shared" si="30"/>
        <v>38816.050000000061</v>
      </c>
    </row>
    <row r="968" spans="1:13" ht="14.25" customHeight="1" x14ac:dyDescent="0.2">
      <c r="A968" s="194" t="s">
        <v>299</v>
      </c>
      <c r="B968" s="198" t="s">
        <v>625</v>
      </c>
      <c r="C968" s="239" t="s">
        <v>2015</v>
      </c>
      <c r="D968" s="205" t="s">
        <v>1643</v>
      </c>
      <c r="E968" s="211">
        <v>8</v>
      </c>
      <c r="F968" s="219">
        <v>1212</v>
      </c>
      <c r="G968" s="268">
        <v>2.02</v>
      </c>
      <c r="H968" s="268">
        <v>2.17</v>
      </c>
      <c r="I968" s="231">
        <v>14</v>
      </c>
      <c r="J968" s="248">
        <f t="shared" si="31"/>
        <v>28.28</v>
      </c>
      <c r="K968" s="238"/>
      <c r="M968" s="247">
        <f t="shared" si="30"/>
        <v>38844.33000000006</v>
      </c>
    </row>
    <row r="969" spans="1:13" ht="14.25" customHeight="1" x14ac:dyDescent="0.2">
      <c r="A969" s="287" t="s">
        <v>3264</v>
      </c>
      <c r="B969" s="198" t="s">
        <v>625</v>
      </c>
      <c r="C969" s="203" t="s">
        <v>2015</v>
      </c>
      <c r="D969" s="205" t="s">
        <v>1643</v>
      </c>
      <c r="E969" s="213">
        <v>8</v>
      </c>
      <c r="F969" s="222">
        <v>1212</v>
      </c>
      <c r="G969" s="268">
        <v>2.02</v>
      </c>
      <c r="H969" s="268">
        <v>2.17</v>
      </c>
      <c r="I969" s="232">
        <v>3</v>
      </c>
      <c r="J969" s="248">
        <f t="shared" si="31"/>
        <v>6.0600000000000005</v>
      </c>
      <c r="K969" s="238"/>
      <c r="M969" s="247">
        <f t="shared" si="30"/>
        <v>38850.390000000058</v>
      </c>
    </row>
    <row r="970" spans="1:13" ht="14.25" customHeight="1" x14ac:dyDescent="0.2">
      <c r="A970" s="287" t="s">
        <v>3251</v>
      </c>
      <c r="B970" s="201" t="s">
        <v>695</v>
      </c>
      <c r="C970" s="203" t="s">
        <v>2928</v>
      </c>
      <c r="D970" s="200" t="s">
        <v>3049</v>
      </c>
      <c r="E970" s="211">
        <v>8</v>
      </c>
      <c r="F970" s="226">
        <v>4342</v>
      </c>
      <c r="G970" s="268">
        <v>2.0300000000000002</v>
      </c>
      <c r="H970" s="268">
        <v>2.1800000000000002</v>
      </c>
      <c r="I970" s="203">
        <v>49</v>
      </c>
      <c r="J970" s="248">
        <f t="shared" si="31"/>
        <v>99.470000000000013</v>
      </c>
      <c r="K970" s="238"/>
      <c r="M970" s="247">
        <f t="shared" si="30"/>
        <v>38949.860000000059</v>
      </c>
    </row>
    <row r="971" spans="1:13" ht="14.25" customHeight="1" x14ac:dyDescent="0.2">
      <c r="A971" s="287" t="s">
        <v>3273</v>
      </c>
      <c r="B971" s="196" t="s">
        <v>996</v>
      </c>
      <c r="C971" s="203" t="s">
        <v>1207</v>
      </c>
      <c r="D971" s="206" t="s">
        <v>1206</v>
      </c>
      <c r="E971" s="212">
        <v>8</v>
      </c>
      <c r="F971" s="220">
        <v>3232</v>
      </c>
      <c r="G971" s="268">
        <v>1.51</v>
      </c>
      <c r="H971" s="268">
        <v>1.66</v>
      </c>
      <c r="I971" s="233">
        <v>5</v>
      </c>
      <c r="J971" s="248">
        <f t="shared" si="31"/>
        <v>7.55</v>
      </c>
      <c r="K971" s="238"/>
      <c r="M971" s="247">
        <f t="shared" si="30"/>
        <v>38957.410000000062</v>
      </c>
    </row>
    <row r="972" spans="1:13" ht="14.25" customHeight="1" x14ac:dyDescent="0.2">
      <c r="A972" s="194" t="s">
        <v>3226</v>
      </c>
      <c r="B972" s="197" t="s">
        <v>424</v>
      </c>
      <c r="C972" s="239" t="s">
        <v>470</v>
      </c>
      <c r="D972" s="206" t="s">
        <v>3474</v>
      </c>
      <c r="E972" s="211">
        <v>8</v>
      </c>
      <c r="F972" s="220">
        <v>4943</v>
      </c>
      <c r="G972" s="268">
        <v>2.06</v>
      </c>
      <c r="H972" s="268">
        <v>2.21</v>
      </c>
      <c r="I972" s="233">
        <v>21</v>
      </c>
      <c r="J972" s="248">
        <f t="shared" si="31"/>
        <v>43.26</v>
      </c>
      <c r="K972" s="238"/>
      <c r="M972" s="247">
        <f t="shared" si="30"/>
        <v>39000.670000000064</v>
      </c>
    </row>
    <row r="973" spans="1:13" ht="14.25" customHeight="1" x14ac:dyDescent="0.2">
      <c r="A973" s="287" t="s">
        <v>1426</v>
      </c>
      <c r="B973" s="198" t="s">
        <v>695</v>
      </c>
      <c r="C973" s="203" t="s">
        <v>1599</v>
      </c>
      <c r="D973" s="205" t="s">
        <v>1596</v>
      </c>
      <c r="E973" s="213">
        <v>8</v>
      </c>
      <c r="F973" s="222">
        <v>4342</v>
      </c>
      <c r="G973" s="268">
        <v>2.0700000000000003</v>
      </c>
      <c r="H973" s="268">
        <v>2.2200000000000002</v>
      </c>
      <c r="I973" s="232">
        <v>7</v>
      </c>
      <c r="J973" s="248">
        <f t="shared" si="31"/>
        <v>14.490000000000002</v>
      </c>
      <c r="K973" s="238"/>
      <c r="M973" s="247">
        <f t="shared" si="30"/>
        <v>39015.160000000062</v>
      </c>
    </row>
    <row r="974" spans="1:13" ht="14.25" customHeight="1" x14ac:dyDescent="0.2">
      <c r="A974" s="287" t="s">
        <v>3251</v>
      </c>
      <c r="B974" s="201" t="s">
        <v>695</v>
      </c>
      <c r="C974" s="203" t="s">
        <v>2926</v>
      </c>
      <c r="D974" s="200" t="s">
        <v>3047</v>
      </c>
      <c r="E974" s="211">
        <v>8</v>
      </c>
      <c r="F974" s="226">
        <v>4342</v>
      </c>
      <c r="G974" s="268">
        <v>2.0700000000000003</v>
      </c>
      <c r="H974" s="268">
        <v>2.2200000000000002</v>
      </c>
      <c r="I974" s="203">
        <v>12</v>
      </c>
      <c r="J974" s="248">
        <f t="shared" si="31"/>
        <v>24.840000000000003</v>
      </c>
      <c r="K974" s="238"/>
      <c r="M974" s="247">
        <f t="shared" si="30"/>
        <v>39040.000000000058</v>
      </c>
    </row>
    <row r="975" spans="1:13" ht="14.25" customHeight="1" x14ac:dyDescent="0.2">
      <c r="A975" s="194" t="s">
        <v>3226</v>
      </c>
      <c r="B975" s="197" t="s">
        <v>447</v>
      </c>
      <c r="C975" s="239" t="s">
        <v>284</v>
      </c>
      <c r="D975" s="200" t="s">
        <v>3024</v>
      </c>
      <c r="E975" s="211">
        <v>8</v>
      </c>
      <c r="F975" s="220">
        <v>2211</v>
      </c>
      <c r="G975" s="268">
        <v>2.06</v>
      </c>
      <c r="H975" s="268">
        <v>2.21</v>
      </c>
      <c r="I975" s="233">
        <v>10</v>
      </c>
      <c r="J975" s="248">
        <f t="shared" si="31"/>
        <v>20.6</v>
      </c>
      <c r="K975" s="238"/>
      <c r="M975" s="247">
        <f t="shared" si="30"/>
        <v>39060.600000000057</v>
      </c>
    </row>
    <row r="976" spans="1:13" ht="14.25" customHeight="1" x14ac:dyDescent="0.2">
      <c r="A976" s="287" t="s">
        <v>3258</v>
      </c>
      <c r="B976" s="200" t="s">
        <v>447</v>
      </c>
      <c r="C976" s="203" t="s">
        <v>284</v>
      </c>
      <c r="D976" s="200" t="s">
        <v>3024</v>
      </c>
      <c r="E976" s="211">
        <v>8</v>
      </c>
      <c r="F976" s="226">
        <v>2211</v>
      </c>
      <c r="G976" s="268">
        <v>2.06</v>
      </c>
      <c r="H976" s="268">
        <v>2.21</v>
      </c>
      <c r="I976" s="203">
        <v>10</v>
      </c>
      <c r="J976" s="248">
        <f t="shared" si="31"/>
        <v>20.6</v>
      </c>
      <c r="K976" s="238"/>
      <c r="M976" s="247">
        <f t="shared" si="30"/>
        <v>39081.200000000055</v>
      </c>
    </row>
    <row r="977" spans="1:13" ht="14.25" customHeight="1" x14ac:dyDescent="0.2">
      <c r="A977" s="194" t="s">
        <v>3226</v>
      </c>
      <c r="B977" s="197" t="s">
        <v>447</v>
      </c>
      <c r="C977" s="239"/>
      <c r="D977" s="206" t="s">
        <v>469</v>
      </c>
      <c r="E977" s="211">
        <v>8</v>
      </c>
      <c r="F977" s="220">
        <v>2211</v>
      </c>
      <c r="G977" s="268">
        <v>2.06</v>
      </c>
      <c r="H977" s="268">
        <v>2.21</v>
      </c>
      <c r="I977" s="233">
        <v>24</v>
      </c>
      <c r="J977" s="248">
        <f t="shared" si="31"/>
        <v>49.44</v>
      </c>
      <c r="K977" s="238"/>
      <c r="M977" s="247">
        <f t="shared" si="30"/>
        <v>39130.640000000058</v>
      </c>
    </row>
    <row r="978" spans="1:13" ht="14.25" customHeight="1" x14ac:dyDescent="0.2">
      <c r="A978" s="287" t="s">
        <v>3267</v>
      </c>
      <c r="B978" s="201" t="s">
        <v>674</v>
      </c>
      <c r="C978" s="203" t="s">
        <v>3555</v>
      </c>
      <c r="D978" s="200" t="s">
        <v>570</v>
      </c>
      <c r="E978" s="211">
        <v>8</v>
      </c>
      <c r="F978" s="226" t="s">
        <v>138</v>
      </c>
      <c r="G978" s="268">
        <v>2.08</v>
      </c>
      <c r="H978" s="268">
        <v>2.23</v>
      </c>
      <c r="I978" s="203">
        <v>10</v>
      </c>
      <c r="J978" s="248">
        <f t="shared" si="31"/>
        <v>20.8</v>
      </c>
      <c r="K978" s="238"/>
      <c r="M978" s="247">
        <f t="shared" si="30"/>
        <v>39151.440000000061</v>
      </c>
    </row>
    <row r="979" spans="1:13" ht="14.25" customHeight="1" x14ac:dyDescent="0.2">
      <c r="A979" s="287" t="s">
        <v>3273</v>
      </c>
      <c r="B979" s="196" t="s">
        <v>625</v>
      </c>
      <c r="C979" s="203" t="s">
        <v>1232</v>
      </c>
      <c r="D979" s="206" t="s">
        <v>1233</v>
      </c>
      <c r="E979" s="212">
        <v>8</v>
      </c>
      <c r="F979" s="220">
        <v>9017</v>
      </c>
      <c r="G979" s="268">
        <v>1.87</v>
      </c>
      <c r="H979" s="268">
        <v>2.02</v>
      </c>
      <c r="I979" s="233">
        <v>36</v>
      </c>
      <c r="J979" s="248">
        <f t="shared" si="31"/>
        <v>67.320000000000007</v>
      </c>
      <c r="K979" s="238"/>
      <c r="M979" s="247">
        <f t="shared" si="30"/>
        <v>39218.76000000006</v>
      </c>
    </row>
    <row r="980" spans="1:13" ht="14.25" customHeight="1" x14ac:dyDescent="0.2">
      <c r="A980" s="287" t="s">
        <v>3273</v>
      </c>
      <c r="B980" s="196" t="s">
        <v>625</v>
      </c>
      <c r="C980" s="203" t="s">
        <v>1218</v>
      </c>
      <c r="D980" s="206" t="s">
        <v>1219</v>
      </c>
      <c r="E980" s="212">
        <v>8</v>
      </c>
      <c r="F980" s="220">
        <v>9017</v>
      </c>
      <c r="G980" s="268">
        <v>1.87</v>
      </c>
      <c r="H980" s="268">
        <v>2.02</v>
      </c>
      <c r="I980" s="233">
        <v>14</v>
      </c>
      <c r="J980" s="248">
        <f t="shared" si="31"/>
        <v>26.18</v>
      </c>
      <c r="K980" s="238"/>
      <c r="M980" s="247">
        <f t="shared" si="30"/>
        <v>39244.940000000061</v>
      </c>
    </row>
    <row r="981" spans="1:13" ht="14.25" customHeight="1" x14ac:dyDescent="0.2">
      <c r="A981" s="287" t="s">
        <v>3273</v>
      </c>
      <c r="B981" s="196" t="s">
        <v>625</v>
      </c>
      <c r="C981" s="203" t="s">
        <v>1228</v>
      </c>
      <c r="D981" s="206" t="s">
        <v>1229</v>
      </c>
      <c r="E981" s="212">
        <v>8</v>
      </c>
      <c r="F981" s="220">
        <v>9017</v>
      </c>
      <c r="G981" s="268">
        <v>1.87</v>
      </c>
      <c r="H981" s="268">
        <v>2.02</v>
      </c>
      <c r="I981" s="233">
        <v>32</v>
      </c>
      <c r="J981" s="248">
        <f t="shared" si="31"/>
        <v>59.84</v>
      </c>
      <c r="K981" s="238"/>
      <c r="M981" s="247">
        <f t="shared" si="30"/>
        <v>39304.780000000057</v>
      </c>
    </row>
    <row r="982" spans="1:13" ht="14.25" customHeight="1" x14ac:dyDescent="0.2">
      <c r="A982" s="287" t="s">
        <v>3273</v>
      </c>
      <c r="B982" s="196" t="s">
        <v>625</v>
      </c>
      <c r="C982" s="203" t="s">
        <v>1220</v>
      </c>
      <c r="D982" s="206" t="s">
        <v>1221</v>
      </c>
      <c r="E982" s="212">
        <v>8</v>
      </c>
      <c r="F982" s="220">
        <v>9017</v>
      </c>
      <c r="G982" s="268">
        <v>1.87</v>
      </c>
      <c r="H982" s="268">
        <v>2.02</v>
      </c>
      <c r="I982" s="233">
        <v>14</v>
      </c>
      <c r="J982" s="248">
        <f t="shared" si="31"/>
        <v>26.18</v>
      </c>
      <c r="K982" s="238"/>
      <c r="M982" s="247">
        <f t="shared" si="30"/>
        <v>39330.960000000057</v>
      </c>
    </row>
    <row r="983" spans="1:13" ht="14.25" customHeight="1" x14ac:dyDescent="0.2">
      <c r="A983" s="287" t="s">
        <v>3273</v>
      </c>
      <c r="B983" s="196" t="s">
        <v>625</v>
      </c>
      <c r="C983" s="203" t="s">
        <v>1230</v>
      </c>
      <c r="D983" s="206" t="s">
        <v>1231</v>
      </c>
      <c r="E983" s="212">
        <v>8</v>
      </c>
      <c r="F983" s="220">
        <v>9017</v>
      </c>
      <c r="G983" s="268">
        <v>1.87</v>
      </c>
      <c r="H983" s="268">
        <v>2.02</v>
      </c>
      <c r="I983" s="233">
        <v>13</v>
      </c>
      <c r="J983" s="248">
        <f t="shared" si="31"/>
        <v>24.310000000000002</v>
      </c>
      <c r="K983" s="238"/>
      <c r="M983" s="247">
        <f t="shared" si="30"/>
        <v>39355.270000000055</v>
      </c>
    </row>
    <row r="984" spans="1:13" s="109" customFormat="1" ht="14.25" customHeight="1" x14ac:dyDescent="0.2">
      <c r="A984" s="287" t="s">
        <v>3273</v>
      </c>
      <c r="B984" s="196" t="s">
        <v>625</v>
      </c>
      <c r="C984" s="203" t="s">
        <v>1222</v>
      </c>
      <c r="D984" s="206" t="s">
        <v>1223</v>
      </c>
      <c r="E984" s="212">
        <v>8</v>
      </c>
      <c r="F984" s="220">
        <v>9017</v>
      </c>
      <c r="G984" s="268">
        <v>1.87</v>
      </c>
      <c r="H984" s="268">
        <v>2.02</v>
      </c>
      <c r="I984" s="233">
        <v>16</v>
      </c>
      <c r="J984" s="248">
        <f t="shared" si="31"/>
        <v>29.92</v>
      </c>
      <c r="K984" s="238"/>
      <c r="M984" s="247">
        <f t="shared" si="30"/>
        <v>39385.190000000053</v>
      </c>
    </row>
    <row r="985" spans="1:13" ht="14.25" customHeight="1" x14ac:dyDescent="0.2">
      <c r="A985" s="287" t="s">
        <v>3273</v>
      </c>
      <c r="B985" s="196" t="s">
        <v>625</v>
      </c>
      <c r="C985" s="203" t="s">
        <v>1224</v>
      </c>
      <c r="D985" s="206" t="s">
        <v>1225</v>
      </c>
      <c r="E985" s="212">
        <v>8</v>
      </c>
      <c r="F985" s="220">
        <v>9017</v>
      </c>
      <c r="G985" s="268">
        <v>1.87</v>
      </c>
      <c r="H985" s="268">
        <v>2.02</v>
      </c>
      <c r="I985" s="233">
        <v>11</v>
      </c>
      <c r="J985" s="248">
        <f t="shared" si="31"/>
        <v>20.57</v>
      </c>
      <c r="K985" s="238"/>
      <c r="M985" s="247">
        <f t="shared" ref="M985:M1048" si="32">M984+J985</f>
        <v>39405.760000000053</v>
      </c>
    </row>
    <row r="986" spans="1:13" ht="14.25" customHeight="1" x14ac:dyDescent="0.2">
      <c r="A986" s="287" t="s">
        <v>3273</v>
      </c>
      <c r="B986" s="196" t="s">
        <v>625</v>
      </c>
      <c r="C986" s="203" t="s">
        <v>1226</v>
      </c>
      <c r="D986" s="206" t="s">
        <v>1227</v>
      </c>
      <c r="E986" s="212">
        <v>8</v>
      </c>
      <c r="F986" s="220">
        <v>9017</v>
      </c>
      <c r="G986" s="268">
        <v>1.87</v>
      </c>
      <c r="H986" s="268">
        <v>2.02</v>
      </c>
      <c r="I986" s="233">
        <v>20</v>
      </c>
      <c r="J986" s="248">
        <f t="shared" si="31"/>
        <v>37.400000000000006</v>
      </c>
      <c r="K986" s="238"/>
      <c r="M986" s="247">
        <f t="shared" si="32"/>
        <v>39443.160000000054</v>
      </c>
    </row>
    <row r="987" spans="1:13" ht="14.25" customHeight="1" x14ac:dyDescent="0.2">
      <c r="A987" s="287" t="s">
        <v>3232</v>
      </c>
      <c r="B987" s="196" t="s">
        <v>625</v>
      </c>
      <c r="C987" s="203" t="s">
        <v>329</v>
      </c>
      <c r="D987" s="205" t="s">
        <v>330</v>
      </c>
      <c r="E987" s="211">
        <v>8</v>
      </c>
      <c r="F987" s="219">
        <v>9017</v>
      </c>
      <c r="G987" s="268">
        <v>2.08</v>
      </c>
      <c r="H987" s="268">
        <v>2.23</v>
      </c>
      <c r="I987" s="231">
        <v>9</v>
      </c>
      <c r="J987" s="248">
        <f t="shared" si="31"/>
        <v>18.72</v>
      </c>
      <c r="K987" s="238"/>
      <c r="M987" s="247">
        <f t="shared" si="32"/>
        <v>39461.880000000056</v>
      </c>
    </row>
    <row r="988" spans="1:13" ht="14.25" customHeight="1" x14ac:dyDescent="0.2">
      <c r="A988" s="287" t="s">
        <v>3273</v>
      </c>
      <c r="B988" s="197" t="s">
        <v>625</v>
      </c>
      <c r="C988" s="203" t="s">
        <v>1098</v>
      </c>
      <c r="D988" s="206" t="s">
        <v>1092</v>
      </c>
      <c r="E988" s="212">
        <v>8</v>
      </c>
      <c r="F988" s="220">
        <v>9017</v>
      </c>
      <c r="G988" s="268">
        <v>2.08</v>
      </c>
      <c r="H988" s="268">
        <v>2.23</v>
      </c>
      <c r="I988" s="233">
        <v>3</v>
      </c>
      <c r="J988" s="248">
        <f t="shared" si="31"/>
        <v>6.24</v>
      </c>
      <c r="K988" s="238"/>
      <c r="M988" s="247">
        <f t="shared" si="32"/>
        <v>39468.120000000054</v>
      </c>
    </row>
    <row r="989" spans="1:13" ht="14.25" customHeight="1" x14ac:dyDescent="0.2">
      <c r="A989" s="287" t="s">
        <v>3273</v>
      </c>
      <c r="B989" s="197" t="s">
        <v>625</v>
      </c>
      <c r="C989" s="203" t="s">
        <v>1101</v>
      </c>
      <c r="D989" s="206" t="s">
        <v>1095</v>
      </c>
      <c r="E989" s="212">
        <v>8</v>
      </c>
      <c r="F989" s="220">
        <v>9017</v>
      </c>
      <c r="G989" s="268">
        <v>2.08</v>
      </c>
      <c r="H989" s="268">
        <v>2.23</v>
      </c>
      <c r="I989" s="233">
        <v>6</v>
      </c>
      <c r="J989" s="248">
        <f t="shared" si="31"/>
        <v>12.48</v>
      </c>
      <c r="K989" s="238"/>
      <c r="M989" s="247">
        <f t="shared" si="32"/>
        <v>39480.600000000057</v>
      </c>
    </row>
    <row r="990" spans="1:13" ht="14.25" customHeight="1" x14ac:dyDescent="0.2">
      <c r="A990" s="287" t="s">
        <v>3273</v>
      </c>
      <c r="B990" s="197" t="s">
        <v>625</v>
      </c>
      <c r="C990" s="203" t="s">
        <v>1099</v>
      </c>
      <c r="D990" s="206" t="s">
        <v>1093</v>
      </c>
      <c r="E990" s="212">
        <v>8</v>
      </c>
      <c r="F990" s="220">
        <v>9017</v>
      </c>
      <c r="G990" s="268">
        <v>2.08</v>
      </c>
      <c r="H990" s="268">
        <v>2.23</v>
      </c>
      <c r="I990" s="233">
        <v>9</v>
      </c>
      <c r="J990" s="248">
        <f t="shared" si="31"/>
        <v>18.72</v>
      </c>
      <c r="K990" s="238"/>
      <c r="M990" s="247">
        <f t="shared" si="32"/>
        <v>39499.320000000058</v>
      </c>
    </row>
    <row r="991" spans="1:13" ht="14.25" customHeight="1" x14ac:dyDescent="0.2">
      <c r="A991" s="287" t="s">
        <v>3273</v>
      </c>
      <c r="B991" s="197" t="s">
        <v>625</v>
      </c>
      <c r="C991" s="203" t="s">
        <v>1097</v>
      </c>
      <c r="D991" s="206" t="s">
        <v>1091</v>
      </c>
      <c r="E991" s="212">
        <v>8</v>
      </c>
      <c r="F991" s="220">
        <v>9017</v>
      </c>
      <c r="G991" s="268">
        <v>2.08</v>
      </c>
      <c r="H991" s="268">
        <v>2.23</v>
      </c>
      <c r="I991" s="233">
        <v>3</v>
      </c>
      <c r="J991" s="248">
        <f t="shared" si="31"/>
        <v>6.24</v>
      </c>
      <c r="K991" s="238"/>
      <c r="M991" s="247">
        <f t="shared" si="32"/>
        <v>39505.560000000056</v>
      </c>
    </row>
    <row r="992" spans="1:13" ht="14.25" customHeight="1" x14ac:dyDescent="0.2">
      <c r="A992" s="287" t="s">
        <v>3273</v>
      </c>
      <c r="B992" s="197" t="s">
        <v>625</v>
      </c>
      <c r="C992" s="203" t="s">
        <v>1102</v>
      </c>
      <c r="D992" s="206" t="s">
        <v>1096</v>
      </c>
      <c r="E992" s="212">
        <v>8</v>
      </c>
      <c r="F992" s="220">
        <v>9017</v>
      </c>
      <c r="G992" s="268">
        <v>2.08</v>
      </c>
      <c r="H992" s="268">
        <v>2.23</v>
      </c>
      <c r="I992" s="233">
        <v>5</v>
      </c>
      <c r="J992" s="248">
        <f t="shared" si="31"/>
        <v>10.4</v>
      </c>
      <c r="K992" s="238"/>
      <c r="M992" s="247">
        <f t="shared" si="32"/>
        <v>39515.960000000057</v>
      </c>
    </row>
    <row r="993" spans="1:13" ht="14.25" customHeight="1" x14ac:dyDescent="0.2">
      <c r="A993" s="287" t="s">
        <v>3273</v>
      </c>
      <c r="B993" s="197" t="s">
        <v>625</v>
      </c>
      <c r="C993" s="203" t="s">
        <v>1100</v>
      </c>
      <c r="D993" s="206" t="s">
        <v>1094</v>
      </c>
      <c r="E993" s="212">
        <v>8</v>
      </c>
      <c r="F993" s="220">
        <v>9017</v>
      </c>
      <c r="G993" s="268">
        <v>2.08</v>
      </c>
      <c r="H993" s="268">
        <v>2.23</v>
      </c>
      <c r="I993" s="233">
        <v>6</v>
      </c>
      <c r="J993" s="248">
        <f t="shared" si="31"/>
        <v>12.48</v>
      </c>
      <c r="K993" s="238"/>
      <c r="M993" s="247">
        <f t="shared" si="32"/>
        <v>39528.440000000061</v>
      </c>
    </row>
    <row r="994" spans="1:13" ht="14.25" customHeight="1" x14ac:dyDescent="0.2">
      <c r="A994" s="287" t="s">
        <v>3264</v>
      </c>
      <c r="B994" s="198" t="s">
        <v>695</v>
      </c>
      <c r="C994" s="203" t="s">
        <v>1733</v>
      </c>
      <c r="D994" s="205" t="s">
        <v>1728</v>
      </c>
      <c r="E994" s="213">
        <v>8</v>
      </c>
      <c r="F994" s="222">
        <v>4342</v>
      </c>
      <c r="G994" s="268">
        <v>2.08</v>
      </c>
      <c r="H994" s="268">
        <v>2.23</v>
      </c>
      <c r="I994" s="232">
        <v>3</v>
      </c>
      <c r="J994" s="248">
        <f t="shared" si="31"/>
        <v>6.24</v>
      </c>
      <c r="K994" s="238"/>
      <c r="M994" s="247">
        <f t="shared" si="32"/>
        <v>39534.680000000058</v>
      </c>
    </row>
    <row r="995" spans="1:13" ht="14.25" customHeight="1" x14ac:dyDescent="0.2">
      <c r="A995" s="287" t="s">
        <v>3264</v>
      </c>
      <c r="B995" s="198" t="s">
        <v>695</v>
      </c>
      <c r="C995" s="203" t="s">
        <v>1730</v>
      </c>
      <c r="D995" s="205" t="s">
        <v>1724</v>
      </c>
      <c r="E995" s="213">
        <v>8</v>
      </c>
      <c r="F995" s="222">
        <v>4342</v>
      </c>
      <c r="G995" s="268">
        <v>2.08</v>
      </c>
      <c r="H995" s="268">
        <v>2.23</v>
      </c>
      <c r="I995" s="232">
        <v>7</v>
      </c>
      <c r="J995" s="248">
        <f t="shared" si="31"/>
        <v>14.56</v>
      </c>
      <c r="K995" s="238"/>
      <c r="M995" s="247">
        <f t="shared" si="32"/>
        <v>39549.240000000056</v>
      </c>
    </row>
    <row r="996" spans="1:13" ht="14.25" customHeight="1" x14ac:dyDescent="0.2">
      <c r="A996" s="287" t="s">
        <v>3264</v>
      </c>
      <c r="B996" s="198" t="s">
        <v>695</v>
      </c>
      <c r="C996" s="203" t="s">
        <v>1731</v>
      </c>
      <c r="D996" s="205" t="s">
        <v>1725</v>
      </c>
      <c r="E996" s="213">
        <v>8</v>
      </c>
      <c r="F996" s="222">
        <v>4342</v>
      </c>
      <c r="G996" s="268">
        <v>2.08</v>
      </c>
      <c r="H996" s="268">
        <v>2.23</v>
      </c>
      <c r="I996" s="232">
        <v>3</v>
      </c>
      <c r="J996" s="248">
        <f t="shared" si="31"/>
        <v>6.24</v>
      </c>
      <c r="K996" s="238"/>
      <c r="M996" s="247">
        <f t="shared" si="32"/>
        <v>39555.480000000054</v>
      </c>
    </row>
    <row r="997" spans="1:13" ht="14.25" customHeight="1" x14ac:dyDescent="0.2">
      <c r="A997" s="287" t="s">
        <v>3264</v>
      </c>
      <c r="B997" s="198" t="s">
        <v>695</v>
      </c>
      <c r="C997" s="203" t="s">
        <v>1729</v>
      </c>
      <c r="D997" s="205" t="s">
        <v>1726</v>
      </c>
      <c r="E997" s="213">
        <v>8</v>
      </c>
      <c r="F997" s="222">
        <v>4342</v>
      </c>
      <c r="G997" s="268">
        <v>2.08</v>
      </c>
      <c r="H997" s="268">
        <v>2.23</v>
      </c>
      <c r="I997" s="232">
        <v>4</v>
      </c>
      <c r="J997" s="248">
        <f t="shared" si="31"/>
        <v>8.32</v>
      </c>
      <c r="K997" s="238"/>
      <c r="M997" s="247">
        <f t="shared" si="32"/>
        <v>39563.800000000054</v>
      </c>
    </row>
    <row r="998" spans="1:13" ht="14.25" customHeight="1" x14ac:dyDescent="0.2">
      <c r="A998" s="287" t="s">
        <v>3264</v>
      </c>
      <c r="B998" s="198" t="s">
        <v>695</v>
      </c>
      <c r="C998" s="203" t="s">
        <v>1732</v>
      </c>
      <c r="D998" s="205" t="s">
        <v>1727</v>
      </c>
      <c r="E998" s="213">
        <v>8</v>
      </c>
      <c r="F998" s="222">
        <v>4342</v>
      </c>
      <c r="G998" s="268">
        <v>2.08</v>
      </c>
      <c r="H998" s="268">
        <v>2.23</v>
      </c>
      <c r="I998" s="232">
        <v>3</v>
      </c>
      <c r="J998" s="248">
        <f t="shared" si="31"/>
        <v>6.24</v>
      </c>
      <c r="K998" s="238"/>
      <c r="M998" s="247">
        <f t="shared" si="32"/>
        <v>39570.040000000052</v>
      </c>
    </row>
    <row r="999" spans="1:13" ht="14.25" customHeight="1" x14ac:dyDescent="0.2">
      <c r="A999" s="194" t="s">
        <v>3226</v>
      </c>
      <c r="B999" s="197" t="s">
        <v>45</v>
      </c>
      <c r="C999" s="239" t="s">
        <v>438</v>
      </c>
      <c r="D999" s="206" t="s">
        <v>450</v>
      </c>
      <c r="E999" s="211">
        <v>8</v>
      </c>
      <c r="F999" s="220">
        <v>1241</v>
      </c>
      <c r="G999" s="268">
        <v>2.12</v>
      </c>
      <c r="H999" s="268">
        <v>2.27</v>
      </c>
      <c r="I999" s="233">
        <v>5</v>
      </c>
      <c r="J999" s="248">
        <f t="shared" si="31"/>
        <v>10.600000000000001</v>
      </c>
      <c r="K999" s="238"/>
      <c r="M999" s="247">
        <f t="shared" si="32"/>
        <v>39580.64000000005</v>
      </c>
    </row>
    <row r="1000" spans="1:13" ht="14.25" customHeight="1" x14ac:dyDescent="0.2">
      <c r="A1000" s="194" t="s">
        <v>3226</v>
      </c>
      <c r="B1000" s="197" t="s">
        <v>45</v>
      </c>
      <c r="C1000" s="239"/>
      <c r="D1000" s="206" t="s">
        <v>473</v>
      </c>
      <c r="E1000" s="211">
        <v>8</v>
      </c>
      <c r="F1000" s="220">
        <v>1241</v>
      </c>
      <c r="G1000" s="268">
        <v>2.12</v>
      </c>
      <c r="H1000" s="268">
        <v>2.27</v>
      </c>
      <c r="I1000" s="233">
        <v>7</v>
      </c>
      <c r="J1000" s="248">
        <f t="shared" si="31"/>
        <v>14.84</v>
      </c>
      <c r="K1000" s="238"/>
      <c r="M1000" s="247">
        <f t="shared" si="32"/>
        <v>39595.480000000047</v>
      </c>
    </row>
    <row r="1001" spans="1:13" ht="14.25" customHeight="1" x14ac:dyDescent="0.2">
      <c r="A1001" s="194" t="s">
        <v>299</v>
      </c>
      <c r="B1001" s="198" t="s">
        <v>947</v>
      </c>
      <c r="C1001" s="239">
        <v>64801</v>
      </c>
      <c r="D1001" s="205" t="s">
        <v>1418</v>
      </c>
      <c r="E1001" s="211">
        <v>8</v>
      </c>
      <c r="F1001" s="219">
        <v>4575</v>
      </c>
      <c r="G1001" s="268">
        <v>2.14</v>
      </c>
      <c r="H1001" s="268">
        <v>2.29</v>
      </c>
      <c r="I1001" s="231">
        <v>30</v>
      </c>
      <c r="J1001" s="248">
        <f t="shared" si="31"/>
        <v>64.2</v>
      </c>
      <c r="K1001" s="238"/>
      <c r="M1001" s="247">
        <f t="shared" si="32"/>
        <v>39659.680000000044</v>
      </c>
    </row>
    <row r="1002" spans="1:13" ht="14.25" customHeight="1" x14ac:dyDescent="0.2">
      <c r="A1002" s="287" t="s">
        <v>1308</v>
      </c>
      <c r="B1002" s="196" t="s">
        <v>947</v>
      </c>
      <c r="C1002" s="203">
        <v>64801</v>
      </c>
      <c r="D1002" s="205" t="s">
        <v>1418</v>
      </c>
      <c r="E1002" s="212">
        <v>8</v>
      </c>
      <c r="F1002" s="224">
        <v>4575</v>
      </c>
      <c r="G1002" s="268">
        <v>2.14</v>
      </c>
      <c r="H1002" s="268">
        <v>2.29</v>
      </c>
      <c r="I1002" s="232">
        <v>8</v>
      </c>
      <c r="J1002" s="248">
        <f t="shared" si="31"/>
        <v>17.12</v>
      </c>
      <c r="K1002" s="238"/>
      <c r="M1002" s="247">
        <f t="shared" si="32"/>
        <v>39676.800000000047</v>
      </c>
    </row>
    <row r="1003" spans="1:13" ht="14.25" customHeight="1" x14ac:dyDescent="0.2">
      <c r="A1003" s="287" t="s">
        <v>3258</v>
      </c>
      <c r="B1003" s="200" t="s">
        <v>447</v>
      </c>
      <c r="C1003" s="203" t="s">
        <v>272</v>
      </c>
      <c r="D1003" s="200" t="s">
        <v>3027</v>
      </c>
      <c r="E1003" s="211">
        <v>8</v>
      </c>
      <c r="F1003" s="226">
        <v>2211</v>
      </c>
      <c r="G1003" s="268">
        <v>2.14</v>
      </c>
      <c r="H1003" s="268">
        <v>2.29</v>
      </c>
      <c r="I1003" s="203">
        <v>1</v>
      </c>
      <c r="J1003" s="248">
        <f t="shared" si="31"/>
        <v>2.14</v>
      </c>
      <c r="K1003" s="238"/>
      <c r="M1003" s="247">
        <f t="shared" si="32"/>
        <v>39678.940000000046</v>
      </c>
    </row>
    <row r="1004" spans="1:13" ht="14.25" customHeight="1" x14ac:dyDescent="0.2">
      <c r="A1004" s="194" t="s">
        <v>1874</v>
      </c>
      <c r="B1004" s="198" t="s">
        <v>447</v>
      </c>
      <c r="C1004" s="203" t="s">
        <v>1900</v>
      </c>
      <c r="D1004" s="205" t="s">
        <v>1901</v>
      </c>
      <c r="E1004" s="213">
        <v>8</v>
      </c>
      <c r="F1004" s="222">
        <v>2211</v>
      </c>
      <c r="G1004" s="268">
        <v>2.14</v>
      </c>
      <c r="H1004" s="268">
        <v>2.29</v>
      </c>
      <c r="I1004" s="232">
        <v>8</v>
      </c>
      <c r="J1004" s="248">
        <f t="shared" si="31"/>
        <v>17.12</v>
      </c>
      <c r="K1004" s="238"/>
      <c r="M1004" s="247">
        <f t="shared" si="32"/>
        <v>39696.060000000049</v>
      </c>
    </row>
    <row r="1005" spans="1:13" ht="14.25" customHeight="1" x14ac:dyDescent="0.2">
      <c r="A1005" s="287" t="s">
        <v>3265</v>
      </c>
      <c r="B1005" s="198" t="s">
        <v>691</v>
      </c>
      <c r="C1005" s="203" t="s">
        <v>1843</v>
      </c>
      <c r="D1005" s="205" t="s">
        <v>2996</v>
      </c>
      <c r="E1005" s="213">
        <v>8</v>
      </c>
      <c r="F1005" s="222">
        <v>2350</v>
      </c>
      <c r="G1005" s="268">
        <v>2.14</v>
      </c>
      <c r="H1005" s="268">
        <v>2.29</v>
      </c>
      <c r="I1005" s="232">
        <v>23</v>
      </c>
      <c r="J1005" s="248">
        <f t="shared" si="31"/>
        <v>49.220000000000006</v>
      </c>
      <c r="K1005" s="238"/>
      <c r="M1005" s="247">
        <f t="shared" si="32"/>
        <v>39745.28000000005</v>
      </c>
    </row>
    <row r="1006" spans="1:13" ht="14.25" customHeight="1" x14ac:dyDescent="0.2">
      <c r="A1006" s="194" t="s">
        <v>3228</v>
      </c>
      <c r="B1006" s="198" t="s">
        <v>784</v>
      </c>
      <c r="C1006" s="239" t="s">
        <v>3507</v>
      </c>
      <c r="D1006" s="206" t="s">
        <v>3496</v>
      </c>
      <c r="E1006" s="211">
        <v>8</v>
      </c>
      <c r="F1006" s="219">
        <v>2350</v>
      </c>
      <c r="G1006" s="268">
        <v>2.14</v>
      </c>
      <c r="H1006" s="268">
        <v>2.29</v>
      </c>
      <c r="I1006" s="231">
        <v>2</v>
      </c>
      <c r="J1006" s="248">
        <f t="shared" si="31"/>
        <v>4.28</v>
      </c>
      <c r="K1006" s="238"/>
      <c r="M1006" s="247">
        <f t="shared" si="32"/>
        <v>39749.560000000049</v>
      </c>
    </row>
    <row r="1007" spans="1:13" ht="14.25" customHeight="1" x14ac:dyDescent="0.2">
      <c r="A1007" s="194" t="s">
        <v>3220</v>
      </c>
      <c r="B1007" s="198" t="s">
        <v>672</v>
      </c>
      <c r="C1007" s="203">
        <v>71130</v>
      </c>
      <c r="D1007" s="200" t="s">
        <v>2910</v>
      </c>
      <c r="E1007" s="211">
        <v>8</v>
      </c>
      <c r="F1007" s="219">
        <v>1154</v>
      </c>
      <c r="G1007" s="268">
        <v>2.15</v>
      </c>
      <c r="H1007" s="268">
        <v>2.2999999999999998</v>
      </c>
      <c r="I1007" s="234">
        <v>3</v>
      </c>
      <c r="J1007" s="248">
        <f t="shared" si="31"/>
        <v>6.4499999999999993</v>
      </c>
      <c r="K1007" s="238"/>
      <c r="M1007" s="247">
        <f t="shared" si="32"/>
        <v>39756.010000000046</v>
      </c>
    </row>
    <row r="1008" spans="1:13" s="109" customFormat="1" ht="14.25" customHeight="1" x14ac:dyDescent="0.2">
      <c r="A1008" s="287" t="s">
        <v>3249</v>
      </c>
      <c r="B1008" s="201" t="s">
        <v>672</v>
      </c>
      <c r="C1008" s="203">
        <v>71130</v>
      </c>
      <c r="D1008" s="200" t="s">
        <v>2910</v>
      </c>
      <c r="E1008" s="211">
        <v>8</v>
      </c>
      <c r="F1008" s="226">
        <v>1154</v>
      </c>
      <c r="G1008" s="268">
        <v>2.15</v>
      </c>
      <c r="H1008" s="268">
        <v>2.2999999999999998</v>
      </c>
      <c r="I1008" s="203">
        <v>36</v>
      </c>
      <c r="J1008" s="248">
        <f t="shared" si="31"/>
        <v>77.399999999999991</v>
      </c>
      <c r="K1008" s="238"/>
      <c r="M1008" s="247">
        <f t="shared" si="32"/>
        <v>39833.410000000047</v>
      </c>
    </row>
    <row r="1009" spans="1:13" ht="14.25" customHeight="1" x14ac:dyDescent="0.2">
      <c r="A1009" s="287" t="s">
        <v>3252</v>
      </c>
      <c r="B1009" s="200" t="s">
        <v>424</v>
      </c>
      <c r="C1009" s="203">
        <v>3610</v>
      </c>
      <c r="D1009" s="200" t="s">
        <v>2748</v>
      </c>
      <c r="E1009" s="211">
        <v>8</v>
      </c>
      <c r="F1009" s="226">
        <v>4943</v>
      </c>
      <c r="G1009" s="268">
        <v>2.15</v>
      </c>
      <c r="H1009" s="268">
        <v>2.2999999999999998</v>
      </c>
      <c r="I1009" s="203">
        <v>39</v>
      </c>
      <c r="J1009" s="248">
        <f t="shared" si="31"/>
        <v>83.85</v>
      </c>
      <c r="K1009" s="238"/>
      <c r="M1009" s="247">
        <f t="shared" si="32"/>
        <v>39917.260000000046</v>
      </c>
    </row>
    <row r="1010" spans="1:13" ht="14.25" customHeight="1" x14ac:dyDescent="0.2">
      <c r="A1010" s="194" t="s">
        <v>3228</v>
      </c>
      <c r="B1010" s="198" t="s">
        <v>447</v>
      </c>
      <c r="C1010" s="203" t="s">
        <v>2850</v>
      </c>
      <c r="D1010" s="200" t="s">
        <v>2849</v>
      </c>
      <c r="E1010" s="211">
        <v>8</v>
      </c>
      <c r="F1010" s="219">
        <v>2211</v>
      </c>
      <c r="G1010" s="268">
        <v>2.16</v>
      </c>
      <c r="H1010" s="268">
        <v>2.31</v>
      </c>
      <c r="I1010" s="231">
        <v>6</v>
      </c>
      <c r="J1010" s="248">
        <f t="shared" si="31"/>
        <v>12.96</v>
      </c>
      <c r="K1010" s="238"/>
      <c r="M1010" s="247">
        <f t="shared" si="32"/>
        <v>39930.220000000045</v>
      </c>
    </row>
    <row r="1011" spans="1:13" ht="14.25" customHeight="1" x14ac:dyDescent="0.2">
      <c r="A1011" s="287" t="s">
        <v>3254</v>
      </c>
      <c r="B1011" s="201" t="s">
        <v>447</v>
      </c>
      <c r="C1011" s="203" t="s">
        <v>2850</v>
      </c>
      <c r="D1011" s="200" t="s">
        <v>2849</v>
      </c>
      <c r="E1011" s="211">
        <v>8</v>
      </c>
      <c r="F1011" s="226">
        <v>2211</v>
      </c>
      <c r="G1011" s="268">
        <v>2.16</v>
      </c>
      <c r="H1011" s="268">
        <v>2.31</v>
      </c>
      <c r="I1011" s="203">
        <v>4</v>
      </c>
      <c r="J1011" s="248">
        <f t="shared" si="31"/>
        <v>8.64</v>
      </c>
      <c r="K1011" s="238"/>
      <c r="M1011" s="247">
        <f t="shared" si="32"/>
        <v>39938.860000000044</v>
      </c>
    </row>
    <row r="1012" spans="1:13" ht="14.25" customHeight="1" x14ac:dyDescent="0.2">
      <c r="A1012" s="287" t="s">
        <v>3264</v>
      </c>
      <c r="B1012" s="198" t="s">
        <v>996</v>
      </c>
      <c r="C1012" s="203" t="s">
        <v>1769</v>
      </c>
      <c r="D1012" s="205" t="s">
        <v>3424</v>
      </c>
      <c r="E1012" s="213">
        <v>8</v>
      </c>
      <c r="F1012" s="222">
        <v>6796</v>
      </c>
      <c r="G1012" s="268">
        <v>1.58</v>
      </c>
      <c r="H1012" s="268">
        <v>1.73</v>
      </c>
      <c r="I1012" s="232">
        <v>9</v>
      </c>
      <c r="J1012" s="248">
        <f t="shared" si="31"/>
        <v>14.22</v>
      </c>
      <c r="K1012" s="238"/>
      <c r="M1012" s="247">
        <f t="shared" si="32"/>
        <v>39953.080000000045</v>
      </c>
    </row>
    <row r="1013" spans="1:13" s="109" customFormat="1" ht="14.25" customHeight="1" x14ac:dyDescent="0.2">
      <c r="A1013" s="287" t="s">
        <v>3264</v>
      </c>
      <c r="B1013" s="198" t="s">
        <v>996</v>
      </c>
      <c r="C1013" s="203" t="s">
        <v>1770</v>
      </c>
      <c r="D1013" s="205" t="s">
        <v>3425</v>
      </c>
      <c r="E1013" s="213">
        <v>8</v>
      </c>
      <c r="F1013" s="222">
        <v>6796</v>
      </c>
      <c r="G1013" s="268">
        <v>1.58</v>
      </c>
      <c r="H1013" s="268">
        <v>1.73</v>
      </c>
      <c r="I1013" s="232">
        <v>10</v>
      </c>
      <c r="J1013" s="248">
        <f t="shared" si="31"/>
        <v>15.8</v>
      </c>
      <c r="K1013" s="238"/>
      <c r="M1013" s="247">
        <f t="shared" si="32"/>
        <v>39968.880000000048</v>
      </c>
    </row>
    <row r="1014" spans="1:13" s="109" customFormat="1" ht="14.25" customHeight="1" x14ac:dyDescent="0.2">
      <c r="A1014" s="287" t="s">
        <v>3264</v>
      </c>
      <c r="B1014" s="198" t="s">
        <v>996</v>
      </c>
      <c r="C1014" s="203" t="s">
        <v>1768</v>
      </c>
      <c r="D1014" s="205" t="s">
        <v>3426</v>
      </c>
      <c r="E1014" s="213">
        <v>8</v>
      </c>
      <c r="F1014" s="222">
        <v>6796</v>
      </c>
      <c r="G1014" s="268">
        <v>1.58</v>
      </c>
      <c r="H1014" s="268">
        <v>1.73</v>
      </c>
      <c r="I1014" s="232">
        <v>1</v>
      </c>
      <c r="J1014" s="248">
        <f t="shared" si="31"/>
        <v>1.58</v>
      </c>
      <c r="K1014" s="238"/>
      <c r="M1014" s="247">
        <f t="shared" si="32"/>
        <v>39970.46000000005</v>
      </c>
    </row>
    <row r="1015" spans="1:13" s="109" customFormat="1" ht="14.25" customHeight="1" x14ac:dyDescent="0.2">
      <c r="A1015" s="287" t="s">
        <v>3264</v>
      </c>
      <c r="B1015" s="198" t="s">
        <v>996</v>
      </c>
      <c r="C1015" s="203" t="s">
        <v>1773</v>
      </c>
      <c r="D1015" s="205" t="s">
        <v>3427</v>
      </c>
      <c r="E1015" s="213">
        <v>8</v>
      </c>
      <c r="F1015" s="222">
        <v>6796</v>
      </c>
      <c r="G1015" s="268">
        <v>1.58</v>
      </c>
      <c r="H1015" s="268">
        <v>1.73</v>
      </c>
      <c r="I1015" s="232">
        <v>2</v>
      </c>
      <c r="J1015" s="248">
        <f t="shared" si="31"/>
        <v>3.16</v>
      </c>
      <c r="K1015" s="238"/>
      <c r="M1015" s="247">
        <f t="shared" si="32"/>
        <v>39973.620000000054</v>
      </c>
    </row>
    <row r="1016" spans="1:13" ht="14.25" customHeight="1" x14ac:dyDescent="0.2">
      <c r="A1016" s="287" t="s">
        <v>3264</v>
      </c>
      <c r="B1016" s="198" t="s">
        <v>996</v>
      </c>
      <c r="C1016" s="203" t="s">
        <v>1772</v>
      </c>
      <c r="D1016" s="205" t="s">
        <v>3428</v>
      </c>
      <c r="E1016" s="213">
        <v>8</v>
      </c>
      <c r="F1016" s="222">
        <v>6796</v>
      </c>
      <c r="G1016" s="268">
        <v>1.58</v>
      </c>
      <c r="H1016" s="268">
        <v>1.73</v>
      </c>
      <c r="I1016" s="232">
        <v>1</v>
      </c>
      <c r="J1016" s="248">
        <f t="shared" si="31"/>
        <v>1.58</v>
      </c>
      <c r="K1016" s="238"/>
      <c r="M1016" s="247">
        <f t="shared" si="32"/>
        <v>39975.200000000055</v>
      </c>
    </row>
    <row r="1017" spans="1:13" ht="14.25" customHeight="1" x14ac:dyDescent="0.2">
      <c r="A1017" s="287" t="s">
        <v>3264</v>
      </c>
      <c r="B1017" s="198" t="s">
        <v>996</v>
      </c>
      <c r="C1017" s="203" t="s">
        <v>1771</v>
      </c>
      <c r="D1017" s="205" t="s">
        <v>3430</v>
      </c>
      <c r="E1017" s="213">
        <v>8</v>
      </c>
      <c r="F1017" s="222">
        <v>6796</v>
      </c>
      <c r="G1017" s="268">
        <v>1.58</v>
      </c>
      <c r="H1017" s="268">
        <v>1.73</v>
      </c>
      <c r="I1017" s="232">
        <v>1</v>
      </c>
      <c r="J1017" s="248">
        <f t="shared" si="31"/>
        <v>1.58</v>
      </c>
      <c r="K1017" s="238"/>
      <c r="M1017" s="247">
        <f t="shared" si="32"/>
        <v>39976.780000000057</v>
      </c>
    </row>
    <row r="1018" spans="1:13" ht="14.25" customHeight="1" x14ac:dyDescent="0.2">
      <c r="A1018" s="287" t="s">
        <v>3264</v>
      </c>
      <c r="B1018" s="198" t="s">
        <v>996</v>
      </c>
      <c r="C1018" s="203" t="s">
        <v>1738</v>
      </c>
      <c r="D1018" s="205" t="s">
        <v>1739</v>
      </c>
      <c r="E1018" s="213">
        <v>8</v>
      </c>
      <c r="F1018" s="222">
        <v>3232</v>
      </c>
      <c r="G1018" s="268">
        <v>1.58</v>
      </c>
      <c r="H1018" s="268">
        <v>1.73</v>
      </c>
      <c r="I1018" s="232">
        <v>29</v>
      </c>
      <c r="J1018" s="248">
        <f t="shared" si="31"/>
        <v>45.82</v>
      </c>
      <c r="K1018" s="238"/>
      <c r="M1018" s="247">
        <f t="shared" si="32"/>
        <v>40022.600000000057</v>
      </c>
    </row>
    <row r="1019" spans="1:13" ht="14.25" customHeight="1" x14ac:dyDescent="0.2">
      <c r="A1019" s="287" t="s">
        <v>1426</v>
      </c>
      <c r="B1019" s="196" t="s">
        <v>996</v>
      </c>
      <c r="C1019" s="203" t="s">
        <v>1456</v>
      </c>
      <c r="D1019" s="205" t="s">
        <v>1455</v>
      </c>
      <c r="E1019" s="212">
        <v>8</v>
      </c>
      <c r="F1019" s="221">
        <v>6796</v>
      </c>
      <c r="G1019" s="268">
        <v>1.58</v>
      </c>
      <c r="H1019" s="268">
        <v>1.73</v>
      </c>
      <c r="I1019" s="231">
        <v>6</v>
      </c>
      <c r="J1019" s="248">
        <f t="shared" si="31"/>
        <v>9.48</v>
      </c>
      <c r="K1019" s="238"/>
      <c r="M1019" s="247">
        <f t="shared" si="32"/>
        <v>40032.08000000006</v>
      </c>
    </row>
    <row r="1020" spans="1:13" ht="14.25" customHeight="1" x14ac:dyDescent="0.2">
      <c r="A1020" s="287" t="s">
        <v>1426</v>
      </c>
      <c r="B1020" s="196" t="s">
        <v>996</v>
      </c>
      <c r="C1020" s="203" t="s">
        <v>1458</v>
      </c>
      <c r="D1020" s="205" t="s">
        <v>1457</v>
      </c>
      <c r="E1020" s="212">
        <v>8</v>
      </c>
      <c r="F1020" s="219">
        <v>6796</v>
      </c>
      <c r="G1020" s="268">
        <v>1.58</v>
      </c>
      <c r="H1020" s="268">
        <v>1.73</v>
      </c>
      <c r="I1020" s="232">
        <v>3</v>
      </c>
      <c r="J1020" s="248">
        <f t="shared" si="31"/>
        <v>4.74</v>
      </c>
      <c r="K1020" s="238"/>
      <c r="M1020" s="247">
        <f t="shared" si="32"/>
        <v>40036.820000000058</v>
      </c>
    </row>
    <row r="1021" spans="1:13" ht="14.25" customHeight="1" x14ac:dyDescent="0.2">
      <c r="A1021" s="287" t="s">
        <v>3271</v>
      </c>
      <c r="B1021" s="200" t="s">
        <v>674</v>
      </c>
      <c r="C1021" s="203" t="s">
        <v>2538</v>
      </c>
      <c r="D1021" s="200" t="s">
        <v>2539</v>
      </c>
      <c r="E1021" s="211">
        <v>8</v>
      </c>
      <c r="F1021" s="240" t="s">
        <v>138</v>
      </c>
      <c r="G1021" s="268">
        <v>2.19</v>
      </c>
      <c r="H1021" s="268">
        <v>2.34</v>
      </c>
      <c r="I1021" s="203">
        <v>7</v>
      </c>
      <c r="J1021" s="248">
        <f t="shared" si="31"/>
        <v>15.33</v>
      </c>
      <c r="K1021" s="238"/>
      <c r="M1021" s="247">
        <f t="shared" si="32"/>
        <v>40052.15000000006</v>
      </c>
    </row>
    <row r="1022" spans="1:13" ht="14.25" customHeight="1" x14ac:dyDescent="0.2">
      <c r="A1022" s="287" t="s">
        <v>3252</v>
      </c>
      <c r="B1022" s="200" t="s">
        <v>45</v>
      </c>
      <c r="C1022" s="203">
        <v>54130</v>
      </c>
      <c r="D1022" s="200" t="s">
        <v>2750</v>
      </c>
      <c r="E1022" s="211">
        <v>8</v>
      </c>
      <c r="F1022" s="226">
        <v>1241</v>
      </c>
      <c r="G1022" s="268">
        <v>2.19</v>
      </c>
      <c r="H1022" s="268">
        <v>2.34</v>
      </c>
      <c r="I1022" s="203">
        <v>69</v>
      </c>
      <c r="J1022" s="248">
        <f t="shared" si="31"/>
        <v>151.10999999999999</v>
      </c>
      <c r="K1022" s="238"/>
      <c r="M1022" s="247">
        <f t="shared" si="32"/>
        <v>40203.26000000006</v>
      </c>
    </row>
    <row r="1023" spans="1:13" ht="14.25" customHeight="1" x14ac:dyDescent="0.2">
      <c r="A1023" s="287" t="s">
        <v>3252</v>
      </c>
      <c r="B1023" s="200" t="s">
        <v>45</v>
      </c>
      <c r="C1023" s="203">
        <v>54132</v>
      </c>
      <c r="D1023" s="200" t="s">
        <v>2749</v>
      </c>
      <c r="E1023" s="211">
        <v>8</v>
      </c>
      <c r="F1023" s="226">
        <v>1241</v>
      </c>
      <c r="G1023" s="268">
        <v>2.19</v>
      </c>
      <c r="H1023" s="268">
        <v>2.34</v>
      </c>
      <c r="I1023" s="203">
        <v>86</v>
      </c>
      <c r="J1023" s="248">
        <f t="shared" si="31"/>
        <v>188.34</v>
      </c>
      <c r="K1023" s="238"/>
      <c r="M1023" s="247">
        <f t="shared" si="32"/>
        <v>40391.600000000057</v>
      </c>
    </row>
    <row r="1024" spans="1:13" ht="14.25" customHeight="1" x14ac:dyDescent="0.2">
      <c r="A1024" s="194" t="s">
        <v>3229</v>
      </c>
      <c r="B1024" s="198" t="s">
        <v>45</v>
      </c>
      <c r="C1024" s="239">
        <v>6580054130</v>
      </c>
      <c r="D1024" s="206" t="s">
        <v>3161</v>
      </c>
      <c r="E1024" s="211">
        <v>8</v>
      </c>
      <c r="F1024" s="219">
        <v>1241</v>
      </c>
      <c r="G1024" s="268">
        <v>2.19</v>
      </c>
      <c r="H1024" s="268">
        <v>2.34</v>
      </c>
      <c r="I1024" s="231">
        <v>28</v>
      </c>
      <c r="J1024" s="248">
        <f t="shared" si="31"/>
        <v>61.32</v>
      </c>
      <c r="K1024" s="238"/>
      <c r="M1024" s="247">
        <f t="shared" si="32"/>
        <v>40452.920000000056</v>
      </c>
    </row>
    <row r="1025" spans="1:13" ht="14.25" customHeight="1" x14ac:dyDescent="0.2">
      <c r="A1025" s="194" t="s">
        <v>3230</v>
      </c>
      <c r="B1025" s="198" t="s">
        <v>45</v>
      </c>
      <c r="C1025" s="239">
        <v>6580054132</v>
      </c>
      <c r="D1025" s="206" t="s">
        <v>3180</v>
      </c>
      <c r="E1025" s="211">
        <v>8</v>
      </c>
      <c r="F1025" s="219">
        <v>1241</v>
      </c>
      <c r="G1025" s="268">
        <v>2.19</v>
      </c>
      <c r="H1025" s="268">
        <v>2.34</v>
      </c>
      <c r="I1025" s="231">
        <v>27</v>
      </c>
      <c r="J1025" s="248">
        <f t="shared" si="31"/>
        <v>59.129999999999995</v>
      </c>
      <c r="K1025" s="238"/>
      <c r="M1025" s="247">
        <f t="shared" si="32"/>
        <v>40512.050000000054</v>
      </c>
    </row>
    <row r="1026" spans="1:13" ht="14.25" customHeight="1" x14ac:dyDescent="0.2">
      <c r="A1026" s="287" t="s">
        <v>3233</v>
      </c>
      <c r="B1026" s="201" t="s">
        <v>996</v>
      </c>
      <c r="C1026" s="203" t="s">
        <v>3401</v>
      </c>
      <c r="D1026" s="205" t="s">
        <v>378</v>
      </c>
      <c r="E1026" s="211">
        <v>8</v>
      </c>
      <c r="F1026" s="219">
        <v>6796</v>
      </c>
      <c r="G1026" s="268">
        <v>1.59</v>
      </c>
      <c r="H1026" s="268">
        <v>1.74</v>
      </c>
      <c r="I1026" s="231">
        <v>24</v>
      </c>
      <c r="J1026" s="248">
        <f t="shared" si="31"/>
        <v>38.160000000000004</v>
      </c>
      <c r="K1026" s="238"/>
      <c r="M1026" s="247">
        <f t="shared" si="32"/>
        <v>40550.210000000057</v>
      </c>
    </row>
    <row r="1027" spans="1:13" ht="14.25" customHeight="1" x14ac:dyDescent="0.2">
      <c r="A1027" s="287" t="s">
        <v>3231</v>
      </c>
      <c r="B1027" s="201" t="s">
        <v>996</v>
      </c>
      <c r="C1027" s="203" t="s">
        <v>3409</v>
      </c>
      <c r="D1027" s="205" t="s">
        <v>3188</v>
      </c>
      <c r="E1027" s="211">
        <v>8</v>
      </c>
      <c r="F1027" s="226">
        <v>6796</v>
      </c>
      <c r="G1027" s="268">
        <v>1.59</v>
      </c>
      <c r="H1027" s="268">
        <v>1.74</v>
      </c>
      <c r="I1027" s="203">
        <v>43</v>
      </c>
      <c r="J1027" s="248">
        <f t="shared" si="31"/>
        <v>68.37</v>
      </c>
      <c r="K1027" s="238"/>
      <c r="M1027" s="247">
        <f t="shared" si="32"/>
        <v>40618.58000000006</v>
      </c>
    </row>
    <row r="1028" spans="1:13" ht="14.25" customHeight="1" x14ac:dyDescent="0.2">
      <c r="A1028" s="194" t="s">
        <v>3226</v>
      </c>
      <c r="B1028" s="197" t="s">
        <v>424</v>
      </c>
      <c r="C1028" s="239" t="s">
        <v>444</v>
      </c>
      <c r="D1028" s="206" t="s">
        <v>443</v>
      </c>
      <c r="E1028" s="211">
        <v>8</v>
      </c>
      <c r="F1028" s="220">
        <v>1212</v>
      </c>
      <c r="G1028" s="268">
        <v>2.21</v>
      </c>
      <c r="H1028" s="268">
        <v>2.36</v>
      </c>
      <c r="I1028" s="233">
        <v>16</v>
      </c>
      <c r="J1028" s="248">
        <f t="shared" si="31"/>
        <v>35.36</v>
      </c>
      <c r="K1028" s="238"/>
      <c r="M1028" s="247">
        <f t="shared" si="32"/>
        <v>40653.940000000061</v>
      </c>
    </row>
    <row r="1029" spans="1:13" ht="14.25" customHeight="1" x14ac:dyDescent="0.2">
      <c r="A1029" s="287" t="s">
        <v>3233</v>
      </c>
      <c r="B1029" s="196" t="s">
        <v>996</v>
      </c>
      <c r="C1029" s="203" t="s">
        <v>2141</v>
      </c>
      <c r="D1029" s="205" t="s">
        <v>2140</v>
      </c>
      <c r="E1029" s="211">
        <v>8</v>
      </c>
      <c r="F1029" s="219">
        <v>3232</v>
      </c>
      <c r="G1029" s="268">
        <v>1.6</v>
      </c>
      <c r="H1029" s="268">
        <v>1.75</v>
      </c>
      <c r="I1029" s="231">
        <v>12</v>
      </c>
      <c r="J1029" s="248">
        <f t="shared" ref="J1029:J1092" si="33">G1029*I1029</f>
        <v>19.200000000000003</v>
      </c>
      <c r="K1029" s="238"/>
      <c r="M1029" s="247">
        <f t="shared" si="32"/>
        <v>40673.140000000058</v>
      </c>
    </row>
    <row r="1030" spans="1:13" s="9" customFormat="1" ht="14.25" customHeight="1" x14ac:dyDescent="0.2">
      <c r="A1030" s="287" t="s">
        <v>3233</v>
      </c>
      <c r="B1030" s="196" t="s">
        <v>996</v>
      </c>
      <c r="C1030" s="203" t="s">
        <v>2141</v>
      </c>
      <c r="D1030" s="205" t="s">
        <v>2140</v>
      </c>
      <c r="E1030" s="211">
        <v>8</v>
      </c>
      <c r="F1030" s="219">
        <v>3232</v>
      </c>
      <c r="G1030" s="268">
        <v>1.6</v>
      </c>
      <c r="H1030" s="268">
        <v>1.75</v>
      </c>
      <c r="I1030" s="231">
        <v>5</v>
      </c>
      <c r="J1030" s="248">
        <f t="shared" si="33"/>
        <v>8</v>
      </c>
      <c r="K1030" s="238"/>
      <c r="M1030" s="247">
        <f t="shared" si="32"/>
        <v>40681.140000000058</v>
      </c>
    </row>
    <row r="1031" spans="1:13" s="9" customFormat="1" ht="14.25" customHeight="1" x14ac:dyDescent="0.2">
      <c r="A1031" s="194" t="s">
        <v>3272</v>
      </c>
      <c r="B1031" s="198" t="s">
        <v>996</v>
      </c>
      <c r="C1031" s="203" t="s">
        <v>2141</v>
      </c>
      <c r="D1031" s="205" t="s">
        <v>2140</v>
      </c>
      <c r="E1031" s="213">
        <v>8</v>
      </c>
      <c r="F1031" s="222">
        <v>3232</v>
      </c>
      <c r="G1031" s="268">
        <v>1.6</v>
      </c>
      <c r="H1031" s="268">
        <v>1.75</v>
      </c>
      <c r="I1031" s="232">
        <v>25</v>
      </c>
      <c r="J1031" s="248">
        <f t="shared" si="33"/>
        <v>40</v>
      </c>
      <c r="K1031" s="238"/>
      <c r="M1031" s="247">
        <f t="shared" si="32"/>
        <v>40721.140000000058</v>
      </c>
    </row>
    <row r="1032" spans="1:13" s="9" customFormat="1" ht="14.25" customHeight="1" x14ac:dyDescent="0.2">
      <c r="A1032" s="194" t="s">
        <v>3272</v>
      </c>
      <c r="B1032" s="198" t="s">
        <v>996</v>
      </c>
      <c r="C1032" s="203" t="s">
        <v>2128</v>
      </c>
      <c r="D1032" s="205" t="s">
        <v>2129</v>
      </c>
      <c r="E1032" s="213">
        <v>8</v>
      </c>
      <c r="F1032" s="222">
        <v>3232</v>
      </c>
      <c r="G1032" s="268">
        <v>1.6</v>
      </c>
      <c r="H1032" s="268">
        <v>1.75</v>
      </c>
      <c r="I1032" s="232">
        <v>20</v>
      </c>
      <c r="J1032" s="248">
        <f t="shared" si="33"/>
        <v>32</v>
      </c>
      <c r="K1032" s="238"/>
      <c r="M1032" s="247">
        <f t="shared" si="32"/>
        <v>40753.140000000058</v>
      </c>
    </row>
    <row r="1033" spans="1:13" s="9" customFormat="1" ht="14.25" customHeight="1" x14ac:dyDescent="0.2">
      <c r="A1033" s="194" t="s">
        <v>3272</v>
      </c>
      <c r="B1033" s="198" t="s">
        <v>996</v>
      </c>
      <c r="C1033" s="203" t="s">
        <v>2130</v>
      </c>
      <c r="D1033" s="205" t="s">
        <v>2131</v>
      </c>
      <c r="E1033" s="213">
        <v>8</v>
      </c>
      <c r="F1033" s="222">
        <v>3232</v>
      </c>
      <c r="G1033" s="268">
        <v>1.6</v>
      </c>
      <c r="H1033" s="268">
        <v>1.75</v>
      </c>
      <c r="I1033" s="232">
        <v>26</v>
      </c>
      <c r="J1033" s="248">
        <f t="shared" si="33"/>
        <v>41.6</v>
      </c>
      <c r="K1033" s="238"/>
      <c r="M1033" s="247">
        <f t="shared" si="32"/>
        <v>40794.740000000056</v>
      </c>
    </row>
    <row r="1034" spans="1:13" s="9" customFormat="1" ht="14.25" customHeight="1" x14ac:dyDescent="0.2">
      <c r="A1034" s="194" t="s">
        <v>3272</v>
      </c>
      <c r="B1034" s="198" t="s">
        <v>996</v>
      </c>
      <c r="C1034" s="203" t="s">
        <v>2132</v>
      </c>
      <c r="D1034" s="205" t="s">
        <v>2133</v>
      </c>
      <c r="E1034" s="213">
        <v>8</v>
      </c>
      <c r="F1034" s="222">
        <v>3232</v>
      </c>
      <c r="G1034" s="268">
        <v>1.6</v>
      </c>
      <c r="H1034" s="268">
        <v>1.75</v>
      </c>
      <c r="I1034" s="232">
        <v>14</v>
      </c>
      <c r="J1034" s="248">
        <f t="shared" si="33"/>
        <v>22.400000000000002</v>
      </c>
      <c r="K1034" s="238"/>
      <c r="M1034" s="247">
        <f t="shared" si="32"/>
        <v>40817.140000000058</v>
      </c>
    </row>
    <row r="1035" spans="1:13" s="9" customFormat="1" ht="14.25" customHeight="1" x14ac:dyDescent="0.2">
      <c r="A1035" s="194" t="s">
        <v>3272</v>
      </c>
      <c r="B1035" s="198" t="s">
        <v>996</v>
      </c>
      <c r="C1035" s="203" t="s">
        <v>2138</v>
      </c>
      <c r="D1035" s="205" t="s">
        <v>2139</v>
      </c>
      <c r="E1035" s="213">
        <v>8</v>
      </c>
      <c r="F1035" s="222">
        <v>3232</v>
      </c>
      <c r="G1035" s="268">
        <v>1.6</v>
      </c>
      <c r="H1035" s="268">
        <v>1.75</v>
      </c>
      <c r="I1035" s="232">
        <v>17</v>
      </c>
      <c r="J1035" s="248">
        <f t="shared" si="33"/>
        <v>27.200000000000003</v>
      </c>
      <c r="K1035" s="238"/>
      <c r="M1035" s="247">
        <f t="shared" si="32"/>
        <v>40844.340000000055</v>
      </c>
    </row>
    <row r="1036" spans="1:13" s="9" customFormat="1" ht="14.25" customHeight="1" x14ac:dyDescent="0.2">
      <c r="A1036" s="194" t="s">
        <v>3272</v>
      </c>
      <c r="B1036" s="198" t="s">
        <v>996</v>
      </c>
      <c r="C1036" s="203" t="s">
        <v>2137</v>
      </c>
      <c r="D1036" s="205" t="s">
        <v>2136</v>
      </c>
      <c r="E1036" s="213">
        <v>8</v>
      </c>
      <c r="F1036" s="222">
        <v>3232</v>
      </c>
      <c r="G1036" s="268">
        <v>1.6</v>
      </c>
      <c r="H1036" s="268">
        <v>1.75</v>
      </c>
      <c r="I1036" s="232">
        <v>22</v>
      </c>
      <c r="J1036" s="248">
        <f t="shared" si="33"/>
        <v>35.200000000000003</v>
      </c>
      <c r="K1036" s="238"/>
      <c r="M1036" s="247">
        <f t="shared" si="32"/>
        <v>40879.540000000052</v>
      </c>
    </row>
    <row r="1037" spans="1:13" s="9" customFormat="1" ht="14.25" customHeight="1" x14ac:dyDescent="0.2">
      <c r="A1037" s="194" t="s">
        <v>3272</v>
      </c>
      <c r="B1037" s="198" t="s">
        <v>996</v>
      </c>
      <c r="C1037" s="203" t="s">
        <v>2135</v>
      </c>
      <c r="D1037" s="205" t="s">
        <v>2134</v>
      </c>
      <c r="E1037" s="213">
        <v>8</v>
      </c>
      <c r="F1037" s="222">
        <v>3232</v>
      </c>
      <c r="G1037" s="268">
        <v>1.6</v>
      </c>
      <c r="H1037" s="268">
        <v>1.75</v>
      </c>
      <c r="I1037" s="232">
        <v>14</v>
      </c>
      <c r="J1037" s="248">
        <f t="shared" si="33"/>
        <v>22.400000000000002</v>
      </c>
      <c r="K1037" s="238"/>
      <c r="M1037" s="247">
        <f t="shared" si="32"/>
        <v>40901.940000000053</v>
      </c>
    </row>
    <row r="1038" spans="1:13" s="9" customFormat="1" ht="14.25" customHeight="1" x14ac:dyDescent="0.2">
      <c r="A1038" s="287" t="s">
        <v>3273</v>
      </c>
      <c r="B1038" s="197" t="s">
        <v>625</v>
      </c>
      <c r="C1038" s="203" t="s">
        <v>1169</v>
      </c>
      <c r="D1038" s="206" t="s">
        <v>1167</v>
      </c>
      <c r="E1038" s="212">
        <v>8</v>
      </c>
      <c r="F1038" s="220">
        <v>9017</v>
      </c>
      <c r="G1038" s="268">
        <v>2.23</v>
      </c>
      <c r="H1038" s="268">
        <v>2.38</v>
      </c>
      <c r="I1038" s="233">
        <v>8</v>
      </c>
      <c r="J1038" s="248">
        <f t="shared" si="33"/>
        <v>17.84</v>
      </c>
      <c r="K1038" s="238"/>
      <c r="M1038" s="247">
        <f t="shared" si="32"/>
        <v>40919.78000000005</v>
      </c>
    </row>
    <row r="1039" spans="1:13" s="9" customFormat="1" ht="14.25" customHeight="1" x14ac:dyDescent="0.2">
      <c r="A1039" s="287" t="s">
        <v>3273</v>
      </c>
      <c r="B1039" s="197" t="s">
        <v>625</v>
      </c>
      <c r="C1039" s="203" t="s">
        <v>1170</v>
      </c>
      <c r="D1039" s="206" t="s">
        <v>1168</v>
      </c>
      <c r="E1039" s="212">
        <v>8</v>
      </c>
      <c r="F1039" s="220">
        <v>9017</v>
      </c>
      <c r="G1039" s="268">
        <v>2.23</v>
      </c>
      <c r="H1039" s="268">
        <v>2.38</v>
      </c>
      <c r="I1039" s="233">
        <v>19</v>
      </c>
      <c r="J1039" s="248">
        <f t="shared" si="33"/>
        <v>42.37</v>
      </c>
      <c r="K1039" s="238"/>
      <c r="M1039" s="247">
        <f t="shared" si="32"/>
        <v>40962.150000000052</v>
      </c>
    </row>
    <row r="1040" spans="1:13" s="9" customFormat="1" ht="14.25" customHeight="1" x14ac:dyDescent="0.2">
      <c r="A1040" s="287" t="s">
        <v>3252</v>
      </c>
      <c r="B1040" s="200" t="s">
        <v>45</v>
      </c>
      <c r="C1040" s="203">
        <v>63130</v>
      </c>
      <c r="D1040" s="206" t="s">
        <v>3493</v>
      </c>
      <c r="E1040" s="211">
        <v>8</v>
      </c>
      <c r="F1040" s="226">
        <v>1241</v>
      </c>
      <c r="G1040" s="268">
        <v>2.2400000000000002</v>
      </c>
      <c r="H1040" s="268">
        <v>2.39</v>
      </c>
      <c r="I1040" s="203">
        <v>23</v>
      </c>
      <c r="J1040" s="248">
        <f t="shared" si="33"/>
        <v>51.52</v>
      </c>
      <c r="K1040" s="238"/>
      <c r="M1040" s="247">
        <f t="shared" si="32"/>
        <v>41013.670000000049</v>
      </c>
    </row>
    <row r="1041" spans="1:13" s="9" customFormat="1" ht="14.25" customHeight="1" x14ac:dyDescent="0.2">
      <c r="A1041" s="287" t="s">
        <v>3271</v>
      </c>
      <c r="B1041" s="200" t="s">
        <v>424</v>
      </c>
      <c r="C1041" s="203" t="s">
        <v>2534</v>
      </c>
      <c r="D1041" s="200" t="s">
        <v>2535</v>
      </c>
      <c r="E1041" s="211">
        <v>8</v>
      </c>
      <c r="F1041" s="226">
        <v>4943</v>
      </c>
      <c r="G1041" s="268">
        <v>2.27</v>
      </c>
      <c r="H1041" s="268">
        <v>2.42</v>
      </c>
      <c r="I1041" s="203">
        <v>6</v>
      </c>
      <c r="J1041" s="248">
        <f t="shared" si="33"/>
        <v>13.620000000000001</v>
      </c>
      <c r="K1041" s="238"/>
      <c r="M1041" s="247">
        <f t="shared" si="32"/>
        <v>41027.290000000052</v>
      </c>
    </row>
    <row r="1042" spans="1:13" s="9" customFormat="1" ht="14.25" customHeight="1" x14ac:dyDescent="0.2">
      <c r="A1042" s="194" t="s">
        <v>3226</v>
      </c>
      <c r="B1042" s="197" t="s">
        <v>447</v>
      </c>
      <c r="C1042" s="239" t="s">
        <v>272</v>
      </c>
      <c r="D1042" s="200" t="s">
        <v>3027</v>
      </c>
      <c r="E1042" s="211">
        <v>8</v>
      </c>
      <c r="F1042" s="220">
        <v>2211</v>
      </c>
      <c r="G1042" s="268">
        <v>2.27</v>
      </c>
      <c r="H1042" s="268">
        <v>2.42</v>
      </c>
      <c r="I1042" s="233">
        <v>5</v>
      </c>
      <c r="J1042" s="248">
        <f t="shared" si="33"/>
        <v>11.35</v>
      </c>
      <c r="K1042" s="238"/>
      <c r="M1042" s="247">
        <f t="shared" si="32"/>
        <v>41038.64000000005</v>
      </c>
    </row>
    <row r="1043" spans="1:13" s="9" customFormat="1" ht="14.25" customHeight="1" x14ac:dyDescent="0.2">
      <c r="A1043" s="194" t="s">
        <v>3226</v>
      </c>
      <c r="B1043" s="197" t="s">
        <v>477</v>
      </c>
      <c r="C1043" s="239" t="s">
        <v>478</v>
      </c>
      <c r="D1043" s="206" t="s">
        <v>479</v>
      </c>
      <c r="E1043" s="211">
        <v>8</v>
      </c>
      <c r="F1043" s="220">
        <v>3333</v>
      </c>
      <c r="G1043" s="268">
        <v>2.2000000000000002</v>
      </c>
      <c r="H1043" s="268">
        <v>2.35</v>
      </c>
      <c r="I1043" s="233">
        <v>19</v>
      </c>
      <c r="J1043" s="248">
        <f t="shared" si="33"/>
        <v>41.800000000000004</v>
      </c>
      <c r="K1043" s="238"/>
      <c r="M1043" s="247">
        <f t="shared" si="32"/>
        <v>41080.440000000053</v>
      </c>
    </row>
    <row r="1044" spans="1:13" s="9" customFormat="1" ht="14.25" customHeight="1" x14ac:dyDescent="0.2">
      <c r="A1044" s="194" t="s">
        <v>3228</v>
      </c>
      <c r="B1044" s="198" t="s">
        <v>45</v>
      </c>
      <c r="C1044" s="203">
        <v>63130</v>
      </c>
      <c r="D1044" s="206" t="s">
        <v>3493</v>
      </c>
      <c r="E1044" s="211">
        <v>8</v>
      </c>
      <c r="F1044" s="219">
        <v>1241</v>
      </c>
      <c r="G1044" s="268">
        <v>2.2400000000000002</v>
      </c>
      <c r="H1044" s="268">
        <v>2.39</v>
      </c>
      <c r="I1044" s="231">
        <v>24</v>
      </c>
      <c r="J1044" s="248">
        <f t="shared" si="33"/>
        <v>53.760000000000005</v>
      </c>
      <c r="K1044" s="238"/>
      <c r="M1044" s="247">
        <f t="shared" si="32"/>
        <v>41134.200000000055</v>
      </c>
    </row>
    <row r="1045" spans="1:13" s="9" customFormat="1" ht="14.25" customHeight="1" x14ac:dyDescent="0.2">
      <c r="A1045" s="194" t="s">
        <v>3229</v>
      </c>
      <c r="B1045" s="198" t="s">
        <v>45</v>
      </c>
      <c r="C1045" s="239"/>
      <c r="D1045" s="206" t="s">
        <v>3158</v>
      </c>
      <c r="E1045" s="211">
        <v>8</v>
      </c>
      <c r="F1045" s="219">
        <v>1241</v>
      </c>
      <c r="G1045" s="268">
        <v>2.29</v>
      </c>
      <c r="H1045" s="268">
        <v>2.44</v>
      </c>
      <c r="I1045" s="231">
        <v>20</v>
      </c>
      <c r="J1045" s="248">
        <f t="shared" si="33"/>
        <v>45.8</v>
      </c>
      <c r="K1045" s="238"/>
      <c r="M1045" s="247">
        <f t="shared" si="32"/>
        <v>41180.000000000058</v>
      </c>
    </row>
    <row r="1046" spans="1:13" s="9" customFormat="1" ht="14.25" customHeight="1" x14ac:dyDescent="0.2">
      <c r="A1046" s="194" t="s">
        <v>3230</v>
      </c>
      <c r="B1046" s="198" t="s">
        <v>45</v>
      </c>
      <c r="C1046" s="239"/>
      <c r="D1046" s="206" t="s">
        <v>3179</v>
      </c>
      <c r="E1046" s="211">
        <v>8</v>
      </c>
      <c r="F1046" s="219">
        <v>1241</v>
      </c>
      <c r="G1046" s="268">
        <v>2.29</v>
      </c>
      <c r="H1046" s="268">
        <v>2.44</v>
      </c>
      <c r="I1046" s="231">
        <v>4</v>
      </c>
      <c r="J1046" s="248">
        <f t="shared" si="33"/>
        <v>9.16</v>
      </c>
      <c r="K1046" s="238"/>
      <c r="M1046" s="247">
        <f t="shared" si="32"/>
        <v>41189.160000000062</v>
      </c>
    </row>
    <row r="1047" spans="1:13" s="9" customFormat="1" ht="14.25" customHeight="1" x14ac:dyDescent="0.2">
      <c r="A1047" s="287" t="s">
        <v>3258</v>
      </c>
      <c r="B1047" s="200" t="s">
        <v>45</v>
      </c>
      <c r="C1047" s="203"/>
      <c r="D1047" s="200" t="s">
        <v>2779</v>
      </c>
      <c r="E1047" s="211">
        <v>8</v>
      </c>
      <c r="F1047" s="226">
        <v>1241</v>
      </c>
      <c r="G1047" s="268">
        <v>2.29</v>
      </c>
      <c r="H1047" s="268">
        <v>2.44</v>
      </c>
      <c r="I1047" s="203">
        <v>30</v>
      </c>
      <c r="J1047" s="248">
        <f t="shared" si="33"/>
        <v>68.7</v>
      </c>
      <c r="K1047" s="238"/>
      <c r="M1047" s="247">
        <f t="shared" si="32"/>
        <v>41257.860000000059</v>
      </c>
    </row>
    <row r="1048" spans="1:13" s="9" customFormat="1" ht="14.25" customHeight="1" x14ac:dyDescent="0.2">
      <c r="A1048" s="194" t="s">
        <v>3221</v>
      </c>
      <c r="B1048" s="198" t="s">
        <v>695</v>
      </c>
      <c r="C1048" s="239" t="s">
        <v>3537</v>
      </c>
      <c r="D1048" s="205" t="s">
        <v>1596</v>
      </c>
      <c r="E1048" s="211">
        <v>8</v>
      </c>
      <c r="F1048" s="219">
        <v>4342</v>
      </c>
      <c r="G1048" s="268">
        <v>2.29</v>
      </c>
      <c r="H1048" s="268">
        <v>2.44</v>
      </c>
      <c r="I1048" s="231">
        <v>1</v>
      </c>
      <c r="J1048" s="248">
        <f t="shared" si="33"/>
        <v>2.29</v>
      </c>
      <c r="K1048" s="238"/>
      <c r="M1048" s="247">
        <f t="shared" si="32"/>
        <v>41260.15000000006</v>
      </c>
    </row>
    <row r="1049" spans="1:13" s="9" customFormat="1" ht="14.25" customHeight="1" x14ac:dyDescent="0.2">
      <c r="A1049" s="194" t="s">
        <v>299</v>
      </c>
      <c r="B1049" s="198" t="s">
        <v>695</v>
      </c>
      <c r="C1049" s="239" t="s">
        <v>1599</v>
      </c>
      <c r="D1049" s="205" t="s">
        <v>1596</v>
      </c>
      <c r="E1049" s="211">
        <v>8</v>
      </c>
      <c r="F1049" s="219">
        <v>4342</v>
      </c>
      <c r="G1049" s="268">
        <v>2.29</v>
      </c>
      <c r="H1049" s="268">
        <v>2.44</v>
      </c>
      <c r="I1049" s="231">
        <v>17</v>
      </c>
      <c r="J1049" s="248">
        <f t="shared" si="33"/>
        <v>38.93</v>
      </c>
      <c r="K1049" s="238"/>
      <c r="M1049" s="247">
        <f t="shared" ref="M1049:M1112" si="34">M1048+J1049</f>
        <v>41299.08000000006</v>
      </c>
    </row>
    <row r="1050" spans="1:13" s="9" customFormat="1" ht="14.25" customHeight="1" x14ac:dyDescent="0.2">
      <c r="A1050" s="194" t="s">
        <v>307</v>
      </c>
      <c r="B1050" s="197" t="s">
        <v>996</v>
      </c>
      <c r="C1050" s="239">
        <v>576489</v>
      </c>
      <c r="D1050" s="208" t="s">
        <v>654</v>
      </c>
      <c r="E1050" s="211">
        <v>8</v>
      </c>
      <c r="F1050" s="221">
        <v>6796</v>
      </c>
      <c r="G1050" s="268">
        <v>1.6500000000000001</v>
      </c>
      <c r="H1050" s="268">
        <v>1.8</v>
      </c>
      <c r="I1050" s="231">
        <v>7</v>
      </c>
      <c r="J1050" s="248">
        <f t="shared" si="33"/>
        <v>11.55</v>
      </c>
      <c r="K1050" s="238"/>
      <c r="M1050" s="247">
        <f t="shared" si="34"/>
        <v>41310.630000000063</v>
      </c>
    </row>
    <row r="1051" spans="1:13" s="116" customFormat="1" ht="14.25" customHeight="1" x14ac:dyDescent="0.2">
      <c r="A1051" s="287" t="s">
        <v>3256</v>
      </c>
      <c r="B1051" s="201" t="s">
        <v>439</v>
      </c>
      <c r="C1051" s="203">
        <v>32201</v>
      </c>
      <c r="D1051" s="200" t="s">
        <v>2874</v>
      </c>
      <c r="E1051" s="211">
        <v>8</v>
      </c>
      <c r="F1051" s="226">
        <v>8513</v>
      </c>
      <c r="G1051" s="268">
        <v>2.3200000000000003</v>
      </c>
      <c r="H1051" s="268">
        <v>2.4700000000000002</v>
      </c>
      <c r="I1051" s="203">
        <v>3</v>
      </c>
      <c r="J1051" s="248">
        <f t="shared" si="33"/>
        <v>6.9600000000000009</v>
      </c>
      <c r="K1051" s="238"/>
      <c r="M1051" s="247">
        <f t="shared" si="34"/>
        <v>41317.590000000062</v>
      </c>
    </row>
    <row r="1052" spans="1:13" s="116" customFormat="1" ht="14.25" customHeight="1" x14ac:dyDescent="0.2">
      <c r="A1052" s="287" t="s">
        <v>3271</v>
      </c>
      <c r="B1052" s="200" t="s">
        <v>439</v>
      </c>
      <c r="C1052" s="203">
        <v>32201</v>
      </c>
      <c r="D1052" s="200" t="s">
        <v>2874</v>
      </c>
      <c r="E1052" s="211">
        <v>8</v>
      </c>
      <c r="F1052" s="226">
        <v>8513</v>
      </c>
      <c r="G1052" s="268">
        <v>2.3200000000000003</v>
      </c>
      <c r="H1052" s="268">
        <v>2.4700000000000002</v>
      </c>
      <c r="I1052" s="203">
        <v>3</v>
      </c>
      <c r="J1052" s="248">
        <f t="shared" si="33"/>
        <v>6.9600000000000009</v>
      </c>
      <c r="K1052" s="238"/>
      <c r="M1052" s="247">
        <f t="shared" si="34"/>
        <v>41324.550000000061</v>
      </c>
    </row>
    <row r="1053" spans="1:13" s="9" customFormat="1" ht="14.25" customHeight="1" x14ac:dyDescent="0.2">
      <c r="A1053" s="287" t="s">
        <v>29</v>
      </c>
      <c r="B1053" s="197" t="s">
        <v>45</v>
      </c>
      <c r="C1053" s="203">
        <v>5233</v>
      </c>
      <c r="D1053" s="205" t="s">
        <v>201</v>
      </c>
      <c r="E1053" s="212">
        <v>8</v>
      </c>
      <c r="F1053" s="221">
        <v>1241</v>
      </c>
      <c r="G1053" s="268">
        <v>2.3200000000000003</v>
      </c>
      <c r="H1053" s="268">
        <v>2.4700000000000002</v>
      </c>
      <c r="I1053" s="234">
        <v>60</v>
      </c>
      <c r="J1053" s="248">
        <f t="shared" si="33"/>
        <v>139.20000000000002</v>
      </c>
      <c r="K1053" s="238"/>
      <c r="M1053" s="247">
        <f t="shared" si="34"/>
        <v>41463.750000000058</v>
      </c>
    </row>
    <row r="1054" spans="1:13" s="9" customFormat="1" ht="14.25" customHeight="1" x14ac:dyDescent="0.2">
      <c r="A1054" s="287" t="s">
        <v>3271</v>
      </c>
      <c r="B1054" s="200" t="s">
        <v>439</v>
      </c>
      <c r="C1054" s="203" t="s">
        <v>2573</v>
      </c>
      <c r="D1054" s="200" t="s">
        <v>2574</v>
      </c>
      <c r="E1054" s="211">
        <v>8</v>
      </c>
      <c r="F1054" s="226">
        <v>1212</v>
      </c>
      <c r="G1054" s="268">
        <v>2.3200000000000003</v>
      </c>
      <c r="H1054" s="268">
        <v>2.4700000000000002</v>
      </c>
      <c r="I1054" s="203">
        <v>3</v>
      </c>
      <c r="J1054" s="248">
        <f t="shared" si="33"/>
        <v>6.9600000000000009</v>
      </c>
      <c r="K1054" s="238"/>
      <c r="M1054" s="247">
        <f t="shared" si="34"/>
        <v>41470.710000000057</v>
      </c>
    </row>
    <row r="1055" spans="1:13" s="9" customFormat="1" ht="14.25" customHeight="1" x14ac:dyDescent="0.2">
      <c r="A1055" s="287" t="s">
        <v>3264</v>
      </c>
      <c r="B1055" s="198" t="s">
        <v>625</v>
      </c>
      <c r="C1055" s="203" t="s">
        <v>1747</v>
      </c>
      <c r="D1055" s="205" t="s">
        <v>3368</v>
      </c>
      <c r="E1055" s="213">
        <v>8</v>
      </c>
      <c r="F1055" s="222">
        <v>9017</v>
      </c>
      <c r="G1055" s="268">
        <v>2.3200000000000003</v>
      </c>
      <c r="H1055" s="268">
        <v>2.4700000000000002</v>
      </c>
      <c r="I1055" s="232">
        <v>2</v>
      </c>
      <c r="J1055" s="248">
        <f t="shared" si="33"/>
        <v>4.6400000000000006</v>
      </c>
      <c r="K1055" s="238"/>
      <c r="M1055" s="247">
        <f t="shared" si="34"/>
        <v>41475.350000000057</v>
      </c>
    </row>
    <row r="1056" spans="1:13" s="9" customFormat="1" ht="14.25" customHeight="1" x14ac:dyDescent="0.2">
      <c r="A1056" s="287" t="s">
        <v>3264</v>
      </c>
      <c r="B1056" s="198" t="s">
        <v>625</v>
      </c>
      <c r="C1056" s="203" t="s">
        <v>1746</v>
      </c>
      <c r="D1056" s="205" t="s">
        <v>3369</v>
      </c>
      <c r="E1056" s="213">
        <v>8</v>
      </c>
      <c r="F1056" s="222">
        <v>9017</v>
      </c>
      <c r="G1056" s="268">
        <v>2.3200000000000003</v>
      </c>
      <c r="H1056" s="268">
        <v>2.4700000000000002</v>
      </c>
      <c r="I1056" s="232">
        <v>1</v>
      </c>
      <c r="J1056" s="248">
        <f t="shared" si="33"/>
        <v>2.3200000000000003</v>
      </c>
      <c r="K1056" s="238"/>
      <c r="M1056" s="247">
        <f t="shared" si="34"/>
        <v>41477.670000000056</v>
      </c>
    </row>
    <row r="1057" spans="1:13" s="9" customFormat="1" ht="14.25" customHeight="1" x14ac:dyDescent="0.2">
      <c r="A1057" s="194" t="s">
        <v>307</v>
      </c>
      <c r="B1057" s="197" t="s">
        <v>45</v>
      </c>
      <c r="C1057" s="239" t="s">
        <v>646</v>
      </c>
      <c r="D1057" s="208" t="s">
        <v>3446</v>
      </c>
      <c r="E1057" s="211">
        <v>8</v>
      </c>
      <c r="F1057" s="221">
        <v>1241</v>
      </c>
      <c r="G1057" s="268">
        <v>2.36</v>
      </c>
      <c r="H1057" s="268">
        <v>2.5099999999999998</v>
      </c>
      <c r="I1057" s="231">
        <v>15</v>
      </c>
      <c r="J1057" s="248">
        <f t="shared" si="33"/>
        <v>35.4</v>
      </c>
      <c r="K1057" s="238"/>
      <c r="M1057" s="247">
        <f t="shared" si="34"/>
        <v>41513.070000000058</v>
      </c>
    </row>
    <row r="1058" spans="1:13" s="9" customFormat="1" ht="14.25" customHeight="1" x14ac:dyDescent="0.2">
      <c r="A1058" s="287" t="s">
        <v>3260</v>
      </c>
      <c r="B1058" s="200" t="s">
        <v>45</v>
      </c>
      <c r="C1058" s="203" t="s">
        <v>646</v>
      </c>
      <c r="D1058" s="208" t="s">
        <v>3446</v>
      </c>
      <c r="E1058" s="211">
        <v>8</v>
      </c>
      <c r="F1058" s="226">
        <v>1241</v>
      </c>
      <c r="G1058" s="268">
        <v>2.36</v>
      </c>
      <c r="H1058" s="268">
        <v>2.5099999999999998</v>
      </c>
      <c r="I1058" s="203">
        <v>6</v>
      </c>
      <c r="J1058" s="248">
        <f t="shared" si="33"/>
        <v>14.16</v>
      </c>
      <c r="K1058" s="238"/>
      <c r="M1058" s="247">
        <f t="shared" si="34"/>
        <v>41527.230000000061</v>
      </c>
    </row>
    <row r="1059" spans="1:13" s="9" customFormat="1" ht="14.25" customHeight="1" x14ac:dyDescent="0.2">
      <c r="A1059" s="287" t="s">
        <v>3248</v>
      </c>
      <c r="B1059" s="201" t="s">
        <v>40</v>
      </c>
      <c r="C1059" s="203">
        <v>110221</v>
      </c>
      <c r="D1059" s="200" t="s">
        <v>2899</v>
      </c>
      <c r="E1059" s="211">
        <v>8</v>
      </c>
      <c r="F1059" s="226">
        <v>8513</v>
      </c>
      <c r="G1059" s="268">
        <v>2.38</v>
      </c>
      <c r="H1059" s="268">
        <v>2.5299999999999998</v>
      </c>
      <c r="I1059" s="203">
        <v>7</v>
      </c>
      <c r="J1059" s="248">
        <f t="shared" si="33"/>
        <v>16.66</v>
      </c>
      <c r="K1059" s="238"/>
      <c r="M1059" s="247">
        <f t="shared" si="34"/>
        <v>41543.890000000065</v>
      </c>
    </row>
    <row r="1060" spans="1:13" s="9" customFormat="1" ht="14.25" customHeight="1" x14ac:dyDescent="0.2">
      <c r="A1060" s="287" t="s">
        <v>1426</v>
      </c>
      <c r="B1060" s="198" t="s">
        <v>625</v>
      </c>
      <c r="C1060" s="203" t="s">
        <v>1578</v>
      </c>
      <c r="D1060" s="205" t="s">
        <v>1579</v>
      </c>
      <c r="E1060" s="213">
        <v>8</v>
      </c>
      <c r="F1060" s="222">
        <v>9017</v>
      </c>
      <c r="G1060" s="268">
        <v>2.37</v>
      </c>
      <c r="H1060" s="268">
        <v>2.52</v>
      </c>
      <c r="I1060" s="232">
        <v>1</v>
      </c>
      <c r="J1060" s="248">
        <f t="shared" si="33"/>
        <v>2.37</v>
      </c>
      <c r="K1060" s="238"/>
      <c r="M1060" s="247">
        <f t="shared" si="34"/>
        <v>41546.260000000068</v>
      </c>
    </row>
    <row r="1061" spans="1:13" s="9" customFormat="1" ht="14.25" customHeight="1" x14ac:dyDescent="0.2">
      <c r="A1061" s="194" t="s">
        <v>299</v>
      </c>
      <c r="B1061" s="198" t="s">
        <v>637</v>
      </c>
      <c r="C1061" s="239">
        <v>50205</v>
      </c>
      <c r="D1061" s="206" t="s">
        <v>3644</v>
      </c>
      <c r="E1061" s="211">
        <v>8</v>
      </c>
      <c r="F1061" s="219">
        <v>4712</v>
      </c>
      <c r="G1061" s="268">
        <v>2.4</v>
      </c>
      <c r="H1061" s="268">
        <v>2.5499999999999998</v>
      </c>
      <c r="I1061" s="231">
        <v>12</v>
      </c>
      <c r="J1061" s="248">
        <f t="shared" si="33"/>
        <v>28.799999999999997</v>
      </c>
      <c r="K1061" s="238"/>
      <c r="M1061" s="247">
        <f t="shared" si="34"/>
        <v>41575.06000000007</v>
      </c>
    </row>
    <row r="1062" spans="1:13" s="9" customFormat="1" ht="14.25" customHeight="1" x14ac:dyDescent="0.2">
      <c r="A1062" s="194" t="s">
        <v>3220</v>
      </c>
      <c r="B1062" s="198" t="s">
        <v>637</v>
      </c>
      <c r="C1062" s="203">
        <v>21104</v>
      </c>
      <c r="D1062" s="206" t="s">
        <v>3619</v>
      </c>
      <c r="E1062" s="211">
        <v>8</v>
      </c>
      <c r="F1062" s="219">
        <v>1212</v>
      </c>
      <c r="G1062" s="268">
        <v>2.4</v>
      </c>
      <c r="H1062" s="268">
        <v>2.5499999999999998</v>
      </c>
      <c r="I1062" s="231">
        <v>3</v>
      </c>
      <c r="J1062" s="248">
        <f t="shared" si="33"/>
        <v>7.1999999999999993</v>
      </c>
      <c r="K1062" s="238"/>
      <c r="M1062" s="247">
        <f t="shared" si="34"/>
        <v>41582.260000000068</v>
      </c>
    </row>
    <row r="1063" spans="1:13" s="9" customFormat="1" ht="14.25" customHeight="1" x14ac:dyDescent="0.2">
      <c r="A1063" s="194" t="s">
        <v>3272</v>
      </c>
      <c r="B1063" s="198" t="s">
        <v>691</v>
      </c>
      <c r="C1063" s="203" t="s">
        <v>2152</v>
      </c>
      <c r="D1063" s="205" t="s">
        <v>2151</v>
      </c>
      <c r="E1063" s="213">
        <v>8</v>
      </c>
      <c r="F1063" s="222">
        <v>1212</v>
      </c>
      <c r="G1063" s="268">
        <v>2.4</v>
      </c>
      <c r="H1063" s="268">
        <v>2.5499999999999998</v>
      </c>
      <c r="I1063" s="232">
        <v>8</v>
      </c>
      <c r="J1063" s="248">
        <f t="shared" si="33"/>
        <v>19.2</v>
      </c>
      <c r="K1063" s="238"/>
      <c r="M1063" s="247">
        <f t="shared" si="34"/>
        <v>41601.460000000065</v>
      </c>
    </row>
    <row r="1064" spans="1:13" s="9" customFormat="1" ht="14.25" customHeight="1" x14ac:dyDescent="0.2">
      <c r="A1064" s="194" t="s">
        <v>3226</v>
      </c>
      <c r="B1064" s="197" t="s">
        <v>3080</v>
      </c>
      <c r="C1064" s="239" t="s">
        <v>455</v>
      </c>
      <c r="D1064" s="206" t="s">
        <v>456</v>
      </c>
      <c r="E1064" s="211">
        <v>8</v>
      </c>
      <c r="F1064" s="220">
        <v>3096</v>
      </c>
      <c r="G1064" s="268">
        <v>1.94</v>
      </c>
      <c r="H1064" s="268">
        <v>2.09</v>
      </c>
      <c r="I1064" s="233">
        <v>12</v>
      </c>
      <c r="J1064" s="248">
        <f t="shared" si="33"/>
        <v>23.28</v>
      </c>
      <c r="K1064" s="238"/>
      <c r="M1064" s="247">
        <f t="shared" si="34"/>
        <v>41624.740000000063</v>
      </c>
    </row>
    <row r="1065" spans="1:13" s="9" customFormat="1" ht="14.25" customHeight="1" x14ac:dyDescent="0.2">
      <c r="A1065" s="194" t="s">
        <v>3228</v>
      </c>
      <c r="B1065" s="198" t="s">
        <v>45</v>
      </c>
      <c r="C1065" s="239">
        <v>63662</v>
      </c>
      <c r="D1065" s="206" t="s">
        <v>253</v>
      </c>
      <c r="E1065" s="211">
        <v>8</v>
      </c>
      <c r="F1065" s="219">
        <v>1241</v>
      </c>
      <c r="G1065" s="268">
        <v>2.42</v>
      </c>
      <c r="H1065" s="268">
        <v>2.57</v>
      </c>
      <c r="I1065" s="231">
        <v>12</v>
      </c>
      <c r="J1065" s="248">
        <f t="shared" si="33"/>
        <v>29.04</v>
      </c>
      <c r="K1065" s="238"/>
      <c r="M1065" s="247">
        <f t="shared" si="34"/>
        <v>41653.780000000064</v>
      </c>
    </row>
    <row r="1066" spans="1:13" s="9" customFormat="1" ht="14.25" customHeight="1" x14ac:dyDescent="0.2">
      <c r="A1066" s="287" t="s">
        <v>3252</v>
      </c>
      <c r="B1066" s="200" t="s">
        <v>45</v>
      </c>
      <c r="C1066" s="203">
        <v>63662</v>
      </c>
      <c r="D1066" s="206" t="s">
        <v>253</v>
      </c>
      <c r="E1066" s="211">
        <v>8</v>
      </c>
      <c r="F1066" s="226">
        <v>1241</v>
      </c>
      <c r="G1066" s="268">
        <v>2.42</v>
      </c>
      <c r="H1066" s="268">
        <v>2.57</v>
      </c>
      <c r="I1066" s="203">
        <v>31</v>
      </c>
      <c r="J1066" s="248">
        <f t="shared" si="33"/>
        <v>75.02</v>
      </c>
      <c r="K1066" s="238"/>
      <c r="M1066" s="247">
        <f t="shared" si="34"/>
        <v>41728.800000000061</v>
      </c>
    </row>
    <row r="1067" spans="1:13" s="9" customFormat="1" ht="14.25" customHeight="1" x14ac:dyDescent="0.2">
      <c r="A1067" s="287" t="s">
        <v>3253</v>
      </c>
      <c r="B1067" s="201" t="s">
        <v>996</v>
      </c>
      <c r="C1067" s="203">
        <v>13900</v>
      </c>
      <c r="D1067" s="200" t="s">
        <v>2825</v>
      </c>
      <c r="E1067" s="211">
        <v>8</v>
      </c>
      <c r="F1067" s="226">
        <v>6796</v>
      </c>
      <c r="G1067" s="268">
        <v>1.7200000000000002</v>
      </c>
      <c r="H1067" s="268">
        <v>1.87</v>
      </c>
      <c r="I1067" s="203">
        <v>1</v>
      </c>
      <c r="J1067" s="248">
        <f t="shared" si="33"/>
        <v>1.7200000000000002</v>
      </c>
      <c r="K1067" s="238"/>
      <c r="M1067" s="247">
        <f t="shared" si="34"/>
        <v>41730.520000000062</v>
      </c>
    </row>
    <row r="1068" spans="1:13" s="9" customFormat="1" ht="14.25" customHeight="1" x14ac:dyDescent="0.2">
      <c r="A1068" s="194" t="s">
        <v>306</v>
      </c>
      <c r="B1068" s="201" t="s">
        <v>424</v>
      </c>
      <c r="C1068" s="239" t="s">
        <v>146</v>
      </c>
      <c r="D1068" s="208" t="s">
        <v>630</v>
      </c>
      <c r="E1068" s="211">
        <v>8</v>
      </c>
      <c r="F1068" s="221">
        <v>4943</v>
      </c>
      <c r="G1068" s="268">
        <v>2.46</v>
      </c>
      <c r="H1068" s="268">
        <v>2.61</v>
      </c>
      <c r="I1068" s="231">
        <v>1</v>
      </c>
      <c r="J1068" s="248">
        <f t="shared" si="33"/>
        <v>2.46</v>
      </c>
      <c r="K1068" s="238"/>
      <c r="M1068" s="247">
        <f t="shared" si="34"/>
        <v>41732.980000000061</v>
      </c>
    </row>
    <row r="1069" spans="1:13" s="9" customFormat="1" ht="14.25" customHeight="1" x14ac:dyDescent="0.2">
      <c r="A1069" s="194" t="s">
        <v>307</v>
      </c>
      <c r="B1069" s="201" t="s">
        <v>424</v>
      </c>
      <c r="C1069" s="239" t="s">
        <v>235</v>
      </c>
      <c r="D1069" s="208" t="s">
        <v>654</v>
      </c>
      <c r="E1069" s="211">
        <v>8</v>
      </c>
      <c r="F1069" s="221">
        <v>4943</v>
      </c>
      <c r="G1069" s="268">
        <v>2.46</v>
      </c>
      <c r="H1069" s="268">
        <v>2.61</v>
      </c>
      <c r="I1069" s="231">
        <v>1</v>
      </c>
      <c r="J1069" s="248">
        <f t="shared" si="33"/>
        <v>2.46</v>
      </c>
      <c r="K1069" s="238"/>
      <c r="M1069" s="247">
        <f t="shared" si="34"/>
        <v>41735.440000000061</v>
      </c>
    </row>
    <row r="1070" spans="1:13" s="9" customFormat="1" ht="14.25" customHeight="1" x14ac:dyDescent="0.2">
      <c r="A1070" s="194" t="s">
        <v>3221</v>
      </c>
      <c r="B1070" s="198" t="s">
        <v>729</v>
      </c>
      <c r="C1070" s="203">
        <v>46021</v>
      </c>
      <c r="D1070" s="206" t="s">
        <v>728</v>
      </c>
      <c r="E1070" s="211">
        <v>8</v>
      </c>
      <c r="F1070" s="219">
        <v>2211</v>
      </c>
      <c r="G1070" s="268">
        <v>2.46</v>
      </c>
      <c r="H1070" s="268">
        <v>2.61</v>
      </c>
      <c r="I1070" s="231">
        <v>9</v>
      </c>
      <c r="J1070" s="248">
        <f t="shared" si="33"/>
        <v>22.14</v>
      </c>
      <c r="K1070" s="238"/>
      <c r="M1070" s="247">
        <f t="shared" si="34"/>
        <v>41757.58000000006</v>
      </c>
    </row>
    <row r="1071" spans="1:13" s="9" customFormat="1" ht="14.25" customHeight="1" x14ac:dyDescent="0.2">
      <c r="A1071" s="194" t="s">
        <v>299</v>
      </c>
      <c r="B1071" s="198" t="s">
        <v>625</v>
      </c>
      <c r="C1071" s="239" t="s">
        <v>2596</v>
      </c>
      <c r="D1071" s="206" t="s">
        <v>2599</v>
      </c>
      <c r="E1071" s="211">
        <v>8</v>
      </c>
      <c r="F1071" s="219">
        <v>9017</v>
      </c>
      <c r="G1071" s="268">
        <v>2.46</v>
      </c>
      <c r="H1071" s="268">
        <v>2.61</v>
      </c>
      <c r="I1071" s="231">
        <v>2</v>
      </c>
      <c r="J1071" s="248">
        <f t="shared" si="33"/>
        <v>4.92</v>
      </c>
      <c r="K1071" s="238"/>
      <c r="M1071" s="247">
        <f t="shared" si="34"/>
        <v>41762.500000000058</v>
      </c>
    </row>
    <row r="1072" spans="1:13" s="9" customFormat="1" ht="14.25" customHeight="1" x14ac:dyDescent="0.2">
      <c r="A1072" s="287" t="s">
        <v>1308</v>
      </c>
      <c r="B1072" s="196" t="s">
        <v>625</v>
      </c>
      <c r="C1072" s="203" t="s">
        <v>1420</v>
      </c>
      <c r="D1072" s="205" t="s">
        <v>1419</v>
      </c>
      <c r="E1072" s="212">
        <v>8</v>
      </c>
      <c r="F1072" s="224">
        <v>9017</v>
      </c>
      <c r="G1072" s="268">
        <v>2.46</v>
      </c>
      <c r="H1072" s="268">
        <v>2.61</v>
      </c>
      <c r="I1072" s="232">
        <v>6</v>
      </c>
      <c r="J1072" s="248">
        <f t="shared" si="33"/>
        <v>14.76</v>
      </c>
      <c r="K1072" s="238"/>
      <c r="M1072" s="247">
        <f t="shared" si="34"/>
        <v>41777.26000000006</v>
      </c>
    </row>
    <row r="1073" spans="1:13" s="9" customFormat="1" ht="14.25" customHeight="1" x14ac:dyDescent="0.2">
      <c r="A1073" s="194" t="s">
        <v>299</v>
      </c>
      <c r="B1073" s="198" t="s">
        <v>625</v>
      </c>
      <c r="C1073" s="239" t="s">
        <v>98</v>
      </c>
      <c r="D1073" s="206" t="s">
        <v>2600</v>
      </c>
      <c r="E1073" s="211">
        <v>8</v>
      </c>
      <c r="F1073" s="219">
        <v>9017</v>
      </c>
      <c r="G1073" s="268">
        <v>2.46</v>
      </c>
      <c r="H1073" s="268">
        <v>2.61</v>
      </c>
      <c r="I1073" s="231">
        <v>9</v>
      </c>
      <c r="J1073" s="248">
        <f t="shared" si="33"/>
        <v>22.14</v>
      </c>
      <c r="K1073" s="238"/>
      <c r="M1073" s="247">
        <f t="shared" si="34"/>
        <v>41799.40000000006</v>
      </c>
    </row>
    <row r="1074" spans="1:13" s="9" customFormat="1" ht="14.25" customHeight="1" x14ac:dyDescent="0.2">
      <c r="A1074" s="194" t="s">
        <v>299</v>
      </c>
      <c r="B1074" s="198" t="s">
        <v>625</v>
      </c>
      <c r="C1074" s="239" t="s">
        <v>2597</v>
      </c>
      <c r="D1074" s="206" t="s">
        <v>2598</v>
      </c>
      <c r="E1074" s="211">
        <v>8</v>
      </c>
      <c r="F1074" s="219">
        <v>9017</v>
      </c>
      <c r="G1074" s="268">
        <v>2.46</v>
      </c>
      <c r="H1074" s="268">
        <v>2.61</v>
      </c>
      <c r="I1074" s="231">
        <v>6</v>
      </c>
      <c r="J1074" s="248">
        <f t="shared" si="33"/>
        <v>14.76</v>
      </c>
      <c r="K1074" s="238"/>
      <c r="M1074" s="247">
        <f t="shared" si="34"/>
        <v>41814.160000000062</v>
      </c>
    </row>
    <row r="1075" spans="1:13" s="9" customFormat="1" ht="14.25" customHeight="1" x14ac:dyDescent="0.2">
      <c r="A1075" s="287" t="s">
        <v>3264</v>
      </c>
      <c r="B1075" s="198" t="s">
        <v>3080</v>
      </c>
      <c r="C1075" s="203"/>
      <c r="D1075" s="205" t="s">
        <v>3503</v>
      </c>
      <c r="E1075" s="211">
        <v>8</v>
      </c>
      <c r="F1075" s="219">
        <v>3096</v>
      </c>
      <c r="G1075" s="268">
        <v>2</v>
      </c>
      <c r="H1075" s="268">
        <v>2.15</v>
      </c>
      <c r="I1075" s="229">
        <v>16</v>
      </c>
      <c r="J1075" s="248">
        <f t="shared" si="33"/>
        <v>32</v>
      </c>
      <c r="K1075" s="238"/>
      <c r="M1075" s="247">
        <f t="shared" si="34"/>
        <v>41846.160000000062</v>
      </c>
    </row>
    <row r="1076" spans="1:13" s="9" customFormat="1" ht="14.25" customHeight="1" x14ac:dyDescent="0.2">
      <c r="A1076" s="287" t="s">
        <v>3273</v>
      </c>
      <c r="B1076" s="196" t="s">
        <v>947</v>
      </c>
      <c r="C1076" s="203">
        <v>42070</v>
      </c>
      <c r="D1076" s="206" t="s">
        <v>1213</v>
      </c>
      <c r="E1076" s="212">
        <v>8</v>
      </c>
      <c r="F1076" s="220">
        <v>4575</v>
      </c>
      <c r="G1076" s="268">
        <v>2.8400000000000003</v>
      </c>
      <c r="H1076" s="268">
        <v>2.99</v>
      </c>
      <c r="I1076" s="233">
        <v>14</v>
      </c>
      <c r="J1076" s="248">
        <f t="shared" si="33"/>
        <v>39.760000000000005</v>
      </c>
      <c r="K1076" s="238"/>
      <c r="M1076" s="247">
        <f t="shared" si="34"/>
        <v>41885.920000000064</v>
      </c>
    </row>
    <row r="1077" spans="1:13" s="9" customFormat="1" ht="14.25" customHeight="1" x14ac:dyDescent="0.2">
      <c r="A1077" s="287" t="s">
        <v>3273</v>
      </c>
      <c r="B1077" s="196" t="s">
        <v>947</v>
      </c>
      <c r="C1077" s="203">
        <v>42071</v>
      </c>
      <c r="D1077" s="206" t="s">
        <v>1212</v>
      </c>
      <c r="E1077" s="212">
        <v>8</v>
      </c>
      <c r="F1077" s="220">
        <v>4575</v>
      </c>
      <c r="G1077" s="268">
        <v>2.8400000000000003</v>
      </c>
      <c r="H1077" s="268">
        <v>2.99</v>
      </c>
      <c r="I1077" s="233">
        <v>5</v>
      </c>
      <c r="J1077" s="248">
        <f t="shared" si="33"/>
        <v>14.200000000000001</v>
      </c>
      <c r="K1077" s="238"/>
      <c r="M1077" s="247">
        <f t="shared" si="34"/>
        <v>41900.120000000061</v>
      </c>
    </row>
    <row r="1078" spans="1:13" s="9" customFormat="1" ht="14.25" customHeight="1" x14ac:dyDescent="0.2">
      <c r="A1078" s="287" t="s">
        <v>3232</v>
      </c>
      <c r="B1078" s="196" t="s">
        <v>947</v>
      </c>
      <c r="C1078" s="203">
        <v>42070</v>
      </c>
      <c r="D1078" s="205" t="s">
        <v>200</v>
      </c>
      <c r="E1078" s="211">
        <v>8</v>
      </c>
      <c r="F1078" s="219">
        <v>4575</v>
      </c>
      <c r="G1078" s="268">
        <v>2.8400000000000003</v>
      </c>
      <c r="H1078" s="268">
        <v>2.99</v>
      </c>
      <c r="I1078" s="231">
        <v>14</v>
      </c>
      <c r="J1078" s="248">
        <f t="shared" si="33"/>
        <v>39.760000000000005</v>
      </c>
      <c r="K1078" s="238"/>
      <c r="M1078" s="247">
        <f t="shared" si="34"/>
        <v>41939.880000000063</v>
      </c>
    </row>
    <row r="1079" spans="1:13" s="9" customFormat="1" ht="14.25" customHeight="1" x14ac:dyDescent="0.2">
      <c r="A1079" s="287" t="s">
        <v>3249</v>
      </c>
      <c r="B1079" s="201" t="s">
        <v>672</v>
      </c>
      <c r="C1079" s="203">
        <v>7471179141</v>
      </c>
      <c r="D1079" s="200" t="s">
        <v>2990</v>
      </c>
      <c r="E1079" s="211">
        <v>8</v>
      </c>
      <c r="F1079" s="226">
        <v>1241</v>
      </c>
      <c r="G1079" s="268">
        <v>2.4900000000000002</v>
      </c>
      <c r="H1079" s="268">
        <v>2.64</v>
      </c>
      <c r="I1079" s="203">
        <v>1</v>
      </c>
      <c r="J1079" s="248">
        <f t="shared" si="33"/>
        <v>2.4900000000000002</v>
      </c>
      <c r="K1079" s="238"/>
      <c r="M1079" s="247">
        <f t="shared" si="34"/>
        <v>41942.370000000061</v>
      </c>
    </row>
    <row r="1080" spans="1:13" s="9" customFormat="1" ht="14.25" customHeight="1" x14ac:dyDescent="0.2">
      <c r="A1080" s="194" t="s">
        <v>3272</v>
      </c>
      <c r="B1080" s="198" t="s">
        <v>672</v>
      </c>
      <c r="C1080" s="203">
        <v>7471179141</v>
      </c>
      <c r="D1080" s="200" t="s">
        <v>2990</v>
      </c>
      <c r="E1080" s="213">
        <v>8</v>
      </c>
      <c r="F1080" s="222">
        <v>1241</v>
      </c>
      <c r="G1080" s="268">
        <v>2.4900000000000002</v>
      </c>
      <c r="H1080" s="268">
        <v>2.64</v>
      </c>
      <c r="I1080" s="232">
        <v>1</v>
      </c>
      <c r="J1080" s="248">
        <f t="shared" si="33"/>
        <v>2.4900000000000002</v>
      </c>
      <c r="K1080" s="238"/>
      <c r="M1080" s="247">
        <f t="shared" si="34"/>
        <v>41944.860000000059</v>
      </c>
    </row>
    <row r="1081" spans="1:13" s="9" customFormat="1" ht="14.25" customHeight="1" x14ac:dyDescent="0.2">
      <c r="A1081" s="287" t="s">
        <v>3248</v>
      </c>
      <c r="B1081" s="201" t="s">
        <v>637</v>
      </c>
      <c r="C1081" s="203" t="s">
        <v>2886</v>
      </c>
      <c r="D1081" s="200" t="s">
        <v>3054</v>
      </c>
      <c r="E1081" s="211">
        <v>8</v>
      </c>
      <c r="F1081" s="226">
        <v>4712</v>
      </c>
      <c r="G1081" s="268">
        <v>2.4900000000000002</v>
      </c>
      <c r="H1081" s="268">
        <v>2.64</v>
      </c>
      <c r="I1081" s="203">
        <v>23</v>
      </c>
      <c r="J1081" s="248">
        <f t="shared" si="33"/>
        <v>57.27</v>
      </c>
      <c r="K1081" s="238"/>
      <c r="M1081" s="247">
        <f t="shared" si="34"/>
        <v>42002.130000000056</v>
      </c>
    </row>
    <row r="1082" spans="1:13" s="9" customFormat="1" ht="14.25" customHeight="1" x14ac:dyDescent="0.2">
      <c r="A1082" s="287" t="s">
        <v>3231</v>
      </c>
      <c r="B1082" s="201" t="s">
        <v>996</v>
      </c>
      <c r="C1082" s="203" t="s">
        <v>3547</v>
      </c>
      <c r="D1082" s="200" t="s">
        <v>3205</v>
      </c>
      <c r="E1082" s="211">
        <v>8</v>
      </c>
      <c r="F1082" s="226">
        <v>6796</v>
      </c>
      <c r="G1082" s="268">
        <v>1.75</v>
      </c>
      <c r="H1082" s="268">
        <v>1.9</v>
      </c>
      <c r="I1082" s="203">
        <v>4</v>
      </c>
      <c r="J1082" s="248">
        <f t="shared" si="33"/>
        <v>7</v>
      </c>
      <c r="K1082" s="238"/>
      <c r="M1082" s="247">
        <f t="shared" si="34"/>
        <v>42009.130000000056</v>
      </c>
    </row>
    <row r="1083" spans="1:13" s="9" customFormat="1" ht="14.25" customHeight="1" x14ac:dyDescent="0.2">
      <c r="A1083" s="287" t="s">
        <v>3273</v>
      </c>
      <c r="B1083" s="197" t="s">
        <v>996</v>
      </c>
      <c r="C1083" s="203" t="s">
        <v>1073</v>
      </c>
      <c r="D1083" s="206" t="s">
        <v>1067</v>
      </c>
      <c r="E1083" s="212">
        <v>8</v>
      </c>
      <c r="F1083" s="220">
        <v>6796</v>
      </c>
      <c r="G1083" s="268">
        <v>1.75</v>
      </c>
      <c r="H1083" s="268">
        <v>1.9</v>
      </c>
      <c r="I1083" s="233">
        <v>8</v>
      </c>
      <c r="J1083" s="248">
        <f t="shared" si="33"/>
        <v>14</v>
      </c>
      <c r="K1083" s="238"/>
      <c r="M1083" s="247">
        <f t="shared" si="34"/>
        <v>42023.130000000056</v>
      </c>
    </row>
    <row r="1084" spans="1:13" s="9" customFormat="1" ht="14.25" customHeight="1" x14ac:dyDescent="0.2">
      <c r="A1084" s="287" t="s">
        <v>3273</v>
      </c>
      <c r="B1084" s="197" t="s">
        <v>996</v>
      </c>
      <c r="C1084" s="203" t="s">
        <v>1070</v>
      </c>
      <c r="D1084" s="206" t="s">
        <v>1064</v>
      </c>
      <c r="E1084" s="212">
        <v>8</v>
      </c>
      <c r="F1084" s="220">
        <v>6796</v>
      </c>
      <c r="G1084" s="268">
        <v>1.75</v>
      </c>
      <c r="H1084" s="268">
        <v>1.9</v>
      </c>
      <c r="I1084" s="233">
        <v>5</v>
      </c>
      <c r="J1084" s="248">
        <f t="shared" si="33"/>
        <v>8.75</v>
      </c>
      <c r="K1084" s="238"/>
      <c r="M1084" s="247">
        <f t="shared" si="34"/>
        <v>42031.880000000056</v>
      </c>
    </row>
    <row r="1085" spans="1:13" s="9" customFormat="1" ht="14.25" customHeight="1" x14ac:dyDescent="0.2">
      <c r="A1085" s="287" t="s">
        <v>3273</v>
      </c>
      <c r="B1085" s="197" t="s">
        <v>996</v>
      </c>
      <c r="C1085" s="203" t="s">
        <v>1072</v>
      </c>
      <c r="D1085" s="206" t="s">
        <v>1066</v>
      </c>
      <c r="E1085" s="212">
        <v>8</v>
      </c>
      <c r="F1085" s="220">
        <v>6796</v>
      </c>
      <c r="G1085" s="268">
        <v>1.75</v>
      </c>
      <c r="H1085" s="268">
        <v>1.9</v>
      </c>
      <c r="I1085" s="233">
        <v>3</v>
      </c>
      <c r="J1085" s="248">
        <f t="shared" si="33"/>
        <v>5.25</v>
      </c>
      <c r="K1085" s="238"/>
      <c r="M1085" s="247">
        <f t="shared" si="34"/>
        <v>42037.130000000056</v>
      </c>
    </row>
    <row r="1086" spans="1:13" s="9" customFormat="1" ht="14.25" customHeight="1" x14ac:dyDescent="0.2">
      <c r="A1086" s="287" t="s">
        <v>3273</v>
      </c>
      <c r="B1086" s="197" t="s">
        <v>996</v>
      </c>
      <c r="C1086" s="203" t="s">
        <v>1074</v>
      </c>
      <c r="D1086" s="206" t="s">
        <v>1068</v>
      </c>
      <c r="E1086" s="212">
        <v>8</v>
      </c>
      <c r="F1086" s="220">
        <v>6796</v>
      </c>
      <c r="G1086" s="268">
        <v>1.75</v>
      </c>
      <c r="H1086" s="268">
        <v>1.9</v>
      </c>
      <c r="I1086" s="233">
        <v>6</v>
      </c>
      <c r="J1086" s="248">
        <f t="shared" si="33"/>
        <v>10.5</v>
      </c>
      <c r="K1086" s="238"/>
      <c r="M1086" s="247">
        <f t="shared" si="34"/>
        <v>42047.630000000056</v>
      </c>
    </row>
    <row r="1087" spans="1:13" s="9" customFormat="1" ht="14.25" customHeight="1" x14ac:dyDescent="0.2">
      <c r="A1087" s="287" t="s">
        <v>3273</v>
      </c>
      <c r="B1087" s="197" t="s">
        <v>996</v>
      </c>
      <c r="C1087" s="203" t="s">
        <v>1071</v>
      </c>
      <c r="D1087" s="206" t="s">
        <v>1065</v>
      </c>
      <c r="E1087" s="212">
        <v>8</v>
      </c>
      <c r="F1087" s="220">
        <v>6796</v>
      </c>
      <c r="G1087" s="268">
        <v>1.75</v>
      </c>
      <c r="H1087" s="268">
        <v>1.9</v>
      </c>
      <c r="I1087" s="233">
        <v>5</v>
      </c>
      <c r="J1087" s="248">
        <f t="shared" si="33"/>
        <v>8.75</v>
      </c>
      <c r="K1087" s="238"/>
      <c r="M1087" s="247">
        <f t="shared" si="34"/>
        <v>42056.380000000056</v>
      </c>
    </row>
    <row r="1088" spans="1:13" s="9" customFormat="1" ht="14.25" customHeight="1" x14ac:dyDescent="0.2">
      <c r="A1088" s="287" t="s">
        <v>3273</v>
      </c>
      <c r="B1088" s="197" t="s">
        <v>996</v>
      </c>
      <c r="C1088" s="203" t="s">
        <v>1069</v>
      </c>
      <c r="D1088" s="206" t="s">
        <v>1063</v>
      </c>
      <c r="E1088" s="212">
        <v>8</v>
      </c>
      <c r="F1088" s="220">
        <v>6796</v>
      </c>
      <c r="G1088" s="268">
        <v>1.75</v>
      </c>
      <c r="H1088" s="268">
        <v>1.9</v>
      </c>
      <c r="I1088" s="233">
        <v>4</v>
      </c>
      <c r="J1088" s="248">
        <f t="shared" si="33"/>
        <v>7</v>
      </c>
      <c r="K1088" s="238"/>
      <c r="M1088" s="247">
        <f t="shared" si="34"/>
        <v>42063.380000000056</v>
      </c>
    </row>
    <row r="1089" spans="1:13" s="9" customFormat="1" ht="14.25" customHeight="1" x14ac:dyDescent="0.2">
      <c r="A1089" s="287" t="s">
        <v>3248</v>
      </c>
      <c r="B1089" s="201" t="s">
        <v>637</v>
      </c>
      <c r="C1089" s="203" t="s">
        <v>2885</v>
      </c>
      <c r="D1089" s="200" t="s">
        <v>3053</v>
      </c>
      <c r="E1089" s="211">
        <v>8</v>
      </c>
      <c r="F1089" s="226">
        <v>4712</v>
      </c>
      <c r="G1089" s="268">
        <v>2.4900000000000002</v>
      </c>
      <c r="H1089" s="268">
        <v>2.64</v>
      </c>
      <c r="I1089" s="203">
        <v>24</v>
      </c>
      <c r="J1089" s="248">
        <f t="shared" si="33"/>
        <v>59.760000000000005</v>
      </c>
      <c r="K1089" s="238"/>
      <c r="M1089" s="247">
        <f t="shared" si="34"/>
        <v>42123.140000000058</v>
      </c>
    </row>
    <row r="1090" spans="1:13" s="9" customFormat="1" ht="14.25" customHeight="1" x14ac:dyDescent="0.2">
      <c r="A1090" s="287" t="s">
        <v>3248</v>
      </c>
      <c r="B1090" s="201" t="s">
        <v>637</v>
      </c>
      <c r="C1090" s="203" t="s">
        <v>678</v>
      </c>
      <c r="D1090" s="206" t="s">
        <v>679</v>
      </c>
      <c r="E1090" s="211">
        <v>8</v>
      </c>
      <c r="F1090" s="226">
        <v>4712</v>
      </c>
      <c r="G1090" s="268">
        <v>2.4900000000000002</v>
      </c>
      <c r="H1090" s="268">
        <v>2.64</v>
      </c>
      <c r="I1090" s="203">
        <v>23</v>
      </c>
      <c r="J1090" s="248">
        <f t="shared" si="33"/>
        <v>57.27</v>
      </c>
      <c r="K1090" s="238"/>
      <c r="M1090" s="247">
        <f t="shared" si="34"/>
        <v>42180.410000000054</v>
      </c>
    </row>
    <row r="1091" spans="1:13" s="9" customFormat="1" ht="14.25" customHeight="1" x14ac:dyDescent="0.2">
      <c r="A1091" s="287" t="s">
        <v>3248</v>
      </c>
      <c r="B1091" s="201" t="s">
        <v>637</v>
      </c>
      <c r="C1091" s="203" t="s">
        <v>2884</v>
      </c>
      <c r="D1091" s="200" t="s">
        <v>3052</v>
      </c>
      <c r="E1091" s="211">
        <v>8</v>
      </c>
      <c r="F1091" s="226">
        <v>4712</v>
      </c>
      <c r="G1091" s="268">
        <v>2.4900000000000002</v>
      </c>
      <c r="H1091" s="268">
        <v>2.64</v>
      </c>
      <c r="I1091" s="203">
        <v>12</v>
      </c>
      <c r="J1091" s="248">
        <f t="shared" si="33"/>
        <v>29.880000000000003</v>
      </c>
      <c r="K1091" s="238"/>
      <c r="M1091" s="247">
        <f t="shared" si="34"/>
        <v>42210.290000000052</v>
      </c>
    </row>
    <row r="1092" spans="1:13" s="9" customFormat="1" ht="14.25" customHeight="1" x14ac:dyDescent="0.2">
      <c r="A1092" s="194" t="s">
        <v>3226</v>
      </c>
      <c r="B1092" s="197" t="s">
        <v>439</v>
      </c>
      <c r="C1092" s="239">
        <v>11124</v>
      </c>
      <c r="D1092" s="206" t="s">
        <v>3274</v>
      </c>
      <c r="E1092" s="211">
        <v>8</v>
      </c>
      <c r="F1092" s="220">
        <v>1212</v>
      </c>
      <c r="G1092" s="268">
        <v>2.5100000000000002</v>
      </c>
      <c r="H1092" s="268">
        <v>2.66</v>
      </c>
      <c r="I1092" s="233">
        <v>21</v>
      </c>
      <c r="J1092" s="248">
        <f t="shared" si="33"/>
        <v>52.710000000000008</v>
      </c>
      <c r="K1092" s="238"/>
      <c r="M1092" s="247">
        <f t="shared" si="34"/>
        <v>42263.000000000051</v>
      </c>
    </row>
    <row r="1093" spans="1:13" s="9" customFormat="1" ht="14.25" customHeight="1" x14ac:dyDescent="0.2">
      <c r="A1093" s="287" t="s">
        <v>3261</v>
      </c>
      <c r="B1093" s="200" t="s">
        <v>424</v>
      </c>
      <c r="C1093" s="203">
        <v>128069</v>
      </c>
      <c r="D1093" s="200" t="s">
        <v>3023</v>
      </c>
      <c r="E1093" s="211">
        <v>8</v>
      </c>
      <c r="F1093" s="226">
        <v>4943</v>
      </c>
      <c r="G1093" s="268">
        <v>2.5100000000000002</v>
      </c>
      <c r="H1093" s="268">
        <v>2.66</v>
      </c>
      <c r="I1093" s="203">
        <v>4</v>
      </c>
      <c r="J1093" s="248">
        <f t="shared" ref="J1093:J1156" si="35">G1093*I1093</f>
        <v>10.040000000000001</v>
      </c>
      <c r="K1093" s="238"/>
      <c r="M1093" s="247">
        <f t="shared" si="34"/>
        <v>42273.040000000052</v>
      </c>
    </row>
    <row r="1094" spans="1:13" s="9" customFormat="1" ht="14.25" customHeight="1" x14ac:dyDescent="0.2">
      <c r="A1094" s="194" t="s">
        <v>300</v>
      </c>
      <c r="B1094" s="198" t="s">
        <v>695</v>
      </c>
      <c r="C1094" s="239" t="s">
        <v>120</v>
      </c>
      <c r="D1094" s="207" t="s">
        <v>1332</v>
      </c>
      <c r="E1094" s="211">
        <v>8</v>
      </c>
      <c r="F1094" s="221">
        <v>4342</v>
      </c>
      <c r="G1094" s="268">
        <v>2.5700000000000003</v>
      </c>
      <c r="H1094" s="268">
        <v>2.72</v>
      </c>
      <c r="I1094" s="231">
        <v>8</v>
      </c>
      <c r="J1094" s="248">
        <f t="shared" si="35"/>
        <v>20.560000000000002</v>
      </c>
      <c r="K1094" s="238"/>
      <c r="M1094" s="247">
        <f t="shared" si="34"/>
        <v>42293.600000000049</v>
      </c>
    </row>
    <row r="1095" spans="1:13" s="9" customFormat="1" ht="14.25" customHeight="1" x14ac:dyDescent="0.2">
      <c r="A1095" s="194" t="s">
        <v>3228</v>
      </c>
      <c r="B1095" s="198" t="s">
        <v>45</v>
      </c>
      <c r="C1095" s="239">
        <v>63008</v>
      </c>
      <c r="D1095" s="206" t="s">
        <v>3495</v>
      </c>
      <c r="E1095" s="211">
        <v>8</v>
      </c>
      <c r="F1095" s="219">
        <v>1241</v>
      </c>
      <c r="G1095" s="268">
        <v>2.42</v>
      </c>
      <c r="H1095" s="268">
        <v>2.57</v>
      </c>
      <c r="I1095" s="231">
        <v>6</v>
      </c>
      <c r="J1095" s="248">
        <f t="shared" si="35"/>
        <v>14.52</v>
      </c>
      <c r="K1095" s="238"/>
      <c r="M1095" s="247">
        <f t="shared" si="34"/>
        <v>42308.120000000046</v>
      </c>
    </row>
    <row r="1096" spans="1:13" s="9" customFormat="1" ht="14.25" customHeight="1" x14ac:dyDescent="0.2">
      <c r="A1096" s="287" t="s">
        <v>3252</v>
      </c>
      <c r="B1096" s="200" t="s">
        <v>45</v>
      </c>
      <c r="C1096" s="203">
        <v>63008</v>
      </c>
      <c r="D1096" s="206" t="s">
        <v>81</v>
      </c>
      <c r="E1096" s="211">
        <v>8</v>
      </c>
      <c r="F1096" s="226">
        <v>1241</v>
      </c>
      <c r="G1096" s="268">
        <v>2.42</v>
      </c>
      <c r="H1096" s="268">
        <v>2.57</v>
      </c>
      <c r="I1096" s="203">
        <v>20</v>
      </c>
      <c r="J1096" s="248">
        <f t="shared" si="35"/>
        <v>48.4</v>
      </c>
      <c r="K1096" s="238"/>
      <c r="M1096" s="247">
        <f t="shared" si="34"/>
        <v>42356.520000000048</v>
      </c>
    </row>
    <row r="1097" spans="1:13" s="9" customFormat="1" ht="14.25" customHeight="1" x14ac:dyDescent="0.2">
      <c r="A1097" s="194" t="s">
        <v>299</v>
      </c>
      <c r="B1097" s="198" t="s">
        <v>637</v>
      </c>
      <c r="C1097" s="239">
        <v>50205</v>
      </c>
      <c r="D1097" s="206" t="s">
        <v>3644</v>
      </c>
      <c r="E1097" s="211">
        <v>8</v>
      </c>
      <c r="F1097" s="219">
        <v>4712</v>
      </c>
      <c r="G1097" s="268">
        <v>2.5500000000000003</v>
      </c>
      <c r="H1097" s="268">
        <v>2.7</v>
      </c>
      <c r="I1097" s="231">
        <v>7</v>
      </c>
      <c r="J1097" s="248">
        <f t="shared" si="35"/>
        <v>17.850000000000001</v>
      </c>
      <c r="K1097" s="238"/>
      <c r="M1097" s="247">
        <f t="shared" si="34"/>
        <v>42374.370000000046</v>
      </c>
    </row>
    <row r="1098" spans="1:13" s="9" customFormat="1" ht="14.25" customHeight="1" x14ac:dyDescent="0.2">
      <c r="A1098" s="287" t="s">
        <v>3256</v>
      </c>
      <c r="B1098" s="201" t="s">
        <v>637</v>
      </c>
      <c r="C1098" s="203">
        <v>50205</v>
      </c>
      <c r="D1098" s="206" t="s">
        <v>3644</v>
      </c>
      <c r="E1098" s="211">
        <v>8</v>
      </c>
      <c r="F1098" s="226">
        <v>4712</v>
      </c>
      <c r="G1098" s="268">
        <v>2.5500000000000003</v>
      </c>
      <c r="H1098" s="268">
        <v>2.7</v>
      </c>
      <c r="I1098" s="203">
        <v>20</v>
      </c>
      <c r="J1098" s="248">
        <f t="shared" si="35"/>
        <v>51.000000000000007</v>
      </c>
      <c r="K1098" s="238"/>
      <c r="M1098" s="247">
        <f t="shared" si="34"/>
        <v>42425.370000000046</v>
      </c>
    </row>
    <row r="1099" spans="1:13" s="9" customFormat="1" ht="14.25" customHeight="1" x14ac:dyDescent="0.2">
      <c r="A1099" s="194" t="s">
        <v>3221</v>
      </c>
      <c r="B1099" s="201" t="s">
        <v>637</v>
      </c>
      <c r="C1099" s="203">
        <v>50205</v>
      </c>
      <c r="D1099" s="206" t="s">
        <v>3092</v>
      </c>
      <c r="E1099" s="211">
        <v>8</v>
      </c>
      <c r="F1099" s="219">
        <v>4712</v>
      </c>
      <c r="G1099" s="268">
        <v>2.5500000000000003</v>
      </c>
      <c r="H1099" s="268">
        <v>2.7</v>
      </c>
      <c r="I1099" s="231">
        <v>8</v>
      </c>
      <c r="J1099" s="248">
        <f t="shared" si="35"/>
        <v>20.400000000000002</v>
      </c>
      <c r="K1099" s="238"/>
      <c r="M1099" s="247">
        <f t="shared" si="34"/>
        <v>42445.770000000048</v>
      </c>
    </row>
    <row r="1100" spans="1:13" s="9" customFormat="1" ht="14.25" customHeight="1" x14ac:dyDescent="0.2">
      <c r="A1100" s="194" t="s">
        <v>3226</v>
      </c>
      <c r="B1100" s="197" t="s">
        <v>424</v>
      </c>
      <c r="C1100" s="239" t="s">
        <v>453</v>
      </c>
      <c r="D1100" s="200" t="s">
        <v>2889</v>
      </c>
      <c r="E1100" s="211">
        <v>8</v>
      </c>
      <c r="F1100" s="220">
        <v>4943</v>
      </c>
      <c r="G1100" s="268">
        <v>2.5500000000000003</v>
      </c>
      <c r="H1100" s="268">
        <v>2.7</v>
      </c>
      <c r="I1100" s="233">
        <v>25</v>
      </c>
      <c r="J1100" s="248">
        <f t="shared" si="35"/>
        <v>63.750000000000007</v>
      </c>
      <c r="K1100" s="238"/>
      <c r="M1100" s="247">
        <f t="shared" si="34"/>
        <v>42509.520000000048</v>
      </c>
    </row>
    <row r="1101" spans="1:13" s="9" customFormat="1" ht="14.25" customHeight="1" x14ac:dyDescent="0.2">
      <c r="A1101" s="287" t="s">
        <v>3248</v>
      </c>
      <c r="B1101" s="201" t="s">
        <v>424</v>
      </c>
      <c r="C1101" s="203" t="s">
        <v>453</v>
      </c>
      <c r="D1101" s="200" t="s">
        <v>2889</v>
      </c>
      <c r="E1101" s="211">
        <v>8</v>
      </c>
      <c r="F1101" s="226">
        <v>4943</v>
      </c>
      <c r="G1101" s="268">
        <v>2.5500000000000003</v>
      </c>
      <c r="H1101" s="268">
        <v>2.7</v>
      </c>
      <c r="I1101" s="203">
        <v>5</v>
      </c>
      <c r="J1101" s="248">
        <f t="shared" si="35"/>
        <v>12.750000000000002</v>
      </c>
      <c r="K1101" s="238"/>
      <c r="M1101" s="247">
        <f t="shared" si="34"/>
        <v>42522.270000000048</v>
      </c>
    </row>
    <row r="1102" spans="1:13" s="9" customFormat="1" ht="14.25" customHeight="1" x14ac:dyDescent="0.2">
      <c r="A1102" s="194" t="s">
        <v>1874</v>
      </c>
      <c r="B1102" s="198" t="s">
        <v>424</v>
      </c>
      <c r="C1102" s="203" t="s">
        <v>286</v>
      </c>
      <c r="D1102" s="205" t="s">
        <v>3069</v>
      </c>
      <c r="E1102" s="213">
        <v>8</v>
      </c>
      <c r="F1102" s="222">
        <v>4943</v>
      </c>
      <c r="G1102" s="268">
        <v>2.5500000000000003</v>
      </c>
      <c r="H1102" s="268">
        <v>2.7</v>
      </c>
      <c r="I1102" s="232">
        <v>5</v>
      </c>
      <c r="J1102" s="248">
        <f t="shared" si="35"/>
        <v>12.750000000000002</v>
      </c>
      <c r="K1102" s="238"/>
      <c r="M1102" s="247">
        <f t="shared" si="34"/>
        <v>42535.020000000048</v>
      </c>
    </row>
    <row r="1103" spans="1:13" s="9" customFormat="1" ht="14.25" customHeight="1" x14ac:dyDescent="0.2">
      <c r="A1103" s="194" t="s">
        <v>3229</v>
      </c>
      <c r="B1103" s="198" t="s">
        <v>45</v>
      </c>
      <c r="C1103" s="239"/>
      <c r="D1103" s="206" t="s">
        <v>3154</v>
      </c>
      <c r="E1103" s="211">
        <v>8</v>
      </c>
      <c r="F1103" s="219">
        <v>1241</v>
      </c>
      <c r="G1103" s="268">
        <v>2.56</v>
      </c>
      <c r="H1103" s="268">
        <v>2.71</v>
      </c>
      <c r="I1103" s="231">
        <v>9</v>
      </c>
      <c r="J1103" s="248">
        <f t="shared" si="35"/>
        <v>23.04</v>
      </c>
      <c r="K1103" s="238"/>
      <c r="M1103" s="247">
        <f t="shared" si="34"/>
        <v>42558.060000000049</v>
      </c>
    </row>
    <row r="1104" spans="1:13" s="9" customFormat="1" ht="14.25" customHeight="1" x14ac:dyDescent="0.2">
      <c r="A1104" s="194" t="s">
        <v>3229</v>
      </c>
      <c r="B1104" s="198" t="s">
        <v>45</v>
      </c>
      <c r="C1104" s="239"/>
      <c r="D1104" s="206" t="s">
        <v>3155</v>
      </c>
      <c r="E1104" s="211">
        <v>8</v>
      </c>
      <c r="F1104" s="219">
        <v>1241</v>
      </c>
      <c r="G1104" s="268">
        <v>2.56</v>
      </c>
      <c r="H1104" s="268">
        <v>2.71</v>
      </c>
      <c r="I1104" s="231">
        <v>8</v>
      </c>
      <c r="J1104" s="248">
        <f t="shared" si="35"/>
        <v>20.48</v>
      </c>
      <c r="K1104" s="238"/>
      <c r="M1104" s="247">
        <f t="shared" si="34"/>
        <v>42578.540000000052</v>
      </c>
    </row>
    <row r="1105" spans="1:13" s="9" customFormat="1" ht="14.25" customHeight="1" x14ac:dyDescent="0.2">
      <c r="A1105" s="287" t="s">
        <v>3250</v>
      </c>
      <c r="B1105" s="200" t="s">
        <v>634</v>
      </c>
      <c r="C1105" s="203">
        <v>6200</v>
      </c>
      <c r="D1105" s="200" t="s">
        <v>2919</v>
      </c>
      <c r="E1105" s="211">
        <v>8</v>
      </c>
      <c r="F1105" s="226">
        <v>1212</v>
      </c>
      <c r="G1105" s="268">
        <v>2.5700000000000003</v>
      </c>
      <c r="H1105" s="268">
        <v>2.72</v>
      </c>
      <c r="I1105" s="203">
        <v>26</v>
      </c>
      <c r="J1105" s="248">
        <f t="shared" si="35"/>
        <v>66.820000000000007</v>
      </c>
      <c r="K1105" s="238"/>
      <c r="M1105" s="247">
        <f t="shared" si="34"/>
        <v>42645.360000000052</v>
      </c>
    </row>
    <row r="1106" spans="1:13" s="9" customFormat="1" ht="14.25" customHeight="1" x14ac:dyDescent="0.2">
      <c r="A1106" s="287" t="s">
        <v>3271</v>
      </c>
      <c r="B1106" s="200" t="s">
        <v>695</v>
      </c>
      <c r="C1106" s="203" t="s">
        <v>2541</v>
      </c>
      <c r="D1106" s="200" t="s">
        <v>176</v>
      </c>
      <c r="E1106" s="211">
        <v>8</v>
      </c>
      <c r="F1106" s="226">
        <v>4342</v>
      </c>
      <c r="G1106" s="268">
        <v>2.5900000000000003</v>
      </c>
      <c r="H1106" s="268">
        <v>2.74</v>
      </c>
      <c r="I1106" s="203">
        <v>4</v>
      </c>
      <c r="J1106" s="248">
        <f t="shared" si="35"/>
        <v>10.360000000000001</v>
      </c>
      <c r="K1106" s="238"/>
      <c r="M1106" s="247">
        <f t="shared" si="34"/>
        <v>42655.720000000052</v>
      </c>
    </row>
    <row r="1107" spans="1:13" s="9" customFormat="1" ht="14.25" customHeight="1" x14ac:dyDescent="0.2">
      <c r="A1107" s="287" t="s">
        <v>3273</v>
      </c>
      <c r="B1107" s="196" t="s">
        <v>947</v>
      </c>
      <c r="C1107" s="203">
        <v>1770245</v>
      </c>
      <c r="D1107" s="206" t="s">
        <v>1203</v>
      </c>
      <c r="E1107" s="212">
        <v>8</v>
      </c>
      <c r="F1107" s="220">
        <v>4575</v>
      </c>
      <c r="G1107" s="268">
        <v>2.7600000000000002</v>
      </c>
      <c r="H1107" s="268">
        <v>2.91</v>
      </c>
      <c r="I1107" s="233">
        <v>21</v>
      </c>
      <c r="J1107" s="248">
        <f t="shared" si="35"/>
        <v>57.960000000000008</v>
      </c>
      <c r="K1107" s="238"/>
      <c r="M1107" s="247">
        <f t="shared" si="34"/>
        <v>42713.680000000051</v>
      </c>
    </row>
    <row r="1108" spans="1:13" s="9" customFormat="1" ht="14.25" customHeight="1" x14ac:dyDescent="0.2">
      <c r="A1108" s="287" t="s">
        <v>1308</v>
      </c>
      <c r="B1108" s="196" t="s">
        <v>695</v>
      </c>
      <c r="C1108" s="203" t="s">
        <v>1425</v>
      </c>
      <c r="D1108" s="205" t="s">
        <v>3320</v>
      </c>
      <c r="E1108" s="212">
        <v>8</v>
      </c>
      <c r="F1108" s="224">
        <v>4342</v>
      </c>
      <c r="G1108" s="268">
        <v>2.5900000000000003</v>
      </c>
      <c r="H1108" s="268">
        <v>2.74</v>
      </c>
      <c r="I1108" s="232">
        <v>17</v>
      </c>
      <c r="J1108" s="248">
        <f t="shared" si="35"/>
        <v>44.030000000000008</v>
      </c>
      <c r="K1108" s="238"/>
      <c r="M1108" s="247">
        <f t="shared" si="34"/>
        <v>42757.71000000005</v>
      </c>
    </row>
    <row r="1109" spans="1:13" s="9" customFormat="1" ht="14.25" customHeight="1" x14ac:dyDescent="0.2">
      <c r="A1109" s="287" t="s">
        <v>1308</v>
      </c>
      <c r="B1109" s="196" t="s">
        <v>695</v>
      </c>
      <c r="C1109" s="203" t="s">
        <v>1424</v>
      </c>
      <c r="D1109" s="200" t="s">
        <v>3319</v>
      </c>
      <c r="E1109" s="212">
        <v>8</v>
      </c>
      <c r="F1109" s="224">
        <v>4342</v>
      </c>
      <c r="G1109" s="268">
        <v>2.5900000000000003</v>
      </c>
      <c r="H1109" s="268">
        <v>2.74</v>
      </c>
      <c r="I1109" s="232">
        <v>66</v>
      </c>
      <c r="J1109" s="248">
        <f t="shared" si="35"/>
        <v>170.94000000000003</v>
      </c>
      <c r="K1109" s="238"/>
      <c r="M1109" s="247">
        <f t="shared" si="34"/>
        <v>42928.650000000052</v>
      </c>
    </row>
    <row r="1110" spans="1:13" s="9" customFormat="1" ht="14.25" customHeight="1" x14ac:dyDescent="0.2">
      <c r="A1110" s="287" t="s">
        <v>3255</v>
      </c>
      <c r="B1110" s="201" t="s">
        <v>996</v>
      </c>
      <c r="C1110" s="203" t="s">
        <v>1685</v>
      </c>
      <c r="D1110" s="205" t="s">
        <v>3486</v>
      </c>
      <c r="E1110" s="211">
        <v>8</v>
      </c>
      <c r="F1110" s="226">
        <v>6796</v>
      </c>
      <c r="G1110" s="268">
        <v>1.81</v>
      </c>
      <c r="H1110" s="268">
        <v>1.96</v>
      </c>
      <c r="I1110" s="203">
        <v>49</v>
      </c>
      <c r="J1110" s="248">
        <f t="shared" si="35"/>
        <v>88.69</v>
      </c>
      <c r="K1110" s="238"/>
      <c r="M1110" s="247">
        <f t="shared" si="34"/>
        <v>43017.340000000055</v>
      </c>
    </row>
    <row r="1111" spans="1:13" s="9" customFormat="1" ht="14.25" customHeight="1" x14ac:dyDescent="0.2">
      <c r="A1111" s="287" t="s">
        <v>3255</v>
      </c>
      <c r="B1111" s="201" t="s">
        <v>996</v>
      </c>
      <c r="C1111" s="203" t="s">
        <v>1683</v>
      </c>
      <c r="D1111" s="205" t="s">
        <v>3487</v>
      </c>
      <c r="E1111" s="211">
        <v>8</v>
      </c>
      <c r="F1111" s="226">
        <v>6796</v>
      </c>
      <c r="G1111" s="268">
        <v>1.81</v>
      </c>
      <c r="H1111" s="268">
        <v>1.96</v>
      </c>
      <c r="I1111" s="203">
        <v>55</v>
      </c>
      <c r="J1111" s="248">
        <f t="shared" si="35"/>
        <v>99.55</v>
      </c>
      <c r="K1111" s="238"/>
      <c r="M1111" s="247">
        <f t="shared" si="34"/>
        <v>43116.890000000058</v>
      </c>
    </row>
    <row r="1112" spans="1:13" s="9" customFormat="1" ht="14.25" customHeight="1" x14ac:dyDescent="0.2">
      <c r="A1112" s="287" t="s">
        <v>3271</v>
      </c>
      <c r="B1112" s="200" t="s">
        <v>625</v>
      </c>
      <c r="C1112" s="203" t="s">
        <v>2554</v>
      </c>
      <c r="D1112" s="200" t="s">
        <v>2555</v>
      </c>
      <c r="E1112" s="211">
        <v>8</v>
      </c>
      <c r="F1112" s="226">
        <v>9017</v>
      </c>
      <c r="G1112" s="268">
        <v>2.63</v>
      </c>
      <c r="H1112" s="268">
        <v>2.78</v>
      </c>
      <c r="I1112" s="203">
        <v>7</v>
      </c>
      <c r="J1112" s="248">
        <f t="shared" si="35"/>
        <v>18.41</v>
      </c>
      <c r="K1112" s="238"/>
      <c r="M1112" s="247">
        <f t="shared" si="34"/>
        <v>43135.300000000061</v>
      </c>
    </row>
    <row r="1113" spans="1:13" s="9" customFormat="1" ht="14.25" customHeight="1" x14ac:dyDescent="0.2">
      <c r="A1113" s="287" t="s">
        <v>3271</v>
      </c>
      <c r="B1113" s="200" t="s">
        <v>695</v>
      </c>
      <c r="C1113" s="203" t="s">
        <v>2548</v>
      </c>
      <c r="D1113" s="206" t="s">
        <v>3315</v>
      </c>
      <c r="E1113" s="211">
        <v>8</v>
      </c>
      <c r="F1113" s="226">
        <v>4342</v>
      </c>
      <c r="G1113" s="268">
        <v>2.62</v>
      </c>
      <c r="H1113" s="268">
        <v>2.77</v>
      </c>
      <c r="I1113" s="203">
        <v>1</v>
      </c>
      <c r="J1113" s="248">
        <f t="shared" si="35"/>
        <v>2.62</v>
      </c>
      <c r="K1113" s="238"/>
      <c r="M1113" s="247">
        <f t="shared" ref="M1113:M1176" si="36">M1112+J1113</f>
        <v>43137.920000000064</v>
      </c>
    </row>
    <row r="1114" spans="1:13" s="9" customFormat="1" ht="14.25" customHeight="1" x14ac:dyDescent="0.2">
      <c r="A1114" s="287" t="s">
        <v>3254</v>
      </c>
      <c r="B1114" s="201" t="s">
        <v>45</v>
      </c>
      <c r="C1114" s="203">
        <v>63088</v>
      </c>
      <c r="D1114" s="200" t="s">
        <v>3295</v>
      </c>
      <c r="E1114" s="211">
        <v>8</v>
      </c>
      <c r="F1114" s="226">
        <v>1241</v>
      </c>
      <c r="G1114" s="268">
        <v>2.62</v>
      </c>
      <c r="H1114" s="268">
        <v>2.77</v>
      </c>
      <c r="I1114" s="203">
        <v>9</v>
      </c>
      <c r="J1114" s="248">
        <f t="shared" si="35"/>
        <v>23.580000000000002</v>
      </c>
      <c r="K1114" s="238"/>
      <c r="M1114" s="247">
        <f t="shared" si="36"/>
        <v>43161.500000000065</v>
      </c>
    </row>
    <row r="1115" spans="1:13" s="9" customFormat="1" ht="14.25" customHeight="1" x14ac:dyDescent="0.2">
      <c r="A1115" s="287" t="s">
        <v>3250</v>
      </c>
      <c r="B1115" s="201" t="s">
        <v>625</v>
      </c>
      <c r="C1115" s="203" t="s">
        <v>2554</v>
      </c>
      <c r="D1115" s="200" t="s">
        <v>2555</v>
      </c>
      <c r="E1115" s="211">
        <v>8</v>
      </c>
      <c r="F1115" s="226">
        <v>9017</v>
      </c>
      <c r="G1115" s="268">
        <v>2.63</v>
      </c>
      <c r="H1115" s="268">
        <v>2.78</v>
      </c>
      <c r="I1115" s="203">
        <v>3</v>
      </c>
      <c r="J1115" s="248">
        <f t="shared" si="35"/>
        <v>7.89</v>
      </c>
      <c r="K1115" s="238"/>
      <c r="M1115" s="247">
        <f t="shared" si="36"/>
        <v>43169.390000000065</v>
      </c>
    </row>
    <row r="1116" spans="1:13" s="9" customFormat="1" ht="14.25" customHeight="1" x14ac:dyDescent="0.2">
      <c r="A1116" s="287" t="s">
        <v>3251</v>
      </c>
      <c r="B1116" s="201" t="s">
        <v>695</v>
      </c>
      <c r="C1116" s="203" t="s">
        <v>1641</v>
      </c>
      <c r="D1116" s="205" t="s">
        <v>1640</v>
      </c>
      <c r="E1116" s="211">
        <v>8</v>
      </c>
      <c r="F1116" s="226">
        <v>4342</v>
      </c>
      <c r="G1116" s="268">
        <v>2.68</v>
      </c>
      <c r="H1116" s="268">
        <v>2.83</v>
      </c>
      <c r="I1116" s="203">
        <v>73</v>
      </c>
      <c r="J1116" s="248">
        <f t="shared" si="35"/>
        <v>195.64000000000001</v>
      </c>
      <c r="K1116" s="238"/>
      <c r="M1116" s="247">
        <f t="shared" si="36"/>
        <v>43365.030000000064</v>
      </c>
    </row>
    <row r="1117" spans="1:13" s="9" customFormat="1" ht="14.25" customHeight="1" x14ac:dyDescent="0.2">
      <c r="A1117" s="287" t="s">
        <v>3262</v>
      </c>
      <c r="B1117" s="198" t="s">
        <v>695</v>
      </c>
      <c r="C1117" s="203" t="s">
        <v>1641</v>
      </c>
      <c r="D1117" s="205" t="s">
        <v>1640</v>
      </c>
      <c r="E1117" s="213">
        <v>8</v>
      </c>
      <c r="F1117" s="222">
        <v>4342</v>
      </c>
      <c r="G1117" s="268">
        <v>2.68</v>
      </c>
      <c r="H1117" s="268">
        <v>2.83</v>
      </c>
      <c r="I1117" s="232">
        <v>2</v>
      </c>
      <c r="J1117" s="248">
        <f t="shared" si="35"/>
        <v>5.36</v>
      </c>
      <c r="K1117" s="238"/>
      <c r="M1117" s="247">
        <f t="shared" si="36"/>
        <v>43370.390000000065</v>
      </c>
    </row>
    <row r="1118" spans="1:13" s="9" customFormat="1" ht="14.25" customHeight="1" x14ac:dyDescent="0.2">
      <c r="A1118" s="287" t="s">
        <v>3261</v>
      </c>
      <c r="B1118" s="200" t="s">
        <v>45</v>
      </c>
      <c r="C1118" s="203">
        <v>24012</v>
      </c>
      <c r="D1118" s="200" t="s">
        <v>3008</v>
      </c>
      <c r="E1118" s="211">
        <v>8</v>
      </c>
      <c r="F1118" s="226">
        <v>1241</v>
      </c>
      <c r="G1118" s="268">
        <v>2.65</v>
      </c>
      <c r="H1118" s="268">
        <v>2.8</v>
      </c>
      <c r="I1118" s="203">
        <v>19</v>
      </c>
      <c r="J1118" s="248">
        <f t="shared" si="35"/>
        <v>50.35</v>
      </c>
      <c r="K1118" s="238"/>
      <c r="M1118" s="247">
        <f t="shared" si="36"/>
        <v>43420.740000000063</v>
      </c>
    </row>
    <row r="1119" spans="1:13" s="9" customFormat="1" ht="14.25" customHeight="1" x14ac:dyDescent="0.2">
      <c r="A1119" s="287" t="s">
        <v>3261</v>
      </c>
      <c r="B1119" s="200" t="s">
        <v>45</v>
      </c>
      <c r="C1119" s="203">
        <v>24012</v>
      </c>
      <c r="D1119" s="200" t="s">
        <v>3008</v>
      </c>
      <c r="E1119" s="211">
        <v>8</v>
      </c>
      <c r="F1119" s="226">
        <v>1241</v>
      </c>
      <c r="G1119" s="268">
        <v>2.65</v>
      </c>
      <c r="H1119" s="268">
        <v>2.8</v>
      </c>
      <c r="I1119" s="203">
        <v>3</v>
      </c>
      <c r="J1119" s="248">
        <f t="shared" si="35"/>
        <v>7.9499999999999993</v>
      </c>
      <c r="K1119" s="238"/>
      <c r="M1119" s="247">
        <f t="shared" si="36"/>
        <v>43428.690000000061</v>
      </c>
    </row>
    <row r="1120" spans="1:13" s="9" customFormat="1" ht="14.25" customHeight="1" x14ac:dyDescent="0.2">
      <c r="A1120" s="194" t="s">
        <v>307</v>
      </c>
      <c r="B1120" s="197" t="s">
        <v>45</v>
      </c>
      <c r="C1120" s="239">
        <v>45396</v>
      </c>
      <c r="D1120" s="200" t="s">
        <v>3292</v>
      </c>
      <c r="E1120" s="211">
        <v>8</v>
      </c>
      <c r="F1120" s="221">
        <v>1241</v>
      </c>
      <c r="G1120" s="268">
        <v>2.65</v>
      </c>
      <c r="H1120" s="268">
        <v>2.8</v>
      </c>
      <c r="I1120" s="231">
        <v>13</v>
      </c>
      <c r="J1120" s="248">
        <f t="shared" si="35"/>
        <v>34.449999999999996</v>
      </c>
      <c r="K1120" s="238"/>
      <c r="M1120" s="247">
        <f t="shared" si="36"/>
        <v>43463.140000000058</v>
      </c>
    </row>
    <row r="1121" spans="1:13" s="9" customFormat="1" ht="14.25" customHeight="1" x14ac:dyDescent="0.2">
      <c r="A1121" s="287" t="s">
        <v>3261</v>
      </c>
      <c r="B1121" s="200" t="s">
        <v>45</v>
      </c>
      <c r="C1121" s="203">
        <v>45396</v>
      </c>
      <c r="D1121" s="200" t="s">
        <v>3292</v>
      </c>
      <c r="E1121" s="211">
        <v>8</v>
      </c>
      <c r="F1121" s="226">
        <v>1241</v>
      </c>
      <c r="G1121" s="268">
        <v>2.65</v>
      </c>
      <c r="H1121" s="268">
        <v>2.8</v>
      </c>
      <c r="I1121" s="203">
        <v>16</v>
      </c>
      <c r="J1121" s="248">
        <f t="shared" si="35"/>
        <v>42.4</v>
      </c>
      <c r="K1121" s="238"/>
      <c r="M1121" s="247">
        <f t="shared" si="36"/>
        <v>43505.540000000059</v>
      </c>
    </row>
    <row r="1122" spans="1:13" s="116" customFormat="1" ht="14.25" customHeight="1" x14ac:dyDescent="0.2">
      <c r="A1122" s="194" t="s">
        <v>3228</v>
      </c>
      <c r="B1122" s="198" t="s">
        <v>45</v>
      </c>
      <c r="C1122" s="203">
        <v>63088</v>
      </c>
      <c r="D1122" s="200" t="s">
        <v>3295</v>
      </c>
      <c r="E1122" s="211">
        <v>8</v>
      </c>
      <c r="F1122" s="219">
        <v>1241</v>
      </c>
      <c r="G1122" s="268">
        <v>2.62</v>
      </c>
      <c r="H1122" s="268">
        <v>2.77</v>
      </c>
      <c r="I1122" s="231">
        <v>9</v>
      </c>
      <c r="J1122" s="248">
        <f t="shared" si="35"/>
        <v>23.580000000000002</v>
      </c>
      <c r="K1122" s="238"/>
      <c r="M1122" s="247">
        <f t="shared" si="36"/>
        <v>43529.120000000061</v>
      </c>
    </row>
    <row r="1123" spans="1:13" s="116" customFormat="1" ht="14.25" customHeight="1" x14ac:dyDescent="0.2">
      <c r="A1123" s="194" t="s">
        <v>3226</v>
      </c>
      <c r="B1123" s="197" t="s">
        <v>434</v>
      </c>
      <c r="C1123" s="239"/>
      <c r="D1123" s="206" t="s">
        <v>218</v>
      </c>
      <c r="E1123" s="211">
        <v>8</v>
      </c>
      <c r="F1123" s="220">
        <v>1212</v>
      </c>
      <c r="G1123" s="268">
        <v>2.5900000000000003</v>
      </c>
      <c r="H1123" s="268">
        <v>2.74</v>
      </c>
      <c r="I1123" s="233">
        <v>16</v>
      </c>
      <c r="J1123" s="248">
        <f t="shared" si="35"/>
        <v>41.440000000000005</v>
      </c>
      <c r="K1123" s="238"/>
      <c r="M1123" s="247">
        <f t="shared" si="36"/>
        <v>43570.560000000063</v>
      </c>
    </row>
    <row r="1124" spans="1:13" s="116" customFormat="1" ht="14.25" customHeight="1" x14ac:dyDescent="0.2">
      <c r="A1124" s="287" t="s">
        <v>3248</v>
      </c>
      <c r="B1124" s="201" t="s">
        <v>637</v>
      </c>
      <c r="C1124" s="203">
        <v>11213</v>
      </c>
      <c r="D1124" s="206" t="s">
        <v>669</v>
      </c>
      <c r="E1124" s="211">
        <v>8</v>
      </c>
      <c r="F1124" s="226">
        <v>2350</v>
      </c>
      <c r="G1124" s="268">
        <v>2.7</v>
      </c>
      <c r="H1124" s="268">
        <v>2.85</v>
      </c>
      <c r="I1124" s="203">
        <v>19</v>
      </c>
      <c r="J1124" s="248">
        <f t="shared" si="35"/>
        <v>51.300000000000004</v>
      </c>
      <c r="K1124" s="238"/>
      <c r="M1124" s="247">
        <f t="shared" si="36"/>
        <v>43621.860000000066</v>
      </c>
    </row>
    <row r="1125" spans="1:13" s="116" customFormat="1" ht="14.25" customHeight="1" x14ac:dyDescent="0.2">
      <c r="A1125" s="287" t="s">
        <v>3264</v>
      </c>
      <c r="B1125" s="198" t="s">
        <v>625</v>
      </c>
      <c r="C1125" s="203" t="s">
        <v>1760</v>
      </c>
      <c r="D1125" s="205" t="s">
        <v>3450</v>
      </c>
      <c r="E1125" s="213">
        <v>8</v>
      </c>
      <c r="F1125" s="222">
        <v>9017</v>
      </c>
      <c r="G1125" s="268">
        <v>2.72</v>
      </c>
      <c r="H1125" s="268">
        <v>2.87</v>
      </c>
      <c r="I1125" s="232">
        <v>10</v>
      </c>
      <c r="J1125" s="248">
        <f t="shared" si="35"/>
        <v>27.200000000000003</v>
      </c>
      <c r="K1125" s="238"/>
      <c r="M1125" s="247">
        <f t="shared" si="36"/>
        <v>43649.060000000063</v>
      </c>
    </row>
    <row r="1126" spans="1:13" s="116" customFormat="1" ht="14.25" customHeight="1" x14ac:dyDescent="0.2">
      <c r="A1126" s="194" t="s">
        <v>301</v>
      </c>
      <c r="B1126" s="196" t="s">
        <v>625</v>
      </c>
      <c r="C1126" s="239" t="s">
        <v>126</v>
      </c>
      <c r="D1126" s="205" t="s">
        <v>3451</v>
      </c>
      <c r="E1126" s="211">
        <v>8</v>
      </c>
      <c r="F1126" s="221">
        <v>9017</v>
      </c>
      <c r="G1126" s="268">
        <v>2.72</v>
      </c>
      <c r="H1126" s="268">
        <v>2.87</v>
      </c>
      <c r="I1126" s="231">
        <v>4</v>
      </c>
      <c r="J1126" s="248">
        <f t="shared" si="35"/>
        <v>10.88</v>
      </c>
      <c r="K1126" s="238"/>
      <c r="M1126" s="247">
        <f t="shared" si="36"/>
        <v>43659.940000000061</v>
      </c>
    </row>
    <row r="1127" spans="1:13" s="9" customFormat="1" ht="14.25" customHeight="1" x14ac:dyDescent="0.2">
      <c r="A1127" s="287" t="s">
        <v>3264</v>
      </c>
      <c r="B1127" s="198" t="s">
        <v>625</v>
      </c>
      <c r="C1127" s="203" t="s">
        <v>126</v>
      </c>
      <c r="D1127" s="205" t="s">
        <v>3451</v>
      </c>
      <c r="E1127" s="213">
        <v>8</v>
      </c>
      <c r="F1127" s="222">
        <v>9017</v>
      </c>
      <c r="G1127" s="268">
        <v>2.72</v>
      </c>
      <c r="H1127" s="268">
        <v>2.87</v>
      </c>
      <c r="I1127" s="232">
        <v>9</v>
      </c>
      <c r="J1127" s="248">
        <f t="shared" si="35"/>
        <v>24.48</v>
      </c>
      <c r="K1127" s="238"/>
      <c r="M1127" s="247">
        <f t="shared" si="36"/>
        <v>43684.420000000064</v>
      </c>
    </row>
    <row r="1128" spans="1:13" s="9" customFormat="1" ht="14.25" customHeight="1" x14ac:dyDescent="0.2">
      <c r="A1128" s="287" t="s">
        <v>1308</v>
      </c>
      <c r="B1128" s="196" t="s">
        <v>695</v>
      </c>
      <c r="C1128" s="203" t="s">
        <v>1380</v>
      </c>
      <c r="D1128" s="206" t="s">
        <v>1378</v>
      </c>
      <c r="E1128" s="212">
        <v>8</v>
      </c>
      <c r="F1128" s="220">
        <v>4342</v>
      </c>
      <c r="G1128" s="268">
        <v>2.71</v>
      </c>
      <c r="H1128" s="268">
        <v>2.86</v>
      </c>
      <c r="I1128" s="233">
        <v>4</v>
      </c>
      <c r="J1128" s="248">
        <f t="shared" si="35"/>
        <v>10.84</v>
      </c>
      <c r="K1128" s="238"/>
      <c r="M1128" s="247">
        <f t="shared" si="36"/>
        <v>43695.26000000006</v>
      </c>
    </row>
    <row r="1129" spans="1:13" s="9" customFormat="1" ht="14.25" customHeight="1" x14ac:dyDescent="0.2">
      <c r="A1129" s="287" t="s">
        <v>1308</v>
      </c>
      <c r="B1129" s="196" t="s">
        <v>695</v>
      </c>
      <c r="C1129" s="203" t="s">
        <v>1379</v>
      </c>
      <c r="D1129" s="206" t="s">
        <v>1377</v>
      </c>
      <c r="E1129" s="212">
        <v>8</v>
      </c>
      <c r="F1129" s="220">
        <v>4342</v>
      </c>
      <c r="G1129" s="268">
        <v>2.71</v>
      </c>
      <c r="H1129" s="268">
        <v>2.86</v>
      </c>
      <c r="I1129" s="233">
        <v>4</v>
      </c>
      <c r="J1129" s="248">
        <f t="shared" si="35"/>
        <v>10.84</v>
      </c>
      <c r="K1129" s="238"/>
      <c r="M1129" s="247">
        <f t="shared" si="36"/>
        <v>43706.100000000057</v>
      </c>
    </row>
    <row r="1130" spans="1:13" s="9" customFormat="1" ht="14.25" customHeight="1" x14ac:dyDescent="0.2">
      <c r="A1130" s="287" t="s">
        <v>1308</v>
      </c>
      <c r="B1130" s="196" t="s">
        <v>695</v>
      </c>
      <c r="C1130" s="203" t="s">
        <v>1382</v>
      </c>
      <c r="D1130" s="206" t="s">
        <v>1381</v>
      </c>
      <c r="E1130" s="212">
        <v>8</v>
      </c>
      <c r="F1130" s="220">
        <v>4342</v>
      </c>
      <c r="G1130" s="268">
        <v>2.71</v>
      </c>
      <c r="H1130" s="268">
        <v>2.86</v>
      </c>
      <c r="I1130" s="233">
        <v>1</v>
      </c>
      <c r="J1130" s="248">
        <f t="shared" si="35"/>
        <v>2.71</v>
      </c>
      <c r="K1130" s="238"/>
      <c r="M1130" s="247">
        <f t="shared" si="36"/>
        <v>43708.810000000056</v>
      </c>
    </row>
    <row r="1131" spans="1:13" s="9" customFormat="1" ht="14.25" customHeight="1" x14ac:dyDescent="0.2">
      <c r="A1131" s="287" t="s">
        <v>1308</v>
      </c>
      <c r="B1131" s="196" t="s">
        <v>695</v>
      </c>
      <c r="C1131" s="203" t="s">
        <v>1375</v>
      </c>
      <c r="D1131" s="206" t="s">
        <v>1376</v>
      </c>
      <c r="E1131" s="212">
        <v>8</v>
      </c>
      <c r="F1131" s="220">
        <v>4342</v>
      </c>
      <c r="G1131" s="268">
        <v>2.71</v>
      </c>
      <c r="H1131" s="268">
        <v>2.86</v>
      </c>
      <c r="I1131" s="233">
        <v>7</v>
      </c>
      <c r="J1131" s="248">
        <f t="shared" si="35"/>
        <v>18.97</v>
      </c>
      <c r="K1131" s="238"/>
      <c r="M1131" s="247">
        <f t="shared" si="36"/>
        <v>43727.780000000057</v>
      </c>
    </row>
    <row r="1132" spans="1:13" s="9" customFormat="1" ht="14.25" customHeight="1" x14ac:dyDescent="0.2">
      <c r="A1132" s="194" t="s">
        <v>3222</v>
      </c>
      <c r="B1132" s="198" t="s">
        <v>729</v>
      </c>
      <c r="C1132" s="203">
        <v>46073</v>
      </c>
      <c r="D1132" s="206" t="s">
        <v>3508</v>
      </c>
      <c r="E1132" s="211">
        <v>8</v>
      </c>
      <c r="F1132" s="219">
        <v>2211</v>
      </c>
      <c r="G1132" s="268">
        <v>2.72</v>
      </c>
      <c r="H1132" s="268">
        <v>2.87</v>
      </c>
      <c r="I1132" s="231">
        <v>3</v>
      </c>
      <c r="J1132" s="248">
        <f t="shared" si="35"/>
        <v>8.16</v>
      </c>
      <c r="K1132" s="238"/>
      <c r="M1132" s="247">
        <f t="shared" si="36"/>
        <v>43735.940000000061</v>
      </c>
    </row>
    <row r="1133" spans="1:13" s="9" customFormat="1" ht="14.25" customHeight="1" x14ac:dyDescent="0.2">
      <c r="A1133" s="194" t="s">
        <v>3221</v>
      </c>
      <c r="B1133" s="198" t="s">
        <v>672</v>
      </c>
      <c r="C1133" s="203">
        <v>74042</v>
      </c>
      <c r="D1133" s="200" t="s">
        <v>2871</v>
      </c>
      <c r="E1133" s="211">
        <v>8</v>
      </c>
      <c r="F1133" s="219">
        <v>1154</v>
      </c>
      <c r="G1133" s="268">
        <v>2.74</v>
      </c>
      <c r="H1133" s="268">
        <v>2.89</v>
      </c>
      <c r="I1133" s="231">
        <v>2</v>
      </c>
      <c r="J1133" s="248">
        <f t="shared" si="35"/>
        <v>5.48</v>
      </c>
      <c r="K1133" s="238"/>
      <c r="M1133" s="247">
        <f t="shared" si="36"/>
        <v>43741.420000000064</v>
      </c>
    </row>
    <row r="1134" spans="1:13" s="9" customFormat="1" ht="14.25" customHeight="1" x14ac:dyDescent="0.2">
      <c r="A1134" s="287" t="s">
        <v>3256</v>
      </c>
      <c r="B1134" s="201" t="s">
        <v>672</v>
      </c>
      <c r="C1134" s="203">
        <v>74042</v>
      </c>
      <c r="D1134" s="200" t="s">
        <v>2871</v>
      </c>
      <c r="E1134" s="211">
        <v>8</v>
      </c>
      <c r="F1134" s="226">
        <v>1154</v>
      </c>
      <c r="G1134" s="268">
        <v>2.74</v>
      </c>
      <c r="H1134" s="268">
        <v>2.89</v>
      </c>
      <c r="I1134" s="203">
        <v>5</v>
      </c>
      <c r="J1134" s="248">
        <f t="shared" si="35"/>
        <v>13.700000000000001</v>
      </c>
      <c r="K1134" s="238"/>
      <c r="M1134" s="247">
        <f t="shared" si="36"/>
        <v>43755.120000000061</v>
      </c>
    </row>
    <row r="1135" spans="1:13" s="9" customFormat="1" ht="14.25" customHeight="1" x14ac:dyDescent="0.2">
      <c r="A1135" s="287" t="s">
        <v>3271</v>
      </c>
      <c r="B1135" s="200" t="s">
        <v>424</v>
      </c>
      <c r="C1135" s="203" t="s">
        <v>2556</v>
      </c>
      <c r="D1135" s="200" t="s">
        <v>177</v>
      </c>
      <c r="E1135" s="211">
        <v>8</v>
      </c>
      <c r="F1135" s="226">
        <v>4943</v>
      </c>
      <c r="G1135" s="268">
        <v>2.74</v>
      </c>
      <c r="H1135" s="268">
        <v>2.89</v>
      </c>
      <c r="I1135" s="203">
        <v>4</v>
      </c>
      <c r="J1135" s="248">
        <f t="shared" si="35"/>
        <v>10.96</v>
      </c>
      <c r="K1135" s="238"/>
      <c r="M1135" s="247">
        <f t="shared" si="36"/>
        <v>43766.08000000006</v>
      </c>
    </row>
    <row r="1136" spans="1:13" s="9" customFormat="1" ht="14.25" customHeight="1" x14ac:dyDescent="0.2">
      <c r="A1136" s="287" t="s">
        <v>3248</v>
      </c>
      <c r="B1136" s="201" t="s">
        <v>637</v>
      </c>
      <c r="C1136" s="203" t="s">
        <v>2887</v>
      </c>
      <c r="D1136" s="200" t="s">
        <v>3055</v>
      </c>
      <c r="E1136" s="211">
        <v>8</v>
      </c>
      <c r="F1136" s="226">
        <v>4712</v>
      </c>
      <c r="G1136" s="268">
        <v>2.74</v>
      </c>
      <c r="H1136" s="268">
        <v>2.89</v>
      </c>
      <c r="I1136" s="203">
        <v>24</v>
      </c>
      <c r="J1136" s="248">
        <f t="shared" si="35"/>
        <v>65.760000000000005</v>
      </c>
      <c r="K1136" s="238"/>
      <c r="M1136" s="247">
        <f t="shared" si="36"/>
        <v>43831.840000000062</v>
      </c>
    </row>
    <row r="1137" spans="1:13" s="9" customFormat="1" ht="14.25" customHeight="1" x14ac:dyDescent="0.2">
      <c r="A1137" s="194" t="s">
        <v>3230</v>
      </c>
      <c r="B1137" s="198" t="s">
        <v>424</v>
      </c>
      <c r="C1137" s="239">
        <v>4985</v>
      </c>
      <c r="D1137" s="206" t="s">
        <v>84</v>
      </c>
      <c r="E1137" s="211">
        <v>8</v>
      </c>
      <c r="F1137" s="219">
        <v>4943</v>
      </c>
      <c r="G1137" s="268">
        <v>2.74</v>
      </c>
      <c r="H1137" s="268">
        <v>2.89</v>
      </c>
      <c r="I1137" s="231">
        <v>1</v>
      </c>
      <c r="J1137" s="248">
        <f t="shared" si="35"/>
        <v>2.74</v>
      </c>
      <c r="K1137" s="238"/>
      <c r="M1137" s="247">
        <f t="shared" si="36"/>
        <v>43834.58000000006</v>
      </c>
    </row>
    <row r="1138" spans="1:13" s="9" customFormat="1" ht="14.25" customHeight="1" x14ac:dyDescent="0.2">
      <c r="A1138" s="287" t="s">
        <v>3256</v>
      </c>
      <c r="B1138" s="201" t="s">
        <v>424</v>
      </c>
      <c r="C1138" s="203" t="s">
        <v>2556</v>
      </c>
      <c r="D1138" s="200" t="s">
        <v>177</v>
      </c>
      <c r="E1138" s="211">
        <v>8</v>
      </c>
      <c r="F1138" s="226">
        <v>4943</v>
      </c>
      <c r="G1138" s="268">
        <v>2.74</v>
      </c>
      <c r="H1138" s="268">
        <v>2.89</v>
      </c>
      <c r="I1138" s="203">
        <v>18</v>
      </c>
      <c r="J1138" s="248">
        <f t="shared" si="35"/>
        <v>49.320000000000007</v>
      </c>
      <c r="K1138" s="238"/>
      <c r="M1138" s="247">
        <f t="shared" si="36"/>
        <v>43883.90000000006</v>
      </c>
    </row>
    <row r="1139" spans="1:13" s="9" customFormat="1" ht="14.25" customHeight="1" x14ac:dyDescent="0.2">
      <c r="A1139" s="194" t="s">
        <v>3225</v>
      </c>
      <c r="B1139" s="197" t="s">
        <v>424</v>
      </c>
      <c r="C1139" s="239" t="s">
        <v>431</v>
      </c>
      <c r="D1139" s="206" t="s">
        <v>430</v>
      </c>
      <c r="E1139" s="211">
        <v>8</v>
      </c>
      <c r="F1139" s="220">
        <v>4943</v>
      </c>
      <c r="G1139" s="268">
        <v>2.74</v>
      </c>
      <c r="H1139" s="268">
        <v>2.89</v>
      </c>
      <c r="I1139" s="233">
        <v>11</v>
      </c>
      <c r="J1139" s="248">
        <f t="shared" si="35"/>
        <v>30.14</v>
      </c>
      <c r="K1139" s="238"/>
      <c r="M1139" s="247">
        <f t="shared" si="36"/>
        <v>43914.040000000059</v>
      </c>
    </row>
    <row r="1140" spans="1:13" s="9" customFormat="1" ht="14.25" customHeight="1" x14ac:dyDescent="0.2">
      <c r="A1140" s="287" t="s">
        <v>3257</v>
      </c>
      <c r="B1140" s="200" t="s">
        <v>424</v>
      </c>
      <c r="C1140" s="203" t="s">
        <v>2744</v>
      </c>
      <c r="D1140" s="205" t="s">
        <v>2957</v>
      </c>
      <c r="E1140" s="211">
        <v>8</v>
      </c>
      <c r="F1140" s="226">
        <v>4943</v>
      </c>
      <c r="G1140" s="268">
        <v>2.74</v>
      </c>
      <c r="H1140" s="268">
        <v>2.89</v>
      </c>
      <c r="I1140" s="203">
        <v>48</v>
      </c>
      <c r="J1140" s="248">
        <f t="shared" si="35"/>
        <v>131.52000000000001</v>
      </c>
      <c r="K1140" s="238"/>
      <c r="M1140" s="247">
        <f t="shared" si="36"/>
        <v>44045.560000000056</v>
      </c>
    </row>
    <row r="1141" spans="1:13" s="9" customFormat="1" ht="14.25" customHeight="1" x14ac:dyDescent="0.2">
      <c r="A1141" s="287" t="s">
        <v>29</v>
      </c>
      <c r="B1141" s="197" t="s">
        <v>424</v>
      </c>
      <c r="C1141" s="203" t="s">
        <v>2744</v>
      </c>
      <c r="D1141" s="205" t="s">
        <v>2957</v>
      </c>
      <c r="E1141" s="212">
        <v>8</v>
      </c>
      <c r="F1141" s="221">
        <v>4943</v>
      </c>
      <c r="G1141" s="268">
        <v>2.74</v>
      </c>
      <c r="H1141" s="268">
        <v>2.89</v>
      </c>
      <c r="I1141" s="234">
        <v>48</v>
      </c>
      <c r="J1141" s="248">
        <f t="shared" si="35"/>
        <v>131.52000000000001</v>
      </c>
      <c r="K1141" s="238"/>
      <c r="M1141" s="247">
        <f t="shared" si="36"/>
        <v>44177.080000000053</v>
      </c>
    </row>
    <row r="1142" spans="1:13" s="9" customFormat="1" ht="14.25" customHeight="1" x14ac:dyDescent="0.2">
      <c r="A1142" s="194" t="s">
        <v>307</v>
      </c>
      <c r="B1142" s="197" t="s">
        <v>45</v>
      </c>
      <c r="C1142" s="239" t="s">
        <v>647</v>
      </c>
      <c r="D1142" s="208" t="s">
        <v>648</v>
      </c>
      <c r="E1142" s="211">
        <v>8</v>
      </c>
      <c r="F1142" s="221">
        <v>1241</v>
      </c>
      <c r="G1142" s="268">
        <v>2.74</v>
      </c>
      <c r="H1142" s="268">
        <v>2.89</v>
      </c>
      <c r="I1142" s="231">
        <v>56</v>
      </c>
      <c r="J1142" s="248">
        <f t="shared" si="35"/>
        <v>153.44</v>
      </c>
      <c r="K1142" s="238"/>
      <c r="M1142" s="247">
        <f t="shared" si="36"/>
        <v>44330.520000000055</v>
      </c>
    </row>
    <row r="1143" spans="1:13" s="9" customFormat="1" ht="14.25" customHeight="1" x14ac:dyDescent="0.2">
      <c r="A1143" s="194" t="s">
        <v>307</v>
      </c>
      <c r="B1143" s="197" t="s">
        <v>45</v>
      </c>
      <c r="C1143" s="239" t="s">
        <v>285</v>
      </c>
      <c r="D1143" s="200" t="s">
        <v>3447</v>
      </c>
      <c r="E1143" s="211">
        <v>8</v>
      </c>
      <c r="F1143" s="221">
        <v>1241</v>
      </c>
      <c r="G1143" s="268">
        <v>2.74</v>
      </c>
      <c r="H1143" s="268">
        <v>2.89</v>
      </c>
      <c r="I1143" s="231">
        <v>13</v>
      </c>
      <c r="J1143" s="248">
        <f t="shared" si="35"/>
        <v>35.620000000000005</v>
      </c>
      <c r="K1143" s="238"/>
      <c r="M1143" s="247">
        <f t="shared" si="36"/>
        <v>44366.140000000058</v>
      </c>
    </row>
    <row r="1144" spans="1:13" s="9" customFormat="1" ht="14.25" customHeight="1" x14ac:dyDescent="0.2">
      <c r="A1144" s="287" t="s">
        <v>3260</v>
      </c>
      <c r="B1144" s="200" t="s">
        <v>45</v>
      </c>
      <c r="C1144" s="203" t="s">
        <v>285</v>
      </c>
      <c r="D1144" s="200" t="s">
        <v>3447</v>
      </c>
      <c r="E1144" s="211">
        <v>8</v>
      </c>
      <c r="F1144" s="226">
        <v>1241</v>
      </c>
      <c r="G1144" s="268">
        <v>2.74</v>
      </c>
      <c r="H1144" s="268">
        <v>2.89</v>
      </c>
      <c r="I1144" s="203">
        <v>30</v>
      </c>
      <c r="J1144" s="248">
        <f t="shared" si="35"/>
        <v>82.2</v>
      </c>
      <c r="K1144" s="238"/>
      <c r="M1144" s="247">
        <f t="shared" si="36"/>
        <v>44448.340000000055</v>
      </c>
    </row>
    <row r="1145" spans="1:13" s="9" customFormat="1" ht="14.25" customHeight="1" x14ac:dyDescent="0.2">
      <c r="A1145" s="194" t="s">
        <v>3226</v>
      </c>
      <c r="B1145" s="197" t="s">
        <v>45</v>
      </c>
      <c r="C1145" s="239" t="s">
        <v>459</v>
      </c>
      <c r="D1145" s="206" t="s">
        <v>466</v>
      </c>
      <c r="E1145" s="211">
        <v>8</v>
      </c>
      <c r="F1145" s="220">
        <v>1241</v>
      </c>
      <c r="G1145" s="268">
        <v>2.74</v>
      </c>
      <c r="H1145" s="268">
        <v>2.89</v>
      </c>
      <c r="I1145" s="233">
        <v>5</v>
      </c>
      <c r="J1145" s="248">
        <f t="shared" si="35"/>
        <v>13.700000000000001</v>
      </c>
      <c r="K1145" s="238"/>
      <c r="M1145" s="247">
        <f t="shared" si="36"/>
        <v>44462.040000000052</v>
      </c>
    </row>
    <row r="1146" spans="1:13" s="9" customFormat="1" ht="14.25" customHeight="1" x14ac:dyDescent="0.2">
      <c r="A1146" s="287" t="s">
        <v>1426</v>
      </c>
      <c r="B1146" s="198" t="s">
        <v>625</v>
      </c>
      <c r="C1146" s="203" t="s">
        <v>1586</v>
      </c>
      <c r="D1146" s="205" t="s">
        <v>1582</v>
      </c>
      <c r="E1146" s="213">
        <v>8</v>
      </c>
      <c r="F1146" s="222">
        <v>9017</v>
      </c>
      <c r="G1146" s="268">
        <v>2.39</v>
      </c>
      <c r="H1146" s="268">
        <v>2.54</v>
      </c>
      <c r="I1146" s="232">
        <v>3</v>
      </c>
      <c r="J1146" s="248">
        <f t="shared" si="35"/>
        <v>7.17</v>
      </c>
      <c r="K1146" s="238"/>
      <c r="M1146" s="247">
        <f t="shared" si="36"/>
        <v>44469.21000000005</v>
      </c>
    </row>
    <row r="1147" spans="1:13" s="9" customFormat="1" ht="14.25" customHeight="1" x14ac:dyDescent="0.2">
      <c r="A1147" s="287" t="s">
        <v>1426</v>
      </c>
      <c r="B1147" s="198" t="s">
        <v>625</v>
      </c>
      <c r="C1147" s="203" t="s">
        <v>1580</v>
      </c>
      <c r="D1147" s="205" t="s">
        <v>1583</v>
      </c>
      <c r="E1147" s="213">
        <v>8</v>
      </c>
      <c r="F1147" s="222">
        <v>9017</v>
      </c>
      <c r="G1147" s="268">
        <v>2.39</v>
      </c>
      <c r="H1147" s="268">
        <v>2.54</v>
      </c>
      <c r="I1147" s="232">
        <v>9</v>
      </c>
      <c r="J1147" s="248">
        <f t="shared" si="35"/>
        <v>21.51</v>
      </c>
      <c r="K1147" s="238"/>
      <c r="M1147" s="247">
        <f t="shared" si="36"/>
        <v>44490.720000000052</v>
      </c>
    </row>
    <row r="1148" spans="1:13" s="9" customFormat="1" ht="14.25" customHeight="1" x14ac:dyDescent="0.2">
      <c r="A1148" s="287" t="s">
        <v>1426</v>
      </c>
      <c r="B1148" s="198" t="s">
        <v>625</v>
      </c>
      <c r="C1148" s="203" t="s">
        <v>1587</v>
      </c>
      <c r="D1148" s="205" t="s">
        <v>1585</v>
      </c>
      <c r="E1148" s="213">
        <v>8</v>
      </c>
      <c r="F1148" s="222">
        <v>9017</v>
      </c>
      <c r="G1148" s="268">
        <v>2.39</v>
      </c>
      <c r="H1148" s="268">
        <v>2.54</v>
      </c>
      <c r="I1148" s="232">
        <v>3</v>
      </c>
      <c r="J1148" s="248">
        <f t="shared" si="35"/>
        <v>7.17</v>
      </c>
      <c r="K1148" s="238"/>
      <c r="M1148" s="247">
        <f t="shared" si="36"/>
        <v>44497.89000000005</v>
      </c>
    </row>
    <row r="1149" spans="1:13" s="116" customFormat="1" ht="14.25" customHeight="1" x14ac:dyDescent="0.2">
      <c r="A1149" s="287" t="s">
        <v>1426</v>
      </c>
      <c r="B1149" s="198" t="s">
        <v>625</v>
      </c>
      <c r="C1149" s="203" t="s">
        <v>1581</v>
      </c>
      <c r="D1149" s="205" t="s">
        <v>1584</v>
      </c>
      <c r="E1149" s="213">
        <v>8</v>
      </c>
      <c r="F1149" s="222">
        <v>9017</v>
      </c>
      <c r="G1149" s="268">
        <v>2.39</v>
      </c>
      <c r="H1149" s="268">
        <v>2.54</v>
      </c>
      <c r="I1149" s="232">
        <v>8</v>
      </c>
      <c r="J1149" s="248">
        <f t="shared" si="35"/>
        <v>19.12</v>
      </c>
      <c r="K1149" s="238"/>
      <c r="M1149" s="247">
        <f t="shared" si="36"/>
        <v>44517.010000000053</v>
      </c>
    </row>
    <row r="1150" spans="1:13" s="9" customFormat="1" ht="14.25" customHeight="1" x14ac:dyDescent="0.2">
      <c r="A1150" s="287" t="s">
        <v>3271</v>
      </c>
      <c r="B1150" s="200" t="s">
        <v>424</v>
      </c>
      <c r="C1150" s="203" t="s">
        <v>2558</v>
      </c>
      <c r="D1150" s="200" t="s">
        <v>2557</v>
      </c>
      <c r="E1150" s="211">
        <v>8</v>
      </c>
      <c r="F1150" s="226">
        <v>4943</v>
      </c>
      <c r="G1150" s="268">
        <v>2.74</v>
      </c>
      <c r="H1150" s="268">
        <v>2.89</v>
      </c>
      <c r="I1150" s="203">
        <v>7</v>
      </c>
      <c r="J1150" s="248">
        <f t="shared" si="35"/>
        <v>19.18</v>
      </c>
      <c r="K1150" s="238"/>
      <c r="M1150" s="247">
        <f t="shared" si="36"/>
        <v>44536.190000000053</v>
      </c>
    </row>
    <row r="1151" spans="1:13" s="9" customFormat="1" ht="14.25" customHeight="1" x14ac:dyDescent="0.2">
      <c r="A1151" s="287" t="s">
        <v>3264</v>
      </c>
      <c r="B1151" s="198" t="s">
        <v>695</v>
      </c>
      <c r="C1151" s="203" t="s">
        <v>1675</v>
      </c>
      <c r="D1151" s="205" t="s">
        <v>3337</v>
      </c>
      <c r="E1151" s="213">
        <v>8</v>
      </c>
      <c r="F1151" s="222">
        <v>4342</v>
      </c>
      <c r="G1151" s="268">
        <v>3.8400000000000003</v>
      </c>
      <c r="H1151" s="268">
        <v>3.99</v>
      </c>
      <c r="I1151" s="232">
        <v>15</v>
      </c>
      <c r="J1151" s="248">
        <f t="shared" si="35"/>
        <v>57.6</v>
      </c>
      <c r="K1151" s="238"/>
      <c r="M1151" s="247">
        <f t="shared" si="36"/>
        <v>44593.790000000052</v>
      </c>
    </row>
    <row r="1152" spans="1:13" s="9" customFormat="1" ht="14.25" customHeight="1" x14ac:dyDescent="0.2">
      <c r="A1152" s="287" t="s">
        <v>3264</v>
      </c>
      <c r="B1152" s="198" t="s">
        <v>695</v>
      </c>
      <c r="C1152" s="203" t="s">
        <v>1674</v>
      </c>
      <c r="D1152" s="205" t="s">
        <v>3338</v>
      </c>
      <c r="E1152" s="213">
        <v>8</v>
      </c>
      <c r="F1152" s="222">
        <v>4342</v>
      </c>
      <c r="G1152" s="268">
        <v>3.8400000000000003</v>
      </c>
      <c r="H1152" s="268">
        <v>3.99</v>
      </c>
      <c r="I1152" s="232">
        <v>18</v>
      </c>
      <c r="J1152" s="248">
        <f t="shared" si="35"/>
        <v>69.12</v>
      </c>
      <c r="K1152" s="238"/>
      <c r="M1152" s="247">
        <f t="shared" si="36"/>
        <v>44662.910000000054</v>
      </c>
    </row>
    <row r="1153" spans="1:13" s="9" customFormat="1" ht="14.25" customHeight="1" x14ac:dyDescent="0.2">
      <c r="A1153" s="287" t="s">
        <v>3255</v>
      </c>
      <c r="B1153" s="201" t="s">
        <v>996</v>
      </c>
      <c r="C1153" s="203" t="s">
        <v>1684</v>
      </c>
      <c r="D1153" s="205" t="s">
        <v>3485</v>
      </c>
      <c r="E1153" s="211">
        <v>8</v>
      </c>
      <c r="F1153" s="226">
        <v>6796</v>
      </c>
      <c r="G1153" s="268">
        <v>1.8900000000000001</v>
      </c>
      <c r="H1153" s="268">
        <v>2.04</v>
      </c>
      <c r="I1153" s="203">
        <v>17</v>
      </c>
      <c r="J1153" s="248">
        <f t="shared" si="35"/>
        <v>32.130000000000003</v>
      </c>
      <c r="K1153" s="238"/>
      <c r="M1153" s="247">
        <f t="shared" si="36"/>
        <v>44695.040000000052</v>
      </c>
    </row>
    <row r="1154" spans="1:13" s="9" customFormat="1" ht="14.25" customHeight="1" x14ac:dyDescent="0.2">
      <c r="A1154" s="287" t="s">
        <v>3250</v>
      </c>
      <c r="B1154" s="201" t="s">
        <v>691</v>
      </c>
      <c r="C1154" s="203" t="s">
        <v>2152</v>
      </c>
      <c r="D1154" s="205" t="s">
        <v>2151</v>
      </c>
      <c r="E1154" s="211">
        <v>8</v>
      </c>
      <c r="F1154" s="226">
        <v>1212</v>
      </c>
      <c r="G1154" s="268">
        <v>2.4</v>
      </c>
      <c r="H1154" s="268">
        <v>2.5499999999999998</v>
      </c>
      <c r="I1154" s="203">
        <v>1</v>
      </c>
      <c r="J1154" s="248">
        <f t="shared" si="35"/>
        <v>2.4</v>
      </c>
      <c r="K1154" s="238"/>
      <c r="M1154" s="247">
        <f t="shared" si="36"/>
        <v>44697.440000000053</v>
      </c>
    </row>
    <row r="1155" spans="1:13" s="9" customFormat="1" ht="14.25" customHeight="1" x14ac:dyDescent="0.2">
      <c r="A1155" s="194" t="s">
        <v>3226</v>
      </c>
      <c r="B1155" s="197" t="s">
        <v>424</v>
      </c>
      <c r="C1155" s="239"/>
      <c r="D1155" s="206" t="s">
        <v>463</v>
      </c>
      <c r="E1155" s="211">
        <v>8</v>
      </c>
      <c r="F1155" s="220">
        <v>4943</v>
      </c>
      <c r="G1155" s="268">
        <v>2.7800000000000002</v>
      </c>
      <c r="H1155" s="268">
        <v>2.93</v>
      </c>
      <c r="I1155" s="233">
        <v>2</v>
      </c>
      <c r="J1155" s="248">
        <f t="shared" si="35"/>
        <v>5.5600000000000005</v>
      </c>
      <c r="K1155" s="238"/>
      <c r="M1155" s="247">
        <f t="shared" si="36"/>
        <v>44703.000000000051</v>
      </c>
    </row>
    <row r="1156" spans="1:13" s="9" customFormat="1" ht="14.25" customHeight="1" x14ac:dyDescent="0.2">
      <c r="A1156" s="287" t="s">
        <v>3232</v>
      </c>
      <c r="B1156" s="196" t="s">
        <v>625</v>
      </c>
      <c r="C1156" s="203" t="s">
        <v>327</v>
      </c>
      <c r="D1156" s="205" t="s">
        <v>328</v>
      </c>
      <c r="E1156" s="211">
        <v>8</v>
      </c>
      <c r="F1156" s="219">
        <v>9017</v>
      </c>
      <c r="G1156" s="268">
        <v>2.77</v>
      </c>
      <c r="H1156" s="268">
        <v>2.92</v>
      </c>
      <c r="I1156" s="231">
        <v>9</v>
      </c>
      <c r="J1156" s="248">
        <f t="shared" si="35"/>
        <v>24.93</v>
      </c>
      <c r="K1156" s="238"/>
      <c r="M1156" s="247">
        <f t="shared" si="36"/>
        <v>44727.930000000051</v>
      </c>
    </row>
    <row r="1157" spans="1:13" s="9" customFormat="1" ht="14.25" customHeight="1" x14ac:dyDescent="0.2">
      <c r="A1157" s="287" t="s">
        <v>1426</v>
      </c>
      <c r="B1157" s="196" t="s">
        <v>625</v>
      </c>
      <c r="C1157" s="203" t="s">
        <v>1544</v>
      </c>
      <c r="D1157" s="205" t="s">
        <v>1545</v>
      </c>
      <c r="E1157" s="217">
        <v>8</v>
      </c>
      <c r="F1157" s="223">
        <v>9017</v>
      </c>
      <c r="G1157" s="268">
        <v>2.77</v>
      </c>
      <c r="H1157" s="268">
        <v>2.92</v>
      </c>
      <c r="I1157" s="231">
        <v>8</v>
      </c>
      <c r="J1157" s="248">
        <f t="shared" ref="J1157:J1220" si="37">G1157*I1157</f>
        <v>22.16</v>
      </c>
      <c r="K1157" s="238"/>
      <c r="M1157" s="247">
        <f t="shared" si="36"/>
        <v>44750.090000000055</v>
      </c>
    </row>
    <row r="1158" spans="1:13" s="9" customFormat="1" ht="14.25" customHeight="1" x14ac:dyDescent="0.2">
      <c r="A1158" s="194" t="s">
        <v>303</v>
      </c>
      <c r="B1158" s="199" t="s">
        <v>625</v>
      </c>
      <c r="C1158" s="239" t="s">
        <v>123</v>
      </c>
      <c r="D1158" s="205" t="s">
        <v>1537</v>
      </c>
      <c r="E1158" s="215">
        <v>8</v>
      </c>
      <c r="F1158" s="225">
        <v>9017</v>
      </c>
      <c r="G1158" s="268">
        <v>2.77</v>
      </c>
      <c r="H1158" s="268">
        <v>2.92</v>
      </c>
      <c r="I1158" s="235">
        <v>1</v>
      </c>
      <c r="J1158" s="248">
        <f t="shared" si="37"/>
        <v>2.77</v>
      </c>
      <c r="K1158" s="238"/>
      <c r="M1158" s="247">
        <f t="shared" si="36"/>
        <v>44752.860000000052</v>
      </c>
    </row>
    <row r="1159" spans="1:13" s="9" customFormat="1" ht="14.25" customHeight="1" x14ac:dyDescent="0.2">
      <c r="A1159" s="287" t="s">
        <v>1426</v>
      </c>
      <c r="B1159" s="196" t="s">
        <v>625</v>
      </c>
      <c r="C1159" s="203" t="s">
        <v>123</v>
      </c>
      <c r="D1159" s="205" t="s">
        <v>1537</v>
      </c>
      <c r="E1159" s="213">
        <v>8</v>
      </c>
      <c r="F1159" s="223">
        <v>9017</v>
      </c>
      <c r="G1159" s="268">
        <v>2.77</v>
      </c>
      <c r="H1159" s="268">
        <v>2.92</v>
      </c>
      <c r="I1159" s="230">
        <v>11</v>
      </c>
      <c r="J1159" s="248">
        <f t="shared" si="37"/>
        <v>30.47</v>
      </c>
      <c r="K1159" s="238"/>
      <c r="M1159" s="247">
        <f t="shared" si="36"/>
        <v>44783.330000000053</v>
      </c>
    </row>
    <row r="1160" spans="1:13" s="9" customFormat="1" ht="14.25" customHeight="1" x14ac:dyDescent="0.2">
      <c r="A1160" s="194" t="s">
        <v>303</v>
      </c>
      <c r="B1160" s="196" t="s">
        <v>625</v>
      </c>
      <c r="C1160" s="239" t="s">
        <v>1546</v>
      </c>
      <c r="D1160" s="205" t="s">
        <v>1547</v>
      </c>
      <c r="E1160" s="211">
        <v>8</v>
      </c>
      <c r="F1160" s="221">
        <v>9017</v>
      </c>
      <c r="G1160" s="268">
        <v>2.77</v>
      </c>
      <c r="H1160" s="268">
        <v>2.92</v>
      </c>
      <c r="I1160" s="234">
        <v>1</v>
      </c>
      <c r="J1160" s="248">
        <f t="shared" si="37"/>
        <v>2.77</v>
      </c>
      <c r="K1160" s="238"/>
      <c r="M1160" s="247">
        <f t="shared" si="36"/>
        <v>44786.100000000049</v>
      </c>
    </row>
    <row r="1161" spans="1:13" s="9" customFormat="1" ht="14.25" customHeight="1" x14ac:dyDescent="0.2">
      <c r="A1161" s="287" t="s">
        <v>1426</v>
      </c>
      <c r="B1161" s="196" t="s">
        <v>625</v>
      </c>
      <c r="C1161" s="203" t="s">
        <v>1546</v>
      </c>
      <c r="D1161" s="205" t="s">
        <v>1547</v>
      </c>
      <c r="E1161" s="217">
        <v>8</v>
      </c>
      <c r="F1161" s="223">
        <v>9017</v>
      </c>
      <c r="G1161" s="268">
        <v>2.77</v>
      </c>
      <c r="H1161" s="268">
        <v>2.92</v>
      </c>
      <c r="I1161" s="231">
        <v>12</v>
      </c>
      <c r="J1161" s="248">
        <f t="shared" si="37"/>
        <v>33.24</v>
      </c>
      <c r="K1161" s="238"/>
      <c r="M1161" s="247">
        <f t="shared" si="36"/>
        <v>44819.340000000047</v>
      </c>
    </row>
    <row r="1162" spans="1:13" s="9" customFormat="1" ht="14.25" customHeight="1" x14ac:dyDescent="0.2">
      <c r="A1162" s="194" t="s">
        <v>303</v>
      </c>
      <c r="B1162" s="199" t="s">
        <v>625</v>
      </c>
      <c r="C1162" s="239" t="s">
        <v>1542</v>
      </c>
      <c r="D1162" s="205" t="s">
        <v>1543</v>
      </c>
      <c r="E1162" s="211">
        <v>8</v>
      </c>
      <c r="F1162" s="221">
        <v>9017</v>
      </c>
      <c r="G1162" s="268">
        <v>2.77</v>
      </c>
      <c r="H1162" s="268">
        <v>2.92</v>
      </c>
      <c r="I1162" s="231">
        <v>1</v>
      </c>
      <c r="J1162" s="248">
        <f t="shared" si="37"/>
        <v>2.77</v>
      </c>
      <c r="K1162" s="238"/>
      <c r="M1162" s="247">
        <f t="shared" si="36"/>
        <v>44822.110000000044</v>
      </c>
    </row>
    <row r="1163" spans="1:13" s="9" customFormat="1" ht="14.25" customHeight="1" x14ac:dyDescent="0.2">
      <c r="A1163" s="287" t="s">
        <v>1426</v>
      </c>
      <c r="B1163" s="196" t="s">
        <v>625</v>
      </c>
      <c r="C1163" s="203" t="s">
        <v>1542</v>
      </c>
      <c r="D1163" s="205" t="s">
        <v>1543</v>
      </c>
      <c r="E1163" s="217">
        <v>8</v>
      </c>
      <c r="F1163" s="223">
        <v>9017</v>
      </c>
      <c r="G1163" s="268">
        <v>2.77</v>
      </c>
      <c r="H1163" s="268">
        <v>2.92</v>
      </c>
      <c r="I1163" s="231">
        <v>8</v>
      </c>
      <c r="J1163" s="248">
        <f t="shared" si="37"/>
        <v>22.16</v>
      </c>
      <c r="K1163" s="238"/>
      <c r="M1163" s="247">
        <f t="shared" si="36"/>
        <v>44844.270000000048</v>
      </c>
    </row>
    <row r="1164" spans="1:13" s="116" customFormat="1" ht="14.25" customHeight="1" x14ac:dyDescent="0.2">
      <c r="A1164" s="287" t="s">
        <v>1426</v>
      </c>
      <c r="B1164" s="196" t="s">
        <v>625</v>
      </c>
      <c r="C1164" s="203" t="s">
        <v>1548</v>
      </c>
      <c r="D1164" s="205" t="s">
        <v>1549</v>
      </c>
      <c r="E1164" s="217">
        <v>8</v>
      </c>
      <c r="F1164" s="223">
        <v>9017</v>
      </c>
      <c r="G1164" s="268">
        <v>2.77</v>
      </c>
      <c r="H1164" s="268">
        <v>2.92</v>
      </c>
      <c r="I1164" s="231">
        <v>11</v>
      </c>
      <c r="J1164" s="248">
        <f t="shared" si="37"/>
        <v>30.47</v>
      </c>
      <c r="K1164" s="238"/>
      <c r="M1164" s="247">
        <f t="shared" si="36"/>
        <v>44874.740000000049</v>
      </c>
    </row>
    <row r="1165" spans="1:13" s="9" customFormat="1" ht="14.25" customHeight="1" x14ac:dyDescent="0.2">
      <c r="A1165" s="287" t="s">
        <v>1426</v>
      </c>
      <c r="B1165" s="196" t="s">
        <v>625</v>
      </c>
      <c r="C1165" s="203" t="s">
        <v>1540</v>
      </c>
      <c r="D1165" s="205" t="s">
        <v>1541</v>
      </c>
      <c r="E1165" s="214">
        <v>8</v>
      </c>
      <c r="F1165" s="223">
        <v>9017</v>
      </c>
      <c r="G1165" s="268">
        <v>2.77</v>
      </c>
      <c r="H1165" s="268">
        <v>2.92</v>
      </c>
      <c r="I1165" s="230">
        <v>4</v>
      </c>
      <c r="J1165" s="248">
        <f t="shared" si="37"/>
        <v>11.08</v>
      </c>
      <c r="K1165" s="238"/>
      <c r="M1165" s="247">
        <f t="shared" si="36"/>
        <v>44885.820000000051</v>
      </c>
    </row>
    <row r="1166" spans="1:13" s="9" customFormat="1" ht="14.25" customHeight="1" x14ac:dyDescent="0.2">
      <c r="A1166" s="287" t="s">
        <v>1426</v>
      </c>
      <c r="B1166" s="196" t="s">
        <v>625</v>
      </c>
      <c r="C1166" s="203" t="s">
        <v>1538</v>
      </c>
      <c r="D1166" s="205" t="s">
        <v>1539</v>
      </c>
      <c r="E1166" s="213">
        <v>8</v>
      </c>
      <c r="F1166" s="223">
        <v>9017</v>
      </c>
      <c r="G1166" s="268">
        <v>2.77</v>
      </c>
      <c r="H1166" s="268">
        <v>2.92</v>
      </c>
      <c r="I1166" s="230">
        <v>8</v>
      </c>
      <c r="J1166" s="248">
        <f t="shared" si="37"/>
        <v>22.16</v>
      </c>
      <c r="K1166" s="238"/>
      <c r="M1166" s="247">
        <f t="shared" si="36"/>
        <v>44907.980000000054</v>
      </c>
    </row>
    <row r="1167" spans="1:13" s="116" customFormat="1" ht="14.25" customHeight="1" x14ac:dyDescent="0.2">
      <c r="A1167" s="194" t="s">
        <v>298</v>
      </c>
      <c r="B1167" s="198" t="s">
        <v>695</v>
      </c>
      <c r="C1167" s="239">
        <v>92672</v>
      </c>
      <c r="D1167" s="206" t="s">
        <v>3048</v>
      </c>
      <c r="E1167" s="211">
        <v>8</v>
      </c>
      <c r="F1167" s="219">
        <v>4342</v>
      </c>
      <c r="G1167" s="268">
        <v>2.8000000000000003</v>
      </c>
      <c r="H1167" s="268">
        <v>2.95</v>
      </c>
      <c r="I1167" s="231">
        <v>1</v>
      </c>
      <c r="J1167" s="248">
        <f t="shared" si="37"/>
        <v>2.8000000000000003</v>
      </c>
      <c r="K1167" s="238"/>
      <c r="M1167" s="247">
        <f t="shared" si="36"/>
        <v>44910.780000000057</v>
      </c>
    </row>
    <row r="1168" spans="1:13" s="9" customFormat="1" ht="14.25" customHeight="1" x14ac:dyDescent="0.2">
      <c r="A1168" s="287" t="s">
        <v>3251</v>
      </c>
      <c r="B1168" s="201" t="s">
        <v>695</v>
      </c>
      <c r="C1168" s="203" t="s">
        <v>2927</v>
      </c>
      <c r="D1168" s="200" t="s">
        <v>3048</v>
      </c>
      <c r="E1168" s="211">
        <v>8</v>
      </c>
      <c r="F1168" s="226">
        <v>4342</v>
      </c>
      <c r="G1168" s="268">
        <v>2.8000000000000003</v>
      </c>
      <c r="H1168" s="268">
        <v>2.95</v>
      </c>
      <c r="I1168" s="203">
        <v>18</v>
      </c>
      <c r="J1168" s="248">
        <f t="shared" si="37"/>
        <v>50.400000000000006</v>
      </c>
      <c r="K1168" s="238"/>
      <c r="M1168" s="247">
        <f t="shared" si="36"/>
        <v>44961.180000000058</v>
      </c>
    </row>
    <row r="1169" spans="1:13" s="116" customFormat="1" ht="14.25" customHeight="1" x14ac:dyDescent="0.2">
      <c r="A1169" s="194" t="s">
        <v>3221</v>
      </c>
      <c r="B1169" s="198" t="s">
        <v>695</v>
      </c>
      <c r="C1169" s="203" t="s">
        <v>718</v>
      </c>
      <c r="D1169" s="206" t="s">
        <v>719</v>
      </c>
      <c r="E1169" s="211">
        <v>8</v>
      </c>
      <c r="F1169" s="219">
        <v>4342</v>
      </c>
      <c r="G1169" s="268">
        <v>2.8000000000000003</v>
      </c>
      <c r="H1169" s="268">
        <v>2.95</v>
      </c>
      <c r="I1169" s="231">
        <v>2</v>
      </c>
      <c r="J1169" s="248">
        <f t="shared" si="37"/>
        <v>5.6000000000000005</v>
      </c>
      <c r="K1169" s="238"/>
      <c r="M1169" s="247">
        <f t="shared" si="36"/>
        <v>44966.780000000057</v>
      </c>
    </row>
    <row r="1170" spans="1:13" s="9" customFormat="1" ht="14.25" customHeight="1" x14ac:dyDescent="0.2">
      <c r="A1170" s="287" t="s">
        <v>3257</v>
      </c>
      <c r="B1170" s="200" t="s">
        <v>45</v>
      </c>
      <c r="C1170" s="203">
        <v>34828</v>
      </c>
      <c r="D1170" s="200" t="s">
        <v>2742</v>
      </c>
      <c r="E1170" s="211">
        <v>8</v>
      </c>
      <c r="F1170" s="226">
        <v>1241</v>
      </c>
      <c r="G1170" s="268">
        <v>2.83</v>
      </c>
      <c r="H1170" s="268">
        <v>2.98</v>
      </c>
      <c r="I1170" s="203">
        <v>46</v>
      </c>
      <c r="J1170" s="248">
        <f t="shared" si="37"/>
        <v>130.18</v>
      </c>
      <c r="K1170" s="238"/>
      <c r="M1170" s="247">
        <f t="shared" si="36"/>
        <v>45096.960000000057</v>
      </c>
    </row>
    <row r="1171" spans="1:13" s="9" customFormat="1" ht="14.25" customHeight="1" x14ac:dyDescent="0.2">
      <c r="A1171" s="194" t="s">
        <v>3226</v>
      </c>
      <c r="B1171" s="197" t="s">
        <v>45</v>
      </c>
      <c r="C1171" s="239" t="s">
        <v>459</v>
      </c>
      <c r="D1171" s="206" t="s">
        <v>466</v>
      </c>
      <c r="E1171" s="211">
        <v>8</v>
      </c>
      <c r="F1171" s="220">
        <v>1241</v>
      </c>
      <c r="G1171" s="268">
        <v>2.63</v>
      </c>
      <c r="H1171" s="268">
        <v>2.78</v>
      </c>
      <c r="I1171" s="233">
        <v>10</v>
      </c>
      <c r="J1171" s="248">
        <f t="shared" si="37"/>
        <v>26.299999999999997</v>
      </c>
      <c r="K1171" s="238"/>
      <c r="M1171" s="247">
        <f t="shared" si="36"/>
        <v>45123.26000000006</v>
      </c>
    </row>
    <row r="1172" spans="1:13" s="9" customFormat="1" ht="14.25" customHeight="1" x14ac:dyDescent="0.2">
      <c r="A1172" s="287" t="s">
        <v>3264</v>
      </c>
      <c r="B1172" s="198" t="s">
        <v>625</v>
      </c>
      <c r="C1172" s="203" t="s">
        <v>1777</v>
      </c>
      <c r="D1172" s="205" t="s">
        <v>3362</v>
      </c>
      <c r="E1172" s="213">
        <v>8</v>
      </c>
      <c r="F1172" s="222">
        <v>9017</v>
      </c>
      <c r="G1172" s="268">
        <v>2.83</v>
      </c>
      <c r="H1172" s="268">
        <v>2.98</v>
      </c>
      <c r="I1172" s="232">
        <v>1</v>
      </c>
      <c r="J1172" s="248">
        <f t="shared" si="37"/>
        <v>2.83</v>
      </c>
      <c r="K1172" s="238"/>
      <c r="M1172" s="247">
        <f t="shared" si="36"/>
        <v>45126.090000000062</v>
      </c>
    </row>
    <row r="1173" spans="1:13" s="9" customFormat="1" ht="14.25" customHeight="1" x14ac:dyDescent="0.2">
      <c r="A1173" s="287" t="s">
        <v>3264</v>
      </c>
      <c r="B1173" s="198" t="s">
        <v>625</v>
      </c>
      <c r="C1173" s="203" t="s">
        <v>1775</v>
      </c>
      <c r="D1173" s="205" t="s">
        <v>3363</v>
      </c>
      <c r="E1173" s="213">
        <v>8</v>
      </c>
      <c r="F1173" s="222">
        <v>9017</v>
      </c>
      <c r="G1173" s="268">
        <v>2.83</v>
      </c>
      <c r="H1173" s="268">
        <v>2.98</v>
      </c>
      <c r="I1173" s="232">
        <v>4</v>
      </c>
      <c r="J1173" s="248">
        <f t="shared" si="37"/>
        <v>11.32</v>
      </c>
      <c r="K1173" s="238"/>
      <c r="M1173" s="247">
        <f t="shared" si="36"/>
        <v>45137.410000000062</v>
      </c>
    </row>
    <row r="1174" spans="1:13" s="9" customFormat="1" ht="14.25" customHeight="1" x14ac:dyDescent="0.2">
      <c r="A1174" s="287" t="s">
        <v>3264</v>
      </c>
      <c r="B1174" s="198" t="s">
        <v>625</v>
      </c>
      <c r="C1174" s="203" t="s">
        <v>1776</v>
      </c>
      <c r="D1174" s="205" t="s">
        <v>3364</v>
      </c>
      <c r="E1174" s="213">
        <v>8</v>
      </c>
      <c r="F1174" s="222">
        <v>9017</v>
      </c>
      <c r="G1174" s="268">
        <v>2.83</v>
      </c>
      <c r="H1174" s="268">
        <v>2.98</v>
      </c>
      <c r="I1174" s="232">
        <v>1</v>
      </c>
      <c r="J1174" s="248">
        <f t="shared" si="37"/>
        <v>2.83</v>
      </c>
      <c r="K1174" s="238"/>
      <c r="M1174" s="247">
        <f t="shared" si="36"/>
        <v>45140.240000000063</v>
      </c>
    </row>
    <row r="1175" spans="1:13" s="9" customFormat="1" ht="14.25" customHeight="1" x14ac:dyDescent="0.2">
      <c r="A1175" s="287" t="s">
        <v>3264</v>
      </c>
      <c r="B1175" s="198" t="s">
        <v>996</v>
      </c>
      <c r="C1175" s="203" t="s">
        <v>1785</v>
      </c>
      <c r="D1175" s="205" t="s">
        <v>3431</v>
      </c>
      <c r="E1175" s="213">
        <v>8</v>
      </c>
      <c r="F1175" s="219">
        <v>6796</v>
      </c>
      <c r="G1175" s="268">
        <v>1.9300000000000002</v>
      </c>
      <c r="H1175" s="268">
        <v>2.08</v>
      </c>
      <c r="I1175" s="232">
        <v>10</v>
      </c>
      <c r="J1175" s="248">
        <f t="shared" si="37"/>
        <v>19.3</v>
      </c>
      <c r="K1175" s="238"/>
      <c r="M1175" s="247">
        <f t="shared" si="36"/>
        <v>45159.540000000066</v>
      </c>
    </row>
    <row r="1176" spans="1:13" s="9" customFormat="1" ht="14.25" customHeight="1" x14ac:dyDescent="0.2">
      <c r="A1176" s="287" t="s">
        <v>3264</v>
      </c>
      <c r="B1176" s="198" t="s">
        <v>996</v>
      </c>
      <c r="C1176" s="203" t="s">
        <v>1782</v>
      </c>
      <c r="D1176" s="205" t="s">
        <v>3432</v>
      </c>
      <c r="E1176" s="213">
        <v>8</v>
      </c>
      <c r="F1176" s="219">
        <v>6796</v>
      </c>
      <c r="G1176" s="268">
        <v>1.9300000000000002</v>
      </c>
      <c r="H1176" s="268">
        <v>2.08</v>
      </c>
      <c r="I1176" s="234">
        <v>10</v>
      </c>
      <c r="J1176" s="248">
        <f t="shared" si="37"/>
        <v>19.3</v>
      </c>
      <c r="K1176" s="238"/>
      <c r="M1176" s="247">
        <f t="shared" si="36"/>
        <v>45178.840000000069</v>
      </c>
    </row>
    <row r="1177" spans="1:13" s="9" customFormat="1" ht="14.25" customHeight="1" x14ac:dyDescent="0.2">
      <c r="A1177" s="287" t="s">
        <v>3264</v>
      </c>
      <c r="B1177" s="198" t="s">
        <v>996</v>
      </c>
      <c r="C1177" s="203" t="s">
        <v>1786</v>
      </c>
      <c r="D1177" s="205" t="s">
        <v>3433</v>
      </c>
      <c r="E1177" s="213">
        <v>8</v>
      </c>
      <c r="F1177" s="219">
        <v>6796</v>
      </c>
      <c r="G1177" s="268">
        <v>1.9300000000000002</v>
      </c>
      <c r="H1177" s="268">
        <v>2.08</v>
      </c>
      <c r="I1177" s="232">
        <v>11</v>
      </c>
      <c r="J1177" s="248">
        <f t="shared" si="37"/>
        <v>21.23</v>
      </c>
      <c r="K1177" s="238"/>
      <c r="M1177" s="247">
        <f t="shared" ref="M1177:M1240" si="38">M1176+J1177</f>
        <v>45200.070000000072</v>
      </c>
    </row>
    <row r="1178" spans="1:13" s="9" customFormat="1" ht="14.25" customHeight="1" x14ac:dyDescent="0.2">
      <c r="A1178" s="287" t="s">
        <v>3264</v>
      </c>
      <c r="B1178" s="198" t="s">
        <v>996</v>
      </c>
      <c r="C1178" s="203" t="s">
        <v>1784</v>
      </c>
      <c r="D1178" s="205" t="s">
        <v>3434</v>
      </c>
      <c r="E1178" s="213">
        <v>8</v>
      </c>
      <c r="F1178" s="219">
        <v>6796</v>
      </c>
      <c r="G1178" s="268">
        <v>1.9300000000000002</v>
      </c>
      <c r="H1178" s="268">
        <v>2.08</v>
      </c>
      <c r="I1178" s="232">
        <v>11</v>
      </c>
      <c r="J1178" s="248">
        <f t="shared" si="37"/>
        <v>21.23</v>
      </c>
      <c r="K1178" s="238"/>
      <c r="M1178" s="247">
        <f t="shared" si="38"/>
        <v>45221.300000000076</v>
      </c>
    </row>
    <row r="1179" spans="1:13" s="9" customFormat="1" ht="14.25" customHeight="1" x14ac:dyDescent="0.2">
      <c r="A1179" s="287" t="s">
        <v>3264</v>
      </c>
      <c r="B1179" s="198" t="s">
        <v>996</v>
      </c>
      <c r="C1179" s="203" t="s">
        <v>1783</v>
      </c>
      <c r="D1179" s="205" t="s">
        <v>3435</v>
      </c>
      <c r="E1179" s="213">
        <v>8</v>
      </c>
      <c r="F1179" s="219">
        <v>6796</v>
      </c>
      <c r="G1179" s="268">
        <v>1.9300000000000002</v>
      </c>
      <c r="H1179" s="268">
        <v>2.08</v>
      </c>
      <c r="I1179" s="234">
        <v>9</v>
      </c>
      <c r="J1179" s="248">
        <f t="shared" si="37"/>
        <v>17.37</v>
      </c>
      <c r="K1179" s="238"/>
      <c r="M1179" s="247">
        <f t="shared" si="38"/>
        <v>45238.670000000078</v>
      </c>
    </row>
    <row r="1180" spans="1:13" s="9" customFormat="1" ht="14.25" customHeight="1" x14ac:dyDescent="0.2">
      <c r="A1180" s="287" t="s">
        <v>3251</v>
      </c>
      <c r="B1180" s="201" t="s">
        <v>695</v>
      </c>
      <c r="C1180" s="203" t="s">
        <v>2924</v>
      </c>
      <c r="D1180" s="200" t="s">
        <v>2925</v>
      </c>
      <c r="E1180" s="211">
        <v>8</v>
      </c>
      <c r="F1180" s="226">
        <v>4342</v>
      </c>
      <c r="G1180" s="268">
        <v>2.83</v>
      </c>
      <c r="H1180" s="268">
        <v>2.98</v>
      </c>
      <c r="I1180" s="203">
        <v>48</v>
      </c>
      <c r="J1180" s="248">
        <f t="shared" si="37"/>
        <v>135.84</v>
      </c>
      <c r="K1180" s="238"/>
      <c r="M1180" s="247">
        <f t="shared" si="38"/>
        <v>45374.510000000075</v>
      </c>
    </row>
    <row r="1181" spans="1:13" s="9" customFormat="1" ht="14.25" customHeight="1" x14ac:dyDescent="0.2">
      <c r="A1181" s="194" t="s">
        <v>3229</v>
      </c>
      <c r="B1181" s="198" t="s">
        <v>45</v>
      </c>
      <c r="C1181" s="239"/>
      <c r="D1181" s="206" t="s">
        <v>3153</v>
      </c>
      <c r="E1181" s="211">
        <v>8</v>
      </c>
      <c r="F1181" s="219">
        <v>1212</v>
      </c>
      <c r="G1181" s="268">
        <v>2.8400000000000003</v>
      </c>
      <c r="H1181" s="268">
        <v>2.99</v>
      </c>
      <c r="I1181" s="231">
        <v>20</v>
      </c>
      <c r="J1181" s="248">
        <f t="shared" si="37"/>
        <v>56.800000000000004</v>
      </c>
      <c r="K1181" s="238"/>
      <c r="M1181" s="247">
        <f t="shared" si="38"/>
        <v>45431.310000000078</v>
      </c>
    </row>
    <row r="1182" spans="1:13" s="9" customFormat="1" ht="14.25" customHeight="1" x14ac:dyDescent="0.2">
      <c r="A1182" s="287" t="s">
        <v>3258</v>
      </c>
      <c r="B1182" s="200" t="s">
        <v>40</v>
      </c>
      <c r="C1182" s="203" t="s">
        <v>2770</v>
      </c>
      <c r="D1182" s="200" t="s">
        <v>2771</v>
      </c>
      <c r="E1182" s="211">
        <v>8</v>
      </c>
      <c r="F1182" s="226">
        <v>1212</v>
      </c>
      <c r="G1182" s="268">
        <v>2.8400000000000003</v>
      </c>
      <c r="H1182" s="268">
        <v>2.99</v>
      </c>
      <c r="I1182" s="203">
        <v>17</v>
      </c>
      <c r="J1182" s="248">
        <f t="shared" si="37"/>
        <v>48.280000000000008</v>
      </c>
      <c r="K1182" s="238"/>
      <c r="M1182" s="247">
        <f t="shared" si="38"/>
        <v>45479.590000000077</v>
      </c>
    </row>
    <row r="1183" spans="1:13" s="9" customFormat="1" ht="14.25" customHeight="1" x14ac:dyDescent="0.2">
      <c r="A1183" s="287" t="s">
        <v>3234</v>
      </c>
      <c r="B1183" s="196" t="s">
        <v>947</v>
      </c>
      <c r="C1183" s="203">
        <v>1783302</v>
      </c>
      <c r="D1183" s="206" t="s">
        <v>1038</v>
      </c>
      <c r="E1183" s="211">
        <v>8</v>
      </c>
      <c r="F1183" s="219">
        <v>4575</v>
      </c>
      <c r="G1183" s="268">
        <v>2.86</v>
      </c>
      <c r="H1183" s="268">
        <v>3.01</v>
      </c>
      <c r="I1183" s="231">
        <v>13</v>
      </c>
      <c r="J1183" s="248">
        <f t="shared" si="37"/>
        <v>37.18</v>
      </c>
      <c r="K1183" s="238"/>
      <c r="M1183" s="247">
        <f t="shared" si="38"/>
        <v>45516.770000000077</v>
      </c>
    </row>
    <row r="1184" spans="1:13" s="9" customFormat="1" ht="14.25" customHeight="1" x14ac:dyDescent="0.2">
      <c r="A1184" s="287" t="s">
        <v>3273</v>
      </c>
      <c r="B1184" s="196" t="s">
        <v>947</v>
      </c>
      <c r="C1184" s="203">
        <v>1783302</v>
      </c>
      <c r="D1184" s="206" t="s">
        <v>1038</v>
      </c>
      <c r="E1184" s="212">
        <v>8</v>
      </c>
      <c r="F1184" s="220">
        <v>4575</v>
      </c>
      <c r="G1184" s="268">
        <v>2.86</v>
      </c>
      <c r="H1184" s="268">
        <v>3.01</v>
      </c>
      <c r="I1184" s="233">
        <v>10</v>
      </c>
      <c r="J1184" s="248">
        <f t="shared" si="37"/>
        <v>28.599999999999998</v>
      </c>
      <c r="K1184" s="238"/>
      <c r="M1184" s="247">
        <f t="shared" si="38"/>
        <v>45545.370000000075</v>
      </c>
    </row>
    <row r="1185" spans="1:13" s="9" customFormat="1" ht="14.25" customHeight="1" x14ac:dyDescent="0.2">
      <c r="A1185" s="287" t="s">
        <v>3234</v>
      </c>
      <c r="B1185" s="196" t="s">
        <v>947</v>
      </c>
      <c r="C1185" s="203">
        <v>1783303</v>
      </c>
      <c r="D1185" s="206" t="s">
        <v>1035</v>
      </c>
      <c r="E1185" s="211">
        <v>8</v>
      </c>
      <c r="F1185" s="219">
        <v>4575</v>
      </c>
      <c r="G1185" s="268">
        <v>2.86</v>
      </c>
      <c r="H1185" s="268">
        <v>3.01</v>
      </c>
      <c r="I1185" s="231">
        <v>10</v>
      </c>
      <c r="J1185" s="248">
        <f t="shared" si="37"/>
        <v>28.599999999999998</v>
      </c>
      <c r="K1185" s="238"/>
      <c r="M1185" s="247">
        <f t="shared" si="38"/>
        <v>45573.970000000074</v>
      </c>
    </row>
    <row r="1186" spans="1:13" s="9" customFormat="1" ht="14.25" customHeight="1" x14ac:dyDescent="0.2">
      <c r="A1186" s="287" t="s">
        <v>3273</v>
      </c>
      <c r="B1186" s="196" t="s">
        <v>947</v>
      </c>
      <c r="C1186" s="203">
        <v>1783303</v>
      </c>
      <c r="D1186" s="206" t="s">
        <v>1035</v>
      </c>
      <c r="E1186" s="212">
        <v>8</v>
      </c>
      <c r="F1186" s="220">
        <v>4575</v>
      </c>
      <c r="G1186" s="268">
        <v>2.86</v>
      </c>
      <c r="H1186" s="268">
        <v>3.01</v>
      </c>
      <c r="I1186" s="233">
        <v>8</v>
      </c>
      <c r="J1186" s="248">
        <f t="shared" si="37"/>
        <v>22.88</v>
      </c>
      <c r="K1186" s="238"/>
      <c r="M1186" s="247">
        <f t="shared" si="38"/>
        <v>45596.850000000071</v>
      </c>
    </row>
    <row r="1187" spans="1:13" s="9" customFormat="1" ht="14.25" customHeight="1" x14ac:dyDescent="0.2">
      <c r="A1187" s="287" t="s">
        <v>3234</v>
      </c>
      <c r="B1187" s="196" t="s">
        <v>947</v>
      </c>
      <c r="C1187" s="203">
        <v>1783304</v>
      </c>
      <c r="D1187" s="206" t="s">
        <v>1037</v>
      </c>
      <c r="E1187" s="211">
        <v>8</v>
      </c>
      <c r="F1187" s="219">
        <v>4575</v>
      </c>
      <c r="G1187" s="268">
        <v>2.86</v>
      </c>
      <c r="H1187" s="268">
        <v>3.01</v>
      </c>
      <c r="I1187" s="231">
        <v>12</v>
      </c>
      <c r="J1187" s="248">
        <f t="shared" si="37"/>
        <v>34.32</v>
      </c>
      <c r="K1187" s="238"/>
      <c r="M1187" s="247">
        <f t="shared" si="38"/>
        <v>45631.170000000071</v>
      </c>
    </row>
    <row r="1188" spans="1:13" s="9" customFormat="1" ht="14.25" customHeight="1" x14ac:dyDescent="0.2">
      <c r="A1188" s="287" t="s">
        <v>3273</v>
      </c>
      <c r="B1188" s="197" t="s">
        <v>947</v>
      </c>
      <c r="C1188" s="203">
        <v>1783304</v>
      </c>
      <c r="D1188" s="206" t="s">
        <v>1037</v>
      </c>
      <c r="E1188" s="212">
        <v>8</v>
      </c>
      <c r="F1188" s="220">
        <v>4749</v>
      </c>
      <c r="G1188" s="268">
        <v>2.86</v>
      </c>
      <c r="H1188" s="268">
        <v>3.01</v>
      </c>
      <c r="I1188" s="233">
        <v>4</v>
      </c>
      <c r="J1188" s="248">
        <f t="shared" si="37"/>
        <v>11.44</v>
      </c>
      <c r="K1188" s="238"/>
      <c r="M1188" s="247">
        <f t="shared" si="38"/>
        <v>45642.610000000073</v>
      </c>
    </row>
    <row r="1189" spans="1:13" s="9" customFormat="1" ht="14.25" customHeight="1" x14ac:dyDescent="0.2">
      <c r="A1189" s="287" t="s">
        <v>3234</v>
      </c>
      <c r="B1189" s="196" t="s">
        <v>947</v>
      </c>
      <c r="C1189" s="203">
        <v>1783305</v>
      </c>
      <c r="D1189" s="206" t="s">
        <v>1036</v>
      </c>
      <c r="E1189" s="211">
        <v>8</v>
      </c>
      <c r="F1189" s="219">
        <v>4575</v>
      </c>
      <c r="G1189" s="268">
        <v>2.86</v>
      </c>
      <c r="H1189" s="268">
        <v>3.01</v>
      </c>
      <c r="I1189" s="231">
        <v>6</v>
      </c>
      <c r="J1189" s="248">
        <f t="shared" si="37"/>
        <v>17.16</v>
      </c>
      <c r="K1189" s="238"/>
      <c r="M1189" s="247">
        <f t="shared" si="38"/>
        <v>45659.770000000077</v>
      </c>
    </row>
    <row r="1190" spans="1:13" s="9" customFormat="1" ht="14.25" customHeight="1" x14ac:dyDescent="0.2">
      <c r="A1190" s="287" t="s">
        <v>3273</v>
      </c>
      <c r="B1190" s="197" t="s">
        <v>947</v>
      </c>
      <c r="C1190" s="203">
        <v>1783305</v>
      </c>
      <c r="D1190" s="206" t="s">
        <v>1036</v>
      </c>
      <c r="E1190" s="212">
        <v>8</v>
      </c>
      <c r="F1190" s="220">
        <v>4749</v>
      </c>
      <c r="G1190" s="268">
        <v>2.86</v>
      </c>
      <c r="H1190" s="268">
        <v>3.01</v>
      </c>
      <c r="I1190" s="233">
        <v>3</v>
      </c>
      <c r="J1190" s="248">
        <f t="shared" si="37"/>
        <v>8.58</v>
      </c>
      <c r="K1190" s="238"/>
      <c r="M1190" s="247">
        <f t="shared" si="38"/>
        <v>45668.350000000079</v>
      </c>
    </row>
    <row r="1191" spans="1:13" s="9" customFormat="1" ht="14.25" customHeight="1" x14ac:dyDescent="0.2">
      <c r="A1191" s="287" t="s">
        <v>3265</v>
      </c>
      <c r="B1191" s="196" t="s">
        <v>947</v>
      </c>
      <c r="C1191" s="203"/>
      <c r="D1191" s="205" t="s">
        <v>1842</v>
      </c>
      <c r="E1191" s="213">
        <v>8</v>
      </c>
      <c r="F1191" s="222">
        <v>4575</v>
      </c>
      <c r="G1191" s="268">
        <v>2.8400000000000003</v>
      </c>
      <c r="H1191" s="268">
        <v>2.99</v>
      </c>
      <c r="I1191" s="232">
        <v>28</v>
      </c>
      <c r="J1191" s="248">
        <f t="shared" si="37"/>
        <v>79.52000000000001</v>
      </c>
      <c r="K1191" s="238"/>
      <c r="M1191" s="247">
        <f t="shared" si="38"/>
        <v>45747.870000000075</v>
      </c>
    </row>
    <row r="1192" spans="1:13" s="9" customFormat="1" ht="14.25" customHeight="1" x14ac:dyDescent="0.2">
      <c r="A1192" s="194" t="s">
        <v>306</v>
      </c>
      <c r="B1192" s="196" t="s">
        <v>40</v>
      </c>
      <c r="C1192" s="239" t="s">
        <v>641</v>
      </c>
      <c r="D1192" s="208" t="s">
        <v>642</v>
      </c>
      <c r="E1192" s="211">
        <v>8</v>
      </c>
      <c r="F1192" s="221">
        <v>1212</v>
      </c>
      <c r="G1192" s="268">
        <v>2.87</v>
      </c>
      <c r="H1192" s="268">
        <v>3.02</v>
      </c>
      <c r="I1192" s="231">
        <v>4</v>
      </c>
      <c r="J1192" s="248">
        <f t="shared" si="37"/>
        <v>11.48</v>
      </c>
      <c r="K1192" s="238"/>
      <c r="M1192" s="247">
        <f t="shared" si="38"/>
        <v>45759.350000000079</v>
      </c>
    </row>
    <row r="1193" spans="1:13" s="9" customFormat="1" ht="14.25" customHeight="1" x14ac:dyDescent="0.2">
      <c r="A1193" s="287" t="s">
        <v>3234</v>
      </c>
      <c r="B1193" s="201" t="s">
        <v>625</v>
      </c>
      <c r="C1193" s="203"/>
      <c r="D1193" s="205" t="s">
        <v>395</v>
      </c>
      <c r="E1193" s="211">
        <v>8</v>
      </c>
      <c r="F1193" s="219">
        <v>9017</v>
      </c>
      <c r="G1193" s="268">
        <v>2.87</v>
      </c>
      <c r="H1193" s="268">
        <v>3.02</v>
      </c>
      <c r="I1193" s="231">
        <v>21</v>
      </c>
      <c r="J1193" s="248">
        <f t="shared" si="37"/>
        <v>60.27</v>
      </c>
      <c r="K1193" s="238"/>
      <c r="M1193" s="247">
        <f t="shared" si="38"/>
        <v>45819.620000000075</v>
      </c>
    </row>
    <row r="1194" spans="1:13" s="9" customFormat="1" ht="14.25" customHeight="1" x14ac:dyDescent="0.2">
      <c r="A1194" s="287" t="s">
        <v>3273</v>
      </c>
      <c r="B1194" s="197" t="s">
        <v>996</v>
      </c>
      <c r="C1194" s="203" t="s">
        <v>1144</v>
      </c>
      <c r="D1194" s="206" t="s">
        <v>1134</v>
      </c>
      <c r="E1194" s="212">
        <v>8</v>
      </c>
      <c r="F1194" s="220">
        <v>6796</v>
      </c>
      <c r="G1194" s="268">
        <v>1.9500000000000002</v>
      </c>
      <c r="H1194" s="268">
        <v>2.1</v>
      </c>
      <c r="I1194" s="233">
        <v>4</v>
      </c>
      <c r="J1194" s="248">
        <f t="shared" si="37"/>
        <v>7.8000000000000007</v>
      </c>
      <c r="K1194" s="238"/>
      <c r="M1194" s="247">
        <f t="shared" si="38"/>
        <v>45827.420000000078</v>
      </c>
    </row>
    <row r="1195" spans="1:13" s="9" customFormat="1" ht="14.25" customHeight="1" x14ac:dyDescent="0.2">
      <c r="A1195" s="287" t="s">
        <v>3273</v>
      </c>
      <c r="B1195" s="197" t="s">
        <v>996</v>
      </c>
      <c r="C1195" s="203" t="s">
        <v>1143</v>
      </c>
      <c r="D1195" s="206" t="s">
        <v>1133</v>
      </c>
      <c r="E1195" s="212">
        <v>8</v>
      </c>
      <c r="F1195" s="220">
        <v>6796</v>
      </c>
      <c r="G1195" s="268">
        <v>1.9500000000000002</v>
      </c>
      <c r="H1195" s="268">
        <v>2.1</v>
      </c>
      <c r="I1195" s="233">
        <v>1</v>
      </c>
      <c r="J1195" s="248">
        <f t="shared" si="37"/>
        <v>1.9500000000000002</v>
      </c>
      <c r="K1195" s="238"/>
      <c r="M1195" s="247">
        <f t="shared" si="38"/>
        <v>45829.370000000075</v>
      </c>
    </row>
    <row r="1196" spans="1:13" s="9" customFormat="1" ht="14.25" customHeight="1" x14ac:dyDescent="0.2">
      <c r="A1196" s="287" t="s">
        <v>3273</v>
      </c>
      <c r="B1196" s="197" t="s">
        <v>996</v>
      </c>
      <c r="C1196" s="203" t="s">
        <v>1142</v>
      </c>
      <c r="D1196" s="206" t="s">
        <v>1132</v>
      </c>
      <c r="E1196" s="212">
        <v>8</v>
      </c>
      <c r="F1196" s="220">
        <v>6796</v>
      </c>
      <c r="G1196" s="268">
        <v>1.9500000000000002</v>
      </c>
      <c r="H1196" s="268">
        <v>2.1</v>
      </c>
      <c r="I1196" s="233">
        <v>2</v>
      </c>
      <c r="J1196" s="248">
        <f t="shared" si="37"/>
        <v>3.9000000000000004</v>
      </c>
      <c r="K1196" s="238"/>
      <c r="M1196" s="247">
        <f t="shared" si="38"/>
        <v>45833.270000000077</v>
      </c>
    </row>
    <row r="1197" spans="1:13" s="9" customFormat="1" ht="14.25" customHeight="1" x14ac:dyDescent="0.2">
      <c r="A1197" s="287" t="s">
        <v>3231</v>
      </c>
      <c r="B1197" s="201" t="s">
        <v>996</v>
      </c>
      <c r="C1197" s="203" t="s">
        <v>3210</v>
      </c>
      <c r="D1197" s="200" t="s">
        <v>157</v>
      </c>
      <c r="E1197" s="211">
        <v>8</v>
      </c>
      <c r="F1197" s="226">
        <v>6796</v>
      </c>
      <c r="G1197" s="268">
        <v>1.9500000000000002</v>
      </c>
      <c r="H1197" s="268">
        <v>2.1</v>
      </c>
      <c r="I1197" s="203">
        <v>9</v>
      </c>
      <c r="J1197" s="248">
        <f t="shared" si="37"/>
        <v>17.55</v>
      </c>
      <c r="K1197" s="238"/>
      <c r="M1197" s="247">
        <f t="shared" si="38"/>
        <v>45850.82000000008</v>
      </c>
    </row>
    <row r="1198" spans="1:13" s="9" customFormat="1" ht="14.25" customHeight="1" x14ac:dyDescent="0.2">
      <c r="A1198" s="287" t="s">
        <v>3273</v>
      </c>
      <c r="B1198" s="197" t="s">
        <v>996</v>
      </c>
      <c r="C1198" s="203" t="s">
        <v>1148</v>
      </c>
      <c r="D1198" s="206" t="s">
        <v>1138</v>
      </c>
      <c r="E1198" s="212">
        <v>8</v>
      </c>
      <c r="F1198" s="220">
        <v>6796</v>
      </c>
      <c r="G1198" s="268">
        <v>1.9500000000000002</v>
      </c>
      <c r="H1198" s="268">
        <v>2.1</v>
      </c>
      <c r="I1198" s="233">
        <v>6</v>
      </c>
      <c r="J1198" s="248">
        <f t="shared" si="37"/>
        <v>11.700000000000001</v>
      </c>
      <c r="K1198" s="238"/>
      <c r="M1198" s="247">
        <f t="shared" si="38"/>
        <v>45862.520000000077</v>
      </c>
    </row>
    <row r="1199" spans="1:13" s="9" customFormat="1" ht="14.25" customHeight="1" x14ac:dyDescent="0.2">
      <c r="A1199" s="287" t="s">
        <v>3273</v>
      </c>
      <c r="B1199" s="197" t="s">
        <v>996</v>
      </c>
      <c r="C1199" s="203" t="s">
        <v>1147</v>
      </c>
      <c r="D1199" s="206" t="s">
        <v>1137</v>
      </c>
      <c r="E1199" s="212">
        <v>8</v>
      </c>
      <c r="F1199" s="220">
        <v>6796</v>
      </c>
      <c r="G1199" s="268">
        <v>1.9500000000000002</v>
      </c>
      <c r="H1199" s="268">
        <v>2.1</v>
      </c>
      <c r="I1199" s="233">
        <v>8</v>
      </c>
      <c r="J1199" s="248">
        <f t="shared" si="37"/>
        <v>15.600000000000001</v>
      </c>
      <c r="K1199" s="238"/>
      <c r="M1199" s="247">
        <f t="shared" si="38"/>
        <v>45878.120000000075</v>
      </c>
    </row>
    <row r="1200" spans="1:13" s="9" customFormat="1" ht="14.25" customHeight="1" x14ac:dyDescent="0.2">
      <c r="A1200" s="287" t="s">
        <v>3273</v>
      </c>
      <c r="B1200" s="197" t="s">
        <v>996</v>
      </c>
      <c r="C1200" s="203" t="s">
        <v>1149</v>
      </c>
      <c r="D1200" s="206" t="s">
        <v>1139</v>
      </c>
      <c r="E1200" s="212">
        <v>8</v>
      </c>
      <c r="F1200" s="220">
        <v>6796</v>
      </c>
      <c r="G1200" s="268">
        <v>1.9500000000000002</v>
      </c>
      <c r="H1200" s="268">
        <v>2.1</v>
      </c>
      <c r="I1200" s="233">
        <v>12</v>
      </c>
      <c r="J1200" s="248">
        <f t="shared" si="37"/>
        <v>23.400000000000002</v>
      </c>
      <c r="K1200" s="238"/>
      <c r="M1200" s="247">
        <f t="shared" si="38"/>
        <v>45901.520000000077</v>
      </c>
    </row>
    <row r="1201" spans="1:13" s="9" customFormat="1" ht="14.25" customHeight="1" x14ac:dyDescent="0.2">
      <c r="A1201" s="194" t="s">
        <v>303</v>
      </c>
      <c r="B1201" s="196" t="s">
        <v>996</v>
      </c>
      <c r="C1201" s="239" t="s">
        <v>1146</v>
      </c>
      <c r="D1201" s="206" t="s">
        <v>1136</v>
      </c>
      <c r="E1201" s="211">
        <v>8</v>
      </c>
      <c r="F1201" s="221">
        <v>6796</v>
      </c>
      <c r="G1201" s="268">
        <v>1.9500000000000002</v>
      </c>
      <c r="H1201" s="268">
        <v>2.1</v>
      </c>
      <c r="I1201" s="231">
        <v>11</v>
      </c>
      <c r="J1201" s="248">
        <f t="shared" si="37"/>
        <v>21.450000000000003</v>
      </c>
      <c r="K1201" s="238"/>
      <c r="M1201" s="247">
        <f t="shared" si="38"/>
        <v>45922.970000000074</v>
      </c>
    </row>
    <row r="1202" spans="1:13" s="9" customFormat="1" ht="14.25" customHeight="1" x14ac:dyDescent="0.2">
      <c r="A1202" s="287" t="s">
        <v>3273</v>
      </c>
      <c r="B1202" s="197" t="s">
        <v>996</v>
      </c>
      <c r="C1202" s="203" t="s">
        <v>1146</v>
      </c>
      <c r="D1202" s="206" t="s">
        <v>1136</v>
      </c>
      <c r="E1202" s="212">
        <v>8</v>
      </c>
      <c r="F1202" s="220">
        <v>6796</v>
      </c>
      <c r="G1202" s="268">
        <v>1.9500000000000002</v>
      </c>
      <c r="H1202" s="268">
        <v>2.1</v>
      </c>
      <c r="I1202" s="233">
        <v>12</v>
      </c>
      <c r="J1202" s="248">
        <f t="shared" si="37"/>
        <v>23.400000000000002</v>
      </c>
      <c r="K1202" s="238"/>
      <c r="M1202" s="247">
        <f t="shared" si="38"/>
        <v>45946.370000000075</v>
      </c>
    </row>
    <row r="1203" spans="1:13" s="9" customFormat="1" ht="14.25" customHeight="1" x14ac:dyDescent="0.2">
      <c r="A1203" s="287" t="s">
        <v>3273</v>
      </c>
      <c r="B1203" s="197" t="s">
        <v>996</v>
      </c>
      <c r="C1203" s="203" t="s">
        <v>1150</v>
      </c>
      <c r="D1203" s="206" t="s">
        <v>1140</v>
      </c>
      <c r="E1203" s="212">
        <v>8</v>
      </c>
      <c r="F1203" s="220">
        <v>6796</v>
      </c>
      <c r="G1203" s="268">
        <v>1.9500000000000002</v>
      </c>
      <c r="H1203" s="268">
        <v>2.1</v>
      </c>
      <c r="I1203" s="233">
        <v>1</v>
      </c>
      <c r="J1203" s="248">
        <f t="shared" si="37"/>
        <v>1.9500000000000002</v>
      </c>
      <c r="K1203" s="238"/>
      <c r="M1203" s="247">
        <f t="shared" si="38"/>
        <v>45948.320000000072</v>
      </c>
    </row>
    <row r="1204" spans="1:13" s="9" customFormat="1" ht="14.25" customHeight="1" x14ac:dyDescent="0.2">
      <c r="A1204" s="287" t="s">
        <v>3273</v>
      </c>
      <c r="B1204" s="197" t="s">
        <v>996</v>
      </c>
      <c r="C1204" s="203" t="s">
        <v>1151</v>
      </c>
      <c r="D1204" s="206" t="s">
        <v>1141</v>
      </c>
      <c r="E1204" s="212">
        <v>8</v>
      </c>
      <c r="F1204" s="220">
        <v>6796</v>
      </c>
      <c r="G1204" s="268">
        <v>1.9500000000000002</v>
      </c>
      <c r="H1204" s="268">
        <v>2.1</v>
      </c>
      <c r="I1204" s="233">
        <v>12</v>
      </c>
      <c r="J1204" s="248">
        <f t="shared" si="37"/>
        <v>23.400000000000002</v>
      </c>
      <c r="K1204" s="238"/>
      <c r="M1204" s="247">
        <f t="shared" si="38"/>
        <v>45971.720000000074</v>
      </c>
    </row>
    <row r="1205" spans="1:13" s="9" customFormat="1" ht="14.25" customHeight="1" x14ac:dyDescent="0.2">
      <c r="A1205" s="287" t="s">
        <v>3273</v>
      </c>
      <c r="B1205" s="197" t="s">
        <v>996</v>
      </c>
      <c r="C1205" s="203" t="s">
        <v>1145</v>
      </c>
      <c r="D1205" s="206" t="s">
        <v>1135</v>
      </c>
      <c r="E1205" s="212">
        <v>8</v>
      </c>
      <c r="F1205" s="220">
        <v>6796</v>
      </c>
      <c r="G1205" s="268">
        <v>1.9500000000000002</v>
      </c>
      <c r="H1205" s="268">
        <v>2.1</v>
      </c>
      <c r="I1205" s="233">
        <v>1</v>
      </c>
      <c r="J1205" s="248">
        <f t="shared" si="37"/>
        <v>1.9500000000000002</v>
      </c>
      <c r="K1205" s="238"/>
      <c r="M1205" s="247">
        <f t="shared" si="38"/>
        <v>45973.670000000071</v>
      </c>
    </row>
    <row r="1206" spans="1:13" s="9" customFormat="1" ht="14.25" customHeight="1" x14ac:dyDescent="0.2">
      <c r="A1206" s="194" t="s">
        <v>298</v>
      </c>
      <c r="B1206" s="198" t="s">
        <v>996</v>
      </c>
      <c r="C1206" s="239" t="s">
        <v>1800</v>
      </c>
      <c r="D1206" s="206" t="s">
        <v>2589</v>
      </c>
      <c r="E1206" s="211">
        <v>8</v>
      </c>
      <c r="F1206" s="219">
        <v>3232</v>
      </c>
      <c r="G1206" s="268">
        <v>1.9500000000000002</v>
      </c>
      <c r="H1206" s="268">
        <v>2.1</v>
      </c>
      <c r="I1206" s="231">
        <v>1</v>
      </c>
      <c r="J1206" s="248">
        <f t="shared" si="37"/>
        <v>1.9500000000000002</v>
      </c>
      <c r="K1206" s="238"/>
      <c r="M1206" s="247">
        <f t="shared" si="38"/>
        <v>45975.620000000068</v>
      </c>
    </row>
    <row r="1207" spans="1:13" s="9" customFormat="1" ht="14.25" customHeight="1" x14ac:dyDescent="0.2">
      <c r="A1207" s="287" t="s">
        <v>3264</v>
      </c>
      <c r="B1207" s="198" t="s">
        <v>996</v>
      </c>
      <c r="C1207" s="203" t="s">
        <v>1800</v>
      </c>
      <c r="D1207" s="206" t="s">
        <v>2589</v>
      </c>
      <c r="E1207" s="213">
        <v>8</v>
      </c>
      <c r="F1207" s="222">
        <v>3232</v>
      </c>
      <c r="G1207" s="268">
        <v>1.9500000000000002</v>
      </c>
      <c r="H1207" s="268">
        <v>2.1</v>
      </c>
      <c r="I1207" s="232">
        <v>5</v>
      </c>
      <c r="J1207" s="248">
        <f t="shared" si="37"/>
        <v>9.75</v>
      </c>
      <c r="K1207" s="238"/>
      <c r="M1207" s="247">
        <f t="shared" si="38"/>
        <v>45985.370000000068</v>
      </c>
    </row>
    <row r="1208" spans="1:13" s="9" customFormat="1" ht="14.25" customHeight="1" x14ac:dyDescent="0.2">
      <c r="A1208" s="194" t="s">
        <v>298</v>
      </c>
      <c r="B1208" s="198" t="s">
        <v>996</v>
      </c>
      <c r="C1208" s="239" t="s">
        <v>1793</v>
      </c>
      <c r="D1208" s="206" t="s">
        <v>2592</v>
      </c>
      <c r="E1208" s="211">
        <v>8</v>
      </c>
      <c r="F1208" s="219">
        <v>3232</v>
      </c>
      <c r="G1208" s="268">
        <v>1.9500000000000002</v>
      </c>
      <c r="H1208" s="268">
        <v>2.1</v>
      </c>
      <c r="I1208" s="231">
        <v>2</v>
      </c>
      <c r="J1208" s="248">
        <f t="shared" si="37"/>
        <v>3.9000000000000004</v>
      </c>
      <c r="K1208" s="238"/>
      <c r="M1208" s="247">
        <f t="shared" si="38"/>
        <v>45989.27000000007</v>
      </c>
    </row>
    <row r="1209" spans="1:13" s="9" customFormat="1" ht="14.25" customHeight="1" x14ac:dyDescent="0.2">
      <c r="A1209" s="287" t="s">
        <v>3264</v>
      </c>
      <c r="B1209" s="198" t="s">
        <v>996</v>
      </c>
      <c r="C1209" s="203" t="s">
        <v>1793</v>
      </c>
      <c r="D1209" s="206" t="s">
        <v>2592</v>
      </c>
      <c r="E1209" s="213">
        <v>8</v>
      </c>
      <c r="F1209" s="222">
        <v>3232</v>
      </c>
      <c r="G1209" s="268">
        <v>1.9500000000000002</v>
      </c>
      <c r="H1209" s="268">
        <v>2.1</v>
      </c>
      <c r="I1209" s="232">
        <v>6</v>
      </c>
      <c r="J1209" s="248">
        <f t="shared" si="37"/>
        <v>11.700000000000001</v>
      </c>
      <c r="K1209" s="238"/>
      <c r="M1209" s="247">
        <f t="shared" si="38"/>
        <v>46000.970000000067</v>
      </c>
    </row>
    <row r="1210" spans="1:13" s="9" customFormat="1" ht="14.25" customHeight="1" x14ac:dyDescent="0.2">
      <c r="A1210" s="287" t="s">
        <v>3264</v>
      </c>
      <c r="B1210" s="198" t="s">
        <v>996</v>
      </c>
      <c r="C1210" s="203" t="s">
        <v>1794</v>
      </c>
      <c r="D1210" s="206" t="s">
        <v>3470</v>
      </c>
      <c r="E1210" s="213">
        <v>8</v>
      </c>
      <c r="F1210" s="222">
        <v>3232</v>
      </c>
      <c r="G1210" s="268">
        <v>1.9500000000000002</v>
      </c>
      <c r="H1210" s="268">
        <v>2.1</v>
      </c>
      <c r="I1210" s="232">
        <v>4</v>
      </c>
      <c r="J1210" s="248">
        <f t="shared" si="37"/>
        <v>7.8000000000000007</v>
      </c>
      <c r="K1210" s="238"/>
      <c r="M1210" s="247">
        <f t="shared" si="38"/>
        <v>46008.77000000007</v>
      </c>
    </row>
    <row r="1211" spans="1:13" s="9" customFormat="1" ht="14.25" customHeight="1" x14ac:dyDescent="0.2">
      <c r="A1211" s="287" t="s">
        <v>3264</v>
      </c>
      <c r="B1211" s="198" t="s">
        <v>996</v>
      </c>
      <c r="C1211" s="203" t="s">
        <v>1796</v>
      </c>
      <c r="D1211" s="206" t="s">
        <v>3471</v>
      </c>
      <c r="E1211" s="213">
        <v>8</v>
      </c>
      <c r="F1211" s="222">
        <v>3232</v>
      </c>
      <c r="G1211" s="268">
        <v>1.9500000000000002</v>
      </c>
      <c r="H1211" s="268">
        <v>2.1</v>
      </c>
      <c r="I1211" s="232">
        <v>4</v>
      </c>
      <c r="J1211" s="248">
        <f t="shared" si="37"/>
        <v>7.8000000000000007</v>
      </c>
      <c r="K1211" s="238"/>
      <c r="M1211" s="247">
        <f t="shared" si="38"/>
        <v>46016.570000000072</v>
      </c>
    </row>
    <row r="1212" spans="1:13" s="9" customFormat="1" ht="14.25" customHeight="1" x14ac:dyDescent="0.2">
      <c r="A1212" s="194" t="s">
        <v>298</v>
      </c>
      <c r="B1212" s="198" t="s">
        <v>996</v>
      </c>
      <c r="C1212" s="239" t="s">
        <v>1798</v>
      </c>
      <c r="D1212" s="206" t="s">
        <v>2590</v>
      </c>
      <c r="E1212" s="211">
        <v>8</v>
      </c>
      <c r="F1212" s="219">
        <v>3232</v>
      </c>
      <c r="G1212" s="268">
        <v>1.9500000000000002</v>
      </c>
      <c r="H1212" s="268">
        <v>2.1</v>
      </c>
      <c r="I1212" s="231">
        <v>1</v>
      </c>
      <c r="J1212" s="248">
        <f t="shared" si="37"/>
        <v>1.9500000000000002</v>
      </c>
      <c r="K1212" s="238"/>
      <c r="M1212" s="247">
        <f t="shared" si="38"/>
        <v>46018.52000000007</v>
      </c>
    </row>
    <row r="1213" spans="1:13" s="9" customFormat="1" ht="14.25" customHeight="1" x14ac:dyDescent="0.2">
      <c r="A1213" s="287" t="s">
        <v>3264</v>
      </c>
      <c r="B1213" s="198" t="s">
        <v>996</v>
      </c>
      <c r="C1213" s="203" t="s">
        <v>1798</v>
      </c>
      <c r="D1213" s="206" t="s">
        <v>2590</v>
      </c>
      <c r="E1213" s="213">
        <v>8</v>
      </c>
      <c r="F1213" s="222">
        <v>3232</v>
      </c>
      <c r="G1213" s="268">
        <v>1.9500000000000002</v>
      </c>
      <c r="H1213" s="268">
        <v>2.1</v>
      </c>
      <c r="I1213" s="232">
        <v>6</v>
      </c>
      <c r="J1213" s="248">
        <f t="shared" si="37"/>
        <v>11.700000000000001</v>
      </c>
      <c r="K1213" s="238"/>
      <c r="M1213" s="247">
        <f t="shared" si="38"/>
        <v>46030.220000000067</v>
      </c>
    </row>
    <row r="1214" spans="1:13" s="9" customFormat="1" ht="14.25" customHeight="1" x14ac:dyDescent="0.2">
      <c r="A1214" s="194" t="s">
        <v>298</v>
      </c>
      <c r="B1214" s="198" t="s">
        <v>996</v>
      </c>
      <c r="C1214" s="239" t="s">
        <v>1795</v>
      </c>
      <c r="D1214" s="206" t="s">
        <v>2591</v>
      </c>
      <c r="E1214" s="211">
        <v>8</v>
      </c>
      <c r="F1214" s="219">
        <v>3232</v>
      </c>
      <c r="G1214" s="268">
        <v>1.9500000000000002</v>
      </c>
      <c r="H1214" s="268">
        <v>2.1</v>
      </c>
      <c r="I1214" s="231">
        <v>2</v>
      </c>
      <c r="J1214" s="248">
        <f t="shared" si="37"/>
        <v>3.9000000000000004</v>
      </c>
      <c r="K1214" s="238"/>
      <c r="M1214" s="247">
        <f t="shared" si="38"/>
        <v>46034.120000000068</v>
      </c>
    </row>
    <row r="1215" spans="1:13" s="9" customFormat="1" ht="14.25" customHeight="1" x14ac:dyDescent="0.2">
      <c r="A1215" s="287" t="s">
        <v>3264</v>
      </c>
      <c r="B1215" s="198" t="s">
        <v>996</v>
      </c>
      <c r="C1215" s="203" t="s">
        <v>1795</v>
      </c>
      <c r="D1215" s="206" t="s">
        <v>2591</v>
      </c>
      <c r="E1215" s="213">
        <v>8</v>
      </c>
      <c r="F1215" s="222">
        <v>3232</v>
      </c>
      <c r="G1215" s="268">
        <v>1.9500000000000002</v>
      </c>
      <c r="H1215" s="268">
        <v>2.1</v>
      </c>
      <c r="I1215" s="232">
        <v>4</v>
      </c>
      <c r="J1215" s="248">
        <f t="shared" si="37"/>
        <v>7.8000000000000007</v>
      </c>
      <c r="K1215" s="238"/>
      <c r="M1215" s="247">
        <f t="shared" si="38"/>
        <v>46041.920000000071</v>
      </c>
    </row>
    <row r="1216" spans="1:13" s="9" customFormat="1" ht="14.25" customHeight="1" x14ac:dyDescent="0.2">
      <c r="A1216" s="287" t="s">
        <v>3264</v>
      </c>
      <c r="B1216" s="198" t="s">
        <v>996</v>
      </c>
      <c r="C1216" s="203" t="s">
        <v>1799</v>
      </c>
      <c r="D1216" s="206" t="s">
        <v>3472</v>
      </c>
      <c r="E1216" s="213">
        <v>8</v>
      </c>
      <c r="F1216" s="222">
        <v>3232</v>
      </c>
      <c r="G1216" s="268">
        <v>1.9500000000000002</v>
      </c>
      <c r="H1216" s="268">
        <v>2.1</v>
      </c>
      <c r="I1216" s="232">
        <v>4</v>
      </c>
      <c r="J1216" s="248">
        <f t="shared" si="37"/>
        <v>7.8000000000000007</v>
      </c>
      <c r="K1216" s="238"/>
      <c r="M1216" s="247">
        <f t="shared" si="38"/>
        <v>46049.720000000074</v>
      </c>
    </row>
    <row r="1217" spans="1:13" s="9" customFormat="1" ht="14.25" customHeight="1" x14ac:dyDescent="0.2">
      <c r="A1217" s="287" t="s">
        <v>3264</v>
      </c>
      <c r="B1217" s="198" t="s">
        <v>996</v>
      </c>
      <c r="C1217" s="203" t="s">
        <v>1797</v>
      </c>
      <c r="D1217" s="206" t="s">
        <v>3473</v>
      </c>
      <c r="E1217" s="213">
        <v>8</v>
      </c>
      <c r="F1217" s="222">
        <v>3232</v>
      </c>
      <c r="G1217" s="268">
        <v>1.9500000000000002</v>
      </c>
      <c r="H1217" s="268">
        <v>2.1</v>
      </c>
      <c r="I1217" s="232">
        <v>3</v>
      </c>
      <c r="J1217" s="248">
        <f t="shared" si="37"/>
        <v>5.8500000000000005</v>
      </c>
      <c r="K1217" s="238"/>
      <c r="M1217" s="247">
        <f t="shared" si="38"/>
        <v>46055.570000000072</v>
      </c>
    </row>
    <row r="1218" spans="1:13" s="9" customFormat="1" ht="14.25" customHeight="1" x14ac:dyDescent="0.2">
      <c r="A1218" s="194" t="s">
        <v>3222</v>
      </c>
      <c r="B1218" s="198" t="s">
        <v>45</v>
      </c>
      <c r="C1218" s="203">
        <v>13224</v>
      </c>
      <c r="D1218" s="206" t="s">
        <v>752</v>
      </c>
      <c r="E1218" s="211">
        <v>8</v>
      </c>
      <c r="F1218" s="219">
        <v>1241</v>
      </c>
      <c r="G1218" s="268">
        <v>2.89</v>
      </c>
      <c r="H1218" s="268">
        <v>3.04</v>
      </c>
      <c r="I1218" s="231">
        <v>14</v>
      </c>
      <c r="J1218" s="248">
        <f t="shared" si="37"/>
        <v>40.46</v>
      </c>
      <c r="K1218" s="238"/>
      <c r="M1218" s="247">
        <f t="shared" si="38"/>
        <v>46096.030000000072</v>
      </c>
    </row>
    <row r="1219" spans="1:13" s="9" customFormat="1" ht="14.25" customHeight="1" x14ac:dyDescent="0.2">
      <c r="A1219" s="287" t="s">
        <v>3251</v>
      </c>
      <c r="B1219" s="201" t="s">
        <v>695</v>
      </c>
      <c r="C1219" s="243">
        <v>511100</v>
      </c>
      <c r="D1219" s="200" t="s">
        <v>2929</v>
      </c>
      <c r="E1219" s="211">
        <v>8</v>
      </c>
      <c r="F1219" s="226">
        <v>4342</v>
      </c>
      <c r="G1219" s="268">
        <v>2.94</v>
      </c>
      <c r="H1219" s="268">
        <v>3.09</v>
      </c>
      <c r="I1219" s="203">
        <v>18</v>
      </c>
      <c r="J1219" s="248">
        <f t="shared" si="37"/>
        <v>52.92</v>
      </c>
      <c r="K1219" s="238"/>
      <c r="M1219" s="247">
        <f t="shared" si="38"/>
        <v>46148.95000000007</v>
      </c>
    </row>
    <row r="1220" spans="1:13" s="9" customFormat="1" ht="14.25" customHeight="1" x14ac:dyDescent="0.2">
      <c r="A1220" s="194" t="s">
        <v>3221</v>
      </c>
      <c r="B1220" s="198" t="s">
        <v>439</v>
      </c>
      <c r="C1220" s="203">
        <v>45295</v>
      </c>
      <c r="D1220" s="206" t="s">
        <v>248</v>
      </c>
      <c r="E1220" s="211">
        <v>8</v>
      </c>
      <c r="F1220" s="219">
        <v>6796</v>
      </c>
      <c r="G1220" s="268">
        <v>2.91</v>
      </c>
      <c r="H1220" s="268">
        <v>3.06</v>
      </c>
      <c r="I1220" s="231">
        <v>11</v>
      </c>
      <c r="J1220" s="248">
        <f t="shared" si="37"/>
        <v>32.010000000000005</v>
      </c>
      <c r="K1220" s="238"/>
      <c r="M1220" s="247">
        <f t="shared" si="38"/>
        <v>46180.960000000072</v>
      </c>
    </row>
    <row r="1221" spans="1:13" s="9" customFormat="1" ht="14.25" customHeight="1" x14ac:dyDescent="0.2">
      <c r="A1221" s="194" t="s">
        <v>306</v>
      </c>
      <c r="B1221" s="201" t="s">
        <v>424</v>
      </c>
      <c r="C1221" s="239" t="s">
        <v>145</v>
      </c>
      <c r="D1221" s="208" t="s">
        <v>630</v>
      </c>
      <c r="E1221" s="211">
        <v>8</v>
      </c>
      <c r="F1221" s="221">
        <v>4943</v>
      </c>
      <c r="G1221" s="268">
        <v>2.93</v>
      </c>
      <c r="H1221" s="268">
        <v>3.08</v>
      </c>
      <c r="I1221" s="231">
        <v>4</v>
      </c>
      <c r="J1221" s="248">
        <f t="shared" ref="J1221:J1284" si="39">G1221*I1221</f>
        <v>11.72</v>
      </c>
      <c r="K1221" s="238"/>
      <c r="M1221" s="247">
        <f t="shared" si="38"/>
        <v>46192.680000000073</v>
      </c>
    </row>
    <row r="1222" spans="1:13" s="9" customFormat="1" ht="14.25" customHeight="1" x14ac:dyDescent="0.2">
      <c r="A1222" s="287" t="s">
        <v>3264</v>
      </c>
      <c r="B1222" s="198" t="s">
        <v>996</v>
      </c>
      <c r="C1222" s="203" t="s">
        <v>2013</v>
      </c>
      <c r="D1222" s="205" t="s">
        <v>2014</v>
      </c>
      <c r="E1222" s="213">
        <v>8</v>
      </c>
      <c r="F1222" s="222">
        <v>6796</v>
      </c>
      <c r="G1222" s="268">
        <v>1.98</v>
      </c>
      <c r="H1222" s="268">
        <v>2.13</v>
      </c>
      <c r="I1222" s="232">
        <v>11</v>
      </c>
      <c r="J1222" s="248">
        <f t="shared" si="39"/>
        <v>21.78</v>
      </c>
      <c r="K1222" s="238"/>
      <c r="M1222" s="247">
        <f t="shared" si="38"/>
        <v>46214.460000000072</v>
      </c>
    </row>
    <row r="1223" spans="1:13" s="9" customFormat="1" ht="14.25" customHeight="1" x14ac:dyDescent="0.2">
      <c r="A1223" s="194" t="s">
        <v>298</v>
      </c>
      <c r="B1223" s="198" t="s">
        <v>996</v>
      </c>
      <c r="C1223" s="239" t="s">
        <v>91</v>
      </c>
      <c r="D1223" s="205" t="s">
        <v>2012</v>
      </c>
      <c r="E1223" s="211">
        <v>8</v>
      </c>
      <c r="F1223" s="219">
        <v>6796</v>
      </c>
      <c r="G1223" s="268">
        <v>1.98</v>
      </c>
      <c r="H1223" s="268">
        <v>2.13</v>
      </c>
      <c r="I1223" s="231">
        <v>56</v>
      </c>
      <c r="J1223" s="248">
        <f t="shared" si="39"/>
        <v>110.88</v>
      </c>
      <c r="K1223" s="238"/>
      <c r="M1223" s="247">
        <f t="shared" si="38"/>
        <v>46325.340000000069</v>
      </c>
    </row>
    <row r="1224" spans="1:13" s="9" customFormat="1" ht="14.25" customHeight="1" x14ac:dyDescent="0.2">
      <c r="A1224" s="287" t="s">
        <v>3264</v>
      </c>
      <c r="B1224" s="198" t="s">
        <v>996</v>
      </c>
      <c r="C1224" s="203" t="s">
        <v>91</v>
      </c>
      <c r="D1224" s="205" t="s">
        <v>2012</v>
      </c>
      <c r="E1224" s="213">
        <v>8</v>
      </c>
      <c r="F1224" s="222">
        <v>6796</v>
      </c>
      <c r="G1224" s="268">
        <v>1.98</v>
      </c>
      <c r="H1224" s="268">
        <v>2.13</v>
      </c>
      <c r="I1224" s="232">
        <v>12</v>
      </c>
      <c r="J1224" s="248">
        <f t="shared" si="39"/>
        <v>23.759999999999998</v>
      </c>
      <c r="K1224" s="238"/>
      <c r="M1224" s="247">
        <f t="shared" si="38"/>
        <v>46349.100000000071</v>
      </c>
    </row>
    <row r="1225" spans="1:13" s="9" customFormat="1" ht="14.25" customHeight="1" x14ac:dyDescent="0.2">
      <c r="A1225" s="194" t="s">
        <v>3228</v>
      </c>
      <c r="B1225" s="198" t="s">
        <v>447</v>
      </c>
      <c r="C1225" s="203" t="s">
        <v>2851</v>
      </c>
      <c r="D1225" s="200" t="s">
        <v>2852</v>
      </c>
      <c r="E1225" s="211">
        <v>8</v>
      </c>
      <c r="F1225" s="219">
        <v>2211</v>
      </c>
      <c r="G1225" s="268">
        <v>2.93</v>
      </c>
      <c r="H1225" s="268">
        <v>3.08</v>
      </c>
      <c r="I1225" s="231">
        <v>1</v>
      </c>
      <c r="J1225" s="248">
        <f t="shared" si="39"/>
        <v>2.93</v>
      </c>
      <c r="K1225" s="238"/>
      <c r="M1225" s="247">
        <f t="shared" si="38"/>
        <v>46352.030000000072</v>
      </c>
    </row>
    <row r="1226" spans="1:13" s="9" customFormat="1" ht="14.25" customHeight="1" x14ac:dyDescent="0.2">
      <c r="A1226" s="287" t="s">
        <v>3254</v>
      </c>
      <c r="B1226" s="201" t="s">
        <v>447</v>
      </c>
      <c r="C1226" s="203" t="s">
        <v>2851</v>
      </c>
      <c r="D1226" s="200" t="s">
        <v>2852</v>
      </c>
      <c r="E1226" s="211">
        <v>8</v>
      </c>
      <c r="F1226" s="226">
        <v>2211</v>
      </c>
      <c r="G1226" s="268">
        <v>2.93</v>
      </c>
      <c r="H1226" s="268">
        <v>3.08</v>
      </c>
      <c r="I1226" s="203">
        <v>7</v>
      </c>
      <c r="J1226" s="248">
        <f t="shared" si="39"/>
        <v>20.51</v>
      </c>
      <c r="K1226" s="238"/>
      <c r="M1226" s="247">
        <f t="shared" si="38"/>
        <v>46372.540000000074</v>
      </c>
    </row>
    <row r="1227" spans="1:13" s="9" customFormat="1" ht="14.25" customHeight="1" x14ac:dyDescent="0.2">
      <c r="A1227" s="287" t="s">
        <v>3217</v>
      </c>
      <c r="B1227" s="197" t="s">
        <v>779</v>
      </c>
      <c r="C1227" s="203" t="s">
        <v>780</v>
      </c>
      <c r="D1227" s="207" t="s">
        <v>781</v>
      </c>
      <c r="E1227" s="214">
        <v>8</v>
      </c>
      <c r="F1227" s="223">
        <v>1154</v>
      </c>
      <c r="G1227" s="268">
        <v>2.93</v>
      </c>
      <c r="H1227" s="268">
        <v>3.08</v>
      </c>
      <c r="I1227" s="233">
        <v>5</v>
      </c>
      <c r="J1227" s="248">
        <f t="shared" si="39"/>
        <v>14.65</v>
      </c>
      <c r="K1227" s="238"/>
      <c r="M1227" s="247">
        <f t="shared" si="38"/>
        <v>46387.190000000075</v>
      </c>
    </row>
    <row r="1228" spans="1:13" s="9" customFormat="1" ht="14.25" customHeight="1" x14ac:dyDescent="0.2">
      <c r="A1228" s="194" t="s">
        <v>306</v>
      </c>
      <c r="B1228" s="196" t="s">
        <v>634</v>
      </c>
      <c r="C1228" s="239">
        <v>6539</v>
      </c>
      <c r="D1228" s="208" t="s">
        <v>633</v>
      </c>
      <c r="E1228" s="211">
        <v>8</v>
      </c>
      <c r="F1228" s="221">
        <v>2791</v>
      </c>
      <c r="G1228" s="268">
        <v>2.95</v>
      </c>
      <c r="H1228" s="268">
        <v>3.1</v>
      </c>
      <c r="I1228" s="231">
        <v>1</v>
      </c>
      <c r="J1228" s="248">
        <f t="shared" si="39"/>
        <v>2.95</v>
      </c>
      <c r="K1228" s="238"/>
      <c r="M1228" s="247">
        <f t="shared" si="38"/>
        <v>46390.140000000072</v>
      </c>
    </row>
    <row r="1229" spans="1:13" s="9" customFormat="1" ht="14.25" customHeight="1" x14ac:dyDescent="0.2">
      <c r="A1229" s="287" t="s">
        <v>3253</v>
      </c>
      <c r="B1229" s="201" t="s">
        <v>634</v>
      </c>
      <c r="C1229" s="203">
        <v>6539</v>
      </c>
      <c r="D1229" s="208" t="s">
        <v>633</v>
      </c>
      <c r="E1229" s="211">
        <v>8</v>
      </c>
      <c r="F1229" s="226">
        <v>2791</v>
      </c>
      <c r="G1229" s="268">
        <v>2.95</v>
      </c>
      <c r="H1229" s="268">
        <v>3.1</v>
      </c>
      <c r="I1229" s="203">
        <v>19</v>
      </c>
      <c r="J1229" s="248">
        <f t="shared" si="39"/>
        <v>56.050000000000004</v>
      </c>
      <c r="K1229" s="238"/>
      <c r="M1229" s="247">
        <f t="shared" si="38"/>
        <v>46446.190000000075</v>
      </c>
    </row>
    <row r="1230" spans="1:13" s="9" customFormat="1" ht="14.25" customHeight="1" x14ac:dyDescent="0.2">
      <c r="A1230" s="287" t="s">
        <v>3273</v>
      </c>
      <c r="B1230" s="197" t="s">
        <v>625</v>
      </c>
      <c r="C1230" s="203" t="s">
        <v>1030</v>
      </c>
      <c r="D1230" s="206" t="s">
        <v>1029</v>
      </c>
      <c r="E1230" s="212">
        <v>8</v>
      </c>
      <c r="F1230" s="221">
        <v>3232</v>
      </c>
      <c r="G1230" s="268">
        <v>2.94</v>
      </c>
      <c r="H1230" s="268">
        <v>3.09</v>
      </c>
      <c r="I1230" s="233">
        <v>3</v>
      </c>
      <c r="J1230" s="248">
        <f t="shared" si="39"/>
        <v>8.82</v>
      </c>
      <c r="K1230" s="238"/>
      <c r="M1230" s="247">
        <f t="shared" si="38"/>
        <v>46455.010000000075</v>
      </c>
    </row>
    <row r="1231" spans="1:13" s="9" customFormat="1" ht="14.25" customHeight="1" x14ac:dyDescent="0.2">
      <c r="A1231" s="287" t="s">
        <v>3273</v>
      </c>
      <c r="B1231" s="197" t="s">
        <v>625</v>
      </c>
      <c r="C1231" s="203" t="s">
        <v>1031</v>
      </c>
      <c r="D1231" s="206" t="s">
        <v>1032</v>
      </c>
      <c r="E1231" s="212">
        <v>8</v>
      </c>
      <c r="F1231" s="221">
        <v>3232</v>
      </c>
      <c r="G1231" s="268">
        <v>2.8899999999999997</v>
      </c>
      <c r="H1231" s="268">
        <v>3.09</v>
      </c>
      <c r="I1231" s="233">
        <v>14</v>
      </c>
      <c r="J1231" s="248">
        <f t="shared" si="39"/>
        <v>40.459999999999994</v>
      </c>
      <c r="K1231" s="238"/>
      <c r="M1231" s="247">
        <f t="shared" si="38"/>
        <v>46495.470000000074</v>
      </c>
    </row>
    <row r="1232" spans="1:13" s="9" customFormat="1" ht="14.25" customHeight="1" x14ac:dyDescent="0.2">
      <c r="A1232" s="287" t="s">
        <v>3273</v>
      </c>
      <c r="B1232" s="197" t="s">
        <v>625</v>
      </c>
      <c r="C1232" s="203" t="s">
        <v>1034</v>
      </c>
      <c r="D1232" s="206" t="s">
        <v>1033</v>
      </c>
      <c r="E1232" s="212">
        <v>8</v>
      </c>
      <c r="F1232" s="221">
        <v>3232</v>
      </c>
      <c r="G1232" s="268">
        <v>2.8899999999999997</v>
      </c>
      <c r="H1232" s="268">
        <v>3.09</v>
      </c>
      <c r="I1232" s="233">
        <v>5</v>
      </c>
      <c r="J1232" s="248">
        <f t="shared" si="39"/>
        <v>14.45</v>
      </c>
      <c r="K1232" s="238"/>
      <c r="M1232" s="247">
        <f t="shared" si="38"/>
        <v>46509.920000000071</v>
      </c>
    </row>
    <row r="1233" spans="1:13" s="9" customFormat="1" ht="14.25" customHeight="1" x14ac:dyDescent="0.2">
      <c r="A1233" s="287" t="s">
        <v>3273</v>
      </c>
      <c r="B1233" s="196" t="s">
        <v>947</v>
      </c>
      <c r="C1233" s="203">
        <v>33952</v>
      </c>
      <c r="D1233" s="206" t="s">
        <v>1187</v>
      </c>
      <c r="E1233" s="212">
        <v>8</v>
      </c>
      <c r="F1233" s="220">
        <v>4575</v>
      </c>
      <c r="G1233" s="268">
        <v>2.5599999999999996</v>
      </c>
      <c r="H1233" s="268">
        <v>2.76</v>
      </c>
      <c r="I1233" s="233">
        <v>3</v>
      </c>
      <c r="J1233" s="248">
        <f t="shared" si="39"/>
        <v>7.6799999999999988</v>
      </c>
      <c r="K1233" s="238"/>
      <c r="M1233" s="247">
        <f t="shared" si="38"/>
        <v>46517.600000000071</v>
      </c>
    </row>
    <row r="1234" spans="1:13" s="9" customFormat="1" ht="14.25" customHeight="1" x14ac:dyDescent="0.2">
      <c r="A1234" s="287" t="s">
        <v>3273</v>
      </c>
      <c r="B1234" s="196" t="s">
        <v>947</v>
      </c>
      <c r="C1234" s="203">
        <v>33953</v>
      </c>
      <c r="D1234" s="206" t="s">
        <v>1186</v>
      </c>
      <c r="E1234" s="212">
        <v>8</v>
      </c>
      <c r="F1234" s="220">
        <v>4575</v>
      </c>
      <c r="G1234" s="268">
        <v>2.5599999999999996</v>
      </c>
      <c r="H1234" s="268">
        <v>2.76</v>
      </c>
      <c r="I1234" s="233">
        <v>2</v>
      </c>
      <c r="J1234" s="248">
        <f t="shared" si="39"/>
        <v>5.1199999999999992</v>
      </c>
      <c r="K1234" s="238"/>
      <c r="M1234" s="247">
        <f t="shared" si="38"/>
        <v>46522.720000000074</v>
      </c>
    </row>
    <row r="1235" spans="1:13" s="9" customFormat="1" ht="14.25" customHeight="1" x14ac:dyDescent="0.2">
      <c r="A1235" s="287" t="s">
        <v>3255</v>
      </c>
      <c r="B1235" s="201" t="s">
        <v>625</v>
      </c>
      <c r="C1235" s="203" t="s">
        <v>2854</v>
      </c>
      <c r="D1235" s="200" t="s">
        <v>3479</v>
      </c>
      <c r="E1235" s="211">
        <v>8</v>
      </c>
      <c r="F1235" s="226">
        <v>9017</v>
      </c>
      <c r="G1235" s="268">
        <v>2.92</v>
      </c>
      <c r="H1235" s="268">
        <v>3.12</v>
      </c>
      <c r="I1235" s="203">
        <v>13</v>
      </c>
      <c r="J1235" s="248">
        <f t="shared" si="39"/>
        <v>37.96</v>
      </c>
      <c r="K1235" s="238"/>
      <c r="M1235" s="247">
        <f t="shared" si="38"/>
        <v>46560.680000000073</v>
      </c>
    </row>
    <row r="1236" spans="1:13" s="9" customFormat="1" ht="14.25" customHeight="1" x14ac:dyDescent="0.2">
      <c r="A1236" s="287" t="s">
        <v>3255</v>
      </c>
      <c r="B1236" s="201" t="s">
        <v>625</v>
      </c>
      <c r="C1236" s="203" t="s">
        <v>1352</v>
      </c>
      <c r="D1236" s="200" t="s">
        <v>1347</v>
      </c>
      <c r="E1236" s="211">
        <v>8</v>
      </c>
      <c r="F1236" s="226">
        <v>9017</v>
      </c>
      <c r="G1236" s="268">
        <v>2.92</v>
      </c>
      <c r="H1236" s="268">
        <v>3.12</v>
      </c>
      <c r="I1236" s="203">
        <v>12</v>
      </c>
      <c r="J1236" s="248">
        <f t="shared" si="39"/>
        <v>35.04</v>
      </c>
      <c r="K1236" s="238"/>
      <c r="M1236" s="247">
        <f t="shared" si="38"/>
        <v>46595.720000000074</v>
      </c>
    </row>
    <row r="1237" spans="1:13" s="9" customFormat="1" ht="14.25" customHeight="1" x14ac:dyDescent="0.2">
      <c r="A1237" s="287" t="s">
        <v>3255</v>
      </c>
      <c r="B1237" s="201" t="s">
        <v>625</v>
      </c>
      <c r="C1237" s="203" t="s">
        <v>1351</v>
      </c>
      <c r="D1237" s="200" t="s">
        <v>1346</v>
      </c>
      <c r="E1237" s="211">
        <v>8</v>
      </c>
      <c r="F1237" s="226">
        <v>9017</v>
      </c>
      <c r="G1237" s="268">
        <v>2.92</v>
      </c>
      <c r="H1237" s="268">
        <v>3.12</v>
      </c>
      <c r="I1237" s="203">
        <v>19</v>
      </c>
      <c r="J1237" s="248">
        <f t="shared" si="39"/>
        <v>55.48</v>
      </c>
      <c r="K1237" s="238"/>
      <c r="M1237" s="247">
        <f t="shared" si="38"/>
        <v>46651.200000000077</v>
      </c>
    </row>
    <row r="1238" spans="1:13" s="9" customFormat="1" ht="14.25" customHeight="1" x14ac:dyDescent="0.2">
      <c r="A1238" s="287" t="s">
        <v>3255</v>
      </c>
      <c r="B1238" s="201" t="s">
        <v>625</v>
      </c>
      <c r="C1238" s="203" t="s">
        <v>2853</v>
      </c>
      <c r="D1238" s="200" t="s">
        <v>3480</v>
      </c>
      <c r="E1238" s="211">
        <v>8</v>
      </c>
      <c r="F1238" s="226">
        <v>9017</v>
      </c>
      <c r="G1238" s="268">
        <v>2.92</v>
      </c>
      <c r="H1238" s="268">
        <v>3.12</v>
      </c>
      <c r="I1238" s="203">
        <v>17</v>
      </c>
      <c r="J1238" s="248">
        <f t="shared" si="39"/>
        <v>49.64</v>
      </c>
      <c r="K1238" s="238"/>
      <c r="M1238" s="247">
        <f t="shared" si="38"/>
        <v>46700.840000000077</v>
      </c>
    </row>
    <row r="1239" spans="1:13" s="9" customFormat="1" ht="14.25" customHeight="1" x14ac:dyDescent="0.2">
      <c r="A1239" s="287" t="s">
        <v>3255</v>
      </c>
      <c r="B1239" s="201" t="s">
        <v>625</v>
      </c>
      <c r="C1239" s="203" t="s">
        <v>228</v>
      </c>
      <c r="D1239" s="207" t="s">
        <v>1348</v>
      </c>
      <c r="E1239" s="211">
        <v>8</v>
      </c>
      <c r="F1239" s="226">
        <v>9017</v>
      </c>
      <c r="G1239" s="268">
        <v>2.92</v>
      </c>
      <c r="H1239" s="268">
        <v>3.12</v>
      </c>
      <c r="I1239" s="203">
        <v>17</v>
      </c>
      <c r="J1239" s="248">
        <f t="shared" si="39"/>
        <v>49.64</v>
      </c>
      <c r="K1239" s="238"/>
      <c r="M1239" s="247">
        <f t="shared" si="38"/>
        <v>46750.480000000076</v>
      </c>
    </row>
    <row r="1240" spans="1:13" s="9" customFormat="1" ht="14.25" customHeight="1" x14ac:dyDescent="0.2">
      <c r="A1240" s="287" t="s">
        <v>3255</v>
      </c>
      <c r="B1240" s="201" t="s">
        <v>625</v>
      </c>
      <c r="C1240" s="203" t="s">
        <v>1354</v>
      </c>
      <c r="D1240" s="207" t="s">
        <v>1350</v>
      </c>
      <c r="E1240" s="211">
        <v>8</v>
      </c>
      <c r="F1240" s="226">
        <v>9017</v>
      </c>
      <c r="G1240" s="268">
        <v>2.92</v>
      </c>
      <c r="H1240" s="268">
        <v>3.12</v>
      </c>
      <c r="I1240" s="203">
        <v>16</v>
      </c>
      <c r="J1240" s="248">
        <f t="shared" si="39"/>
        <v>46.72</v>
      </c>
      <c r="K1240" s="238"/>
      <c r="M1240" s="247">
        <f t="shared" si="38"/>
        <v>46797.200000000077</v>
      </c>
    </row>
    <row r="1241" spans="1:13" s="9" customFormat="1" ht="14.25" customHeight="1" x14ac:dyDescent="0.2">
      <c r="A1241" s="194" t="s">
        <v>3222</v>
      </c>
      <c r="B1241" s="198" t="s">
        <v>424</v>
      </c>
      <c r="C1241" s="203" t="s">
        <v>2808</v>
      </c>
      <c r="D1241" s="200" t="s">
        <v>2809</v>
      </c>
      <c r="E1241" s="211">
        <v>8</v>
      </c>
      <c r="F1241" s="219">
        <v>4943</v>
      </c>
      <c r="G1241" s="268">
        <v>3</v>
      </c>
      <c r="H1241" s="268">
        <v>3.2</v>
      </c>
      <c r="I1241" s="231">
        <v>10</v>
      </c>
      <c r="J1241" s="248">
        <f t="shared" si="39"/>
        <v>30</v>
      </c>
      <c r="K1241" s="238"/>
      <c r="M1241" s="247">
        <f t="shared" ref="M1241:M1304" si="40">M1240+J1241</f>
        <v>46827.200000000077</v>
      </c>
    </row>
    <row r="1242" spans="1:13" s="9" customFormat="1" ht="14.25" customHeight="1" x14ac:dyDescent="0.2">
      <c r="A1242" s="287" t="s">
        <v>3260</v>
      </c>
      <c r="B1242" s="200" t="s">
        <v>424</v>
      </c>
      <c r="C1242" s="203" t="s">
        <v>2808</v>
      </c>
      <c r="D1242" s="200" t="s">
        <v>2809</v>
      </c>
      <c r="E1242" s="211">
        <v>8</v>
      </c>
      <c r="F1242" s="226">
        <v>4943</v>
      </c>
      <c r="G1242" s="268">
        <v>3</v>
      </c>
      <c r="H1242" s="268">
        <v>3.2</v>
      </c>
      <c r="I1242" s="203">
        <v>3</v>
      </c>
      <c r="J1242" s="248">
        <f t="shared" si="39"/>
        <v>9</v>
      </c>
      <c r="K1242" s="238"/>
      <c r="M1242" s="247">
        <f t="shared" si="40"/>
        <v>46836.200000000077</v>
      </c>
    </row>
    <row r="1243" spans="1:13" s="9" customFormat="1" ht="14.25" customHeight="1" x14ac:dyDescent="0.2">
      <c r="A1243" s="287" t="s">
        <v>3217</v>
      </c>
      <c r="B1243" s="197" t="s">
        <v>424</v>
      </c>
      <c r="C1243" s="203"/>
      <c r="D1243" s="206" t="s">
        <v>783</v>
      </c>
      <c r="E1243" s="212">
        <v>8</v>
      </c>
      <c r="F1243" s="220">
        <v>4943</v>
      </c>
      <c r="G1243" s="268">
        <v>2.9699999999999998</v>
      </c>
      <c r="H1243" s="268">
        <v>3.17</v>
      </c>
      <c r="I1243" s="233">
        <v>2</v>
      </c>
      <c r="J1243" s="248">
        <f t="shared" si="39"/>
        <v>5.9399999999999995</v>
      </c>
      <c r="K1243" s="238"/>
      <c r="M1243" s="247">
        <f t="shared" si="40"/>
        <v>46842.140000000079</v>
      </c>
    </row>
    <row r="1244" spans="1:13" s="9" customFormat="1" ht="14.25" customHeight="1" x14ac:dyDescent="0.2">
      <c r="A1244" s="287" t="s">
        <v>3261</v>
      </c>
      <c r="B1244" s="200" t="s">
        <v>45</v>
      </c>
      <c r="C1244" s="203">
        <v>24603</v>
      </c>
      <c r="D1244" s="200" t="s">
        <v>3012</v>
      </c>
      <c r="E1244" s="211">
        <v>8</v>
      </c>
      <c r="F1244" s="226">
        <v>1241</v>
      </c>
      <c r="G1244" s="268">
        <v>2.94</v>
      </c>
      <c r="H1244" s="268">
        <v>3.14</v>
      </c>
      <c r="I1244" s="203">
        <v>2</v>
      </c>
      <c r="J1244" s="248">
        <f t="shared" si="39"/>
        <v>5.88</v>
      </c>
      <c r="K1244" s="238"/>
      <c r="M1244" s="247">
        <f t="shared" si="40"/>
        <v>46848.020000000077</v>
      </c>
    </row>
    <row r="1245" spans="1:13" s="9" customFormat="1" ht="14.25" customHeight="1" x14ac:dyDescent="0.2">
      <c r="A1245" s="287" t="s">
        <v>3264</v>
      </c>
      <c r="B1245" s="198" t="s">
        <v>625</v>
      </c>
      <c r="C1245" s="203" t="s">
        <v>1759</v>
      </c>
      <c r="D1245" s="205" t="s">
        <v>3381</v>
      </c>
      <c r="E1245" s="213">
        <v>8</v>
      </c>
      <c r="F1245" s="222">
        <v>9017</v>
      </c>
      <c r="G1245" s="268">
        <v>2.94</v>
      </c>
      <c r="H1245" s="268">
        <v>3.14</v>
      </c>
      <c r="I1245" s="232">
        <v>8</v>
      </c>
      <c r="J1245" s="248">
        <f t="shared" si="39"/>
        <v>23.52</v>
      </c>
      <c r="K1245" s="238"/>
      <c r="M1245" s="247">
        <f t="shared" si="40"/>
        <v>46871.540000000074</v>
      </c>
    </row>
    <row r="1246" spans="1:13" s="9" customFormat="1" ht="14.25" customHeight="1" x14ac:dyDescent="0.2">
      <c r="A1246" s="194" t="s">
        <v>307</v>
      </c>
      <c r="B1246" s="197" t="s">
        <v>634</v>
      </c>
      <c r="C1246" s="239" t="s">
        <v>419</v>
      </c>
      <c r="D1246" s="206" t="s">
        <v>420</v>
      </c>
      <c r="E1246" s="211">
        <v>8</v>
      </c>
      <c r="F1246" s="220">
        <v>1840</v>
      </c>
      <c r="G1246" s="268">
        <v>2.9499999999999997</v>
      </c>
      <c r="H1246" s="268">
        <v>3.15</v>
      </c>
      <c r="I1246" s="233">
        <v>5</v>
      </c>
      <c r="J1246" s="248">
        <f t="shared" si="39"/>
        <v>14.749999999999998</v>
      </c>
      <c r="K1246" s="238"/>
      <c r="M1246" s="247">
        <f t="shared" si="40"/>
        <v>46886.290000000074</v>
      </c>
    </row>
    <row r="1247" spans="1:13" s="9" customFormat="1" ht="14.25" customHeight="1" x14ac:dyDescent="0.2">
      <c r="A1247" s="287" t="s">
        <v>3252</v>
      </c>
      <c r="B1247" s="200" t="s">
        <v>45</v>
      </c>
      <c r="C1247" s="203">
        <v>63138</v>
      </c>
      <c r="D1247" s="200" t="s">
        <v>3296</v>
      </c>
      <c r="E1247" s="211">
        <v>8</v>
      </c>
      <c r="F1247" s="226">
        <v>1241</v>
      </c>
      <c r="G1247" s="268">
        <v>2.96</v>
      </c>
      <c r="H1247" s="268">
        <v>3.16</v>
      </c>
      <c r="I1247" s="203">
        <v>35</v>
      </c>
      <c r="J1247" s="248">
        <f t="shared" si="39"/>
        <v>103.6</v>
      </c>
      <c r="K1247" s="238"/>
      <c r="M1247" s="247">
        <f t="shared" si="40"/>
        <v>46989.890000000072</v>
      </c>
    </row>
    <row r="1248" spans="1:13" s="9" customFormat="1" ht="14.25" customHeight="1" x14ac:dyDescent="0.2">
      <c r="A1248" s="287" t="s">
        <v>3271</v>
      </c>
      <c r="B1248" s="200" t="s">
        <v>695</v>
      </c>
      <c r="C1248" s="203" t="s">
        <v>3316</v>
      </c>
      <c r="D1248" s="200" t="s">
        <v>2930</v>
      </c>
      <c r="E1248" s="211">
        <v>8</v>
      </c>
      <c r="F1248" s="226">
        <v>4342</v>
      </c>
      <c r="G1248" s="268">
        <v>2.98</v>
      </c>
      <c r="H1248" s="268">
        <v>3.18</v>
      </c>
      <c r="I1248" s="203">
        <v>5</v>
      </c>
      <c r="J1248" s="248">
        <f t="shared" si="39"/>
        <v>14.9</v>
      </c>
      <c r="K1248" s="238"/>
      <c r="M1248" s="247">
        <f t="shared" si="40"/>
        <v>47004.790000000074</v>
      </c>
    </row>
    <row r="1249" spans="1:13" s="9" customFormat="1" ht="14.25" customHeight="1" x14ac:dyDescent="0.2">
      <c r="A1249" s="194" t="s">
        <v>3221</v>
      </c>
      <c r="B1249" s="198" t="s">
        <v>424</v>
      </c>
      <c r="C1249" s="203" t="s">
        <v>734</v>
      </c>
      <c r="D1249" s="206" t="s">
        <v>735</v>
      </c>
      <c r="E1249" s="211">
        <v>8</v>
      </c>
      <c r="F1249" s="219">
        <v>4943</v>
      </c>
      <c r="G1249" s="268">
        <v>2.98</v>
      </c>
      <c r="H1249" s="268">
        <v>3.18</v>
      </c>
      <c r="I1249" s="231">
        <v>21</v>
      </c>
      <c r="J1249" s="248">
        <f t="shared" si="39"/>
        <v>62.58</v>
      </c>
      <c r="K1249" s="238"/>
      <c r="M1249" s="247">
        <f t="shared" si="40"/>
        <v>47067.370000000075</v>
      </c>
    </row>
    <row r="1250" spans="1:13" s="9" customFormat="1" ht="14.25" customHeight="1" x14ac:dyDescent="0.2">
      <c r="A1250" s="194" t="s">
        <v>3226</v>
      </c>
      <c r="B1250" s="197" t="s">
        <v>45</v>
      </c>
      <c r="C1250" s="239"/>
      <c r="D1250" s="206" t="s">
        <v>460</v>
      </c>
      <c r="E1250" s="211">
        <v>8</v>
      </c>
      <c r="F1250" s="220">
        <v>1241</v>
      </c>
      <c r="G1250" s="268">
        <v>2.9699999999999998</v>
      </c>
      <c r="H1250" s="268">
        <v>3.17</v>
      </c>
      <c r="I1250" s="233">
        <v>2</v>
      </c>
      <c r="J1250" s="248">
        <f t="shared" si="39"/>
        <v>5.9399999999999995</v>
      </c>
      <c r="K1250" s="238"/>
      <c r="M1250" s="247">
        <f t="shared" si="40"/>
        <v>47073.310000000078</v>
      </c>
    </row>
    <row r="1251" spans="1:13" s="9" customFormat="1" ht="14.25" customHeight="1" x14ac:dyDescent="0.2">
      <c r="A1251" s="287" t="s">
        <v>3251</v>
      </c>
      <c r="B1251" s="201" t="s">
        <v>695</v>
      </c>
      <c r="C1251" s="203" t="s">
        <v>3317</v>
      </c>
      <c r="D1251" s="200" t="s">
        <v>2930</v>
      </c>
      <c r="E1251" s="211">
        <v>8</v>
      </c>
      <c r="F1251" s="226">
        <v>4342</v>
      </c>
      <c r="G1251" s="268">
        <v>2.98</v>
      </c>
      <c r="H1251" s="268">
        <v>3.18</v>
      </c>
      <c r="I1251" s="203">
        <v>24</v>
      </c>
      <c r="J1251" s="248">
        <f t="shared" si="39"/>
        <v>71.52</v>
      </c>
      <c r="K1251" s="238"/>
      <c r="M1251" s="247">
        <f t="shared" si="40"/>
        <v>47144.830000000075</v>
      </c>
    </row>
    <row r="1252" spans="1:13" s="9" customFormat="1" ht="14.25" customHeight="1" x14ac:dyDescent="0.2">
      <c r="A1252" s="287" t="s">
        <v>3264</v>
      </c>
      <c r="B1252" s="198" t="s">
        <v>625</v>
      </c>
      <c r="C1252" s="203" t="s">
        <v>1757</v>
      </c>
      <c r="D1252" s="205" t="s">
        <v>3454</v>
      </c>
      <c r="E1252" s="213">
        <v>8</v>
      </c>
      <c r="F1252" s="219">
        <v>9017</v>
      </c>
      <c r="G1252" s="268">
        <v>2.9899999999999998</v>
      </c>
      <c r="H1252" s="268">
        <v>3.19</v>
      </c>
      <c r="I1252" s="232">
        <v>1</v>
      </c>
      <c r="J1252" s="248">
        <f t="shared" si="39"/>
        <v>2.9899999999999998</v>
      </c>
      <c r="K1252" s="238"/>
      <c r="M1252" s="247">
        <f t="shared" si="40"/>
        <v>47147.820000000072</v>
      </c>
    </row>
    <row r="1253" spans="1:13" s="9" customFormat="1" ht="14.25" customHeight="1" x14ac:dyDescent="0.2">
      <c r="A1253" s="287" t="s">
        <v>3264</v>
      </c>
      <c r="B1253" s="198" t="s">
        <v>625</v>
      </c>
      <c r="C1253" s="203" t="s">
        <v>1758</v>
      </c>
      <c r="D1253" s="205" t="s">
        <v>3455</v>
      </c>
      <c r="E1253" s="213">
        <v>8</v>
      </c>
      <c r="F1253" s="222">
        <v>9017</v>
      </c>
      <c r="G1253" s="268">
        <v>2.9899999999999998</v>
      </c>
      <c r="H1253" s="268">
        <v>3.19</v>
      </c>
      <c r="I1253" s="232">
        <v>16</v>
      </c>
      <c r="J1253" s="248">
        <f t="shared" si="39"/>
        <v>47.839999999999996</v>
      </c>
      <c r="K1253" s="238"/>
      <c r="M1253" s="247">
        <f t="shared" si="40"/>
        <v>47195.660000000069</v>
      </c>
    </row>
    <row r="1254" spans="1:13" s="9" customFormat="1" ht="14.25" customHeight="1" x14ac:dyDescent="0.2">
      <c r="A1254" s="287" t="s">
        <v>3273</v>
      </c>
      <c r="B1254" s="197" t="s">
        <v>996</v>
      </c>
      <c r="C1254" s="203" t="s">
        <v>1109</v>
      </c>
      <c r="D1254" s="206" t="s">
        <v>1104</v>
      </c>
      <c r="E1254" s="212">
        <v>8</v>
      </c>
      <c r="F1254" s="220">
        <v>6796</v>
      </c>
      <c r="G1254" s="268">
        <v>1.99</v>
      </c>
      <c r="H1254" s="268">
        <v>2.19</v>
      </c>
      <c r="I1254" s="233">
        <v>5</v>
      </c>
      <c r="J1254" s="248">
        <f t="shared" si="39"/>
        <v>9.9499999999999993</v>
      </c>
      <c r="K1254" s="238"/>
      <c r="M1254" s="247">
        <f t="shared" si="40"/>
        <v>47205.610000000066</v>
      </c>
    </row>
    <row r="1255" spans="1:13" s="9" customFormat="1" ht="14.25" customHeight="1" x14ac:dyDescent="0.2">
      <c r="A1255" s="287" t="s">
        <v>3273</v>
      </c>
      <c r="B1255" s="197" t="s">
        <v>996</v>
      </c>
      <c r="C1255" s="203" t="s">
        <v>1111</v>
      </c>
      <c r="D1255" s="206" t="s">
        <v>1106</v>
      </c>
      <c r="E1255" s="212">
        <v>8</v>
      </c>
      <c r="F1255" s="220">
        <v>6796</v>
      </c>
      <c r="G1255" s="268">
        <v>1.99</v>
      </c>
      <c r="H1255" s="268">
        <v>2.19</v>
      </c>
      <c r="I1255" s="233">
        <v>7</v>
      </c>
      <c r="J1255" s="248">
        <f t="shared" si="39"/>
        <v>13.93</v>
      </c>
      <c r="K1255" s="238"/>
      <c r="M1255" s="247">
        <f t="shared" si="40"/>
        <v>47219.540000000066</v>
      </c>
    </row>
    <row r="1256" spans="1:13" s="9" customFormat="1" ht="14.25" customHeight="1" x14ac:dyDescent="0.2">
      <c r="A1256" s="287" t="s">
        <v>3273</v>
      </c>
      <c r="B1256" s="197" t="s">
        <v>996</v>
      </c>
      <c r="C1256" s="203" t="s">
        <v>1110</v>
      </c>
      <c r="D1256" s="206" t="s">
        <v>1105</v>
      </c>
      <c r="E1256" s="212">
        <v>8</v>
      </c>
      <c r="F1256" s="220">
        <v>6796</v>
      </c>
      <c r="G1256" s="268">
        <v>1.99</v>
      </c>
      <c r="H1256" s="268">
        <v>2.19</v>
      </c>
      <c r="I1256" s="233">
        <v>4</v>
      </c>
      <c r="J1256" s="248">
        <f t="shared" si="39"/>
        <v>7.96</v>
      </c>
      <c r="K1256" s="238"/>
      <c r="M1256" s="247">
        <f t="shared" si="40"/>
        <v>47227.500000000065</v>
      </c>
    </row>
    <row r="1257" spans="1:13" s="9" customFormat="1" ht="14.25" customHeight="1" x14ac:dyDescent="0.2">
      <c r="A1257" s="287" t="s">
        <v>3273</v>
      </c>
      <c r="B1257" s="197" t="s">
        <v>996</v>
      </c>
      <c r="C1257" s="203" t="s">
        <v>1112</v>
      </c>
      <c r="D1257" s="206" t="s">
        <v>1107</v>
      </c>
      <c r="E1257" s="212">
        <v>8</v>
      </c>
      <c r="F1257" s="220">
        <v>6796</v>
      </c>
      <c r="G1257" s="268">
        <v>1.99</v>
      </c>
      <c r="H1257" s="268">
        <v>2.19</v>
      </c>
      <c r="I1257" s="233">
        <v>2</v>
      </c>
      <c r="J1257" s="248">
        <f t="shared" si="39"/>
        <v>3.98</v>
      </c>
      <c r="K1257" s="238"/>
      <c r="M1257" s="247">
        <f t="shared" si="40"/>
        <v>47231.480000000069</v>
      </c>
    </row>
    <row r="1258" spans="1:13" s="9" customFormat="1" ht="14.25" customHeight="1" x14ac:dyDescent="0.2">
      <c r="A1258" s="287" t="s">
        <v>3273</v>
      </c>
      <c r="B1258" s="197" t="s">
        <v>996</v>
      </c>
      <c r="C1258" s="203" t="s">
        <v>1108</v>
      </c>
      <c r="D1258" s="206" t="s">
        <v>1103</v>
      </c>
      <c r="E1258" s="212">
        <v>8</v>
      </c>
      <c r="F1258" s="220">
        <v>6796</v>
      </c>
      <c r="G1258" s="268">
        <v>1.99</v>
      </c>
      <c r="H1258" s="268">
        <v>2.19</v>
      </c>
      <c r="I1258" s="233">
        <v>4</v>
      </c>
      <c r="J1258" s="248">
        <f t="shared" si="39"/>
        <v>7.96</v>
      </c>
      <c r="K1258" s="238"/>
      <c r="M1258" s="247">
        <f t="shared" si="40"/>
        <v>47239.440000000068</v>
      </c>
    </row>
    <row r="1259" spans="1:13" s="9" customFormat="1" ht="14.25" customHeight="1" x14ac:dyDescent="0.2">
      <c r="A1259" s="194" t="s">
        <v>298</v>
      </c>
      <c r="B1259" s="198" t="s">
        <v>996</v>
      </c>
      <c r="C1259" s="239" t="s">
        <v>2013</v>
      </c>
      <c r="D1259" s="205" t="s">
        <v>2014</v>
      </c>
      <c r="E1259" s="211">
        <v>8</v>
      </c>
      <c r="F1259" s="219">
        <v>6796</v>
      </c>
      <c r="G1259" s="268">
        <v>1.99</v>
      </c>
      <c r="H1259" s="268">
        <v>2.19</v>
      </c>
      <c r="I1259" s="231">
        <v>60</v>
      </c>
      <c r="J1259" s="248">
        <f t="shared" si="39"/>
        <v>119.4</v>
      </c>
      <c r="K1259" s="238"/>
      <c r="M1259" s="247">
        <f t="shared" si="40"/>
        <v>47358.840000000069</v>
      </c>
    </row>
    <row r="1260" spans="1:13" s="9" customFormat="1" ht="14.25" customHeight="1" x14ac:dyDescent="0.2">
      <c r="A1260" s="194" t="s">
        <v>307</v>
      </c>
      <c r="B1260" s="197" t="s">
        <v>634</v>
      </c>
      <c r="C1260" s="239" t="s">
        <v>414</v>
      </c>
      <c r="D1260" s="206" t="s">
        <v>3642</v>
      </c>
      <c r="E1260" s="211">
        <v>8</v>
      </c>
      <c r="F1260" s="220">
        <v>2791</v>
      </c>
      <c r="G1260" s="268">
        <v>3.01</v>
      </c>
      <c r="H1260" s="268">
        <v>3.21</v>
      </c>
      <c r="I1260" s="233">
        <v>4</v>
      </c>
      <c r="J1260" s="248">
        <f t="shared" si="39"/>
        <v>12.04</v>
      </c>
      <c r="K1260" s="238"/>
      <c r="M1260" s="247">
        <f t="shared" si="40"/>
        <v>47370.88000000007</v>
      </c>
    </row>
    <row r="1261" spans="1:13" s="9" customFormat="1" ht="14.25" customHeight="1" x14ac:dyDescent="0.2">
      <c r="A1261" s="194" t="s">
        <v>307</v>
      </c>
      <c r="B1261" s="197" t="s">
        <v>634</v>
      </c>
      <c r="C1261" s="239" t="s">
        <v>415</v>
      </c>
      <c r="D1261" s="208" t="s">
        <v>2683</v>
      </c>
      <c r="E1261" s="211">
        <v>8</v>
      </c>
      <c r="F1261" s="220">
        <v>2791</v>
      </c>
      <c r="G1261" s="268">
        <v>3.01</v>
      </c>
      <c r="H1261" s="268">
        <v>3.21</v>
      </c>
      <c r="I1261" s="233">
        <v>12</v>
      </c>
      <c r="J1261" s="248">
        <f t="shared" si="39"/>
        <v>36.119999999999997</v>
      </c>
      <c r="K1261" s="238"/>
      <c r="M1261" s="247">
        <f t="shared" si="40"/>
        <v>47407.000000000073</v>
      </c>
    </row>
    <row r="1262" spans="1:13" s="9" customFormat="1" ht="14.25" customHeight="1" x14ac:dyDescent="0.2">
      <c r="A1262" s="194" t="s">
        <v>304</v>
      </c>
      <c r="B1262" s="196" t="s">
        <v>634</v>
      </c>
      <c r="C1262" s="239" t="s">
        <v>415</v>
      </c>
      <c r="D1262" s="208" t="s">
        <v>2683</v>
      </c>
      <c r="E1262" s="211">
        <v>8</v>
      </c>
      <c r="F1262" s="221">
        <v>2791</v>
      </c>
      <c r="G1262" s="268">
        <v>3.01</v>
      </c>
      <c r="H1262" s="268">
        <v>3.21</v>
      </c>
      <c r="I1262" s="231">
        <v>9</v>
      </c>
      <c r="J1262" s="248">
        <f t="shared" si="39"/>
        <v>27.089999999999996</v>
      </c>
      <c r="K1262" s="238"/>
      <c r="M1262" s="247">
        <f t="shared" si="40"/>
        <v>47434.090000000069</v>
      </c>
    </row>
    <row r="1263" spans="1:13" s="9" customFormat="1" ht="14.25" customHeight="1" x14ac:dyDescent="0.2">
      <c r="A1263" s="194" t="s">
        <v>307</v>
      </c>
      <c r="B1263" s="197" t="s">
        <v>634</v>
      </c>
      <c r="C1263" s="239" t="s">
        <v>418</v>
      </c>
      <c r="D1263" s="206" t="s">
        <v>417</v>
      </c>
      <c r="E1263" s="211">
        <v>8</v>
      </c>
      <c r="F1263" s="220">
        <v>2791</v>
      </c>
      <c r="G1263" s="268">
        <v>3.01</v>
      </c>
      <c r="H1263" s="268">
        <v>3.21</v>
      </c>
      <c r="I1263" s="233">
        <v>1</v>
      </c>
      <c r="J1263" s="248">
        <f t="shared" si="39"/>
        <v>3.01</v>
      </c>
      <c r="K1263" s="238"/>
      <c r="M1263" s="247">
        <f t="shared" si="40"/>
        <v>47437.100000000071</v>
      </c>
    </row>
    <row r="1264" spans="1:13" s="9" customFormat="1" ht="14.25" customHeight="1" x14ac:dyDescent="0.2">
      <c r="A1264" s="194" t="s">
        <v>304</v>
      </c>
      <c r="B1264" s="196" t="s">
        <v>634</v>
      </c>
      <c r="C1264" s="239" t="s">
        <v>418</v>
      </c>
      <c r="D1264" s="206" t="s">
        <v>417</v>
      </c>
      <c r="E1264" s="211">
        <v>8</v>
      </c>
      <c r="F1264" s="221">
        <v>2791</v>
      </c>
      <c r="G1264" s="268">
        <v>3.01</v>
      </c>
      <c r="H1264" s="268">
        <v>3.21</v>
      </c>
      <c r="I1264" s="231">
        <v>5</v>
      </c>
      <c r="J1264" s="248">
        <f t="shared" si="39"/>
        <v>15.049999999999999</v>
      </c>
      <c r="K1264" s="238"/>
      <c r="M1264" s="247">
        <f t="shared" si="40"/>
        <v>47452.150000000074</v>
      </c>
    </row>
    <row r="1265" spans="1:13" s="9" customFormat="1" ht="14.25" customHeight="1" x14ac:dyDescent="0.2">
      <c r="A1265" s="194" t="s">
        <v>307</v>
      </c>
      <c r="B1265" s="197" t="s">
        <v>634</v>
      </c>
      <c r="C1265" s="239" t="s">
        <v>412</v>
      </c>
      <c r="D1265" s="208" t="s">
        <v>2684</v>
      </c>
      <c r="E1265" s="211">
        <v>8</v>
      </c>
      <c r="F1265" s="220">
        <v>2791</v>
      </c>
      <c r="G1265" s="268">
        <v>3.01</v>
      </c>
      <c r="H1265" s="268">
        <v>3.21</v>
      </c>
      <c r="I1265" s="233">
        <v>4</v>
      </c>
      <c r="J1265" s="248">
        <f t="shared" si="39"/>
        <v>12.04</v>
      </c>
      <c r="K1265" s="238"/>
      <c r="M1265" s="247">
        <f t="shared" si="40"/>
        <v>47464.190000000075</v>
      </c>
    </row>
    <row r="1266" spans="1:13" s="9" customFormat="1" ht="14.25" customHeight="1" x14ac:dyDescent="0.2">
      <c r="A1266" s="194" t="s">
        <v>304</v>
      </c>
      <c r="B1266" s="196" t="s">
        <v>634</v>
      </c>
      <c r="C1266" s="239" t="s">
        <v>412</v>
      </c>
      <c r="D1266" s="208" t="s">
        <v>2684</v>
      </c>
      <c r="E1266" s="211">
        <v>8</v>
      </c>
      <c r="F1266" s="221">
        <v>2791</v>
      </c>
      <c r="G1266" s="268">
        <v>3.01</v>
      </c>
      <c r="H1266" s="268">
        <v>3.21</v>
      </c>
      <c r="I1266" s="231">
        <v>2</v>
      </c>
      <c r="J1266" s="248">
        <f t="shared" si="39"/>
        <v>6.02</v>
      </c>
      <c r="K1266" s="238"/>
      <c r="M1266" s="247">
        <f t="shared" si="40"/>
        <v>47470.210000000072</v>
      </c>
    </row>
    <row r="1267" spans="1:13" s="9" customFormat="1" ht="14.25" customHeight="1" x14ac:dyDescent="0.2">
      <c r="A1267" s="194" t="s">
        <v>307</v>
      </c>
      <c r="B1267" s="197" t="s">
        <v>634</v>
      </c>
      <c r="C1267" s="239" t="s">
        <v>416</v>
      </c>
      <c r="D1267" s="208" t="s">
        <v>2682</v>
      </c>
      <c r="E1267" s="211">
        <v>8</v>
      </c>
      <c r="F1267" s="220">
        <v>2791</v>
      </c>
      <c r="G1267" s="268">
        <v>3.01</v>
      </c>
      <c r="H1267" s="268">
        <v>3.21</v>
      </c>
      <c r="I1267" s="233">
        <v>2</v>
      </c>
      <c r="J1267" s="248">
        <f t="shared" si="39"/>
        <v>6.02</v>
      </c>
      <c r="K1267" s="238"/>
      <c r="M1267" s="247">
        <f t="shared" si="40"/>
        <v>47476.230000000069</v>
      </c>
    </row>
    <row r="1268" spans="1:13" s="9" customFormat="1" ht="14.25" customHeight="1" x14ac:dyDescent="0.2">
      <c r="A1268" s="194" t="s">
        <v>304</v>
      </c>
      <c r="B1268" s="196" t="s">
        <v>634</v>
      </c>
      <c r="C1268" s="239" t="s">
        <v>416</v>
      </c>
      <c r="D1268" s="208" t="s">
        <v>2682</v>
      </c>
      <c r="E1268" s="211">
        <v>8</v>
      </c>
      <c r="F1268" s="221">
        <v>2791</v>
      </c>
      <c r="G1268" s="268">
        <v>3.01</v>
      </c>
      <c r="H1268" s="268">
        <v>3.21</v>
      </c>
      <c r="I1268" s="231">
        <v>3</v>
      </c>
      <c r="J1268" s="248">
        <f t="shared" si="39"/>
        <v>9.0299999999999994</v>
      </c>
      <c r="K1268" s="238"/>
      <c r="M1268" s="247">
        <f t="shared" si="40"/>
        <v>47485.260000000068</v>
      </c>
    </row>
    <row r="1269" spans="1:13" s="9" customFormat="1" ht="14.25" customHeight="1" x14ac:dyDescent="0.2">
      <c r="A1269" s="287" t="s">
        <v>3254</v>
      </c>
      <c r="B1269" s="201" t="s">
        <v>634</v>
      </c>
      <c r="C1269" s="203" t="s">
        <v>416</v>
      </c>
      <c r="D1269" s="208" t="s">
        <v>2682</v>
      </c>
      <c r="E1269" s="211">
        <v>8</v>
      </c>
      <c r="F1269" s="226">
        <v>2791</v>
      </c>
      <c r="G1269" s="268">
        <v>3.01</v>
      </c>
      <c r="H1269" s="268">
        <v>3.21</v>
      </c>
      <c r="I1269" s="203">
        <v>7</v>
      </c>
      <c r="J1269" s="248">
        <f t="shared" si="39"/>
        <v>21.07</v>
      </c>
      <c r="K1269" s="238"/>
      <c r="M1269" s="247">
        <f t="shared" si="40"/>
        <v>47506.330000000067</v>
      </c>
    </row>
    <row r="1270" spans="1:13" s="9" customFormat="1" ht="14.25" customHeight="1" x14ac:dyDescent="0.2">
      <c r="A1270" s="194" t="s">
        <v>1874</v>
      </c>
      <c r="B1270" s="198" t="s">
        <v>736</v>
      </c>
      <c r="C1270" s="203">
        <v>14800</v>
      </c>
      <c r="D1270" s="205" t="s">
        <v>3280</v>
      </c>
      <c r="E1270" s="213">
        <v>8</v>
      </c>
      <c r="F1270" s="222">
        <v>3232</v>
      </c>
      <c r="G1270" s="268">
        <v>3.01</v>
      </c>
      <c r="H1270" s="268">
        <v>3.21</v>
      </c>
      <c r="I1270" s="232">
        <v>6</v>
      </c>
      <c r="J1270" s="248">
        <f t="shared" si="39"/>
        <v>18.059999999999999</v>
      </c>
      <c r="K1270" s="238"/>
      <c r="M1270" s="247">
        <f t="shared" si="40"/>
        <v>47524.390000000065</v>
      </c>
    </row>
    <row r="1271" spans="1:13" s="9" customFormat="1" ht="14.25" customHeight="1" x14ac:dyDescent="0.2">
      <c r="A1271" s="287" t="s">
        <v>3257</v>
      </c>
      <c r="B1271" s="200" t="s">
        <v>736</v>
      </c>
      <c r="C1271" s="203">
        <v>14800</v>
      </c>
      <c r="D1271" s="205" t="s">
        <v>3280</v>
      </c>
      <c r="E1271" s="211">
        <v>8</v>
      </c>
      <c r="F1271" s="226">
        <v>3232</v>
      </c>
      <c r="G1271" s="268">
        <v>3.01</v>
      </c>
      <c r="H1271" s="268">
        <v>3.21</v>
      </c>
      <c r="I1271" s="203">
        <v>2</v>
      </c>
      <c r="J1271" s="248">
        <f t="shared" si="39"/>
        <v>6.02</v>
      </c>
      <c r="K1271" s="238"/>
      <c r="M1271" s="247">
        <f t="shared" si="40"/>
        <v>47530.410000000062</v>
      </c>
    </row>
    <row r="1272" spans="1:13" s="9" customFormat="1" ht="14.25" customHeight="1" x14ac:dyDescent="0.2">
      <c r="A1272" s="194" t="s">
        <v>3221</v>
      </c>
      <c r="B1272" s="198" t="s">
        <v>691</v>
      </c>
      <c r="C1272" s="203">
        <v>14244</v>
      </c>
      <c r="D1272" s="206" t="s">
        <v>720</v>
      </c>
      <c r="E1272" s="211">
        <v>8</v>
      </c>
      <c r="F1272" s="219">
        <v>2350</v>
      </c>
      <c r="G1272" s="268">
        <v>3.0599999999999996</v>
      </c>
      <c r="H1272" s="268">
        <v>3.26</v>
      </c>
      <c r="I1272" s="231">
        <v>3</v>
      </c>
      <c r="J1272" s="248">
        <f t="shared" si="39"/>
        <v>9.18</v>
      </c>
      <c r="K1272" s="238"/>
      <c r="M1272" s="247">
        <f t="shared" si="40"/>
        <v>47539.590000000062</v>
      </c>
    </row>
    <row r="1273" spans="1:13" s="9" customFormat="1" ht="14.25" customHeight="1" x14ac:dyDescent="0.2">
      <c r="A1273" s="194" t="s">
        <v>1874</v>
      </c>
      <c r="B1273" s="198" t="s">
        <v>45</v>
      </c>
      <c r="C1273" s="203" t="s">
        <v>1893</v>
      </c>
      <c r="D1273" s="205" t="s">
        <v>3066</v>
      </c>
      <c r="E1273" s="213">
        <v>8</v>
      </c>
      <c r="F1273" s="222">
        <v>1241</v>
      </c>
      <c r="G1273" s="268">
        <v>3.09</v>
      </c>
      <c r="H1273" s="268">
        <v>3.29</v>
      </c>
      <c r="I1273" s="232">
        <v>5</v>
      </c>
      <c r="J1273" s="248">
        <f t="shared" si="39"/>
        <v>15.45</v>
      </c>
      <c r="K1273" s="238"/>
      <c r="M1273" s="247">
        <f t="shared" si="40"/>
        <v>47555.040000000059</v>
      </c>
    </row>
    <row r="1274" spans="1:13" s="9" customFormat="1" ht="14.25" customHeight="1" x14ac:dyDescent="0.2">
      <c r="A1274" s="287" t="s">
        <v>3253</v>
      </c>
      <c r="B1274" s="201" t="s">
        <v>45</v>
      </c>
      <c r="C1274" s="203" t="s">
        <v>2822</v>
      </c>
      <c r="D1274" s="200" t="s">
        <v>2823</v>
      </c>
      <c r="E1274" s="211">
        <v>8</v>
      </c>
      <c r="F1274" s="226">
        <v>1241</v>
      </c>
      <c r="G1274" s="268">
        <v>3.09</v>
      </c>
      <c r="H1274" s="268">
        <v>3.29</v>
      </c>
      <c r="I1274" s="203">
        <v>2</v>
      </c>
      <c r="J1274" s="248">
        <f t="shared" si="39"/>
        <v>6.18</v>
      </c>
      <c r="K1274" s="238"/>
      <c r="M1274" s="247">
        <f t="shared" si="40"/>
        <v>47561.220000000059</v>
      </c>
    </row>
    <row r="1275" spans="1:13" s="9" customFormat="1" ht="14.25" customHeight="1" x14ac:dyDescent="0.2">
      <c r="A1275" s="194" t="s">
        <v>3228</v>
      </c>
      <c r="B1275" s="198" t="s">
        <v>658</v>
      </c>
      <c r="C1275" s="239">
        <v>52568</v>
      </c>
      <c r="D1275" s="206" t="s">
        <v>3516</v>
      </c>
      <c r="E1275" s="211">
        <v>8</v>
      </c>
      <c r="F1275" s="219">
        <v>2847</v>
      </c>
      <c r="G1275" s="268">
        <v>2.29</v>
      </c>
      <c r="H1275" s="268">
        <v>2.4900000000000002</v>
      </c>
      <c r="I1275" s="231">
        <v>6</v>
      </c>
      <c r="J1275" s="248">
        <f t="shared" si="39"/>
        <v>13.74</v>
      </c>
      <c r="K1275" s="238"/>
      <c r="M1275" s="247">
        <f t="shared" si="40"/>
        <v>47574.960000000057</v>
      </c>
    </row>
    <row r="1276" spans="1:13" s="9" customFormat="1" ht="14.25" customHeight="1" x14ac:dyDescent="0.2">
      <c r="A1276" s="287" t="s">
        <v>3271</v>
      </c>
      <c r="B1276" s="200" t="s">
        <v>2576</v>
      </c>
      <c r="C1276" s="203" t="s">
        <v>2579</v>
      </c>
      <c r="D1276" s="200" t="s">
        <v>2580</v>
      </c>
      <c r="E1276" s="211">
        <v>8</v>
      </c>
      <c r="F1276" s="226">
        <v>1212</v>
      </c>
      <c r="G1276" s="268">
        <v>2.0799999999999996</v>
      </c>
      <c r="H1276" s="268">
        <v>2.2799999999999998</v>
      </c>
      <c r="I1276" s="203">
        <v>2</v>
      </c>
      <c r="J1276" s="248">
        <f t="shared" si="39"/>
        <v>4.1599999999999993</v>
      </c>
      <c r="K1276" s="238"/>
      <c r="M1276" s="247">
        <f t="shared" si="40"/>
        <v>47579.120000000061</v>
      </c>
    </row>
    <row r="1277" spans="1:13" s="9" customFormat="1" ht="14.25" customHeight="1" x14ac:dyDescent="0.2">
      <c r="A1277" s="194" t="s">
        <v>299</v>
      </c>
      <c r="B1277" s="198" t="s">
        <v>695</v>
      </c>
      <c r="C1277" s="239" t="s">
        <v>1641</v>
      </c>
      <c r="D1277" s="205" t="s">
        <v>1640</v>
      </c>
      <c r="E1277" s="211">
        <v>8</v>
      </c>
      <c r="F1277" s="219">
        <v>4342</v>
      </c>
      <c r="G1277" s="268">
        <v>2.63</v>
      </c>
      <c r="H1277" s="268">
        <v>2.83</v>
      </c>
      <c r="I1277" s="231">
        <v>2</v>
      </c>
      <c r="J1277" s="248">
        <f t="shared" si="39"/>
        <v>5.26</v>
      </c>
      <c r="K1277" s="238"/>
      <c r="M1277" s="247">
        <f t="shared" si="40"/>
        <v>47584.380000000063</v>
      </c>
    </row>
    <row r="1278" spans="1:13" s="9" customFormat="1" ht="14.25" customHeight="1" x14ac:dyDescent="0.2">
      <c r="A1278" s="194" t="s">
        <v>3223</v>
      </c>
      <c r="B1278" s="198" t="s">
        <v>45</v>
      </c>
      <c r="C1278" s="203" t="s">
        <v>241</v>
      </c>
      <c r="D1278" s="206" t="s">
        <v>761</v>
      </c>
      <c r="E1278" s="211">
        <v>8</v>
      </c>
      <c r="F1278" s="219">
        <v>1241</v>
      </c>
      <c r="G1278" s="268">
        <v>3.11</v>
      </c>
      <c r="H1278" s="268">
        <v>3.31</v>
      </c>
      <c r="I1278" s="231">
        <v>4</v>
      </c>
      <c r="J1278" s="248">
        <f t="shared" si="39"/>
        <v>12.44</v>
      </c>
      <c r="K1278" s="238"/>
      <c r="M1278" s="247">
        <f t="shared" si="40"/>
        <v>47596.820000000065</v>
      </c>
    </row>
    <row r="1279" spans="1:13" s="9" customFormat="1" ht="14.25" customHeight="1" x14ac:dyDescent="0.2">
      <c r="A1279" s="194" t="s">
        <v>3220</v>
      </c>
      <c r="B1279" s="198" t="s">
        <v>686</v>
      </c>
      <c r="C1279" s="203" t="s">
        <v>3551</v>
      </c>
      <c r="D1279" s="206" t="s">
        <v>3607</v>
      </c>
      <c r="E1279" s="211">
        <v>8</v>
      </c>
      <c r="F1279" s="219">
        <v>8513</v>
      </c>
      <c r="G1279" s="268">
        <v>3.1199999999999997</v>
      </c>
      <c r="H1279" s="268">
        <v>3.32</v>
      </c>
      <c r="I1279" s="231">
        <v>10</v>
      </c>
      <c r="J1279" s="248">
        <f t="shared" si="39"/>
        <v>31.199999999999996</v>
      </c>
      <c r="K1279" s="238"/>
      <c r="M1279" s="247">
        <f t="shared" si="40"/>
        <v>47628.020000000062</v>
      </c>
    </row>
    <row r="1280" spans="1:13" s="9" customFormat="1" ht="14.25" customHeight="1" x14ac:dyDescent="0.2">
      <c r="A1280" s="194" t="s">
        <v>3220</v>
      </c>
      <c r="B1280" s="198" t="s">
        <v>40</v>
      </c>
      <c r="C1280" s="203">
        <v>99655</v>
      </c>
      <c r="D1280" s="206" t="s">
        <v>685</v>
      </c>
      <c r="E1280" s="211">
        <v>8</v>
      </c>
      <c r="F1280" s="219">
        <v>8513</v>
      </c>
      <c r="G1280" s="268">
        <v>3.1199999999999997</v>
      </c>
      <c r="H1280" s="268">
        <v>3.32</v>
      </c>
      <c r="I1280" s="231">
        <v>2</v>
      </c>
      <c r="J1280" s="248">
        <f t="shared" si="39"/>
        <v>6.2399999999999993</v>
      </c>
      <c r="K1280" s="238"/>
      <c r="M1280" s="247">
        <f t="shared" si="40"/>
        <v>47634.26000000006</v>
      </c>
    </row>
    <row r="1281" spans="1:13" s="9" customFormat="1" ht="14.25" customHeight="1" x14ac:dyDescent="0.2">
      <c r="A1281" s="287" t="s">
        <v>3265</v>
      </c>
      <c r="B1281" s="198" t="s">
        <v>625</v>
      </c>
      <c r="C1281" s="203" t="s">
        <v>1535</v>
      </c>
      <c r="D1281" s="205" t="s">
        <v>1536</v>
      </c>
      <c r="E1281" s="213">
        <v>8</v>
      </c>
      <c r="F1281" s="222">
        <v>9017</v>
      </c>
      <c r="G1281" s="268">
        <v>3.1399999999999997</v>
      </c>
      <c r="H1281" s="268">
        <v>3.34</v>
      </c>
      <c r="I1281" s="232">
        <v>7</v>
      </c>
      <c r="J1281" s="248">
        <f t="shared" si="39"/>
        <v>21.979999999999997</v>
      </c>
      <c r="K1281" s="238"/>
      <c r="M1281" s="247">
        <f t="shared" si="40"/>
        <v>47656.240000000063</v>
      </c>
    </row>
    <row r="1282" spans="1:13" s="9" customFormat="1" ht="14.25" customHeight="1" x14ac:dyDescent="0.2">
      <c r="A1282" s="287" t="s">
        <v>3271</v>
      </c>
      <c r="B1282" s="200" t="s">
        <v>674</v>
      </c>
      <c r="C1282" s="203" t="s">
        <v>2581</v>
      </c>
      <c r="D1282" s="200" t="s">
        <v>2995</v>
      </c>
      <c r="E1282" s="211">
        <v>8</v>
      </c>
      <c r="F1282" s="240" t="s">
        <v>138</v>
      </c>
      <c r="G1282" s="268">
        <v>3.1599999999999997</v>
      </c>
      <c r="H1282" s="268">
        <v>3.36</v>
      </c>
      <c r="I1282" s="203">
        <v>4</v>
      </c>
      <c r="J1282" s="248">
        <f t="shared" si="39"/>
        <v>12.639999999999999</v>
      </c>
      <c r="K1282" s="238"/>
      <c r="M1282" s="247">
        <f t="shared" si="40"/>
        <v>47668.880000000063</v>
      </c>
    </row>
    <row r="1283" spans="1:13" s="9" customFormat="1" ht="14.25" customHeight="1" x14ac:dyDescent="0.2">
      <c r="A1283" s="287" t="s">
        <v>3254</v>
      </c>
      <c r="B1283" s="201" t="s">
        <v>674</v>
      </c>
      <c r="C1283" s="203" t="s">
        <v>2581</v>
      </c>
      <c r="D1283" s="200" t="s">
        <v>3314</v>
      </c>
      <c r="E1283" s="211">
        <v>8</v>
      </c>
      <c r="F1283" s="226" t="s">
        <v>2146</v>
      </c>
      <c r="G1283" s="268">
        <v>3.1599999999999997</v>
      </c>
      <c r="H1283" s="268">
        <v>3.36</v>
      </c>
      <c r="I1283" s="203">
        <v>9</v>
      </c>
      <c r="J1283" s="248">
        <f t="shared" si="39"/>
        <v>28.439999999999998</v>
      </c>
      <c r="K1283" s="238"/>
      <c r="M1283" s="247">
        <f t="shared" si="40"/>
        <v>47697.320000000065</v>
      </c>
    </row>
    <row r="1284" spans="1:13" s="9" customFormat="1" ht="14.25" customHeight="1" x14ac:dyDescent="0.2">
      <c r="A1284" s="287" t="s">
        <v>3232</v>
      </c>
      <c r="B1284" s="196" t="s">
        <v>625</v>
      </c>
      <c r="C1284" s="203" t="s">
        <v>350</v>
      </c>
      <c r="D1284" s="205" t="s">
        <v>351</v>
      </c>
      <c r="E1284" s="211">
        <v>8</v>
      </c>
      <c r="F1284" s="219">
        <v>9017</v>
      </c>
      <c r="G1284" s="268">
        <v>3.15</v>
      </c>
      <c r="H1284" s="268">
        <v>3.35</v>
      </c>
      <c r="I1284" s="231">
        <v>12</v>
      </c>
      <c r="J1284" s="248">
        <f t="shared" si="39"/>
        <v>37.799999999999997</v>
      </c>
      <c r="K1284" s="238"/>
      <c r="M1284" s="247">
        <f t="shared" si="40"/>
        <v>47735.120000000068</v>
      </c>
    </row>
    <row r="1285" spans="1:13" s="9" customFormat="1" ht="14.25" customHeight="1" x14ac:dyDescent="0.2">
      <c r="A1285" s="287" t="s">
        <v>3232</v>
      </c>
      <c r="B1285" s="196" t="s">
        <v>625</v>
      </c>
      <c r="C1285" s="203" t="s">
        <v>352</v>
      </c>
      <c r="D1285" s="205" t="s">
        <v>353</v>
      </c>
      <c r="E1285" s="211">
        <v>8</v>
      </c>
      <c r="F1285" s="219">
        <v>9017</v>
      </c>
      <c r="G1285" s="268">
        <v>3.15</v>
      </c>
      <c r="H1285" s="268">
        <v>3.35</v>
      </c>
      <c r="I1285" s="231">
        <v>60</v>
      </c>
      <c r="J1285" s="248">
        <f t="shared" ref="J1285:J1348" si="41">G1285*I1285</f>
        <v>189</v>
      </c>
      <c r="K1285" s="238"/>
      <c r="M1285" s="247">
        <f t="shared" si="40"/>
        <v>47924.120000000068</v>
      </c>
    </row>
    <row r="1286" spans="1:13" s="9" customFormat="1" ht="14.25" customHeight="1" x14ac:dyDescent="0.2">
      <c r="A1286" s="287" t="s">
        <v>3232</v>
      </c>
      <c r="B1286" s="196" t="s">
        <v>625</v>
      </c>
      <c r="C1286" s="203" t="s">
        <v>356</v>
      </c>
      <c r="D1286" s="205" t="s">
        <v>357</v>
      </c>
      <c r="E1286" s="211">
        <v>8</v>
      </c>
      <c r="F1286" s="219">
        <v>9017</v>
      </c>
      <c r="G1286" s="268">
        <v>3.1399999999999997</v>
      </c>
      <c r="H1286" s="268">
        <v>3.34</v>
      </c>
      <c r="I1286" s="231">
        <v>18</v>
      </c>
      <c r="J1286" s="248">
        <f t="shared" si="41"/>
        <v>56.519999999999996</v>
      </c>
      <c r="K1286" s="238"/>
      <c r="M1286" s="247">
        <f t="shared" si="40"/>
        <v>47980.640000000065</v>
      </c>
    </row>
    <row r="1287" spans="1:13" s="9" customFormat="1" ht="14.25" customHeight="1" x14ac:dyDescent="0.2">
      <c r="A1287" s="287" t="s">
        <v>3232</v>
      </c>
      <c r="B1287" s="196" t="s">
        <v>625</v>
      </c>
      <c r="C1287" s="203" t="s">
        <v>354</v>
      </c>
      <c r="D1287" s="205" t="s">
        <v>355</v>
      </c>
      <c r="E1287" s="211">
        <v>8</v>
      </c>
      <c r="F1287" s="219">
        <v>9017</v>
      </c>
      <c r="G1287" s="268">
        <v>3.1599999999999997</v>
      </c>
      <c r="H1287" s="268">
        <v>3.36</v>
      </c>
      <c r="I1287" s="231">
        <v>16</v>
      </c>
      <c r="J1287" s="248">
        <f t="shared" si="41"/>
        <v>50.559999999999995</v>
      </c>
      <c r="K1287" s="238"/>
      <c r="M1287" s="247">
        <f t="shared" si="40"/>
        <v>48031.200000000063</v>
      </c>
    </row>
    <row r="1288" spans="1:13" s="9" customFormat="1" ht="14.25" customHeight="1" x14ac:dyDescent="0.2">
      <c r="A1288" s="194" t="s">
        <v>1874</v>
      </c>
      <c r="B1288" s="198" t="s">
        <v>447</v>
      </c>
      <c r="C1288" s="203" t="s">
        <v>1902</v>
      </c>
      <c r="D1288" s="205" t="s">
        <v>1903</v>
      </c>
      <c r="E1288" s="213">
        <v>8</v>
      </c>
      <c r="F1288" s="222">
        <v>2211</v>
      </c>
      <c r="G1288" s="268">
        <v>3.1799999999999997</v>
      </c>
      <c r="H1288" s="268">
        <v>3.38</v>
      </c>
      <c r="I1288" s="232">
        <v>2</v>
      </c>
      <c r="J1288" s="248">
        <f t="shared" si="41"/>
        <v>6.3599999999999994</v>
      </c>
      <c r="K1288" s="238"/>
      <c r="M1288" s="247">
        <f t="shared" si="40"/>
        <v>48037.560000000063</v>
      </c>
    </row>
    <row r="1289" spans="1:13" s="9" customFormat="1" ht="14.25" customHeight="1" x14ac:dyDescent="0.2">
      <c r="A1289" s="287" t="s">
        <v>3261</v>
      </c>
      <c r="B1289" s="200" t="s">
        <v>424</v>
      </c>
      <c r="C1289" s="203">
        <v>90910</v>
      </c>
      <c r="D1289" s="200" t="s">
        <v>3017</v>
      </c>
      <c r="E1289" s="211">
        <v>8</v>
      </c>
      <c r="F1289" s="226">
        <v>4943</v>
      </c>
      <c r="G1289" s="268">
        <v>3.1999999999999997</v>
      </c>
      <c r="H1289" s="268">
        <v>3.4</v>
      </c>
      <c r="I1289" s="203">
        <v>7</v>
      </c>
      <c r="J1289" s="248">
        <f t="shared" si="41"/>
        <v>22.4</v>
      </c>
      <c r="K1289" s="238"/>
      <c r="M1289" s="247">
        <f t="shared" si="40"/>
        <v>48059.960000000065</v>
      </c>
    </row>
    <row r="1290" spans="1:13" s="9" customFormat="1" ht="14.25" customHeight="1" x14ac:dyDescent="0.2">
      <c r="A1290" s="287" t="s">
        <v>3257</v>
      </c>
      <c r="B1290" s="198" t="s">
        <v>424</v>
      </c>
      <c r="C1290" s="203" t="s">
        <v>2732</v>
      </c>
      <c r="D1290" s="205" t="s">
        <v>3029</v>
      </c>
      <c r="E1290" s="213">
        <v>8</v>
      </c>
      <c r="F1290" s="224">
        <v>4943</v>
      </c>
      <c r="G1290" s="268">
        <v>3.1999999999999997</v>
      </c>
      <c r="H1290" s="268">
        <v>3.4</v>
      </c>
      <c r="I1290" s="232">
        <v>17</v>
      </c>
      <c r="J1290" s="248">
        <f t="shared" si="41"/>
        <v>54.4</v>
      </c>
      <c r="K1290" s="238"/>
      <c r="M1290" s="247">
        <f t="shared" si="40"/>
        <v>48114.360000000066</v>
      </c>
    </row>
    <row r="1291" spans="1:13" s="9" customFormat="1" ht="14.25" customHeight="1" x14ac:dyDescent="0.2">
      <c r="A1291" s="287" t="s">
        <v>1308</v>
      </c>
      <c r="B1291" s="196" t="s">
        <v>695</v>
      </c>
      <c r="C1291" s="239" t="s">
        <v>2594</v>
      </c>
      <c r="D1291" s="206" t="s">
        <v>1417</v>
      </c>
      <c r="E1291" s="212">
        <v>8</v>
      </c>
      <c r="F1291" s="221">
        <v>4342</v>
      </c>
      <c r="G1291" s="268">
        <v>3.1999999999999997</v>
      </c>
      <c r="H1291" s="268">
        <v>3.4</v>
      </c>
      <c r="I1291" s="231">
        <v>3</v>
      </c>
      <c r="J1291" s="248">
        <f t="shared" si="41"/>
        <v>9.6</v>
      </c>
      <c r="K1291" s="238"/>
      <c r="M1291" s="247">
        <f t="shared" si="40"/>
        <v>48123.960000000065</v>
      </c>
    </row>
    <row r="1292" spans="1:13" s="9" customFormat="1" ht="14.25" customHeight="1" x14ac:dyDescent="0.2">
      <c r="A1292" s="194" t="s">
        <v>299</v>
      </c>
      <c r="B1292" s="198" t="s">
        <v>695</v>
      </c>
      <c r="C1292" s="239" t="s">
        <v>2594</v>
      </c>
      <c r="D1292" s="206" t="s">
        <v>1417</v>
      </c>
      <c r="E1292" s="211">
        <v>8</v>
      </c>
      <c r="F1292" s="219">
        <v>4342</v>
      </c>
      <c r="G1292" s="268">
        <v>3.1999999999999997</v>
      </c>
      <c r="H1292" s="268">
        <v>3.4</v>
      </c>
      <c r="I1292" s="232">
        <v>24</v>
      </c>
      <c r="J1292" s="248">
        <f t="shared" si="41"/>
        <v>76.8</v>
      </c>
      <c r="K1292" s="238"/>
      <c r="M1292" s="247">
        <f t="shared" si="40"/>
        <v>48200.760000000068</v>
      </c>
    </row>
    <row r="1293" spans="1:13" s="9" customFormat="1" ht="14.25" customHeight="1" x14ac:dyDescent="0.2">
      <c r="A1293" s="287" t="s">
        <v>1426</v>
      </c>
      <c r="B1293" s="198" t="s">
        <v>996</v>
      </c>
      <c r="C1293" s="203" t="s">
        <v>1600</v>
      </c>
      <c r="D1293" s="205" t="s">
        <v>1601</v>
      </c>
      <c r="E1293" s="213">
        <v>8</v>
      </c>
      <c r="F1293" s="222">
        <v>6796</v>
      </c>
      <c r="G1293" s="268">
        <v>2.1199999999999997</v>
      </c>
      <c r="H1293" s="268">
        <v>2.3199999999999998</v>
      </c>
      <c r="I1293" s="232">
        <v>1</v>
      </c>
      <c r="J1293" s="248">
        <f t="shared" si="41"/>
        <v>2.1199999999999997</v>
      </c>
      <c r="K1293" s="238"/>
      <c r="M1293" s="247">
        <f t="shared" si="40"/>
        <v>48202.88000000007</v>
      </c>
    </row>
    <row r="1294" spans="1:13" s="9" customFormat="1" ht="14.25" customHeight="1" x14ac:dyDescent="0.2">
      <c r="A1294" s="287" t="s">
        <v>1426</v>
      </c>
      <c r="B1294" s="198" t="s">
        <v>996</v>
      </c>
      <c r="C1294" s="203" t="s">
        <v>1610</v>
      </c>
      <c r="D1294" s="205" t="s">
        <v>1611</v>
      </c>
      <c r="E1294" s="211">
        <v>8</v>
      </c>
      <c r="F1294" s="222">
        <v>6796</v>
      </c>
      <c r="G1294" s="268">
        <v>2.1199999999999997</v>
      </c>
      <c r="H1294" s="268">
        <v>2.3199999999999998</v>
      </c>
      <c r="I1294" s="229">
        <v>13</v>
      </c>
      <c r="J1294" s="248">
        <f t="shared" si="41"/>
        <v>27.559999999999995</v>
      </c>
      <c r="K1294" s="238"/>
      <c r="M1294" s="247">
        <f t="shared" si="40"/>
        <v>48230.440000000068</v>
      </c>
    </row>
    <row r="1295" spans="1:13" s="9" customFormat="1" ht="14.25" customHeight="1" x14ac:dyDescent="0.2">
      <c r="A1295" s="287" t="s">
        <v>1426</v>
      </c>
      <c r="B1295" s="198" t="s">
        <v>996</v>
      </c>
      <c r="C1295" s="203" t="s">
        <v>1606</v>
      </c>
      <c r="D1295" s="205" t="s">
        <v>1607</v>
      </c>
      <c r="E1295" s="213">
        <v>8</v>
      </c>
      <c r="F1295" s="222">
        <v>6796</v>
      </c>
      <c r="G1295" s="268">
        <v>2.1199999999999997</v>
      </c>
      <c r="H1295" s="268">
        <v>2.3199999999999998</v>
      </c>
      <c r="I1295" s="232">
        <v>5</v>
      </c>
      <c r="J1295" s="248">
        <f t="shared" si="41"/>
        <v>10.599999999999998</v>
      </c>
      <c r="K1295" s="238"/>
      <c r="M1295" s="247">
        <f t="shared" si="40"/>
        <v>48241.040000000066</v>
      </c>
    </row>
    <row r="1296" spans="1:13" s="9" customFormat="1" ht="14.25" customHeight="1" x14ac:dyDescent="0.2">
      <c r="A1296" s="287" t="s">
        <v>1426</v>
      </c>
      <c r="B1296" s="198" t="s">
        <v>996</v>
      </c>
      <c r="C1296" s="203" t="s">
        <v>1604</v>
      </c>
      <c r="D1296" s="205" t="s">
        <v>1605</v>
      </c>
      <c r="E1296" s="213">
        <v>8</v>
      </c>
      <c r="F1296" s="222">
        <v>6796</v>
      </c>
      <c r="G1296" s="268">
        <v>2.1199999999999997</v>
      </c>
      <c r="H1296" s="268">
        <v>2.3199999999999998</v>
      </c>
      <c r="I1296" s="232">
        <v>4</v>
      </c>
      <c r="J1296" s="248">
        <f t="shared" si="41"/>
        <v>8.4799999999999986</v>
      </c>
      <c r="K1296" s="238"/>
      <c r="M1296" s="247">
        <f t="shared" si="40"/>
        <v>48249.52000000007</v>
      </c>
    </row>
    <row r="1297" spans="1:13" s="9" customFormat="1" ht="14.25" customHeight="1" x14ac:dyDescent="0.2">
      <c r="A1297" s="287" t="s">
        <v>1426</v>
      </c>
      <c r="B1297" s="198" t="s">
        <v>996</v>
      </c>
      <c r="C1297" s="203" t="s">
        <v>1608</v>
      </c>
      <c r="D1297" s="205" t="s">
        <v>1609</v>
      </c>
      <c r="E1297" s="211">
        <v>8</v>
      </c>
      <c r="F1297" s="222">
        <v>6796</v>
      </c>
      <c r="G1297" s="268">
        <v>2.1199999999999997</v>
      </c>
      <c r="H1297" s="268">
        <v>2.3199999999999998</v>
      </c>
      <c r="I1297" s="229">
        <v>4</v>
      </c>
      <c r="J1297" s="248">
        <f t="shared" si="41"/>
        <v>8.4799999999999986</v>
      </c>
      <c r="K1297" s="238"/>
      <c r="M1297" s="247">
        <f t="shared" si="40"/>
        <v>48258.000000000073</v>
      </c>
    </row>
    <row r="1298" spans="1:13" s="9" customFormat="1" ht="14.25" customHeight="1" x14ac:dyDescent="0.2">
      <c r="A1298" s="287" t="s">
        <v>1426</v>
      </c>
      <c r="B1298" s="198" t="s">
        <v>996</v>
      </c>
      <c r="C1298" s="203" t="s">
        <v>1602</v>
      </c>
      <c r="D1298" s="205" t="s">
        <v>1603</v>
      </c>
      <c r="E1298" s="213">
        <v>8</v>
      </c>
      <c r="F1298" s="222">
        <v>6796</v>
      </c>
      <c r="G1298" s="268">
        <v>2.1199999999999997</v>
      </c>
      <c r="H1298" s="268">
        <v>2.3199999999999998</v>
      </c>
      <c r="I1298" s="232">
        <v>3</v>
      </c>
      <c r="J1298" s="248">
        <f t="shared" si="41"/>
        <v>6.3599999999999994</v>
      </c>
      <c r="K1298" s="238"/>
      <c r="M1298" s="247">
        <f t="shared" si="40"/>
        <v>48264.360000000073</v>
      </c>
    </row>
    <row r="1299" spans="1:13" s="9" customFormat="1" ht="14.25" customHeight="1" x14ac:dyDescent="0.2">
      <c r="A1299" s="194" t="s">
        <v>3221</v>
      </c>
      <c r="B1299" s="198" t="s">
        <v>634</v>
      </c>
      <c r="C1299" s="203" t="s">
        <v>152</v>
      </c>
      <c r="D1299" s="208" t="s">
        <v>3656</v>
      </c>
      <c r="E1299" s="211">
        <v>8</v>
      </c>
      <c r="F1299" s="219">
        <v>4712</v>
      </c>
      <c r="G1299" s="268">
        <v>3.2399999999999998</v>
      </c>
      <c r="H1299" s="268">
        <v>3.44</v>
      </c>
      <c r="I1299" s="231">
        <v>5</v>
      </c>
      <c r="J1299" s="248">
        <f t="shared" si="41"/>
        <v>16.2</v>
      </c>
      <c r="K1299" s="238"/>
      <c r="M1299" s="247">
        <f t="shared" si="40"/>
        <v>48280.56000000007</v>
      </c>
    </row>
    <row r="1300" spans="1:13" s="9" customFormat="1" ht="14.25" customHeight="1" x14ac:dyDescent="0.2">
      <c r="A1300" s="194" t="s">
        <v>3221</v>
      </c>
      <c r="B1300" s="198" t="s">
        <v>634</v>
      </c>
      <c r="C1300" s="203" t="s">
        <v>743</v>
      </c>
      <c r="D1300" s="208" t="s">
        <v>3657</v>
      </c>
      <c r="E1300" s="211">
        <v>8</v>
      </c>
      <c r="F1300" s="219">
        <v>4712</v>
      </c>
      <c r="G1300" s="268">
        <v>3.2399999999999998</v>
      </c>
      <c r="H1300" s="268">
        <v>3.44</v>
      </c>
      <c r="I1300" s="231">
        <v>2</v>
      </c>
      <c r="J1300" s="248">
        <f t="shared" si="41"/>
        <v>6.4799999999999995</v>
      </c>
      <c r="K1300" s="238"/>
      <c r="M1300" s="247">
        <f t="shared" si="40"/>
        <v>48287.040000000074</v>
      </c>
    </row>
    <row r="1301" spans="1:13" s="9" customFormat="1" ht="14.25" customHeight="1" x14ac:dyDescent="0.2">
      <c r="A1301" s="287" t="s">
        <v>3257</v>
      </c>
      <c r="B1301" s="200" t="s">
        <v>45</v>
      </c>
      <c r="C1301" s="203">
        <v>34122</v>
      </c>
      <c r="D1301" s="200" t="s">
        <v>3035</v>
      </c>
      <c r="E1301" s="211">
        <v>8</v>
      </c>
      <c r="F1301" s="226">
        <v>1241</v>
      </c>
      <c r="G1301" s="268">
        <v>3.2399999999999998</v>
      </c>
      <c r="H1301" s="268">
        <v>3.44</v>
      </c>
      <c r="I1301" s="203">
        <v>35</v>
      </c>
      <c r="J1301" s="248">
        <f t="shared" si="41"/>
        <v>113.39999999999999</v>
      </c>
      <c r="K1301" s="238"/>
      <c r="M1301" s="247">
        <f t="shared" si="40"/>
        <v>48400.440000000075</v>
      </c>
    </row>
    <row r="1302" spans="1:13" s="9" customFormat="1" ht="14.25" customHeight="1" x14ac:dyDescent="0.2">
      <c r="A1302" s="194" t="s">
        <v>3230</v>
      </c>
      <c r="B1302" s="198" t="s">
        <v>45</v>
      </c>
      <c r="C1302" s="239"/>
      <c r="D1302" s="206" t="s">
        <v>3176</v>
      </c>
      <c r="E1302" s="211">
        <v>8</v>
      </c>
      <c r="F1302" s="219">
        <v>1241</v>
      </c>
      <c r="G1302" s="268">
        <v>3.2399999999999998</v>
      </c>
      <c r="H1302" s="268">
        <v>3.44</v>
      </c>
      <c r="I1302" s="231">
        <v>2</v>
      </c>
      <c r="J1302" s="248">
        <f t="shared" si="41"/>
        <v>6.4799999999999995</v>
      </c>
      <c r="K1302" s="238"/>
      <c r="M1302" s="247">
        <f t="shared" si="40"/>
        <v>48406.920000000078</v>
      </c>
    </row>
    <row r="1303" spans="1:13" s="9" customFormat="1" ht="14.25" customHeight="1" x14ac:dyDescent="0.2">
      <c r="A1303" s="194" t="s">
        <v>3226</v>
      </c>
      <c r="B1303" s="197" t="s">
        <v>45</v>
      </c>
      <c r="C1303" s="239"/>
      <c r="D1303" s="206" t="s">
        <v>460</v>
      </c>
      <c r="E1303" s="211">
        <v>8</v>
      </c>
      <c r="F1303" s="220">
        <v>1241</v>
      </c>
      <c r="G1303" s="268">
        <v>3.2399999999999998</v>
      </c>
      <c r="H1303" s="268">
        <v>3.44</v>
      </c>
      <c r="I1303" s="233">
        <v>6</v>
      </c>
      <c r="J1303" s="248">
        <f t="shared" si="41"/>
        <v>19.439999999999998</v>
      </c>
      <c r="K1303" s="238"/>
      <c r="M1303" s="247">
        <f t="shared" si="40"/>
        <v>48426.360000000081</v>
      </c>
    </row>
    <row r="1304" spans="1:13" s="9" customFormat="1" ht="14.25" customHeight="1" x14ac:dyDescent="0.2">
      <c r="A1304" s="287" t="s">
        <v>3213</v>
      </c>
      <c r="B1304" s="197" t="s">
        <v>807</v>
      </c>
      <c r="C1304" s="203"/>
      <c r="D1304" s="206" t="s">
        <v>808</v>
      </c>
      <c r="E1304" s="212">
        <v>8</v>
      </c>
      <c r="F1304" s="220">
        <v>5000</v>
      </c>
      <c r="G1304" s="268">
        <v>3.2399999999999998</v>
      </c>
      <c r="H1304" s="268">
        <v>3.44</v>
      </c>
      <c r="I1304" s="233">
        <v>77</v>
      </c>
      <c r="J1304" s="248">
        <f t="shared" si="41"/>
        <v>249.48</v>
      </c>
      <c r="K1304" s="238"/>
      <c r="M1304" s="247">
        <f t="shared" si="40"/>
        <v>48675.840000000084</v>
      </c>
    </row>
    <row r="1305" spans="1:13" s="9" customFormat="1" ht="14.25" customHeight="1" x14ac:dyDescent="0.2">
      <c r="A1305" s="287" t="s">
        <v>3271</v>
      </c>
      <c r="B1305" s="200" t="s">
        <v>45</v>
      </c>
      <c r="C1305" s="203" t="s">
        <v>2571</v>
      </c>
      <c r="D1305" s="208" t="s">
        <v>66</v>
      </c>
      <c r="E1305" s="211">
        <v>8</v>
      </c>
      <c r="F1305" s="226">
        <v>2791</v>
      </c>
      <c r="G1305" s="268">
        <v>3.26</v>
      </c>
      <c r="H1305" s="268">
        <v>3.46</v>
      </c>
      <c r="I1305" s="203">
        <v>3</v>
      </c>
      <c r="J1305" s="248">
        <f t="shared" si="41"/>
        <v>9.7799999999999994</v>
      </c>
      <c r="K1305" s="238"/>
      <c r="M1305" s="247">
        <f t="shared" ref="M1305:M1368" si="42">M1304+J1305</f>
        <v>48685.620000000083</v>
      </c>
    </row>
    <row r="1306" spans="1:13" s="9" customFormat="1" ht="14.25" customHeight="1" x14ac:dyDescent="0.2">
      <c r="A1306" s="194" t="s">
        <v>304</v>
      </c>
      <c r="B1306" s="196" t="s">
        <v>45</v>
      </c>
      <c r="C1306" s="239" t="s">
        <v>2571</v>
      </c>
      <c r="D1306" s="208" t="s">
        <v>66</v>
      </c>
      <c r="E1306" s="211">
        <v>8</v>
      </c>
      <c r="F1306" s="221">
        <v>2791</v>
      </c>
      <c r="G1306" s="268">
        <v>3.26</v>
      </c>
      <c r="H1306" s="268">
        <v>3.46</v>
      </c>
      <c r="I1306" s="231">
        <v>3</v>
      </c>
      <c r="J1306" s="248">
        <f t="shared" si="41"/>
        <v>9.7799999999999994</v>
      </c>
      <c r="K1306" s="238"/>
      <c r="M1306" s="247">
        <f t="shared" si="42"/>
        <v>48695.400000000081</v>
      </c>
    </row>
    <row r="1307" spans="1:13" s="9" customFormat="1" ht="14.25" customHeight="1" x14ac:dyDescent="0.2">
      <c r="A1307" s="287" t="s">
        <v>3273</v>
      </c>
      <c r="B1307" s="197" t="s">
        <v>695</v>
      </c>
      <c r="C1307" s="203" t="s">
        <v>1155</v>
      </c>
      <c r="D1307" s="206" t="s">
        <v>1159</v>
      </c>
      <c r="E1307" s="212">
        <v>8</v>
      </c>
      <c r="F1307" s="220">
        <v>4342</v>
      </c>
      <c r="G1307" s="268">
        <v>3.28</v>
      </c>
      <c r="H1307" s="268">
        <v>3.48</v>
      </c>
      <c r="I1307" s="233">
        <v>10</v>
      </c>
      <c r="J1307" s="248">
        <f t="shared" si="41"/>
        <v>32.799999999999997</v>
      </c>
      <c r="K1307" s="238"/>
      <c r="M1307" s="247">
        <f t="shared" si="42"/>
        <v>48728.200000000084</v>
      </c>
    </row>
    <row r="1308" spans="1:13" s="9" customFormat="1" ht="14.25" customHeight="1" x14ac:dyDescent="0.2">
      <c r="A1308" s="287" t="s">
        <v>3273</v>
      </c>
      <c r="B1308" s="201" t="s">
        <v>695</v>
      </c>
      <c r="C1308" s="203" t="s">
        <v>1154</v>
      </c>
      <c r="D1308" s="206" t="s">
        <v>1158</v>
      </c>
      <c r="E1308" s="212">
        <v>8</v>
      </c>
      <c r="F1308" s="220">
        <v>4342</v>
      </c>
      <c r="G1308" s="268">
        <v>3.28</v>
      </c>
      <c r="H1308" s="268">
        <v>3.48</v>
      </c>
      <c r="I1308" s="233">
        <v>15</v>
      </c>
      <c r="J1308" s="248">
        <f t="shared" si="41"/>
        <v>49.199999999999996</v>
      </c>
      <c r="K1308" s="238"/>
      <c r="M1308" s="247">
        <f t="shared" si="42"/>
        <v>48777.400000000081</v>
      </c>
    </row>
    <row r="1309" spans="1:13" s="9" customFormat="1" ht="14.25" customHeight="1" x14ac:dyDescent="0.2">
      <c r="A1309" s="287" t="s">
        <v>3273</v>
      </c>
      <c r="B1309" s="197" t="s">
        <v>695</v>
      </c>
      <c r="C1309" s="203" t="s">
        <v>1153</v>
      </c>
      <c r="D1309" s="206" t="s">
        <v>1157</v>
      </c>
      <c r="E1309" s="212">
        <v>8</v>
      </c>
      <c r="F1309" s="220">
        <v>4342</v>
      </c>
      <c r="G1309" s="268">
        <v>3.28</v>
      </c>
      <c r="H1309" s="268">
        <v>3.48</v>
      </c>
      <c r="I1309" s="233">
        <v>7</v>
      </c>
      <c r="J1309" s="248">
        <f t="shared" si="41"/>
        <v>22.959999999999997</v>
      </c>
      <c r="K1309" s="238"/>
      <c r="M1309" s="247">
        <f t="shared" si="42"/>
        <v>48800.360000000081</v>
      </c>
    </row>
    <row r="1310" spans="1:13" s="9" customFormat="1" ht="14.25" customHeight="1" x14ac:dyDescent="0.2">
      <c r="A1310" s="287" t="s">
        <v>3273</v>
      </c>
      <c r="B1310" s="197" t="s">
        <v>695</v>
      </c>
      <c r="C1310" s="203" t="s">
        <v>1152</v>
      </c>
      <c r="D1310" s="206" t="s">
        <v>1156</v>
      </c>
      <c r="E1310" s="212">
        <v>8</v>
      </c>
      <c r="F1310" s="220">
        <v>4342</v>
      </c>
      <c r="G1310" s="268">
        <v>3.28</v>
      </c>
      <c r="H1310" s="268">
        <v>3.48</v>
      </c>
      <c r="I1310" s="233">
        <v>6</v>
      </c>
      <c r="J1310" s="248">
        <f t="shared" si="41"/>
        <v>19.68</v>
      </c>
      <c r="K1310" s="238"/>
      <c r="M1310" s="247">
        <f t="shared" si="42"/>
        <v>48820.040000000081</v>
      </c>
    </row>
    <row r="1311" spans="1:13" s="9" customFormat="1" ht="14.25" customHeight="1" x14ac:dyDescent="0.2">
      <c r="A1311" s="287" t="s">
        <v>3264</v>
      </c>
      <c r="B1311" s="198" t="s">
        <v>695</v>
      </c>
      <c r="C1311" s="203" t="s">
        <v>2017</v>
      </c>
      <c r="D1311" s="205" t="s">
        <v>2018</v>
      </c>
      <c r="E1311" s="213">
        <v>8</v>
      </c>
      <c r="F1311" s="222">
        <v>4342</v>
      </c>
      <c r="G1311" s="268">
        <v>3.27</v>
      </c>
      <c r="H1311" s="268">
        <v>3.47</v>
      </c>
      <c r="I1311" s="232">
        <v>1</v>
      </c>
      <c r="J1311" s="248">
        <f t="shared" si="41"/>
        <v>3.27</v>
      </c>
      <c r="K1311" s="238"/>
      <c r="M1311" s="247">
        <f t="shared" si="42"/>
        <v>48823.310000000078</v>
      </c>
    </row>
    <row r="1312" spans="1:13" s="9" customFormat="1" ht="14.25" customHeight="1" x14ac:dyDescent="0.2">
      <c r="A1312" s="194" t="s">
        <v>3220</v>
      </c>
      <c r="B1312" s="198" t="s">
        <v>695</v>
      </c>
      <c r="C1312" s="203" t="s">
        <v>698</v>
      </c>
      <c r="D1312" s="209" t="s">
        <v>697</v>
      </c>
      <c r="E1312" s="211">
        <v>8</v>
      </c>
      <c r="F1312" s="219">
        <v>4342</v>
      </c>
      <c r="G1312" s="268">
        <v>3.27</v>
      </c>
      <c r="H1312" s="268">
        <v>3.47</v>
      </c>
      <c r="I1312" s="231">
        <v>1</v>
      </c>
      <c r="J1312" s="248">
        <f t="shared" si="41"/>
        <v>3.27</v>
      </c>
      <c r="K1312" s="238"/>
      <c r="M1312" s="247">
        <f t="shared" si="42"/>
        <v>48826.580000000075</v>
      </c>
    </row>
    <row r="1313" spans="1:13" s="9" customFormat="1" ht="14.25" customHeight="1" x14ac:dyDescent="0.2">
      <c r="A1313" s="194" t="s">
        <v>3226</v>
      </c>
      <c r="B1313" s="197" t="s">
        <v>439</v>
      </c>
      <c r="C1313" s="239">
        <v>11200</v>
      </c>
      <c r="D1313" s="206" t="s">
        <v>440</v>
      </c>
      <c r="E1313" s="211">
        <v>8</v>
      </c>
      <c r="F1313" s="220">
        <v>6796</v>
      </c>
      <c r="G1313" s="268">
        <v>3.29</v>
      </c>
      <c r="H1313" s="268">
        <v>3.49</v>
      </c>
      <c r="I1313" s="233">
        <v>14</v>
      </c>
      <c r="J1313" s="248">
        <f t="shared" si="41"/>
        <v>46.06</v>
      </c>
      <c r="K1313" s="238"/>
      <c r="M1313" s="247">
        <f t="shared" si="42"/>
        <v>48872.640000000072</v>
      </c>
    </row>
    <row r="1314" spans="1:13" s="9" customFormat="1" ht="14.25" customHeight="1" x14ac:dyDescent="0.2">
      <c r="A1314" s="287" t="s">
        <v>1308</v>
      </c>
      <c r="B1314" s="196" t="s">
        <v>625</v>
      </c>
      <c r="C1314" s="203" t="s">
        <v>1352</v>
      </c>
      <c r="D1314" s="207" t="s">
        <v>1347</v>
      </c>
      <c r="E1314" s="212">
        <v>8</v>
      </c>
      <c r="F1314" s="220">
        <v>9017</v>
      </c>
      <c r="G1314" s="268">
        <v>2.92</v>
      </c>
      <c r="H1314" s="268">
        <v>3.12</v>
      </c>
      <c r="I1314" s="233">
        <v>1</v>
      </c>
      <c r="J1314" s="248">
        <f t="shared" si="41"/>
        <v>2.92</v>
      </c>
      <c r="K1314" s="238"/>
      <c r="M1314" s="247">
        <f t="shared" si="42"/>
        <v>48875.56000000007</v>
      </c>
    </row>
    <row r="1315" spans="1:13" s="9" customFormat="1" ht="14.25" customHeight="1" x14ac:dyDescent="0.2">
      <c r="A1315" s="287" t="s">
        <v>1308</v>
      </c>
      <c r="B1315" s="196" t="s">
        <v>625</v>
      </c>
      <c r="C1315" s="203" t="s">
        <v>1351</v>
      </c>
      <c r="D1315" s="207" t="s">
        <v>1346</v>
      </c>
      <c r="E1315" s="212">
        <v>8</v>
      </c>
      <c r="F1315" s="220">
        <v>9017</v>
      </c>
      <c r="G1315" s="268">
        <v>2.92</v>
      </c>
      <c r="H1315" s="268">
        <v>3.12</v>
      </c>
      <c r="I1315" s="233">
        <v>3</v>
      </c>
      <c r="J1315" s="248">
        <f t="shared" si="41"/>
        <v>8.76</v>
      </c>
      <c r="K1315" s="238"/>
      <c r="M1315" s="247">
        <f t="shared" si="42"/>
        <v>48884.320000000072</v>
      </c>
    </row>
    <row r="1316" spans="1:13" s="9" customFormat="1" ht="14.25" customHeight="1" x14ac:dyDescent="0.2">
      <c r="A1316" s="287" t="s">
        <v>1308</v>
      </c>
      <c r="B1316" s="196" t="s">
        <v>625</v>
      </c>
      <c r="C1316" s="203" t="s">
        <v>1353</v>
      </c>
      <c r="D1316" s="207" t="s">
        <v>1349</v>
      </c>
      <c r="E1316" s="212">
        <v>8</v>
      </c>
      <c r="F1316" s="220">
        <v>9017</v>
      </c>
      <c r="G1316" s="268">
        <v>2.92</v>
      </c>
      <c r="H1316" s="268">
        <v>3.12</v>
      </c>
      <c r="I1316" s="233">
        <v>1</v>
      </c>
      <c r="J1316" s="248">
        <f t="shared" si="41"/>
        <v>2.92</v>
      </c>
      <c r="K1316" s="238"/>
      <c r="M1316" s="247">
        <f t="shared" si="42"/>
        <v>48887.240000000071</v>
      </c>
    </row>
    <row r="1317" spans="1:13" s="9" customFormat="1" ht="14.25" customHeight="1" x14ac:dyDescent="0.2">
      <c r="A1317" s="287" t="s">
        <v>1308</v>
      </c>
      <c r="B1317" s="196" t="s">
        <v>625</v>
      </c>
      <c r="C1317" s="203" t="s">
        <v>228</v>
      </c>
      <c r="D1317" s="207" t="s">
        <v>1348</v>
      </c>
      <c r="E1317" s="212">
        <v>8</v>
      </c>
      <c r="F1317" s="220">
        <v>9017</v>
      </c>
      <c r="G1317" s="268">
        <v>2.92</v>
      </c>
      <c r="H1317" s="268">
        <v>3.12</v>
      </c>
      <c r="I1317" s="233">
        <v>5</v>
      </c>
      <c r="J1317" s="248">
        <f t="shared" si="41"/>
        <v>14.6</v>
      </c>
      <c r="K1317" s="238"/>
      <c r="M1317" s="247">
        <f t="shared" si="42"/>
        <v>48901.840000000069</v>
      </c>
    </row>
    <row r="1318" spans="1:13" s="9" customFormat="1" ht="14.25" customHeight="1" x14ac:dyDescent="0.2">
      <c r="A1318" s="287" t="s">
        <v>1308</v>
      </c>
      <c r="B1318" s="196" t="s">
        <v>625</v>
      </c>
      <c r="C1318" s="203" t="s">
        <v>1354</v>
      </c>
      <c r="D1318" s="207" t="s">
        <v>1350</v>
      </c>
      <c r="E1318" s="212">
        <v>8</v>
      </c>
      <c r="F1318" s="220">
        <v>9017</v>
      </c>
      <c r="G1318" s="268">
        <v>2.92</v>
      </c>
      <c r="H1318" s="268">
        <v>3.12</v>
      </c>
      <c r="I1318" s="233">
        <v>1</v>
      </c>
      <c r="J1318" s="248">
        <f t="shared" si="41"/>
        <v>2.92</v>
      </c>
      <c r="K1318" s="238"/>
      <c r="M1318" s="247">
        <f t="shared" si="42"/>
        <v>48904.760000000068</v>
      </c>
    </row>
    <row r="1319" spans="1:13" s="9" customFormat="1" ht="14.25" customHeight="1" x14ac:dyDescent="0.2">
      <c r="A1319" s="194" t="s">
        <v>3228</v>
      </c>
      <c r="B1319" s="198" t="s">
        <v>45</v>
      </c>
      <c r="C1319" s="239">
        <v>63138</v>
      </c>
      <c r="D1319" s="206" t="s">
        <v>3494</v>
      </c>
      <c r="E1319" s="211">
        <v>8</v>
      </c>
      <c r="F1319" s="219">
        <v>1241</v>
      </c>
      <c r="G1319" s="268">
        <v>2.96</v>
      </c>
      <c r="H1319" s="268">
        <v>3.16</v>
      </c>
      <c r="I1319" s="231">
        <v>22</v>
      </c>
      <c r="J1319" s="248">
        <f t="shared" si="41"/>
        <v>65.12</v>
      </c>
      <c r="K1319" s="238"/>
      <c r="M1319" s="247">
        <f t="shared" si="42"/>
        <v>48969.88000000007</v>
      </c>
    </row>
    <row r="1320" spans="1:13" s="9" customFormat="1" ht="14.25" customHeight="1" x14ac:dyDescent="0.2">
      <c r="A1320" s="194" t="s">
        <v>301</v>
      </c>
      <c r="B1320" s="196" t="s">
        <v>625</v>
      </c>
      <c r="C1320" s="239" t="s">
        <v>224</v>
      </c>
      <c r="D1320" s="206" t="s">
        <v>2669</v>
      </c>
      <c r="E1320" s="211">
        <v>8</v>
      </c>
      <c r="F1320" s="221">
        <v>9017</v>
      </c>
      <c r="G1320" s="268">
        <v>3.3299999999999996</v>
      </c>
      <c r="H1320" s="268">
        <v>3.53</v>
      </c>
      <c r="I1320" s="231">
        <v>5</v>
      </c>
      <c r="J1320" s="248">
        <f t="shared" si="41"/>
        <v>16.649999999999999</v>
      </c>
      <c r="K1320" s="238"/>
      <c r="M1320" s="247">
        <f t="shared" si="42"/>
        <v>48986.530000000072</v>
      </c>
    </row>
    <row r="1321" spans="1:13" s="9" customFormat="1" ht="14.25" customHeight="1" x14ac:dyDescent="0.2">
      <c r="A1321" s="287" t="s">
        <v>3264</v>
      </c>
      <c r="B1321" s="198" t="s">
        <v>625</v>
      </c>
      <c r="C1321" s="203" t="s">
        <v>224</v>
      </c>
      <c r="D1321" s="206" t="s">
        <v>2669</v>
      </c>
      <c r="E1321" s="213">
        <v>8</v>
      </c>
      <c r="F1321" s="222">
        <v>9017</v>
      </c>
      <c r="G1321" s="268">
        <v>3.3299999999999996</v>
      </c>
      <c r="H1321" s="268">
        <v>3.53</v>
      </c>
      <c r="I1321" s="232">
        <v>5</v>
      </c>
      <c r="J1321" s="248">
        <f t="shared" si="41"/>
        <v>16.649999999999999</v>
      </c>
      <c r="K1321" s="238"/>
      <c r="M1321" s="247">
        <f t="shared" si="42"/>
        <v>49003.180000000073</v>
      </c>
    </row>
    <row r="1322" spans="1:13" s="9" customFormat="1" ht="14.25" customHeight="1" x14ac:dyDescent="0.2">
      <c r="A1322" s="194" t="s">
        <v>301</v>
      </c>
      <c r="B1322" s="196" t="s">
        <v>625</v>
      </c>
      <c r="C1322" s="239" t="s">
        <v>1749</v>
      </c>
      <c r="D1322" s="206" t="s">
        <v>2670</v>
      </c>
      <c r="E1322" s="211">
        <v>8</v>
      </c>
      <c r="F1322" s="221">
        <v>9017</v>
      </c>
      <c r="G1322" s="268">
        <v>3.3299999999999996</v>
      </c>
      <c r="H1322" s="268">
        <v>3.53</v>
      </c>
      <c r="I1322" s="231">
        <v>9</v>
      </c>
      <c r="J1322" s="248">
        <f t="shared" si="41"/>
        <v>29.969999999999995</v>
      </c>
      <c r="K1322" s="238"/>
      <c r="M1322" s="247">
        <f t="shared" si="42"/>
        <v>49033.150000000074</v>
      </c>
    </row>
    <row r="1323" spans="1:13" s="9" customFormat="1" ht="14.25" customHeight="1" x14ac:dyDescent="0.2">
      <c r="A1323" s="287" t="s">
        <v>3264</v>
      </c>
      <c r="B1323" s="198" t="s">
        <v>625</v>
      </c>
      <c r="C1323" s="203" t="s">
        <v>1749</v>
      </c>
      <c r="D1323" s="206" t="s">
        <v>2670</v>
      </c>
      <c r="E1323" s="213">
        <v>8</v>
      </c>
      <c r="F1323" s="222">
        <v>9017</v>
      </c>
      <c r="G1323" s="268">
        <v>3.3299999999999996</v>
      </c>
      <c r="H1323" s="268">
        <v>3.53</v>
      </c>
      <c r="I1323" s="232">
        <v>1</v>
      </c>
      <c r="J1323" s="248">
        <f t="shared" si="41"/>
        <v>3.3299999999999996</v>
      </c>
      <c r="K1323" s="238"/>
      <c r="M1323" s="247">
        <f t="shared" si="42"/>
        <v>49036.480000000076</v>
      </c>
    </row>
    <row r="1324" spans="1:13" s="9" customFormat="1" ht="14.25" customHeight="1" x14ac:dyDescent="0.2">
      <c r="A1324" s="287" t="s">
        <v>3264</v>
      </c>
      <c r="B1324" s="198" t="s">
        <v>625</v>
      </c>
      <c r="C1324" s="203" t="s">
        <v>1748</v>
      </c>
      <c r="D1324" s="205" t="s">
        <v>3377</v>
      </c>
      <c r="E1324" s="213">
        <v>8</v>
      </c>
      <c r="F1324" s="222">
        <v>9017</v>
      </c>
      <c r="G1324" s="268">
        <v>3.3299999999999996</v>
      </c>
      <c r="H1324" s="268">
        <v>3.53</v>
      </c>
      <c r="I1324" s="232">
        <v>5</v>
      </c>
      <c r="J1324" s="248">
        <f t="shared" si="41"/>
        <v>16.649999999999999</v>
      </c>
      <c r="K1324" s="238"/>
      <c r="M1324" s="247">
        <f t="shared" si="42"/>
        <v>49053.130000000077</v>
      </c>
    </row>
    <row r="1325" spans="1:13" s="9" customFormat="1" ht="14.25" customHeight="1" x14ac:dyDescent="0.2">
      <c r="A1325" s="287" t="s">
        <v>3264</v>
      </c>
      <c r="B1325" s="198" t="s">
        <v>625</v>
      </c>
      <c r="C1325" s="203" t="s">
        <v>1752</v>
      </c>
      <c r="D1325" s="205" t="s">
        <v>3378</v>
      </c>
      <c r="E1325" s="213">
        <v>8</v>
      </c>
      <c r="F1325" s="222">
        <v>9017</v>
      </c>
      <c r="G1325" s="268">
        <v>3.3299999999999996</v>
      </c>
      <c r="H1325" s="268">
        <v>3.53</v>
      </c>
      <c r="I1325" s="232">
        <v>3</v>
      </c>
      <c r="J1325" s="248">
        <f t="shared" si="41"/>
        <v>9.9899999999999984</v>
      </c>
      <c r="K1325" s="238"/>
      <c r="M1325" s="247">
        <f t="shared" si="42"/>
        <v>49063.120000000075</v>
      </c>
    </row>
    <row r="1326" spans="1:13" s="9" customFormat="1" ht="14.25" customHeight="1" x14ac:dyDescent="0.2">
      <c r="A1326" s="287" t="s">
        <v>3264</v>
      </c>
      <c r="B1326" s="198" t="s">
        <v>625</v>
      </c>
      <c r="C1326" s="203" t="s">
        <v>1751</v>
      </c>
      <c r="D1326" s="205" t="s">
        <v>3379</v>
      </c>
      <c r="E1326" s="213">
        <v>8</v>
      </c>
      <c r="F1326" s="222">
        <v>9017</v>
      </c>
      <c r="G1326" s="268">
        <v>3.3299999999999996</v>
      </c>
      <c r="H1326" s="268">
        <v>3.53</v>
      </c>
      <c r="I1326" s="232">
        <v>1</v>
      </c>
      <c r="J1326" s="248">
        <f t="shared" si="41"/>
        <v>3.3299999999999996</v>
      </c>
      <c r="K1326" s="238"/>
      <c r="M1326" s="247">
        <f t="shared" si="42"/>
        <v>49066.450000000077</v>
      </c>
    </row>
    <row r="1327" spans="1:13" s="9" customFormat="1" ht="14.25" customHeight="1" x14ac:dyDescent="0.2">
      <c r="A1327" s="287" t="s">
        <v>3264</v>
      </c>
      <c r="B1327" s="198" t="s">
        <v>625</v>
      </c>
      <c r="C1327" s="203" t="s">
        <v>1750</v>
      </c>
      <c r="D1327" s="205" t="s">
        <v>3380</v>
      </c>
      <c r="E1327" s="213">
        <v>8</v>
      </c>
      <c r="F1327" s="222">
        <v>9017</v>
      </c>
      <c r="G1327" s="268">
        <v>3.3299999999999996</v>
      </c>
      <c r="H1327" s="268">
        <v>3.53</v>
      </c>
      <c r="I1327" s="232">
        <v>4</v>
      </c>
      <c r="J1327" s="248">
        <f t="shared" si="41"/>
        <v>13.319999999999999</v>
      </c>
      <c r="K1327" s="238"/>
      <c r="M1327" s="247">
        <f t="shared" si="42"/>
        <v>49079.770000000077</v>
      </c>
    </row>
    <row r="1328" spans="1:13" s="9" customFormat="1" ht="14.25" customHeight="1" x14ac:dyDescent="0.2">
      <c r="A1328" s="287" t="s">
        <v>1426</v>
      </c>
      <c r="B1328" s="196" t="s">
        <v>625</v>
      </c>
      <c r="C1328" s="203" t="s">
        <v>1439</v>
      </c>
      <c r="D1328" s="205" t="s">
        <v>1440</v>
      </c>
      <c r="E1328" s="212">
        <v>8</v>
      </c>
      <c r="F1328" s="224">
        <v>9017</v>
      </c>
      <c r="G1328" s="268">
        <v>3.2399999999999998</v>
      </c>
      <c r="H1328" s="268">
        <v>3.44</v>
      </c>
      <c r="I1328" s="232">
        <v>2</v>
      </c>
      <c r="J1328" s="248">
        <f t="shared" si="41"/>
        <v>6.4799999999999995</v>
      </c>
      <c r="K1328" s="238"/>
      <c r="M1328" s="247">
        <f t="shared" si="42"/>
        <v>49086.25000000008</v>
      </c>
    </row>
    <row r="1329" spans="1:13" s="9" customFormat="1" ht="14.25" customHeight="1" x14ac:dyDescent="0.2">
      <c r="A1329" s="287" t="s">
        <v>1426</v>
      </c>
      <c r="B1329" s="196" t="s">
        <v>625</v>
      </c>
      <c r="C1329" s="203" t="s">
        <v>1447</v>
      </c>
      <c r="D1329" s="205" t="s">
        <v>1448</v>
      </c>
      <c r="E1329" s="212">
        <v>8</v>
      </c>
      <c r="F1329" s="224">
        <v>9017</v>
      </c>
      <c r="G1329" s="268">
        <v>3.2399999999999998</v>
      </c>
      <c r="H1329" s="268">
        <v>3.44</v>
      </c>
      <c r="I1329" s="232">
        <v>15</v>
      </c>
      <c r="J1329" s="248">
        <f t="shared" si="41"/>
        <v>48.599999999999994</v>
      </c>
      <c r="K1329" s="238"/>
      <c r="M1329" s="247">
        <f t="shared" si="42"/>
        <v>49134.850000000079</v>
      </c>
    </row>
    <row r="1330" spans="1:13" s="9" customFormat="1" ht="14.25" customHeight="1" x14ac:dyDescent="0.2">
      <c r="A1330" s="287" t="s">
        <v>1426</v>
      </c>
      <c r="B1330" s="196" t="s">
        <v>625</v>
      </c>
      <c r="C1330" s="203" t="s">
        <v>1437</v>
      </c>
      <c r="D1330" s="205" t="s">
        <v>1438</v>
      </c>
      <c r="E1330" s="212">
        <v>8</v>
      </c>
      <c r="F1330" s="224">
        <v>9017</v>
      </c>
      <c r="G1330" s="268">
        <v>3.2399999999999998</v>
      </c>
      <c r="H1330" s="268">
        <v>3.44</v>
      </c>
      <c r="I1330" s="232">
        <v>4</v>
      </c>
      <c r="J1330" s="248">
        <f t="shared" si="41"/>
        <v>12.959999999999999</v>
      </c>
      <c r="K1330" s="238"/>
      <c r="M1330" s="247">
        <f t="shared" si="42"/>
        <v>49147.810000000078</v>
      </c>
    </row>
    <row r="1331" spans="1:13" s="9" customFormat="1" ht="14.25" customHeight="1" x14ac:dyDescent="0.2">
      <c r="A1331" s="287" t="s">
        <v>3231</v>
      </c>
      <c r="B1331" s="196" t="s">
        <v>625</v>
      </c>
      <c r="C1331" s="203" t="s">
        <v>1443</v>
      </c>
      <c r="D1331" s="205" t="s">
        <v>1444</v>
      </c>
      <c r="E1331" s="211">
        <v>8</v>
      </c>
      <c r="F1331" s="226">
        <v>9019</v>
      </c>
      <c r="G1331" s="268">
        <v>3.2399999999999998</v>
      </c>
      <c r="H1331" s="268">
        <v>3.44</v>
      </c>
      <c r="I1331" s="203">
        <v>31</v>
      </c>
      <c r="J1331" s="248">
        <f t="shared" si="41"/>
        <v>100.44</v>
      </c>
      <c r="K1331" s="238"/>
      <c r="M1331" s="247">
        <f t="shared" si="42"/>
        <v>49248.25000000008</v>
      </c>
    </row>
    <row r="1332" spans="1:13" s="9" customFormat="1" ht="14.25" customHeight="1" x14ac:dyDescent="0.2">
      <c r="A1332" s="287" t="s">
        <v>1426</v>
      </c>
      <c r="B1332" s="196" t="s">
        <v>625</v>
      </c>
      <c r="C1332" s="203" t="s">
        <v>1443</v>
      </c>
      <c r="D1332" s="205" t="s">
        <v>1444</v>
      </c>
      <c r="E1332" s="212">
        <v>8</v>
      </c>
      <c r="F1332" s="224">
        <v>9017</v>
      </c>
      <c r="G1332" s="268">
        <v>3.2399999999999998</v>
      </c>
      <c r="H1332" s="268">
        <v>3.44</v>
      </c>
      <c r="I1332" s="232">
        <v>7</v>
      </c>
      <c r="J1332" s="248">
        <f t="shared" si="41"/>
        <v>22.68</v>
      </c>
      <c r="K1332" s="238"/>
      <c r="M1332" s="247">
        <f t="shared" si="42"/>
        <v>49270.93000000008</v>
      </c>
    </row>
    <row r="1333" spans="1:13" s="9" customFormat="1" ht="14.25" customHeight="1" x14ac:dyDescent="0.2">
      <c r="A1333" s="287" t="s">
        <v>1426</v>
      </c>
      <c r="B1333" s="196" t="s">
        <v>625</v>
      </c>
      <c r="C1333" s="203" t="s">
        <v>1445</v>
      </c>
      <c r="D1333" s="205" t="s">
        <v>1446</v>
      </c>
      <c r="E1333" s="212">
        <v>8</v>
      </c>
      <c r="F1333" s="224">
        <v>9017</v>
      </c>
      <c r="G1333" s="268">
        <v>3.2399999999999998</v>
      </c>
      <c r="H1333" s="268">
        <v>3.44</v>
      </c>
      <c r="I1333" s="232">
        <v>7</v>
      </c>
      <c r="J1333" s="248">
        <f t="shared" si="41"/>
        <v>22.68</v>
      </c>
      <c r="K1333" s="238"/>
      <c r="M1333" s="247">
        <f t="shared" si="42"/>
        <v>49293.610000000081</v>
      </c>
    </row>
    <row r="1334" spans="1:13" s="9" customFormat="1" ht="14.25" customHeight="1" x14ac:dyDescent="0.2">
      <c r="A1334" s="287" t="s">
        <v>3231</v>
      </c>
      <c r="B1334" s="196" t="s">
        <v>625</v>
      </c>
      <c r="C1334" s="203" t="s">
        <v>3382</v>
      </c>
      <c r="D1334" s="205" t="s">
        <v>3200</v>
      </c>
      <c r="E1334" s="211">
        <v>8</v>
      </c>
      <c r="F1334" s="226">
        <v>9019</v>
      </c>
      <c r="G1334" s="268">
        <v>3.2399999999999998</v>
      </c>
      <c r="H1334" s="268">
        <v>3.44</v>
      </c>
      <c r="I1334" s="203">
        <v>12</v>
      </c>
      <c r="J1334" s="248">
        <f t="shared" si="41"/>
        <v>38.879999999999995</v>
      </c>
      <c r="K1334" s="238"/>
      <c r="M1334" s="247">
        <f t="shared" si="42"/>
        <v>49332.490000000078</v>
      </c>
    </row>
    <row r="1335" spans="1:13" s="9" customFormat="1" ht="14.25" customHeight="1" x14ac:dyDescent="0.2">
      <c r="A1335" s="287" t="s">
        <v>1426</v>
      </c>
      <c r="B1335" s="196" t="s">
        <v>625</v>
      </c>
      <c r="C1335" s="203" t="s">
        <v>1441</v>
      </c>
      <c r="D1335" s="205" t="s">
        <v>1442</v>
      </c>
      <c r="E1335" s="212">
        <v>8</v>
      </c>
      <c r="F1335" s="224">
        <v>9017</v>
      </c>
      <c r="G1335" s="268">
        <v>3.2399999999999998</v>
      </c>
      <c r="H1335" s="268">
        <v>3.44</v>
      </c>
      <c r="I1335" s="232">
        <v>9</v>
      </c>
      <c r="J1335" s="248">
        <f t="shared" si="41"/>
        <v>29.159999999999997</v>
      </c>
      <c r="K1335" s="238"/>
      <c r="M1335" s="247">
        <f t="shared" si="42"/>
        <v>49361.650000000081</v>
      </c>
    </row>
    <row r="1336" spans="1:13" s="9" customFormat="1" ht="14.25" customHeight="1" x14ac:dyDescent="0.2">
      <c r="A1336" s="287" t="s">
        <v>3231</v>
      </c>
      <c r="B1336" s="196" t="s">
        <v>625</v>
      </c>
      <c r="C1336" s="203" t="s">
        <v>3383</v>
      </c>
      <c r="D1336" s="205" t="s">
        <v>3201</v>
      </c>
      <c r="E1336" s="211">
        <v>8</v>
      </c>
      <c r="F1336" s="226">
        <v>9019</v>
      </c>
      <c r="G1336" s="268">
        <v>3.2399999999999998</v>
      </c>
      <c r="H1336" s="268">
        <v>3.44</v>
      </c>
      <c r="I1336" s="203">
        <v>12</v>
      </c>
      <c r="J1336" s="248">
        <f t="shared" si="41"/>
        <v>38.879999999999995</v>
      </c>
      <c r="K1336" s="238"/>
      <c r="M1336" s="247">
        <f t="shared" si="42"/>
        <v>49400.530000000079</v>
      </c>
    </row>
    <row r="1337" spans="1:13" s="9" customFormat="1" ht="14.25" customHeight="1" x14ac:dyDescent="0.2">
      <c r="A1337" s="287" t="s">
        <v>3231</v>
      </c>
      <c r="B1337" s="196" t="s">
        <v>625</v>
      </c>
      <c r="C1337" s="203" t="s">
        <v>3384</v>
      </c>
      <c r="D1337" s="205" t="s">
        <v>3202</v>
      </c>
      <c r="E1337" s="211">
        <v>8</v>
      </c>
      <c r="F1337" s="226">
        <v>9019</v>
      </c>
      <c r="G1337" s="268">
        <v>3.2399999999999998</v>
      </c>
      <c r="H1337" s="268">
        <v>3.44</v>
      </c>
      <c r="I1337" s="203">
        <v>12</v>
      </c>
      <c r="J1337" s="248">
        <f t="shared" si="41"/>
        <v>38.879999999999995</v>
      </c>
      <c r="K1337" s="238"/>
      <c r="M1337" s="247">
        <f t="shared" si="42"/>
        <v>49439.410000000076</v>
      </c>
    </row>
    <row r="1338" spans="1:13" s="9" customFormat="1" ht="14.25" customHeight="1" x14ac:dyDescent="0.2">
      <c r="A1338" s="287" t="s">
        <v>1426</v>
      </c>
      <c r="B1338" s="196" t="s">
        <v>625</v>
      </c>
      <c r="C1338" s="203" t="s">
        <v>1435</v>
      </c>
      <c r="D1338" s="205" t="s">
        <v>1436</v>
      </c>
      <c r="E1338" s="212">
        <v>8</v>
      </c>
      <c r="F1338" s="224">
        <v>9017</v>
      </c>
      <c r="G1338" s="268">
        <v>3.2399999999999998</v>
      </c>
      <c r="H1338" s="268">
        <v>3.44</v>
      </c>
      <c r="I1338" s="232">
        <v>9</v>
      </c>
      <c r="J1338" s="248">
        <f t="shared" si="41"/>
        <v>29.159999999999997</v>
      </c>
      <c r="K1338" s="238"/>
      <c r="M1338" s="247">
        <f t="shared" si="42"/>
        <v>49468.57000000008</v>
      </c>
    </row>
    <row r="1339" spans="1:13" s="9" customFormat="1" ht="14.25" customHeight="1" x14ac:dyDescent="0.2">
      <c r="A1339" s="287" t="s">
        <v>1426</v>
      </c>
      <c r="B1339" s="196" t="s">
        <v>625</v>
      </c>
      <c r="C1339" s="203" t="s">
        <v>1453</v>
      </c>
      <c r="D1339" s="205" t="s">
        <v>1454</v>
      </c>
      <c r="E1339" s="212">
        <v>8</v>
      </c>
      <c r="F1339" s="224">
        <v>9017</v>
      </c>
      <c r="G1339" s="268">
        <v>3.2399999999999998</v>
      </c>
      <c r="H1339" s="268">
        <v>3.44</v>
      </c>
      <c r="I1339" s="232">
        <v>3</v>
      </c>
      <c r="J1339" s="248">
        <f t="shared" si="41"/>
        <v>9.7199999999999989</v>
      </c>
      <c r="K1339" s="238"/>
      <c r="M1339" s="247">
        <f t="shared" si="42"/>
        <v>49478.290000000081</v>
      </c>
    </row>
    <row r="1340" spans="1:13" s="9" customFormat="1" ht="14.25" customHeight="1" x14ac:dyDescent="0.2">
      <c r="A1340" s="287" t="s">
        <v>1426</v>
      </c>
      <c r="B1340" s="196" t="s">
        <v>625</v>
      </c>
      <c r="C1340" s="203" t="s">
        <v>1449</v>
      </c>
      <c r="D1340" s="205" t="s">
        <v>1450</v>
      </c>
      <c r="E1340" s="212">
        <v>8</v>
      </c>
      <c r="F1340" s="224">
        <v>9017</v>
      </c>
      <c r="G1340" s="268">
        <v>3.2399999999999998</v>
      </c>
      <c r="H1340" s="268">
        <v>3.44</v>
      </c>
      <c r="I1340" s="232">
        <v>11</v>
      </c>
      <c r="J1340" s="248">
        <f t="shared" si="41"/>
        <v>35.64</v>
      </c>
      <c r="K1340" s="238"/>
      <c r="M1340" s="247">
        <f t="shared" si="42"/>
        <v>49513.93000000008</v>
      </c>
    </row>
    <row r="1341" spans="1:13" s="9" customFormat="1" ht="14.25" customHeight="1" x14ac:dyDescent="0.2">
      <c r="A1341" s="287" t="s">
        <v>3231</v>
      </c>
      <c r="B1341" s="196" t="s">
        <v>625</v>
      </c>
      <c r="C1341" s="203" t="s">
        <v>1451</v>
      </c>
      <c r="D1341" s="205" t="s">
        <v>1452</v>
      </c>
      <c r="E1341" s="211">
        <v>8</v>
      </c>
      <c r="F1341" s="226">
        <v>9019</v>
      </c>
      <c r="G1341" s="268">
        <v>3.2399999999999998</v>
      </c>
      <c r="H1341" s="268">
        <v>3.44</v>
      </c>
      <c r="I1341" s="203">
        <v>12</v>
      </c>
      <c r="J1341" s="248">
        <f t="shared" si="41"/>
        <v>38.879999999999995</v>
      </c>
      <c r="K1341" s="238"/>
      <c r="M1341" s="247">
        <f t="shared" si="42"/>
        <v>49552.810000000078</v>
      </c>
    </row>
    <row r="1342" spans="1:13" s="9" customFormat="1" ht="14.25" customHeight="1" x14ac:dyDescent="0.2">
      <c r="A1342" s="287" t="s">
        <v>1426</v>
      </c>
      <c r="B1342" s="196" t="s">
        <v>625</v>
      </c>
      <c r="C1342" s="203" t="s">
        <v>1451</v>
      </c>
      <c r="D1342" s="205" t="s">
        <v>1452</v>
      </c>
      <c r="E1342" s="212">
        <v>8</v>
      </c>
      <c r="F1342" s="224">
        <v>9017</v>
      </c>
      <c r="G1342" s="268">
        <v>3.2399999999999998</v>
      </c>
      <c r="H1342" s="268">
        <v>3.44</v>
      </c>
      <c r="I1342" s="232">
        <v>11</v>
      </c>
      <c r="J1342" s="248">
        <f t="shared" si="41"/>
        <v>35.64</v>
      </c>
      <c r="K1342" s="238"/>
      <c r="M1342" s="247">
        <f t="shared" si="42"/>
        <v>49588.450000000077</v>
      </c>
    </row>
    <row r="1343" spans="1:13" s="9" customFormat="1" ht="14.25" customHeight="1" x14ac:dyDescent="0.2">
      <c r="A1343" s="287" t="s">
        <v>1426</v>
      </c>
      <c r="B1343" s="196" t="s">
        <v>625</v>
      </c>
      <c r="C1343" s="203" t="s">
        <v>1433</v>
      </c>
      <c r="D1343" s="205" t="s">
        <v>1434</v>
      </c>
      <c r="E1343" s="212">
        <v>8</v>
      </c>
      <c r="F1343" s="224">
        <v>9017</v>
      </c>
      <c r="G1343" s="268">
        <v>3.2399999999999998</v>
      </c>
      <c r="H1343" s="268">
        <v>3.44</v>
      </c>
      <c r="I1343" s="232">
        <v>11</v>
      </c>
      <c r="J1343" s="248">
        <f t="shared" si="41"/>
        <v>35.64</v>
      </c>
      <c r="K1343" s="238"/>
      <c r="M1343" s="247">
        <f t="shared" si="42"/>
        <v>49624.090000000077</v>
      </c>
    </row>
    <row r="1344" spans="1:13" s="9" customFormat="1" ht="14.25" customHeight="1" x14ac:dyDescent="0.2">
      <c r="A1344" s="287" t="s">
        <v>3231</v>
      </c>
      <c r="B1344" s="196" t="s">
        <v>625</v>
      </c>
      <c r="C1344" s="203" t="s">
        <v>3385</v>
      </c>
      <c r="D1344" s="205" t="s">
        <v>3203</v>
      </c>
      <c r="E1344" s="211">
        <v>8</v>
      </c>
      <c r="F1344" s="226">
        <v>9019</v>
      </c>
      <c r="G1344" s="268">
        <v>3.2399999999999998</v>
      </c>
      <c r="H1344" s="268">
        <v>3.44</v>
      </c>
      <c r="I1344" s="203">
        <v>12</v>
      </c>
      <c r="J1344" s="248">
        <f t="shared" si="41"/>
        <v>38.879999999999995</v>
      </c>
      <c r="K1344" s="238"/>
      <c r="M1344" s="247">
        <f t="shared" si="42"/>
        <v>49662.970000000074</v>
      </c>
    </row>
    <row r="1345" spans="1:13" s="9" customFormat="1" ht="14.25" customHeight="1" x14ac:dyDescent="0.2">
      <c r="A1345" s="287" t="s">
        <v>1426</v>
      </c>
      <c r="B1345" s="196" t="s">
        <v>625</v>
      </c>
      <c r="C1345" s="203" t="s">
        <v>1431</v>
      </c>
      <c r="D1345" s="205" t="s">
        <v>1432</v>
      </c>
      <c r="E1345" s="212">
        <v>8</v>
      </c>
      <c r="F1345" s="224">
        <v>9017</v>
      </c>
      <c r="G1345" s="268">
        <v>3.2399999999999998</v>
      </c>
      <c r="H1345" s="268">
        <v>3.44</v>
      </c>
      <c r="I1345" s="232">
        <v>5</v>
      </c>
      <c r="J1345" s="248">
        <f t="shared" si="41"/>
        <v>16.2</v>
      </c>
      <c r="K1345" s="238"/>
      <c r="M1345" s="247">
        <f t="shared" si="42"/>
        <v>49679.170000000071</v>
      </c>
    </row>
    <row r="1346" spans="1:13" s="9" customFormat="1" ht="14.25" customHeight="1" x14ac:dyDescent="0.2">
      <c r="A1346" s="287" t="s">
        <v>1426</v>
      </c>
      <c r="B1346" s="196" t="s">
        <v>625</v>
      </c>
      <c r="C1346" s="203" t="s">
        <v>1429</v>
      </c>
      <c r="D1346" s="205" t="s">
        <v>1430</v>
      </c>
      <c r="E1346" s="212">
        <v>8</v>
      </c>
      <c r="F1346" s="224">
        <v>9017</v>
      </c>
      <c r="G1346" s="268">
        <v>3.2399999999999998</v>
      </c>
      <c r="H1346" s="268">
        <v>3.44</v>
      </c>
      <c r="I1346" s="232">
        <v>1</v>
      </c>
      <c r="J1346" s="248">
        <f t="shared" si="41"/>
        <v>3.2399999999999998</v>
      </c>
      <c r="K1346" s="238"/>
      <c r="M1346" s="247">
        <f t="shared" si="42"/>
        <v>49682.410000000069</v>
      </c>
    </row>
    <row r="1347" spans="1:13" s="9" customFormat="1" ht="14.25" customHeight="1" x14ac:dyDescent="0.2">
      <c r="A1347" s="287" t="s">
        <v>1426</v>
      </c>
      <c r="B1347" s="196" t="s">
        <v>625</v>
      </c>
      <c r="C1347" s="203" t="s">
        <v>1427</v>
      </c>
      <c r="D1347" s="205" t="s">
        <v>1428</v>
      </c>
      <c r="E1347" s="212">
        <v>8</v>
      </c>
      <c r="F1347" s="224">
        <v>9017</v>
      </c>
      <c r="G1347" s="268">
        <v>3.2399999999999998</v>
      </c>
      <c r="H1347" s="268">
        <v>3.44</v>
      </c>
      <c r="I1347" s="232">
        <v>8</v>
      </c>
      <c r="J1347" s="248">
        <f t="shared" si="41"/>
        <v>25.919999999999998</v>
      </c>
      <c r="K1347" s="238"/>
      <c r="M1347" s="247">
        <f t="shared" si="42"/>
        <v>49708.330000000067</v>
      </c>
    </row>
    <row r="1348" spans="1:13" s="9" customFormat="1" ht="14.25" customHeight="1" x14ac:dyDescent="0.2">
      <c r="A1348" s="194" t="s">
        <v>307</v>
      </c>
      <c r="B1348" s="197" t="s">
        <v>637</v>
      </c>
      <c r="C1348" s="239">
        <v>80015</v>
      </c>
      <c r="D1348" s="208" t="s">
        <v>3299</v>
      </c>
      <c r="E1348" s="211">
        <v>8</v>
      </c>
      <c r="F1348" s="221">
        <v>2350</v>
      </c>
      <c r="G1348" s="268">
        <v>3.36</v>
      </c>
      <c r="H1348" s="268">
        <v>3.56</v>
      </c>
      <c r="I1348" s="231">
        <v>1</v>
      </c>
      <c r="J1348" s="248">
        <f t="shared" si="41"/>
        <v>3.36</v>
      </c>
      <c r="K1348" s="238"/>
      <c r="M1348" s="247">
        <f t="shared" si="42"/>
        <v>49711.690000000068</v>
      </c>
    </row>
    <row r="1349" spans="1:13" s="9" customFormat="1" ht="14.25" customHeight="1" x14ac:dyDescent="0.2">
      <c r="A1349" s="287" t="s">
        <v>3250</v>
      </c>
      <c r="B1349" s="201" t="s">
        <v>637</v>
      </c>
      <c r="C1349" s="203">
        <v>80015</v>
      </c>
      <c r="D1349" s="208" t="s">
        <v>3299</v>
      </c>
      <c r="E1349" s="211">
        <v>8</v>
      </c>
      <c r="F1349" s="226">
        <v>2350</v>
      </c>
      <c r="G1349" s="268">
        <v>3.36</v>
      </c>
      <c r="H1349" s="268">
        <v>3.56</v>
      </c>
      <c r="I1349" s="203">
        <v>5</v>
      </c>
      <c r="J1349" s="248">
        <f t="shared" ref="J1349:J1412" si="43">G1349*I1349</f>
        <v>16.8</v>
      </c>
      <c r="K1349" s="238"/>
      <c r="M1349" s="247">
        <f t="shared" si="42"/>
        <v>49728.490000000071</v>
      </c>
    </row>
    <row r="1350" spans="1:13" s="9" customFormat="1" ht="14.25" customHeight="1" x14ac:dyDescent="0.2">
      <c r="A1350" s="287" t="s">
        <v>3256</v>
      </c>
      <c r="B1350" s="201" t="s">
        <v>625</v>
      </c>
      <c r="C1350" s="203" t="s">
        <v>2881</v>
      </c>
      <c r="D1350" s="200" t="s">
        <v>2877</v>
      </c>
      <c r="E1350" s="211">
        <v>8</v>
      </c>
      <c r="F1350" s="226">
        <v>1566</v>
      </c>
      <c r="G1350" s="268">
        <v>3.36</v>
      </c>
      <c r="H1350" s="268">
        <v>3.56</v>
      </c>
      <c r="I1350" s="203">
        <v>64</v>
      </c>
      <c r="J1350" s="248">
        <f t="shared" si="43"/>
        <v>215.04</v>
      </c>
      <c r="K1350" s="238"/>
      <c r="M1350" s="247">
        <f t="shared" si="42"/>
        <v>49943.530000000072</v>
      </c>
    </row>
    <row r="1351" spans="1:13" s="116" customFormat="1" ht="14.25" customHeight="1" x14ac:dyDescent="0.2">
      <c r="A1351" s="287" t="s">
        <v>3264</v>
      </c>
      <c r="B1351" s="198" t="s">
        <v>625</v>
      </c>
      <c r="C1351" s="203" t="s">
        <v>1692</v>
      </c>
      <c r="D1351" s="205" t="s">
        <v>1693</v>
      </c>
      <c r="E1351" s="211">
        <v>8</v>
      </c>
      <c r="F1351" s="222">
        <v>1566</v>
      </c>
      <c r="G1351" s="268">
        <v>3.36</v>
      </c>
      <c r="H1351" s="268">
        <v>3.56</v>
      </c>
      <c r="I1351" s="229">
        <v>4</v>
      </c>
      <c r="J1351" s="248">
        <f t="shared" si="43"/>
        <v>13.44</v>
      </c>
      <c r="K1351" s="238"/>
      <c r="M1351" s="247">
        <f t="shared" si="42"/>
        <v>49956.970000000074</v>
      </c>
    </row>
    <row r="1352" spans="1:13" s="9" customFormat="1" ht="14.25" customHeight="1" x14ac:dyDescent="0.2">
      <c r="A1352" s="287" t="s">
        <v>3256</v>
      </c>
      <c r="B1352" s="201" t="s">
        <v>625</v>
      </c>
      <c r="C1352" s="203" t="s">
        <v>2882</v>
      </c>
      <c r="D1352" s="200" t="s">
        <v>2878</v>
      </c>
      <c r="E1352" s="211">
        <v>8</v>
      </c>
      <c r="F1352" s="226">
        <v>1566</v>
      </c>
      <c r="G1352" s="268">
        <v>3.36</v>
      </c>
      <c r="H1352" s="268">
        <v>3.56</v>
      </c>
      <c r="I1352" s="203">
        <v>114</v>
      </c>
      <c r="J1352" s="248">
        <f t="shared" si="43"/>
        <v>383.03999999999996</v>
      </c>
      <c r="K1352" s="238"/>
      <c r="M1352" s="247">
        <f t="shared" si="42"/>
        <v>50340.010000000075</v>
      </c>
    </row>
    <row r="1353" spans="1:13" s="9" customFormat="1" ht="14.25" customHeight="1" x14ac:dyDescent="0.2">
      <c r="A1353" s="287" t="s">
        <v>3264</v>
      </c>
      <c r="B1353" s="198" t="s">
        <v>625</v>
      </c>
      <c r="C1353" s="203" t="s">
        <v>1688</v>
      </c>
      <c r="D1353" s="205" t="s">
        <v>1689</v>
      </c>
      <c r="E1353" s="211">
        <v>8</v>
      </c>
      <c r="F1353" s="222">
        <v>1566</v>
      </c>
      <c r="G1353" s="268">
        <v>3.36</v>
      </c>
      <c r="H1353" s="268">
        <v>3.56</v>
      </c>
      <c r="I1353" s="229">
        <v>6</v>
      </c>
      <c r="J1353" s="248">
        <f t="shared" si="43"/>
        <v>20.16</v>
      </c>
      <c r="K1353" s="238"/>
      <c r="M1353" s="247">
        <f t="shared" si="42"/>
        <v>50360.170000000078</v>
      </c>
    </row>
    <row r="1354" spans="1:13" s="9" customFormat="1" ht="14.25" customHeight="1" x14ac:dyDescent="0.2">
      <c r="A1354" s="287" t="s">
        <v>3256</v>
      </c>
      <c r="B1354" s="201" t="s">
        <v>625</v>
      </c>
      <c r="C1354" s="203" t="s">
        <v>2879</v>
      </c>
      <c r="D1354" s="200" t="s">
        <v>2875</v>
      </c>
      <c r="E1354" s="211">
        <v>8</v>
      </c>
      <c r="F1354" s="226">
        <v>1566</v>
      </c>
      <c r="G1354" s="268">
        <v>3.36</v>
      </c>
      <c r="H1354" s="268">
        <v>3.56</v>
      </c>
      <c r="I1354" s="203">
        <v>133</v>
      </c>
      <c r="J1354" s="248">
        <f t="shared" si="43"/>
        <v>446.88</v>
      </c>
      <c r="K1354" s="238"/>
      <c r="M1354" s="247">
        <f t="shared" si="42"/>
        <v>50807.050000000076</v>
      </c>
    </row>
    <row r="1355" spans="1:13" s="9" customFormat="1" ht="14.25" customHeight="1" x14ac:dyDescent="0.2">
      <c r="A1355" s="287" t="s">
        <v>3264</v>
      </c>
      <c r="B1355" s="198" t="s">
        <v>625</v>
      </c>
      <c r="C1355" s="203" t="s">
        <v>1686</v>
      </c>
      <c r="D1355" s="205" t="s">
        <v>1687</v>
      </c>
      <c r="E1355" s="213">
        <v>8</v>
      </c>
      <c r="F1355" s="222">
        <v>1566</v>
      </c>
      <c r="G1355" s="268">
        <v>3.36</v>
      </c>
      <c r="H1355" s="268">
        <v>3.56</v>
      </c>
      <c r="I1355" s="232">
        <v>5</v>
      </c>
      <c r="J1355" s="248">
        <f t="shared" si="43"/>
        <v>16.8</v>
      </c>
      <c r="K1355" s="238"/>
      <c r="M1355" s="247">
        <f t="shared" si="42"/>
        <v>50823.850000000079</v>
      </c>
    </row>
    <row r="1356" spans="1:13" s="9" customFormat="1" ht="14.25" customHeight="1" x14ac:dyDescent="0.2">
      <c r="A1356" s="287" t="s">
        <v>3256</v>
      </c>
      <c r="B1356" s="201" t="s">
        <v>625</v>
      </c>
      <c r="C1356" s="203" t="s">
        <v>2880</v>
      </c>
      <c r="D1356" s="200" t="s">
        <v>2876</v>
      </c>
      <c r="E1356" s="211">
        <v>8</v>
      </c>
      <c r="F1356" s="226">
        <v>1566</v>
      </c>
      <c r="G1356" s="268">
        <v>3.36</v>
      </c>
      <c r="H1356" s="268">
        <v>3.56</v>
      </c>
      <c r="I1356" s="203">
        <v>104</v>
      </c>
      <c r="J1356" s="248">
        <f t="shared" si="43"/>
        <v>349.44</v>
      </c>
      <c r="K1356" s="238"/>
      <c r="M1356" s="247">
        <f t="shared" si="42"/>
        <v>51173.290000000081</v>
      </c>
    </row>
    <row r="1357" spans="1:13" s="9" customFormat="1" ht="14.25" customHeight="1" x14ac:dyDescent="0.2">
      <c r="A1357" s="287" t="s">
        <v>3264</v>
      </c>
      <c r="B1357" s="198" t="s">
        <v>625</v>
      </c>
      <c r="C1357" s="203" t="s">
        <v>1690</v>
      </c>
      <c r="D1357" s="205" t="s">
        <v>1691</v>
      </c>
      <c r="E1357" s="211">
        <v>8</v>
      </c>
      <c r="F1357" s="222">
        <v>1566</v>
      </c>
      <c r="G1357" s="268">
        <v>3.36</v>
      </c>
      <c r="H1357" s="268">
        <v>3.56</v>
      </c>
      <c r="I1357" s="229">
        <v>2</v>
      </c>
      <c r="J1357" s="248">
        <f t="shared" si="43"/>
        <v>6.72</v>
      </c>
      <c r="K1357" s="238"/>
      <c r="M1357" s="247">
        <f t="shared" si="42"/>
        <v>51180.010000000082</v>
      </c>
    </row>
    <row r="1358" spans="1:13" s="9" customFormat="1" ht="14.25" customHeight="1" x14ac:dyDescent="0.2">
      <c r="A1358" s="194" t="s">
        <v>3225</v>
      </c>
      <c r="B1358" s="197" t="s">
        <v>447</v>
      </c>
      <c r="C1358" s="239" t="s">
        <v>289</v>
      </c>
      <c r="D1358" s="206" t="s">
        <v>428</v>
      </c>
      <c r="E1358" s="211">
        <v>8</v>
      </c>
      <c r="F1358" s="220">
        <v>2211</v>
      </c>
      <c r="G1358" s="268">
        <v>3.3699999999999997</v>
      </c>
      <c r="H1358" s="268">
        <v>3.57</v>
      </c>
      <c r="I1358" s="233">
        <v>12</v>
      </c>
      <c r="J1358" s="248">
        <f t="shared" si="43"/>
        <v>40.44</v>
      </c>
      <c r="K1358" s="238"/>
      <c r="M1358" s="247">
        <f t="shared" si="42"/>
        <v>51220.450000000084</v>
      </c>
    </row>
    <row r="1359" spans="1:13" s="9" customFormat="1" ht="14.25" customHeight="1" x14ac:dyDescent="0.2">
      <c r="A1359" s="287" t="s">
        <v>1426</v>
      </c>
      <c r="B1359" s="196" t="s">
        <v>996</v>
      </c>
      <c r="C1359" s="203" t="s">
        <v>1475</v>
      </c>
      <c r="D1359" s="206" t="s">
        <v>1476</v>
      </c>
      <c r="E1359" s="212">
        <v>8</v>
      </c>
      <c r="F1359" s="221">
        <v>6796</v>
      </c>
      <c r="G1359" s="268">
        <v>2.19</v>
      </c>
      <c r="H1359" s="268">
        <v>2.39</v>
      </c>
      <c r="I1359" s="231">
        <v>1</v>
      </c>
      <c r="J1359" s="248">
        <f t="shared" si="43"/>
        <v>2.19</v>
      </c>
      <c r="K1359" s="238"/>
      <c r="M1359" s="247">
        <f t="shared" si="42"/>
        <v>51222.640000000087</v>
      </c>
    </row>
    <row r="1360" spans="1:13" s="9" customFormat="1" ht="14.25" customHeight="1" x14ac:dyDescent="0.2">
      <c r="A1360" s="194" t="s">
        <v>3220</v>
      </c>
      <c r="B1360" s="198" t="s">
        <v>672</v>
      </c>
      <c r="C1360" s="203">
        <v>7471135122</v>
      </c>
      <c r="D1360" s="200" t="s">
        <v>2907</v>
      </c>
      <c r="E1360" s="211">
        <v>8</v>
      </c>
      <c r="F1360" s="219">
        <v>1241</v>
      </c>
      <c r="G1360" s="268">
        <v>3.38</v>
      </c>
      <c r="H1360" s="268">
        <v>3.58</v>
      </c>
      <c r="I1360" s="231">
        <v>5</v>
      </c>
      <c r="J1360" s="248">
        <f t="shared" si="43"/>
        <v>16.899999999999999</v>
      </c>
      <c r="K1360" s="238"/>
      <c r="M1360" s="247">
        <f t="shared" si="42"/>
        <v>51239.540000000088</v>
      </c>
    </row>
    <row r="1361" spans="1:13" s="9" customFormat="1" ht="14.25" customHeight="1" x14ac:dyDescent="0.2">
      <c r="A1361" s="287" t="s">
        <v>3249</v>
      </c>
      <c r="B1361" s="201" t="s">
        <v>672</v>
      </c>
      <c r="C1361" s="203">
        <v>7471135122</v>
      </c>
      <c r="D1361" s="200" t="s">
        <v>2907</v>
      </c>
      <c r="E1361" s="211">
        <v>8</v>
      </c>
      <c r="F1361" s="226">
        <v>1241</v>
      </c>
      <c r="G1361" s="268">
        <v>3.38</v>
      </c>
      <c r="H1361" s="268">
        <v>3.58</v>
      </c>
      <c r="I1361" s="203">
        <v>11</v>
      </c>
      <c r="J1361" s="248">
        <f t="shared" si="43"/>
        <v>37.18</v>
      </c>
      <c r="K1361" s="238"/>
      <c r="M1361" s="247">
        <f t="shared" si="42"/>
        <v>51276.720000000088</v>
      </c>
    </row>
    <row r="1362" spans="1:13" s="9" customFormat="1" ht="14.25" customHeight="1" x14ac:dyDescent="0.2">
      <c r="A1362" s="194" t="s">
        <v>3272</v>
      </c>
      <c r="B1362" s="198" t="s">
        <v>672</v>
      </c>
      <c r="C1362" s="203">
        <v>7471135122</v>
      </c>
      <c r="D1362" s="200" t="s">
        <v>2907</v>
      </c>
      <c r="E1362" s="213">
        <v>8</v>
      </c>
      <c r="F1362" s="222">
        <v>1241</v>
      </c>
      <c r="G1362" s="268">
        <v>3.38</v>
      </c>
      <c r="H1362" s="268">
        <v>3.58</v>
      </c>
      <c r="I1362" s="232">
        <v>7</v>
      </c>
      <c r="J1362" s="248">
        <f t="shared" si="43"/>
        <v>23.66</v>
      </c>
      <c r="K1362" s="238"/>
      <c r="M1362" s="247">
        <f t="shared" si="42"/>
        <v>51300.380000000092</v>
      </c>
    </row>
    <row r="1363" spans="1:13" s="9" customFormat="1" ht="14.25" customHeight="1" x14ac:dyDescent="0.2">
      <c r="A1363" s="287" t="s">
        <v>3253</v>
      </c>
      <c r="B1363" s="201" t="s">
        <v>40</v>
      </c>
      <c r="C1363" s="203">
        <v>25972</v>
      </c>
      <c r="D1363" s="200" t="s">
        <v>2817</v>
      </c>
      <c r="E1363" s="211">
        <v>8</v>
      </c>
      <c r="F1363" s="226">
        <v>1212</v>
      </c>
      <c r="G1363" s="268">
        <v>3.01</v>
      </c>
      <c r="H1363" s="268">
        <v>3.21</v>
      </c>
      <c r="I1363" s="203">
        <v>5</v>
      </c>
      <c r="J1363" s="248">
        <f t="shared" si="43"/>
        <v>15.049999999999999</v>
      </c>
      <c r="K1363" s="238"/>
      <c r="M1363" s="247">
        <f t="shared" si="42"/>
        <v>51315.430000000095</v>
      </c>
    </row>
    <row r="1364" spans="1:13" s="9" customFormat="1" ht="14.25" customHeight="1" x14ac:dyDescent="0.2">
      <c r="A1364" s="287" t="s">
        <v>3253</v>
      </c>
      <c r="B1364" s="201" t="s">
        <v>40</v>
      </c>
      <c r="C1364" s="203">
        <v>25979</v>
      </c>
      <c r="D1364" s="200" t="s">
        <v>2818</v>
      </c>
      <c r="E1364" s="211">
        <v>8</v>
      </c>
      <c r="F1364" s="226">
        <v>1212</v>
      </c>
      <c r="G1364" s="268">
        <v>3.01</v>
      </c>
      <c r="H1364" s="268">
        <v>3.21</v>
      </c>
      <c r="I1364" s="203">
        <v>8</v>
      </c>
      <c r="J1364" s="248">
        <f t="shared" si="43"/>
        <v>24.08</v>
      </c>
      <c r="K1364" s="238"/>
      <c r="M1364" s="247">
        <f t="shared" si="42"/>
        <v>51339.510000000097</v>
      </c>
    </row>
    <row r="1365" spans="1:13" s="9" customFormat="1" ht="14.25" customHeight="1" x14ac:dyDescent="0.2">
      <c r="A1365" s="287" t="s">
        <v>3257</v>
      </c>
      <c r="B1365" s="200" t="s">
        <v>784</v>
      </c>
      <c r="C1365" s="203" t="s">
        <v>2746</v>
      </c>
      <c r="D1365" s="200" t="s">
        <v>2747</v>
      </c>
      <c r="E1365" s="211">
        <v>8</v>
      </c>
      <c r="F1365" s="226">
        <v>2350</v>
      </c>
      <c r="G1365" s="268">
        <v>3.3899999999999997</v>
      </c>
      <c r="H1365" s="268">
        <v>3.59</v>
      </c>
      <c r="I1365" s="203">
        <v>4</v>
      </c>
      <c r="J1365" s="248">
        <f t="shared" si="43"/>
        <v>13.559999999999999</v>
      </c>
      <c r="K1365" s="238"/>
      <c r="M1365" s="247">
        <f t="shared" si="42"/>
        <v>51353.070000000094</v>
      </c>
    </row>
    <row r="1366" spans="1:13" s="9" customFormat="1" ht="14.25" customHeight="1" x14ac:dyDescent="0.2">
      <c r="A1366" s="287" t="s">
        <v>3218</v>
      </c>
      <c r="B1366" s="197" t="s">
        <v>784</v>
      </c>
      <c r="C1366" s="203" t="s">
        <v>787</v>
      </c>
      <c r="D1366" s="206" t="s">
        <v>788</v>
      </c>
      <c r="E1366" s="212">
        <v>8</v>
      </c>
      <c r="F1366" s="220">
        <v>2350</v>
      </c>
      <c r="G1366" s="268">
        <v>3.3899999999999997</v>
      </c>
      <c r="H1366" s="268">
        <v>3.59</v>
      </c>
      <c r="I1366" s="233">
        <v>2</v>
      </c>
      <c r="J1366" s="248">
        <f t="shared" si="43"/>
        <v>6.7799999999999994</v>
      </c>
      <c r="K1366" s="238"/>
      <c r="M1366" s="247">
        <f t="shared" si="42"/>
        <v>51359.850000000093</v>
      </c>
    </row>
    <row r="1367" spans="1:13" s="9" customFormat="1" ht="14.25" customHeight="1" x14ac:dyDescent="0.2">
      <c r="A1367" s="287" t="s">
        <v>3254</v>
      </c>
      <c r="B1367" s="201" t="s">
        <v>634</v>
      </c>
      <c r="C1367" s="203" t="s">
        <v>2832</v>
      </c>
      <c r="D1367" s="200" t="s">
        <v>2833</v>
      </c>
      <c r="E1367" s="211">
        <v>8</v>
      </c>
      <c r="F1367" s="226">
        <v>2791</v>
      </c>
      <c r="G1367" s="268">
        <v>3.4099999999999997</v>
      </c>
      <c r="H1367" s="268">
        <v>3.61</v>
      </c>
      <c r="I1367" s="203">
        <v>16</v>
      </c>
      <c r="J1367" s="248">
        <f t="shared" si="43"/>
        <v>54.559999999999995</v>
      </c>
      <c r="K1367" s="238"/>
      <c r="M1367" s="247">
        <f t="shared" si="42"/>
        <v>51414.410000000091</v>
      </c>
    </row>
    <row r="1368" spans="1:13" s="9" customFormat="1" ht="14.25" customHeight="1" x14ac:dyDescent="0.2">
      <c r="A1368" s="287" t="s">
        <v>3264</v>
      </c>
      <c r="B1368" s="198" t="s">
        <v>625</v>
      </c>
      <c r="C1368" s="203" t="s">
        <v>1755</v>
      </c>
      <c r="D1368" s="205" t="s">
        <v>3452</v>
      </c>
      <c r="E1368" s="213">
        <v>8</v>
      </c>
      <c r="F1368" s="222">
        <v>9017</v>
      </c>
      <c r="G1368" s="268">
        <v>2.65</v>
      </c>
      <c r="H1368" s="268">
        <v>2.85</v>
      </c>
      <c r="I1368" s="232">
        <v>1</v>
      </c>
      <c r="J1368" s="248">
        <f t="shared" si="43"/>
        <v>2.65</v>
      </c>
      <c r="K1368" s="238"/>
      <c r="M1368" s="247">
        <f t="shared" si="42"/>
        <v>51417.060000000092</v>
      </c>
    </row>
    <row r="1369" spans="1:13" s="9" customFormat="1" ht="14.25" customHeight="1" x14ac:dyDescent="0.2">
      <c r="A1369" s="287" t="s">
        <v>3264</v>
      </c>
      <c r="B1369" s="198" t="s">
        <v>625</v>
      </c>
      <c r="C1369" s="203" t="s">
        <v>1756</v>
      </c>
      <c r="D1369" s="205" t="s">
        <v>3453</v>
      </c>
      <c r="E1369" s="213">
        <v>8</v>
      </c>
      <c r="F1369" s="222">
        <v>9017</v>
      </c>
      <c r="G1369" s="268">
        <v>2.65</v>
      </c>
      <c r="H1369" s="268">
        <v>2.85</v>
      </c>
      <c r="I1369" s="232">
        <v>9</v>
      </c>
      <c r="J1369" s="248">
        <f t="shared" si="43"/>
        <v>23.849999999999998</v>
      </c>
      <c r="K1369" s="238"/>
      <c r="M1369" s="247">
        <f t="shared" ref="M1369:M1432" si="44">M1368+J1369</f>
        <v>51440.910000000091</v>
      </c>
    </row>
    <row r="1370" spans="1:13" s="9" customFormat="1" ht="14.25" customHeight="1" x14ac:dyDescent="0.2">
      <c r="A1370" s="287" t="s">
        <v>3264</v>
      </c>
      <c r="B1370" s="198" t="s">
        <v>625</v>
      </c>
      <c r="C1370" s="203" t="s">
        <v>1708</v>
      </c>
      <c r="D1370" s="205" t="s">
        <v>3475</v>
      </c>
      <c r="E1370" s="213">
        <v>8</v>
      </c>
      <c r="F1370" s="222">
        <v>9017</v>
      </c>
      <c r="G1370" s="268">
        <v>2.65</v>
      </c>
      <c r="H1370" s="268">
        <v>2.85</v>
      </c>
      <c r="I1370" s="232">
        <v>8</v>
      </c>
      <c r="J1370" s="248">
        <f t="shared" si="43"/>
        <v>21.2</v>
      </c>
      <c r="K1370" s="238"/>
      <c r="M1370" s="247">
        <f t="shared" si="44"/>
        <v>51462.110000000088</v>
      </c>
    </row>
    <row r="1371" spans="1:13" s="9" customFormat="1" ht="14.25" customHeight="1" x14ac:dyDescent="0.2">
      <c r="A1371" s="287" t="s">
        <v>3264</v>
      </c>
      <c r="B1371" s="198" t="s">
        <v>625</v>
      </c>
      <c r="C1371" s="203" t="s">
        <v>1709</v>
      </c>
      <c r="D1371" s="205" t="s">
        <v>3476</v>
      </c>
      <c r="E1371" s="213">
        <v>8</v>
      </c>
      <c r="F1371" s="222">
        <v>9017</v>
      </c>
      <c r="G1371" s="268">
        <v>2.65</v>
      </c>
      <c r="H1371" s="268">
        <v>2.85</v>
      </c>
      <c r="I1371" s="232">
        <v>1</v>
      </c>
      <c r="J1371" s="248">
        <f t="shared" si="43"/>
        <v>2.65</v>
      </c>
      <c r="K1371" s="238"/>
      <c r="M1371" s="247">
        <f t="shared" si="44"/>
        <v>51464.760000000089</v>
      </c>
    </row>
    <row r="1372" spans="1:13" s="9" customFormat="1" ht="14.25" customHeight="1" x14ac:dyDescent="0.2">
      <c r="A1372" s="287" t="s">
        <v>3264</v>
      </c>
      <c r="B1372" s="198" t="s">
        <v>625</v>
      </c>
      <c r="C1372" s="203" t="s">
        <v>1710</v>
      </c>
      <c r="D1372" s="205" t="s">
        <v>3477</v>
      </c>
      <c r="E1372" s="213">
        <v>8</v>
      </c>
      <c r="F1372" s="222">
        <v>9017</v>
      </c>
      <c r="G1372" s="268">
        <v>2.65</v>
      </c>
      <c r="H1372" s="268">
        <v>2.85</v>
      </c>
      <c r="I1372" s="232">
        <v>2</v>
      </c>
      <c r="J1372" s="248">
        <f t="shared" si="43"/>
        <v>5.3</v>
      </c>
      <c r="K1372" s="238"/>
      <c r="M1372" s="247">
        <f t="shared" si="44"/>
        <v>51470.060000000092</v>
      </c>
    </row>
    <row r="1373" spans="1:13" s="9" customFormat="1" ht="14.25" customHeight="1" x14ac:dyDescent="0.2">
      <c r="A1373" s="287" t="s">
        <v>3271</v>
      </c>
      <c r="B1373" s="200" t="s">
        <v>695</v>
      </c>
      <c r="C1373" s="203" t="s">
        <v>2565</v>
      </c>
      <c r="D1373" s="200" t="s">
        <v>2993</v>
      </c>
      <c r="E1373" s="211">
        <v>8</v>
      </c>
      <c r="F1373" s="226">
        <v>4342</v>
      </c>
      <c r="G1373" s="268">
        <v>3.4299999999999997</v>
      </c>
      <c r="H1373" s="268">
        <v>3.63</v>
      </c>
      <c r="I1373" s="203">
        <v>4</v>
      </c>
      <c r="J1373" s="248">
        <f t="shared" si="43"/>
        <v>13.719999999999999</v>
      </c>
      <c r="K1373" s="238"/>
      <c r="M1373" s="247">
        <f t="shared" si="44"/>
        <v>51483.780000000093</v>
      </c>
    </row>
    <row r="1374" spans="1:13" s="9" customFormat="1" ht="14.25" customHeight="1" x14ac:dyDescent="0.2">
      <c r="A1374" s="287" t="s">
        <v>3262</v>
      </c>
      <c r="B1374" s="196" t="s">
        <v>947</v>
      </c>
      <c r="C1374" s="203" t="s">
        <v>1645</v>
      </c>
      <c r="D1374" s="205" t="s">
        <v>3541</v>
      </c>
      <c r="E1374" s="216">
        <v>8</v>
      </c>
      <c r="F1374" s="224">
        <v>4575</v>
      </c>
      <c r="G1374" s="268">
        <v>3.4299999999999997</v>
      </c>
      <c r="H1374" s="268">
        <v>3.63</v>
      </c>
      <c r="I1374" s="234">
        <v>1</v>
      </c>
      <c r="J1374" s="248">
        <f t="shared" si="43"/>
        <v>3.4299999999999997</v>
      </c>
      <c r="K1374" s="238"/>
      <c r="M1374" s="247">
        <f t="shared" si="44"/>
        <v>51487.210000000094</v>
      </c>
    </row>
    <row r="1375" spans="1:13" s="9" customFormat="1" ht="14.25" customHeight="1" x14ac:dyDescent="0.2">
      <c r="A1375" s="194" t="s">
        <v>299</v>
      </c>
      <c r="B1375" s="198" t="s">
        <v>695</v>
      </c>
      <c r="C1375" s="239" t="s">
        <v>2565</v>
      </c>
      <c r="D1375" s="206" t="s">
        <v>2993</v>
      </c>
      <c r="E1375" s="211">
        <v>8</v>
      </c>
      <c r="F1375" s="219">
        <v>4342</v>
      </c>
      <c r="G1375" s="268">
        <v>3.4299999999999997</v>
      </c>
      <c r="H1375" s="268">
        <v>3.63</v>
      </c>
      <c r="I1375" s="231">
        <v>2</v>
      </c>
      <c r="J1375" s="248">
        <f t="shared" si="43"/>
        <v>6.8599999999999994</v>
      </c>
      <c r="K1375" s="238"/>
      <c r="M1375" s="247">
        <f t="shared" si="44"/>
        <v>51494.070000000094</v>
      </c>
    </row>
    <row r="1376" spans="1:13" s="9" customFormat="1" ht="14.25" customHeight="1" x14ac:dyDescent="0.2">
      <c r="A1376" s="194" t="s">
        <v>3226</v>
      </c>
      <c r="B1376" s="197" t="s">
        <v>45</v>
      </c>
      <c r="C1376" s="239" t="s">
        <v>459</v>
      </c>
      <c r="D1376" s="206" t="s">
        <v>460</v>
      </c>
      <c r="E1376" s="211">
        <v>8</v>
      </c>
      <c r="F1376" s="220">
        <v>1241</v>
      </c>
      <c r="G1376" s="268">
        <v>3.4499999999999997</v>
      </c>
      <c r="H1376" s="268">
        <v>3.65</v>
      </c>
      <c r="I1376" s="233">
        <v>3</v>
      </c>
      <c r="J1376" s="248">
        <f t="shared" si="43"/>
        <v>10.35</v>
      </c>
      <c r="K1376" s="238"/>
      <c r="M1376" s="247">
        <f t="shared" si="44"/>
        <v>51504.420000000093</v>
      </c>
    </row>
    <row r="1377" spans="1:13" s="9" customFormat="1" ht="14.25" customHeight="1" x14ac:dyDescent="0.2">
      <c r="A1377" s="287" t="s">
        <v>3265</v>
      </c>
      <c r="B1377" s="198" t="s">
        <v>439</v>
      </c>
      <c r="C1377" s="203">
        <v>16180</v>
      </c>
      <c r="D1377" s="205" t="s">
        <v>1850</v>
      </c>
      <c r="E1377" s="213">
        <v>8</v>
      </c>
      <c r="F1377" s="222">
        <v>6796</v>
      </c>
      <c r="G1377" s="268">
        <v>3.46</v>
      </c>
      <c r="H1377" s="268">
        <v>3.66</v>
      </c>
      <c r="I1377" s="232">
        <v>6</v>
      </c>
      <c r="J1377" s="248">
        <f t="shared" si="43"/>
        <v>20.759999999999998</v>
      </c>
      <c r="K1377" s="238"/>
      <c r="M1377" s="247">
        <f t="shared" si="44"/>
        <v>51525.180000000095</v>
      </c>
    </row>
    <row r="1378" spans="1:13" s="9" customFormat="1" ht="14.25" customHeight="1" x14ac:dyDescent="0.2">
      <c r="A1378" s="287" t="s">
        <v>3264</v>
      </c>
      <c r="B1378" s="198" t="s">
        <v>996</v>
      </c>
      <c r="C1378" s="203" t="s">
        <v>1780</v>
      </c>
      <c r="D1378" s="205" t="s">
        <v>3441</v>
      </c>
      <c r="E1378" s="213">
        <v>8</v>
      </c>
      <c r="F1378" s="219">
        <v>6796</v>
      </c>
      <c r="G1378" s="268">
        <v>2.2399999999999998</v>
      </c>
      <c r="H1378" s="268">
        <v>2.44</v>
      </c>
      <c r="I1378" s="232">
        <v>7</v>
      </c>
      <c r="J1378" s="248">
        <f t="shared" si="43"/>
        <v>15.679999999999998</v>
      </c>
      <c r="K1378" s="238"/>
      <c r="M1378" s="247">
        <f t="shared" si="44"/>
        <v>51540.860000000095</v>
      </c>
    </row>
    <row r="1379" spans="1:13" s="9" customFormat="1" ht="14.25" customHeight="1" x14ac:dyDescent="0.2">
      <c r="A1379" s="287" t="s">
        <v>3264</v>
      </c>
      <c r="B1379" s="198" t="s">
        <v>996</v>
      </c>
      <c r="C1379" s="203" t="s">
        <v>1781</v>
      </c>
      <c r="D1379" s="205" t="s">
        <v>3442</v>
      </c>
      <c r="E1379" s="213">
        <v>8</v>
      </c>
      <c r="F1379" s="219">
        <v>6796</v>
      </c>
      <c r="G1379" s="268">
        <v>2.2399999999999998</v>
      </c>
      <c r="H1379" s="268">
        <v>2.44</v>
      </c>
      <c r="I1379" s="232">
        <v>11</v>
      </c>
      <c r="J1379" s="248">
        <f t="shared" si="43"/>
        <v>24.639999999999997</v>
      </c>
      <c r="K1379" s="238"/>
      <c r="M1379" s="247">
        <f t="shared" si="44"/>
        <v>51565.500000000095</v>
      </c>
    </row>
    <row r="1380" spans="1:13" s="9" customFormat="1" ht="14.25" customHeight="1" x14ac:dyDescent="0.2">
      <c r="A1380" s="287" t="s">
        <v>3264</v>
      </c>
      <c r="B1380" s="198" t="s">
        <v>996</v>
      </c>
      <c r="C1380" s="203" t="s">
        <v>1779</v>
      </c>
      <c r="D1380" s="205" t="s">
        <v>3443</v>
      </c>
      <c r="E1380" s="213">
        <v>8</v>
      </c>
      <c r="F1380" s="219">
        <v>6796</v>
      </c>
      <c r="G1380" s="268">
        <v>2.2399999999999998</v>
      </c>
      <c r="H1380" s="268">
        <v>2.44</v>
      </c>
      <c r="I1380" s="232">
        <v>10</v>
      </c>
      <c r="J1380" s="248">
        <f t="shared" si="43"/>
        <v>22.4</v>
      </c>
      <c r="K1380" s="238"/>
      <c r="M1380" s="247">
        <f t="shared" si="44"/>
        <v>51587.900000000096</v>
      </c>
    </row>
    <row r="1381" spans="1:13" s="9" customFormat="1" ht="14.25" customHeight="1" x14ac:dyDescent="0.2">
      <c r="A1381" s="287" t="s">
        <v>3264</v>
      </c>
      <c r="B1381" s="198" t="s">
        <v>996</v>
      </c>
      <c r="C1381" s="203" t="s">
        <v>1778</v>
      </c>
      <c r="D1381" s="205" t="s">
        <v>3444</v>
      </c>
      <c r="E1381" s="213">
        <v>8</v>
      </c>
      <c r="F1381" s="219">
        <v>6796</v>
      </c>
      <c r="G1381" s="268">
        <v>2.2399999999999998</v>
      </c>
      <c r="H1381" s="268">
        <v>2.44</v>
      </c>
      <c r="I1381" s="232">
        <v>6</v>
      </c>
      <c r="J1381" s="248">
        <f t="shared" si="43"/>
        <v>13.439999999999998</v>
      </c>
      <c r="K1381" s="238"/>
      <c r="M1381" s="247">
        <f t="shared" si="44"/>
        <v>51601.340000000098</v>
      </c>
    </row>
    <row r="1382" spans="1:13" s="9" customFormat="1" ht="14.25" customHeight="1" x14ac:dyDescent="0.2">
      <c r="A1382" s="194" t="s">
        <v>307</v>
      </c>
      <c r="B1382" s="197" t="s">
        <v>634</v>
      </c>
      <c r="C1382" s="239" t="s">
        <v>663</v>
      </c>
      <c r="D1382" s="208" t="s">
        <v>664</v>
      </c>
      <c r="E1382" s="211">
        <v>8</v>
      </c>
      <c r="F1382" s="221">
        <v>1840</v>
      </c>
      <c r="G1382" s="268">
        <v>3.48</v>
      </c>
      <c r="H1382" s="268">
        <v>3.68</v>
      </c>
      <c r="I1382" s="231">
        <v>10</v>
      </c>
      <c r="J1382" s="248">
        <f t="shared" si="43"/>
        <v>34.799999999999997</v>
      </c>
      <c r="K1382" s="238"/>
      <c r="M1382" s="247">
        <f t="shared" si="44"/>
        <v>51636.140000000101</v>
      </c>
    </row>
    <row r="1383" spans="1:13" s="9" customFormat="1" ht="14.25" customHeight="1" x14ac:dyDescent="0.2">
      <c r="A1383" s="287" t="s">
        <v>3218</v>
      </c>
      <c r="B1383" s="197" t="s">
        <v>45</v>
      </c>
      <c r="C1383" s="203" t="s">
        <v>277</v>
      </c>
      <c r="D1383" s="206" t="s">
        <v>3099</v>
      </c>
      <c r="E1383" s="212">
        <v>8</v>
      </c>
      <c r="F1383" s="220">
        <v>1241</v>
      </c>
      <c r="G1383" s="268">
        <v>3.48</v>
      </c>
      <c r="H1383" s="268">
        <v>3.68</v>
      </c>
      <c r="I1383" s="233">
        <v>4</v>
      </c>
      <c r="J1383" s="248">
        <f t="shared" si="43"/>
        <v>13.92</v>
      </c>
      <c r="K1383" s="238"/>
      <c r="M1383" s="247">
        <f t="shared" si="44"/>
        <v>51650.0600000001</v>
      </c>
    </row>
    <row r="1384" spans="1:13" s="9" customFormat="1" ht="14.25" customHeight="1" x14ac:dyDescent="0.2">
      <c r="A1384" s="194" t="s">
        <v>3221</v>
      </c>
      <c r="B1384" s="198" t="s">
        <v>695</v>
      </c>
      <c r="C1384" s="203" t="s">
        <v>714</v>
      </c>
      <c r="D1384" s="206" t="s">
        <v>721</v>
      </c>
      <c r="E1384" s="211">
        <v>8</v>
      </c>
      <c r="F1384" s="219">
        <v>4342</v>
      </c>
      <c r="G1384" s="268">
        <v>3.5</v>
      </c>
      <c r="H1384" s="268">
        <v>3.7</v>
      </c>
      <c r="I1384" s="231">
        <v>9</v>
      </c>
      <c r="J1384" s="248">
        <f t="shared" si="43"/>
        <v>31.5</v>
      </c>
      <c r="K1384" s="238"/>
      <c r="M1384" s="247">
        <f t="shared" si="44"/>
        <v>51681.5600000001</v>
      </c>
    </row>
    <row r="1385" spans="1:13" s="9" customFormat="1" ht="14.25" customHeight="1" x14ac:dyDescent="0.2">
      <c r="A1385" s="287" t="s">
        <v>3218</v>
      </c>
      <c r="B1385" s="197" t="s">
        <v>45</v>
      </c>
      <c r="C1385" s="203">
        <v>17229</v>
      </c>
      <c r="D1385" s="200" t="s">
        <v>3040</v>
      </c>
      <c r="E1385" s="212">
        <v>8</v>
      </c>
      <c r="F1385" s="223">
        <v>1241</v>
      </c>
      <c r="G1385" s="268">
        <v>3.54</v>
      </c>
      <c r="H1385" s="268">
        <v>3.74</v>
      </c>
      <c r="I1385" s="233">
        <v>3</v>
      </c>
      <c r="J1385" s="248">
        <f t="shared" si="43"/>
        <v>10.620000000000001</v>
      </c>
      <c r="K1385" s="238"/>
      <c r="M1385" s="247">
        <f t="shared" si="44"/>
        <v>51692.180000000102</v>
      </c>
    </row>
    <row r="1386" spans="1:13" s="9" customFormat="1" ht="14.25" customHeight="1" x14ac:dyDescent="0.2">
      <c r="A1386" s="287" t="s">
        <v>3257</v>
      </c>
      <c r="B1386" s="200" t="s">
        <v>45</v>
      </c>
      <c r="C1386" s="203">
        <v>17229</v>
      </c>
      <c r="D1386" s="200" t="s">
        <v>3040</v>
      </c>
      <c r="E1386" s="211">
        <v>8</v>
      </c>
      <c r="F1386" s="226">
        <v>1241</v>
      </c>
      <c r="G1386" s="268">
        <v>3.54</v>
      </c>
      <c r="H1386" s="268">
        <v>3.74</v>
      </c>
      <c r="I1386" s="203">
        <v>2</v>
      </c>
      <c r="J1386" s="248">
        <f t="shared" si="43"/>
        <v>7.08</v>
      </c>
      <c r="K1386" s="238"/>
      <c r="M1386" s="247">
        <f t="shared" si="44"/>
        <v>51699.260000000104</v>
      </c>
    </row>
    <row r="1387" spans="1:13" s="9" customFormat="1" ht="14.25" customHeight="1" x14ac:dyDescent="0.2">
      <c r="A1387" s="194" t="s">
        <v>3222</v>
      </c>
      <c r="B1387" s="198" t="s">
        <v>45</v>
      </c>
      <c r="C1387" s="203" t="s">
        <v>760</v>
      </c>
      <c r="D1387" s="206" t="s">
        <v>759</v>
      </c>
      <c r="E1387" s="211">
        <v>8</v>
      </c>
      <c r="F1387" s="219">
        <v>1212</v>
      </c>
      <c r="G1387" s="268">
        <v>3.54</v>
      </c>
      <c r="H1387" s="268">
        <v>3.74</v>
      </c>
      <c r="I1387" s="231">
        <v>4</v>
      </c>
      <c r="J1387" s="248">
        <f t="shared" si="43"/>
        <v>14.16</v>
      </c>
      <c r="K1387" s="238"/>
      <c r="M1387" s="247">
        <f t="shared" si="44"/>
        <v>51713.420000000107</v>
      </c>
    </row>
    <row r="1388" spans="1:13" s="9" customFormat="1" ht="14.25" customHeight="1" x14ac:dyDescent="0.2">
      <c r="A1388" s="287" t="s">
        <v>1426</v>
      </c>
      <c r="B1388" s="196" t="s">
        <v>625</v>
      </c>
      <c r="C1388" s="203" t="s">
        <v>1527</v>
      </c>
      <c r="D1388" s="205" t="s">
        <v>1528</v>
      </c>
      <c r="E1388" s="213">
        <v>8</v>
      </c>
      <c r="F1388" s="222">
        <v>9017</v>
      </c>
      <c r="G1388" s="268">
        <v>3.15</v>
      </c>
      <c r="H1388" s="268">
        <v>3.35</v>
      </c>
      <c r="I1388" s="233">
        <v>11</v>
      </c>
      <c r="J1388" s="248">
        <f t="shared" si="43"/>
        <v>34.65</v>
      </c>
      <c r="K1388" s="238"/>
      <c r="M1388" s="247">
        <f t="shared" si="44"/>
        <v>51748.070000000109</v>
      </c>
    </row>
    <row r="1389" spans="1:13" s="9" customFormat="1" ht="14.25" customHeight="1" x14ac:dyDescent="0.2">
      <c r="A1389" s="287" t="s">
        <v>1426</v>
      </c>
      <c r="B1389" s="196" t="s">
        <v>625</v>
      </c>
      <c r="C1389" s="203" t="s">
        <v>1533</v>
      </c>
      <c r="D1389" s="205" t="s">
        <v>1534</v>
      </c>
      <c r="E1389" s="213">
        <v>8</v>
      </c>
      <c r="F1389" s="222">
        <v>9017</v>
      </c>
      <c r="G1389" s="268">
        <v>3.15</v>
      </c>
      <c r="H1389" s="268">
        <v>3.35</v>
      </c>
      <c r="I1389" s="231">
        <v>15</v>
      </c>
      <c r="J1389" s="248">
        <f t="shared" si="43"/>
        <v>47.25</v>
      </c>
      <c r="K1389" s="238"/>
      <c r="M1389" s="247">
        <f t="shared" si="44"/>
        <v>51795.320000000109</v>
      </c>
    </row>
    <row r="1390" spans="1:13" s="9" customFormat="1" ht="14.25" customHeight="1" x14ac:dyDescent="0.2">
      <c r="A1390" s="287" t="s">
        <v>1426</v>
      </c>
      <c r="B1390" s="196" t="s">
        <v>625</v>
      </c>
      <c r="C1390" s="203" t="s">
        <v>1524</v>
      </c>
      <c r="D1390" s="205" t="s">
        <v>1523</v>
      </c>
      <c r="E1390" s="213">
        <v>8</v>
      </c>
      <c r="F1390" s="222">
        <v>9017</v>
      </c>
      <c r="G1390" s="268">
        <v>3.15</v>
      </c>
      <c r="H1390" s="268">
        <v>3.35</v>
      </c>
      <c r="I1390" s="232">
        <v>15</v>
      </c>
      <c r="J1390" s="248">
        <f t="shared" si="43"/>
        <v>47.25</v>
      </c>
      <c r="K1390" s="238"/>
      <c r="M1390" s="247">
        <f t="shared" si="44"/>
        <v>51842.570000000109</v>
      </c>
    </row>
    <row r="1391" spans="1:13" s="9" customFormat="1" ht="14.25" customHeight="1" x14ac:dyDescent="0.2">
      <c r="A1391" s="287" t="s">
        <v>1426</v>
      </c>
      <c r="B1391" s="196" t="s">
        <v>625</v>
      </c>
      <c r="C1391" s="203" t="s">
        <v>1529</v>
      </c>
      <c r="D1391" s="205" t="s">
        <v>1530</v>
      </c>
      <c r="E1391" s="213">
        <v>8</v>
      </c>
      <c r="F1391" s="222">
        <v>9017</v>
      </c>
      <c r="G1391" s="268">
        <v>3.15</v>
      </c>
      <c r="H1391" s="268">
        <v>3.35</v>
      </c>
      <c r="I1391" s="231">
        <v>6</v>
      </c>
      <c r="J1391" s="248">
        <f t="shared" si="43"/>
        <v>18.899999999999999</v>
      </c>
      <c r="K1391" s="238"/>
      <c r="M1391" s="247">
        <f t="shared" si="44"/>
        <v>51861.47000000011</v>
      </c>
    </row>
    <row r="1392" spans="1:13" s="9" customFormat="1" ht="14.25" customHeight="1" x14ac:dyDescent="0.2">
      <c r="A1392" s="287" t="s">
        <v>1426</v>
      </c>
      <c r="B1392" s="196" t="s">
        <v>625</v>
      </c>
      <c r="C1392" s="203" t="s">
        <v>1521</v>
      </c>
      <c r="D1392" s="205" t="s">
        <v>1522</v>
      </c>
      <c r="E1392" s="213">
        <v>8</v>
      </c>
      <c r="F1392" s="222">
        <v>9017</v>
      </c>
      <c r="G1392" s="268">
        <v>3.15</v>
      </c>
      <c r="H1392" s="268">
        <v>3.35</v>
      </c>
      <c r="I1392" s="232">
        <v>7</v>
      </c>
      <c r="J1392" s="248">
        <f t="shared" si="43"/>
        <v>22.05</v>
      </c>
      <c r="K1392" s="238"/>
      <c r="M1392" s="247">
        <f t="shared" si="44"/>
        <v>51883.520000000113</v>
      </c>
    </row>
    <row r="1393" spans="1:13" s="9" customFormat="1" ht="14.25" customHeight="1" x14ac:dyDescent="0.2">
      <c r="A1393" s="287" t="s">
        <v>1426</v>
      </c>
      <c r="B1393" s="196" t="s">
        <v>625</v>
      </c>
      <c r="C1393" s="203" t="s">
        <v>1525</v>
      </c>
      <c r="D1393" s="205" t="s">
        <v>1526</v>
      </c>
      <c r="E1393" s="213">
        <v>8</v>
      </c>
      <c r="F1393" s="222">
        <v>9017</v>
      </c>
      <c r="G1393" s="268">
        <v>3.15</v>
      </c>
      <c r="H1393" s="268">
        <v>3.35</v>
      </c>
      <c r="I1393" s="231">
        <v>10</v>
      </c>
      <c r="J1393" s="248">
        <f t="shared" si="43"/>
        <v>31.5</v>
      </c>
      <c r="K1393" s="238"/>
      <c r="M1393" s="247">
        <f t="shared" si="44"/>
        <v>51915.020000000113</v>
      </c>
    </row>
    <row r="1394" spans="1:13" s="9" customFormat="1" ht="14.25" customHeight="1" x14ac:dyDescent="0.2">
      <c r="A1394" s="287" t="s">
        <v>1426</v>
      </c>
      <c r="B1394" s="196" t="s">
        <v>625</v>
      </c>
      <c r="C1394" s="203" t="s">
        <v>1535</v>
      </c>
      <c r="D1394" s="205" t="s">
        <v>1536</v>
      </c>
      <c r="E1394" s="213">
        <v>8</v>
      </c>
      <c r="F1394" s="222">
        <v>9017</v>
      </c>
      <c r="G1394" s="268">
        <v>3.15</v>
      </c>
      <c r="H1394" s="268">
        <v>3.35</v>
      </c>
      <c r="I1394" s="234">
        <v>10</v>
      </c>
      <c r="J1394" s="248">
        <f t="shared" si="43"/>
        <v>31.5</v>
      </c>
      <c r="K1394" s="238"/>
      <c r="M1394" s="247">
        <f t="shared" si="44"/>
        <v>51946.520000000113</v>
      </c>
    </row>
    <row r="1395" spans="1:13" s="9" customFormat="1" ht="14.25" customHeight="1" x14ac:dyDescent="0.2">
      <c r="A1395" s="287" t="s">
        <v>1426</v>
      </c>
      <c r="B1395" s="196" t="s">
        <v>625</v>
      </c>
      <c r="C1395" s="203" t="s">
        <v>1531</v>
      </c>
      <c r="D1395" s="205" t="s">
        <v>1532</v>
      </c>
      <c r="E1395" s="213">
        <v>8</v>
      </c>
      <c r="F1395" s="222">
        <v>9017</v>
      </c>
      <c r="G1395" s="268">
        <v>3.15</v>
      </c>
      <c r="H1395" s="268">
        <v>3.35</v>
      </c>
      <c r="I1395" s="231">
        <v>5</v>
      </c>
      <c r="J1395" s="248">
        <f t="shared" si="43"/>
        <v>15.75</v>
      </c>
      <c r="K1395" s="238"/>
      <c r="M1395" s="247">
        <f t="shared" si="44"/>
        <v>51962.270000000113</v>
      </c>
    </row>
    <row r="1396" spans="1:13" s="9" customFormat="1" ht="14.25" customHeight="1" x14ac:dyDescent="0.2">
      <c r="A1396" s="287" t="s">
        <v>1426</v>
      </c>
      <c r="B1396" s="196" t="s">
        <v>695</v>
      </c>
      <c r="C1396" s="203" t="s">
        <v>1470</v>
      </c>
      <c r="D1396" s="206" t="s">
        <v>1467</v>
      </c>
      <c r="E1396" s="212">
        <v>8</v>
      </c>
      <c r="F1396" s="221">
        <v>4342</v>
      </c>
      <c r="G1396" s="268">
        <v>2.78</v>
      </c>
      <c r="H1396" s="268">
        <v>2.98</v>
      </c>
      <c r="I1396" s="231">
        <v>2</v>
      </c>
      <c r="J1396" s="248">
        <f t="shared" si="43"/>
        <v>5.56</v>
      </c>
      <c r="K1396" s="238"/>
      <c r="M1396" s="247">
        <f t="shared" si="44"/>
        <v>51967.830000000111</v>
      </c>
    </row>
    <row r="1397" spans="1:13" s="9" customFormat="1" ht="14.25" customHeight="1" x14ac:dyDescent="0.2">
      <c r="A1397" s="287" t="s">
        <v>1426</v>
      </c>
      <c r="B1397" s="196" t="s">
        <v>695</v>
      </c>
      <c r="C1397" s="203" t="s">
        <v>1468</v>
      </c>
      <c r="D1397" s="206" t="s">
        <v>1465</v>
      </c>
      <c r="E1397" s="212">
        <v>8</v>
      </c>
      <c r="F1397" s="221">
        <v>4342</v>
      </c>
      <c r="G1397" s="268">
        <v>2.78</v>
      </c>
      <c r="H1397" s="268">
        <v>2.98</v>
      </c>
      <c r="I1397" s="231">
        <v>4</v>
      </c>
      <c r="J1397" s="248">
        <f t="shared" si="43"/>
        <v>11.12</v>
      </c>
      <c r="K1397" s="238"/>
      <c r="M1397" s="247">
        <f t="shared" si="44"/>
        <v>51978.950000000114</v>
      </c>
    </row>
    <row r="1398" spans="1:13" s="9" customFormat="1" ht="14.25" customHeight="1" x14ac:dyDescent="0.2">
      <c r="A1398" s="287" t="s">
        <v>1426</v>
      </c>
      <c r="B1398" s="196" t="s">
        <v>695</v>
      </c>
      <c r="C1398" s="203" t="s">
        <v>1469</v>
      </c>
      <c r="D1398" s="206" t="s">
        <v>1466</v>
      </c>
      <c r="E1398" s="212">
        <v>8</v>
      </c>
      <c r="F1398" s="221">
        <v>4342</v>
      </c>
      <c r="G1398" s="268">
        <v>2.78</v>
      </c>
      <c r="H1398" s="268">
        <v>2.98</v>
      </c>
      <c r="I1398" s="231">
        <v>2</v>
      </c>
      <c r="J1398" s="248">
        <f t="shared" si="43"/>
        <v>5.56</v>
      </c>
      <c r="K1398" s="238"/>
      <c r="M1398" s="247">
        <f t="shared" si="44"/>
        <v>51984.510000000111</v>
      </c>
    </row>
    <row r="1399" spans="1:13" s="9" customFormat="1" ht="14.25" customHeight="1" x14ac:dyDescent="0.2">
      <c r="A1399" s="287" t="s">
        <v>3246</v>
      </c>
      <c r="B1399" s="198" t="s">
        <v>424</v>
      </c>
      <c r="C1399" s="203" t="s">
        <v>2731</v>
      </c>
      <c r="D1399" s="200" t="s">
        <v>3544</v>
      </c>
      <c r="E1399" s="213">
        <v>8</v>
      </c>
      <c r="F1399" s="224">
        <v>4943</v>
      </c>
      <c r="G1399" s="268">
        <v>3.5599999999999996</v>
      </c>
      <c r="H1399" s="268">
        <v>3.76</v>
      </c>
      <c r="I1399" s="232">
        <v>60</v>
      </c>
      <c r="J1399" s="248">
        <f t="shared" si="43"/>
        <v>213.59999999999997</v>
      </c>
      <c r="K1399" s="238"/>
      <c r="M1399" s="247">
        <f t="shared" si="44"/>
        <v>52198.11000000011</v>
      </c>
    </row>
    <row r="1400" spans="1:13" s="9" customFormat="1" ht="14.25" customHeight="1" x14ac:dyDescent="0.2">
      <c r="A1400" s="287" t="s">
        <v>3216</v>
      </c>
      <c r="B1400" s="197" t="s">
        <v>424</v>
      </c>
      <c r="C1400" s="203" t="s">
        <v>775</v>
      </c>
      <c r="D1400" s="200" t="s">
        <v>3034</v>
      </c>
      <c r="E1400" s="214">
        <v>8</v>
      </c>
      <c r="F1400" s="223">
        <v>4943</v>
      </c>
      <c r="G1400" s="268">
        <v>3.5599999999999996</v>
      </c>
      <c r="H1400" s="268">
        <v>3.76</v>
      </c>
      <c r="I1400" s="233">
        <v>6</v>
      </c>
      <c r="J1400" s="248">
        <f t="shared" si="43"/>
        <v>21.36</v>
      </c>
      <c r="K1400" s="238"/>
      <c r="M1400" s="247">
        <f t="shared" si="44"/>
        <v>52219.47000000011</v>
      </c>
    </row>
    <row r="1401" spans="1:13" s="9" customFormat="1" ht="14.25" customHeight="1" x14ac:dyDescent="0.2">
      <c r="A1401" s="287" t="s">
        <v>3257</v>
      </c>
      <c r="B1401" s="200" t="s">
        <v>424</v>
      </c>
      <c r="C1401" s="203" t="s">
        <v>775</v>
      </c>
      <c r="D1401" s="200" t="s">
        <v>3034</v>
      </c>
      <c r="E1401" s="211">
        <v>8</v>
      </c>
      <c r="F1401" s="226">
        <v>4943</v>
      </c>
      <c r="G1401" s="268">
        <v>3.5599999999999996</v>
      </c>
      <c r="H1401" s="268">
        <v>3.76</v>
      </c>
      <c r="I1401" s="203">
        <v>16</v>
      </c>
      <c r="J1401" s="248">
        <f t="shared" si="43"/>
        <v>56.959999999999994</v>
      </c>
      <c r="K1401" s="238"/>
      <c r="M1401" s="247">
        <f t="shared" si="44"/>
        <v>52276.430000000109</v>
      </c>
    </row>
    <row r="1402" spans="1:13" s="9" customFormat="1" ht="14.25" customHeight="1" x14ac:dyDescent="0.2">
      <c r="A1402" s="287" t="s">
        <v>3264</v>
      </c>
      <c r="B1402" s="198" t="s">
        <v>695</v>
      </c>
      <c r="C1402" s="203" t="s">
        <v>1714</v>
      </c>
      <c r="D1402" s="205" t="s">
        <v>3341</v>
      </c>
      <c r="E1402" s="213">
        <v>8</v>
      </c>
      <c r="F1402" s="222">
        <v>4342</v>
      </c>
      <c r="G1402" s="268">
        <v>3.6799999999999997</v>
      </c>
      <c r="H1402" s="268">
        <v>3.88</v>
      </c>
      <c r="I1402" s="232">
        <v>13</v>
      </c>
      <c r="J1402" s="248">
        <f t="shared" si="43"/>
        <v>47.839999999999996</v>
      </c>
      <c r="K1402" s="238"/>
      <c r="M1402" s="247">
        <f t="shared" si="44"/>
        <v>52324.270000000106</v>
      </c>
    </row>
    <row r="1403" spans="1:13" s="9" customFormat="1" ht="14.25" customHeight="1" x14ac:dyDescent="0.2">
      <c r="A1403" s="287" t="s">
        <v>3264</v>
      </c>
      <c r="B1403" s="198" t="s">
        <v>695</v>
      </c>
      <c r="C1403" s="203" t="s">
        <v>1713</v>
      </c>
      <c r="D1403" s="205" t="s">
        <v>3342</v>
      </c>
      <c r="E1403" s="213">
        <v>8</v>
      </c>
      <c r="F1403" s="222">
        <v>4342</v>
      </c>
      <c r="G1403" s="268">
        <v>3.6799999999999997</v>
      </c>
      <c r="H1403" s="268">
        <v>3.88</v>
      </c>
      <c r="I1403" s="232">
        <v>8</v>
      </c>
      <c r="J1403" s="248">
        <f t="shared" si="43"/>
        <v>29.439999999999998</v>
      </c>
      <c r="K1403" s="238"/>
      <c r="M1403" s="247">
        <f t="shared" si="44"/>
        <v>52353.710000000108</v>
      </c>
    </row>
    <row r="1404" spans="1:13" s="9" customFormat="1" ht="14.25" customHeight="1" x14ac:dyDescent="0.2">
      <c r="A1404" s="287" t="s">
        <v>3264</v>
      </c>
      <c r="B1404" s="198" t="s">
        <v>695</v>
      </c>
      <c r="C1404" s="203" t="s">
        <v>1715</v>
      </c>
      <c r="D1404" s="205" t="s">
        <v>3343</v>
      </c>
      <c r="E1404" s="213">
        <v>8</v>
      </c>
      <c r="F1404" s="222">
        <v>4342</v>
      </c>
      <c r="G1404" s="268">
        <v>3.6799999999999997</v>
      </c>
      <c r="H1404" s="268">
        <v>3.88</v>
      </c>
      <c r="I1404" s="232">
        <v>17</v>
      </c>
      <c r="J1404" s="248">
        <f t="shared" si="43"/>
        <v>62.559999999999995</v>
      </c>
      <c r="K1404" s="238"/>
      <c r="M1404" s="247">
        <f t="shared" si="44"/>
        <v>52416.270000000106</v>
      </c>
    </row>
    <row r="1405" spans="1:13" s="9" customFormat="1" ht="14.25" customHeight="1" x14ac:dyDescent="0.2">
      <c r="A1405" s="287" t="s">
        <v>3264</v>
      </c>
      <c r="B1405" s="198" t="s">
        <v>695</v>
      </c>
      <c r="C1405" s="203" t="s">
        <v>1712</v>
      </c>
      <c r="D1405" s="205" t="s">
        <v>3344</v>
      </c>
      <c r="E1405" s="213">
        <v>8</v>
      </c>
      <c r="F1405" s="222">
        <v>4342</v>
      </c>
      <c r="G1405" s="268">
        <v>3.6799999999999997</v>
      </c>
      <c r="H1405" s="268">
        <v>3.88</v>
      </c>
      <c r="I1405" s="232">
        <v>1</v>
      </c>
      <c r="J1405" s="248">
        <f t="shared" si="43"/>
        <v>3.6799999999999997</v>
      </c>
      <c r="K1405" s="238"/>
      <c r="M1405" s="247">
        <f t="shared" si="44"/>
        <v>52419.950000000106</v>
      </c>
    </row>
    <row r="1406" spans="1:13" s="9" customFormat="1" ht="14.25" customHeight="1" x14ac:dyDescent="0.2">
      <c r="A1406" s="287" t="s">
        <v>3264</v>
      </c>
      <c r="B1406" s="198" t="s">
        <v>695</v>
      </c>
      <c r="C1406" s="203" t="s">
        <v>1717</v>
      </c>
      <c r="D1406" s="205" t="s">
        <v>3345</v>
      </c>
      <c r="E1406" s="213">
        <v>8</v>
      </c>
      <c r="F1406" s="222">
        <v>4342</v>
      </c>
      <c r="G1406" s="268">
        <v>3.6799999999999997</v>
      </c>
      <c r="H1406" s="268">
        <v>3.88</v>
      </c>
      <c r="I1406" s="232">
        <v>8</v>
      </c>
      <c r="J1406" s="248">
        <f t="shared" si="43"/>
        <v>29.439999999999998</v>
      </c>
      <c r="K1406" s="238"/>
      <c r="M1406" s="247">
        <f t="shared" si="44"/>
        <v>52449.390000000109</v>
      </c>
    </row>
    <row r="1407" spans="1:13" s="9" customFormat="1" ht="14.25" customHeight="1" x14ac:dyDescent="0.2">
      <c r="A1407" s="287" t="s">
        <v>3264</v>
      </c>
      <c r="B1407" s="198" t="s">
        <v>695</v>
      </c>
      <c r="C1407" s="203" t="s">
        <v>1716</v>
      </c>
      <c r="D1407" s="205" t="s">
        <v>3346</v>
      </c>
      <c r="E1407" s="213">
        <v>8</v>
      </c>
      <c r="F1407" s="222">
        <v>4342</v>
      </c>
      <c r="G1407" s="268">
        <v>3.6799999999999997</v>
      </c>
      <c r="H1407" s="268">
        <v>3.88</v>
      </c>
      <c r="I1407" s="232">
        <v>4</v>
      </c>
      <c r="J1407" s="248">
        <f t="shared" si="43"/>
        <v>14.719999999999999</v>
      </c>
      <c r="K1407" s="238"/>
      <c r="M1407" s="247">
        <f t="shared" si="44"/>
        <v>52464.11000000011</v>
      </c>
    </row>
    <row r="1408" spans="1:13" s="9" customFormat="1" ht="14.25" customHeight="1" x14ac:dyDescent="0.2">
      <c r="A1408" s="287" t="s">
        <v>3264</v>
      </c>
      <c r="B1408" s="198" t="s">
        <v>695</v>
      </c>
      <c r="C1408" s="203" t="s">
        <v>1718</v>
      </c>
      <c r="D1408" s="205" t="s">
        <v>3347</v>
      </c>
      <c r="E1408" s="213">
        <v>8</v>
      </c>
      <c r="F1408" s="222">
        <v>4342</v>
      </c>
      <c r="G1408" s="268">
        <v>3.6799999999999997</v>
      </c>
      <c r="H1408" s="268">
        <v>3.88</v>
      </c>
      <c r="I1408" s="232">
        <v>15</v>
      </c>
      <c r="J1408" s="248">
        <f t="shared" si="43"/>
        <v>55.199999999999996</v>
      </c>
      <c r="K1408" s="238"/>
      <c r="M1408" s="247">
        <f t="shared" si="44"/>
        <v>52519.310000000107</v>
      </c>
    </row>
    <row r="1409" spans="1:13" s="9" customFormat="1" ht="14.25" customHeight="1" x14ac:dyDescent="0.2">
      <c r="A1409" s="194" t="s">
        <v>301</v>
      </c>
      <c r="B1409" s="196" t="s">
        <v>695</v>
      </c>
      <c r="C1409" s="239" t="s">
        <v>2660</v>
      </c>
      <c r="D1409" s="208" t="s">
        <v>2659</v>
      </c>
      <c r="E1409" s="211">
        <v>8</v>
      </c>
      <c r="F1409" s="221">
        <v>4342</v>
      </c>
      <c r="G1409" s="268">
        <v>3.6799999999999997</v>
      </c>
      <c r="H1409" s="268">
        <v>3.88</v>
      </c>
      <c r="I1409" s="231">
        <v>60</v>
      </c>
      <c r="J1409" s="248">
        <f t="shared" si="43"/>
        <v>220.79999999999998</v>
      </c>
      <c r="K1409" s="238"/>
      <c r="M1409" s="247">
        <f t="shared" si="44"/>
        <v>52740.11000000011</v>
      </c>
    </row>
    <row r="1410" spans="1:13" s="9" customFormat="1" ht="14.25" customHeight="1" x14ac:dyDescent="0.2">
      <c r="A1410" s="194" t="s">
        <v>301</v>
      </c>
      <c r="B1410" s="196" t="s">
        <v>695</v>
      </c>
      <c r="C1410" s="239" t="s">
        <v>2661</v>
      </c>
      <c r="D1410" s="208" t="s">
        <v>2662</v>
      </c>
      <c r="E1410" s="211">
        <v>8</v>
      </c>
      <c r="F1410" s="221">
        <v>4342</v>
      </c>
      <c r="G1410" s="268">
        <v>3.6799999999999997</v>
      </c>
      <c r="H1410" s="268">
        <v>3.88</v>
      </c>
      <c r="I1410" s="231">
        <v>12</v>
      </c>
      <c r="J1410" s="248">
        <f t="shared" si="43"/>
        <v>44.16</v>
      </c>
      <c r="K1410" s="238"/>
      <c r="M1410" s="247">
        <f t="shared" si="44"/>
        <v>52784.270000000113</v>
      </c>
    </row>
    <row r="1411" spans="1:13" s="9" customFormat="1" ht="14.25" customHeight="1" x14ac:dyDescent="0.2">
      <c r="A1411" s="287" t="s">
        <v>3250</v>
      </c>
      <c r="B1411" s="201" t="s">
        <v>634</v>
      </c>
      <c r="C1411" s="203" t="s">
        <v>2917</v>
      </c>
      <c r="D1411" s="200" t="s">
        <v>2918</v>
      </c>
      <c r="E1411" s="211">
        <v>8</v>
      </c>
      <c r="F1411" s="226">
        <v>2791</v>
      </c>
      <c r="G1411" s="268">
        <v>3.6199999999999997</v>
      </c>
      <c r="H1411" s="268">
        <v>3.82</v>
      </c>
      <c r="I1411" s="203">
        <v>49</v>
      </c>
      <c r="J1411" s="248">
        <f t="shared" si="43"/>
        <v>177.38</v>
      </c>
      <c r="K1411" s="238"/>
      <c r="M1411" s="247">
        <f t="shared" si="44"/>
        <v>52961.650000000111</v>
      </c>
    </row>
    <row r="1412" spans="1:13" s="9" customFormat="1" ht="14.25" customHeight="1" x14ac:dyDescent="0.2">
      <c r="A1412" s="194" t="s">
        <v>306</v>
      </c>
      <c r="B1412" s="196" t="s">
        <v>634</v>
      </c>
      <c r="C1412" s="239" t="s">
        <v>644</v>
      </c>
      <c r="D1412" s="200" t="s">
        <v>2918</v>
      </c>
      <c r="E1412" s="211">
        <v>8</v>
      </c>
      <c r="F1412" s="221">
        <v>2791</v>
      </c>
      <c r="G1412" s="268">
        <v>3.6199999999999997</v>
      </c>
      <c r="H1412" s="268">
        <v>3.82</v>
      </c>
      <c r="I1412" s="231">
        <v>8</v>
      </c>
      <c r="J1412" s="248">
        <f t="shared" si="43"/>
        <v>28.959999999999997</v>
      </c>
      <c r="K1412" s="238"/>
      <c r="M1412" s="247">
        <f t="shared" si="44"/>
        <v>52990.61000000011</v>
      </c>
    </row>
    <row r="1413" spans="1:13" s="9" customFormat="1" ht="14.25" customHeight="1" x14ac:dyDescent="0.2">
      <c r="A1413" s="194" t="s">
        <v>3223</v>
      </c>
      <c r="B1413" s="198" t="s">
        <v>45</v>
      </c>
      <c r="C1413" s="203">
        <v>13223</v>
      </c>
      <c r="D1413" s="200" t="s">
        <v>2785</v>
      </c>
      <c r="E1413" s="211">
        <v>8</v>
      </c>
      <c r="F1413" s="219">
        <v>1241</v>
      </c>
      <c r="G1413" s="268">
        <v>3.6199999999999997</v>
      </c>
      <c r="H1413" s="268">
        <v>3.82</v>
      </c>
      <c r="I1413" s="231">
        <v>11</v>
      </c>
      <c r="J1413" s="248">
        <f t="shared" ref="J1413:J1476" si="45">G1413*I1413</f>
        <v>39.819999999999993</v>
      </c>
      <c r="K1413" s="238"/>
      <c r="M1413" s="247">
        <f t="shared" si="44"/>
        <v>53030.430000000109</v>
      </c>
    </row>
    <row r="1414" spans="1:13" s="9" customFormat="1" ht="14.25" customHeight="1" x14ac:dyDescent="0.2">
      <c r="A1414" s="287" t="s">
        <v>3259</v>
      </c>
      <c r="B1414" s="200" t="s">
        <v>45</v>
      </c>
      <c r="C1414" s="203">
        <v>13223</v>
      </c>
      <c r="D1414" s="200" t="s">
        <v>2785</v>
      </c>
      <c r="E1414" s="211">
        <v>8</v>
      </c>
      <c r="F1414" s="226">
        <v>1241</v>
      </c>
      <c r="G1414" s="268">
        <v>3.6199999999999997</v>
      </c>
      <c r="H1414" s="268">
        <v>3.82</v>
      </c>
      <c r="I1414" s="203">
        <v>6</v>
      </c>
      <c r="J1414" s="248">
        <f t="shared" si="45"/>
        <v>21.72</v>
      </c>
      <c r="K1414" s="238"/>
      <c r="M1414" s="247">
        <f t="shared" si="44"/>
        <v>53052.150000000111</v>
      </c>
    </row>
    <row r="1415" spans="1:13" s="9" customFormat="1" ht="14.25" customHeight="1" x14ac:dyDescent="0.2">
      <c r="A1415" s="194" t="s">
        <v>304</v>
      </c>
      <c r="B1415" s="196" t="s">
        <v>45</v>
      </c>
      <c r="C1415" s="239" t="s">
        <v>2571</v>
      </c>
      <c r="D1415" s="208" t="s">
        <v>66</v>
      </c>
      <c r="E1415" s="211">
        <v>8</v>
      </c>
      <c r="F1415" s="221">
        <v>1241</v>
      </c>
      <c r="G1415" s="268">
        <v>3.63</v>
      </c>
      <c r="H1415" s="268">
        <v>3.83</v>
      </c>
      <c r="I1415" s="231">
        <v>1</v>
      </c>
      <c r="J1415" s="248">
        <f t="shared" si="45"/>
        <v>3.63</v>
      </c>
      <c r="K1415" s="238"/>
      <c r="M1415" s="247">
        <f t="shared" si="44"/>
        <v>53055.780000000108</v>
      </c>
    </row>
    <row r="1416" spans="1:13" s="9" customFormat="1" ht="14.25" customHeight="1" x14ac:dyDescent="0.2">
      <c r="A1416" s="287" t="s">
        <v>3271</v>
      </c>
      <c r="B1416" s="200" t="s">
        <v>695</v>
      </c>
      <c r="C1416" s="203" t="s">
        <v>2542</v>
      </c>
      <c r="D1416" s="200" t="s">
        <v>2543</v>
      </c>
      <c r="E1416" s="211">
        <v>8</v>
      </c>
      <c r="F1416" s="226">
        <v>4342</v>
      </c>
      <c r="G1416" s="268">
        <v>3.63</v>
      </c>
      <c r="H1416" s="268">
        <v>3.83</v>
      </c>
      <c r="I1416" s="203">
        <v>6</v>
      </c>
      <c r="J1416" s="248">
        <f t="shared" si="45"/>
        <v>21.78</v>
      </c>
      <c r="K1416" s="238"/>
      <c r="M1416" s="247">
        <f t="shared" si="44"/>
        <v>53077.560000000107</v>
      </c>
    </row>
    <row r="1417" spans="1:13" s="9" customFormat="1" ht="14.25" customHeight="1" x14ac:dyDescent="0.2">
      <c r="A1417" s="287" t="s">
        <v>1426</v>
      </c>
      <c r="B1417" s="196" t="s">
        <v>996</v>
      </c>
      <c r="C1417" s="203" t="s">
        <v>1483</v>
      </c>
      <c r="D1417" s="207" t="s">
        <v>1484</v>
      </c>
      <c r="E1417" s="214">
        <v>8</v>
      </c>
      <c r="F1417" s="224">
        <v>3232</v>
      </c>
      <c r="G1417" s="268">
        <v>2.3299999999999996</v>
      </c>
      <c r="H1417" s="268">
        <v>2.5299999999999998</v>
      </c>
      <c r="I1417" s="234">
        <v>5</v>
      </c>
      <c r="J1417" s="248">
        <f t="shared" si="45"/>
        <v>11.649999999999999</v>
      </c>
      <c r="K1417" s="238"/>
      <c r="M1417" s="247">
        <f t="shared" si="44"/>
        <v>53089.210000000108</v>
      </c>
    </row>
    <row r="1418" spans="1:13" s="9" customFormat="1" ht="14.25" customHeight="1" x14ac:dyDescent="0.2">
      <c r="A1418" s="287" t="s">
        <v>1426</v>
      </c>
      <c r="B1418" s="196" t="s">
        <v>996</v>
      </c>
      <c r="C1418" s="203" t="s">
        <v>1499</v>
      </c>
      <c r="D1418" s="207" t="s">
        <v>1500</v>
      </c>
      <c r="E1418" s="214">
        <v>8</v>
      </c>
      <c r="F1418" s="224">
        <v>3232</v>
      </c>
      <c r="G1418" s="268">
        <v>2.3299999999999996</v>
      </c>
      <c r="H1418" s="268">
        <v>2.5299999999999998</v>
      </c>
      <c r="I1418" s="234">
        <v>6</v>
      </c>
      <c r="J1418" s="248">
        <f t="shared" si="45"/>
        <v>13.979999999999997</v>
      </c>
      <c r="K1418" s="238"/>
      <c r="M1418" s="247">
        <f t="shared" si="44"/>
        <v>53103.190000000111</v>
      </c>
    </row>
    <row r="1419" spans="1:13" s="9" customFormat="1" ht="14.25" customHeight="1" x14ac:dyDescent="0.2">
      <c r="A1419" s="287" t="s">
        <v>1426</v>
      </c>
      <c r="B1419" s="196" t="s">
        <v>996</v>
      </c>
      <c r="C1419" s="203" t="s">
        <v>1501</v>
      </c>
      <c r="D1419" s="207" t="s">
        <v>1502</v>
      </c>
      <c r="E1419" s="214">
        <v>8</v>
      </c>
      <c r="F1419" s="224">
        <v>3232</v>
      </c>
      <c r="G1419" s="268">
        <v>2.3299999999999996</v>
      </c>
      <c r="H1419" s="268">
        <v>2.5299999999999998</v>
      </c>
      <c r="I1419" s="234">
        <v>6</v>
      </c>
      <c r="J1419" s="248">
        <f t="shared" si="45"/>
        <v>13.979999999999997</v>
      </c>
      <c r="K1419" s="238"/>
      <c r="M1419" s="247">
        <f t="shared" si="44"/>
        <v>53117.170000000115</v>
      </c>
    </row>
    <row r="1420" spans="1:13" s="9" customFormat="1" ht="14.25" customHeight="1" x14ac:dyDescent="0.2">
      <c r="A1420" s="287" t="s">
        <v>1426</v>
      </c>
      <c r="B1420" s="196" t="s">
        <v>996</v>
      </c>
      <c r="C1420" s="203" t="s">
        <v>1489</v>
      </c>
      <c r="D1420" s="207" t="s">
        <v>1490</v>
      </c>
      <c r="E1420" s="214">
        <v>8</v>
      </c>
      <c r="F1420" s="224">
        <v>3232</v>
      </c>
      <c r="G1420" s="268">
        <v>2.3299999999999996</v>
      </c>
      <c r="H1420" s="268">
        <v>2.5299999999999998</v>
      </c>
      <c r="I1420" s="234">
        <v>6</v>
      </c>
      <c r="J1420" s="248">
        <f t="shared" si="45"/>
        <v>13.979999999999997</v>
      </c>
      <c r="K1420" s="238"/>
      <c r="M1420" s="247">
        <f t="shared" si="44"/>
        <v>53131.150000000118</v>
      </c>
    </row>
    <row r="1421" spans="1:13" s="9" customFormat="1" ht="14.25" customHeight="1" x14ac:dyDescent="0.2">
      <c r="A1421" s="287" t="s">
        <v>1426</v>
      </c>
      <c r="B1421" s="196" t="s">
        <v>996</v>
      </c>
      <c r="C1421" s="203" t="s">
        <v>1487</v>
      </c>
      <c r="D1421" s="207" t="s">
        <v>1488</v>
      </c>
      <c r="E1421" s="214">
        <v>8</v>
      </c>
      <c r="F1421" s="224">
        <v>3232</v>
      </c>
      <c r="G1421" s="268">
        <v>2.3299999999999996</v>
      </c>
      <c r="H1421" s="268">
        <v>2.5299999999999998</v>
      </c>
      <c r="I1421" s="234">
        <v>4</v>
      </c>
      <c r="J1421" s="248">
        <f t="shared" si="45"/>
        <v>9.3199999999999985</v>
      </c>
      <c r="K1421" s="238"/>
      <c r="M1421" s="247">
        <f t="shared" si="44"/>
        <v>53140.470000000118</v>
      </c>
    </row>
    <row r="1422" spans="1:13" s="9" customFormat="1" ht="14.25" customHeight="1" x14ac:dyDescent="0.2">
      <c r="A1422" s="287" t="s">
        <v>1426</v>
      </c>
      <c r="B1422" s="196" t="s">
        <v>996</v>
      </c>
      <c r="C1422" s="203" t="s">
        <v>1497</v>
      </c>
      <c r="D1422" s="207" t="s">
        <v>1498</v>
      </c>
      <c r="E1422" s="214">
        <v>8</v>
      </c>
      <c r="F1422" s="224">
        <v>3232</v>
      </c>
      <c r="G1422" s="268">
        <v>2.3299999999999996</v>
      </c>
      <c r="H1422" s="268">
        <v>2.5299999999999998</v>
      </c>
      <c r="I1422" s="234">
        <v>5</v>
      </c>
      <c r="J1422" s="248">
        <f t="shared" si="45"/>
        <v>11.649999999999999</v>
      </c>
      <c r="K1422" s="238"/>
      <c r="M1422" s="247">
        <f t="shared" si="44"/>
        <v>53152.120000000119</v>
      </c>
    </row>
    <row r="1423" spans="1:13" s="9" customFormat="1" ht="14.25" customHeight="1" x14ac:dyDescent="0.2">
      <c r="A1423" s="287" t="s">
        <v>1426</v>
      </c>
      <c r="B1423" s="196" t="s">
        <v>996</v>
      </c>
      <c r="C1423" s="203" t="s">
        <v>1495</v>
      </c>
      <c r="D1423" s="207" t="s">
        <v>1496</v>
      </c>
      <c r="E1423" s="214">
        <v>8</v>
      </c>
      <c r="F1423" s="224">
        <v>3232</v>
      </c>
      <c r="G1423" s="268">
        <v>2.3299999999999996</v>
      </c>
      <c r="H1423" s="268">
        <v>2.5299999999999998</v>
      </c>
      <c r="I1423" s="234">
        <v>6</v>
      </c>
      <c r="J1423" s="248">
        <f t="shared" si="45"/>
        <v>13.979999999999997</v>
      </c>
      <c r="K1423" s="238"/>
      <c r="M1423" s="247">
        <f t="shared" si="44"/>
        <v>53166.100000000122</v>
      </c>
    </row>
    <row r="1424" spans="1:13" s="9" customFormat="1" ht="14.25" customHeight="1" x14ac:dyDescent="0.2">
      <c r="A1424" s="287" t="s">
        <v>1426</v>
      </c>
      <c r="B1424" s="196" t="s">
        <v>996</v>
      </c>
      <c r="C1424" s="203" t="s">
        <v>1493</v>
      </c>
      <c r="D1424" s="207" t="s">
        <v>1494</v>
      </c>
      <c r="E1424" s="214">
        <v>8</v>
      </c>
      <c r="F1424" s="224">
        <v>3232</v>
      </c>
      <c r="G1424" s="268">
        <v>2.3299999999999996</v>
      </c>
      <c r="H1424" s="268">
        <v>2.5299999999999998</v>
      </c>
      <c r="I1424" s="234">
        <v>5</v>
      </c>
      <c r="J1424" s="248">
        <f t="shared" si="45"/>
        <v>11.649999999999999</v>
      </c>
      <c r="K1424" s="238"/>
      <c r="M1424" s="247">
        <f t="shared" si="44"/>
        <v>53177.750000000124</v>
      </c>
    </row>
    <row r="1425" spans="1:13" s="9" customFormat="1" ht="14.25" customHeight="1" x14ac:dyDescent="0.2">
      <c r="A1425" s="287" t="s">
        <v>1426</v>
      </c>
      <c r="B1425" s="196" t="s">
        <v>996</v>
      </c>
      <c r="C1425" s="203" t="s">
        <v>1485</v>
      </c>
      <c r="D1425" s="207" t="s">
        <v>1486</v>
      </c>
      <c r="E1425" s="214">
        <v>8</v>
      </c>
      <c r="F1425" s="224">
        <v>3232</v>
      </c>
      <c r="G1425" s="268">
        <v>2.3299999999999996</v>
      </c>
      <c r="H1425" s="268">
        <v>2.5299999999999998</v>
      </c>
      <c r="I1425" s="234">
        <v>4</v>
      </c>
      <c r="J1425" s="248">
        <f t="shared" si="45"/>
        <v>9.3199999999999985</v>
      </c>
      <c r="K1425" s="238"/>
      <c r="M1425" s="247">
        <f t="shared" si="44"/>
        <v>53187.070000000123</v>
      </c>
    </row>
    <row r="1426" spans="1:13" s="9" customFormat="1" ht="14.25" customHeight="1" x14ac:dyDescent="0.2">
      <c r="A1426" s="287" t="s">
        <v>1426</v>
      </c>
      <c r="B1426" s="196" t="s">
        <v>996</v>
      </c>
      <c r="C1426" s="203" t="s">
        <v>1491</v>
      </c>
      <c r="D1426" s="207" t="s">
        <v>1492</v>
      </c>
      <c r="E1426" s="214">
        <v>8</v>
      </c>
      <c r="F1426" s="224">
        <v>3232</v>
      </c>
      <c r="G1426" s="268">
        <v>2.3299999999999996</v>
      </c>
      <c r="H1426" s="268">
        <v>2.5299999999999998</v>
      </c>
      <c r="I1426" s="234">
        <v>6</v>
      </c>
      <c r="J1426" s="248">
        <f t="shared" si="45"/>
        <v>13.979999999999997</v>
      </c>
      <c r="K1426" s="238"/>
      <c r="M1426" s="247">
        <f t="shared" si="44"/>
        <v>53201.050000000127</v>
      </c>
    </row>
    <row r="1427" spans="1:13" s="9" customFormat="1" ht="14.25" customHeight="1" x14ac:dyDescent="0.2">
      <c r="A1427" s="287" t="s">
        <v>3231</v>
      </c>
      <c r="B1427" s="200" t="s">
        <v>996</v>
      </c>
      <c r="C1427" s="203"/>
      <c r="D1427" s="200" t="s">
        <v>3204</v>
      </c>
      <c r="E1427" s="211">
        <v>8</v>
      </c>
      <c r="F1427" s="226">
        <v>3232</v>
      </c>
      <c r="G1427" s="268">
        <v>2.3299999999999996</v>
      </c>
      <c r="H1427" s="268">
        <v>2.5299999999999998</v>
      </c>
      <c r="I1427" s="203">
        <v>10</v>
      </c>
      <c r="J1427" s="248">
        <f t="shared" si="45"/>
        <v>23.299999999999997</v>
      </c>
      <c r="K1427" s="238"/>
      <c r="M1427" s="247">
        <f t="shared" si="44"/>
        <v>53224.35000000013</v>
      </c>
    </row>
    <row r="1428" spans="1:13" s="9" customFormat="1" ht="14.25" customHeight="1" x14ac:dyDescent="0.2">
      <c r="A1428" s="287" t="s">
        <v>3256</v>
      </c>
      <c r="B1428" s="201" t="s">
        <v>695</v>
      </c>
      <c r="C1428" s="203" t="s">
        <v>2542</v>
      </c>
      <c r="D1428" s="200" t="s">
        <v>2543</v>
      </c>
      <c r="E1428" s="211">
        <v>8</v>
      </c>
      <c r="F1428" s="226">
        <v>4342</v>
      </c>
      <c r="G1428" s="268">
        <v>3.63</v>
      </c>
      <c r="H1428" s="268">
        <v>3.83</v>
      </c>
      <c r="I1428" s="203">
        <v>2</v>
      </c>
      <c r="J1428" s="248">
        <f t="shared" si="45"/>
        <v>7.26</v>
      </c>
      <c r="K1428" s="238"/>
      <c r="M1428" s="247">
        <f t="shared" si="44"/>
        <v>53231.610000000132</v>
      </c>
    </row>
    <row r="1429" spans="1:13" s="9" customFormat="1" ht="14.25" customHeight="1" x14ac:dyDescent="0.2">
      <c r="A1429" s="287" t="s">
        <v>3249</v>
      </c>
      <c r="B1429" s="201" t="s">
        <v>672</v>
      </c>
      <c r="C1429" s="203">
        <v>7471179168</v>
      </c>
      <c r="D1429" s="200" t="s">
        <v>2991</v>
      </c>
      <c r="E1429" s="211">
        <v>8</v>
      </c>
      <c r="F1429" s="226">
        <v>1241</v>
      </c>
      <c r="G1429" s="268">
        <v>3.65</v>
      </c>
      <c r="H1429" s="268">
        <v>3.85</v>
      </c>
      <c r="I1429" s="203">
        <v>16</v>
      </c>
      <c r="J1429" s="248">
        <f t="shared" si="45"/>
        <v>58.4</v>
      </c>
      <c r="K1429" s="238"/>
      <c r="M1429" s="247">
        <f t="shared" si="44"/>
        <v>53290.010000000133</v>
      </c>
    </row>
    <row r="1430" spans="1:13" s="9" customFormat="1" ht="14.25" customHeight="1" x14ac:dyDescent="0.2">
      <c r="A1430" s="194" t="s">
        <v>3272</v>
      </c>
      <c r="B1430" s="198" t="s">
        <v>672</v>
      </c>
      <c r="C1430" s="203">
        <v>7471179168</v>
      </c>
      <c r="D1430" s="200" t="s">
        <v>2991</v>
      </c>
      <c r="E1430" s="213">
        <v>8</v>
      </c>
      <c r="F1430" s="222">
        <v>1154</v>
      </c>
      <c r="G1430" s="268">
        <v>3.65</v>
      </c>
      <c r="H1430" s="268">
        <v>3.85</v>
      </c>
      <c r="I1430" s="232">
        <v>4</v>
      </c>
      <c r="J1430" s="248">
        <f t="shared" si="45"/>
        <v>14.6</v>
      </c>
      <c r="K1430" s="238"/>
      <c r="M1430" s="247">
        <f t="shared" si="44"/>
        <v>53304.610000000132</v>
      </c>
    </row>
    <row r="1431" spans="1:13" s="9" customFormat="1" ht="14.25" customHeight="1" x14ac:dyDescent="0.2">
      <c r="A1431" s="194" t="s">
        <v>306</v>
      </c>
      <c r="B1431" s="201" t="s">
        <v>424</v>
      </c>
      <c r="C1431" s="239" t="s">
        <v>632</v>
      </c>
      <c r="D1431" s="208" t="s">
        <v>3545</v>
      </c>
      <c r="E1431" s="211">
        <v>8</v>
      </c>
      <c r="F1431" s="221">
        <v>4943</v>
      </c>
      <c r="G1431" s="268">
        <v>3.65</v>
      </c>
      <c r="H1431" s="268">
        <v>3.85</v>
      </c>
      <c r="I1431" s="231">
        <v>7</v>
      </c>
      <c r="J1431" s="248">
        <f t="shared" si="45"/>
        <v>25.55</v>
      </c>
      <c r="K1431" s="238"/>
      <c r="M1431" s="247">
        <f t="shared" si="44"/>
        <v>53330.160000000134</v>
      </c>
    </row>
    <row r="1432" spans="1:13" s="9" customFormat="1" ht="14.25" customHeight="1" x14ac:dyDescent="0.2">
      <c r="A1432" s="287" t="s">
        <v>3259</v>
      </c>
      <c r="B1432" s="200" t="s">
        <v>45</v>
      </c>
      <c r="C1432" s="203">
        <v>13828</v>
      </c>
      <c r="D1432" s="200" t="s">
        <v>2786</v>
      </c>
      <c r="E1432" s="211">
        <v>8</v>
      </c>
      <c r="F1432" s="226">
        <v>1241</v>
      </c>
      <c r="G1432" s="268">
        <v>3.65</v>
      </c>
      <c r="H1432" s="268">
        <v>3.85</v>
      </c>
      <c r="I1432" s="203">
        <v>22</v>
      </c>
      <c r="J1432" s="248">
        <f t="shared" si="45"/>
        <v>80.3</v>
      </c>
      <c r="K1432" s="238"/>
      <c r="M1432" s="247">
        <f t="shared" si="44"/>
        <v>53410.460000000137</v>
      </c>
    </row>
    <row r="1433" spans="1:13" s="9" customFormat="1" ht="14.25" customHeight="1" x14ac:dyDescent="0.2">
      <c r="A1433" s="287" t="s">
        <v>3264</v>
      </c>
      <c r="B1433" s="196" t="s">
        <v>947</v>
      </c>
      <c r="C1433" s="203">
        <v>1815967</v>
      </c>
      <c r="D1433" s="205" t="s">
        <v>1735</v>
      </c>
      <c r="E1433" s="213">
        <v>8</v>
      </c>
      <c r="F1433" s="222">
        <v>4575</v>
      </c>
      <c r="G1433" s="268">
        <v>3.65</v>
      </c>
      <c r="H1433" s="268">
        <v>3.85</v>
      </c>
      <c r="I1433" s="232">
        <v>11</v>
      </c>
      <c r="J1433" s="248">
        <f t="shared" si="45"/>
        <v>40.15</v>
      </c>
      <c r="K1433" s="238"/>
      <c r="M1433" s="247">
        <f t="shared" ref="M1433:M1496" si="46">M1432+J1433</f>
        <v>53450.610000000139</v>
      </c>
    </row>
    <row r="1434" spans="1:13" s="9" customFormat="1" ht="14.25" customHeight="1" x14ac:dyDescent="0.2">
      <c r="A1434" s="287" t="s">
        <v>3264</v>
      </c>
      <c r="B1434" s="198" t="s">
        <v>947</v>
      </c>
      <c r="C1434" s="203">
        <v>1815968</v>
      </c>
      <c r="D1434" s="205" t="s">
        <v>1734</v>
      </c>
      <c r="E1434" s="213">
        <v>8</v>
      </c>
      <c r="F1434" s="222">
        <v>4575</v>
      </c>
      <c r="G1434" s="268">
        <v>3.65</v>
      </c>
      <c r="H1434" s="268">
        <v>3.85</v>
      </c>
      <c r="I1434" s="232">
        <v>6</v>
      </c>
      <c r="J1434" s="248">
        <f t="shared" si="45"/>
        <v>21.9</v>
      </c>
      <c r="K1434" s="238"/>
      <c r="M1434" s="247">
        <f t="shared" si="46"/>
        <v>53472.51000000014</v>
      </c>
    </row>
    <row r="1435" spans="1:13" s="9" customFormat="1" ht="14.25" customHeight="1" x14ac:dyDescent="0.2">
      <c r="A1435" s="287" t="s">
        <v>3264</v>
      </c>
      <c r="B1435" s="198" t="s">
        <v>947</v>
      </c>
      <c r="C1435" s="203">
        <v>1815971</v>
      </c>
      <c r="D1435" s="205" t="s">
        <v>1737</v>
      </c>
      <c r="E1435" s="211">
        <v>8</v>
      </c>
      <c r="F1435" s="222">
        <v>4575</v>
      </c>
      <c r="G1435" s="268">
        <v>3.65</v>
      </c>
      <c r="H1435" s="268">
        <v>3.85</v>
      </c>
      <c r="I1435" s="229">
        <v>11</v>
      </c>
      <c r="J1435" s="248">
        <f t="shared" si="45"/>
        <v>40.15</v>
      </c>
      <c r="K1435" s="238"/>
      <c r="M1435" s="247">
        <f t="shared" si="46"/>
        <v>53512.660000000142</v>
      </c>
    </row>
    <row r="1436" spans="1:13" s="9" customFormat="1" ht="14.25" customHeight="1" x14ac:dyDescent="0.2">
      <c r="A1436" s="287" t="s">
        <v>3264</v>
      </c>
      <c r="B1436" s="198" t="s">
        <v>947</v>
      </c>
      <c r="C1436" s="203">
        <v>1815972</v>
      </c>
      <c r="D1436" s="205" t="s">
        <v>1736</v>
      </c>
      <c r="E1436" s="213">
        <v>8</v>
      </c>
      <c r="F1436" s="222">
        <v>4575</v>
      </c>
      <c r="G1436" s="268">
        <v>3.65</v>
      </c>
      <c r="H1436" s="268">
        <v>3.85</v>
      </c>
      <c r="I1436" s="232">
        <v>3</v>
      </c>
      <c r="J1436" s="248">
        <f t="shared" si="45"/>
        <v>10.95</v>
      </c>
      <c r="K1436" s="238"/>
      <c r="M1436" s="247">
        <f t="shared" si="46"/>
        <v>53523.610000000139</v>
      </c>
    </row>
    <row r="1437" spans="1:13" s="9" customFormat="1" ht="14.25" customHeight="1" x14ac:dyDescent="0.2">
      <c r="A1437" s="287" t="s">
        <v>3265</v>
      </c>
      <c r="B1437" s="197" t="s">
        <v>2184</v>
      </c>
      <c r="C1437" s="203" t="s">
        <v>1824</v>
      </c>
      <c r="D1437" s="205" t="s">
        <v>1823</v>
      </c>
      <c r="E1437" s="213">
        <v>8</v>
      </c>
      <c r="F1437" s="222">
        <v>1466</v>
      </c>
      <c r="G1437" s="268">
        <v>2.94</v>
      </c>
      <c r="H1437" s="268">
        <v>3.14</v>
      </c>
      <c r="I1437" s="232">
        <v>1</v>
      </c>
      <c r="J1437" s="248">
        <f t="shared" si="45"/>
        <v>2.94</v>
      </c>
      <c r="K1437" s="238"/>
      <c r="M1437" s="247">
        <f t="shared" si="46"/>
        <v>53526.550000000141</v>
      </c>
    </row>
    <row r="1438" spans="1:13" s="9" customFormat="1" ht="14.25" customHeight="1" x14ac:dyDescent="0.2">
      <c r="A1438" s="194" t="s">
        <v>302</v>
      </c>
      <c r="B1438" s="196" t="s">
        <v>672</v>
      </c>
      <c r="C1438" s="239">
        <v>76042</v>
      </c>
      <c r="D1438" s="200" t="s">
        <v>2909</v>
      </c>
      <c r="E1438" s="211">
        <v>8</v>
      </c>
      <c r="F1438" s="221">
        <v>1241</v>
      </c>
      <c r="G1438" s="268">
        <v>3.67</v>
      </c>
      <c r="H1438" s="268">
        <v>3.87</v>
      </c>
      <c r="I1438" s="231">
        <v>4</v>
      </c>
      <c r="J1438" s="248">
        <f t="shared" si="45"/>
        <v>14.68</v>
      </c>
      <c r="K1438" s="238"/>
      <c r="M1438" s="247">
        <f t="shared" si="46"/>
        <v>53541.230000000141</v>
      </c>
    </row>
    <row r="1439" spans="1:13" s="9" customFormat="1" ht="14.25" customHeight="1" x14ac:dyDescent="0.2">
      <c r="A1439" s="287" t="s">
        <v>3249</v>
      </c>
      <c r="B1439" s="201" t="s">
        <v>672</v>
      </c>
      <c r="C1439" s="203">
        <v>76042</v>
      </c>
      <c r="D1439" s="200" t="s">
        <v>2909</v>
      </c>
      <c r="E1439" s="211">
        <v>8</v>
      </c>
      <c r="F1439" s="226">
        <v>1241</v>
      </c>
      <c r="G1439" s="268">
        <v>3.67</v>
      </c>
      <c r="H1439" s="268">
        <v>3.87</v>
      </c>
      <c r="I1439" s="203">
        <v>6</v>
      </c>
      <c r="J1439" s="248">
        <f t="shared" si="45"/>
        <v>22.02</v>
      </c>
      <c r="K1439" s="238"/>
      <c r="M1439" s="247">
        <f t="shared" si="46"/>
        <v>53563.250000000138</v>
      </c>
    </row>
    <row r="1440" spans="1:13" s="9" customFormat="1" ht="14.25" customHeight="1" x14ac:dyDescent="0.2">
      <c r="A1440" s="194" t="s">
        <v>3272</v>
      </c>
      <c r="B1440" s="198" t="s">
        <v>691</v>
      </c>
      <c r="C1440" s="203">
        <v>97304</v>
      </c>
      <c r="D1440" s="205" t="s">
        <v>2148</v>
      </c>
      <c r="E1440" s="213">
        <v>8</v>
      </c>
      <c r="F1440" s="222">
        <v>2350</v>
      </c>
      <c r="G1440" s="268">
        <v>3.67</v>
      </c>
      <c r="H1440" s="268">
        <v>3.87</v>
      </c>
      <c r="I1440" s="232">
        <v>1</v>
      </c>
      <c r="J1440" s="248">
        <f t="shared" si="45"/>
        <v>3.67</v>
      </c>
      <c r="K1440" s="238"/>
      <c r="M1440" s="247">
        <f t="shared" si="46"/>
        <v>53566.920000000136</v>
      </c>
    </row>
    <row r="1441" spans="1:13" s="9" customFormat="1" ht="14.25" customHeight="1" x14ac:dyDescent="0.2">
      <c r="A1441" s="194" t="s">
        <v>3272</v>
      </c>
      <c r="B1441" s="198" t="s">
        <v>691</v>
      </c>
      <c r="C1441" s="203">
        <v>97309</v>
      </c>
      <c r="D1441" s="205" t="s">
        <v>2150</v>
      </c>
      <c r="E1441" s="213">
        <v>8</v>
      </c>
      <c r="F1441" s="222">
        <v>2350</v>
      </c>
      <c r="G1441" s="268">
        <v>3.67</v>
      </c>
      <c r="H1441" s="268">
        <v>3.87</v>
      </c>
      <c r="I1441" s="232">
        <v>1</v>
      </c>
      <c r="J1441" s="248">
        <f t="shared" si="45"/>
        <v>3.67</v>
      </c>
      <c r="K1441" s="238"/>
      <c r="M1441" s="247">
        <f t="shared" si="46"/>
        <v>53570.590000000135</v>
      </c>
    </row>
    <row r="1442" spans="1:13" s="9" customFormat="1" ht="14.25" customHeight="1" x14ac:dyDescent="0.2">
      <c r="A1442" s="194" t="s">
        <v>3272</v>
      </c>
      <c r="B1442" s="198" t="s">
        <v>691</v>
      </c>
      <c r="C1442" s="203">
        <v>97310</v>
      </c>
      <c r="D1442" s="205" t="s">
        <v>2149</v>
      </c>
      <c r="E1442" s="213">
        <v>8</v>
      </c>
      <c r="F1442" s="222">
        <v>2350</v>
      </c>
      <c r="G1442" s="268">
        <v>3.67</v>
      </c>
      <c r="H1442" s="268">
        <v>3.87</v>
      </c>
      <c r="I1442" s="232">
        <v>3</v>
      </c>
      <c r="J1442" s="248">
        <f t="shared" si="45"/>
        <v>11.01</v>
      </c>
      <c r="K1442" s="238"/>
      <c r="M1442" s="247">
        <f t="shared" si="46"/>
        <v>53581.600000000137</v>
      </c>
    </row>
    <row r="1443" spans="1:13" s="9" customFormat="1" ht="14.25" customHeight="1" x14ac:dyDescent="0.2">
      <c r="A1443" s="287" t="s">
        <v>3233</v>
      </c>
      <c r="B1443" s="201" t="s">
        <v>996</v>
      </c>
      <c r="C1443" s="203" t="s">
        <v>1286</v>
      </c>
      <c r="D1443" s="205" t="s">
        <v>382</v>
      </c>
      <c r="E1443" s="211">
        <v>8</v>
      </c>
      <c r="F1443" s="219">
        <v>6796</v>
      </c>
      <c r="G1443" s="268">
        <v>2.3499999999999996</v>
      </c>
      <c r="H1443" s="268">
        <v>2.5499999999999998</v>
      </c>
      <c r="I1443" s="231">
        <v>6</v>
      </c>
      <c r="J1443" s="248">
        <f t="shared" si="45"/>
        <v>14.099999999999998</v>
      </c>
      <c r="K1443" s="238"/>
      <c r="M1443" s="247">
        <f t="shared" si="46"/>
        <v>53595.700000000135</v>
      </c>
    </row>
    <row r="1444" spans="1:13" s="9" customFormat="1" ht="14.25" customHeight="1" x14ac:dyDescent="0.2">
      <c r="A1444" s="287" t="s">
        <v>3233</v>
      </c>
      <c r="B1444" s="201" t="s">
        <v>996</v>
      </c>
      <c r="C1444" s="203" t="s">
        <v>3402</v>
      </c>
      <c r="D1444" s="205" t="s">
        <v>379</v>
      </c>
      <c r="E1444" s="211">
        <v>8</v>
      </c>
      <c r="F1444" s="219">
        <v>6796</v>
      </c>
      <c r="G1444" s="268">
        <v>2.3499999999999996</v>
      </c>
      <c r="H1444" s="268">
        <v>2.5499999999999998</v>
      </c>
      <c r="I1444" s="231">
        <v>12</v>
      </c>
      <c r="J1444" s="248">
        <f t="shared" si="45"/>
        <v>28.199999999999996</v>
      </c>
      <c r="K1444" s="238"/>
      <c r="M1444" s="247">
        <f t="shared" si="46"/>
        <v>53623.900000000132</v>
      </c>
    </row>
    <row r="1445" spans="1:13" s="9" customFormat="1" ht="14.25" customHeight="1" x14ac:dyDescent="0.2">
      <c r="A1445" s="287" t="s">
        <v>3273</v>
      </c>
      <c r="B1445" s="197" t="s">
        <v>996</v>
      </c>
      <c r="C1445" s="203" t="s">
        <v>1025</v>
      </c>
      <c r="D1445" s="206" t="s">
        <v>1026</v>
      </c>
      <c r="E1445" s="212">
        <v>8</v>
      </c>
      <c r="F1445" s="220">
        <v>3232</v>
      </c>
      <c r="G1445" s="268">
        <v>2.3499999999999996</v>
      </c>
      <c r="H1445" s="268">
        <v>2.5499999999999998</v>
      </c>
      <c r="I1445" s="233">
        <v>2</v>
      </c>
      <c r="J1445" s="248">
        <f t="shared" si="45"/>
        <v>4.6999999999999993</v>
      </c>
      <c r="K1445" s="238"/>
      <c r="M1445" s="247">
        <f t="shared" si="46"/>
        <v>53628.60000000013</v>
      </c>
    </row>
    <row r="1446" spans="1:13" s="9" customFormat="1" ht="14.25" customHeight="1" x14ac:dyDescent="0.2">
      <c r="A1446" s="287" t="s">
        <v>3273</v>
      </c>
      <c r="B1446" s="197" t="s">
        <v>996</v>
      </c>
      <c r="C1446" s="203" t="s">
        <v>1028</v>
      </c>
      <c r="D1446" s="206" t="s">
        <v>998</v>
      </c>
      <c r="E1446" s="212">
        <v>8</v>
      </c>
      <c r="F1446" s="220">
        <v>3232</v>
      </c>
      <c r="G1446" s="268">
        <v>2.3499999999999996</v>
      </c>
      <c r="H1446" s="268">
        <v>2.5499999999999998</v>
      </c>
      <c r="I1446" s="233">
        <v>13</v>
      </c>
      <c r="J1446" s="248">
        <f t="shared" si="45"/>
        <v>30.549999999999997</v>
      </c>
      <c r="K1446" s="238"/>
      <c r="M1446" s="247">
        <f t="shared" si="46"/>
        <v>53659.150000000132</v>
      </c>
    </row>
    <row r="1447" spans="1:13" s="9" customFormat="1" ht="14.25" customHeight="1" x14ac:dyDescent="0.2">
      <c r="A1447" s="287" t="s">
        <v>3273</v>
      </c>
      <c r="B1447" s="197" t="s">
        <v>996</v>
      </c>
      <c r="C1447" s="203" t="s">
        <v>1024</v>
      </c>
      <c r="D1447" s="206" t="s">
        <v>1000</v>
      </c>
      <c r="E1447" s="212">
        <v>8</v>
      </c>
      <c r="F1447" s="220">
        <v>3232</v>
      </c>
      <c r="G1447" s="268">
        <v>2.3499999999999996</v>
      </c>
      <c r="H1447" s="268">
        <v>2.5499999999999998</v>
      </c>
      <c r="I1447" s="233">
        <v>2</v>
      </c>
      <c r="J1447" s="248">
        <f t="shared" si="45"/>
        <v>4.6999999999999993</v>
      </c>
      <c r="K1447" s="238"/>
      <c r="M1447" s="247">
        <f t="shared" si="46"/>
        <v>53663.85000000013</v>
      </c>
    </row>
    <row r="1448" spans="1:13" s="9" customFormat="1" ht="14.25" customHeight="1" x14ac:dyDescent="0.2">
      <c r="A1448" s="287" t="s">
        <v>3273</v>
      </c>
      <c r="B1448" s="197" t="s">
        <v>996</v>
      </c>
      <c r="C1448" s="203" t="s">
        <v>1020</v>
      </c>
      <c r="D1448" s="206" t="s">
        <v>1021</v>
      </c>
      <c r="E1448" s="212">
        <v>8</v>
      </c>
      <c r="F1448" s="220">
        <v>3232</v>
      </c>
      <c r="G1448" s="268">
        <v>2.3499999999999996</v>
      </c>
      <c r="H1448" s="268">
        <v>2.5499999999999998</v>
      </c>
      <c r="I1448" s="233">
        <v>1</v>
      </c>
      <c r="J1448" s="248">
        <f t="shared" si="45"/>
        <v>2.3499999999999996</v>
      </c>
      <c r="K1448" s="238"/>
      <c r="M1448" s="247">
        <f t="shared" si="46"/>
        <v>53666.200000000128</v>
      </c>
    </row>
    <row r="1449" spans="1:13" s="9" customFormat="1" ht="14.25" customHeight="1" x14ac:dyDescent="0.2">
      <c r="A1449" s="287" t="s">
        <v>3273</v>
      </c>
      <c r="B1449" s="197" t="s">
        <v>996</v>
      </c>
      <c r="C1449" s="203" t="s">
        <v>1018</v>
      </c>
      <c r="D1449" s="206" t="s">
        <v>1019</v>
      </c>
      <c r="E1449" s="212">
        <v>8</v>
      </c>
      <c r="F1449" s="220">
        <v>3232</v>
      </c>
      <c r="G1449" s="268">
        <v>2.3499999999999996</v>
      </c>
      <c r="H1449" s="268">
        <v>2.5499999999999998</v>
      </c>
      <c r="I1449" s="233">
        <v>1</v>
      </c>
      <c r="J1449" s="248">
        <f t="shared" si="45"/>
        <v>2.3499999999999996</v>
      </c>
      <c r="K1449" s="238"/>
      <c r="M1449" s="247">
        <f t="shared" si="46"/>
        <v>53668.550000000127</v>
      </c>
    </row>
    <row r="1450" spans="1:13" s="9" customFormat="1" ht="14.25" customHeight="1" x14ac:dyDescent="0.2">
      <c r="A1450" s="287" t="s">
        <v>3273</v>
      </c>
      <c r="B1450" s="197" t="s">
        <v>996</v>
      </c>
      <c r="C1450" s="203" t="s">
        <v>1027</v>
      </c>
      <c r="D1450" s="206" t="s">
        <v>999</v>
      </c>
      <c r="E1450" s="212">
        <v>8</v>
      </c>
      <c r="F1450" s="220">
        <v>3232</v>
      </c>
      <c r="G1450" s="268">
        <v>2.3499999999999996</v>
      </c>
      <c r="H1450" s="268">
        <v>2.5499999999999998</v>
      </c>
      <c r="I1450" s="233">
        <v>10</v>
      </c>
      <c r="J1450" s="248">
        <f t="shared" si="45"/>
        <v>23.499999999999996</v>
      </c>
      <c r="K1450" s="238"/>
      <c r="M1450" s="247">
        <f t="shared" si="46"/>
        <v>53692.050000000127</v>
      </c>
    </row>
    <row r="1451" spans="1:13" s="9" customFormat="1" ht="14.25" customHeight="1" x14ac:dyDescent="0.2">
      <c r="A1451" s="287" t="s">
        <v>3273</v>
      </c>
      <c r="B1451" s="197" t="s">
        <v>996</v>
      </c>
      <c r="C1451" s="203" t="s">
        <v>1022</v>
      </c>
      <c r="D1451" s="206" t="s">
        <v>1023</v>
      </c>
      <c r="E1451" s="212">
        <v>8</v>
      </c>
      <c r="F1451" s="220">
        <v>3232</v>
      </c>
      <c r="G1451" s="268">
        <v>2.3499999999999996</v>
      </c>
      <c r="H1451" s="268">
        <v>2.5499999999999998</v>
      </c>
      <c r="I1451" s="233">
        <v>1</v>
      </c>
      <c r="J1451" s="248">
        <f t="shared" si="45"/>
        <v>2.3499999999999996</v>
      </c>
      <c r="K1451" s="238"/>
      <c r="M1451" s="247">
        <f t="shared" si="46"/>
        <v>53694.400000000125</v>
      </c>
    </row>
    <row r="1452" spans="1:13" s="9" customFormat="1" ht="14.25" customHeight="1" x14ac:dyDescent="0.2">
      <c r="A1452" s="287" t="s">
        <v>3271</v>
      </c>
      <c r="B1452" s="200" t="s">
        <v>672</v>
      </c>
      <c r="C1452" s="203">
        <v>76042</v>
      </c>
      <c r="D1452" s="200" t="s">
        <v>2909</v>
      </c>
      <c r="E1452" s="211">
        <v>8</v>
      </c>
      <c r="F1452" s="226">
        <v>1241</v>
      </c>
      <c r="G1452" s="268">
        <v>3.67</v>
      </c>
      <c r="H1452" s="268">
        <v>3.87</v>
      </c>
      <c r="I1452" s="203">
        <v>1</v>
      </c>
      <c r="J1452" s="248">
        <f t="shared" si="45"/>
        <v>3.67</v>
      </c>
      <c r="K1452" s="238"/>
      <c r="M1452" s="247">
        <f t="shared" si="46"/>
        <v>53698.070000000123</v>
      </c>
    </row>
    <row r="1453" spans="1:13" s="9" customFormat="1" ht="14.25" customHeight="1" x14ac:dyDescent="0.2">
      <c r="A1453" s="287" t="s">
        <v>29</v>
      </c>
      <c r="B1453" s="197" t="s">
        <v>695</v>
      </c>
      <c r="C1453" s="203" t="s">
        <v>3538</v>
      </c>
      <c r="D1453" s="205" t="s">
        <v>2964</v>
      </c>
      <c r="E1453" s="212">
        <v>8</v>
      </c>
      <c r="F1453" s="221">
        <v>4342</v>
      </c>
      <c r="G1453" s="268">
        <v>3.6799999999999997</v>
      </c>
      <c r="H1453" s="268">
        <v>3.88</v>
      </c>
      <c r="I1453" s="234">
        <v>560</v>
      </c>
      <c r="J1453" s="248">
        <f t="shared" si="45"/>
        <v>2060.7999999999997</v>
      </c>
      <c r="K1453" s="238"/>
      <c r="M1453" s="247">
        <f t="shared" si="46"/>
        <v>55758.870000000126</v>
      </c>
    </row>
    <row r="1454" spans="1:13" s="9" customFormat="1" ht="14.25" customHeight="1" x14ac:dyDescent="0.2">
      <c r="A1454" s="287" t="s">
        <v>3273</v>
      </c>
      <c r="B1454" s="197" t="s">
        <v>996</v>
      </c>
      <c r="C1454" s="203" t="s">
        <v>1178</v>
      </c>
      <c r="D1454" s="206" t="s">
        <v>3386</v>
      </c>
      <c r="E1454" s="212">
        <v>8</v>
      </c>
      <c r="F1454" s="220">
        <v>6796</v>
      </c>
      <c r="G1454" s="268">
        <v>2.3699999999999997</v>
      </c>
      <c r="H1454" s="268">
        <v>2.57</v>
      </c>
      <c r="I1454" s="233">
        <v>10</v>
      </c>
      <c r="J1454" s="248">
        <f t="shared" si="45"/>
        <v>23.699999999999996</v>
      </c>
      <c r="K1454" s="238"/>
      <c r="M1454" s="247">
        <f t="shared" si="46"/>
        <v>55782.570000000123</v>
      </c>
    </row>
    <row r="1455" spans="1:13" s="9" customFormat="1" ht="14.25" customHeight="1" x14ac:dyDescent="0.2">
      <c r="A1455" s="287" t="s">
        <v>3273</v>
      </c>
      <c r="B1455" s="197" t="s">
        <v>996</v>
      </c>
      <c r="C1455" s="203" t="s">
        <v>1177</v>
      </c>
      <c r="D1455" s="206" t="s">
        <v>1181</v>
      </c>
      <c r="E1455" s="212">
        <v>8</v>
      </c>
      <c r="F1455" s="220">
        <v>6796</v>
      </c>
      <c r="G1455" s="268">
        <v>2.3699999999999997</v>
      </c>
      <c r="H1455" s="268">
        <v>2.57</v>
      </c>
      <c r="I1455" s="233">
        <v>18</v>
      </c>
      <c r="J1455" s="248">
        <f t="shared" si="45"/>
        <v>42.66</v>
      </c>
      <c r="K1455" s="238"/>
      <c r="M1455" s="247">
        <f t="shared" si="46"/>
        <v>55825.230000000127</v>
      </c>
    </row>
    <row r="1456" spans="1:13" s="9" customFormat="1" ht="14.25" customHeight="1" x14ac:dyDescent="0.2">
      <c r="A1456" s="287" t="s">
        <v>3273</v>
      </c>
      <c r="B1456" s="197" t="s">
        <v>996</v>
      </c>
      <c r="C1456" s="203" t="s">
        <v>1180</v>
      </c>
      <c r="D1456" s="206" t="s">
        <v>1183</v>
      </c>
      <c r="E1456" s="212">
        <v>8</v>
      </c>
      <c r="F1456" s="223">
        <v>6796</v>
      </c>
      <c r="G1456" s="268">
        <v>2.3699999999999997</v>
      </c>
      <c r="H1456" s="268">
        <v>2.57</v>
      </c>
      <c r="I1456" s="233">
        <v>13</v>
      </c>
      <c r="J1456" s="248">
        <f t="shared" si="45"/>
        <v>30.809999999999995</v>
      </c>
      <c r="K1456" s="238"/>
      <c r="M1456" s="247">
        <f t="shared" si="46"/>
        <v>55856.040000000125</v>
      </c>
    </row>
    <row r="1457" spans="1:13" s="9" customFormat="1" ht="14.25" customHeight="1" x14ac:dyDescent="0.2">
      <c r="A1457" s="287" t="s">
        <v>3273</v>
      </c>
      <c r="B1457" s="197" t="s">
        <v>996</v>
      </c>
      <c r="C1457" s="203" t="s">
        <v>1179</v>
      </c>
      <c r="D1457" s="206" t="s">
        <v>1182</v>
      </c>
      <c r="E1457" s="212">
        <v>8</v>
      </c>
      <c r="F1457" s="220">
        <v>6796</v>
      </c>
      <c r="G1457" s="268">
        <v>2.3699999999999997</v>
      </c>
      <c r="H1457" s="268">
        <v>2.57</v>
      </c>
      <c r="I1457" s="233">
        <v>20</v>
      </c>
      <c r="J1457" s="248">
        <f t="shared" si="45"/>
        <v>47.399999999999991</v>
      </c>
      <c r="K1457" s="238"/>
      <c r="M1457" s="247">
        <f t="shared" si="46"/>
        <v>55903.440000000126</v>
      </c>
    </row>
    <row r="1458" spans="1:13" s="9" customFormat="1" ht="14.25" customHeight="1" x14ac:dyDescent="0.2">
      <c r="A1458" s="287" t="s">
        <v>3231</v>
      </c>
      <c r="B1458" s="201" t="s">
        <v>996</v>
      </c>
      <c r="C1458" s="203" t="s">
        <v>3208</v>
      </c>
      <c r="D1458" s="200" t="s">
        <v>3209</v>
      </c>
      <c r="E1458" s="211">
        <v>8</v>
      </c>
      <c r="F1458" s="226">
        <v>6796</v>
      </c>
      <c r="G1458" s="268">
        <v>2.3699999999999997</v>
      </c>
      <c r="H1458" s="268">
        <v>2.57</v>
      </c>
      <c r="I1458" s="203">
        <v>11</v>
      </c>
      <c r="J1458" s="248">
        <f t="shared" si="45"/>
        <v>26.069999999999997</v>
      </c>
      <c r="K1458" s="238"/>
      <c r="M1458" s="247">
        <f t="shared" si="46"/>
        <v>55929.510000000126</v>
      </c>
    </row>
    <row r="1459" spans="1:13" s="9" customFormat="1" ht="14.25" customHeight="1" x14ac:dyDescent="0.2">
      <c r="A1459" s="287" t="s">
        <v>3231</v>
      </c>
      <c r="B1459" s="201" t="s">
        <v>996</v>
      </c>
      <c r="C1459" s="203" t="s">
        <v>3208</v>
      </c>
      <c r="D1459" s="200" t="s">
        <v>3207</v>
      </c>
      <c r="E1459" s="211">
        <v>8</v>
      </c>
      <c r="F1459" s="226">
        <v>6796</v>
      </c>
      <c r="G1459" s="268">
        <v>2.3699999999999997</v>
      </c>
      <c r="H1459" s="268">
        <v>2.57</v>
      </c>
      <c r="I1459" s="203">
        <v>16</v>
      </c>
      <c r="J1459" s="248">
        <f t="shared" si="45"/>
        <v>37.919999999999995</v>
      </c>
      <c r="K1459" s="238"/>
      <c r="M1459" s="247">
        <f t="shared" si="46"/>
        <v>55967.430000000124</v>
      </c>
    </row>
    <row r="1460" spans="1:13" s="9" customFormat="1" ht="14.25" customHeight="1" x14ac:dyDescent="0.2">
      <c r="A1460" s="194" t="s">
        <v>307</v>
      </c>
      <c r="B1460" s="197" t="s">
        <v>45</v>
      </c>
      <c r="C1460" s="239">
        <v>21220</v>
      </c>
      <c r="D1460" s="208" t="s">
        <v>148</v>
      </c>
      <c r="E1460" s="211">
        <v>8</v>
      </c>
      <c r="F1460" s="221">
        <v>1182</v>
      </c>
      <c r="G1460" s="268">
        <v>3.5999999999999996</v>
      </c>
      <c r="H1460" s="268">
        <v>3.8</v>
      </c>
      <c r="I1460" s="231">
        <v>1</v>
      </c>
      <c r="J1460" s="248">
        <f t="shared" si="45"/>
        <v>3.5999999999999996</v>
      </c>
      <c r="K1460" s="238"/>
      <c r="M1460" s="247">
        <f t="shared" si="46"/>
        <v>55971.030000000123</v>
      </c>
    </row>
    <row r="1461" spans="1:13" s="9" customFormat="1" ht="14.25" customHeight="1" x14ac:dyDescent="0.2">
      <c r="A1461" s="287" t="s">
        <v>3273</v>
      </c>
      <c r="B1461" s="197" t="s">
        <v>996</v>
      </c>
      <c r="C1461" s="203" t="s">
        <v>1128</v>
      </c>
      <c r="D1461" s="206" t="s">
        <v>1120</v>
      </c>
      <c r="E1461" s="212">
        <v>8</v>
      </c>
      <c r="F1461" s="220">
        <v>6796</v>
      </c>
      <c r="G1461" s="268">
        <v>2.38</v>
      </c>
      <c r="H1461" s="268">
        <v>2.58</v>
      </c>
      <c r="I1461" s="233">
        <v>5</v>
      </c>
      <c r="J1461" s="248">
        <f t="shared" si="45"/>
        <v>11.899999999999999</v>
      </c>
      <c r="K1461" s="238"/>
      <c r="M1461" s="247">
        <f t="shared" si="46"/>
        <v>55982.930000000124</v>
      </c>
    </row>
    <row r="1462" spans="1:13" s="9" customFormat="1" ht="14.25" customHeight="1" x14ac:dyDescent="0.2">
      <c r="A1462" s="287" t="s">
        <v>3273</v>
      </c>
      <c r="B1462" s="197" t="s">
        <v>996</v>
      </c>
      <c r="C1462" s="203" t="s">
        <v>1130</v>
      </c>
      <c r="D1462" s="206" t="s">
        <v>1129</v>
      </c>
      <c r="E1462" s="212">
        <v>8</v>
      </c>
      <c r="F1462" s="220">
        <v>6796</v>
      </c>
      <c r="G1462" s="268">
        <v>2.38</v>
      </c>
      <c r="H1462" s="268">
        <v>2.58</v>
      </c>
      <c r="I1462" s="233">
        <v>1</v>
      </c>
      <c r="J1462" s="248">
        <f t="shared" si="45"/>
        <v>2.38</v>
      </c>
      <c r="K1462" s="238"/>
      <c r="M1462" s="247">
        <f t="shared" si="46"/>
        <v>55985.310000000121</v>
      </c>
    </row>
    <row r="1463" spans="1:13" s="9" customFormat="1" ht="14.25" customHeight="1" x14ac:dyDescent="0.2">
      <c r="A1463" s="287" t="s">
        <v>3231</v>
      </c>
      <c r="B1463" s="201" t="s">
        <v>996</v>
      </c>
      <c r="C1463" s="203" t="s">
        <v>3548</v>
      </c>
      <c r="D1463" s="200" t="s">
        <v>3206</v>
      </c>
      <c r="E1463" s="211">
        <v>8</v>
      </c>
      <c r="F1463" s="226">
        <v>6796</v>
      </c>
      <c r="G1463" s="268">
        <v>2.38</v>
      </c>
      <c r="H1463" s="268">
        <v>2.58</v>
      </c>
      <c r="I1463" s="203">
        <v>8</v>
      </c>
      <c r="J1463" s="248">
        <f t="shared" si="45"/>
        <v>19.04</v>
      </c>
      <c r="K1463" s="238"/>
      <c r="M1463" s="247">
        <f t="shared" si="46"/>
        <v>56004.350000000122</v>
      </c>
    </row>
    <row r="1464" spans="1:13" s="9" customFormat="1" ht="14.25" customHeight="1" x14ac:dyDescent="0.2">
      <c r="A1464" s="287" t="s">
        <v>3273</v>
      </c>
      <c r="B1464" s="197" t="s">
        <v>996</v>
      </c>
      <c r="C1464" s="203" t="s">
        <v>1123</v>
      </c>
      <c r="D1464" s="206" t="s">
        <v>1115</v>
      </c>
      <c r="E1464" s="212">
        <v>8</v>
      </c>
      <c r="F1464" s="220">
        <v>6796</v>
      </c>
      <c r="G1464" s="268">
        <v>2.38</v>
      </c>
      <c r="H1464" s="268">
        <v>2.58</v>
      </c>
      <c r="I1464" s="233">
        <v>10</v>
      </c>
      <c r="J1464" s="248">
        <f t="shared" si="45"/>
        <v>23.799999999999997</v>
      </c>
      <c r="K1464" s="238"/>
      <c r="M1464" s="247">
        <f t="shared" si="46"/>
        <v>56028.150000000125</v>
      </c>
    </row>
    <row r="1465" spans="1:13" s="9" customFormat="1" ht="14.25" customHeight="1" x14ac:dyDescent="0.2">
      <c r="A1465" s="287" t="s">
        <v>3273</v>
      </c>
      <c r="B1465" s="197" t="s">
        <v>996</v>
      </c>
      <c r="C1465" s="203" t="s">
        <v>1125</v>
      </c>
      <c r="D1465" s="206" t="s">
        <v>1117</v>
      </c>
      <c r="E1465" s="212">
        <v>8</v>
      </c>
      <c r="F1465" s="220">
        <v>6796</v>
      </c>
      <c r="G1465" s="268">
        <v>2.38</v>
      </c>
      <c r="H1465" s="268">
        <v>2.58</v>
      </c>
      <c r="I1465" s="233">
        <v>15</v>
      </c>
      <c r="J1465" s="248">
        <f t="shared" si="45"/>
        <v>35.699999999999996</v>
      </c>
      <c r="K1465" s="238"/>
      <c r="M1465" s="247">
        <f t="shared" si="46"/>
        <v>56063.850000000122</v>
      </c>
    </row>
    <row r="1466" spans="1:13" s="9" customFormat="1" ht="14.25" customHeight="1" x14ac:dyDescent="0.2">
      <c r="A1466" s="287" t="s">
        <v>3273</v>
      </c>
      <c r="B1466" s="197" t="s">
        <v>996</v>
      </c>
      <c r="C1466" s="203" t="s">
        <v>1126</v>
      </c>
      <c r="D1466" s="206" t="s">
        <v>1118</v>
      </c>
      <c r="E1466" s="212">
        <v>8</v>
      </c>
      <c r="F1466" s="220">
        <v>6796</v>
      </c>
      <c r="G1466" s="268">
        <v>2.38</v>
      </c>
      <c r="H1466" s="268">
        <v>2.58</v>
      </c>
      <c r="I1466" s="233">
        <v>6</v>
      </c>
      <c r="J1466" s="248">
        <f t="shared" si="45"/>
        <v>14.28</v>
      </c>
      <c r="K1466" s="238"/>
      <c r="M1466" s="247">
        <f t="shared" si="46"/>
        <v>56078.130000000121</v>
      </c>
    </row>
    <row r="1467" spans="1:13" s="9" customFormat="1" ht="14.25" customHeight="1" x14ac:dyDescent="0.2">
      <c r="A1467" s="287" t="s">
        <v>3273</v>
      </c>
      <c r="B1467" s="197" t="s">
        <v>996</v>
      </c>
      <c r="C1467" s="203" t="s">
        <v>1121</v>
      </c>
      <c r="D1467" s="206" t="s">
        <v>1113</v>
      </c>
      <c r="E1467" s="212">
        <v>8</v>
      </c>
      <c r="F1467" s="220">
        <v>6796</v>
      </c>
      <c r="G1467" s="268">
        <v>2.38</v>
      </c>
      <c r="H1467" s="268">
        <v>2.58</v>
      </c>
      <c r="I1467" s="233">
        <v>7</v>
      </c>
      <c r="J1467" s="248">
        <f t="shared" si="45"/>
        <v>16.66</v>
      </c>
      <c r="K1467" s="238"/>
      <c r="M1467" s="247">
        <f t="shared" si="46"/>
        <v>56094.790000000125</v>
      </c>
    </row>
    <row r="1468" spans="1:13" s="9" customFormat="1" ht="14.25" customHeight="1" x14ac:dyDescent="0.2">
      <c r="A1468" s="287" t="s">
        <v>3273</v>
      </c>
      <c r="B1468" s="197" t="s">
        <v>996</v>
      </c>
      <c r="C1468" s="203" t="s">
        <v>1124</v>
      </c>
      <c r="D1468" s="206" t="s">
        <v>1116</v>
      </c>
      <c r="E1468" s="212">
        <v>8</v>
      </c>
      <c r="F1468" s="220">
        <v>6796</v>
      </c>
      <c r="G1468" s="268">
        <v>2.38</v>
      </c>
      <c r="H1468" s="268">
        <v>2.58</v>
      </c>
      <c r="I1468" s="233">
        <v>2</v>
      </c>
      <c r="J1468" s="248">
        <f t="shared" si="45"/>
        <v>4.76</v>
      </c>
      <c r="K1468" s="238"/>
      <c r="M1468" s="247">
        <f t="shared" si="46"/>
        <v>56099.550000000127</v>
      </c>
    </row>
    <row r="1469" spans="1:13" s="9" customFormat="1" ht="14.25" customHeight="1" x14ac:dyDescent="0.2">
      <c r="A1469" s="287" t="s">
        <v>3273</v>
      </c>
      <c r="B1469" s="197" t="s">
        <v>996</v>
      </c>
      <c r="C1469" s="203" t="s">
        <v>1127</v>
      </c>
      <c r="D1469" s="206" t="s">
        <v>1119</v>
      </c>
      <c r="E1469" s="212">
        <v>8</v>
      </c>
      <c r="F1469" s="220">
        <v>6796</v>
      </c>
      <c r="G1469" s="268">
        <v>2.38</v>
      </c>
      <c r="H1469" s="268">
        <v>2.58</v>
      </c>
      <c r="I1469" s="233">
        <v>4</v>
      </c>
      <c r="J1469" s="248">
        <f t="shared" si="45"/>
        <v>9.52</v>
      </c>
      <c r="K1469" s="238"/>
      <c r="M1469" s="247">
        <f t="shared" si="46"/>
        <v>56109.070000000123</v>
      </c>
    </row>
    <row r="1470" spans="1:13" s="9" customFormat="1" ht="14.25" customHeight="1" x14ac:dyDescent="0.2">
      <c r="A1470" s="287" t="s">
        <v>3273</v>
      </c>
      <c r="B1470" s="197" t="s">
        <v>996</v>
      </c>
      <c r="C1470" s="203" t="s">
        <v>1122</v>
      </c>
      <c r="D1470" s="206" t="s">
        <v>1114</v>
      </c>
      <c r="E1470" s="212">
        <v>8</v>
      </c>
      <c r="F1470" s="220">
        <v>6796</v>
      </c>
      <c r="G1470" s="268">
        <v>2.38</v>
      </c>
      <c r="H1470" s="268">
        <v>2.58</v>
      </c>
      <c r="I1470" s="233">
        <v>15</v>
      </c>
      <c r="J1470" s="248">
        <f t="shared" si="45"/>
        <v>35.699999999999996</v>
      </c>
      <c r="K1470" s="238"/>
      <c r="M1470" s="247">
        <f t="shared" si="46"/>
        <v>56144.77000000012</v>
      </c>
    </row>
    <row r="1471" spans="1:13" s="9" customFormat="1" ht="14.25" customHeight="1" x14ac:dyDescent="0.2">
      <c r="A1471" s="287" t="s">
        <v>3265</v>
      </c>
      <c r="B1471" s="198" t="s">
        <v>439</v>
      </c>
      <c r="C1471" s="203">
        <v>14230</v>
      </c>
      <c r="D1471" s="205" t="s">
        <v>3279</v>
      </c>
      <c r="E1471" s="213">
        <v>8</v>
      </c>
      <c r="F1471" s="222">
        <v>3232</v>
      </c>
      <c r="G1471" s="268">
        <v>3.77</v>
      </c>
      <c r="H1471" s="268">
        <v>3.97</v>
      </c>
      <c r="I1471" s="232">
        <v>2</v>
      </c>
      <c r="J1471" s="248">
        <f t="shared" si="45"/>
        <v>7.54</v>
      </c>
      <c r="K1471" s="238"/>
      <c r="M1471" s="247">
        <f t="shared" si="46"/>
        <v>56152.310000000121</v>
      </c>
    </row>
    <row r="1472" spans="1:13" s="9" customFormat="1" ht="14.25" customHeight="1" x14ac:dyDescent="0.2">
      <c r="A1472" s="287" t="s">
        <v>2934</v>
      </c>
      <c r="B1472" s="201" t="s">
        <v>695</v>
      </c>
      <c r="C1472" s="203" t="s">
        <v>2944</v>
      </c>
      <c r="D1472" s="200" t="s">
        <v>3348</v>
      </c>
      <c r="E1472" s="211">
        <v>8</v>
      </c>
      <c r="F1472" s="226">
        <v>4342</v>
      </c>
      <c r="G1472" s="268">
        <v>3.6799999999999997</v>
      </c>
      <c r="H1472" s="268">
        <v>3.88</v>
      </c>
      <c r="I1472" s="203">
        <v>464</v>
      </c>
      <c r="J1472" s="248">
        <f t="shared" si="45"/>
        <v>1707.52</v>
      </c>
      <c r="K1472" s="238"/>
      <c r="M1472" s="247">
        <f t="shared" si="46"/>
        <v>57859.830000000118</v>
      </c>
    </row>
    <row r="1473" spans="1:13" s="9" customFormat="1" ht="14.25" customHeight="1" x14ac:dyDescent="0.2">
      <c r="A1473" s="194" t="s">
        <v>3221</v>
      </c>
      <c r="B1473" s="198" t="s">
        <v>634</v>
      </c>
      <c r="C1473" s="203" t="s">
        <v>153</v>
      </c>
      <c r="D1473" s="200" t="s">
        <v>2837</v>
      </c>
      <c r="E1473" s="211">
        <v>8</v>
      </c>
      <c r="F1473" s="219">
        <v>1840</v>
      </c>
      <c r="G1473" s="268">
        <v>3.8</v>
      </c>
      <c r="H1473" s="268">
        <v>4</v>
      </c>
      <c r="I1473" s="231">
        <v>8</v>
      </c>
      <c r="J1473" s="248">
        <f t="shared" si="45"/>
        <v>30.4</v>
      </c>
      <c r="K1473" s="238"/>
      <c r="M1473" s="247">
        <f t="shared" si="46"/>
        <v>57890.23000000012</v>
      </c>
    </row>
    <row r="1474" spans="1:13" s="9" customFormat="1" ht="14.25" customHeight="1" x14ac:dyDescent="0.2">
      <c r="A1474" s="194" t="s">
        <v>304</v>
      </c>
      <c r="B1474" s="196" t="s">
        <v>634</v>
      </c>
      <c r="C1474" s="239" t="s">
        <v>153</v>
      </c>
      <c r="D1474" s="200" t="s">
        <v>2837</v>
      </c>
      <c r="E1474" s="211">
        <v>8</v>
      </c>
      <c r="F1474" s="221">
        <v>1840</v>
      </c>
      <c r="G1474" s="268">
        <v>3.8</v>
      </c>
      <c r="H1474" s="268">
        <v>4</v>
      </c>
      <c r="I1474" s="231">
        <v>5</v>
      </c>
      <c r="J1474" s="248">
        <f t="shared" si="45"/>
        <v>19</v>
      </c>
      <c r="K1474" s="238"/>
      <c r="M1474" s="247">
        <f t="shared" si="46"/>
        <v>57909.23000000012</v>
      </c>
    </row>
    <row r="1475" spans="1:13" s="9" customFormat="1" ht="14.25" customHeight="1" x14ac:dyDescent="0.2">
      <c r="A1475" s="287" t="s">
        <v>3254</v>
      </c>
      <c r="B1475" s="201" t="s">
        <v>634</v>
      </c>
      <c r="C1475" s="203" t="s">
        <v>153</v>
      </c>
      <c r="D1475" s="200" t="s">
        <v>2837</v>
      </c>
      <c r="E1475" s="211">
        <v>8</v>
      </c>
      <c r="F1475" s="226">
        <v>1840</v>
      </c>
      <c r="G1475" s="268">
        <v>3.8</v>
      </c>
      <c r="H1475" s="268">
        <v>4</v>
      </c>
      <c r="I1475" s="203">
        <v>6</v>
      </c>
      <c r="J1475" s="248">
        <f t="shared" si="45"/>
        <v>22.799999999999997</v>
      </c>
      <c r="K1475" s="238"/>
      <c r="M1475" s="247">
        <f t="shared" si="46"/>
        <v>57932.030000000123</v>
      </c>
    </row>
    <row r="1476" spans="1:13" s="9" customFormat="1" ht="14.25" customHeight="1" x14ac:dyDescent="0.2">
      <c r="A1476" s="287" t="s">
        <v>3254</v>
      </c>
      <c r="B1476" s="201" t="s">
        <v>634</v>
      </c>
      <c r="C1476" s="203" t="s">
        <v>2835</v>
      </c>
      <c r="D1476" s="200" t="s">
        <v>2836</v>
      </c>
      <c r="E1476" s="211">
        <v>8</v>
      </c>
      <c r="F1476" s="226">
        <v>2791</v>
      </c>
      <c r="G1476" s="268">
        <v>3.79</v>
      </c>
      <c r="H1476" s="268">
        <v>3.99</v>
      </c>
      <c r="I1476" s="203">
        <v>12</v>
      </c>
      <c r="J1476" s="248">
        <f t="shared" si="45"/>
        <v>45.480000000000004</v>
      </c>
      <c r="K1476" s="238"/>
      <c r="M1476" s="247">
        <f t="shared" si="46"/>
        <v>57977.510000000126</v>
      </c>
    </row>
    <row r="1477" spans="1:13" s="9" customFormat="1" ht="14.25" customHeight="1" x14ac:dyDescent="0.2">
      <c r="A1477" s="194" t="s">
        <v>301</v>
      </c>
      <c r="B1477" s="196" t="s">
        <v>695</v>
      </c>
      <c r="C1477" s="239" t="s">
        <v>1661</v>
      </c>
      <c r="D1477" s="208" t="s">
        <v>2657</v>
      </c>
      <c r="E1477" s="211">
        <v>8</v>
      </c>
      <c r="F1477" s="221">
        <v>4342</v>
      </c>
      <c r="G1477" s="268">
        <v>3.8</v>
      </c>
      <c r="H1477" s="268">
        <v>4</v>
      </c>
      <c r="I1477" s="231">
        <v>14</v>
      </c>
      <c r="J1477" s="248">
        <f t="shared" ref="J1477:J1540" si="47">G1477*I1477</f>
        <v>53.199999999999996</v>
      </c>
      <c r="K1477" s="238"/>
      <c r="M1477" s="247">
        <f t="shared" si="46"/>
        <v>58030.710000000123</v>
      </c>
    </row>
    <row r="1478" spans="1:13" s="9" customFormat="1" ht="14.25" customHeight="1" x14ac:dyDescent="0.2">
      <c r="A1478" s="287" t="s">
        <v>3264</v>
      </c>
      <c r="B1478" s="198" t="s">
        <v>695</v>
      </c>
      <c r="C1478" s="203" t="s">
        <v>1661</v>
      </c>
      <c r="D1478" s="208" t="s">
        <v>2657</v>
      </c>
      <c r="E1478" s="213">
        <v>8</v>
      </c>
      <c r="F1478" s="222">
        <v>4342</v>
      </c>
      <c r="G1478" s="268">
        <v>3.8</v>
      </c>
      <c r="H1478" s="268">
        <v>4</v>
      </c>
      <c r="I1478" s="232">
        <v>8</v>
      </c>
      <c r="J1478" s="248">
        <f t="shared" si="47"/>
        <v>30.4</v>
      </c>
      <c r="K1478" s="238"/>
      <c r="M1478" s="247">
        <f t="shared" si="46"/>
        <v>58061.110000000124</v>
      </c>
    </row>
    <row r="1479" spans="1:13" s="9" customFormat="1" ht="14.25" customHeight="1" x14ac:dyDescent="0.2">
      <c r="A1479" s="194" t="s">
        <v>301</v>
      </c>
      <c r="B1479" s="196" t="s">
        <v>695</v>
      </c>
      <c r="C1479" s="239" t="s">
        <v>1665</v>
      </c>
      <c r="D1479" s="208" t="s">
        <v>2656</v>
      </c>
      <c r="E1479" s="211">
        <v>8</v>
      </c>
      <c r="F1479" s="221">
        <v>4342</v>
      </c>
      <c r="G1479" s="268">
        <v>3.8</v>
      </c>
      <c r="H1479" s="268">
        <v>4</v>
      </c>
      <c r="I1479" s="231">
        <v>8</v>
      </c>
      <c r="J1479" s="248">
        <f t="shared" si="47"/>
        <v>30.4</v>
      </c>
      <c r="K1479" s="238"/>
      <c r="M1479" s="247">
        <f t="shared" si="46"/>
        <v>58091.510000000126</v>
      </c>
    </row>
    <row r="1480" spans="1:13" s="9" customFormat="1" ht="14.25" customHeight="1" x14ac:dyDescent="0.2">
      <c r="A1480" s="287" t="s">
        <v>3264</v>
      </c>
      <c r="B1480" s="198" t="s">
        <v>695</v>
      </c>
      <c r="C1480" s="203" t="s">
        <v>1665</v>
      </c>
      <c r="D1480" s="208" t="s">
        <v>2656</v>
      </c>
      <c r="E1480" s="213">
        <v>8</v>
      </c>
      <c r="F1480" s="222">
        <v>4342</v>
      </c>
      <c r="G1480" s="268">
        <v>3.8</v>
      </c>
      <c r="H1480" s="268">
        <v>4</v>
      </c>
      <c r="I1480" s="232">
        <v>9</v>
      </c>
      <c r="J1480" s="248">
        <f t="shared" si="47"/>
        <v>34.199999999999996</v>
      </c>
      <c r="K1480" s="238"/>
      <c r="M1480" s="247">
        <f t="shared" si="46"/>
        <v>58125.710000000123</v>
      </c>
    </row>
    <row r="1481" spans="1:13" s="9" customFormat="1" ht="14.25" customHeight="1" x14ac:dyDescent="0.2">
      <c r="A1481" s="194" t="s">
        <v>301</v>
      </c>
      <c r="B1481" s="196" t="s">
        <v>695</v>
      </c>
      <c r="C1481" s="239" t="s">
        <v>1664</v>
      </c>
      <c r="D1481" s="208" t="s">
        <v>2658</v>
      </c>
      <c r="E1481" s="211">
        <v>8</v>
      </c>
      <c r="F1481" s="221">
        <v>4342</v>
      </c>
      <c r="G1481" s="268">
        <v>3.8</v>
      </c>
      <c r="H1481" s="268">
        <v>4</v>
      </c>
      <c r="I1481" s="231">
        <v>4</v>
      </c>
      <c r="J1481" s="248">
        <f t="shared" si="47"/>
        <v>15.2</v>
      </c>
      <c r="K1481" s="238"/>
      <c r="M1481" s="247">
        <f t="shared" si="46"/>
        <v>58140.91000000012</v>
      </c>
    </row>
    <row r="1482" spans="1:13" s="9" customFormat="1" ht="14.25" customHeight="1" x14ac:dyDescent="0.2">
      <c r="A1482" s="287" t="s">
        <v>3264</v>
      </c>
      <c r="B1482" s="198" t="s">
        <v>695</v>
      </c>
      <c r="C1482" s="203" t="s">
        <v>1664</v>
      </c>
      <c r="D1482" s="208" t="s">
        <v>2658</v>
      </c>
      <c r="E1482" s="213">
        <v>8</v>
      </c>
      <c r="F1482" s="222">
        <v>4342</v>
      </c>
      <c r="G1482" s="268">
        <v>3.8</v>
      </c>
      <c r="H1482" s="268">
        <v>4</v>
      </c>
      <c r="I1482" s="232">
        <v>9</v>
      </c>
      <c r="J1482" s="248">
        <f t="shared" si="47"/>
        <v>34.199999999999996</v>
      </c>
      <c r="K1482" s="238"/>
      <c r="M1482" s="247">
        <f t="shared" si="46"/>
        <v>58175.110000000117</v>
      </c>
    </row>
    <row r="1483" spans="1:13" s="9" customFormat="1" ht="14.25" customHeight="1" x14ac:dyDescent="0.2">
      <c r="A1483" s="194" t="s">
        <v>301</v>
      </c>
      <c r="B1483" s="196" t="s">
        <v>695</v>
      </c>
      <c r="C1483" s="239" t="s">
        <v>1662</v>
      </c>
      <c r="D1483" s="208" t="s">
        <v>2654</v>
      </c>
      <c r="E1483" s="211">
        <v>8</v>
      </c>
      <c r="F1483" s="221">
        <v>4342</v>
      </c>
      <c r="G1483" s="268">
        <v>3.8</v>
      </c>
      <c r="H1483" s="268">
        <v>4</v>
      </c>
      <c r="I1483" s="234">
        <v>5</v>
      </c>
      <c r="J1483" s="248">
        <f t="shared" si="47"/>
        <v>19</v>
      </c>
      <c r="K1483" s="238"/>
      <c r="M1483" s="247">
        <f t="shared" si="46"/>
        <v>58194.110000000117</v>
      </c>
    </row>
    <row r="1484" spans="1:13" s="9" customFormat="1" ht="14.25" customHeight="1" x14ac:dyDescent="0.2">
      <c r="A1484" s="287" t="s">
        <v>3264</v>
      </c>
      <c r="B1484" s="198" t="s">
        <v>695</v>
      </c>
      <c r="C1484" s="203" t="s">
        <v>1662</v>
      </c>
      <c r="D1484" s="208" t="s">
        <v>2654</v>
      </c>
      <c r="E1484" s="213">
        <v>8</v>
      </c>
      <c r="F1484" s="222">
        <v>4342</v>
      </c>
      <c r="G1484" s="268">
        <v>3.8</v>
      </c>
      <c r="H1484" s="268">
        <v>4</v>
      </c>
      <c r="I1484" s="232">
        <v>3</v>
      </c>
      <c r="J1484" s="248">
        <f t="shared" si="47"/>
        <v>11.399999999999999</v>
      </c>
      <c r="K1484" s="238"/>
      <c r="M1484" s="247">
        <f t="shared" si="46"/>
        <v>58205.510000000118</v>
      </c>
    </row>
    <row r="1485" spans="1:13" s="9" customFormat="1" ht="14.25" customHeight="1" x14ac:dyDescent="0.2">
      <c r="A1485" s="194" t="s">
        <v>301</v>
      </c>
      <c r="B1485" s="196" t="s">
        <v>695</v>
      </c>
      <c r="C1485" s="239" t="s">
        <v>1666</v>
      </c>
      <c r="D1485" s="208" t="s">
        <v>2655</v>
      </c>
      <c r="E1485" s="211">
        <v>8</v>
      </c>
      <c r="F1485" s="221">
        <v>4342</v>
      </c>
      <c r="G1485" s="268">
        <v>3.8</v>
      </c>
      <c r="H1485" s="268">
        <v>4</v>
      </c>
      <c r="I1485" s="231">
        <v>5</v>
      </c>
      <c r="J1485" s="248">
        <f t="shared" si="47"/>
        <v>19</v>
      </c>
      <c r="K1485" s="238"/>
      <c r="M1485" s="247">
        <f t="shared" si="46"/>
        <v>58224.510000000118</v>
      </c>
    </row>
    <row r="1486" spans="1:13" s="9" customFormat="1" ht="14.25" customHeight="1" x14ac:dyDescent="0.2">
      <c r="A1486" s="287" t="s">
        <v>3264</v>
      </c>
      <c r="B1486" s="198" t="s">
        <v>695</v>
      </c>
      <c r="C1486" s="203" t="s">
        <v>1666</v>
      </c>
      <c r="D1486" s="208" t="s">
        <v>2655</v>
      </c>
      <c r="E1486" s="213">
        <v>8</v>
      </c>
      <c r="F1486" s="222">
        <v>4342</v>
      </c>
      <c r="G1486" s="268">
        <v>3.8</v>
      </c>
      <c r="H1486" s="268">
        <v>4</v>
      </c>
      <c r="I1486" s="232">
        <v>6</v>
      </c>
      <c r="J1486" s="248">
        <f t="shared" si="47"/>
        <v>22.799999999999997</v>
      </c>
      <c r="K1486" s="238"/>
      <c r="M1486" s="247">
        <f t="shared" si="46"/>
        <v>58247.310000000121</v>
      </c>
    </row>
    <row r="1487" spans="1:13" s="9" customFormat="1" ht="14.25" customHeight="1" x14ac:dyDescent="0.2">
      <c r="A1487" s="194" t="s">
        <v>301</v>
      </c>
      <c r="B1487" s="196" t="s">
        <v>695</v>
      </c>
      <c r="C1487" s="239" t="s">
        <v>1663</v>
      </c>
      <c r="D1487" s="208" t="s">
        <v>2653</v>
      </c>
      <c r="E1487" s="211">
        <v>8</v>
      </c>
      <c r="F1487" s="221">
        <v>4342</v>
      </c>
      <c r="G1487" s="268">
        <v>3.8</v>
      </c>
      <c r="H1487" s="268">
        <v>4</v>
      </c>
      <c r="I1487" s="231">
        <v>2</v>
      </c>
      <c r="J1487" s="248">
        <f t="shared" si="47"/>
        <v>7.6</v>
      </c>
      <c r="K1487" s="238"/>
      <c r="M1487" s="247">
        <f t="shared" si="46"/>
        <v>58254.91000000012</v>
      </c>
    </row>
    <row r="1488" spans="1:13" s="9" customFormat="1" ht="14.25" customHeight="1" x14ac:dyDescent="0.2">
      <c r="A1488" s="287" t="s">
        <v>3264</v>
      </c>
      <c r="B1488" s="198" t="s">
        <v>695</v>
      </c>
      <c r="C1488" s="203" t="s">
        <v>1663</v>
      </c>
      <c r="D1488" s="208" t="s">
        <v>2653</v>
      </c>
      <c r="E1488" s="213">
        <v>8</v>
      </c>
      <c r="F1488" s="222">
        <v>4342</v>
      </c>
      <c r="G1488" s="268">
        <v>3.8</v>
      </c>
      <c r="H1488" s="268">
        <v>4</v>
      </c>
      <c r="I1488" s="232">
        <v>3</v>
      </c>
      <c r="J1488" s="248">
        <f t="shared" si="47"/>
        <v>11.399999999999999</v>
      </c>
      <c r="K1488" s="238"/>
      <c r="M1488" s="247">
        <f t="shared" si="46"/>
        <v>58266.310000000121</v>
      </c>
    </row>
    <row r="1489" spans="1:13" s="9" customFormat="1" ht="14.25" customHeight="1" x14ac:dyDescent="0.2">
      <c r="A1489" s="194" t="s">
        <v>306</v>
      </c>
      <c r="B1489" s="196" t="s">
        <v>625</v>
      </c>
      <c r="C1489" s="239" t="s">
        <v>628</v>
      </c>
      <c r="D1489" s="208" t="s">
        <v>629</v>
      </c>
      <c r="E1489" s="211">
        <v>8</v>
      </c>
      <c r="F1489" s="221">
        <v>9017</v>
      </c>
      <c r="G1489" s="268">
        <v>3.84</v>
      </c>
      <c r="H1489" s="268">
        <v>4.04</v>
      </c>
      <c r="I1489" s="231">
        <v>6</v>
      </c>
      <c r="J1489" s="248">
        <f t="shared" si="47"/>
        <v>23.04</v>
      </c>
      <c r="K1489" s="238"/>
      <c r="M1489" s="247">
        <f t="shared" si="46"/>
        <v>58289.350000000122</v>
      </c>
    </row>
    <row r="1490" spans="1:13" s="9" customFormat="1" ht="14.25" customHeight="1" x14ac:dyDescent="0.2">
      <c r="A1490" s="287" t="s">
        <v>3233</v>
      </c>
      <c r="B1490" s="201" t="s">
        <v>996</v>
      </c>
      <c r="C1490" s="203" t="s">
        <v>1286</v>
      </c>
      <c r="D1490" s="205" t="s">
        <v>382</v>
      </c>
      <c r="E1490" s="211">
        <v>8</v>
      </c>
      <c r="F1490" s="219">
        <v>6796</v>
      </c>
      <c r="G1490" s="268">
        <v>2.4299999999999997</v>
      </c>
      <c r="H1490" s="268">
        <v>2.63</v>
      </c>
      <c r="I1490" s="231">
        <v>12</v>
      </c>
      <c r="J1490" s="248">
        <f t="shared" si="47"/>
        <v>29.159999999999997</v>
      </c>
      <c r="K1490" s="238"/>
      <c r="M1490" s="247">
        <f t="shared" si="46"/>
        <v>58318.510000000126</v>
      </c>
    </row>
    <row r="1491" spans="1:13" s="9" customFormat="1" ht="14.25" customHeight="1" x14ac:dyDescent="0.2">
      <c r="A1491" s="287" t="s">
        <v>3233</v>
      </c>
      <c r="B1491" s="201" t="s">
        <v>996</v>
      </c>
      <c r="C1491" s="203" t="s">
        <v>3400</v>
      </c>
      <c r="D1491" s="205" t="s">
        <v>377</v>
      </c>
      <c r="E1491" s="211">
        <v>8</v>
      </c>
      <c r="F1491" s="219">
        <v>6796</v>
      </c>
      <c r="G1491" s="268">
        <v>2.4299999999999997</v>
      </c>
      <c r="H1491" s="268">
        <v>2.63</v>
      </c>
      <c r="I1491" s="231">
        <v>6</v>
      </c>
      <c r="J1491" s="248">
        <f t="shared" si="47"/>
        <v>14.579999999999998</v>
      </c>
      <c r="K1491" s="238"/>
      <c r="M1491" s="247">
        <f t="shared" si="46"/>
        <v>58333.090000000127</v>
      </c>
    </row>
    <row r="1492" spans="1:13" s="9" customFormat="1" ht="14.25" customHeight="1" x14ac:dyDescent="0.2">
      <c r="A1492" s="287" t="s">
        <v>3233</v>
      </c>
      <c r="B1492" s="201" t="s">
        <v>996</v>
      </c>
      <c r="C1492" s="203" t="s">
        <v>3402</v>
      </c>
      <c r="D1492" s="205" t="s">
        <v>379</v>
      </c>
      <c r="E1492" s="211">
        <v>8</v>
      </c>
      <c r="F1492" s="219">
        <v>6796</v>
      </c>
      <c r="G1492" s="268">
        <v>2.4299999999999997</v>
      </c>
      <c r="H1492" s="268">
        <v>2.63</v>
      </c>
      <c r="I1492" s="231">
        <v>41</v>
      </c>
      <c r="J1492" s="248">
        <f t="shared" si="47"/>
        <v>99.63</v>
      </c>
      <c r="K1492" s="238"/>
      <c r="M1492" s="247">
        <f t="shared" si="46"/>
        <v>58432.720000000125</v>
      </c>
    </row>
    <row r="1493" spans="1:13" s="9" customFormat="1" ht="14.25" customHeight="1" x14ac:dyDescent="0.2">
      <c r="A1493" s="287" t="s">
        <v>3233</v>
      </c>
      <c r="B1493" s="201" t="s">
        <v>996</v>
      </c>
      <c r="C1493" s="203" t="s">
        <v>3403</v>
      </c>
      <c r="D1493" s="205" t="s">
        <v>380</v>
      </c>
      <c r="E1493" s="211">
        <v>8</v>
      </c>
      <c r="F1493" s="219">
        <v>6796</v>
      </c>
      <c r="G1493" s="268">
        <v>2.4299999999999997</v>
      </c>
      <c r="H1493" s="268">
        <v>2.63</v>
      </c>
      <c r="I1493" s="231">
        <v>28</v>
      </c>
      <c r="J1493" s="248">
        <f t="shared" si="47"/>
        <v>68.039999999999992</v>
      </c>
      <c r="K1493" s="238"/>
      <c r="M1493" s="247">
        <f t="shared" si="46"/>
        <v>58500.760000000126</v>
      </c>
    </row>
    <row r="1494" spans="1:13" s="9" customFormat="1" ht="14.25" customHeight="1" x14ac:dyDescent="0.2">
      <c r="A1494" s="287" t="s">
        <v>3233</v>
      </c>
      <c r="B1494" s="201" t="s">
        <v>996</v>
      </c>
      <c r="C1494" s="203" t="s">
        <v>3399</v>
      </c>
      <c r="D1494" s="205" t="s">
        <v>374</v>
      </c>
      <c r="E1494" s="211">
        <v>8</v>
      </c>
      <c r="F1494" s="219">
        <v>6796</v>
      </c>
      <c r="G1494" s="268">
        <v>2.4299999999999997</v>
      </c>
      <c r="H1494" s="268">
        <v>2.63</v>
      </c>
      <c r="I1494" s="231">
        <v>18</v>
      </c>
      <c r="J1494" s="248">
        <f t="shared" si="47"/>
        <v>43.739999999999995</v>
      </c>
      <c r="K1494" s="238"/>
      <c r="M1494" s="247">
        <f t="shared" si="46"/>
        <v>58544.500000000124</v>
      </c>
    </row>
    <row r="1495" spans="1:13" s="9" customFormat="1" ht="14.25" customHeight="1" x14ac:dyDescent="0.2">
      <c r="A1495" s="287" t="s">
        <v>3231</v>
      </c>
      <c r="B1495" s="201" t="s">
        <v>996</v>
      </c>
      <c r="C1495" s="203" t="s">
        <v>1276</v>
      </c>
      <c r="D1495" s="205" t="s">
        <v>3185</v>
      </c>
      <c r="E1495" s="211">
        <v>8</v>
      </c>
      <c r="F1495" s="226">
        <v>6796</v>
      </c>
      <c r="G1495" s="268">
        <v>2.4299999999999997</v>
      </c>
      <c r="H1495" s="268">
        <v>2.63</v>
      </c>
      <c r="I1495" s="203">
        <v>36</v>
      </c>
      <c r="J1495" s="248">
        <f t="shared" si="47"/>
        <v>87.47999999999999</v>
      </c>
      <c r="K1495" s="238"/>
      <c r="M1495" s="247">
        <f t="shared" si="46"/>
        <v>58631.980000000127</v>
      </c>
    </row>
    <row r="1496" spans="1:13" s="9" customFormat="1" ht="14.25" customHeight="1" x14ac:dyDescent="0.2">
      <c r="A1496" s="287" t="s">
        <v>3231</v>
      </c>
      <c r="B1496" s="201" t="s">
        <v>996</v>
      </c>
      <c r="C1496" s="203" t="s">
        <v>1275</v>
      </c>
      <c r="D1496" s="205" t="s">
        <v>407</v>
      </c>
      <c r="E1496" s="211">
        <v>8</v>
      </c>
      <c r="F1496" s="226">
        <v>6796</v>
      </c>
      <c r="G1496" s="268">
        <v>2.4299999999999997</v>
      </c>
      <c r="H1496" s="268">
        <v>2.63</v>
      </c>
      <c r="I1496" s="203">
        <v>47</v>
      </c>
      <c r="J1496" s="248">
        <f t="shared" si="47"/>
        <v>114.20999999999998</v>
      </c>
      <c r="K1496" s="238"/>
      <c r="M1496" s="247">
        <f t="shared" si="46"/>
        <v>58746.190000000126</v>
      </c>
    </row>
    <row r="1497" spans="1:13" s="9" customFormat="1" ht="14.25" customHeight="1" x14ac:dyDescent="0.2">
      <c r="A1497" s="287" t="s">
        <v>3231</v>
      </c>
      <c r="B1497" s="201" t="s">
        <v>996</v>
      </c>
      <c r="C1497" s="203" t="s">
        <v>3397</v>
      </c>
      <c r="D1497" s="205" t="s">
        <v>3186</v>
      </c>
      <c r="E1497" s="211">
        <v>8</v>
      </c>
      <c r="F1497" s="226">
        <v>6796</v>
      </c>
      <c r="G1497" s="268">
        <v>2.4299999999999997</v>
      </c>
      <c r="H1497" s="268">
        <v>2.63</v>
      </c>
      <c r="I1497" s="203">
        <v>23</v>
      </c>
      <c r="J1497" s="248">
        <f t="shared" si="47"/>
        <v>55.889999999999993</v>
      </c>
      <c r="K1497" s="238"/>
      <c r="M1497" s="247">
        <f t="shared" ref="M1497:M1563" si="48">M1496+J1497</f>
        <v>58802.080000000125</v>
      </c>
    </row>
    <row r="1498" spans="1:13" s="9" customFormat="1" ht="14.25" customHeight="1" x14ac:dyDescent="0.2">
      <c r="A1498" s="194" t="s">
        <v>302</v>
      </c>
      <c r="B1498" s="196" t="s">
        <v>637</v>
      </c>
      <c r="C1498" s="239">
        <v>11214</v>
      </c>
      <c r="D1498" s="200" t="s">
        <v>2898</v>
      </c>
      <c r="E1498" s="211">
        <v>8</v>
      </c>
      <c r="F1498" s="221">
        <v>2350</v>
      </c>
      <c r="G1498" s="268">
        <v>3.8499999999999996</v>
      </c>
      <c r="H1498" s="268">
        <v>4.05</v>
      </c>
      <c r="I1498" s="231">
        <v>3</v>
      </c>
      <c r="J1498" s="248">
        <f t="shared" si="47"/>
        <v>11.549999999999999</v>
      </c>
      <c r="K1498" s="238"/>
      <c r="M1498" s="247">
        <f t="shared" si="48"/>
        <v>58813.630000000128</v>
      </c>
    </row>
    <row r="1499" spans="1:13" s="9" customFormat="1" ht="14.25" customHeight="1" x14ac:dyDescent="0.2">
      <c r="A1499" s="287" t="s">
        <v>3248</v>
      </c>
      <c r="B1499" s="201" t="s">
        <v>637</v>
      </c>
      <c r="C1499" s="203">
        <v>11214</v>
      </c>
      <c r="D1499" s="200" t="s">
        <v>2898</v>
      </c>
      <c r="E1499" s="211">
        <v>8</v>
      </c>
      <c r="F1499" s="226">
        <v>2350</v>
      </c>
      <c r="G1499" s="268">
        <v>3.8499999999999996</v>
      </c>
      <c r="H1499" s="268">
        <v>4.05</v>
      </c>
      <c r="I1499" s="203">
        <v>22</v>
      </c>
      <c r="J1499" s="248">
        <f t="shared" si="47"/>
        <v>84.699999999999989</v>
      </c>
      <c r="K1499" s="238"/>
      <c r="M1499" s="247">
        <f t="shared" si="48"/>
        <v>58898.330000000125</v>
      </c>
    </row>
    <row r="1500" spans="1:13" s="9" customFormat="1" ht="14.25" customHeight="1" x14ac:dyDescent="0.2">
      <c r="A1500" s="194" t="s">
        <v>3225</v>
      </c>
      <c r="B1500" s="197" t="s">
        <v>424</v>
      </c>
      <c r="C1500" s="239" t="s">
        <v>233</v>
      </c>
      <c r="D1500" s="206" t="s">
        <v>423</v>
      </c>
      <c r="E1500" s="211">
        <v>8</v>
      </c>
      <c r="F1500" s="220">
        <v>4943</v>
      </c>
      <c r="G1500" s="268">
        <v>3.84</v>
      </c>
      <c r="H1500" s="268">
        <v>4.04</v>
      </c>
      <c r="I1500" s="233">
        <v>8</v>
      </c>
      <c r="J1500" s="248">
        <f t="shared" si="47"/>
        <v>30.72</v>
      </c>
      <c r="K1500" s="238"/>
      <c r="M1500" s="247">
        <f t="shared" si="48"/>
        <v>58929.050000000127</v>
      </c>
    </row>
    <row r="1501" spans="1:13" s="9" customFormat="1" ht="14.25" customHeight="1" x14ac:dyDescent="0.2">
      <c r="A1501" s="194" t="s">
        <v>1874</v>
      </c>
      <c r="B1501" s="198" t="s">
        <v>736</v>
      </c>
      <c r="C1501" s="203" t="s">
        <v>1894</v>
      </c>
      <c r="D1501" s="205" t="s">
        <v>3067</v>
      </c>
      <c r="E1501" s="213">
        <v>8</v>
      </c>
      <c r="F1501" s="222">
        <v>3232</v>
      </c>
      <c r="G1501" s="268">
        <v>0.94</v>
      </c>
      <c r="H1501" s="268">
        <v>1.1399999999999999</v>
      </c>
      <c r="I1501" s="232">
        <v>15</v>
      </c>
      <c r="J1501" s="248">
        <f t="shared" si="47"/>
        <v>14.1</v>
      </c>
      <c r="K1501" s="238"/>
      <c r="M1501" s="247">
        <f t="shared" si="48"/>
        <v>58943.150000000125</v>
      </c>
    </row>
    <row r="1502" spans="1:13" s="9" customFormat="1" ht="14.25" customHeight="1" x14ac:dyDescent="0.2">
      <c r="A1502" s="287" t="s">
        <v>3218</v>
      </c>
      <c r="B1502" s="197" t="s">
        <v>784</v>
      </c>
      <c r="C1502" s="203" t="s">
        <v>785</v>
      </c>
      <c r="D1502" s="206" t="s">
        <v>786</v>
      </c>
      <c r="E1502" s="212">
        <v>8</v>
      </c>
      <c r="F1502" s="220">
        <v>2350</v>
      </c>
      <c r="G1502" s="268">
        <v>3.88</v>
      </c>
      <c r="H1502" s="268">
        <v>4.08</v>
      </c>
      <c r="I1502" s="233">
        <v>4</v>
      </c>
      <c r="J1502" s="248">
        <f t="shared" si="47"/>
        <v>15.52</v>
      </c>
      <c r="K1502" s="238"/>
      <c r="M1502" s="247">
        <f t="shared" si="48"/>
        <v>58958.670000000122</v>
      </c>
    </row>
    <row r="1503" spans="1:13" s="9" customFormat="1" ht="14.25" customHeight="1" x14ac:dyDescent="0.2">
      <c r="A1503" s="194" t="s">
        <v>306</v>
      </c>
      <c r="B1503" s="200" t="s">
        <v>634</v>
      </c>
      <c r="C1503" s="239">
        <v>6200</v>
      </c>
      <c r="D1503" s="200" t="s">
        <v>2919</v>
      </c>
      <c r="E1503" s="211">
        <v>8</v>
      </c>
      <c r="F1503" s="221">
        <v>1212</v>
      </c>
      <c r="G1503" s="268">
        <v>2.52</v>
      </c>
      <c r="H1503" s="268">
        <v>2.72</v>
      </c>
      <c r="I1503" s="231">
        <v>6</v>
      </c>
      <c r="J1503" s="248">
        <f t="shared" si="47"/>
        <v>15.120000000000001</v>
      </c>
      <c r="K1503" s="238"/>
      <c r="M1503" s="247">
        <f t="shared" si="48"/>
        <v>58973.790000000125</v>
      </c>
    </row>
    <row r="1504" spans="1:13" s="9" customFormat="1" ht="14.25" customHeight="1" x14ac:dyDescent="0.2">
      <c r="A1504" s="287" t="s">
        <v>3261</v>
      </c>
      <c r="B1504" s="200" t="s">
        <v>424</v>
      </c>
      <c r="C1504" s="203">
        <v>90915</v>
      </c>
      <c r="D1504" s="200" t="s">
        <v>3016</v>
      </c>
      <c r="E1504" s="211">
        <v>8</v>
      </c>
      <c r="F1504" s="226">
        <v>4943</v>
      </c>
      <c r="G1504" s="268">
        <v>3.92</v>
      </c>
      <c r="H1504" s="268">
        <v>4.12</v>
      </c>
      <c r="I1504" s="203">
        <v>11</v>
      </c>
      <c r="J1504" s="248">
        <f t="shared" si="47"/>
        <v>43.12</v>
      </c>
      <c r="K1504" s="238"/>
      <c r="M1504" s="247">
        <f t="shared" si="48"/>
        <v>59016.910000000127</v>
      </c>
    </row>
    <row r="1505" spans="1:13" s="9" customFormat="1" ht="14.25" customHeight="1" x14ac:dyDescent="0.2">
      <c r="A1505" s="287" t="s">
        <v>3257</v>
      </c>
      <c r="B1505" s="198" t="s">
        <v>424</v>
      </c>
      <c r="C1505" s="203" t="s">
        <v>2733</v>
      </c>
      <c r="D1505" s="205" t="s">
        <v>3030</v>
      </c>
      <c r="E1505" s="213">
        <v>8</v>
      </c>
      <c r="F1505" s="224">
        <v>4943</v>
      </c>
      <c r="G1505" s="268">
        <v>3.92</v>
      </c>
      <c r="H1505" s="268">
        <v>4.12</v>
      </c>
      <c r="I1505" s="232">
        <v>13</v>
      </c>
      <c r="J1505" s="248">
        <f t="shared" si="47"/>
        <v>50.96</v>
      </c>
      <c r="K1505" s="238"/>
      <c r="M1505" s="247">
        <f t="shared" si="48"/>
        <v>59067.870000000126</v>
      </c>
    </row>
    <row r="1506" spans="1:13" s="9" customFormat="1" ht="14.25" customHeight="1" x14ac:dyDescent="0.2">
      <c r="A1506" s="287" t="s">
        <v>3261</v>
      </c>
      <c r="B1506" s="200" t="s">
        <v>424</v>
      </c>
      <c r="C1506" s="203" t="s">
        <v>2733</v>
      </c>
      <c r="D1506" s="205" t="s">
        <v>3030</v>
      </c>
      <c r="E1506" s="211">
        <v>8</v>
      </c>
      <c r="F1506" s="226">
        <v>4943</v>
      </c>
      <c r="G1506" s="268">
        <v>3.92</v>
      </c>
      <c r="H1506" s="268">
        <v>4.12</v>
      </c>
      <c r="I1506" s="203">
        <v>3</v>
      </c>
      <c r="J1506" s="248">
        <f t="shared" si="47"/>
        <v>11.76</v>
      </c>
      <c r="K1506" s="238"/>
      <c r="M1506" s="247">
        <f t="shared" si="48"/>
        <v>59079.630000000128</v>
      </c>
    </row>
    <row r="1507" spans="1:13" s="9" customFormat="1" ht="14.25" customHeight="1" x14ac:dyDescent="0.2">
      <c r="A1507" s="287" t="s">
        <v>3261</v>
      </c>
      <c r="B1507" s="200" t="s">
        <v>45</v>
      </c>
      <c r="C1507" s="203" t="s">
        <v>2757</v>
      </c>
      <c r="D1507" s="200" t="s">
        <v>3002</v>
      </c>
      <c r="E1507" s="211">
        <v>8</v>
      </c>
      <c r="F1507" s="226">
        <v>1241</v>
      </c>
      <c r="G1507" s="268">
        <v>3.92</v>
      </c>
      <c r="H1507" s="268">
        <v>4.12</v>
      </c>
      <c r="I1507" s="203">
        <v>17</v>
      </c>
      <c r="J1507" s="248">
        <f t="shared" si="47"/>
        <v>66.64</v>
      </c>
      <c r="K1507" s="238"/>
      <c r="M1507" s="247">
        <f t="shared" si="48"/>
        <v>59146.270000000128</v>
      </c>
    </row>
    <row r="1508" spans="1:13" s="9" customFormat="1" ht="14.25" customHeight="1" x14ac:dyDescent="0.2">
      <c r="A1508" s="287" t="s">
        <v>3271</v>
      </c>
      <c r="B1508" s="200" t="s">
        <v>686</v>
      </c>
      <c r="C1508" s="203" t="s">
        <v>2533</v>
      </c>
      <c r="D1508" s="200" t="s">
        <v>2532</v>
      </c>
      <c r="E1508" s="211">
        <v>8</v>
      </c>
      <c r="F1508" s="226">
        <v>1212</v>
      </c>
      <c r="G1508" s="268">
        <v>3.92</v>
      </c>
      <c r="H1508" s="268">
        <v>4.12</v>
      </c>
      <c r="I1508" s="203">
        <v>12</v>
      </c>
      <c r="J1508" s="248">
        <f t="shared" si="47"/>
        <v>47.04</v>
      </c>
      <c r="K1508" s="238"/>
      <c r="M1508" s="247">
        <f t="shared" si="48"/>
        <v>59193.310000000129</v>
      </c>
    </row>
    <row r="1509" spans="1:13" s="9" customFormat="1" ht="14.25" customHeight="1" x14ac:dyDescent="0.2">
      <c r="A1509" s="287" t="s">
        <v>3259</v>
      </c>
      <c r="B1509" s="200" t="s">
        <v>695</v>
      </c>
      <c r="C1509" s="203" t="s">
        <v>1424</v>
      </c>
      <c r="D1509" s="200" t="s">
        <v>3319</v>
      </c>
      <c r="E1509" s="211">
        <v>8</v>
      </c>
      <c r="F1509" s="226">
        <v>4342</v>
      </c>
      <c r="G1509" s="268">
        <v>3.92</v>
      </c>
      <c r="H1509" s="268">
        <v>4.12</v>
      </c>
      <c r="I1509" s="203">
        <v>156</v>
      </c>
      <c r="J1509" s="248">
        <f t="shared" si="47"/>
        <v>611.52</v>
      </c>
      <c r="K1509" s="238"/>
      <c r="M1509" s="247">
        <f t="shared" si="48"/>
        <v>59804.830000000125</v>
      </c>
    </row>
    <row r="1510" spans="1:13" s="9" customFormat="1" ht="14.25" customHeight="1" x14ac:dyDescent="0.2">
      <c r="A1510" s="287" t="s">
        <v>3262</v>
      </c>
      <c r="B1510" s="198" t="s">
        <v>947</v>
      </c>
      <c r="C1510" s="203" t="s">
        <v>1647</v>
      </c>
      <c r="D1510" s="205" t="s">
        <v>1646</v>
      </c>
      <c r="E1510" s="216">
        <v>8</v>
      </c>
      <c r="F1510" s="224">
        <v>4575</v>
      </c>
      <c r="G1510" s="268">
        <v>3.7399999999999998</v>
      </c>
      <c r="H1510" s="268">
        <v>3.94</v>
      </c>
      <c r="I1510" s="234">
        <v>8</v>
      </c>
      <c r="J1510" s="248">
        <f t="shared" si="47"/>
        <v>29.919999999999998</v>
      </c>
      <c r="K1510" s="238"/>
      <c r="M1510" s="247">
        <f t="shared" si="48"/>
        <v>59834.750000000124</v>
      </c>
    </row>
    <row r="1511" spans="1:13" s="9" customFormat="1" ht="14.25" customHeight="1" x14ac:dyDescent="0.2">
      <c r="A1511" s="287" t="s">
        <v>3257</v>
      </c>
      <c r="B1511" s="200" t="s">
        <v>723</v>
      </c>
      <c r="C1511" s="203" t="s">
        <v>2054</v>
      </c>
      <c r="D1511" s="205" t="s">
        <v>2053</v>
      </c>
      <c r="E1511" s="211">
        <v>8</v>
      </c>
      <c r="F1511" s="226">
        <v>4868</v>
      </c>
      <c r="G1511" s="268">
        <v>4.03</v>
      </c>
      <c r="H1511" s="268">
        <v>4.2300000000000004</v>
      </c>
      <c r="I1511" s="203">
        <v>6</v>
      </c>
      <c r="J1511" s="248">
        <f t="shared" si="47"/>
        <v>24.18</v>
      </c>
      <c r="K1511" s="238"/>
      <c r="M1511" s="247">
        <f t="shared" si="48"/>
        <v>59858.930000000124</v>
      </c>
    </row>
    <row r="1512" spans="1:13" s="9" customFormat="1" ht="14.25" customHeight="1" x14ac:dyDescent="0.2">
      <c r="A1512" s="287" t="s">
        <v>3245</v>
      </c>
      <c r="B1512" s="196" t="s">
        <v>40</v>
      </c>
      <c r="C1512" s="203" t="s">
        <v>2054</v>
      </c>
      <c r="D1512" s="205" t="s">
        <v>2053</v>
      </c>
      <c r="E1512" s="212">
        <v>8</v>
      </c>
      <c r="F1512" s="224">
        <v>1212</v>
      </c>
      <c r="G1512" s="268">
        <v>4.03</v>
      </c>
      <c r="H1512" s="268">
        <v>4.2300000000000004</v>
      </c>
      <c r="I1512" s="232">
        <v>4</v>
      </c>
      <c r="J1512" s="248">
        <f t="shared" si="47"/>
        <v>16.12</v>
      </c>
      <c r="K1512" s="238"/>
      <c r="M1512" s="247">
        <f t="shared" si="48"/>
        <v>59875.050000000127</v>
      </c>
    </row>
    <row r="1513" spans="1:13" s="9" customFormat="1" ht="14.25" customHeight="1" x14ac:dyDescent="0.2">
      <c r="A1513" s="287" t="s">
        <v>3233</v>
      </c>
      <c r="B1513" s="201" t="s">
        <v>996</v>
      </c>
      <c r="C1513" s="203" t="s">
        <v>3400</v>
      </c>
      <c r="D1513" s="205" t="s">
        <v>376</v>
      </c>
      <c r="E1513" s="211">
        <v>8</v>
      </c>
      <c r="F1513" s="219">
        <v>6796</v>
      </c>
      <c r="G1513" s="268">
        <v>2.54</v>
      </c>
      <c r="H1513" s="268">
        <v>2.74</v>
      </c>
      <c r="I1513" s="231">
        <v>36</v>
      </c>
      <c r="J1513" s="248">
        <f t="shared" si="47"/>
        <v>91.44</v>
      </c>
      <c r="K1513" s="238"/>
      <c r="M1513" s="247">
        <f t="shared" si="48"/>
        <v>59966.490000000129</v>
      </c>
    </row>
    <row r="1514" spans="1:13" s="9" customFormat="1" ht="14.25" customHeight="1" x14ac:dyDescent="0.2">
      <c r="A1514" s="287" t="s">
        <v>3233</v>
      </c>
      <c r="B1514" s="201" t="s">
        <v>996</v>
      </c>
      <c r="C1514" s="203" t="s">
        <v>1285</v>
      </c>
      <c r="D1514" s="205" t="s">
        <v>375</v>
      </c>
      <c r="E1514" s="211">
        <v>8</v>
      </c>
      <c r="F1514" s="219">
        <v>6796</v>
      </c>
      <c r="G1514" s="268">
        <v>2.54</v>
      </c>
      <c r="H1514" s="268">
        <v>2.74</v>
      </c>
      <c r="I1514" s="231">
        <v>30</v>
      </c>
      <c r="J1514" s="248">
        <f t="shared" si="47"/>
        <v>76.2</v>
      </c>
      <c r="K1514" s="238"/>
      <c r="M1514" s="247">
        <f t="shared" si="48"/>
        <v>60042.690000000126</v>
      </c>
    </row>
    <row r="1515" spans="1:13" s="9" customFormat="1" ht="14.25" customHeight="1" x14ac:dyDescent="0.2">
      <c r="A1515" s="287" t="s">
        <v>3233</v>
      </c>
      <c r="B1515" s="201" t="s">
        <v>996</v>
      </c>
      <c r="C1515" s="203" t="s">
        <v>3402</v>
      </c>
      <c r="D1515" s="205" t="s">
        <v>379</v>
      </c>
      <c r="E1515" s="211">
        <v>8</v>
      </c>
      <c r="F1515" s="219">
        <v>6796</v>
      </c>
      <c r="G1515" s="268">
        <v>2.54</v>
      </c>
      <c r="H1515" s="268">
        <v>2.74</v>
      </c>
      <c r="I1515" s="231">
        <v>12</v>
      </c>
      <c r="J1515" s="248">
        <f t="shared" si="47"/>
        <v>30.48</v>
      </c>
      <c r="K1515" s="238"/>
      <c r="M1515" s="247">
        <f t="shared" si="48"/>
        <v>60073.170000000129</v>
      </c>
    </row>
    <row r="1516" spans="1:13" s="9" customFormat="1" ht="14.25" customHeight="1" x14ac:dyDescent="0.2">
      <c r="A1516" s="287" t="s">
        <v>3233</v>
      </c>
      <c r="B1516" s="201" t="s">
        <v>996</v>
      </c>
      <c r="C1516" s="203" t="s">
        <v>3399</v>
      </c>
      <c r="D1516" s="205" t="s">
        <v>373</v>
      </c>
      <c r="E1516" s="211">
        <v>8</v>
      </c>
      <c r="F1516" s="219">
        <v>6796</v>
      </c>
      <c r="G1516" s="268">
        <v>2.54</v>
      </c>
      <c r="H1516" s="268">
        <v>2.74</v>
      </c>
      <c r="I1516" s="231">
        <v>12</v>
      </c>
      <c r="J1516" s="248">
        <f t="shared" si="47"/>
        <v>30.48</v>
      </c>
      <c r="K1516" s="238"/>
      <c r="M1516" s="247">
        <f t="shared" si="48"/>
        <v>60103.650000000132</v>
      </c>
    </row>
    <row r="1517" spans="1:13" s="9" customFormat="1" ht="14.25" customHeight="1" x14ac:dyDescent="0.2">
      <c r="A1517" s="287" t="s">
        <v>3231</v>
      </c>
      <c r="B1517" s="201" t="s">
        <v>996</v>
      </c>
      <c r="C1517" s="203" t="s">
        <v>3395</v>
      </c>
      <c r="D1517" s="205" t="s">
        <v>3183</v>
      </c>
      <c r="E1517" s="211">
        <v>8</v>
      </c>
      <c r="F1517" s="226">
        <v>6796</v>
      </c>
      <c r="G1517" s="268">
        <v>2.54</v>
      </c>
      <c r="H1517" s="268">
        <v>2.74</v>
      </c>
      <c r="I1517" s="203">
        <v>9</v>
      </c>
      <c r="J1517" s="248">
        <f t="shared" si="47"/>
        <v>22.86</v>
      </c>
      <c r="K1517" s="238"/>
      <c r="M1517" s="247">
        <f t="shared" si="48"/>
        <v>60126.510000000133</v>
      </c>
    </row>
    <row r="1518" spans="1:13" s="9" customFormat="1" ht="14.25" customHeight="1" x14ac:dyDescent="0.2">
      <c r="A1518" s="287" t="s">
        <v>3231</v>
      </c>
      <c r="B1518" s="201" t="s">
        <v>996</v>
      </c>
      <c r="C1518" s="203" t="s">
        <v>3410</v>
      </c>
      <c r="D1518" s="205" t="s">
        <v>3193</v>
      </c>
      <c r="E1518" s="211">
        <v>8</v>
      </c>
      <c r="F1518" s="226">
        <v>6796</v>
      </c>
      <c r="G1518" s="268">
        <v>2.54</v>
      </c>
      <c r="H1518" s="268">
        <v>2.74</v>
      </c>
      <c r="I1518" s="203">
        <v>26</v>
      </c>
      <c r="J1518" s="248">
        <f t="shared" si="47"/>
        <v>66.040000000000006</v>
      </c>
      <c r="K1518" s="238"/>
      <c r="M1518" s="247">
        <f t="shared" si="48"/>
        <v>60192.550000000134</v>
      </c>
    </row>
    <row r="1519" spans="1:13" s="9" customFormat="1" ht="14.25" customHeight="1" x14ac:dyDescent="0.2">
      <c r="A1519" s="287" t="s">
        <v>3233</v>
      </c>
      <c r="B1519" s="196" t="s">
        <v>996</v>
      </c>
      <c r="C1519" s="203" t="s">
        <v>1259</v>
      </c>
      <c r="D1519" s="205" t="s">
        <v>366</v>
      </c>
      <c r="E1519" s="211">
        <v>8</v>
      </c>
      <c r="F1519" s="219">
        <v>6796</v>
      </c>
      <c r="G1519" s="268">
        <v>2.54</v>
      </c>
      <c r="H1519" s="268">
        <v>2.74</v>
      </c>
      <c r="I1519" s="231">
        <v>12</v>
      </c>
      <c r="J1519" s="248">
        <f t="shared" si="47"/>
        <v>30.48</v>
      </c>
      <c r="K1519" s="238"/>
      <c r="M1519" s="247">
        <f t="shared" si="48"/>
        <v>60223.030000000137</v>
      </c>
    </row>
    <row r="1520" spans="1:13" s="9" customFormat="1" ht="14.25" customHeight="1" x14ac:dyDescent="0.2">
      <c r="A1520" s="287" t="s">
        <v>3233</v>
      </c>
      <c r="B1520" s="196" t="s">
        <v>996</v>
      </c>
      <c r="C1520" s="203" t="s">
        <v>3412</v>
      </c>
      <c r="D1520" s="205" t="s">
        <v>368</v>
      </c>
      <c r="E1520" s="211">
        <v>8</v>
      </c>
      <c r="F1520" s="219">
        <v>6796</v>
      </c>
      <c r="G1520" s="268">
        <v>2.54</v>
      </c>
      <c r="H1520" s="268">
        <v>2.74</v>
      </c>
      <c r="I1520" s="231">
        <v>31</v>
      </c>
      <c r="J1520" s="248">
        <f t="shared" si="47"/>
        <v>78.739999999999995</v>
      </c>
      <c r="K1520" s="238"/>
      <c r="M1520" s="247">
        <f t="shared" si="48"/>
        <v>60301.770000000135</v>
      </c>
    </row>
    <row r="1521" spans="1:13" s="9" customFormat="1" ht="14.25" customHeight="1" x14ac:dyDescent="0.2">
      <c r="A1521" s="287" t="s">
        <v>3233</v>
      </c>
      <c r="B1521" s="196" t="s">
        <v>996</v>
      </c>
      <c r="C1521" s="203" t="s">
        <v>3415</v>
      </c>
      <c r="D1521" s="205" t="s">
        <v>372</v>
      </c>
      <c r="E1521" s="211">
        <v>8</v>
      </c>
      <c r="F1521" s="219">
        <v>6796</v>
      </c>
      <c r="G1521" s="268">
        <v>2.54</v>
      </c>
      <c r="H1521" s="268">
        <v>2.74</v>
      </c>
      <c r="I1521" s="231">
        <v>35</v>
      </c>
      <c r="J1521" s="248">
        <f t="shared" si="47"/>
        <v>88.9</v>
      </c>
      <c r="K1521" s="238"/>
      <c r="M1521" s="247">
        <f t="shared" si="48"/>
        <v>60390.670000000136</v>
      </c>
    </row>
    <row r="1522" spans="1:13" s="9" customFormat="1" ht="14.25" customHeight="1" x14ac:dyDescent="0.2">
      <c r="A1522" s="287" t="s">
        <v>3233</v>
      </c>
      <c r="B1522" s="196" t="s">
        <v>996</v>
      </c>
      <c r="C1522" s="203" t="s">
        <v>3416</v>
      </c>
      <c r="D1522" s="205" t="s">
        <v>369</v>
      </c>
      <c r="E1522" s="211">
        <v>8</v>
      </c>
      <c r="F1522" s="219">
        <v>6796</v>
      </c>
      <c r="G1522" s="268">
        <v>2.54</v>
      </c>
      <c r="H1522" s="268">
        <v>2.74</v>
      </c>
      <c r="I1522" s="231">
        <v>20</v>
      </c>
      <c r="J1522" s="248">
        <f t="shared" si="47"/>
        <v>50.8</v>
      </c>
      <c r="K1522" s="238"/>
      <c r="M1522" s="247">
        <f t="shared" si="48"/>
        <v>60441.470000000139</v>
      </c>
    </row>
    <row r="1523" spans="1:13" s="9" customFormat="1" ht="14.25" customHeight="1" x14ac:dyDescent="0.2">
      <c r="A1523" s="287" t="s">
        <v>3233</v>
      </c>
      <c r="B1523" s="196" t="s">
        <v>996</v>
      </c>
      <c r="C1523" s="203" t="s">
        <v>3417</v>
      </c>
      <c r="D1523" s="205" t="s">
        <v>371</v>
      </c>
      <c r="E1523" s="211">
        <v>8</v>
      </c>
      <c r="F1523" s="219">
        <v>6796</v>
      </c>
      <c r="G1523" s="268">
        <v>2.54</v>
      </c>
      <c r="H1523" s="268">
        <v>2.74</v>
      </c>
      <c r="I1523" s="231">
        <v>23</v>
      </c>
      <c r="J1523" s="248">
        <f t="shared" si="47"/>
        <v>58.42</v>
      </c>
      <c r="K1523" s="238"/>
      <c r="M1523" s="247">
        <f t="shared" si="48"/>
        <v>60499.890000000138</v>
      </c>
    </row>
    <row r="1524" spans="1:13" s="9" customFormat="1" ht="14.25" customHeight="1" x14ac:dyDescent="0.2">
      <c r="A1524" s="287" t="s">
        <v>1426</v>
      </c>
      <c r="B1524" s="196" t="s">
        <v>996</v>
      </c>
      <c r="C1524" s="203" t="s">
        <v>1510</v>
      </c>
      <c r="D1524" s="205" t="s">
        <v>1509</v>
      </c>
      <c r="E1524" s="213">
        <v>8</v>
      </c>
      <c r="F1524" s="222">
        <v>6796</v>
      </c>
      <c r="G1524" s="268">
        <v>2.54</v>
      </c>
      <c r="H1524" s="268">
        <v>2.74</v>
      </c>
      <c r="I1524" s="232">
        <v>9</v>
      </c>
      <c r="J1524" s="248">
        <f t="shared" si="47"/>
        <v>22.86</v>
      </c>
      <c r="K1524" s="238"/>
      <c r="M1524" s="247">
        <f t="shared" si="48"/>
        <v>60522.750000000138</v>
      </c>
    </row>
    <row r="1525" spans="1:13" s="9" customFormat="1" ht="14.25" customHeight="1" x14ac:dyDescent="0.2">
      <c r="A1525" s="287" t="s">
        <v>1426</v>
      </c>
      <c r="B1525" s="196" t="s">
        <v>996</v>
      </c>
      <c r="C1525" s="203" t="s">
        <v>1511</v>
      </c>
      <c r="D1525" s="205" t="s">
        <v>1507</v>
      </c>
      <c r="E1525" s="213">
        <v>8</v>
      </c>
      <c r="F1525" s="222">
        <v>6796</v>
      </c>
      <c r="G1525" s="268">
        <v>2.54</v>
      </c>
      <c r="H1525" s="268">
        <v>2.74</v>
      </c>
      <c r="I1525" s="232">
        <v>3</v>
      </c>
      <c r="J1525" s="248">
        <f t="shared" si="47"/>
        <v>7.62</v>
      </c>
      <c r="K1525" s="238"/>
      <c r="M1525" s="247">
        <f t="shared" si="48"/>
        <v>60530.370000000141</v>
      </c>
    </row>
    <row r="1526" spans="1:13" s="9" customFormat="1" ht="14.25" customHeight="1" x14ac:dyDescent="0.2">
      <c r="A1526" s="287" t="s">
        <v>1426</v>
      </c>
      <c r="B1526" s="196" t="s">
        <v>996</v>
      </c>
      <c r="C1526" s="203" t="s">
        <v>1512</v>
      </c>
      <c r="D1526" s="205" t="s">
        <v>1508</v>
      </c>
      <c r="E1526" s="213">
        <v>8</v>
      </c>
      <c r="F1526" s="222">
        <v>6796</v>
      </c>
      <c r="G1526" s="268">
        <v>2.54</v>
      </c>
      <c r="H1526" s="268">
        <v>2.74</v>
      </c>
      <c r="I1526" s="232">
        <v>1</v>
      </c>
      <c r="J1526" s="248">
        <f t="shared" si="47"/>
        <v>2.54</v>
      </c>
      <c r="K1526" s="238"/>
      <c r="M1526" s="247">
        <f t="shared" si="48"/>
        <v>60532.910000000142</v>
      </c>
    </row>
    <row r="1527" spans="1:13" s="9" customFormat="1" ht="14.25" customHeight="1" x14ac:dyDescent="0.2">
      <c r="A1527" s="287" t="s">
        <v>3273</v>
      </c>
      <c r="B1527" s="197" t="s">
        <v>996</v>
      </c>
      <c r="C1527" s="203" t="s">
        <v>1006</v>
      </c>
      <c r="D1527" s="206" t="s">
        <v>1011</v>
      </c>
      <c r="E1527" s="212">
        <v>8</v>
      </c>
      <c r="F1527" s="220">
        <v>6796</v>
      </c>
      <c r="G1527" s="268">
        <v>2.54</v>
      </c>
      <c r="H1527" s="268">
        <v>2.74</v>
      </c>
      <c r="I1527" s="233">
        <v>2</v>
      </c>
      <c r="J1527" s="248">
        <f t="shared" si="47"/>
        <v>5.08</v>
      </c>
      <c r="K1527" s="238"/>
      <c r="M1527" s="247">
        <f t="shared" si="48"/>
        <v>60537.990000000143</v>
      </c>
    </row>
    <row r="1528" spans="1:13" s="9" customFormat="1" ht="14.25" customHeight="1" x14ac:dyDescent="0.2">
      <c r="A1528" s="287" t="s">
        <v>3273</v>
      </c>
      <c r="B1528" s="197" t="s">
        <v>996</v>
      </c>
      <c r="C1528" s="203" t="s">
        <v>1008</v>
      </c>
      <c r="D1528" s="206" t="s">
        <v>1017</v>
      </c>
      <c r="E1528" s="212">
        <v>8</v>
      </c>
      <c r="F1528" s="220">
        <v>6796</v>
      </c>
      <c r="G1528" s="268">
        <v>2.54</v>
      </c>
      <c r="H1528" s="268">
        <v>2.74</v>
      </c>
      <c r="I1528" s="233">
        <v>10</v>
      </c>
      <c r="J1528" s="248">
        <f t="shared" si="47"/>
        <v>25.4</v>
      </c>
      <c r="K1528" s="238"/>
      <c r="M1528" s="247">
        <f t="shared" si="48"/>
        <v>60563.390000000145</v>
      </c>
    </row>
    <row r="1529" spans="1:13" s="9" customFormat="1" ht="14.25" customHeight="1" x14ac:dyDescent="0.2">
      <c r="A1529" s="287" t="s">
        <v>3273</v>
      </c>
      <c r="B1529" s="197" t="s">
        <v>996</v>
      </c>
      <c r="C1529" s="203" t="s">
        <v>1007</v>
      </c>
      <c r="D1529" s="206" t="s">
        <v>1014</v>
      </c>
      <c r="E1529" s="212">
        <v>8</v>
      </c>
      <c r="F1529" s="220">
        <v>6796</v>
      </c>
      <c r="G1529" s="268">
        <v>2.54</v>
      </c>
      <c r="H1529" s="268">
        <v>2.74</v>
      </c>
      <c r="I1529" s="233">
        <v>5</v>
      </c>
      <c r="J1529" s="248">
        <f t="shared" si="47"/>
        <v>12.7</v>
      </c>
      <c r="K1529" s="238"/>
      <c r="M1529" s="247">
        <f t="shared" si="48"/>
        <v>60576.090000000142</v>
      </c>
    </row>
    <row r="1530" spans="1:13" s="9" customFormat="1" ht="14.25" customHeight="1" x14ac:dyDescent="0.2">
      <c r="A1530" s="287" t="s">
        <v>3273</v>
      </c>
      <c r="B1530" s="197" t="s">
        <v>996</v>
      </c>
      <c r="C1530" s="203" t="s">
        <v>997</v>
      </c>
      <c r="D1530" s="206" t="s">
        <v>1009</v>
      </c>
      <c r="E1530" s="212">
        <v>8</v>
      </c>
      <c r="F1530" s="220">
        <v>6796</v>
      </c>
      <c r="G1530" s="268">
        <v>2.54</v>
      </c>
      <c r="H1530" s="268">
        <v>2.74</v>
      </c>
      <c r="I1530" s="233">
        <v>11</v>
      </c>
      <c r="J1530" s="248">
        <f t="shared" si="47"/>
        <v>27.94</v>
      </c>
      <c r="K1530" s="238"/>
      <c r="M1530" s="247">
        <f t="shared" si="48"/>
        <v>60604.030000000144</v>
      </c>
    </row>
    <row r="1531" spans="1:13" s="9" customFormat="1" ht="14.25" customHeight="1" x14ac:dyDescent="0.2">
      <c r="A1531" s="287" t="s">
        <v>3273</v>
      </c>
      <c r="B1531" s="197" t="s">
        <v>996</v>
      </c>
      <c r="C1531" s="203" t="s">
        <v>1001</v>
      </c>
      <c r="D1531" s="206" t="s">
        <v>1015</v>
      </c>
      <c r="E1531" s="212">
        <v>8</v>
      </c>
      <c r="F1531" s="220">
        <v>6796</v>
      </c>
      <c r="G1531" s="268">
        <v>2.54</v>
      </c>
      <c r="H1531" s="268">
        <v>2.74</v>
      </c>
      <c r="I1531" s="233">
        <v>1</v>
      </c>
      <c r="J1531" s="248">
        <f t="shared" si="47"/>
        <v>2.54</v>
      </c>
      <c r="K1531" s="238"/>
      <c r="M1531" s="247">
        <f t="shared" si="48"/>
        <v>60606.570000000145</v>
      </c>
    </row>
    <row r="1532" spans="1:13" s="9" customFormat="1" ht="14.25" customHeight="1" x14ac:dyDescent="0.2">
      <c r="A1532" s="287" t="s">
        <v>3273</v>
      </c>
      <c r="B1532" s="197" t="s">
        <v>996</v>
      </c>
      <c r="C1532" s="203" t="s">
        <v>1002</v>
      </c>
      <c r="D1532" s="206" t="s">
        <v>1012</v>
      </c>
      <c r="E1532" s="212">
        <v>8</v>
      </c>
      <c r="F1532" s="220">
        <v>6796</v>
      </c>
      <c r="G1532" s="268">
        <v>2.54</v>
      </c>
      <c r="H1532" s="268">
        <v>2.74</v>
      </c>
      <c r="I1532" s="233">
        <v>6</v>
      </c>
      <c r="J1532" s="248">
        <f t="shared" si="47"/>
        <v>15.24</v>
      </c>
      <c r="K1532" s="238"/>
      <c r="M1532" s="247">
        <f t="shared" si="48"/>
        <v>60621.810000000143</v>
      </c>
    </row>
    <row r="1533" spans="1:13" s="9" customFormat="1" ht="14.25" customHeight="1" x14ac:dyDescent="0.2">
      <c r="A1533" s="287" t="s">
        <v>3273</v>
      </c>
      <c r="B1533" s="197" t="s">
        <v>996</v>
      </c>
      <c r="C1533" s="203" t="s">
        <v>1003</v>
      </c>
      <c r="D1533" s="206" t="s">
        <v>1010</v>
      </c>
      <c r="E1533" s="212">
        <v>8</v>
      </c>
      <c r="F1533" s="220">
        <v>6796</v>
      </c>
      <c r="G1533" s="268">
        <v>2.54</v>
      </c>
      <c r="H1533" s="268">
        <v>2.74</v>
      </c>
      <c r="I1533" s="233">
        <v>4</v>
      </c>
      <c r="J1533" s="248">
        <f t="shared" si="47"/>
        <v>10.16</v>
      </c>
      <c r="K1533" s="238"/>
      <c r="M1533" s="247">
        <f t="shared" si="48"/>
        <v>60631.970000000147</v>
      </c>
    </row>
    <row r="1534" spans="1:13" s="9" customFormat="1" ht="14.25" customHeight="1" x14ac:dyDescent="0.2">
      <c r="A1534" s="287" t="s">
        <v>3273</v>
      </c>
      <c r="B1534" s="197" t="s">
        <v>996</v>
      </c>
      <c r="C1534" s="203" t="s">
        <v>1004</v>
      </c>
      <c r="D1534" s="206" t="s">
        <v>1016</v>
      </c>
      <c r="E1534" s="212">
        <v>8</v>
      </c>
      <c r="F1534" s="220">
        <v>6796</v>
      </c>
      <c r="G1534" s="268">
        <v>2.54</v>
      </c>
      <c r="H1534" s="268">
        <v>2.74</v>
      </c>
      <c r="I1534" s="233">
        <v>2</v>
      </c>
      <c r="J1534" s="248">
        <f t="shared" si="47"/>
        <v>5.08</v>
      </c>
      <c r="K1534" s="238"/>
      <c r="M1534" s="247">
        <f t="shared" si="48"/>
        <v>60637.050000000148</v>
      </c>
    </row>
    <row r="1535" spans="1:13" s="9" customFormat="1" ht="14.25" customHeight="1" x14ac:dyDescent="0.2">
      <c r="A1535" s="287" t="s">
        <v>3273</v>
      </c>
      <c r="B1535" s="197" t="s">
        <v>996</v>
      </c>
      <c r="C1535" s="203" t="s">
        <v>1005</v>
      </c>
      <c r="D1535" s="206" t="s">
        <v>1013</v>
      </c>
      <c r="E1535" s="212">
        <v>8</v>
      </c>
      <c r="F1535" s="220">
        <v>6796</v>
      </c>
      <c r="G1535" s="268">
        <v>2.54</v>
      </c>
      <c r="H1535" s="268">
        <v>2.74</v>
      </c>
      <c r="I1535" s="233">
        <v>2</v>
      </c>
      <c r="J1535" s="248">
        <f t="shared" si="47"/>
        <v>5.08</v>
      </c>
      <c r="K1535" s="238"/>
      <c r="M1535" s="247">
        <f t="shared" si="48"/>
        <v>60642.13000000015</v>
      </c>
    </row>
    <row r="1536" spans="1:13" s="9" customFormat="1" ht="14.25" customHeight="1" x14ac:dyDescent="0.2">
      <c r="A1536" s="194" t="s">
        <v>298</v>
      </c>
      <c r="B1536" s="198" t="s">
        <v>996</v>
      </c>
      <c r="C1536" s="239" t="s">
        <v>96</v>
      </c>
      <c r="D1536" s="206" t="s">
        <v>3460</v>
      </c>
      <c r="E1536" s="211">
        <v>8</v>
      </c>
      <c r="F1536" s="219">
        <v>6796</v>
      </c>
      <c r="G1536" s="268">
        <v>2.54</v>
      </c>
      <c r="H1536" s="268">
        <v>2.74</v>
      </c>
      <c r="I1536" s="231">
        <v>12</v>
      </c>
      <c r="J1536" s="248">
        <f t="shared" si="47"/>
        <v>30.48</v>
      </c>
      <c r="K1536" s="238"/>
      <c r="M1536" s="247">
        <f t="shared" si="48"/>
        <v>60672.610000000153</v>
      </c>
    </row>
    <row r="1537" spans="1:13" s="9" customFormat="1" ht="14.25" customHeight="1" x14ac:dyDescent="0.2">
      <c r="A1537" s="287" t="s">
        <v>1308</v>
      </c>
      <c r="B1537" s="196" t="s">
        <v>996</v>
      </c>
      <c r="C1537" s="203" t="s">
        <v>96</v>
      </c>
      <c r="D1537" s="206" t="s">
        <v>3460</v>
      </c>
      <c r="E1537" s="212">
        <v>8</v>
      </c>
      <c r="F1537" s="224">
        <v>6796</v>
      </c>
      <c r="G1537" s="268">
        <v>2.54</v>
      </c>
      <c r="H1537" s="268">
        <v>2.74</v>
      </c>
      <c r="I1537" s="232">
        <v>11</v>
      </c>
      <c r="J1537" s="248">
        <f t="shared" si="47"/>
        <v>27.94</v>
      </c>
      <c r="K1537" s="238"/>
      <c r="M1537" s="247">
        <f t="shared" si="48"/>
        <v>60700.550000000156</v>
      </c>
    </row>
    <row r="1538" spans="1:13" s="9" customFormat="1" ht="14.25" customHeight="1" x14ac:dyDescent="0.2">
      <c r="A1538" s="194" t="s">
        <v>298</v>
      </c>
      <c r="B1538" s="198" t="s">
        <v>996</v>
      </c>
      <c r="C1538" s="239" t="s">
        <v>1421</v>
      </c>
      <c r="D1538" s="206" t="s">
        <v>3461</v>
      </c>
      <c r="E1538" s="211">
        <v>8</v>
      </c>
      <c r="F1538" s="219">
        <v>6796</v>
      </c>
      <c r="G1538" s="268">
        <v>2.54</v>
      </c>
      <c r="H1538" s="268">
        <v>2.74</v>
      </c>
      <c r="I1538" s="231">
        <v>30</v>
      </c>
      <c r="J1538" s="248">
        <f t="shared" si="47"/>
        <v>76.2</v>
      </c>
      <c r="K1538" s="238"/>
      <c r="M1538" s="247">
        <f t="shared" si="48"/>
        <v>60776.750000000153</v>
      </c>
    </row>
    <row r="1539" spans="1:13" s="9" customFormat="1" ht="14.25" customHeight="1" x14ac:dyDescent="0.2">
      <c r="A1539" s="287" t="s">
        <v>1308</v>
      </c>
      <c r="B1539" s="196" t="s">
        <v>996</v>
      </c>
      <c r="C1539" s="203" t="s">
        <v>1421</v>
      </c>
      <c r="D1539" s="206" t="s">
        <v>3461</v>
      </c>
      <c r="E1539" s="212">
        <v>8</v>
      </c>
      <c r="F1539" s="224">
        <v>6796</v>
      </c>
      <c r="G1539" s="268">
        <v>2.54</v>
      </c>
      <c r="H1539" s="268">
        <v>2.74</v>
      </c>
      <c r="I1539" s="232">
        <v>12</v>
      </c>
      <c r="J1539" s="248">
        <f t="shared" si="47"/>
        <v>30.48</v>
      </c>
      <c r="K1539" s="238"/>
      <c r="M1539" s="247">
        <f t="shared" si="48"/>
        <v>60807.230000000156</v>
      </c>
    </row>
    <row r="1540" spans="1:13" s="9" customFormat="1" ht="14.25" customHeight="1" x14ac:dyDescent="0.2">
      <c r="A1540" s="194" t="s">
        <v>298</v>
      </c>
      <c r="B1540" s="198" t="s">
        <v>996</v>
      </c>
      <c r="C1540" s="239" t="s">
        <v>95</v>
      </c>
      <c r="D1540" s="206" t="s">
        <v>3462</v>
      </c>
      <c r="E1540" s="211">
        <v>8</v>
      </c>
      <c r="F1540" s="219">
        <v>6796</v>
      </c>
      <c r="G1540" s="268">
        <v>2.54</v>
      </c>
      <c r="H1540" s="268">
        <v>2.74</v>
      </c>
      <c r="I1540" s="231">
        <v>1</v>
      </c>
      <c r="J1540" s="248">
        <f t="shared" si="47"/>
        <v>2.54</v>
      </c>
      <c r="K1540" s="238"/>
      <c r="M1540" s="247">
        <f t="shared" si="48"/>
        <v>60809.770000000157</v>
      </c>
    </row>
    <row r="1541" spans="1:13" s="9" customFormat="1" ht="14.25" customHeight="1" x14ac:dyDescent="0.2">
      <c r="A1541" s="287" t="s">
        <v>1308</v>
      </c>
      <c r="B1541" s="196" t="s">
        <v>996</v>
      </c>
      <c r="C1541" s="203" t="s">
        <v>95</v>
      </c>
      <c r="D1541" s="206" t="s">
        <v>3462</v>
      </c>
      <c r="E1541" s="212">
        <v>8</v>
      </c>
      <c r="F1541" s="224">
        <v>6796</v>
      </c>
      <c r="G1541" s="268">
        <v>2.54</v>
      </c>
      <c r="H1541" s="268">
        <v>2.74</v>
      </c>
      <c r="I1541" s="232">
        <v>9</v>
      </c>
      <c r="J1541" s="248">
        <f t="shared" ref="J1541:J1604" si="49">G1541*I1541</f>
        <v>22.86</v>
      </c>
      <c r="K1541" s="238"/>
      <c r="M1541" s="247">
        <f t="shared" si="48"/>
        <v>60832.630000000157</v>
      </c>
    </row>
    <row r="1542" spans="1:13" s="9" customFormat="1" ht="14.25" customHeight="1" x14ac:dyDescent="0.2">
      <c r="A1542" s="194" t="s">
        <v>3222</v>
      </c>
      <c r="B1542" s="198" t="s">
        <v>3080</v>
      </c>
      <c r="C1542" s="203">
        <v>14252</v>
      </c>
      <c r="D1542" s="206" t="s">
        <v>756</v>
      </c>
      <c r="E1542" s="211">
        <v>8</v>
      </c>
      <c r="F1542" s="219">
        <v>3096</v>
      </c>
      <c r="G1542" s="268">
        <v>3.28</v>
      </c>
      <c r="H1542" s="268">
        <v>3.48</v>
      </c>
      <c r="I1542" s="231">
        <v>4</v>
      </c>
      <c r="J1542" s="248">
        <f t="shared" si="49"/>
        <v>13.12</v>
      </c>
      <c r="K1542" s="238"/>
      <c r="M1542" s="247">
        <f t="shared" si="48"/>
        <v>60845.75000000016</v>
      </c>
    </row>
    <row r="1543" spans="1:13" s="9" customFormat="1" ht="14.25" customHeight="1" x14ac:dyDescent="0.2">
      <c r="A1543" s="194" t="s">
        <v>3224</v>
      </c>
      <c r="B1543" s="198" t="s">
        <v>45</v>
      </c>
      <c r="C1543" s="203" t="s">
        <v>245</v>
      </c>
      <c r="D1543" s="200" t="s">
        <v>2787</v>
      </c>
      <c r="E1543" s="211">
        <v>8</v>
      </c>
      <c r="F1543" s="219">
        <v>1241</v>
      </c>
      <c r="G1543" s="268">
        <v>4.0699999999999994</v>
      </c>
      <c r="H1543" s="268">
        <v>4.2699999999999996</v>
      </c>
      <c r="I1543" s="231">
        <v>11</v>
      </c>
      <c r="J1543" s="248">
        <f t="shared" si="49"/>
        <v>44.769999999999996</v>
      </c>
      <c r="K1543" s="238"/>
      <c r="M1543" s="247">
        <f t="shared" si="48"/>
        <v>60890.520000000157</v>
      </c>
    </row>
    <row r="1544" spans="1:13" s="9" customFormat="1" ht="14.25" customHeight="1" x14ac:dyDescent="0.2">
      <c r="A1544" s="287" t="s">
        <v>3259</v>
      </c>
      <c r="B1544" s="200" t="s">
        <v>45</v>
      </c>
      <c r="C1544" s="203" t="s">
        <v>245</v>
      </c>
      <c r="D1544" s="200" t="s">
        <v>2787</v>
      </c>
      <c r="E1544" s="211">
        <v>8</v>
      </c>
      <c r="F1544" s="226">
        <v>1241</v>
      </c>
      <c r="G1544" s="268">
        <v>4.0699999999999994</v>
      </c>
      <c r="H1544" s="268">
        <v>4.2699999999999996</v>
      </c>
      <c r="I1544" s="203">
        <v>15</v>
      </c>
      <c r="J1544" s="248">
        <f t="shared" si="49"/>
        <v>61.04999999999999</v>
      </c>
      <c r="K1544" s="238"/>
      <c r="M1544" s="247">
        <f t="shared" si="48"/>
        <v>60951.57000000016</v>
      </c>
    </row>
    <row r="1545" spans="1:13" s="9" customFormat="1" ht="14.25" customHeight="1" x14ac:dyDescent="0.2">
      <c r="A1545" s="287" t="s">
        <v>3271</v>
      </c>
      <c r="B1545" s="196" t="s">
        <v>639</v>
      </c>
      <c r="C1545" s="203" t="s">
        <v>2562</v>
      </c>
      <c r="D1545" s="200" t="s">
        <v>2563</v>
      </c>
      <c r="E1545" s="211">
        <v>8</v>
      </c>
      <c r="F1545" s="226">
        <v>2626</v>
      </c>
      <c r="G1545" s="268">
        <v>4.0699999999999994</v>
      </c>
      <c r="H1545" s="268">
        <v>4.2699999999999996</v>
      </c>
      <c r="I1545" s="203">
        <v>6</v>
      </c>
      <c r="J1545" s="248">
        <f t="shared" si="49"/>
        <v>24.419999999999995</v>
      </c>
      <c r="K1545" s="238"/>
      <c r="M1545" s="247">
        <f t="shared" si="48"/>
        <v>60975.990000000158</v>
      </c>
    </row>
    <row r="1546" spans="1:13" s="9" customFormat="1" ht="14.25" customHeight="1" x14ac:dyDescent="0.2">
      <c r="A1546" s="287" t="s">
        <v>3219</v>
      </c>
      <c r="B1546" s="197" t="s">
        <v>424</v>
      </c>
      <c r="C1546" s="203" t="s">
        <v>798</v>
      </c>
      <c r="D1546" s="205" t="s">
        <v>3033</v>
      </c>
      <c r="E1546" s="212">
        <v>8</v>
      </c>
      <c r="F1546" s="220">
        <v>4943</v>
      </c>
      <c r="G1546" s="268">
        <v>4.09</v>
      </c>
      <c r="H1546" s="268">
        <v>4.29</v>
      </c>
      <c r="I1546" s="233">
        <v>12</v>
      </c>
      <c r="J1546" s="248">
        <f t="shared" si="49"/>
        <v>49.08</v>
      </c>
      <c r="K1546" s="238"/>
      <c r="M1546" s="247">
        <f t="shared" si="48"/>
        <v>61025.07000000016</v>
      </c>
    </row>
    <row r="1547" spans="1:13" s="9" customFormat="1" ht="14.25" customHeight="1" x14ac:dyDescent="0.2">
      <c r="A1547" s="287" t="s">
        <v>3246</v>
      </c>
      <c r="B1547" s="198" t="s">
        <v>424</v>
      </c>
      <c r="C1547" s="203" t="s">
        <v>798</v>
      </c>
      <c r="D1547" s="205" t="s">
        <v>3033</v>
      </c>
      <c r="E1547" s="213">
        <v>8</v>
      </c>
      <c r="F1547" s="224">
        <v>4943</v>
      </c>
      <c r="G1547" s="268">
        <v>4.09</v>
      </c>
      <c r="H1547" s="268">
        <v>4.29</v>
      </c>
      <c r="I1547" s="232">
        <v>1</v>
      </c>
      <c r="J1547" s="248">
        <f t="shared" si="49"/>
        <v>4.09</v>
      </c>
      <c r="K1547" s="238"/>
      <c r="M1547" s="247">
        <f t="shared" si="48"/>
        <v>61029.160000000156</v>
      </c>
    </row>
    <row r="1548" spans="1:13" s="9" customFormat="1" ht="14.25" customHeight="1" x14ac:dyDescent="0.2">
      <c r="A1548" s="287" t="s">
        <v>3257</v>
      </c>
      <c r="B1548" s="198" t="s">
        <v>424</v>
      </c>
      <c r="C1548" s="203" t="s">
        <v>798</v>
      </c>
      <c r="D1548" s="205" t="s">
        <v>3033</v>
      </c>
      <c r="E1548" s="213">
        <v>8</v>
      </c>
      <c r="F1548" s="224">
        <v>4943</v>
      </c>
      <c r="G1548" s="268">
        <v>4.09</v>
      </c>
      <c r="H1548" s="268">
        <v>4.29</v>
      </c>
      <c r="I1548" s="232">
        <v>24</v>
      </c>
      <c r="J1548" s="248">
        <f t="shared" si="49"/>
        <v>98.16</v>
      </c>
      <c r="K1548" s="238"/>
      <c r="M1548" s="247">
        <f t="shared" si="48"/>
        <v>61127.32000000016</v>
      </c>
    </row>
    <row r="1549" spans="1:13" s="9" customFormat="1" ht="14.25" customHeight="1" x14ac:dyDescent="0.2">
      <c r="A1549" s="287" t="s">
        <v>3257</v>
      </c>
      <c r="B1549" s="198" t="s">
        <v>424</v>
      </c>
      <c r="C1549" s="203" t="s">
        <v>2736</v>
      </c>
      <c r="D1549" s="205" t="s">
        <v>2737</v>
      </c>
      <c r="E1549" s="213">
        <v>8</v>
      </c>
      <c r="F1549" s="224">
        <v>4943</v>
      </c>
      <c r="G1549" s="268">
        <v>3.99</v>
      </c>
      <c r="H1549" s="268">
        <v>4.29</v>
      </c>
      <c r="I1549" s="232">
        <v>48</v>
      </c>
      <c r="J1549" s="248">
        <f t="shared" si="49"/>
        <v>191.52</v>
      </c>
      <c r="K1549" s="238"/>
      <c r="M1549" s="247">
        <f t="shared" si="48"/>
        <v>61318.840000000157</v>
      </c>
    </row>
    <row r="1550" spans="1:13" s="9" customFormat="1" ht="14.25" customHeight="1" x14ac:dyDescent="0.2">
      <c r="A1550" s="287" t="s">
        <v>3219</v>
      </c>
      <c r="B1550" s="197" t="s">
        <v>424</v>
      </c>
      <c r="C1550" s="203" t="s">
        <v>283</v>
      </c>
      <c r="D1550" s="206" t="s">
        <v>3095</v>
      </c>
      <c r="E1550" s="212">
        <v>8</v>
      </c>
      <c r="F1550" s="220">
        <v>4943</v>
      </c>
      <c r="G1550" s="268">
        <v>3.99</v>
      </c>
      <c r="H1550" s="268">
        <v>4.29</v>
      </c>
      <c r="I1550" s="233">
        <v>7</v>
      </c>
      <c r="J1550" s="248">
        <f t="shared" si="49"/>
        <v>27.93</v>
      </c>
      <c r="K1550" s="238"/>
      <c r="M1550" s="247">
        <f t="shared" si="48"/>
        <v>61346.770000000157</v>
      </c>
    </row>
    <row r="1551" spans="1:13" s="9" customFormat="1" ht="14.25" customHeight="1" x14ac:dyDescent="0.2">
      <c r="A1551" s="287" t="s">
        <v>3257</v>
      </c>
      <c r="B1551" s="198" t="s">
        <v>447</v>
      </c>
      <c r="C1551" s="203" t="s">
        <v>2734</v>
      </c>
      <c r="D1551" s="205" t="s">
        <v>3031</v>
      </c>
      <c r="E1551" s="213">
        <v>8</v>
      </c>
      <c r="F1551" s="224">
        <v>2211</v>
      </c>
      <c r="G1551" s="268">
        <v>3.99</v>
      </c>
      <c r="H1551" s="268">
        <v>4.29</v>
      </c>
      <c r="I1551" s="232">
        <v>4</v>
      </c>
      <c r="J1551" s="248">
        <f t="shared" si="49"/>
        <v>15.96</v>
      </c>
      <c r="K1551" s="238"/>
      <c r="M1551" s="247">
        <f t="shared" si="48"/>
        <v>61362.730000000156</v>
      </c>
    </row>
    <row r="1552" spans="1:13" s="9" customFormat="1" ht="14.25" customHeight="1" x14ac:dyDescent="0.2">
      <c r="A1552" s="194" t="s">
        <v>307</v>
      </c>
      <c r="B1552" s="197" t="s">
        <v>634</v>
      </c>
      <c r="C1552" s="239" t="s">
        <v>660</v>
      </c>
      <c r="D1552" s="208" t="s">
        <v>661</v>
      </c>
      <c r="E1552" s="211">
        <v>8</v>
      </c>
      <c r="F1552" s="221">
        <v>2791</v>
      </c>
      <c r="G1552" s="268">
        <v>4.04</v>
      </c>
      <c r="H1552" s="268">
        <v>4.34</v>
      </c>
      <c r="I1552" s="231">
        <v>6</v>
      </c>
      <c r="J1552" s="248">
        <f t="shared" si="49"/>
        <v>24.240000000000002</v>
      </c>
      <c r="K1552" s="238"/>
      <c r="M1552" s="247">
        <f t="shared" si="48"/>
        <v>61386.970000000154</v>
      </c>
    </row>
    <row r="1553" spans="1:13" s="9" customFormat="1" ht="14.25" customHeight="1" x14ac:dyDescent="0.2">
      <c r="A1553" s="194" t="s">
        <v>301</v>
      </c>
      <c r="B1553" s="196" t="s">
        <v>625</v>
      </c>
      <c r="C1553" s="239" t="s">
        <v>124</v>
      </c>
      <c r="D1553" s="206" t="s">
        <v>3463</v>
      </c>
      <c r="E1553" s="211">
        <v>8</v>
      </c>
      <c r="F1553" s="221">
        <v>9017</v>
      </c>
      <c r="G1553" s="268">
        <v>4.08</v>
      </c>
      <c r="H1553" s="268">
        <v>4.38</v>
      </c>
      <c r="I1553" s="231">
        <v>12</v>
      </c>
      <c r="J1553" s="248">
        <f t="shared" si="49"/>
        <v>48.96</v>
      </c>
      <c r="K1553" s="238"/>
      <c r="M1553" s="247">
        <f t="shared" si="48"/>
        <v>61435.930000000153</v>
      </c>
    </row>
    <row r="1554" spans="1:13" s="9" customFormat="1" ht="14.25" customHeight="1" x14ac:dyDescent="0.2">
      <c r="A1554" s="287" t="s">
        <v>3264</v>
      </c>
      <c r="B1554" s="198" t="s">
        <v>625</v>
      </c>
      <c r="C1554" s="203" t="s">
        <v>124</v>
      </c>
      <c r="D1554" s="206" t="s">
        <v>3463</v>
      </c>
      <c r="E1554" s="213">
        <v>8</v>
      </c>
      <c r="F1554" s="222">
        <v>9017</v>
      </c>
      <c r="G1554" s="268">
        <v>4.08</v>
      </c>
      <c r="H1554" s="268">
        <v>4.38</v>
      </c>
      <c r="I1554" s="232">
        <v>7</v>
      </c>
      <c r="J1554" s="248">
        <f t="shared" si="49"/>
        <v>28.560000000000002</v>
      </c>
      <c r="K1554" s="238"/>
      <c r="M1554" s="247">
        <f t="shared" si="48"/>
        <v>61464.490000000151</v>
      </c>
    </row>
    <row r="1555" spans="1:13" s="9" customFormat="1" ht="14.25" customHeight="1" x14ac:dyDescent="0.2">
      <c r="A1555" s="287" t="s">
        <v>3264</v>
      </c>
      <c r="B1555" s="198" t="s">
        <v>625</v>
      </c>
      <c r="C1555" s="203" t="s">
        <v>221</v>
      </c>
      <c r="D1555" s="205" t="s">
        <v>3464</v>
      </c>
      <c r="E1555" s="213">
        <v>8</v>
      </c>
      <c r="F1555" s="222">
        <v>9017</v>
      </c>
      <c r="G1555" s="268">
        <v>4.08</v>
      </c>
      <c r="H1555" s="268">
        <v>4.38</v>
      </c>
      <c r="I1555" s="232">
        <v>8</v>
      </c>
      <c r="J1555" s="248">
        <f t="shared" si="49"/>
        <v>32.64</v>
      </c>
      <c r="K1555" s="238"/>
      <c r="M1555" s="247">
        <f t="shared" si="48"/>
        <v>61497.13000000015</v>
      </c>
    </row>
    <row r="1556" spans="1:13" s="9" customFormat="1" ht="14.25" customHeight="1" x14ac:dyDescent="0.2">
      <c r="A1556" s="287" t="s">
        <v>3264</v>
      </c>
      <c r="B1556" s="198" t="s">
        <v>625</v>
      </c>
      <c r="C1556" s="203" t="s">
        <v>125</v>
      </c>
      <c r="D1556" s="205" t="s">
        <v>3465</v>
      </c>
      <c r="E1556" s="213">
        <v>8</v>
      </c>
      <c r="F1556" s="222">
        <v>9017</v>
      </c>
      <c r="G1556" s="268">
        <v>4.08</v>
      </c>
      <c r="H1556" s="268">
        <v>4.38</v>
      </c>
      <c r="I1556" s="232">
        <v>18</v>
      </c>
      <c r="J1556" s="248">
        <f t="shared" si="49"/>
        <v>73.44</v>
      </c>
      <c r="K1556" s="238"/>
      <c r="M1556" s="247">
        <f t="shared" si="48"/>
        <v>61570.570000000153</v>
      </c>
    </row>
    <row r="1557" spans="1:13" s="9" customFormat="1" ht="14.25" customHeight="1" x14ac:dyDescent="0.2">
      <c r="A1557" s="194" t="s">
        <v>301</v>
      </c>
      <c r="B1557" s="196" t="s">
        <v>625</v>
      </c>
      <c r="C1557" s="239" t="s">
        <v>125</v>
      </c>
      <c r="D1557" s="207" t="s">
        <v>2623</v>
      </c>
      <c r="E1557" s="211">
        <v>8</v>
      </c>
      <c r="F1557" s="224">
        <v>9017</v>
      </c>
      <c r="G1557" s="268">
        <v>4.08</v>
      </c>
      <c r="H1557" s="268">
        <v>4.38</v>
      </c>
      <c r="I1557" s="234">
        <v>19</v>
      </c>
      <c r="J1557" s="248">
        <f t="shared" si="49"/>
        <v>77.52</v>
      </c>
      <c r="K1557" s="238"/>
      <c r="M1557" s="247">
        <f t="shared" si="48"/>
        <v>61648.090000000149</v>
      </c>
    </row>
    <row r="1558" spans="1:13" s="9" customFormat="1" ht="14.25" customHeight="1" x14ac:dyDescent="0.2">
      <c r="A1558" s="287" t="s">
        <v>3264</v>
      </c>
      <c r="B1558" s="198" t="s">
        <v>625</v>
      </c>
      <c r="C1558" s="203" t="s">
        <v>1711</v>
      </c>
      <c r="D1558" s="205" t="s">
        <v>3466</v>
      </c>
      <c r="E1558" s="213">
        <v>8</v>
      </c>
      <c r="F1558" s="222">
        <v>9017</v>
      </c>
      <c r="G1558" s="268">
        <v>4.08</v>
      </c>
      <c r="H1558" s="268">
        <v>4.38</v>
      </c>
      <c r="I1558" s="232">
        <v>2</v>
      </c>
      <c r="J1558" s="248">
        <f t="shared" si="49"/>
        <v>8.16</v>
      </c>
      <c r="K1558" s="238"/>
      <c r="M1558" s="247">
        <f t="shared" si="48"/>
        <v>61656.250000000153</v>
      </c>
    </row>
    <row r="1559" spans="1:13" ht="14.25" customHeight="1" x14ac:dyDescent="0.2">
      <c r="A1559" s="194" t="s">
        <v>3225</v>
      </c>
      <c r="B1559" s="197" t="s">
        <v>3489</v>
      </c>
      <c r="C1559" s="239">
        <v>91200</v>
      </c>
      <c r="D1559" s="206" t="s">
        <v>429</v>
      </c>
      <c r="E1559" s="211">
        <v>8</v>
      </c>
      <c r="F1559" s="220">
        <v>7798</v>
      </c>
      <c r="G1559" s="268">
        <v>4.1400000000000006</v>
      </c>
      <c r="H1559" s="268">
        <v>4.4400000000000004</v>
      </c>
      <c r="I1559" s="233">
        <v>5</v>
      </c>
      <c r="J1559" s="248">
        <f t="shared" si="49"/>
        <v>20.700000000000003</v>
      </c>
      <c r="K1559" s="238"/>
      <c r="M1559" s="247">
        <f t="shared" si="48"/>
        <v>61676.95000000015</v>
      </c>
    </row>
    <row r="1560" spans="1:13" ht="14.25" customHeight="1" x14ac:dyDescent="0.2">
      <c r="A1560" s="287" t="s">
        <v>3257</v>
      </c>
      <c r="B1560" s="200" t="s">
        <v>45</v>
      </c>
      <c r="C1560" s="203">
        <v>13828</v>
      </c>
      <c r="D1560" s="200" t="s">
        <v>2786</v>
      </c>
      <c r="E1560" s="211">
        <v>8</v>
      </c>
      <c r="F1560" s="226">
        <v>1241</v>
      </c>
      <c r="G1560" s="268">
        <v>4.1400000000000006</v>
      </c>
      <c r="H1560" s="268">
        <v>4.4400000000000004</v>
      </c>
      <c r="I1560" s="203">
        <v>24</v>
      </c>
      <c r="J1560" s="248">
        <f t="shared" si="49"/>
        <v>99.360000000000014</v>
      </c>
      <c r="K1560" s="238"/>
      <c r="M1560" s="247">
        <f t="shared" si="48"/>
        <v>61776.31000000015</v>
      </c>
    </row>
    <row r="1561" spans="1:13" ht="14.25" customHeight="1" x14ac:dyDescent="0.2">
      <c r="A1561" s="287" t="s">
        <v>3273</v>
      </c>
      <c r="B1561" s="196" t="s">
        <v>996</v>
      </c>
      <c r="C1561" s="203" t="s">
        <v>1278</v>
      </c>
      <c r="D1561" s="206" t="s">
        <v>1299</v>
      </c>
      <c r="E1561" s="212">
        <v>8</v>
      </c>
      <c r="F1561" s="220">
        <v>6796</v>
      </c>
      <c r="G1561" s="268">
        <v>2.5500000000000003</v>
      </c>
      <c r="H1561" s="268">
        <v>2.85</v>
      </c>
      <c r="I1561" s="230">
        <v>6</v>
      </c>
      <c r="J1561" s="248">
        <f t="shared" si="49"/>
        <v>15.3</v>
      </c>
      <c r="K1561" s="238"/>
      <c r="M1561" s="247">
        <f t="shared" si="48"/>
        <v>61791.610000000153</v>
      </c>
    </row>
    <row r="1562" spans="1:13" ht="14.25" customHeight="1" x14ac:dyDescent="0.2">
      <c r="A1562" s="287" t="s">
        <v>3273</v>
      </c>
      <c r="B1562" s="196" t="s">
        <v>996</v>
      </c>
      <c r="C1562" s="203" t="s">
        <v>1277</v>
      </c>
      <c r="D1562" s="206" t="s">
        <v>1298</v>
      </c>
      <c r="E1562" s="212">
        <v>8</v>
      </c>
      <c r="F1562" s="220">
        <v>6796</v>
      </c>
      <c r="G1562" s="268">
        <v>2.5500000000000003</v>
      </c>
      <c r="H1562" s="268">
        <v>2.85</v>
      </c>
      <c r="I1562" s="233">
        <v>2</v>
      </c>
      <c r="J1562" s="248">
        <f t="shared" si="49"/>
        <v>5.1000000000000005</v>
      </c>
      <c r="K1562" s="238"/>
      <c r="M1562" s="247">
        <f t="shared" si="48"/>
        <v>61796.710000000152</v>
      </c>
    </row>
    <row r="1563" spans="1:13" ht="14.25" customHeight="1" x14ac:dyDescent="0.2">
      <c r="A1563" s="287" t="s">
        <v>3273</v>
      </c>
      <c r="B1563" s="196" t="s">
        <v>996</v>
      </c>
      <c r="C1563" s="203" t="s">
        <v>1286</v>
      </c>
      <c r="D1563" s="206" t="s">
        <v>1307</v>
      </c>
      <c r="E1563" s="212">
        <v>8</v>
      </c>
      <c r="F1563" s="220">
        <v>6796</v>
      </c>
      <c r="G1563" s="268">
        <v>2.5500000000000003</v>
      </c>
      <c r="H1563" s="268">
        <v>2.85</v>
      </c>
      <c r="I1563" s="232">
        <v>9</v>
      </c>
      <c r="J1563" s="248">
        <f t="shared" si="49"/>
        <v>22.950000000000003</v>
      </c>
      <c r="K1563" s="238"/>
      <c r="M1563" s="247">
        <f t="shared" si="48"/>
        <v>61819.660000000149</v>
      </c>
    </row>
    <row r="1564" spans="1:13" ht="14.25" customHeight="1" x14ac:dyDescent="0.2">
      <c r="A1564" s="287" t="s">
        <v>3273</v>
      </c>
      <c r="B1564" s="196" t="s">
        <v>996</v>
      </c>
      <c r="C1564" s="203" t="s">
        <v>1280</v>
      </c>
      <c r="D1564" s="206" t="s">
        <v>1301</v>
      </c>
      <c r="E1564" s="212">
        <v>8</v>
      </c>
      <c r="F1564" s="220">
        <v>6796</v>
      </c>
      <c r="G1564" s="268">
        <v>2.5500000000000003</v>
      </c>
      <c r="H1564" s="268">
        <v>2.85</v>
      </c>
      <c r="I1564" s="230">
        <v>6</v>
      </c>
      <c r="J1564" s="248">
        <f t="shared" si="49"/>
        <v>15.3</v>
      </c>
      <c r="K1564" s="238"/>
      <c r="M1564" s="247">
        <f t="shared" ref="M1564:M1627" si="50">M1563+J1564</f>
        <v>61834.960000000152</v>
      </c>
    </row>
    <row r="1565" spans="1:13" ht="14.25" customHeight="1" x14ac:dyDescent="0.2">
      <c r="A1565" s="287" t="s">
        <v>3273</v>
      </c>
      <c r="B1565" s="196" t="s">
        <v>996</v>
      </c>
      <c r="C1565" s="203" t="s">
        <v>1285</v>
      </c>
      <c r="D1565" s="206" t="s">
        <v>1306</v>
      </c>
      <c r="E1565" s="212">
        <v>8</v>
      </c>
      <c r="F1565" s="220">
        <v>6796</v>
      </c>
      <c r="G1565" s="268">
        <v>2.5500000000000003</v>
      </c>
      <c r="H1565" s="268">
        <v>2.85</v>
      </c>
      <c r="I1565" s="232">
        <v>6</v>
      </c>
      <c r="J1565" s="248">
        <f t="shared" si="49"/>
        <v>15.3</v>
      </c>
      <c r="K1565" s="238"/>
      <c r="M1565" s="247">
        <f t="shared" si="50"/>
        <v>61850.260000000155</v>
      </c>
    </row>
    <row r="1566" spans="1:13" ht="14.25" customHeight="1" x14ac:dyDescent="0.2">
      <c r="A1566" s="287" t="s">
        <v>3273</v>
      </c>
      <c r="B1566" s="196" t="s">
        <v>996</v>
      </c>
      <c r="C1566" s="203" t="s">
        <v>1281</v>
      </c>
      <c r="D1566" s="206" t="s">
        <v>1302</v>
      </c>
      <c r="E1566" s="212">
        <v>8</v>
      </c>
      <c r="F1566" s="220">
        <v>6796</v>
      </c>
      <c r="G1566" s="268">
        <v>2.5500000000000003</v>
      </c>
      <c r="H1566" s="268">
        <v>2.85</v>
      </c>
      <c r="I1566" s="230">
        <v>9</v>
      </c>
      <c r="J1566" s="248">
        <f t="shared" si="49"/>
        <v>22.950000000000003</v>
      </c>
      <c r="K1566" s="238"/>
      <c r="M1566" s="247">
        <f t="shared" si="50"/>
        <v>61873.210000000152</v>
      </c>
    </row>
    <row r="1567" spans="1:13" ht="14.25" customHeight="1" x14ac:dyDescent="0.2">
      <c r="A1567" s="287" t="s">
        <v>3273</v>
      </c>
      <c r="B1567" s="196" t="s">
        <v>996</v>
      </c>
      <c r="C1567" s="203" t="s">
        <v>1282</v>
      </c>
      <c r="D1567" s="206" t="s">
        <v>1303</v>
      </c>
      <c r="E1567" s="212">
        <v>8</v>
      </c>
      <c r="F1567" s="220">
        <v>6796</v>
      </c>
      <c r="G1567" s="268">
        <v>2.5500000000000003</v>
      </c>
      <c r="H1567" s="268">
        <v>2.85</v>
      </c>
      <c r="I1567" s="230">
        <v>6</v>
      </c>
      <c r="J1567" s="248">
        <f t="shared" si="49"/>
        <v>15.3</v>
      </c>
      <c r="K1567" s="238"/>
      <c r="M1567" s="247">
        <f t="shared" si="50"/>
        <v>61888.510000000155</v>
      </c>
    </row>
    <row r="1568" spans="1:13" ht="14.25" customHeight="1" x14ac:dyDescent="0.2">
      <c r="A1568" s="287" t="s">
        <v>3273</v>
      </c>
      <c r="B1568" s="196" t="s">
        <v>996</v>
      </c>
      <c r="C1568" s="203" t="s">
        <v>1283</v>
      </c>
      <c r="D1568" s="206" t="s">
        <v>1304</v>
      </c>
      <c r="E1568" s="212">
        <v>8</v>
      </c>
      <c r="F1568" s="220">
        <v>6796</v>
      </c>
      <c r="G1568" s="268">
        <v>2.5500000000000003</v>
      </c>
      <c r="H1568" s="268">
        <v>2.85</v>
      </c>
      <c r="I1568" s="230">
        <v>3</v>
      </c>
      <c r="J1568" s="248">
        <f t="shared" si="49"/>
        <v>7.65</v>
      </c>
      <c r="K1568" s="238"/>
      <c r="M1568" s="247">
        <f t="shared" si="50"/>
        <v>61896.160000000156</v>
      </c>
    </row>
    <row r="1569" spans="1:13" ht="14.25" customHeight="1" x14ac:dyDescent="0.2">
      <c r="A1569" s="287" t="s">
        <v>3273</v>
      </c>
      <c r="B1569" s="196" t="s">
        <v>996</v>
      </c>
      <c r="C1569" s="203" t="s">
        <v>1279</v>
      </c>
      <c r="D1569" s="206" t="s">
        <v>1300</v>
      </c>
      <c r="E1569" s="212">
        <v>8</v>
      </c>
      <c r="F1569" s="220">
        <v>6796</v>
      </c>
      <c r="G1569" s="268">
        <v>2.5500000000000003</v>
      </c>
      <c r="H1569" s="268">
        <v>2.85</v>
      </c>
      <c r="I1569" s="230">
        <v>8</v>
      </c>
      <c r="J1569" s="248">
        <f t="shared" si="49"/>
        <v>20.400000000000002</v>
      </c>
      <c r="K1569" s="238"/>
      <c r="M1569" s="247">
        <f t="shared" si="50"/>
        <v>61916.560000000158</v>
      </c>
    </row>
    <row r="1570" spans="1:13" ht="14.25" customHeight="1" x14ac:dyDescent="0.2">
      <c r="A1570" s="287" t="s">
        <v>3273</v>
      </c>
      <c r="B1570" s="196" t="s">
        <v>996</v>
      </c>
      <c r="C1570" s="203" t="s">
        <v>1284</v>
      </c>
      <c r="D1570" s="206" t="s">
        <v>1305</v>
      </c>
      <c r="E1570" s="212">
        <v>8</v>
      </c>
      <c r="F1570" s="220">
        <v>6796</v>
      </c>
      <c r="G1570" s="268">
        <v>2.5500000000000003</v>
      </c>
      <c r="H1570" s="268">
        <v>2.85</v>
      </c>
      <c r="I1570" s="230">
        <v>3</v>
      </c>
      <c r="J1570" s="248">
        <f t="shared" si="49"/>
        <v>7.65</v>
      </c>
      <c r="K1570" s="238"/>
      <c r="M1570" s="247">
        <f t="shared" si="50"/>
        <v>61924.210000000159</v>
      </c>
    </row>
    <row r="1571" spans="1:13" ht="14.25" customHeight="1" x14ac:dyDescent="0.2">
      <c r="A1571" s="287" t="s">
        <v>3233</v>
      </c>
      <c r="B1571" s="201" t="s">
        <v>996</v>
      </c>
      <c r="C1571" s="203" t="s">
        <v>3404</v>
      </c>
      <c r="D1571" s="205" t="s">
        <v>381</v>
      </c>
      <c r="E1571" s="211">
        <v>8</v>
      </c>
      <c r="F1571" s="219">
        <v>3232</v>
      </c>
      <c r="G1571" s="268">
        <v>2.5500000000000003</v>
      </c>
      <c r="H1571" s="268">
        <v>2.85</v>
      </c>
      <c r="I1571" s="231">
        <v>16</v>
      </c>
      <c r="J1571" s="248">
        <f t="shared" si="49"/>
        <v>40.800000000000004</v>
      </c>
      <c r="K1571" s="238"/>
      <c r="M1571" s="247">
        <f t="shared" si="50"/>
        <v>61965.010000000162</v>
      </c>
    </row>
    <row r="1572" spans="1:13" ht="14.25" customHeight="1" x14ac:dyDescent="0.2">
      <c r="A1572" s="287" t="s">
        <v>3231</v>
      </c>
      <c r="B1572" s="201" t="s">
        <v>996</v>
      </c>
      <c r="C1572" s="203" t="s">
        <v>3393</v>
      </c>
      <c r="D1572" s="205" t="s">
        <v>3187</v>
      </c>
      <c r="E1572" s="211">
        <v>8</v>
      </c>
      <c r="F1572" s="226">
        <v>3232</v>
      </c>
      <c r="G1572" s="268">
        <v>2.5500000000000003</v>
      </c>
      <c r="H1572" s="268">
        <v>2.85</v>
      </c>
      <c r="I1572" s="203">
        <v>2</v>
      </c>
      <c r="J1572" s="248">
        <f t="shared" si="49"/>
        <v>5.1000000000000005</v>
      </c>
      <c r="K1572" s="238"/>
      <c r="M1572" s="247">
        <f t="shared" si="50"/>
        <v>61970.110000000161</v>
      </c>
    </row>
    <row r="1573" spans="1:13" ht="14.25" customHeight="1" x14ac:dyDescent="0.2">
      <c r="A1573" s="287" t="s">
        <v>3231</v>
      </c>
      <c r="B1573" s="201" t="s">
        <v>996</v>
      </c>
      <c r="C1573" s="203" t="s">
        <v>1267</v>
      </c>
      <c r="D1573" s="205" t="s">
        <v>3184</v>
      </c>
      <c r="E1573" s="211">
        <v>8</v>
      </c>
      <c r="F1573" s="226">
        <v>3232</v>
      </c>
      <c r="G1573" s="268">
        <v>2.5500000000000003</v>
      </c>
      <c r="H1573" s="268">
        <v>2.85</v>
      </c>
      <c r="I1573" s="203">
        <v>1</v>
      </c>
      <c r="J1573" s="248">
        <f t="shared" si="49"/>
        <v>2.5500000000000003</v>
      </c>
      <c r="K1573" s="238"/>
      <c r="M1573" s="247">
        <f t="shared" si="50"/>
        <v>61972.660000000164</v>
      </c>
    </row>
    <row r="1574" spans="1:13" ht="14.25" customHeight="1" x14ac:dyDescent="0.2">
      <c r="A1574" s="287" t="s">
        <v>3273</v>
      </c>
      <c r="B1574" s="196" t="s">
        <v>996</v>
      </c>
      <c r="C1574" s="203" t="s">
        <v>1267</v>
      </c>
      <c r="D1574" s="206" t="s">
        <v>1288</v>
      </c>
      <c r="E1574" s="212">
        <v>8</v>
      </c>
      <c r="F1574" s="220">
        <v>6796</v>
      </c>
      <c r="G1574" s="268">
        <v>2.5500000000000003</v>
      </c>
      <c r="H1574" s="268">
        <v>2.85</v>
      </c>
      <c r="I1574" s="233">
        <v>10</v>
      </c>
      <c r="J1574" s="248">
        <f t="shared" si="49"/>
        <v>25.500000000000004</v>
      </c>
      <c r="K1574" s="238"/>
      <c r="M1574" s="247">
        <f t="shared" si="50"/>
        <v>61998.160000000164</v>
      </c>
    </row>
    <row r="1575" spans="1:13" ht="14.25" customHeight="1" x14ac:dyDescent="0.2">
      <c r="A1575" s="287" t="s">
        <v>3273</v>
      </c>
      <c r="B1575" s="196" t="s">
        <v>996</v>
      </c>
      <c r="C1575" s="203" t="s">
        <v>1268</v>
      </c>
      <c r="D1575" s="206" t="s">
        <v>1289</v>
      </c>
      <c r="E1575" s="212">
        <v>8</v>
      </c>
      <c r="F1575" s="220">
        <v>6796</v>
      </c>
      <c r="G1575" s="268">
        <v>2.5500000000000003</v>
      </c>
      <c r="H1575" s="268">
        <v>2.85</v>
      </c>
      <c r="I1575" s="233">
        <v>0</v>
      </c>
      <c r="J1575" s="248">
        <f t="shared" si="49"/>
        <v>0</v>
      </c>
      <c r="K1575" s="238"/>
      <c r="M1575" s="247">
        <f t="shared" si="50"/>
        <v>61998.160000000164</v>
      </c>
    </row>
    <row r="1576" spans="1:13" ht="14.25" customHeight="1" x14ac:dyDescent="0.2">
      <c r="A1576" s="287" t="s">
        <v>3273</v>
      </c>
      <c r="B1576" s="196" t="s">
        <v>996</v>
      </c>
      <c r="C1576" s="203" t="s">
        <v>1266</v>
      </c>
      <c r="D1576" s="206" t="s">
        <v>1287</v>
      </c>
      <c r="E1576" s="212">
        <v>8</v>
      </c>
      <c r="F1576" s="220">
        <v>6796</v>
      </c>
      <c r="G1576" s="268">
        <v>2.5500000000000003</v>
      </c>
      <c r="H1576" s="268">
        <v>2.85</v>
      </c>
      <c r="I1576" s="233">
        <v>7</v>
      </c>
      <c r="J1576" s="248">
        <f t="shared" si="49"/>
        <v>17.850000000000001</v>
      </c>
      <c r="K1576" s="238"/>
      <c r="M1576" s="247">
        <f t="shared" si="50"/>
        <v>62016.010000000162</v>
      </c>
    </row>
    <row r="1577" spans="1:13" ht="14.25" customHeight="1" x14ac:dyDescent="0.2">
      <c r="A1577" s="287" t="s">
        <v>3273</v>
      </c>
      <c r="B1577" s="196" t="s">
        <v>996</v>
      </c>
      <c r="C1577" s="203" t="s">
        <v>1276</v>
      </c>
      <c r="D1577" s="206" t="s">
        <v>1297</v>
      </c>
      <c r="E1577" s="212">
        <v>8</v>
      </c>
      <c r="F1577" s="220">
        <v>6796</v>
      </c>
      <c r="G1577" s="268">
        <v>2.5500000000000003</v>
      </c>
      <c r="H1577" s="268">
        <v>2.85</v>
      </c>
      <c r="I1577" s="233">
        <v>9</v>
      </c>
      <c r="J1577" s="248">
        <f t="shared" si="49"/>
        <v>22.950000000000003</v>
      </c>
      <c r="K1577" s="238"/>
      <c r="M1577" s="247">
        <f t="shared" si="50"/>
        <v>62038.960000000159</v>
      </c>
    </row>
    <row r="1578" spans="1:13" ht="14.25" customHeight="1" x14ac:dyDescent="0.2">
      <c r="A1578" s="287" t="s">
        <v>3231</v>
      </c>
      <c r="B1578" s="201" t="s">
        <v>996</v>
      </c>
      <c r="C1578" s="203" t="s">
        <v>3394</v>
      </c>
      <c r="D1578" s="205" t="s">
        <v>3182</v>
      </c>
      <c r="E1578" s="211">
        <v>8</v>
      </c>
      <c r="F1578" s="226">
        <v>3232</v>
      </c>
      <c r="G1578" s="268">
        <v>2.5500000000000003</v>
      </c>
      <c r="H1578" s="268">
        <v>2.85</v>
      </c>
      <c r="I1578" s="203">
        <v>34</v>
      </c>
      <c r="J1578" s="248">
        <f t="shared" si="49"/>
        <v>86.7</v>
      </c>
      <c r="K1578" s="238"/>
      <c r="M1578" s="247">
        <f t="shared" si="50"/>
        <v>62125.660000000156</v>
      </c>
    </row>
    <row r="1579" spans="1:13" ht="14.25" customHeight="1" x14ac:dyDescent="0.2">
      <c r="A1579" s="287" t="s">
        <v>3273</v>
      </c>
      <c r="B1579" s="196" t="s">
        <v>996</v>
      </c>
      <c r="C1579" s="203" t="s">
        <v>1270</v>
      </c>
      <c r="D1579" s="206" t="s">
        <v>1291</v>
      </c>
      <c r="E1579" s="212">
        <v>8</v>
      </c>
      <c r="F1579" s="220">
        <v>6796</v>
      </c>
      <c r="G1579" s="268">
        <v>2.5500000000000003</v>
      </c>
      <c r="H1579" s="268">
        <v>2.85</v>
      </c>
      <c r="I1579" s="233">
        <v>10</v>
      </c>
      <c r="J1579" s="248">
        <f t="shared" si="49"/>
        <v>25.500000000000004</v>
      </c>
      <c r="K1579" s="238"/>
      <c r="M1579" s="247">
        <f t="shared" si="50"/>
        <v>62151.160000000156</v>
      </c>
    </row>
    <row r="1580" spans="1:13" ht="14.25" customHeight="1" x14ac:dyDescent="0.2">
      <c r="A1580" s="287" t="s">
        <v>3273</v>
      </c>
      <c r="B1580" s="196" t="s">
        <v>996</v>
      </c>
      <c r="C1580" s="203" t="s">
        <v>1275</v>
      </c>
      <c r="D1580" s="206" t="s">
        <v>1296</v>
      </c>
      <c r="E1580" s="212">
        <v>8</v>
      </c>
      <c r="F1580" s="220">
        <v>6796</v>
      </c>
      <c r="G1580" s="268">
        <v>2.5500000000000003</v>
      </c>
      <c r="H1580" s="268">
        <v>2.85</v>
      </c>
      <c r="I1580" s="230">
        <v>10</v>
      </c>
      <c r="J1580" s="248">
        <f t="shared" si="49"/>
        <v>25.500000000000004</v>
      </c>
      <c r="K1580" s="238"/>
      <c r="M1580" s="247">
        <f t="shared" si="50"/>
        <v>62176.660000000156</v>
      </c>
    </row>
    <row r="1581" spans="1:13" ht="14.25" customHeight="1" x14ac:dyDescent="0.2">
      <c r="A1581" s="287" t="s">
        <v>3273</v>
      </c>
      <c r="B1581" s="196" t="s">
        <v>996</v>
      </c>
      <c r="C1581" s="203" t="s">
        <v>1271</v>
      </c>
      <c r="D1581" s="206" t="s">
        <v>1292</v>
      </c>
      <c r="E1581" s="212">
        <v>8</v>
      </c>
      <c r="F1581" s="220">
        <v>6796</v>
      </c>
      <c r="G1581" s="268">
        <v>2.5500000000000003</v>
      </c>
      <c r="H1581" s="268">
        <v>2.85</v>
      </c>
      <c r="I1581" s="233">
        <v>7</v>
      </c>
      <c r="J1581" s="248">
        <f t="shared" si="49"/>
        <v>17.850000000000001</v>
      </c>
      <c r="K1581" s="238"/>
      <c r="M1581" s="247">
        <f t="shared" si="50"/>
        <v>62194.510000000155</v>
      </c>
    </row>
    <row r="1582" spans="1:13" ht="14.25" customHeight="1" x14ac:dyDescent="0.2">
      <c r="A1582" s="287" t="s">
        <v>3231</v>
      </c>
      <c r="B1582" s="201" t="s">
        <v>996</v>
      </c>
      <c r="C1582" s="203" t="s">
        <v>3396</v>
      </c>
      <c r="D1582" s="205" t="s">
        <v>406</v>
      </c>
      <c r="E1582" s="211">
        <v>8</v>
      </c>
      <c r="F1582" s="226">
        <v>3232</v>
      </c>
      <c r="G1582" s="268">
        <v>2.5500000000000003</v>
      </c>
      <c r="H1582" s="268">
        <v>2.85</v>
      </c>
      <c r="I1582" s="203">
        <v>25</v>
      </c>
      <c r="J1582" s="248">
        <f t="shared" si="49"/>
        <v>63.750000000000007</v>
      </c>
      <c r="K1582" s="238"/>
      <c r="M1582" s="247">
        <f t="shared" si="50"/>
        <v>62258.260000000155</v>
      </c>
    </row>
    <row r="1583" spans="1:13" ht="14.25" customHeight="1" x14ac:dyDescent="0.2">
      <c r="A1583" s="287" t="s">
        <v>3273</v>
      </c>
      <c r="B1583" s="196" t="s">
        <v>996</v>
      </c>
      <c r="C1583" s="203" t="s">
        <v>1272</v>
      </c>
      <c r="D1583" s="206" t="s">
        <v>1293</v>
      </c>
      <c r="E1583" s="212">
        <v>8</v>
      </c>
      <c r="F1583" s="220">
        <v>6796</v>
      </c>
      <c r="G1583" s="268">
        <v>2.5500000000000003</v>
      </c>
      <c r="H1583" s="268">
        <v>2.85</v>
      </c>
      <c r="I1583" s="233">
        <v>8</v>
      </c>
      <c r="J1583" s="248">
        <f t="shared" si="49"/>
        <v>20.400000000000002</v>
      </c>
      <c r="K1583" s="238"/>
      <c r="M1583" s="247">
        <f t="shared" si="50"/>
        <v>62278.660000000156</v>
      </c>
    </row>
    <row r="1584" spans="1:13" ht="14.25" customHeight="1" x14ac:dyDescent="0.2">
      <c r="A1584" s="287" t="s">
        <v>3273</v>
      </c>
      <c r="B1584" s="196" t="s">
        <v>996</v>
      </c>
      <c r="C1584" s="203" t="s">
        <v>1273</v>
      </c>
      <c r="D1584" s="206" t="s">
        <v>1294</v>
      </c>
      <c r="E1584" s="212">
        <v>8</v>
      </c>
      <c r="F1584" s="220">
        <v>6796</v>
      </c>
      <c r="G1584" s="268">
        <v>2.5500000000000003</v>
      </c>
      <c r="H1584" s="268">
        <v>2.85</v>
      </c>
      <c r="I1584" s="230">
        <v>11</v>
      </c>
      <c r="J1584" s="248">
        <f t="shared" si="49"/>
        <v>28.050000000000004</v>
      </c>
      <c r="K1584" s="238"/>
      <c r="M1584" s="247">
        <f t="shared" si="50"/>
        <v>62306.710000000159</v>
      </c>
    </row>
    <row r="1585" spans="1:13" ht="14.25" customHeight="1" x14ac:dyDescent="0.2">
      <c r="A1585" s="287" t="s">
        <v>3273</v>
      </c>
      <c r="B1585" s="196" t="s">
        <v>996</v>
      </c>
      <c r="C1585" s="203" t="s">
        <v>1269</v>
      </c>
      <c r="D1585" s="206" t="s">
        <v>1290</v>
      </c>
      <c r="E1585" s="212">
        <v>8</v>
      </c>
      <c r="F1585" s="220">
        <v>6796</v>
      </c>
      <c r="G1585" s="268">
        <v>2.5500000000000003</v>
      </c>
      <c r="H1585" s="268">
        <v>2.85</v>
      </c>
      <c r="I1585" s="233">
        <v>10</v>
      </c>
      <c r="J1585" s="248">
        <f t="shared" si="49"/>
        <v>25.500000000000004</v>
      </c>
      <c r="K1585" s="238"/>
      <c r="M1585" s="247">
        <f t="shared" si="50"/>
        <v>62332.210000000159</v>
      </c>
    </row>
    <row r="1586" spans="1:13" ht="14.25" customHeight="1" x14ac:dyDescent="0.2">
      <c r="A1586" s="287" t="s">
        <v>3273</v>
      </c>
      <c r="B1586" s="196" t="s">
        <v>996</v>
      </c>
      <c r="C1586" s="203" t="s">
        <v>1274</v>
      </c>
      <c r="D1586" s="206" t="s">
        <v>1295</v>
      </c>
      <c r="E1586" s="212">
        <v>8</v>
      </c>
      <c r="F1586" s="220">
        <v>6796</v>
      </c>
      <c r="G1586" s="268">
        <v>2.5500000000000003</v>
      </c>
      <c r="H1586" s="268">
        <v>2.85</v>
      </c>
      <c r="I1586" s="230">
        <v>9</v>
      </c>
      <c r="J1586" s="248">
        <f t="shared" si="49"/>
        <v>22.950000000000003</v>
      </c>
      <c r="K1586" s="238"/>
      <c r="M1586" s="247">
        <f t="shared" si="50"/>
        <v>62355.160000000156</v>
      </c>
    </row>
    <row r="1587" spans="1:13" ht="14.25" customHeight="1" x14ac:dyDescent="0.2">
      <c r="A1587" s="287" t="s">
        <v>3233</v>
      </c>
      <c r="B1587" s="196" t="s">
        <v>996</v>
      </c>
      <c r="C1587" s="203" t="s">
        <v>370</v>
      </c>
      <c r="D1587" s="205" t="s">
        <v>369</v>
      </c>
      <c r="E1587" s="211">
        <v>8</v>
      </c>
      <c r="F1587" s="219">
        <v>3232</v>
      </c>
      <c r="G1587" s="268">
        <v>2.5500000000000003</v>
      </c>
      <c r="H1587" s="268">
        <v>2.85</v>
      </c>
      <c r="I1587" s="231">
        <v>12</v>
      </c>
      <c r="J1587" s="248">
        <f t="shared" si="49"/>
        <v>30.6</v>
      </c>
      <c r="K1587" s="238"/>
      <c r="M1587" s="247">
        <f t="shared" si="50"/>
        <v>62385.760000000155</v>
      </c>
    </row>
    <row r="1588" spans="1:13" ht="14.25" customHeight="1" x14ac:dyDescent="0.2">
      <c r="A1588" s="287" t="s">
        <v>3231</v>
      </c>
      <c r="B1588" s="201" t="s">
        <v>996</v>
      </c>
      <c r="C1588" s="203" t="s">
        <v>3405</v>
      </c>
      <c r="D1588" s="205" t="s">
        <v>3192</v>
      </c>
      <c r="E1588" s="211">
        <v>8</v>
      </c>
      <c r="F1588" s="226">
        <v>3232</v>
      </c>
      <c r="G1588" s="268">
        <v>2.5500000000000003</v>
      </c>
      <c r="H1588" s="268">
        <v>2.85</v>
      </c>
      <c r="I1588" s="203">
        <v>11</v>
      </c>
      <c r="J1588" s="248">
        <f t="shared" si="49"/>
        <v>28.050000000000004</v>
      </c>
      <c r="K1588" s="238"/>
      <c r="M1588" s="247">
        <f t="shared" si="50"/>
        <v>62413.810000000158</v>
      </c>
    </row>
    <row r="1589" spans="1:13" ht="14.25" customHeight="1" x14ac:dyDescent="0.2">
      <c r="A1589" s="287" t="s">
        <v>3231</v>
      </c>
      <c r="B1589" s="201" t="s">
        <v>996</v>
      </c>
      <c r="C1589" s="203" t="s">
        <v>1235</v>
      </c>
      <c r="D1589" s="205" t="s">
        <v>3194</v>
      </c>
      <c r="E1589" s="211">
        <v>8</v>
      </c>
      <c r="F1589" s="226">
        <v>3232</v>
      </c>
      <c r="G1589" s="268">
        <v>2.5500000000000003</v>
      </c>
      <c r="H1589" s="268">
        <v>2.85</v>
      </c>
      <c r="I1589" s="203">
        <v>37</v>
      </c>
      <c r="J1589" s="248">
        <f t="shared" si="49"/>
        <v>94.350000000000009</v>
      </c>
      <c r="K1589" s="238"/>
      <c r="M1589" s="247">
        <f t="shared" si="50"/>
        <v>62508.160000000156</v>
      </c>
    </row>
    <row r="1590" spans="1:13" ht="14.25" customHeight="1" x14ac:dyDescent="0.2">
      <c r="A1590" s="287" t="s">
        <v>3231</v>
      </c>
      <c r="B1590" s="201" t="s">
        <v>996</v>
      </c>
      <c r="C1590" s="203" t="s">
        <v>3406</v>
      </c>
      <c r="D1590" s="205" t="s">
        <v>3190</v>
      </c>
      <c r="E1590" s="211">
        <v>8</v>
      </c>
      <c r="F1590" s="226">
        <v>3232</v>
      </c>
      <c r="G1590" s="268">
        <v>2.5500000000000003</v>
      </c>
      <c r="H1590" s="268">
        <v>2.85</v>
      </c>
      <c r="I1590" s="203">
        <v>46</v>
      </c>
      <c r="J1590" s="248">
        <f t="shared" si="49"/>
        <v>117.30000000000001</v>
      </c>
      <c r="K1590" s="238"/>
      <c r="M1590" s="247">
        <f t="shared" si="50"/>
        <v>62625.460000000159</v>
      </c>
    </row>
    <row r="1591" spans="1:13" ht="14.25" customHeight="1" x14ac:dyDescent="0.2">
      <c r="A1591" s="287" t="s">
        <v>3231</v>
      </c>
      <c r="B1591" s="201" t="s">
        <v>996</v>
      </c>
      <c r="C1591" s="203" t="s">
        <v>3407</v>
      </c>
      <c r="D1591" s="205" t="s">
        <v>3191</v>
      </c>
      <c r="E1591" s="211">
        <v>8</v>
      </c>
      <c r="F1591" s="226">
        <v>3232</v>
      </c>
      <c r="G1591" s="268">
        <v>2.5500000000000003</v>
      </c>
      <c r="H1591" s="268">
        <v>2.85</v>
      </c>
      <c r="I1591" s="203">
        <v>27</v>
      </c>
      <c r="J1591" s="248">
        <f t="shared" si="49"/>
        <v>68.850000000000009</v>
      </c>
      <c r="K1591" s="238"/>
      <c r="M1591" s="247">
        <f t="shared" si="50"/>
        <v>62694.310000000158</v>
      </c>
    </row>
    <row r="1592" spans="1:13" ht="14.25" customHeight="1" x14ac:dyDescent="0.2">
      <c r="A1592" s="287" t="s">
        <v>3231</v>
      </c>
      <c r="B1592" s="201" t="s">
        <v>996</v>
      </c>
      <c r="C1592" s="203" t="s">
        <v>3408</v>
      </c>
      <c r="D1592" s="205" t="s">
        <v>3195</v>
      </c>
      <c r="E1592" s="211">
        <v>8</v>
      </c>
      <c r="F1592" s="226">
        <v>3232</v>
      </c>
      <c r="G1592" s="268">
        <v>2.5500000000000003</v>
      </c>
      <c r="H1592" s="268">
        <v>2.85</v>
      </c>
      <c r="I1592" s="203">
        <v>18</v>
      </c>
      <c r="J1592" s="248">
        <f t="shared" si="49"/>
        <v>45.900000000000006</v>
      </c>
      <c r="K1592" s="238"/>
      <c r="M1592" s="247">
        <f t="shared" si="50"/>
        <v>62740.210000000159</v>
      </c>
    </row>
    <row r="1593" spans="1:13" ht="14.25" customHeight="1" x14ac:dyDescent="0.2">
      <c r="A1593" s="287" t="s">
        <v>3231</v>
      </c>
      <c r="B1593" s="201" t="s">
        <v>996</v>
      </c>
      <c r="C1593" s="203" t="s">
        <v>3411</v>
      </c>
      <c r="D1593" s="205" t="s">
        <v>3189</v>
      </c>
      <c r="E1593" s="211">
        <v>8</v>
      </c>
      <c r="F1593" s="226">
        <v>3232</v>
      </c>
      <c r="G1593" s="268">
        <v>2.5500000000000003</v>
      </c>
      <c r="H1593" s="268">
        <v>2.85</v>
      </c>
      <c r="I1593" s="203">
        <v>48</v>
      </c>
      <c r="J1593" s="248">
        <f t="shared" si="49"/>
        <v>122.4</v>
      </c>
      <c r="K1593" s="238"/>
      <c r="M1593" s="247">
        <f t="shared" si="50"/>
        <v>62862.610000000161</v>
      </c>
    </row>
    <row r="1594" spans="1:13" ht="14.25" customHeight="1" x14ac:dyDescent="0.2">
      <c r="A1594" s="287" t="s">
        <v>3233</v>
      </c>
      <c r="B1594" s="196" t="s">
        <v>996</v>
      </c>
      <c r="C1594" s="203" t="s">
        <v>1259</v>
      </c>
      <c r="D1594" s="205" t="s">
        <v>366</v>
      </c>
      <c r="E1594" s="211">
        <v>8</v>
      </c>
      <c r="F1594" s="219">
        <v>3232</v>
      </c>
      <c r="G1594" s="268">
        <v>2.5500000000000003</v>
      </c>
      <c r="H1594" s="268">
        <v>2.85</v>
      </c>
      <c r="I1594" s="231">
        <v>28</v>
      </c>
      <c r="J1594" s="248">
        <f t="shared" si="49"/>
        <v>71.400000000000006</v>
      </c>
      <c r="K1594" s="238"/>
      <c r="M1594" s="247">
        <f t="shared" si="50"/>
        <v>62934.010000000162</v>
      </c>
    </row>
    <row r="1595" spans="1:13" ht="14.25" customHeight="1" x14ac:dyDescent="0.2">
      <c r="A1595" s="287" t="s">
        <v>3233</v>
      </c>
      <c r="B1595" s="196" t="s">
        <v>996</v>
      </c>
      <c r="C1595" s="203" t="s">
        <v>3413</v>
      </c>
      <c r="D1595" s="205" t="s">
        <v>365</v>
      </c>
      <c r="E1595" s="211">
        <v>8</v>
      </c>
      <c r="F1595" s="219">
        <v>3232</v>
      </c>
      <c r="G1595" s="268">
        <v>2.5500000000000003</v>
      </c>
      <c r="H1595" s="268">
        <v>2.85</v>
      </c>
      <c r="I1595" s="231">
        <v>24</v>
      </c>
      <c r="J1595" s="248">
        <f t="shared" si="49"/>
        <v>61.2</v>
      </c>
      <c r="K1595" s="238"/>
      <c r="M1595" s="247">
        <f t="shared" si="50"/>
        <v>62995.210000000159</v>
      </c>
    </row>
    <row r="1596" spans="1:13" ht="14.25" customHeight="1" x14ac:dyDescent="0.2">
      <c r="A1596" s="287" t="s">
        <v>3233</v>
      </c>
      <c r="B1596" s="196" t="s">
        <v>996</v>
      </c>
      <c r="C1596" s="203" t="s">
        <v>3414</v>
      </c>
      <c r="D1596" s="205" t="s">
        <v>367</v>
      </c>
      <c r="E1596" s="211">
        <v>8</v>
      </c>
      <c r="F1596" s="219">
        <v>3232</v>
      </c>
      <c r="G1596" s="268">
        <v>2.5500000000000003</v>
      </c>
      <c r="H1596" s="268">
        <v>2.85</v>
      </c>
      <c r="I1596" s="231">
        <v>24</v>
      </c>
      <c r="J1596" s="248">
        <f t="shared" si="49"/>
        <v>61.2</v>
      </c>
      <c r="K1596" s="238"/>
      <c r="M1596" s="247">
        <f t="shared" si="50"/>
        <v>63056.410000000156</v>
      </c>
    </row>
    <row r="1597" spans="1:13" ht="14.25" customHeight="1" x14ac:dyDescent="0.2">
      <c r="A1597" s="287" t="s">
        <v>3233</v>
      </c>
      <c r="B1597" s="196" t="s">
        <v>996</v>
      </c>
      <c r="C1597" s="203" t="s">
        <v>3415</v>
      </c>
      <c r="D1597" s="205" t="s">
        <v>372</v>
      </c>
      <c r="E1597" s="211">
        <v>8</v>
      </c>
      <c r="F1597" s="219">
        <v>3232</v>
      </c>
      <c r="G1597" s="268">
        <v>2.5500000000000003</v>
      </c>
      <c r="H1597" s="268">
        <v>2.85</v>
      </c>
      <c r="I1597" s="231">
        <v>12</v>
      </c>
      <c r="J1597" s="248">
        <f t="shared" si="49"/>
        <v>30.6</v>
      </c>
      <c r="K1597" s="238"/>
      <c r="M1597" s="247">
        <f t="shared" si="50"/>
        <v>63087.010000000155</v>
      </c>
    </row>
    <row r="1598" spans="1:13" ht="14.25" customHeight="1" x14ac:dyDescent="0.2">
      <c r="A1598" s="194" t="s">
        <v>3222</v>
      </c>
      <c r="B1598" s="198" t="s">
        <v>424</v>
      </c>
      <c r="C1598" s="203" t="s">
        <v>753</v>
      </c>
      <c r="D1598" s="200" t="s">
        <v>2810</v>
      </c>
      <c r="E1598" s="211">
        <v>8</v>
      </c>
      <c r="F1598" s="219">
        <v>4943</v>
      </c>
      <c r="G1598" s="268">
        <v>4.2300000000000004</v>
      </c>
      <c r="H1598" s="268">
        <v>4.53</v>
      </c>
      <c r="I1598" s="231">
        <v>6</v>
      </c>
      <c r="J1598" s="248">
        <f t="shared" si="49"/>
        <v>25.380000000000003</v>
      </c>
      <c r="K1598" s="238"/>
      <c r="M1598" s="247">
        <f t="shared" si="50"/>
        <v>63112.390000000152</v>
      </c>
    </row>
    <row r="1599" spans="1:13" ht="14.25" customHeight="1" x14ac:dyDescent="0.2">
      <c r="A1599" s="287" t="s">
        <v>3260</v>
      </c>
      <c r="B1599" s="200" t="s">
        <v>424</v>
      </c>
      <c r="C1599" s="203" t="s">
        <v>753</v>
      </c>
      <c r="D1599" s="200" t="s">
        <v>2810</v>
      </c>
      <c r="E1599" s="211">
        <v>8</v>
      </c>
      <c r="F1599" s="226">
        <v>4943</v>
      </c>
      <c r="G1599" s="268">
        <v>4.2300000000000004</v>
      </c>
      <c r="H1599" s="268">
        <v>4.53</v>
      </c>
      <c r="I1599" s="203">
        <v>4</v>
      </c>
      <c r="J1599" s="248">
        <f t="shared" si="49"/>
        <v>16.920000000000002</v>
      </c>
      <c r="K1599" s="238"/>
      <c r="M1599" s="247">
        <f t="shared" si="50"/>
        <v>63129.31000000015</v>
      </c>
    </row>
    <row r="1600" spans="1:13" ht="14.25" customHeight="1" x14ac:dyDescent="0.2">
      <c r="A1600" s="287" t="s">
        <v>3262</v>
      </c>
      <c r="B1600" s="198" t="s">
        <v>695</v>
      </c>
      <c r="C1600" s="203" t="s">
        <v>1648</v>
      </c>
      <c r="D1600" s="205" t="s">
        <v>3359</v>
      </c>
      <c r="E1600" s="216">
        <v>8</v>
      </c>
      <c r="F1600" s="224">
        <v>4342</v>
      </c>
      <c r="G1600" s="268">
        <v>4.2300000000000004</v>
      </c>
      <c r="H1600" s="268">
        <v>4.53</v>
      </c>
      <c r="I1600" s="234">
        <v>3</v>
      </c>
      <c r="J1600" s="248">
        <f t="shared" si="49"/>
        <v>12.690000000000001</v>
      </c>
      <c r="K1600" s="238"/>
      <c r="M1600" s="247">
        <f t="shared" si="50"/>
        <v>63142.000000000153</v>
      </c>
    </row>
    <row r="1601" spans="1:13" ht="14.25" customHeight="1" x14ac:dyDescent="0.2">
      <c r="A1601" s="194" t="s">
        <v>301</v>
      </c>
      <c r="B1601" s="196" t="s">
        <v>996</v>
      </c>
      <c r="C1601" s="239" t="s">
        <v>127</v>
      </c>
      <c r="D1601" s="206" t="s">
        <v>2630</v>
      </c>
      <c r="E1601" s="211">
        <v>8</v>
      </c>
      <c r="F1601" s="221">
        <v>3232</v>
      </c>
      <c r="G1601" s="268">
        <v>2.62</v>
      </c>
      <c r="H1601" s="268">
        <v>2.92</v>
      </c>
      <c r="I1601" s="231">
        <v>1</v>
      </c>
      <c r="J1601" s="248">
        <f t="shared" si="49"/>
        <v>2.62</v>
      </c>
      <c r="K1601" s="238"/>
      <c r="M1601" s="247">
        <f t="shared" si="50"/>
        <v>63144.620000000155</v>
      </c>
    </row>
    <row r="1602" spans="1:13" ht="14.25" customHeight="1" x14ac:dyDescent="0.2">
      <c r="A1602" s="287" t="s">
        <v>3264</v>
      </c>
      <c r="B1602" s="198" t="s">
        <v>996</v>
      </c>
      <c r="C1602" s="203" t="s">
        <v>127</v>
      </c>
      <c r="D1602" s="206" t="s">
        <v>2630</v>
      </c>
      <c r="E1602" s="213">
        <v>8</v>
      </c>
      <c r="F1602" s="222">
        <v>3232</v>
      </c>
      <c r="G1602" s="268">
        <v>2.62</v>
      </c>
      <c r="H1602" s="268">
        <v>2.92</v>
      </c>
      <c r="I1602" s="232">
        <v>12</v>
      </c>
      <c r="J1602" s="248">
        <f t="shared" si="49"/>
        <v>31.44</v>
      </c>
      <c r="K1602" s="238"/>
      <c r="M1602" s="247">
        <f t="shared" si="50"/>
        <v>63176.060000000158</v>
      </c>
    </row>
    <row r="1603" spans="1:13" ht="14.25" customHeight="1" x14ac:dyDescent="0.2">
      <c r="A1603" s="194" t="s">
        <v>301</v>
      </c>
      <c r="B1603" s="196" t="s">
        <v>996</v>
      </c>
      <c r="C1603" s="239" t="s">
        <v>1788</v>
      </c>
      <c r="D1603" s="206" t="s">
        <v>2629</v>
      </c>
      <c r="E1603" s="211">
        <v>8</v>
      </c>
      <c r="F1603" s="221">
        <v>3232</v>
      </c>
      <c r="G1603" s="268">
        <v>2.62</v>
      </c>
      <c r="H1603" s="268">
        <v>2.92</v>
      </c>
      <c r="I1603" s="231">
        <v>15</v>
      </c>
      <c r="J1603" s="248">
        <f t="shared" si="49"/>
        <v>39.300000000000004</v>
      </c>
      <c r="K1603" s="238"/>
      <c r="M1603" s="247">
        <f t="shared" si="50"/>
        <v>63215.360000000161</v>
      </c>
    </row>
    <row r="1604" spans="1:13" ht="14.25" customHeight="1" x14ac:dyDescent="0.2">
      <c r="A1604" s="287" t="s">
        <v>3264</v>
      </c>
      <c r="B1604" s="198" t="s">
        <v>996</v>
      </c>
      <c r="C1604" s="203" t="s">
        <v>1788</v>
      </c>
      <c r="D1604" s="206" t="s">
        <v>2629</v>
      </c>
      <c r="E1604" s="211">
        <v>8</v>
      </c>
      <c r="F1604" s="222">
        <v>3232</v>
      </c>
      <c r="G1604" s="268">
        <v>2.62</v>
      </c>
      <c r="H1604" s="268">
        <v>2.92</v>
      </c>
      <c r="I1604" s="229">
        <v>4</v>
      </c>
      <c r="J1604" s="248">
        <f t="shared" si="49"/>
        <v>10.48</v>
      </c>
      <c r="K1604" s="238"/>
      <c r="M1604" s="247">
        <f t="shared" si="50"/>
        <v>63225.840000000164</v>
      </c>
    </row>
    <row r="1605" spans="1:13" ht="14.25" customHeight="1" x14ac:dyDescent="0.2">
      <c r="A1605" s="194" t="s">
        <v>301</v>
      </c>
      <c r="B1605" s="196" t="s">
        <v>996</v>
      </c>
      <c r="C1605" s="239" t="s">
        <v>1790</v>
      </c>
      <c r="D1605" s="206" t="s">
        <v>2628</v>
      </c>
      <c r="E1605" s="211">
        <v>8</v>
      </c>
      <c r="F1605" s="221">
        <v>3232</v>
      </c>
      <c r="G1605" s="268">
        <v>2.62</v>
      </c>
      <c r="H1605" s="268">
        <v>2.92</v>
      </c>
      <c r="I1605" s="231">
        <v>15</v>
      </c>
      <c r="J1605" s="248">
        <f t="shared" ref="J1605:J1668" si="51">G1605*I1605</f>
        <v>39.300000000000004</v>
      </c>
      <c r="K1605" s="238"/>
      <c r="M1605" s="247">
        <f t="shared" si="50"/>
        <v>63265.140000000167</v>
      </c>
    </row>
    <row r="1606" spans="1:13" ht="14.25" customHeight="1" x14ac:dyDescent="0.2">
      <c r="A1606" s="287" t="s">
        <v>3264</v>
      </c>
      <c r="B1606" s="198" t="s">
        <v>996</v>
      </c>
      <c r="C1606" s="203" t="s">
        <v>1790</v>
      </c>
      <c r="D1606" s="206" t="s">
        <v>2628</v>
      </c>
      <c r="E1606" s="213">
        <v>8</v>
      </c>
      <c r="F1606" s="222">
        <v>3232</v>
      </c>
      <c r="G1606" s="268">
        <v>2.62</v>
      </c>
      <c r="H1606" s="268">
        <v>2.92</v>
      </c>
      <c r="I1606" s="232">
        <v>6</v>
      </c>
      <c r="J1606" s="248">
        <f t="shared" si="51"/>
        <v>15.72</v>
      </c>
      <c r="K1606" s="238"/>
      <c r="M1606" s="247">
        <f t="shared" si="50"/>
        <v>63280.860000000168</v>
      </c>
    </row>
    <row r="1607" spans="1:13" ht="14.25" customHeight="1" x14ac:dyDescent="0.2">
      <c r="A1607" s="194" t="s">
        <v>301</v>
      </c>
      <c r="B1607" s="196" t="s">
        <v>996</v>
      </c>
      <c r="C1607" s="239" t="s">
        <v>1789</v>
      </c>
      <c r="D1607" s="206" t="s">
        <v>2625</v>
      </c>
      <c r="E1607" s="211">
        <v>8</v>
      </c>
      <c r="F1607" s="221">
        <v>3232</v>
      </c>
      <c r="G1607" s="268">
        <v>2.62</v>
      </c>
      <c r="H1607" s="268">
        <v>2.92</v>
      </c>
      <c r="I1607" s="231">
        <v>14</v>
      </c>
      <c r="J1607" s="248">
        <f t="shared" si="51"/>
        <v>36.68</v>
      </c>
      <c r="K1607" s="238"/>
      <c r="M1607" s="247">
        <f t="shared" si="50"/>
        <v>63317.540000000168</v>
      </c>
    </row>
    <row r="1608" spans="1:13" ht="14.25" customHeight="1" x14ac:dyDescent="0.2">
      <c r="A1608" s="287" t="s">
        <v>3264</v>
      </c>
      <c r="B1608" s="198" t="s">
        <v>996</v>
      </c>
      <c r="C1608" s="203" t="s">
        <v>1789</v>
      </c>
      <c r="D1608" s="206" t="s">
        <v>2625</v>
      </c>
      <c r="E1608" s="213">
        <v>8</v>
      </c>
      <c r="F1608" s="222">
        <v>3232</v>
      </c>
      <c r="G1608" s="268">
        <v>2.62</v>
      </c>
      <c r="H1608" s="268">
        <v>2.92</v>
      </c>
      <c r="I1608" s="232">
        <v>5</v>
      </c>
      <c r="J1608" s="248">
        <f t="shared" si="51"/>
        <v>13.100000000000001</v>
      </c>
      <c r="K1608" s="238"/>
      <c r="M1608" s="247">
        <f t="shared" si="50"/>
        <v>63330.640000000167</v>
      </c>
    </row>
    <row r="1609" spans="1:13" ht="14.25" customHeight="1" x14ac:dyDescent="0.2">
      <c r="A1609" s="194" t="s">
        <v>301</v>
      </c>
      <c r="B1609" s="196" t="s">
        <v>996</v>
      </c>
      <c r="C1609" s="239" t="s">
        <v>128</v>
      </c>
      <c r="D1609" s="206" t="s">
        <v>2626</v>
      </c>
      <c r="E1609" s="211">
        <v>8</v>
      </c>
      <c r="F1609" s="221">
        <v>3232</v>
      </c>
      <c r="G1609" s="268">
        <v>2.62</v>
      </c>
      <c r="H1609" s="268">
        <v>2.92</v>
      </c>
      <c r="I1609" s="231">
        <v>25</v>
      </c>
      <c r="J1609" s="248">
        <f t="shared" si="51"/>
        <v>65.5</v>
      </c>
      <c r="K1609" s="238"/>
      <c r="M1609" s="247">
        <f t="shared" si="50"/>
        <v>63396.140000000167</v>
      </c>
    </row>
    <row r="1610" spans="1:13" ht="14.25" customHeight="1" x14ac:dyDescent="0.2">
      <c r="A1610" s="287" t="s">
        <v>3264</v>
      </c>
      <c r="B1610" s="198" t="s">
        <v>996</v>
      </c>
      <c r="C1610" s="203" t="s">
        <v>128</v>
      </c>
      <c r="D1610" s="206" t="s">
        <v>2626</v>
      </c>
      <c r="E1610" s="213">
        <v>8</v>
      </c>
      <c r="F1610" s="222">
        <v>3232</v>
      </c>
      <c r="G1610" s="268">
        <v>2.62</v>
      </c>
      <c r="H1610" s="268">
        <v>2.92</v>
      </c>
      <c r="I1610" s="232">
        <v>11</v>
      </c>
      <c r="J1610" s="248">
        <f t="shared" si="51"/>
        <v>28.82</v>
      </c>
      <c r="K1610" s="238"/>
      <c r="M1610" s="247">
        <f t="shared" si="50"/>
        <v>63424.960000000166</v>
      </c>
    </row>
    <row r="1611" spans="1:13" ht="14.25" customHeight="1" x14ac:dyDescent="0.2">
      <c r="A1611" s="194" t="s">
        <v>301</v>
      </c>
      <c r="B1611" s="196" t="s">
        <v>996</v>
      </c>
      <c r="C1611" s="239" t="s">
        <v>1787</v>
      </c>
      <c r="D1611" s="206" t="s">
        <v>2624</v>
      </c>
      <c r="E1611" s="211">
        <v>8</v>
      </c>
      <c r="F1611" s="221">
        <v>3232</v>
      </c>
      <c r="G1611" s="268">
        <v>2.62</v>
      </c>
      <c r="H1611" s="268">
        <v>2.92</v>
      </c>
      <c r="I1611" s="231">
        <v>16</v>
      </c>
      <c r="J1611" s="248">
        <f t="shared" si="51"/>
        <v>41.92</v>
      </c>
      <c r="K1611" s="238"/>
      <c r="M1611" s="247">
        <f t="shared" si="50"/>
        <v>63466.880000000165</v>
      </c>
    </row>
    <row r="1612" spans="1:13" ht="14.25" customHeight="1" x14ac:dyDescent="0.2">
      <c r="A1612" s="287" t="s">
        <v>3264</v>
      </c>
      <c r="B1612" s="198" t="s">
        <v>996</v>
      </c>
      <c r="C1612" s="203" t="s">
        <v>1787</v>
      </c>
      <c r="D1612" s="206" t="s">
        <v>2624</v>
      </c>
      <c r="E1612" s="213">
        <v>8</v>
      </c>
      <c r="F1612" s="222">
        <v>3232</v>
      </c>
      <c r="G1612" s="268">
        <v>2.62</v>
      </c>
      <c r="H1612" s="268">
        <v>2.92</v>
      </c>
      <c r="I1612" s="232">
        <v>6</v>
      </c>
      <c r="J1612" s="248">
        <f t="shared" si="51"/>
        <v>15.72</v>
      </c>
      <c r="K1612" s="238"/>
      <c r="M1612" s="247">
        <f t="shared" si="50"/>
        <v>63482.600000000166</v>
      </c>
    </row>
    <row r="1613" spans="1:13" ht="14.25" customHeight="1" x14ac:dyDescent="0.2">
      <c r="A1613" s="194" t="s">
        <v>301</v>
      </c>
      <c r="B1613" s="196" t="s">
        <v>996</v>
      </c>
      <c r="C1613" s="239" t="s">
        <v>1792</v>
      </c>
      <c r="D1613" s="206" t="s">
        <v>2627</v>
      </c>
      <c r="E1613" s="211">
        <v>8</v>
      </c>
      <c r="F1613" s="221">
        <v>3232</v>
      </c>
      <c r="G1613" s="268">
        <v>2.62</v>
      </c>
      <c r="H1613" s="268">
        <v>2.92</v>
      </c>
      <c r="I1613" s="231">
        <v>3</v>
      </c>
      <c r="J1613" s="248">
        <f t="shared" si="51"/>
        <v>7.86</v>
      </c>
      <c r="K1613" s="238"/>
      <c r="M1613" s="247">
        <f t="shared" si="50"/>
        <v>63490.460000000166</v>
      </c>
    </row>
    <row r="1614" spans="1:13" ht="14.25" customHeight="1" x14ac:dyDescent="0.2">
      <c r="A1614" s="287" t="s">
        <v>3264</v>
      </c>
      <c r="B1614" s="198" t="s">
        <v>996</v>
      </c>
      <c r="C1614" s="203" t="s">
        <v>1792</v>
      </c>
      <c r="D1614" s="206" t="s">
        <v>2627</v>
      </c>
      <c r="E1614" s="213">
        <v>8</v>
      </c>
      <c r="F1614" s="222">
        <v>3232</v>
      </c>
      <c r="G1614" s="268">
        <v>2.62</v>
      </c>
      <c r="H1614" s="268">
        <v>2.92</v>
      </c>
      <c r="I1614" s="232">
        <v>6</v>
      </c>
      <c r="J1614" s="248">
        <f t="shared" si="51"/>
        <v>15.72</v>
      </c>
      <c r="K1614" s="238"/>
      <c r="M1614" s="247">
        <f t="shared" si="50"/>
        <v>63506.180000000168</v>
      </c>
    </row>
    <row r="1615" spans="1:13" ht="14.25" customHeight="1" x14ac:dyDescent="0.2">
      <c r="A1615" s="287" t="s">
        <v>3264</v>
      </c>
      <c r="B1615" s="198" t="s">
        <v>996</v>
      </c>
      <c r="C1615" s="203" t="s">
        <v>1791</v>
      </c>
      <c r="D1615" s="205" t="s">
        <v>3436</v>
      </c>
      <c r="E1615" s="213">
        <v>8</v>
      </c>
      <c r="F1615" s="222">
        <v>3232</v>
      </c>
      <c r="G1615" s="268">
        <v>2.62</v>
      </c>
      <c r="H1615" s="268">
        <v>2.92</v>
      </c>
      <c r="I1615" s="232">
        <v>4</v>
      </c>
      <c r="J1615" s="248">
        <f t="shared" si="51"/>
        <v>10.48</v>
      </c>
      <c r="K1615" s="238"/>
      <c r="M1615" s="247">
        <f t="shared" si="50"/>
        <v>63516.660000000171</v>
      </c>
    </row>
    <row r="1616" spans="1:13" ht="14.25" customHeight="1" x14ac:dyDescent="0.2">
      <c r="A1616" s="194" t="s">
        <v>3220</v>
      </c>
      <c r="B1616" s="198" t="s">
        <v>695</v>
      </c>
      <c r="C1616" s="203" t="s">
        <v>699</v>
      </c>
      <c r="D1616" s="206" t="s">
        <v>700</v>
      </c>
      <c r="E1616" s="211">
        <v>8</v>
      </c>
      <c r="F1616" s="219">
        <v>2626</v>
      </c>
      <c r="G1616" s="268">
        <v>4.2700000000000005</v>
      </c>
      <c r="H1616" s="268">
        <v>4.57</v>
      </c>
      <c r="I1616" s="231">
        <v>2</v>
      </c>
      <c r="J1616" s="248">
        <f t="shared" si="51"/>
        <v>8.5400000000000009</v>
      </c>
      <c r="K1616" s="238"/>
      <c r="M1616" s="247">
        <f t="shared" si="50"/>
        <v>63525.200000000172</v>
      </c>
    </row>
    <row r="1617" spans="1:13" ht="14.25" customHeight="1" x14ac:dyDescent="0.2">
      <c r="A1617" s="194" t="s">
        <v>3228</v>
      </c>
      <c r="B1617" s="198" t="s">
        <v>45</v>
      </c>
      <c r="C1617" s="239" t="s">
        <v>82</v>
      </c>
      <c r="D1617" s="206" t="s">
        <v>83</v>
      </c>
      <c r="E1617" s="211">
        <v>8</v>
      </c>
      <c r="F1617" s="219">
        <v>1241</v>
      </c>
      <c r="G1617" s="268">
        <v>4.3</v>
      </c>
      <c r="H1617" s="268">
        <v>4.5999999999999996</v>
      </c>
      <c r="I1617" s="231">
        <v>2</v>
      </c>
      <c r="J1617" s="248">
        <f t="shared" si="51"/>
        <v>8.6</v>
      </c>
      <c r="K1617" s="238"/>
      <c r="M1617" s="247">
        <f t="shared" si="50"/>
        <v>63533.80000000017</v>
      </c>
    </row>
    <row r="1618" spans="1:13" ht="14.25" customHeight="1" x14ac:dyDescent="0.2">
      <c r="A1618" s="287" t="s">
        <v>3251</v>
      </c>
      <c r="B1618" s="201" t="s">
        <v>695</v>
      </c>
      <c r="C1618" s="203" t="s">
        <v>225</v>
      </c>
      <c r="D1618" s="200" t="s">
        <v>3046</v>
      </c>
      <c r="E1618" s="211">
        <v>8</v>
      </c>
      <c r="F1618" s="226">
        <v>4342</v>
      </c>
      <c r="G1618" s="268">
        <v>4.3100000000000005</v>
      </c>
      <c r="H1618" s="268">
        <v>4.6100000000000003</v>
      </c>
      <c r="I1618" s="203">
        <v>50</v>
      </c>
      <c r="J1618" s="248">
        <f t="shared" si="51"/>
        <v>215.50000000000003</v>
      </c>
      <c r="K1618" s="238"/>
      <c r="M1618" s="247">
        <f t="shared" si="50"/>
        <v>63749.30000000017</v>
      </c>
    </row>
    <row r="1619" spans="1:13" s="188" customFormat="1" ht="14.25" customHeight="1" x14ac:dyDescent="0.2">
      <c r="A1619" s="287" t="s">
        <v>3271</v>
      </c>
      <c r="B1619" s="200" t="s">
        <v>695</v>
      </c>
      <c r="C1619" s="203" t="s">
        <v>225</v>
      </c>
      <c r="D1619" s="200" t="s">
        <v>3046</v>
      </c>
      <c r="E1619" s="211">
        <v>8</v>
      </c>
      <c r="F1619" s="226">
        <v>4342</v>
      </c>
      <c r="G1619" s="268">
        <v>4.3100000000000005</v>
      </c>
      <c r="H1619" s="268">
        <v>4.6100000000000003</v>
      </c>
      <c r="I1619" s="203">
        <v>6</v>
      </c>
      <c r="J1619" s="248">
        <f t="shared" si="51"/>
        <v>25.860000000000003</v>
      </c>
      <c r="K1619" s="238"/>
      <c r="M1619" s="247">
        <f t="shared" si="50"/>
        <v>63775.160000000171</v>
      </c>
    </row>
    <row r="1620" spans="1:13" s="188" customFormat="1" ht="14.25" customHeight="1" x14ac:dyDescent="0.2">
      <c r="A1620" s="287" t="s">
        <v>3253</v>
      </c>
      <c r="B1620" s="201" t="s">
        <v>736</v>
      </c>
      <c r="C1620" s="203" t="s">
        <v>3653</v>
      </c>
      <c r="D1620" s="200" t="s">
        <v>2827</v>
      </c>
      <c r="E1620" s="211">
        <v>8</v>
      </c>
      <c r="F1620" s="226">
        <v>1433</v>
      </c>
      <c r="G1620" s="268">
        <v>4.3100000000000005</v>
      </c>
      <c r="H1620" s="268">
        <v>4.6100000000000003</v>
      </c>
      <c r="I1620" s="203">
        <v>4</v>
      </c>
      <c r="J1620" s="248">
        <f t="shared" si="51"/>
        <v>17.240000000000002</v>
      </c>
      <c r="K1620" s="238"/>
      <c r="M1620" s="247">
        <f t="shared" si="50"/>
        <v>63792.400000000169</v>
      </c>
    </row>
    <row r="1621" spans="1:13" s="188" customFormat="1" ht="14.25" customHeight="1" x14ac:dyDescent="0.2">
      <c r="A1621" s="194" t="s">
        <v>3227</v>
      </c>
      <c r="B1621" s="201" t="s">
        <v>736</v>
      </c>
      <c r="C1621" s="203" t="s">
        <v>3653</v>
      </c>
      <c r="D1621" s="206" t="s">
        <v>3142</v>
      </c>
      <c r="E1621" s="211">
        <v>8</v>
      </c>
      <c r="F1621" s="219">
        <v>1433</v>
      </c>
      <c r="G1621" s="268">
        <v>4.3100000000000005</v>
      </c>
      <c r="H1621" s="268">
        <v>4.6100000000000003</v>
      </c>
      <c r="I1621" s="231">
        <v>1</v>
      </c>
      <c r="J1621" s="248">
        <f t="shared" si="51"/>
        <v>4.3100000000000005</v>
      </c>
      <c r="K1621" s="238"/>
      <c r="M1621" s="247">
        <f t="shared" si="50"/>
        <v>63796.710000000166</v>
      </c>
    </row>
    <row r="1622" spans="1:13" s="188" customFormat="1" ht="14.25" customHeight="1" x14ac:dyDescent="0.2">
      <c r="A1622" s="194" t="s">
        <v>3221</v>
      </c>
      <c r="B1622" s="198" t="s">
        <v>634</v>
      </c>
      <c r="C1622" s="203" t="s">
        <v>742</v>
      </c>
      <c r="D1622" s="208" t="s">
        <v>2681</v>
      </c>
      <c r="E1622" s="211">
        <v>8</v>
      </c>
      <c r="F1622" s="219">
        <v>1840</v>
      </c>
      <c r="G1622" s="268">
        <v>4.32</v>
      </c>
      <c r="H1622" s="268">
        <v>4.62</v>
      </c>
      <c r="I1622" s="231">
        <v>4</v>
      </c>
      <c r="J1622" s="248">
        <f t="shared" si="51"/>
        <v>17.28</v>
      </c>
      <c r="K1622" s="238"/>
      <c r="M1622" s="247">
        <f t="shared" si="50"/>
        <v>63813.990000000165</v>
      </c>
    </row>
    <row r="1623" spans="1:13" s="188" customFormat="1" ht="14.25" customHeight="1" x14ac:dyDescent="0.2">
      <c r="A1623" s="287" t="s">
        <v>3216</v>
      </c>
      <c r="B1623" s="197" t="s">
        <v>439</v>
      </c>
      <c r="C1623" s="203">
        <v>15782</v>
      </c>
      <c r="D1623" s="207" t="s">
        <v>776</v>
      </c>
      <c r="E1623" s="214">
        <v>8</v>
      </c>
      <c r="F1623" s="223">
        <v>6796</v>
      </c>
      <c r="G1623" s="268">
        <v>4.33</v>
      </c>
      <c r="H1623" s="268">
        <v>4.63</v>
      </c>
      <c r="I1623" s="233">
        <v>1</v>
      </c>
      <c r="J1623" s="248">
        <f t="shared" si="51"/>
        <v>4.33</v>
      </c>
      <c r="K1623" s="238"/>
      <c r="M1623" s="247">
        <f t="shared" si="50"/>
        <v>63818.320000000167</v>
      </c>
    </row>
    <row r="1624" spans="1:13" s="188" customFormat="1" ht="14.25" customHeight="1" x14ac:dyDescent="0.2">
      <c r="A1624" s="287" t="s">
        <v>3216</v>
      </c>
      <c r="B1624" s="197" t="s">
        <v>45</v>
      </c>
      <c r="C1624" s="203" t="s">
        <v>771</v>
      </c>
      <c r="D1624" s="206" t="s">
        <v>772</v>
      </c>
      <c r="E1624" s="212">
        <v>8</v>
      </c>
      <c r="F1624" s="220">
        <v>1241</v>
      </c>
      <c r="G1624" s="268">
        <v>4.33</v>
      </c>
      <c r="H1624" s="268">
        <v>4.63</v>
      </c>
      <c r="I1624" s="233">
        <v>9</v>
      </c>
      <c r="J1624" s="248">
        <f t="shared" si="51"/>
        <v>38.97</v>
      </c>
      <c r="K1624" s="238"/>
      <c r="M1624" s="247">
        <f t="shared" si="50"/>
        <v>63857.290000000168</v>
      </c>
    </row>
    <row r="1625" spans="1:13" s="188" customFormat="1" ht="14.25" customHeight="1" x14ac:dyDescent="0.2">
      <c r="A1625" s="287" t="s">
        <v>3258</v>
      </c>
      <c r="B1625" s="200" t="s">
        <v>45</v>
      </c>
      <c r="C1625" s="203" t="s">
        <v>2769</v>
      </c>
      <c r="D1625" s="200" t="s">
        <v>2768</v>
      </c>
      <c r="E1625" s="211">
        <v>8</v>
      </c>
      <c r="F1625" s="226">
        <v>1241</v>
      </c>
      <c r="G1625" s="268">
        <v>4.33</v>
      </c>
      <c r="H1625" s="268">
        <v>4.63</v>
      </c>
      <c r="I1625" s="203">
        <v>4</v>
      </c>
      <c r="J1625" s="248">
        <f t="shared" si="51"/>
        <v>17.32</v>
      </c>
      <c r="K1625" s="238"/>
      <c r="M1625" s="247">
        <f t="shared" si="50"/>
        <v>63874.610000000168</v>
      </c>
    </row>
    <row r="1626" spans="1:13" s="188" customFormat="1" ht="14.25" customHeight="1" x14ac:dyDescent="0.2">
      <c r="A1626" s="194" t="s">
        <v>3221</v>
      </c>
      <c r="B1626" s="198" t="s">
        <v>695</v>
      </c>
      <c r="C1626" s="203" t="s">
        <v>712</v>
      </c>
      <c r="D1626" s="206" t="s">
        <v>721</v>
      </c>
      <c r="E1626" s="211">
        <v>8</v>
      </c>
      <c r="F1626" s="219">
        <v>4342</v>
      </c>
      <c r="G1626" s="268">
        <v>4.33</v>
      </c>
      <c r="H1626" s="268">
        <v>4.63</v>
      </c>
      <c r="I1626" s="231">
        <v>1</v>
      </c>
      <c r="J1626" s="248">
        <f t="shared" si="51"/>
        <v>4.33</v>
      </c>
      <c r="K1626" s="238"/>
      <c r="M1626" s="247">
        <f t="shared" si="50"/>
        <v>63878.94000000017</v>
      </c>
    </row>
    <row r="1627" spans="1:13" s="188" customFormat="1" ht="14.25" customHeight="1" x14ac:dyDescent="0.2">
      <c r="A1627" s="194" t="s">
        <v>3221</v>
      </c>
      <c r="B1627" s="198" t="s">
        <v>634</v>
      </c>
      <c r="C1627" s="203" t="s">
        <v>739</v>
      </c>
      <c r="D1627" s="206" t="s">
        <v>740</v>
      </c>
      <c r="E1627" s="211">
        <v>8</v>
      </c>
      <c r="F1627" s="219">
        <v>1840</v>
      </c>
      <c r="G1627" s="268">
        <v>4.3600000000000003</v>
      </c>
      <c r="H1627" s="268">
        <v>4.66</v>
      </c>
      <c r="I1627" s="231">
        <v>8</v>
      </c>
      <c r="J1627" s="248">
        <f t="shared" si="51"/>
        <v>34.880000000000003</v>
      </c>
      <c r="K1627" s="238"/>
      <c r="M1627" s="247">
        <f t="shared" si="50"/>
        <v>63913.820000000167</v>
      </c>
    </row>
    <row r="1628" spans="1:13" s="188" customFormat="1" ht="14.25" customHeight="1" x14ac:dyDescent="0.2">
      <c r="A1628" s="194" t="s">
        <v>303</v>
      </c>
      <c r="B1628" s="196" t="s">
        <v>996</v>
      </c>
      <c r="C1628" s="203" t="s">
        <v>3549</v>
      </c>
      <c r="D1628" s="208" t="s">
        <v>2679</v>
      </c>
      <c r="E1628" s="211">
        <v>8</v>
      </c>
      <c r="F1628" s="221">
        <v>6796</v>
      </c>
      <c r="G1628" s="268">
        <v>2.68</v>
      </c>
      <c r="H1628" s="268">
        <v>2.98</v>
      </c>
      <c r="I1628" s="231">
        <v>1</v>
      </c>
      <c r="J1628" s="248">
        <f t="shared" si="51"/>
        <v>2.68</v>
      </c>
      <c r="K1628" s="238"/>
      <c r="M1628" s="247">
        <f t="shared" ref="M1628:M1691" si="52">M1627+J1628</f>
        <v>63916.500000000167</v>
      </c>
    </row>
    <row r="1629" spans="1:13" s="188" customFormat="1" ht="14.25" customHeight="1" x14ac:dyDescent="0.2">
      <c r="A1629" s="194" t="s">
        <v>303</v>
      </c>
      <c r="B1629" s="196" t="s">
        <v>996</v>
      </c>
      <c r="C1629" s="203" t="s">
        <v>3550</v>
      </c>
      <c r="D1629" s="208" t="s">
        <v>2678</v>
      </c>
      <c r="E1629" s="211">
        <v>8</v>
      </c>
      <c r="F1629" s="221">
        <v>6796</v>
      </c>
      <c r="G1629" s="268">
        <v>2.68</v>
      </c>
      <c r="H1629" s="268">
        <v>2.98</v>
      </c>
      <c r="I1629" s="231">
        <v>1</v>
      </c>
      <c r="J1629" s="248">
        <f t="shared" si="51"/>
        <v>2.68</v>
      </c>
      <c r="K1629" s="238"/>
      <c r="M1629" s="247">
        <f t="shared" si="52"/>
        <v>63919.180000000168</v>
      </c>
    </row>
    <row r="1630" spans="1:13" s="188" customFormat="1" ht="14.25" customHeight="1" x14ac:dyDescent="0.2">
      <c r="A1630" s="287" t="s">
        <v>3273</v>
      </c>
      <c r="B1630" s="197" t="s">
        <v>996</v>
      </c>
      <c r="C1630" s="203" t="s">
        <v>1044</v>
      </c>
      <c r="D1630" s="206" t="s">
        <v>1040</v>
      </c>
      <c r="E1630" s="212">
        <v>8</v>
      </c>
      <c r="F1630" s="220">
        <v>6796</v>
      </c>
      <c r="G1630" s="268">
        <v>2.68</v>
      </c>
      <c r="H1630" s="268">
        <v>2.98</v>
      </c>
      <c r="I1630" s="233">
        <v>3</v>
      </c>
      <c r="J1630" s="248">
        <f t="shared" si="51"/>
        <v>8.0400000000000009</v>
      </c>
      <c r="K1630" s="238"/>
      <c r="M1630" s="247">
        <f t="shared" si="52"/>
        <v>63927.220000000169</v>
      </c>
    </row>
    <row r="1631" spans="1:13" s="188" customFormat="1" ht="14.25" customHeight="1" x14ac:dyDescent="0.2">
      <c r="A1631" s="287" t="s">
        <v>3273</v>
      </c>
      <c r="B1631" s="197" t="s">
        <v>996</v>
      </c>
      <c r="C1631" s="203" t="s">
        <v>1043</v>
      </c>
      <c r="D1631" s="206" t="s">
        <v>1039</v>
      </c>
      <c r="E1631" s="212">
        <v>8</v>
      </c>
      <c r="F1631" s="220">
        <v>6796</v>
      </c>
      <c r="G1631" s="268">
        <v>2.68</v>
      </c>
      <c r="H1631" s="268">
        <v>2.98</v>
      </c>
      <c r="I1631" s="233">
        <v>7</v>
      </c>
      <c r="J1631" s="248">
        <f t="shared" si="51"/>
        <v>18.760000000000002</v>
      </c>
      <c r="K1631" s="238"/>
      <c r="M1631" s="247">
        <f t="shared" si="52"/>
        <v>63945.980000000171</v>
      </c>
    </row>
    <row r="1632" spans="1:13" s="188" customFormat="1" ht="14.25" customHeight="1" x14ac:dyDescent="0.2">
      <c r="A1632" s="287" t="s">
        <v>3273</v>
      </c>
      <c r="B1632" s="197" t="s">
        <v>996</v>
      </c>
      <c r="C1632" s="203" t="s">
        <v>1046</v>
      </c>
      <c r="D1632" s="206" t="s">
        <v>1042</v>
      </c>
      <c r="E1632" s="212">
        <v>8</v>
      </c>
      <c r="F1632" s="220">
        <v>6796</v>
      </c>
      <c r="G1632" s="268">
        <v>2.68</v>
      </c>
      <c r="H1632" s="268">
        <v>2.98</v>
      </c>
      <c r="I1632" s="233">
        <v>22</v>
      </c>
      <c r="J1632" s="248">
        <f t="shared" si="51"/>
        <v>58.96</v>
      </c>
      <c r="K1632" s="238"/>
      <c r="M1632" s="247">
        <f t="shared" si="52"/>
        <v>64004.94000000017</v>
      </c>
    </row>
    <row r="1633" spans="1:13" s="188" customFormat="1" ht="14.25" customHeight="1" x14ac:dyDescent="0.2">
      <c r="A1633" s="287" t="s">
        <v>3273</v>
      </c>
      <c r="B1633" s="197" t="s">
        <v>996</v>
      </c>
      <c r="C1633" s="203" t="s">
        <v>1045</v>
      </c>
      <c r="D1633" s="206" t="s">
        <v>1041</v>
      </c>
      <c r="E1633" s="212">
        <v>8</v>
      </c>
      <c r="F1633" s="220">
        <v>6796</v>
      </c>
      <c r="G1633" s="268">
        <v>2.68</v>
      </c>
      <c r="H1633" s="268">
        <v>2.98</v>
      </c>
      <c r="I1633" s="233">
        <v>3</v>
      </c>
      <c r="J1633" s="248">
        <f t="shared" si="51"/>
        <v>8.0400000000000009</v>
      </c>
      <c r="K1633" s="238"/>
      <c r="M1633" s="247">
        <f t="shared" si="52"/>
        <v>64012.980000000171</v>
      </c>
    </row>
    <row r="1634" spans="1:13" s="188" customFormat="1" ht="14.25" customHeight="1" x14ac:dyDescent="0.2">
      <c r="A1634" s="194" t="s">
        <v>3220</v>
      </c>
      <c r="B1634" s="198" t="s">
        <v>695</v>
      </c>
      <c r="C1634" s="203" t="s">
        <v>696</v>
      </c>
      <c r="D1634" s="206" t="s">
        <v>697</v>
      </c>
      <c r="E1634" s="211">
        <v>8</v>
      </c>
      <c r="F1634" s="219">
        <v>4342</v>
      </c>
      <c r="G1634" s="268">
        <v>4.38</v>
      </c>
      <c r="H1634" s="268">
        <v>4.68</v>
      </c>
      <c r="I1634" s="231">
        <v>5</v>
      </c>
      <c r="J1634" s="248">
        <f t="shared" si="51"/>
        <v>21.9</v>
      </c>
      <c r="K1634" s="238"/>
      <c r="M1634" s="247">
        <f t="shared" si="52"/>
        <v>64034.880000000172</v>
      </c>
    </row>
    <row r="1635" spans="1:13" s="188" customFormat="1" ht="14.25" customHeight="1" x14ac:dyDescent="0.2">
      <c r="A1635" s="194" t="s">
        <v>3221</v>
      </c>
      <c r="B1635" s="198" t="s">
        <v>634</v>
      </c>
      <c r="C1635" s="203" t="s">
        <v>741</v>
      </c>
      <c r="D1635" s="200" t="s">
        <v>2839</v>
      </c>
      <c r="E1635" s="211">
        <v>8</v>
      </c>
      <c r="F1635" s="219">
        <v>1840</v>
      </c>
      <c r="G1635" s="268">
        <v>4.4000000000000004</v>
      </c>
      <c r="H1635" s="268">
        <v>4.7</v>
      </c>
      <c r="I1635" s="231">
        <v>9</v>
      </c>
      <c r="J1635" s="248">
        <f t="shared" si="51"/>
        <v>39.6</v>
      </c>
      <c r="K1635" s="238"/>
      <c r="M1635" s="247">
        <f t="shared" si="52"/>
        <v>64074.480000000171</v>
      </c>
    </row>
    <row r="1636" spans="1:13" s="188" customFormat="1" ht="14.25" customHeight="1" x14ac:dyDescent="0.2">
      <c r="A1636" s="287" t="s">
        <v>3254</v>
      </c>
      <c r="B1636" s="201" t="s">
        <v>634</v>
      </c>
      <c r="C1636" s="203" t="s">
        <v>741</v>
      </c>
      <c r="D1636" s="200" t="s">
        <v>2839</v>
      </c>
      <c r="E1636" s="211">
        <v>8</v>
      </c>
      <c r="F1636" s="226">
        <v>1840</v>
      </c>
      <c r="G1636" s="268">
        <v>4.4000000000000004</v>
      </c>
      <c r="H1636" s="268">
        <v>4.7</v>
      </c>
      <c r="I1636" s="203">
        <v>6</v>
      </c>
      <c r="J1636" s="248">
        <f t="shared" si="51"/>
        <v>26.400000000000002</v>
      </c>
      <c r="K1636" s="238"/>
      <c r="M1636" s="247">
        <f t="shared" si="52"/>
        <v>64100.880000000172</v>
      </c>
    </row>
    <row r="1637" spans="1:13" s="188" customFormat="1" ht="14.25" customHeight="1" x14ac:dyDescent="0.2">
      <c r="A1637" s="287" t="s">
        <v>3273</v>
      </c>
      <c r="B1637" s="196" t="s">
        <v>996</v>
      </c>
      <c r="C1637" s="203" t="s">
        <v>1235</v>
      </c>
      <c r="D1637" s="206" t="s">
        <v>1243</v>
      </c>
      <c r="E1637" s="212">
        <v>8</v>
      </c>
      <c r="F1637" s="220">
        <v>6796</v>
      </c>
      <c r="G1637" s="268">
        <v>2.6900000000000004</v>
      </c>
      <c r="H1637" s="268">
        <v>2.99</v>
      </c>
      <c r="I1637" s="233">
        <v>4</v>
      </c>
      <c r="J1637" s="248">
        <f t="shared" si="51"/>
        <v>10.760000000000002</v>
      </c>
      <c r="K1637" s="238"/>
      <c r="M1637" s="247">
        <f t="shared" si="52"/>
        <v>64111.640000000174</v>
      </c>
    </row>
    <row r="1638" spans="1:13" s="188" customFormat="1" ht="14.25" customHeight="1" x14ac:dyDescent="0.2">
      <c r="A1638" s="287" t="s">
        <v>3273</v>
      </c>
      <c r="B1638" s="196" t="s">
        <v>996</v>
      </c>
      <c r="C1638" s="203" t="s">
        <v>1236</v>
      </c>
      <c r="D1638" s="206" t="s">
        <v>1244</v>
      </c>
      <c r="E1638" s="212">
        <v>8</v>
      </c>
      <c r="F1638" s="220">
        <v>6796</v>
      </c>
      <c r="G1638" s="268">
        <v>2.6900000000000004</v>
      </c>
      <c r="H1638" s="268">
        <v>2.99</v>
      </c>
      <c r="I1638" s="233">
        <v>2</v>
      </c>
      <c r="J1638" s="248">
        <f t="shared" si="51"/>
        <v>5.3800000000000008</v>
      </c>
      <c r="K1638" s="238"/>
      <c r="M1638" s="247">
        <f t="shared" si="52"/>
        <v>64117.020000000171</v>
      </c>
    </row>
    <row r="1639" spans="1:13" s="188" customFormat="1" ht="14.25" customHeight="1" x14ac:dyDescent="0.2">
      <c r="A1639" s="287" t="s">
        <v>3273</v>
      </c>
      <c r="B1639" s="196" t="s">
        <v>996</v>
      </c>
      <c r="C1639" s="203" t="s">
        <v>1234</v>
      </c>
      <c r="D1639" s="206" t="s">
        <v>1242</v>
      </c>
      <c r="E1639" s="212">
        <v>8</v>
      </c>
      <c r="F1639" s="220">
        <v>6796</v>
      </c>
      <c r="G1639" s="268">
        <v>2.6900000000000004</v>
      </c>
      <c r="H1639" s="268">
        <v>2.99</v>
      </c>
      <c r="I1639" s="233">
        <v>10</v>
      </c>
      <c r="J1639" s="248">
        <f t="shared" si="51"/>
        <v>26.900000000000006</v>
      </c>
      <c r="K1639" s="238"/>
      <c r="M1639" s="247">
        <f t="shared" si="52"/>
        <v>64143.920000000173</v>
      </c>
    </row>
    <row r="1640" spans="1:13" s="188" customFormat="1" ht="14.25" customHeight="1" x14ac:dyDescent="0.2">
      <c r="A1640" s="287" t="s">
        <v>3273</v>
      </c>
      <c r="B1640" s="196" t="s">
        <v>996</v>
      </c>
      <c r="C1640" s="203" t="s">
        <v>1238</v>
      </c>
      <c r="D1640" s="206" t="s">
        <v>1246</v>
      </c>
      <c r="E1640" s="212">
        <v>8</v>
      </c>
      <c r="F1640" s="220">
        <v>6796</v>
      </c>
      <c r="G1640" s="268">
        <v>2.6900000000000004</v>
      </c>
      <c r="H1640" s="268">
        <v>2.99</v>
      </c>
      <c r="I1640" s="233">
        <v>5</v>
      </c>
      <c r="J1640" s="248">
        <f t="shared" si="51"/>
        <v>13.450000000000003</v>
      </c>
      <c r="K1640" s="238"/>
      <c r="M1640" s="247">
        <f t="shared" si="52"/>
        <v>64157.37000000017</v>
      </c>
    </row>
    <row r="1641" spans="1:13" s="188" customFormat="1" ht="14.25" customHeight="1" x14ac:dyDescent="0.2">
      <c r="A1641" s="287" t="s">
        <v>3273</v>
      </c>
      <c r="B1641" s="196" t="s">
        <v>996</v>
      </c>
      <c r="C1641" s="203" t="s">
        <v>1239</v>
      </c>
      <c r="D1641" s="206" t="s">
        <v>1247</v>
      </c>
      <c r="E1641" s="212">
        <v>8</v>
      </c>
      <c r="F1641" s="220">
        <v>6796</v>
      </c>
      <c r="G1641" s="268">
        <v>2.6900000000000004</v>
      </c>
      <c r="H1641" s="268">
        <v>2.99</v>
      </c>
      <c r="I1641" s="233">
        <v>9</v>
      </c>
      <c r="J1641" s="248">
        <f t="shared" si="51"/>
        <v>24.210000000000004</v>
      </c>
      <c r="K1641" s="238"/>
      <c r="M1641" s="247">
        <f t="shared" si="52"/>
        <v>64181.580000000169</v>
      </c>
    </row>
    <row r="1642" spans="1:13" s="188" customFormat="1" ht="14.25" customHeight="1" x14ac:dyDescent="0.2">
      <c r="A1642" s="287" t="s">
        <v>3273</v>
      </c>
      <c r="B1642" s="196" t="s">
        <v>996</v>
      </c>
      <c r="C1642" s="203" t="s">
        <v>1240</v>
      </c>
      <c r="D1642" s="206" t="s">
        <v>1248</v>
      </c>
      <c r="E1642" s="212">
        <v>8</v>
      </c>
      <c r="F1642" s="220">
        <v>6796</v>
      </c>
      <c r="G1642" s="268">
        <v>2.6900000000000004</v>
      </c>
      <c r="H1642" s="268">
        <v>2.99</v>
      </c>
      <c r="I1642" s="233">
        <v>3</v>
      </c>
      <c r="J1642" s="248">
        <f t="shared" si="51"/>
        <v>8.07</v>
      </c>
      <c r="K1642" s="238"/>
      <c r="M1642" s="247">
        <f t="shared" si="52"/>
        <v>64189.650000000169</v>
      </c>
    </row>
    <row r="1643" spans="1:13" s="188" customFormat="1" ht="14.25" customHeight="1" x14ac:dyDescent="0.2">
      <c r="A1643" s="287" t="s">
        <v>3273</v>
      </c>
      <c r="B1643" s="196" t="s">
        <v>996</v>
      </c>
      <c r="C1643" s="203" t="s">
        <v>1237</v>
      </c>
      <c r="D1643" s="206" t="s">
        <v>1245</v>
      </c>
      <c r="E1643" s="212">
        <v>8</v>
      </c>
      <c r="F1643" s="220">
        <v>6796</v>
      </c>
      <c r="G1643" s="268">
        <v>2.6900000000000004</v>
      </c>
      <c r="H1643" s="268">
        <v>2.99</v>
      </c>
      <c r="I1643" s="233">
        <v>10</v>
      </c>
      <c r="J1643" s="248">
        <f t="shared" si="51"/>
        <v>26.900000000000006</v>
      </c>
      <c r="K1643" s="238"/>
      <c r="M1643" s="247">
        <f t="shared" si="52"/>
        <v>64216.55000000017</v>
      </c>
    </row>
    <row r="1644" spans="1:13" ht="14.25" customHeight="1" x14ac:dyDescent="0.2">
      <c r="A1644" s="287" t="s">
        <v>3273</v>
      </c>
      <c r="B1644" s="196" t="s">
        <v>996</v>
      </c>
      <c r="C1644" s="203" t="s">
        <v>1241</v>
      </c>
      <c r="D1644" s="206" t="s">
        <v>1249</v>
      </c>
      <c r="E1644" s="212">
        <v>8</v>
      </c>
      <c r="F1644" s="220">
        <v>6796</v>
      </c>
      <c r="G1644" s="268">
        <v>2.6900000000000004</v>
      </c>
      <c r="H1644" s="268">
        <v>2.99</v>
      </c>
      <c r="I1644" s="233">
        <v>4</v>
      </c>
      <c r="J1644" s="248">
        <f t="shared" si="51"/>
        <v>10.760000000000002</v>
      </c>
      <c r="K1644" s="238"/>
      <c r="M1644" s="247">
        <f t="shared" si="52"/>
        <v>64227.310000000172</v>
      </c>
    </row>
    <row r="1645" spans="1:13" ht="14.25" customHeight="1" x14ac:dyDescent="0.2">
      <c r="A1645" s="287" t="s">
        <v>3273</v>
      </c>
      <c r="B1645" s="196" t="s">
        <v>996</v>
      </c>
      <c r="C1645" s="203" t="s">
        <v>1259</v>
      </c>
      <c r="D1645" s="206" t="s">
        <v>1251</v>
      </c>
      <c r="E1645" s="212">
        <v>8</v>
      </c>
      <c r="F1645" s="220">
        <v>6796</v>
      </c>
      <c r="G1645" s="268">
        <v>2.6900000000000004</v>
      </c>
      <c r="H1645" s="268">
        <v>2.99</v>
      </c>
      <c r="I1645" s="233">
        <v>1</v>
      </c>
      <c r="J1645" s="248">
        <f t="shared" si="51"/>
        <v>2.6900000000000004</v>
      </c>
      <c r="K1645" s="238"/>
      <c r="M1645" s="247">
        <f t="shared" si="52"/>
        <v>64230.000000000175</v>
      </c>
    </row>
    <row r="1646" spans="1:13" ht="14.25" customHeight="1" x14ac:dyDescent="0.2">
      <c r="A1646" s="287" t="s">
        <v>3273</v>
      </c>
      <c r="B1646" s="196" t="s">
        <v>996</v>
      </c>
      <c r="C1646" s="203" t="s">
        <v>1260</v>
      </c>
      <c r="D1646" s="206" t="s">
        <v>1252</v>
      </c>
      <c r="E1646" s="212">
        <v>8</v>
      </c>
      <c r="F1646" s="220">
        <v>6796</v>
      </c>
      <c r="G1646" s="268">
        <v>2.6900000000000004</v>
      </c>
      <c r="H1646" s="268">
        <v>2.99</v>
      </c>
      <c r="I1646" s="233">
        <v>4</v>
      </c>
      <c r="J1646" s="248">
        <f t="shared" si="51"/>
        <v>10.760000000000002</v>
      </c>
      <c r="K1646" s="238"/>
      <c r="M1646" s="247">
        <f t="shared" si="52"/>
        <v>64240.760000000177</v>
      </c>
    </row>
    <row r="1647" spans="1:13" ht="14.25" customHeight="1" x14ac:dyDescent="0.2">
      <c r="A1647" s="287" t="s">
        <v>3273</v>
      </c>
      <c r="B1647" s="196" t="s">
        <v>996</v>
      </c>
      <c r="C1647" s="203" t="s">
        <v>1258</v>
      </c>
      <c r="D1647" s="206" t="s">
        <v>1250</v>
      </c>
      <c r="E1647" s="212">
        <v>8</v>
      </c>
      <c r="F1647" s="220">
        <v>6796</v>
      </c>
      <c r="G1647" s="268">
        <v>2.6900000000000004</v>
      </c>
      <c r="H1647" s="268">
        <v>2.99</v>
      </c>
      <c r="I1647" s="230">
        <v>11</v>
      </c>
      <c r="J1647" s="248">
        <f t="shared" si="51"/>
        <v>29.590000000000003</v>
      </c>
      <c r="K1647" s="238"/>
      <c r="M1647" s="247">
        <f t="shared" si="52"/>
        <v>64270.350000000173</v>
      </c>
    </row>
    <row r="1648" spans="1:13" ht="14.25" customHeight="1" x14ac:dyDescent="0.2">
      <c r="A1648" s="287" t="s">
        <v>3273</v>
      </c>
      <c r="B1648" s="196" t="s">
        <v>996</v>
      </c>
      <c r="C1648" s="203" t="s">
        <v>1262</v>
      </c>
      <c r="D1648" s="206" t="s">
        <v>1254</v>
      </c>
      <c r="E1648" s="212">
        <v>8</v>
      </c>
      <c r="F1648" s="220">
        <v>6796</v>
      </c>
      <c r="G1648" s="268">
        <v>2.6900000000000004</v>
      </c>
      <c r="H1648" s="268">
        <v>2.99</v>
      </c>
      <c r="I1648" s="233">
        <v>3</v>
      </c>
      <c r="J1648" s="248">
        <f t="shared" si="51"/>
        <v>8.07</v>
      </c>
      <c r="K1648" s="238"/>
      <c r="M1648" s="247">
        <f t="shared" si="52"/>
        <v>64278.420000000173</v>
      </c>
    </row>
    <row r="1649" spans="1:13" ht="14.25" customHeight="1" x14ac:dyDescent="0.2">
      <c r="A1649" s="287" t="s">
        <v>3273</v>
      </c>
      <c r="B1649" s="196" t="s">
        <v>996</v>
      </c>
      <c r="C1649" s="203" t="s">
        <v>1263</v>
      </c>
      <c r="D1649" s="206" t="s">
        <v>1255</v>
      </c>
      <c r="E1649" s="212">
        <v>8</v>
      </c>
      <c r="F1649" s="220">
        <v>6796</v>
      </c>
      <c r="G1649" s="268">
        <v>2.6900000000000004</v>
      </c>
      <c r="H1649" s="268">
        <v>2.99</v>
      </c>
      <c r="I1649" s="233">
        <v>8</v>
      </c>
      <c r="J1649" s="248">
        <f t="shared" si="51"/>
        <v>21.520000000000003</v>
      </c>
      <c r="K1649" s="238"/>
      <c r="M1649" s="247">
        <f t="shared" si="52"/>
        <v>64299.94000000017</v>
      </c>
    </row>
    <row r="1650" spans="1:13" ht="14.25" customHeight="1" x14ac:dyDescent="0.2">
      <c r="A1650" s="287" t="s">
        <v>3273</v>
      </c>
      <c r="B1650" s="196" t="s">
        <v>996</v>
      </c>
      <c r="C1650" s="203" t="s">
        <v>1264</v>
      </c>
      <c r="D1650" s="206" t="s">
        <v>1256</v>
      </c>
      <c r="E1650" s="212">
        <v>8</v>
      </c>
      <c r="F1650" s="220">
        <v>6796</v>
      </c>
      <c r="G1650" s="268">
        <v>2.6900000000000004</v>
      </c>
      <c r="H1650" s="268">
        <v>2.99</v>
      </c>
      <c r="I1650" s="233">
        <v>4</v>
      </c>
      <c r="J1650" s="248">
        <f t="shared" si="51"/>
        <v>10.760000000000002</v>
      </c>
      <c r="K1650" s="238"/>
      <c r="M1650" s="247">
        <f t="shared" si="52"/>
        <v>64310.700000000172</v>
      </c>
    </row>
    <row r="1651" spans="1:13" ht="14.25" customHeight="1" x14ac:dyDescent="0.2">
      <c r="A1651" s="287" t="s">
        <v>3273</v>
      </c>
      <c r="B1651" s="196" t="s">
        <v>996</v>
      </c>
      <c r="C1651" s="203" t="s">
        <v>1261</v>
      </c>
      <c r="D1651" s="206" t="s">
        <v>1253</v>
      </c>
      <c r="E1651" s="212">
        <v>8</v>
      </c>
      <c r="F1651" s="220">
        <v>6796</v>
      </c>
      <c r="G1651" s="268">
        <v>2.6900000000000004</v>
      </c>
      <c r="H1651" s="268">
        <v>2.99</v>
      </c>
      <c r="I1651" s="233">
        <v>7</v>
      </c>
      <c r="J1651" s="248">
        <f t="shared" si="51"/>
        <v>18.830000000000002</v>
      </c>
      <c r="K1651" s="238"/>
      <c r="M1651" s="247">
        <f t="shared" si="52"/>
        <v>64329.530000000173</v>
      </c>
    </row>
    <row r="1652" spans="1:13" ht="14.25" customHeight="1" x14ac:dyDescent="0.2">
      <c r="A1652" s="287" t="s">
        <v>3273</v>
      </c>
      <c r="B1652" s="196" t="s">
        <v>996</v>
      </c>
      <c r="C1652" s="203" t="s">
        <v>1265</v>
      </c>
      <c r="D1652" s="206" t="s">
        <v>1257</v>
      </c>
      <c r="E1652" s="212">
        <v>8</v>
      </c>
      <c r="F1652" s="220">
        <v>6796</v>
      </c>
      <c r="G1652" s="268">
        <v>2.6900000000000004</v>
      </c>
      <c r="H1652" s="268">
        <v>2.99</v>
      </c>
      <c r="I1652" s="233">
        <v>3</v>
      </c>
      <c r="J1652" s="248">
        <f t="shared" si="51"/>
        <v>8.07</v>
      </c>
      <c r="K1652" s="238"/>
      <c r="M1652" s="247">
        <f t="shared" si="52"/>
        <v>64337.600000000173</v>
      </c>
    </row>
    <row r="1653" spans="1:13" s="189" customFormat="1" ht="14.25" customHeight="1" x14ac:dyDescent="0.2">
      <c r="A1653" s="287" t="s">
        <v>3248</v>
      </c>
      <c r="B1653" s="201" t="s">
        <v>439</v>
      </c>
      <c r="C1653" s="203">
        <v>11201</v>
      </c>
      <c r="D1653" s="206" t="s">
        <v>275</v>
      </c>
      <c r="E1653" s="211">
        <v>8</v>
      </c>
      <c r="F1653" s="226">
        <v>6796</v>
      </c>
      <c r="G1653" s="268">
        <v>4.42</v>
      </c>
      <c r="H1653" s="268">
        <v>4.72</v>
      </c>
      <c r="I1653" s="203">
        <v>2</v>
      </c>
      <c r="J1653" s="248">
        <f t="shared" si="51"/>
        <v>8.84</v>
      </c>
      <c r="K1653" s="238"/>
      <c r="M1653" s="247">
        <f t="shared" si="52"/>
        <v>64346.44000000017</v>
      </c>
    </row>
    <row r="1654" spans="1:13" s="189" customFormat="1" ht="14.25" customHeight="1" x14ac:dyDescent="0.2">
      <c r="A1654" s="194" t="s">
        <v>3221</v>
      </c>
      <c r="B1654" s="198" t="s">
        <v>634</v>
      </c>
      <c r="C1654" s="203" t="s">
        <v>745</v>
      </c>
      <c r="D1654" s="208" t="s">
        <v>2681</v>
      </c>
      <c r="E1654" s="211">
        <v>8</v>
      </c>
      <c r="F1654" s="219">
        <v>1840</v>
      </c>
      <c r="G1654" s="268">
        <v>4.46</v>
      </c>
      <c r="H1654" s="268">
        <v>4.76</v>
      </c>
      <c r="I1654" s="231">
        <v>3</v>
      </c>
      <c r="J1654" s="248">
        <f t="shared" si="51"/>
        <v>13.379999999999999</v>
      </c>
      <c r="K1654" s="238"/>
      <c r="M1654" s="247">
        <f t="shared" si="52"/>
        <v>64359.820000000167</v>
      </c>
    </row>
    <row r="1655" spans="1:13" s="189" customFormat="1" ht="14.25" customHeight="1" x14ac:dyDescent="0.2">
      <c r="A1655" s="194" t="s">
        <v>3221</v>
      </c>
      <c r="B1655" s="198" t="s">
        <v>723</v>
      </c>
      <c r="C1655" s="203">
        <v>1520</v>
      </c>
      <c r="D1655" s="206" t="s">
        <v>724</v>
      </c>
      <c r="E1655" s="211">
        <v>8</v>
      </c>
      <c r="F1655" s="219">
        <v>4712</v>
      </c>
      <c r="G1655" s="268">
        <v>4.46</v>
      </c>
      <c r="H1655" s="268">
        <v>4.76</v>
      </c>
      <c r="I1655" s="231">
        <v>1</v>
      </c>
      <c r="J1655" s="248">
        <f t="shared" si="51"/>
        <v>4.46</v>
      </c>
      <c r="K1655" s="238"/>
      <c r="M1655" s="247">
        <f t="shared" si="52"/>
        <v>64364.280000000166</v>
      </c>
    </row>
    <row r="1656" spans="1:13" s="189" customFormat="1" ht="14.25" customHeight="1" x14ac:dyDescent="0.2">
      <c r="A1656" s="194" t="s">
        <v>3222</v>
      </c>
      <c r="B1656" s="198" t="s">
        <v>45</v>
      </c>
      <c r="C1656" s="203" t="s">
        <v>246</v>
      </c>
      <c r="D1656" s="206" t="s">
        <v>755</v>
      </c>
      <c r="E1656" s="211">
        <v>8</v>
      </c>
      <c r="F1656" s="219">
        <v>1241</v>
      </c>
      <c r="G1656" s="268">
        <v>4.46</v>
      </c>
      <c r="H1656" s="268">
        <v>4.76</v>
      </c>
      <c r="I1656" s="231">
        <v>7</v>
      </c>
      <c r="J1656" s="248">
        <f t="shared" si="51"/>
        <v>31.22</v>
      </c>
      <c r="K1656" s="238"/>
      <c r="M1656" s="247">
        <f t="shared" si="52"/>
        <v>64395.500000000167</v>
      </c>
    </row>
    <row r="1657" spans="1:13" s="189" customFormat="1" ht="14.25" customHeight="1" x14ac:dyDescent="0.2">
      <c r="A1657" s="194" t="s">
        <v>3223</v>
      </c>
      <c r="B1657" s="198" t="s">
        <v>45</v>
      </c>
      <c r="C1657" s="203">
        <v>13828</v>
      </c>
      <c r="D1657" s="200" t="s">
        <v>2786</v>
      </c>
      <c r="E1657" s="211">
        <v>8</v>
      </c>
      <c r="F1657" s="219">
        <v>1241</v>
      </c>
      <c r="G1657" s="268">
        <v>4.1400000000000006</v>
      </c>
      <c r="H1657" s="268">
        <v>4.4400000000000004</v>
      </c>
      <c r="I1657" s="231">
        <v>9</v>
      </c>
      <c r="J1657" s="248">
        <f t="shared" si="51"/>
        <v>37.260000000000005</v>
      </c>
      <c r="K1657" s="238"/>
      <c r="M1657" s="247">
        <f t="shared" si="52"/>
        <v>64432.760000000169</v>
      </c>
    </row>
    <row r="1658" spans="1:13" s="189" customFormat="1" ht="14.25" customHeight="1" x14ac:dyDescent="0.2">
      <c r="A1658" s="287" t="s">
        <v>3254</v>
      </c>
      <c r="B1658" s="201" t="s">
        <v>634</v>
      </c>
      <c r="C1658" s="203" t="s">
        <v>2843</v>
      </c>
      <c r="D1658" s="200" t="s">
        <v>3333</v>
      </c>
      <c r="E1658" s="211">
        <v>8</v>
      </c>
      <c r="F1658" s="226">
        <v>6880</v>
      </c>
      <c r="G1658" s="268">
        <v>4.5</v>
      </c>
      <c r="H1658" s="268">
        <v>4.8</v>
      </c>
      <c r="I1658" s="203">
        <v>5</v>
      </c>
      <c r="J1658" s="248">
        <f t="shared" si="51"/>
        <v>22.5</v>
      </c>
      <c r="K1658" s="238"/>
      <c r="M1658" s="247">
        <f t="shared" si="52"/>
        <v>64455.260000000169</v>
      </c>
    </row>
    <row r="1659" spans="1:13" s="189" customFormat="1" ht="14.25" customHeight="1" x14ac:dyDescent="0.2">
      <c r="A1659" s="194" t="s">
        <v>304</v>
      </c>
      <c r="B1659" s="196" t="s">
        <v>634</v>
      </c>
      <c r="C1659" s="239" t="s">
        <v>2685</v>
      </c>
      <c r="D1659" s="208" t="s">
        <v>2684</v>
      </c>
      <c r="E1659" s="211">
        <v>8</v>
      </c>
      <c r="F1659" s="221">
        <v>6880</v>
      </c>
      <c r="G1659" s="268">
        <v>4.5</v>
      </c>
      <c r="H1659" s="268">
        <v>4.8</v>
      </c>
      <c r="I1659" s="231">
        <v>1</v>
      </c>
      <c r="J1659" s="248">
        <f t="shared" si="51"/>
        <v>4.5</v>
      </c>
      <c r="K1659" s="238"/>
      <c r="M1659" s="247">
        <f t="shared" si="52"/>
        <v>64459.760000000169</v>
      </c>
    </row>
    <row r="1660" spans="1:13" s="189" customFormat="1" ht="14.25" customHeight="1" x14ac:dyDescent="0.2">
      <c r="A1660" s="287" t="s">
        <v>3254</v>
      </c>
      <c r="B1660" s="201" t="s">
        <v>634</v>
      </c>
      <c r="C1660" s="203" t="s">
        <v>2842</v>
      </c>
      <c r="D1660" s="200" t="s">
        <v>2841</v>
      </c>
      <c r="E1660" s="211">
        <v>8</v>
      </c>
      <c r="F1660" s="226">
        <v>6880</v>
      </c>
      <c r="G1660" s="268">
        <v>4.5</v>
      </c>
      <c r="H1660" s="268">
        <v>4.8</v>
      </c>
      <c r="I1660" s="203">
        <v>4</v>
      </c>
      <c r="J1660" s="248">
        <f t="shared" si="51"/>
        <v>18</v>
      </c>
      <c r="K1660" s="238"/>
      <c r="M1660" s="247">
        <f t="shared" si="52"/>
        <v>64477.760000000169</v>
      </c>
    </row>
    <row r="1661" spans="1:13" s="189" customFormat="1" ht="14.25" customHeight="1" x14ac:dyDescent="0.2">
      <c r="A1661" s="194" t="s">
        <v>307</v>
      </c>
      <c r="B1661" s="197" t="s">
        <v>634</v>
      </c>
      <c r="C1661" s="239" t="s">
        <v>422</v>
      </c>
      <c r="D1661" s="206" t="s">
        <v>421</v>
      </c>
      <c r="E1661" s="211">
        <v>8</v>
      </c>
      <c r="F1661" s="220">
        <v>6880</v>
      </c>
      <c r="G1661" s="268">
        <v>4.5</v>
      </c>
      <c r="H1661" s="268">
        <v>4.8</v>
      </c>
      <c r="I1661" s="233">
        <v>5</v>
      </c>
      <c r="J1661" s="248">
        <f t="shared" si="51"/>
        <v>22.5</v>
      </c>
      <c r="K1661" s="238"/>
      <c r="M1661" s="247">
        <f t="shared" si="52"/>
        <v>64500.260000000169</v>
      </c>
    </row>
    <row r="1662" spans="1:13" s="189" customFormat="1" ht="14.25" customHeight="1" x14ac:dyDescent="0.2">
      <c r="A1662" s="287" t="s">
        <v>3254</v>
      </c>
      <c r="B1662" s="201" t="s">
        <v>634</v>
      </c>
      <c r="C1662" s="203" t="s">
        <v>422</v>
      </c>
      <c r="D1662" s="206" t="s">
        <v>421</v>
      </c>
      <c r="E1662" s="211">
        <v>8</v>
      </c>
      <c r="F1662" s="226">
        <v>6880</v>
      </c>
      <c r="G1662" s="268">
        <v>4.5</v>
      </c>
      <c r="H1662" s="268">
        <v>4.8</v>
      </c>
      <c r="I1662" s="203">
        <v>5</v>
      </c>
      <c r="J1662" s="248">
        <f t="shared" si="51"/>
        <v>22.5</v>
      </c>
      <c r="K1662" s="238"/>
      <c r="M1662" s="247">
        <f t="shared" si="52"/>
        <v>64522.760000000169</v>
      </c>
    </row>
    <row r="1663" spans="1:13" s="189" customFormat="1" ht="14.25" customHeight="1" x14ac:dyDescent="0.2">
      <c r="A1663" s="287" t="s">
        <v>3265</v>
      </c>
      <c r="B1663" s="198" t="s">
        <v>439</v>
      </c>
      <c r="C1663" s="203">
        <v>75308</v>
      </c>
      <c r="D1663" s="205" t="s">
        <v>3647</v>
      </c>
      <c r="E1663" s="213">
        <v>8</v>
      </c>
      <c r="F1663" s="222">
        <v>6796</v>
      </c>
      <c r="G1663" s="268">
        <v>4.5200000000000005</v>
      </c>
      <c r="H1663" s="268">
        <v>4.82</v>
      </c>
      <c r="I1663" s="232">
        <v>11</v>
      </c>
      <c r="J1663" s="248">
        <f t="shared" si="51"/>
        <v>49.720000000000006</v>
      </c>
      <c r="K1663" s="238"/>
      <c r="M1663" s="247">
        <f t="shared" si="52"/>
        <v>64572.480000000171</v>
      </c>
    </row>
    <row r="1664" spans="1:13" s="189" customFormat="1" ht="14.25" customHeight="1" x14ac:dyDescent="0.2">
      <c r="A1664" s="287" t="s">
        <v>3216</v>
      </c>
      <c r="B1664" s="197" t="s">
        <v>424</v>
      </c>
      <c r="C1664" s="203" t="s">
        <v>2766</v>
      </c>
      <c r="D1664" s="200" t="s">
        <v>3021</v>
      </c>
      <c r="E1664" s="214">
        <v>8</v>
      </c>
      <c r="F1664" s="223">
        <v>4943</v>
      </c>
      <c r="G1664" s="268">
        <v>4.5200000000000005</v>
      </c>
      <c r="H1664" s="268">
        <v>4.82</v>
      </c>
      <c r="I1664" s="233">
        <v>10</v>
      </c>
      <c r="J1664" s="248">
        <f t="shared" si="51"/>
        <v>45.2</v>
      </c>
      <c r="K1664" s="238"/>
      <c r="M1664" s="247">
        <f t="shared" si="52"/>
        <v>64617.680000000168</v>
      </c>
    </row>
    <row r="1665" spans="1:13" s="189" customFormat="1" ht="14.25" customHeight="1" x14ac:dyDescent="0.2">
      <c r="A1665" s="287" t="s">
        <v>3261</v>
      </c>
      <c r="B1665" s="200" t="s">
        <v>424</v>
      </c>
      <c r="C1665" s="203" t="s">
        <v>2766</v>
      </c>
      <c r="D1665" s="200" t="s">
        <v>3021</v>
      </c>
      <c r="E1665" s="211">
        <v>8</v>
      </c>
      <c r="F1665" s="226">
        <v>4943</v>
      </c>
      <c r="G1665" s="268">
        <v>4.5200000000000005</v>
      </c>
      <c r="H1665" s="268">
        <v>4.82</v>
      </c>
      <c r="I1665" s="203">
        <v>4</v>
      </c>
      <c r="J1665" s="248">
        <f t="shared" si="51"/>
        <v>18.080000000000002</v>
      </c>
      <c r="K1665" s="238"/>
      <c r="M1665" s="247">
        <f t="shared" si="52"/>
        <v>64635.760000000169</v>
      </c>
    </row>
    <row r="1666" spans="1:13" s="189" customFormat="1" ht="14.25" customHeight="1" x14ac:dyDescent="0.2">
      <c r="A1666" s="287" t="s">
        <v>3216</v>
      </c>
      <c r="B1666" s="197" t="s">
        <v>424</v>
      </c>
      <c r="C1666" s="203" t="s">
        <v>774</v>
      </c>
      <c r="D1666" s="200" t="s">
        <v>2767</v>
      </c>
      <c r="E1666" s="214">
        <v>8</v>
      </c>
      <c r="F1666" s="223">
        <v>4943</v>
      </c>
      <c r="G1666" s="268">
        <v>4.5200000000000005</v>
      </c>
      <c r="H1666" s="268">
        <v>4.82</v>
      </c>
      <c r="I1666" s="233">
        <v>4</v>
      </c>
      <c r="J1666" s="248">
        <f t="shared" si="51"/>
        <v>18.080000000000002</v>
      </c>
      <c r="K1666" s="238"/>
      <c r="M1666" s="247">
        <f t="shared" si="52"/>
        <v>64653.840000000171</v>
      </c>
    </row>
    <row r="1667" spans="1:13" s="189" customFormat="1" ht="14.25" customHeight="1" x14ac:dyDescent="0.2">
      <c r="A1667" s="287" t="s">
        <v>3261</v>
      </c>
      <c r="B1667" s="200" t="s">
        <v>424</v>
      </c>
      <c r="C1667" s="203" t="s">
        <v>774</v>
      </c>
      <c r="D1667" s="200" t="s">
        <v>2767</v>
      </c>
      <c r="E1667" s="211">
        <v>8</v>
      </c>
      <c r="F1667" s="226">
        <v>4943</v>
      </c>
      <c r="G1667" s="268">
        <v>4.5200000000000005</v>
      </c>
      <c r="H1667" s="268">
        <v>4.82</v>
      </c>
      <c r="I1667" s="203">
        <v>7</v>
      </c>
      <c r="J1667" s="248">
        <f t="shared" si="51"/>
        <v>31.640000000000004</v>
      </c>
      <c r="K1667" s="238"/>
      <c r="M1667" s="247">
        <f t="shared" si="52"/>
        <v>64685.480000000171</v>
      </c>
    </row>
    <row r="1668" spans="1:13" s="189" customFormat="1" ht="14.25" customHeight="1" x14ac:dyDescent="0.2">
      <c r="A1668" s="287" t="s">
        <v>3248</v>
      </c>
      <c r="B1668" s="201" t="s">
        <v>45</v>
      </c>
      <c r="C1668" s="203">
        <v>20058</v>
      </c>
      <c r="D1668" s="200" t="s">
        <v>2897</v>
      </c>
      <c r="E1668" s="211">
        <v>8</v>
      </c>
      <c r="F1668" s="226">
        <v>1241</v>
      </c>
      <c r="G1668" s="268">
        <v>4.54</v>
      </c>
      <c r="H1668" s="268">
        <v>4.84</v>
      </c>
      <c r="I1668" s="203">
        <v>6</v>
      </c>
      <c r="J1668" s="248">
        <f t="shared" si="51"/>
        <v>27.240000000000002</v>
      </c>
      <c r="K1668" s="238"/>
      <c r="M1668" s="247">
        <f t="shared" si="52"/>
        <v>64712.720000000169</v>
      </c>
    </row>
    <row r="1669" spans="1:13" s="189" customFormat="1" ht="14.25" customHeight="1" x14ac:dyDescent="0.2">
      <c r="A1669" s="194" t="s">
        <v>3226</v>
      </c>
      <c r="B1669" s="197" t="s">
        <v>45</v>
      </c>
      <c r="C1669" s="239" t="s">
        <v>438</v>
      </c>
      <c r="D1669" s="206" t="s">
        <v>437</v>
      </c>
      <c r="E1669" s="211">
        <v>8</v>
      </c>
      <c r="F1669" s="220">
        <v>1241</v>
      </c>
      <c r="G1669" s="268">
        <v>4.54</v>
      </c>
      <c r="H1669" s="268">
        <v>4.84</v>
      </c>
      <c r="I1669" s="233">
        <v>9</v>
      </c>
      <c r="J1669" s="248">
        <f t="shared" ref="J1669:J1732" si="53">G1669*I1669</f>
        <v>40.86</v>
      </c>
      <c r="K1669" s="238"/>
      <c r="M1669" s="247">
        <f t="shared" si="52"/>
        <v>64753.580000000169</v>
      </c>
    </row>
    <row r="1670" spans="1:13" s="189" customFormat="1" ht="14.25" customHeight="1" x14ac:dyDescent="0.2">
      <c r="A1670" s="287" t="s">
        <v>3233</v>
      </c>
      <c r="B1670" s="201" t="s">
        <v>996</v>
      </c>
      <c r="C1670" s="203" t="s">
        <v>3401</v>
      </c>
      <c r="D1670" s="205" t="s">
        <v>378</v>
      </c>
      <c r="E1670" s="211">
        <v>8</v>
      </c>
      <c r="F1670" s="219">
        <v>6796</v>
      </c>
      <c r="G1670" s="268">
        <v>2.7600000000000002</v>
      </c>
      <c r="H1670" s="268">
        <v>3.06</v>
      </c>
      <c r="I1670" s="231">
        <v>12</v>
      </c>
      <c r="J1670" s="248">
        <f t="shared" si="53"/>
        <v>33.120000000000005</v>
      </c>
      <c r="K1670" s="238"/>
      <c r="M1670" s="247">
        <f t="shared" si="52"/>
        <v>64786.700000000172</v>
      </c>
    </row>
    <row r="1671" spans="1:13" s="189" customFormat="1" ht="14.25" customHeight="1" x14ac:dyDescent="0.2">
      <c r="A1671" s="287" t="s">
        <v>3231</v>
      </c>
      <c r="B1671" s="201" t="s">
        <v>996</v>
      </c>
      <c r="C1671" s="203" t="s">
        <v>3398</v>
      </c>
      <c r="D1671" s="205" t="s">
        <v>405</v>
      </c>
      <c r="E1671" s="211">
        <v>8</v>
      </c>
      <c r="F1671" s="226">
        <v>6796</v>
      </c>
      <c r="G1671" s="268">
        <v>2.7600000000000002</v>
      </c>
      <c r="H1671" s="268">
        <v>3.06</v>
      </c>
      <c r="I1671" s="203">
        <v>33</v>
      </c>
      <c r="J1671" s="248">
        <f t="shared" si="53"/>
        <v>91.080000000000013</v>
      </c>
      <c r="K1671" s="238"/>
      <c r="M1671" s="247">
        <f t="shared" si="52"/>
        <v>64877.780000000173</v>
      </c>
    </row>
    <row r="1672" spans="1:13" s="189" customFormat="1" ht="14.25" customHeight="1" x14ac:dyDescent="0.2">
      <c r="A1672" s="287" t="s">
        <v>3233</v>
      </c>
      <c r="B1672" s="196" t="s">
        <v>996</v>
      </c>
      <c r="C1672" s="203" t="s">
        <v>363</v>
      </c>
      <c r="D1672" s="205" t="s">
        <v>364</v>
      </c>
      <c r="E1672" s="211">
        <v>8</v>
      </c>
      <c r="F1672" s="219">
        <v>6796</v>
      </c>
      <c r="G1672" s="268">
        <v>2.7600000000000002</v>
      </c>
      <c r="H1672" s="268">
        <v>3.06</v>
      </c>
      <c r="I1672" s="231">
        <v>34</v>
      </c>
      <c r="J1672" s="248">
        <f t="shared" si="53"/>
        <v>93.84</v>
      </c>
      <c r="K1672" s="238"/>
      <c r="M1672" s="247">
        <f t="shared" si="52"/>
        <v>64971.62000000017</v>
      </c>
    </row>
    <row r="1673" spans="1:13" s="189" customFormat="1" ht="14.25" customHeight="1" x14ac:dyDescent="0.2">
      <c r="A1673" s="287" t="s">
        <v>3233</v>
      </c>
      <c r="B1673" s="196" t="s">
        <v>996</v>
      </c>
      <c r="C1673" s="203" t="s">
        <v>3412</v>
      </c>
      <c r="D1673" s="205" t="s">
        <v>368</v>
      </c>
      <c r="E1673" s="211">
        <v>8</v>
      </c>
      <c r="F1673" s="219">
        <v>6796</v>
      </c>
      <c r="G1673" s="268">
        <v>2.7600000000000002</v>
      </c>
      <c r="H1673" s="268">
        <v>3.06</v>
      </c>
      <c r="I1673" s="231">
        <v>12</v>
      </c>
      <c r="J1673" s="248">
        <f t="shared" si="53"/>
        <v>33.120000000000005</v>
      </c>
      <c r="K1673" s="238"/>
      <c r="M1673" s="247">
        <f t="shared" si="52"/>
        <v>65004.740000000173</v>
      </c>
    </row>
    <row r="1674" spans="1:13" s="189" customFormat="1" ht="14.25" customHeight="1" x14ac:dyDescent="0.2">
      <c r="A1674" s="287" t="s">
        <v>3233</v>
      </c>
      <c r="B1674" s="196" t="s">
        <v>996</v>
      </c>
      <c r="C1674" s="203" t="s">
        <v>3413</v>
      </c>
      <c r="D1674" s="205" t="s">
        <v>365</v>
      </c>
      <c r="E1674" s="211">
        <v>8</v>
      </c>
      <c r="F1674" s="219">
        <v>6796</v>
      </c>
      <c r="G1674" s="268">
        <v>2.7600000000000002</v>
      </c>
      <c r="H1674" s="268">
        <v>3.06</v>
      </c>
      <c r="I1674" s="231">
        <v>12</v>
      </c>
      <c r="J1674" s="248">
        <f t="shared" si="53"/>
        <v>33.120000000000005</v>
      </c>
      <c r="K1674" s="238"/>
      <c r="M1674" s="247">
        <f t="shared" si="52"/>
        <v>65037.860000000175</v>
      </c>
    </row>
    <row r="1675" spans="1:13" s="189" customFormat="1" ht="14.25" customHeight="1" x14ac:dyDescent="0.2">
      <c r="A1675" s="194" t="s">
        <v>3221</v>
      </c>
      <c r="B1675" s="198" t="s">
        <v>634</v>
      </c>
      <c r="C1675" s="203" t="s">
        <v>249</v>
      </c>
      <c r="D1675" s="200" t="s">
        <v>2844</v>
      </c>
      <c r="E1675" s="211">
        <v>8</v>
      </c>
      <c r="F1675" s="219">
        <v>1840</v>
      </c>
      <c r="G1675" s="268">
        <v>4.5600000000000005</v>
      </c>
      <c r="H1675" s="268">
        <v>4.8600000000000003</v>
      </c>
      <c r="I1675" s="231">
        <v>8</v>
      </c>
      <c r="J1675" s="248">
        <f t="shared" si="53"/>
        <v>36.480000000000004</v>
      </c>
      <c r="K1675" s="238"/>
      <c r="M1675" s="247">
        <f t="shared" si="52"/>
        <v>65074.340000000178</v>
      </c>
    </row>
    <row r="1676" spans="1:13" s="189" customFormat="1" ht="14.25" customHeight="1" x14ac:dyDescent="0.2">
      <c r="A1676" s="287" t="s">
        <v>3254</v>
      </c>
      <c r="B1676" s="201" t="s">
        <v>634</v>
      </c>
      <c r="C1676" s="203" t="s">
        <v>249</v>
      </c>
      <c r="D1676" s="200" t="s">
        <v>2844</v>
      </c>
      <c r="E1676" s="211">
        <v>8</v>
      </c>
      <c r="F1676" s="226">
        <v>1840</v>
      </c>
      <c r="G1676" s="268">
        <v>4.5600000000000005</v>
      </c>
      <c r="H1676" s="268">
        <v>4.8600000000000003</v>
      </c>
      <c r="I1676" s="203">
        <v>18</v>
      </c>
      <c r="J1676" s="248">
        <f t="shared" si="53"/>
        <v>82.080000000000013</v>
      </c>
      <c r="K1676" s="238"/>
      <c r="M1676" s="247">
        <f t="shared" si="52"/>
        <v>65156.42000000018</v>
      </c>
    </row>
    <row r="1677" spans="1:13" s="190" customFormat="1" ht="14.25" customHeight="1" x14ac:dyDescent="0.2">
      <c r="A1677" s="287" t="s">
        <v>3249</v>
      </c>
      <c r="B1677" s="201" t="s">
        <v>637</v>
      </c>
      <c r="C1677" s="203" t="s">
        <v>2904</v>
      </c>
      <c r="D1677" s="200" t="s">
        <v>3618</v>
      </c>
      <c r="E1677" s="211">
        <v>8</v>
      </c>
      <c r="F1677" s="226">
        <v>4712</v>
      </c>
      <c r="G1677" s="268">
        <v>4.57</v>
      </c>
      <c r="H1677" s="268">
        <v>4.87</v>
      </c>
      <c r="I1677" s="203">
        <v>2</v>
      </c>
      <c r="J1677" s="248">
        <f t="shared" si="53"/>
        <v>9.14</v>
      </c>
      <c r="K1677" s="238"/>
      <c r="M1677" s="247">
        <f t="shared" si="52"/>
        <v>65165.56000000018</v>
      </c>
    </row>
    <row r="1678" spans="1:13" s="190" customFormat="1" ht="14.25" customHeight="1" x14ac:dyDescent="0.2">
      <c r="A1678" s="194" t="s">
        <v>3221</v>
      </c>
      <c r="B1678" s="198" t="s">
        <v>634</v>
      </c>
      <c r="C1678" s="203" t="s">
        <v>748</v>
      </c>
      <c r="D1678" s="208" t="s">
        <v>2681</v>
      </c>
      <c r="E1678" s="211">
        <v>8</v>
      </c>
      <c r="F1678" s="219">
        <v>1840</v>
      </c>
      <c r="G1678" s="268">
        <v>4.59</v>
      </c>
      <c r="H1678" s="268">
        <v>4.8899999999999997</v>
      </c>
      <c r="I1678" s="231">
        <v>2</v>
      </c>
      <c r="J1678" s="248">
        <f t="shared" si="53"/>
        <v>9.18</v>
      </c>
      <c r="K1678" s="238"/>
      <c r="M1678" s="247">
        <f t="shared" si="52"/>
        <v>65174.74000000018</v>
      </c>
    </row>
    <row r="1679" spans="1:13" s="189" customFormat="1" ht="14.25" customHeight="1" x14ac:dyDescent="0.2">
      <c r="A1679" s="194" t="s">
        <v>3221</v>
      </c>
      <c r="B1679" s="198" t="s">
        <v>634</v>
      </c>
      <c r="C1679" s="203" t="s">
        <v>747</v>
      </c>
      <c r="D1679" s="208" t="s">
        <v>2681</v>
      </c>
      <c r="E1679" s="211">
        <v>8</v>
      </c>
      <c r="F1679" s="219">
        <v>1840</v>
      </c>
      <c r="G1679" s="268">
        <v>4.59</v>
      </c>
      <c r="H1679" s="268">
        <v>4.8899999999999997</v>
      </c>
      <c r="I1679" s="231">
        <v>8</v>
      </c>
      <c r="J1679" s="248">
        <f t="shared" si="53"/>
        <v>36.72</v>
      </c>
      <c r="K1679" s="238"/>
      <c r="M1679" s="247">
        <f t="shared" si="52"/>
        <v>65211.460000000181</v>
      </c>
    </row>
    <row r="1680" spans="1:13" s="189" customFormat="1" ht="14.25" customHeight="1" x14ac:dyDescent="0.2">
      <c r="A1680" s="194" t="s">
        <v>304</v>
      </c>
      <c r="B1680" s="196" t="s">
        <v>634</v>
      </c>
      <c r="C1680" s="239" t="s">
        <v>747</v>
      </c>
      <c r="D1680" s="208" t="s">
        <v>2681</v>
      </c>
      <c r="E1680" s="211">
        <v>8</v>
      </c>
      <c r="F1680" s="221">
        <v>1840</v>
      </c>
      <c r="G1680" s="268">
        <v>4.59</v>
      </c>
      <c r="H1680" s="268">
        <v>4.8899999999999997</v>
      </c>
      <c r="I1680" s="231">
        <v>5</v>
      </c>
      <c r="J1680" s="248">
        <f t="shared" si="53"/>
        <v>22.95</v>
      </c>
      <c r="K1680" s="238"/>
      <c r="M1680" s="247">
        <f t="shared" si="52"/>
        <v>65234.410000000178</v>
      </c>
    </row>
    <row r="1681" spans="1:13" s="189" customFormat="1" ht="14.25" customHeight="1" x14ac:dyDescent="0.2">
      <c r="A1681" s="194" t="s">
        <v>3272</v>
      </c>
      <c r="B1681" s="198" t="s">
        <v>40</v>
      </c>
      <c r="C1681" s="203" t="s">
        <v>2078</v>
      </c>
      <c r="D1681" s="205" t="s">
        <v>2079</v>
      </c>
      <c r="E1681" s="213">
        <v>8</v>
      </c>
      <c r="F1681" s="222">
        <v>1212</v>
      </c>
      <c r="G1681" s="268">
        <v>4.59</v>
      </c>
      <c r="H1681" s="268">
        <v>4.8899999999999997</v>
      </c>
      <c r="I1681" s="232">
        <v>7</v>
      </c>
      <c r="J1681" s="248">
        <f t="shared" si="53"/>
        <v>32.129999999999995</v>
      </c>
      <c r="K1681" s="238"/>
      <c r="M1681" s="247">
        <f t="shared" si="52"/>
        <v>65266.540000000175</v>
      </c>
    </row>
    <row r="1682" spans="1:13" s="190" customFormat="1" ht="14.25" customHeight="1" x14ac:dyDescent="0.2">
      <c r="A1682" s="287" t="s">
        <v>3249</v>
      </c>
      <c r="B1682" s="201" t="s">
        <v>723</v>
      </c>
      <c r="C1682" s="203">
        <v>73011</v>
      </c>
      <c r="D1682" s="200" t="s">
        <v>2903</v>
      </c>
      <c r="E1682" s="211">
        <v>8</v>
      </c>
      <c r="F1682" s="226">
        <v>4712</v>
      </c>
      <c r="G1682" s="268">
        <v>4.63</v>
      </c>
      <c r="H1682" s="268">
        <v>4.93</v>
      </c>
      <c r="I1682" s="203">
        <v>22</v>
      </c>
      <c r="J1682" s="248">
        <f t="shared" si="53"/>
        <v>101.86</v>
      </c>
      <c r="K1682" s="238"/>
      <c r="M1682" s="247">
        <f t="shared" si="52"/>
        <v>65368.400000000176</v>
      </c>
    </row>
    <row r="1683" spans="1:13" s="190" customFormat="1" ht="14.25" customHeight="1" x14ac:dyDescent="0.2">
      <c r="A1683" s="194" t="s">
        <v>3272</v>
      </c>
      <c r="B1683" s="198" t="s">
        <v>723</v>
      </c>
      <c r="C1683" s="203">
        <v>73011</v>
      </c>
      <c r="D1683" s="200" t="s">
        <v>2903</v>
      </c>
      <c r="E1683" s="213">
        <v>8</v>
      </c>
      <c r="F1683" s="222">
        <v>4712</v>
      </c>
      <c r="G1683" s="268">
        <v>4.63</v>
      </c>
      <c r="H1683" s="268">
        <v>4.93</v>
      </c>
      <c r="I1683" s="232">
        <v>5</v>
      </c>
      <c r="J1683" s="248">
        <f t="shared" si="53"/>
        <v>23.15</v>
      </c>
      <c r="K1683" s="238"/>
      <c r="M1683" s="247">
        <f t="shared" si="52"/>
        <v>65391.550000000178</v>
      </c>
    </row>
    <row r="1684" spans="1:13" s="190" customFormat="1" ht="14.25" customHeight="1" x14ac:dyDescent="0.2">
      <c r="A1684" s="194" t="s">
        <v>307</v>
      </c>
      <c r="B1684" s="197" t="s">
        <v>662</v>
      </c>
      <c r="C1684" s="239">
        <v>80038</v>
      </c>
      <c r="D1684" s="208" t="s">
        <v>3646</v>
      </c>
      <c r="E1684" s="211">
        <v>8</v>
      </c>
      <c r="F1684" s="221">
        <v>1212</v>
      </c>
      <c r="G1684" s="268">
        <v>4.74</v>
      </c>
      <c r="H1684" s="268">
        <v>5.04</v>
      </c>
      <c r="I1684" s="231">
        <v>1</v>
      </c>
      <c r="J1684" s="248">
        <f t="shared" si="53"/>
        <v>4.74</v>
      </c>
      <c r="K1684" s="238"/>
      <c r="M1684" s="247">
        <f t="shared" si="52"/>
        <v>65396.290000000175</v>
      </c>
    </row>
    <row r="1685" spans="1:13" s="190" customFormat="1" ht="14.25" customHeight="1" x14ac:dyDescent="0.2">
      <c r="A1685" s="194" t="s">
        <v>1874</v>
      </c>
      <c r="B1685" s="198" t="s">
        <v>45</v>
      </c>
      <c r="C1685" s="203">
        <v>35133</v>
      </c>
      <c r="D1685" s="205" t="s">
        <v>3068</v>
      </c>
      <c r="E1685" s="213">
        <v>8</v>
      </c>
      <c r="F1685" s="224">
        <v>1241</v>
      </c>
      <c r="G1685" s="268">
        <v>4.75</v>
      </c>
      <c r="H1685" s="268">
        <v>5.05</v>
      </c>
      <c r="I1685" s="232">
        <v>5</v>
      </c>
      <c r="J1685" s="248">
        <f t="shared" si="53"/>
        <v>23.75</v>
      </c>
      <c r="K1685" s="238"/>
      <c r="M1685" s="247">
        <f t="shared" si="52"/>
        <v>65420.040000000175</v>
      </c>
    </row>
    <row r="1686" spans="1:13" s="190" customFormat="1" ht="14.25" customHeight="1" x14ac:dyDescent="0.2">
      <c r="A1686" s="287" t="s">
        <v>3264</v>
      </c>
      <c r="B1686" s="198" t="s">
        <v>947</v>
      </c>
      <c r="C1686" s="203"/>
      <c r="D1686" s="207" t="s">
        <v>1753</v>
      </c>
      <c r="E1686" s="213">
        <v>8</v>
      </c>
      <c r="F1686" s="222">
        <v>4575</v>
      </c>
      <c r="G1686" s="268">
        <v>4.6900000000000004</v>
      </c>
      <c r="H1686" s="268">
        <v>4.99</v>
      </c>
      <c r="I1686" s="232">
        <v>3</v>
      </c>
      <c r="J1686" s="248">
        <f t="shared" si="53"/>
        <v>14.07</v>
      </c>
      <c r="K1686" s="238"/>
      <c r="M1686" s="247">
        <f t="shared" si="52"/>
        <v>65434.110000000175</v>
      </c>
    </row>
    <row r="1687" spans="1:13" s="190" customFormat="1" ht="14.25" customHeight="1" x14ac:dyDescent="0.2">
      <c r="A1687" s="287" t="s">
        <v>1426</v>
      </c>
      <c r="B1687" s="196" t="s">
        <v>695</v>
      </c>
      <c r="C1687" s="203" t="s">
        <v>1464</v>
      </c>
      <c r="D1687" s="205" t="s">
        <v>1463</v>
      </c>
      <c r="E1687" s="212">
        <v>8</v>
      </c>
      <c r="F1687" s="221">
        <v>4342</v>
      </c>
      <c r="G1687" s="268">
        <v>4.88</v>
      </c>
      <c r="H1687" s="268">
        <v>5.18</v>
      </c>
      <c r="I1687" s="231">
        <v>2</v>
      </c>
      <c r="J1687" s="248">
        <f t="shared" si="53"/>
        <v>9.76</v>
      </c>
      <c r="K1687" s="238"/>
      <c r="M1687" s="247">
        <f t="shared" si="52"/>
        <v>65443.870000000177</v>
      </c>
    </row>
    <row r="1688" spans="1:13" s="190" customFormat="1" ht="14.25" customHeight="1" x14ac:dyDescent="0.2">
      <c r="A1688" s="287" t="s">
        <v>1426</v>
      </c>
      <c r="B1688" s="196" t="s">
        <v>695</v>
      </c>
      <c r="C1688" s="203" t="s">
        <v>1471</v>
      </c>
      <c r="D1688" s="206" t="s">
        <v>156</v>
      </c>
      <c r="E1688" s="212">
        <v>8</v>
      </c>
      <c r="F1688" s="221">
        <v>4342</v>
      </c>
      <c r="G1688" s="268">
        <v>4.88</v>
      </c>
      <c r="H1688" s="268">
        <v>5.18</v>
      </c>
      <c r="I1688" s="231">
        <v>1</v>
      </c>
      <c r="J1688" s="248">
        <f t="shared" si="53"/>
        <v>4.88</v>
      </c>
      <c r="K1688" s="238"/>
      <c r="M1688" s="247">
        <f t="shared" si="52"/>
        <v>65448.750000000175</v>
      </c>
    </row>
    <row r="1689" spans="1:13" s="190" customFormat="1" ht="14.25" customHeight="1" x14ac:dyDescent="0.2">
      <c r="A1689" s="287" t="s">
        <v>29</v>
      </c>
      <c r="B1689" s="197" t="s">
        <v>634</v>
      </c>
      <c r="C1689" s="203">
        <v>6549</v>
      </c>
      <c r="D1689" s="200" t="s">
        <v>2813</v>
      </c>
      <c r="E1689" s="212">
        <v>8</v>
      </c>
      <c r="F1689" s="221">
        <v>2791</v>
      </c>
      <c r="G1689" s="268">
        <v>4.78</v>
      </c>
      <c r="H1689" s="268">
        <v>5.08</v>
      </c>
      <c r="I1689" s="234">
        <v>11</v>
      </c>
      <c r="J1689" s="248">
        <f t="shared" si="53"/>
        <v>52.580000000000005</v>
      </c>
      <c r="K1689" s="238"/>
      <c r="M1689" s="247">
        <f t="shared" si="52"/>
        <v>65501.330000000176</v>
      </c>
    </row>
    <row r="1690" spans="1:13" s="190" customFormat="1" ht="14.25" customHeight="1" x14ac:dyDescent="0.2">
      <c r="A1690" s="194" t="s">
        <v>3221</v>
      </c>
      <c r="B1690" s="198" t="s">
        <v>45</v>
      </c>
      <c r="C1690" s="203" t="s">
        <v>730</v>
      </c>
      <c r="D1690" s="206" t="s">
        <v>731</v>
      </c>
      <c r="E1690" s="211">
        <v>8</v>
      </c>
      <c r="F1690" s="219">
        <v>1241</v>
      </c>
      <c r="G1690" s="268">
        <v>4.79</v>
      </c>
      <c r="H1690" s="268">
        <v>5.09</v>
      </c>
      <c r="I1690" s="231">
        <v>13</v>
      </c>
      <c r="J1690" s="248">
        <f t="shared" si="53"/>
        <v>62.27</v>
      </c>
      <c r="K1690" s="238"/>
      <c r="M1690" s="247">
        <f t="shared" si="52"/>
        <v>65563.60000000018</v>
      </c>
    </row>
    <row r="1691" spans="1:13" s="190" customFormat="1" ht="14.25" customHeight="1" x14ac:dyDescent="0.2">
      <c r="A1691" s="287" t="s">
        <v>3257</v>
      </c>
      <c r="B1691" s="198" t="s">
        <v>447</v>
      </c>
      <c r="C1691" s="203" t="s">
        <v>2735</v>
      </c>
      <c r="D1691" s="205" t="s">
        <v>3032</v>
      </c>
      <c r="E1691" s="213">
        <v>8</v>
      </c>
      <c r="F1691" s="224">
        <v>2211</v>
      </c>
      <c r="G1691" s="268">
        <v>4.8</v>
      </c>
      <c r="H1691" s="268">
        <v>5.0999999999999996</v>
      </c>
      <c r="I1691" s="232">
        <v>1</v>
      </c>
      <c r="J1691" s="248">
        <f t="shared" si="53"/>
        <v>4.8</v>
      </c>
      <c r="K1691" s="238"/>
      <c r="M1691" s="247">
        <f t="shared" si="52"/>
        <v>65568.400000000183</v>
      </c>
    </row>
    <row r="1692" spans="1:13" s="190" customFormat="1" ht="14.25" customHeight="1" x14ac:dyDescent="0.2">
      <c r="A1692" s="287" t="s">
        <v>3261</v>
      </c>
      <c r="B1692" s="200" t="s">
        <v>447</v>
      </c>
      <c r="C1692" s="203" t="s">
        <v>3509</v>
      </c>
      <c r="D1692" s="200" t="s">
        <v>3011</v>
      </c>
      <c r="E1692" s="211">
        <v>8</v>
      </c>
      <c r="F1692" s="226">
        <v>2211</v>
      </c>
      <c r="G1692" s="268">
        <v>4.8</v>
      </c>
      <c r="H1692" s="268">
        <v>5.0999999999999996</v>
      </c>
      <c r="I1692" s="203">
        <v>5</v>
      </c>
      <c r="J1692" s="248">
        <f t="shared" si="53"/>
        <v>24</v>
      </c>
      <c r="K1692" s="238"/>
      <c r="M1692" s="247">
        <f t="shared" ref="M1692:M1755" si="54">M1691+J1692</f>
        <v>65592.400000000183</v>
      </c>
    </row>
    <row r="1693" spans="1:13" s="190" customFormat="1" ht="14.25" customHeight="1" x14ac:dyDescent="0.2">
      <c r="A1693" s="194" t="s">
        <v>3221</v>
      </c>
      <c r="B1693" s="198" t="s">
        <v>634</v>
      </c>
      <c r="C1693" s="203" t="s">
        <v>151</v>
      </c>
      <c r="D1693" s="200" t="s">
        <v>2834</v>
      </c>
      <c r="E1693" s="211">
        <v>8</v>
      </c>
      <c r="F1693" s="219">
        <v>1212</v>
      </c>
      <c r="G1693" s="268">
        <v>4.82</v>
      </c>
      <c r="H1693" s="268">
        <v>5.12</v>
      </c>
      <c r="I1693" s="231">
        <v>12</v>
      </c>
      <c r="J1693" s="248">
        <f t="shared" si="53"/>
        <v>57.84</v>
      </c>
      <c r="K1693" s="238"/>
      <c r="M1693" s="247">
        <f t="shared" si="54"/>
        <v>65650.24000000018</v>
      </c>
    </row>
    <row r="1694" spans="1:13" s="190" customFormat="1" ht="14.25" customHeight="1" x14ac:dyDescent="0.2">
      <c r="A1694" s="287" t="s">
        <v>3254</v>
      </c>
      <c r="B1694" s="201" t="s">
        <v>634</v>
      </c>
      <c r="C1694" s="203" t="s">
        <v>151</v>
      </c>
      <c r="D1694" s="200" t="s">
        <v>2834</v>
      </c>
      <c r="E1694" s="211">
        <v>8</v>
      </c>
      <c r="F1694" s="226">
        <v>1212</v>
      </c>
      <c r="G1694" s="268">
        <v>4.82</v>
      </c>
      <c r="H1694" s="268">
        <v>5.12</v>
      </c>
      <c r="I1694" s="203">
        <v>12</v>
      </c>
      <c r="J1694" s="248">
        <f t="shared" si="53"/>
        <v>57.84</v>
      </c>
      <c r="K1694" s="238"/>
      <c r="M1694" s="247">
        <f t="shared" si="54"/>
        <v>65708.080000000176</v>
      </c>
    </row>
    <row r="1695" spans="1:13" s="190" customFormat="1" ht="14.25" customHeight="1" x14ac:dyDescent="0.2">
      <c r="A1695" s="194" t="s">
        <v>307</v>
      </c>
      <c r="B1695" s="197" t="s">
        <v>45</v>
      </c>
      <c r="C1695" s="239" t="s">
        <v>649</v>
      </c>
      <c r="D1695" s="208" t="s">
        <v>650</v>
      </c>
      <c r="E1695" s="211">
        <v>8</v>
      </c>
      <c r="F1695" s="221">
        <v>1212</v>
      </c>
      <c r="G1695" s="268">
        <v>4.8600000000000003</v>
      </c>
      <c r="H1695" s="268">
        <v>5.16</v>
      </c>
      <c r="I1695" s="231">
        <v>62</v>
      </c>
      <c r="J1695" s="248">
        <f t="shared" si="53"/>
        <v>301.32</v>
      </c>
      <c r="K1695" s="238"/>
      <c r="M1695" s="247">
        <f t="shared" si="54"/>
        <v>66009.400000000183</v>
      </c>
    </row>
    <row r="1696" spans="1:13" s="190" customFormat="1" ht="14.25" customHeight="1" x14ac:dyDescent="0.2">
      <c r="A1696" s="287" t="s">
        <v>3250</v>
      </c>
      <c r="B1696" s="201" t="s">
        <v>691</v>
      </c>
      <c r="C1696" s="203">
        <v>15583</v>
      </c>
      <c r="D1696" s="205" t="s">
        <v>3281</v>
      </c>
      <c r="E1696" s="211">
        <v>8</v>
      </c>
      <c r="F1696" s="226">
        <v>2350</v>
      </c>
      <c r="G1696" s="268">
        <v>4.8900000000000006</v>
      </c>
      <c r="H1696" s="268">
        <v>5.19</v>
      </c>
      <c r="I1696" s="203">
        <v>5</v>
      </c>
      <c r="J1696" s="248">
        <f t="shared" si="53"/>
        <v>24.450000000000003</v>
      </c>
      <c r="K1696" s="238"/>
      <c r="M1696" s="247">
        <f t="shared" si="54"/>
        <v>66033.85000000018</v>
      </c>
    </row>
    <row r="1697" spans="1:13" s="190" customFormat="1" ht="14.25" customHeight="1" x14ac:dyDescent="0.2">
      <c r="A1697" s="287" t="s">
        <v>3265</v>
      </c>
      <c r="B1697" s="198" t="s">
        <v>691</v>
      </c>
      <c r="C1697" s="203">
        <v>15583</v>
      </c>
      <c r="D1697" s="205" t="s">
        <v>3281</v>
      </c>
      <c r="E1697" s="213">
        <v>8</v>
      </c>
      <c r="F1697" s="222">
        <v>2350</v>
      </c>
      <c r="G1697" s="268">
        <v>4.8900000000000006</v>
      </c>
      <c r="H1697" s="268">
        <v>5.19</v>
      </c>
      <c r="I1697" s="232">
        <v>4</v>
      </c>
      <c r="J1697" s="248">
        <f t="shared" si="53"/>
        <v>19.560000000000002</v>
      </c>
      <c r="K1697" s="238"/>
      <c r="M1697" s="247">
        <f t="shared" si="54"/>
        <v>66053.410000000178</v>
      </c>
    </row>
    <row r="1698" spans="1:13" s="190" customFormat="1" ht="14.25" customHeight="1" x14ac:dyDescent="0.2">
      <c r="A1698" s="194" t="s">
        <v>3221</v>
      </c>
      <c r="B1698" s="198" t="s">
        <v>634</v>
      </c>
      <c r="C1698" s="203" t="s">
        <v>744</v>
      </c>
      <c r="D1698" s="200" t="s">
        <v>2838</v>
      </c>
      <c r="E1698" s="211">
        <v>8</v>
      </c>
      <c r="F1698" s="219">
        <v>1840</v>
      </c>
      <c r="G1698" s="268">
        <v>4.9000000000000004</v>
      </c>
      <c r="H1698" s="268">
        <v>5.2</v>
      </c>
      <c r="I1698" s="231">
        <v>2</v>
      </c>
      <c r="J1698" s="248">
        <f t="shared" si="53"/>
        <v>9.8000000000000007</v>
      </c>
      <c r="K1698" s="238"/>
      <c r="M1698" s="247">
        <f t="shared" si="54"/>
        <v>66063.210000000181</v>
      </c>
    </row>
    <row r="1699" spans="1:13" s="190" customFormat="1" ht="14.25" customHeight="1" x14ac:dyDescent="0.2">
      <c r="A1699" s="194" t="s">
        <v>304</v>
      </c>
      <c r="B1699" s="196" t="s">
        <v>634</v>
      </c>
      <c r="C1699" s="239" t="s">
        <v>744</v>
      </c>
      <c r="D1699" s="200" t="s">
        <v>2838</v>
      </c>
      <c r="E1699" s="211">
        <v>8</v>
      </c>
      <c r="F1699" s="221">
        <v>1840</v>
      </c>
      <c r="G1699" s="268">
        <v>4.9000000000000004</v>
      </c>
      <c r="H1699" s="268">
        <v>5.2</v>
      </c>
      <c r="I1699" s="231">
        <v>12</v>
      </c>
      <c r="J1699" s="248">
        <f t="shared" si="53"/>
        <v>58.800000000000004</v>
      </c>
      <c r="K1699" s="238"/>
      <c r="M1699" s="247">
        <f t="shared" si="54"/>
        <v>66122.010000000184</v>
      </c>
    </row>
    <row r="1700" spans="1:13" s="190" customFormat="1" ht="14.25" customHeight="1" x14ac:dyDescent="0.2">
      <c r="A1700" s="287" t="s">
        <v>3254</v>
      </c>
      <c r="B1700" s="201" t="s">
        <v>634</v>
      </c>
      <c r="C1700" s="203" t="s">
        <v>744</v>
      </c>
      <c r="D1700" s="200" t="s">
        <v>2838</v>
      </c>
      <c r="E1700" s="211">
        <v>8</v>
      </c>
      <c r="F1700" s="226">
        <v>1840</v>
      </c>
      <c r="G1700" s="268">
        <v>4.9000000000000004</v>
      </c>
      <c r="H1700" s="268">
        <v>5.2</v>
      </c>
      <c r="I1700" s="203">
        <v>6</v>
      </c>
      <c r="J1700" s="248">
        <f t="shared" si="53"/>
        <v>29.400000000000002</v>
      </c>
      <c r="K1700" s="238"/>
      <c r="M1700" s="247">
        <f t="shared" si="54"/>
        <v>66151.410000000178</v>
      </c>
    </row>
    <row r="1701" spans="1:13" s="190" customFormat="1" ht="14.25" customHeight="1" x14ac:dyDescent="0.2">
      <c r="A1701" s="194" t="s">
        <v>306</v>
      </c>
      <c r="B1701" s="196" t="s">
        <v>634</v>
      </c>
      <c r="C1701" s="239" t="s">
        <v>636</v>
      </c>
      <c r="D1701" s="208" t="s">
        <v>635</v>
      </c>
      <c r="E1701" s="211">
        <v>8</v>
      </c>
      <c r="F1701" s="221">
        <v>9898</v>
      </c>
      <c r="G1701" s="268">
        <v>4.5600000000000005</v>
      </c>
      <c r="H1701" s="268">
        <v>4.8600000000000003</v>
      </c>
      <c r="I1701" s="231">
        <v>12</v>
      </c>
      <c r="J1701" s="248">
        <f t="shared" si="53"/>
        <v>54.720000000000006</v>
      </c>
      <c r="K1701" s="238"/>
      <c r="M1701" s="247">
        <f t="shared" si="54"/>
        <v>66206.130000000179</v>
      </c>
    </row>
    <row r="1702" spans="1:13" s="190" customFormat="1" ht="14.25" customHeight="1" x14ac:dyDescent="0.2">
      <c r="A1702" s="287" t="s">
        <v>3218</v>
      </c>
      <c r="B1702" s="197" t="s">
        <v>424</v>
      </c>
      <c r="C1702" s="203" t="s">
        <v>282</v>
      </c>
      <c r="D1702" s="206" t="s">
        <v>791</v>
      </c>
      <c r="E1702" s="212">
        <v>8</v>
      </c>
      <c r="F1702" s="220">
        <v>4943</v>
      </c>
      <c r="G1702" s="268">
        <v>5.29</v>
      </c>
      <c r="H1702" s="268">
        <v>5.59</v>
      </c>
      <c r="I1702" s="233">
        <v>1</v>
      </c>
      <c r="J1702" s="248">
        <f t="shared" si="53"/>
        <v>5.29</v>
      </c>
      <c r="K1702" s="238"/>
      <c r="M1702" s="247">
        <f t="shared" si="54"/>
        <v>66211.420000000173</v>
      </c>
    </row>
    <row r="1703" spans="1:13" s="190" customFormat="1" ht="14.25" customHeight="1" x14ac:dyDescent="0.2">
      <c r="A1703" s="287" t="s">
        <v>3271</v>
      </c>
      <c r="B1703" s="201" t="s">
        <v>637</v>
      </c>
      <c r="C1703" s="203">
        <v>56144</v>
      </c>
      <c r="D1703" s="200" t="s">
        <v>3652</v>
      </c>
      <c r="E1703" s="211">
        <v>8</v>
      </c>
      <c r="F1703" s="226">
        <v>2350</v>
      </c>
      <c r="G1703" s="268">
        <v>4.9400000000000004</v>
      </c>
      <c r="H1703" s="268">
        <v>5.24</v>
      </c>
      <c r="I1703" s="203">
        <v>9</v>
      </c>
      <c r="J1703" s="248">
        <f t="shared" si="53"/>
        <v>44.46</v>
      </c>
      <c r="K1703" s="238"/>
      <c r="M1703" s="247">
        <f t="shared" si="54"/>
        <v>66255.880000000179</v>
      </c>
    </row>
    <row r="1704" spans="1:13" s="190" customFormat="1" ht="14.25" customHeight="1" x14ac:dyDescent="0.2">
      <c r="A1704" s="194" t="s">
        <v>3224</v>
      </c>
      <c r="B1704" s="198" t="s">
        <v>424</v>
      </c>
      <c r="C1704" s="203" t="s">
        <v>237</v>
      </c>
      <c r="D1704" s="206" t="s">
        <v>766</v>
      </c>
      <c r="E1704" s="211">
        <v>8</v>
      </c>
      <c r="F1704" s="219">
        <v>4943</v>
      </c>
      <c r="G1704" s="268">
        <v>4.91</v>
      </c>
      <c r="H1704" s="268">
        <v>5.21</v>
      </c>
      <c r="I1704" s="231">
        <v>13</v>
      </c>
      <c r="J1704" s="248">
        <f t="shared" si="53"/>
        <v>63.83</v>
      </c>
      <c r="K1704" s="238"/>
      <c r="M1704" s="247">
        <f t="shared" si="54"/>
        <v>66319.710000000181</v>
      </c>
    </row>
    <row r="1705" spans="1:13" s="190" customFormat="1" ht="14.25" customHeight="1" x14ac:dyDescent="0.2">
      <c r="A1705" s="194" t="s">
        <v>3220</v>
      </c>
      <c r="B1705" s="198" t="s">
        <v>45</v>
      </c>
      <c r="C1705" s="203">
        <v>13402</v>
      </c>
      <c r="D1705" s="200" t="s">
        <v>2788</v>
      </c>
      <c r="E1705" s="211">
        <v>8</v>
      </c>
      <c r="F1705" s="219">
        <v>1241</v>
      </c>
      <c r="G1705" s="268">
        <v>4.96</v>
      </c>
      <c r="H1705" s="268">
        <v>5.26</v>
      </c>
      <c r="I1705" s="231">
        <v>7</v>
      </c>
      <c r="J1705" s="248">
        <f t="shared" si="53"/>
        <v>34.72</v>
      </c>
      <c r="K1705" s="238"/>
      <c r="M1705" s="247">
        <f t="shared" si="54"/>
        <v>66354.430000000182</v>
      </c>
    </row>
    <row r="1706" spans="1:13" s="190" customFormat="1" ht="14.25" customHeight="1" x14ac:dyDescent="0.2">
      <c r="A1706" s="287" t="s">
        <v>3259</v>
      </c>
      <c r="B1706" s="200" t="s">
        <v>45</v>
      </c>
      <c r="C1706" s="203">
        <v>13402</v>
      </c>
      <c r="D1706" s="200" t="s">
        <v>2788</v>
      </c>
      <c r="E1706" s="211">
        <v>8</v>
      </c>
      <c r="F1706" s="226">
        <v>1241</v>
      </c>
      <c r="G1706" s="268">
        <v>4.96</v>
      </c>
      <c r="H1706" s="268">
        <v>5.26</v>
      </c>
      <c r="I1706" s="203">
        <v>7</v>
      </c>
      <c r="J1706" s="248">
        <f t="shared" si="53"/>
        <v>34.72</v>
      </c>
      <c r="K1706" s="238"/>
      <c r="M1706" s="247">
        <f t="shared" si="54"/>
        <v>66389.150000000183</v>
      </c>
    </row>
    <row r="1707" spans="1:13" s="190" customFormat="1" ht="14.25" customHeight="1" x14ac:dyDescent="0.2">
      <c r="A1707" s="194" t="s">
        <v>3230</v>
      </c>
      <c r="B1707" s="198" t="s">
        <v>424</v>
      </c>
      <c r="C1707" s="203">
        <v>49810</v>
      </c>
      <c r="D1707" s="200" t="s">
        <v>3001</v>
      </c>
      <c r="E1707" s="211">
        <v>8</v>
      </c>
      <c r="F1707" s="219">
        <v>4943</v>
      </c>
      <c r="G1707" s="268">
        <v>5.01</v>
      </c>
      <c r="H1707" s="268">
        <v>5.31</v>
      </c>
      <c r="I1707" s="231">
        <v>2</v>
      </c>
      <c r="J1707" s="248">
        <f t="shared" si="53"/>
        <v>10.02</v>
      </c>
      <c r="K1707" s="238"/>
      <c r="M1707" s="247">
        <f t="shared" si="54"/>
        <v>66399.170000000187</v>
      </c>
    </row>
    <row r="1708" spans="1:13" s="190" customFormat="1" ht="14.25" customHeight="1" x14ac:dyDescent="0.2">
      <c r="A1708" s="287" t="s">
        <v>3261</v>
      </c>
      <c r="B1708" s="200" t="s">
        <v>424</v>
      </c>
      <c r="C1708" s="203">
        <v>49810</v>
      </c>
      <c r="D1708" s="200" t="s">
        <v>3001</v>
      </c>
      <c r="E1708" s="211">
        <v>8</v>
      </c>
      <c r="F1708" s="226">
        <v>4943</v>
      </c>
      <c r="G1708" s="268">
        <v>5.01</v>
      </c>
      <c r="H1708" s="268">
        <v>5.31</v>
      </c>
      <c r="I1708" s="203">
        <v>12</v>
      </c>
      <c r="J1708" s="248">
        <f t="shared" si="53"/>
        <v>60.12</v>
      </c>
      <c r="K1708" s="238"/>
      <c r="M1708" s="247">
        <f t="shared" si="54"/>
        <v>66459.290000000183</v>
      </c>
    </row>
    <row r="1709" spans="1:13" s="190" customFormat="1" ht="14.25" customHeight="1" x14ac:dyDescent="0.2">
      <c r="A1709" s="287" t="s">
        <v>3218</v>
      </c>
      <c r="B1709" s="197" t="s">
        <v>424</v>
      </c>
      <c r="C1709" s="203" t="s">
        <v>2955</v>
      </c>
      <c r="D1709" s="206" t="s">
        <v>793</v>
      </c>
      <c r="E1709" s="212">
        <v>8</v>
      </c>
      <c r="F1709" s="220">
        <v>4943</v>
      </c>
      <c r="G1709" s="268">
        <v>5.01</v>
      </c>
      <c r="H1709" s="268">
        <v>5.31</v>
      </c>
      <c r="I1709" s="233">
        <v>3</v>
      </c>
      <c r="J1709" s="248">
        <f t="shared" si="53"/>
        <v>15.03</v>
      </c>
      <c r="K1709" s="238"/>
      <c r="M1709" s="247">
        <f t="shared" si="54"/>
        <v>66474.320000000182</v>
      </c>
    </row>
    <row r="1710" spans="1:13" s="190" customFormat="1" ht="14.25" customHeight="1" x14ac:dyDescent="0.2">
      <c r="A1710" s="287" t="s">
        <v>29</v>
      </c>
      <c r="B1710" s="197" t="s">
        <v>424</v>
      </c>
      <c r="C1710" s="203" t="s">
        <v>2955</v>
      </c>
      <c r="D1710" s="206" t="s">
        <v>793</v>
      </c>
      <c r="E1710" s="212">
        <v>8</v>
      </c>
      <c r="F1710" s="221">
        <v>4943</v>
      </c>
      <c r="G1710" s="268">
        <v>5.01</v>
      </c>
      <c r="H1710" s="268">
        <v>5.31</v>
      </c>
      <c r="I1710" s="234">
        <v>24</v>
      </c>
      <c r="J1710" s="248">
        <f t="shared" si="53"/>
        <v>120.24</v>
      </c>
      <c r="K1710" s="238"/>
      <c r="M1710" s="247">
        <f t="shared" si="54"/>
        <v>66594.560000000187</v>
      </c>
    </row>
    <row r="1711" spans="1:13" s="190" customFormat="1" ht="14.25" customHeight="1" x14ac:dyDescent="0.2">
      <c r="A1711" s="287" t="s">
        <v>3219</v>
      </c>
      <c r="B1711" s="197" t="s">
        <v>424</v>
      </c>
      <c r="C1711" s="203" t="s">
        <v>796</v>
      </c>
      <c r="D1711" s="200" t="s">
        <v>3014</v>
      </c>
      <c r="E1711" s="212">
        <v>8</v>
      </c>
      <c r="F1711" s="220">
        <v>4943</v>
      </c>
      <c r="G1711" s="268">
        <v>5.01</v>
      </c>
      <c r="H1711" s="268">
        <v>5.31</v>
      </c>
      <c r="I1711" s="233">
        <v>8</v>
      </c>
      <c r="J1711" s="248">
        <f t="shared" si="53"/>
        <v>40.08</v>
      </c>
      <c r="K1711" s="238"/>
      <c r="M1711" s="247">
        <f t="shared" si="54"/>
        <v>66634.640000000189</v>
      </c>
    </row>
    <row r="1712" spans="1:13" s="190" customFormat="1" ht="14.25" customHeight="1" x14ac:dyDescent="0.2">
      <c r="A1712" s="287" t="s">
        <v>3261</v>
      </c>
      <c r="B1712" s="200" t="s">
        <v>424</v>
      </c>
      <c r="C1712" s="203" t="s">
        <v>796</v>
      </c>
      <c r="D1712" s="200" t="s">
        <v>3014</v>
      </c>
      <c r="E1712" s="211">
        <v>8</v>
      </c>
      <c r="F1712" s="226">
        <v>4943</v>
      </c>
      <c r="G1712" s="268">
        <v>5.01</v>
      </c>
      <c r="H1712" s="268">
        <v>5.31</v>
      </c>
      <c r="I1712" s="203">
        <v>1</v>
      </c>
      <c r="J1712" s="248">
        <f t="shared" si="53"/>
        <v>5.01</v>
      </c>
      <c r="K1712" s="238"/>
      <c r="M1712" s="247">
        <f t="shared" si="54"/>
        <v>66639.650000000183</v>
      </c>
    </row>
    <row r="1713" spans="1:13" s="190" customFormat="1" ht="14.25" customHeight="1" x14ac:dyDescent="0.2">
      <c r="A1713" s="287" t="s">
        <v>3246</v>
      </c>
      <c r="B1713" s="198" t="s">
        <v>424</v>
      </c>
      <c r="C1713" s="203" t="s">
        <v>2729</v>
      </c>
      <c r="D1713" s="205" t="s">
        <v>2730</v>
      </c>
      <c r="E1713" s="213">
        <v>8</v>
      </c>
      <c r="F1713" s="224">
        <v>4943</v>
      </c>
      <c r="G1713" s="268">
        <v>5.0200000000000005</v>
      </c>
      <c r="H1713" s="268">
        <v>5.32</v>
      </c>
      <c r="I1713" s="232">
        <v>48</v>
      </c>
      <c r="J1713" s="248">
        <f t="shared" si="53"/>
        <v>240.96000000000004</v>
      </c>
      <c r="K1713" s="238"/>
      <c r="M1713" s="247">
        <f t="shared" si="54"/>
        <v>66880.61000000019</v>
      </c>
    </row>
    <row r="1714" spans="1:13" s="190" customFormat="1" ht="14.25" customHeight="1" x14ac:dyDescent="0.2">
      <c r="A1714" s="287" t="s">
        <v>3218</v>
      </c>
      <c r="B1714" s="197" t="s">
        <v>424</v>
      </c>
      <c r="C1714" s="203" t="s">
        <v>792</v>
      </c>
      <c r="D1714" s="200" t="s">
        <v>3018</v>
      </c>
      <c r="E1714" s="212">
        <v>8</v>
      </c>
      <c r="F1714" s="220">
        <v>4943</v>
      </c>
      <c r="G1714" s="268">
        <v>5.03</v>
      </c>
      <c r="H1714" s="268">
        <v>5.33</v>
      </c>
      <c r="I1714" s="233">
        <v>9</v>
      </c>
      <c r="J1714" s="248">
        <f t="shared" si="53"/>
        <v>45.27</v>
      </c>
      <c r="K1714" s="238"/>
      <c r="M1714" s="247">
        <f t="shared" si="54"/>
        <v>66925.880000000194</v>
      </c>
    </row>
    <row r="1715" spans="1:13" s="190" customFormat="1" ht="14.25" customHeight="1" x14ac:dyDescent="0.2">
      <c r="A1715" s="287" t="s">
        <v>29</v>
      </c>
      <c r="B1715" s="197" t="s">
        <v>424</v>
      </c>
      <c r="C1715" s="203" t="s">
        <v>792</v>
      </c>
      <c r="D1715" s="200" t="s">
        <v>3018</v>
      </c>
      <c r="E1715" s="212">
        <v>8</v>
      </c>
      <c r="F1715" s="222">
        <v>4943</v>
      </c>
      <c r="G1715" s="268">
        <v>5.03</v>
      </c>
      <c r="H1715" s="268">
        <v>5.33</v>
      </c>
      <c r="I1715" s="234">
        <v>24</v>
      </c>
      <c r="J1715" s="248">
        <f t="shared" si="53"/>
        <v>120.72</v>
      </c>
      <c r="K1715" s="238"/>
      <c r="M1715" s="247">
        <f t="shared" si="54"/>
        <v>67046.600000000195</v>
      </c>
    </row>
    <row r="1716" spans="1:13" s="190" customFormat="1" ht="14.25" customHeight="1" x14ac:dyDescent="0.2">
      <c r="A1716" s="287" t="s">
        <v>3261</v>
      </c>
      <c r="B1716" s="200" t="s">
        <v>424</v>
      </c>
      <c r="C1716" s="203" t="s">
        <v>792</v>
      </c>
      <c r="D1716" s="200" t="s">
        <v>3018</v>
      </c>
      <c r="E1716" s="211">
        <v>8</v>
      </c>
      <c r="F1716" s="226">
        <v>4943</v>
      </c>
      <c r="G1716" s="268">
        <v>5.03</v>
      </c>
      <c r="H1716" s="268">
        <v>5.33</v>
      </c>
      <c r="I1716" s="203">
        <v>5</v>
      </c>
      <c r="J1716" s="248">
        <f t="shared" si="53"/>
        <v>25.150000000000002</v>
      </c>
      <c r="K1716" s="238"/>
      <c r="M1716" s="247">
        <f t="shared" si="54"/>
        <v>67071.750000000189</v>
      </c>
    </row>
    <row r="1717" spans="1:13" s="190" customFormat="1" ht="14.25" customHeight="1" x14ac:dyDescent="0.2">
      <c r="A1717" s="287" t="s">
        <v>3218</v>
      </c>
      <c r="B1717" s="197" t="s">
        <v>447</v>
      </c>
      <c r="C1717" s="203" t="s">
        <v>291</v>
      </c>
      <c r="D1717" s="200" t="s">
        <v>2762</v>
      </c>
      <c r="E1717" s="212">
        <v>8</v>
      </c>
      <c r="F1717" s="220">
        <v>2211</v>
      </c>
      <c r="G1717" s="268">
        <v>5.03</v>
      </c>
      <c r="H1717" s="268">
        <v>5.33</v>
      </c>
      <c r="I1717" s="233">
        <v>10</v>
      </c>
      <c r="J1717" s="248">
        <f t="shared" si="53"/>
        <v>50.300000000000004</v>
      </c>
      <c r="K1717" s="238"/>
      <c r="M1717" s="247">
        <f t="shared" si="54"/>
        <v>67122.050000000192</v>
      </c>
    </row>
    <row r="1718" spans="1:13" s="190" customFormat="1" ht="14.25" customHeight="1" x14ac:dyDescent="0.2">
      <c r="A1718" s="287" t="s">
        <v>3253</v>
      </c>
      <c r="B1718" s="201" t="s">
        <v>634</v>
      </c>
      <c r="C1718" s="203">
        <v>6549</v>
      </c>
      <c r="D1718" s="200" t="s">
        <v>2813</v>
      </c>
      <c r="E1718" s="211">
        <v>8</v>
      </c>
      <c r="F1718" s="226">
        <v>2791</v>
      </c>
      <c r="G1718" s="268">
        <v>5.0600000000000005</v>
      </c>
      <c r="H1718" s="268">
        <v>5.36</v>
      </c>
      <c r="I1718" s="203">
        <v>6</v>
      </c>
      <c r="J1718" s="248">
        <f t="shared" si="53"/>
        <v>30.360000000000003</v>
      </c>
      <c r="K1718" s="238"/>
      <c r="M1718" s="247">
        <f t="shared" si="54"/>
        <v>67152.410000000193</v>
      </c>
    </row>
    <row r="1719" spans="1:13" s="190" customFormat="1" ht="14.25" customHeight="1" x14ac:dyDescent="0.2">
      <c r="A1719" s="287" t="s">
        <v>29</v>
      </c>
      <c r="B1719" s="197" t="s">
        <v>634</v>
      </c>
      <c r="C1719" s="203" t="s">
        <v>2959</v>
      </c>
      <c r="D1719" s="205" t="s">
        <v>2958</v>
      </c>
      <c r="E1719" s="212">
        <v>8</v>
      </c>
      <c r="F1719" s="221">
        <v>2791</v>
      </c>
      <c r="G1719" s="268">
        <v>5.0600000000000005</v>
      </c>
      <c r="H1719" s="268">
        <v>5.36</v>
      </c>
      <c r="I1719" s="234">
        <v>9</v>
      </c>
      <c r="J1719" s="248">
        <f t="shared" si="53"/>
        <v>45.540000000000006</v>
      </c>
      <c r="K1719" s="238"/>
      <c r="M1719" s="247">
        <f t="shared" si="54"/>
        <v>67197.950000000186</v>
      </c>
    </row>
    <row r="1720" spans="1:13" s="190" customFormat="1" ht="14.25" customHeight="1" x14ac:dyDescent="0.2">
      <c r="A1720" s="287" t="s">
        <v>3217</v>
      </c>
      <c r="B1720" s="197" t="s">
        <v>424</v>
      </c>
      <c r="C1720" s="203" t="s">
        <v>778</v>
      </c>
      <c r="D1720" s="207" t="s">
        <v>773</v>
      </c>
      <c r="E1720" s="214">
        <v>8</v>
      </c>
      <c r="F1720" s="223">
        <v>4943</v>
      </c>
      <c r="G1720" s="268">
        <v>5.1000000000000005</v>
      </c>
      <c r="H1720" s="268">
        <v>5.4</v>
      </c>
      <c r="I1720" s="233">
        <v>15</v>
      </c>
      <c r="J1720" s="248">
        <f t="shared" si="53"/>
        <v>76.500000000000014</v>
      </c>
      <c r="K1720" s="238"/>
      <c r="M1720" s="247">
        <f t="shared" si="54"/>
        <v>67274.450000000186</v>
      </c>
    </row>
    <row r="1721" spans="1:13" s="190" customFormat="1" ht="14.25" customHeight="1" x14ac:dyDescent="0.2">
      <c r="A1721" s="194" t="s">
        <v>3224</v>
      </c>
      <c r="B1721" s="198" t="s">
        <v>424</v>
      </c>
      <c r="C1721" s="203" t="s">
        <v>236</v>
      </c>
      <c r="D1721" s="206" t="s">
        <v>766</v>
      </c>
      <c r="E1721" s="211">
        <v>8</v>
      </c>
      <c r="F1721" s="219">
        <v>4943</v>
      </c>
      <c r="G1721" s="268">
        <v>5.1000000000000005</v>
      </c>
      <c r="H1721" s="268">
        <v>5.4</v>
      </c>
      <c r="I1721" s="231">
        <v>15</v>
      </c>
      <c r="J1721" s="248">
        <f t="shared" si="53"/>
        <v>76.500000000000014</v>
      </c>
      <c r="K1721" s="238"/>
      <c r="M1721" s="247">
        <f t="shared" si="54"/>
        <v>67350.950000000186</v>
      </c>
    </row>
    <row r="1722" spans="1:13" s="190" customFormat="1" ht="14.25" customHeight="1" x14ac:dyDescent="0.2">
      <c r="A1722" s="287" t="s">
        <v>3213</v>
      </c>
      <c r="B1722" s="197" t="s">
        <v>674</v>
      </c>
      <c r="C1722" s="203" t="s">
        <v>876</v>
      </c>
      <c r="D1722" s="206" t="s">
        <v>3620</v>
      </c>
      <c r="E1722" s="212">
        <v>8</v>
      </c>
      <c r="F1722" s="220" t="s">
        <v>138</v>
      </c>
      <c r="G1722" s="268">
        <v>5.12</v>
      </c>
      <c r="H1722" s="268">
        <v>5.42</v>
      </c>
      <c r="I1722" s="233">
        <v>1</v>
      </c>
      <c r="J1722" s="248">
        <f t="shared" si="53"/>
        <v>5.12</v>
      </c>
      <c r="K1722" s="238"/>
      <c r="M1722" s="247">
        <f t="shared" si="54"/>
        <v>67356.070000000182</v>
      </c>
    </row>
    <row r="1723" spans="1:13" s="190" customFormat="1" ht="14.25" customHeight="1" x14ac:dyDescent="0.2">
      <c r="A1723" s="287" t="s">
        <v>3219</v>
      </c>
      <c r="B1723" s="197" t="s">
        <v>439</v>
      </c>
      <c r="C1723" s="203">
        <v>15784</v>
      </c>
      <c r="D1723" s="206" t="s">
        <v>2784</v>
      </c>
      <c r="E1723" s="212">
        <v>8</v>
      </c>
      <c r="F1723" s="220">
        <v>6796</v>
      </c>
      <c r="G1723" s="268">
        <v>5.16</v>
      </c>
      <c r="H1723" s="268">
        <v>5.46</v>
      </c>
      <c r="I1723" s="233">
        <v>2</v>
      </c>
      <c r="J1723" s="248">
        <f t="shared" si="53"/>
        <v>10.32</v>
      </c>
      <c r="K1723" s="238"/>
      <c r="M1723" s="247">
        <f t="shared" si="54"/>
        <v>67366.390000000189</v>
      </c>
    </row>
    <row r="1724" spans="1:13" s="190" customFormat="1" ht="14.25" customHeight="1" x14ac:dyDescent="0.2">
      <c r="A1724" s="287" t="s">
        <v>3246</v>
      </c>
      <c r="B1724" s="198" t="s">
        <v>439</v>
      </c>
      <c r="C1724" s="203">
        <v>15784</v>
      </c>
      <c r="D1724" s="206" t="s">
        <v>2784</v>
      </c>
      <c r="E1724" s="213">
        <v>8</v>
      </c>
      <c r="F1724" s="224">
        <v>6796</v>
      </c>
      <c r="G1724" s="268">
        <v>5.16</v>
      </c>
      <c r="H1724" s="268">
        <v>5.46</v>
      </c>
      <c r="I1724" s="232">
        <v>12</v>
      </c>
      <c r="J1724" s="248">
        <f t="shared" si="53"/>
        <v>61.92</v>
      </c>
      <c r="K1724" s="238"/>
      <c r="M1724" s="247">
        <f t="shared" si="54"/>
        <v>67428.310000000187</v>
      </c>
    </row>
    <row r="1725" spans="1:13" s="190" customFormat="1" ht="14.25" customHeight="1" x14ac:dyDescent="0.2">
      <c r="A1725" s="287" t="s">
        <v>3259</v>
      </c>
      <c r="B1725" s="200" t="s">
        <v>439</v>
      </c>
      <c r="C1725" s="203">
        <v>15784</v>
      </c>
      <c r="D1725" s="206" t="s">
        <v>2784</v>
      </c>
      <c r="E1725" s="211">
        <v>8</v>
      </c>
      <c r="F1725" s="226">
        <v>6796</v>
      </c>
      <c r="G1725" s="268">
        <v>5.16</v>
      </c>
      <c r="H1725" s="268">
        <v>5.46</v>
      </c>
      <c r="I1725" s="203">
        <v>3</v>
      </c>
      <c r="J1725" s="248">
        <f t="shared" si="53"/>
        <v>15.48</v>
      </c>
      <c r="K1725" s="238"/>
      <c r="M1725" s="247">
        <f t="shared" si="54"/>
        <v>67443.790000000183</v>
      </c>
    </row>
    <row r="1726" spans="1:13" s="190" customFormat="1" ht="14.25" customHeight="1" x14ac:dyDescent="0.2">
      <c r="A1726" s="287" t="s">
        <v>3218</v>
      </c>
      <c r="B1726" s="197" t="s">
        <v>447</v>
      </c>
      <c r="C1726" s="203" t="s">
        <v>281</v>
      </c>
      <c r="D1726" s="200" t="s">
        <v>3007</v>
      </c>
      <c r="E1726" s="212">
        <v>8</v>
      </c>
      <c r="F1726" s="220">
        <v>2211</v>
      </c>
      <c r="G1726" s="268">
        <v>5.16</v>
      </c>
      <c r="H1726" s="268">
        <v>5.46</v>
      </c>
      <c r="I1726" s="233">
        <v>10</v>
      </c>
      <c r="J1726" s="248">
        <f t="shared" si="53"/>
        <v>51.6</v>
      </c>
      <c r="K1726" s="238"/>
      <c r="M1726" s="247">
        <f t="shared" si="54"/>
        <v>67495.390000000189</v>
      </c>
    </row>
    <row r="1727" spans="1:13" s="190" customFormat="1" ht="14.25" customHeight="1" x14ac:dyDescent="0.2">
      <c r="A1727" s="287" t="s">
        <v>3261</v>
      </c>
      <c r="B1727" s="200" t="s">
        <v>447</v>
      </c>
      <c r="C1727" s="203" t="s">
        <v>281</v>
      </c>
      <c r="D1727" s="200" t="s">
        <v>3007</v>
      </c>
      <c r="E1727" s="211">
        <v>8</v>
      </c>
      <c r="F1727" s="226">
        <v>2211</v>
      </c>
      <c r="G1727" s="268">
        <v>5.16</v>
      </c>
      <c r="H1727" s="268">
        <v>5.46</v>
      </c>
      <c r="I1727" s="203">
        <v>12</v>
      </c>
      <c r="J1727" s="248">
        <f t="shared" si="53"/>
        <v>61.92</v>
      </c>
      <c r="K1727" s="238"/>
      <c r="M1727" s="247">
        <f t="shared" si="54"/>
        <v>67557.310000000187</v>
      </c>
    </row>
    <row r="1728" spans="1:13" s="190" customFormat="1" ht="14.25" customHeight="1" x14ac:dyDescent="0.2">
      <c r="A1728" s="194" t="s">
        <v>3221</v>
      </c>
      <c r="B1728" s="198" t="s">
        <v>634</v>
      </c>
      <c r="C1728" s="203" t="s">
        <v>137</v>
      </c>
      <c r="D1728" s="206" t="s">
        <v>2838</v>
      </c>
      <c r="E1728" s="211">
        <v>8</v>
      </c>
      <c r="F1728" s="219">
        <v>1840</v>
      </c>
      <c r="G1728" s="268">
        <v>5.1800000000000006</v>
      </c>
      <c r="H1728" s="268">
        <v>5.48</v>
      </c>
      <c r="I1728" s="231">
        <v>7</v>
      </c>
      <c r="J1728" s="248">
        <f t="shared" si="53"/>
        <v>36.260000000000005</v>
      </c>
      <c r="K1728" s="238"/>
      <c r="M1728" s="247">
        <f t="shared" si="54"/>
        <v>67593.570000000182</v>
      </c>
    </row>
    <row r="1729" spans="1:13" s="190" customFormat="1" ht="14.25" customHeight="1" x14ac:dyDescent="0.2">
      <c r="A1729" s="194" t="s">
        <v>3228</v>
      </c>
      <c r="B1729" s="198" t="s">
        <v>3147</v>
      </c>
      <c r="C1729" s="239"/>
      <c r="D1729" s="206" t="s">
        <v>3149</v>
      </c>
      <c r="E1729" s="211">
        <v>8</v>
      </c>
      <c r="F1729" s="219">
        <v>3333</v>
      </c>
      <c r="G1729" s="268">
        <v>3.91</v>
      </c>
      <c r="H1729" s="268">
        <v>4.21</v>
      </c>
      <c r="I1729" s="231">
        <v>7</v>
      </c>
      <c r="J1729" s="248">
        <f t="shared" si="53"/>
        <v>27.37</v>
      </c>
      <c r="K1729" s="238"/>
      <c r="M1729" s="247">
        <f t="shared" si="54"/>
        <v>67620.940000000177</v>
      </c>
    </row>
    <row r="1730" spans="1:13" s="190" customFormat="1" ht="14.25" customHeight="1" x14ac:dyDescent="0.2">
      <c r="A1730" s="194" t="s">
        <v>3272</v>
      </c>
      <c r="B1730" s="198" t="s">
        <v>672</v>
      </c>
      <c r="C1730" s="203">
        <v>7471190009</v>
      </c>
      <c r="D1730" s="205" t="s">
        <v>2050</v>
      </c>
      <c r="E1730" s="213">
        <v>8</v>
      </c>
      <c r="F1730" s="222">
        <v>8513</v>
      </c>
      <c r="G1730" s="268">
        <v>5.37</v>
      </c>
      <c r="H1730" s="268">
        <v>5.67</v>
      </c>
      <c r="I1730" s="232">
        <v>1</v>
      </c>
      <c r="J1730" s="248">
        <f t="shared" si="53"/>
        <v>5.37</v>
      </c>
      <c r="K1730" s="238"/>
      <c r="M1730" s="247">
        <f t="shared" si="54"/>
        <v>67626.310000000172</v>
      </c>
    </row>
    <row r="1731" spans="1:13" s="190" customFormat="1" ht="14.25" customHeight="1" x14ac:dyDescent="0.2">
      <c r="A1731" s="194" t="s">
        <v>3223</v>
      </c>
      <c r="B1731" s="198" t="s">
        <v>424</v>
      </c>
      <c r="C1731" s="203" t="s">
        <v>763</v>
      </c>
      <c r="D1731" s="206" t="s">
        <v>752</v>
      </c>
      <c r="E1731" s="211">
        <v>8</v>
      </c>
      <c r="F1731" s="219">
        <v>4943</v>
      </c>
      <c r="G1731" s="268">
        <v>5.38</v>
      </c>
      <c r="H1731" s="268">
        <v>5.68</v>
      </c>
      <c r="I1731" s="231">
        <v>10</v>
      </c>
      <c r="J1731" s="248">
        <f t="shared" si="53"/>
        <v>53.8</v>
      </c>
      <c r="K1731" s="238"/>
      <c r="M1731" s="247">
        <f t="shared" si="54"/>
        <v>67680.110000000175</v>
      </c>
    </row>
    <row r="1732" spans="1:13" s="190" customFormat="1" ht="14.25" customHeight="1" x14ac:dyDescent="0.2">
      <c r="A1732" s="194" t="s">
        <v>3222</v>
      </c>
      <c r="B1732" s="198" t="s">
        <v>45</v>
      </c>
      <c r="C1732" s="203" t="s">
        <v>757</v>
      </c>
      <c r="D1732" s="206" t="s">
        <v>758</v>
      </c>
      <c r="E1732" s="211">
        <v>8</v>
      </c>
      <c r="F1732" s="219">
        <v>1241</v>
      </c>
      <c r="G1732" s="268">
        <v>5.44</v>
      </c>
      <c r="H1732" s="268">
        <v>5.74</v>
      </c>
      <c r="I1732" s="231">
        <v>8</v>
      </c>
      <c r="J1732" s="248">
        <f t="shared" si="53"/>
        <v>43.52</v>
      </c>
      <c r="K1732" s="238"/>
      <c r="M1732" s="247">
        <f t="shared" si="54"/>
        <v>67723.630000000179</v>
      </c>
    </row>
    <row r="1733" spans="1:13" s="190" customFormat="1" ht="14.25" customHeight="1" x14ac:dyDescent="0.2">
      <c r="A1733" s="287" t="s">
        <v>3271</v>
      </c>
      <c r="B1733" s="200" t="s">
        <v>695</v>
      </c>
      <c r="C1733" s="203" t="s">
        <v>2531</v>
      </c>
      <c r="D1733" s="200" t="s">
        <v>3322</v>
      </c>
      <c r="E1733" s="211">
        <v>8</v>
      </c>
      <c r="F1733" s="226">
        <v>4342</v>
      </c>
      <c r="G1733" s="268">
        <v>5.46</v>
      </c>
      <c r="H1733" s="268">
        <v>5.76</v>
      </c>
      <c r="I1733" s="203">
        <v>5</v>
      </c>
      <c r="J1733" s="248">
        <f t="shared" ref="J1733:J1796" si="55">G1733*I1733</f>
        <v>27.3</v>
      </c>
      <c r="K1733" s="238"/>
      <c r="M1733" s="247">
        <f t="shared" si="54"/>
        <v>67750.930000000182</v>
      </c>
    </row>
    <row r="1734" spans="1:13" s="190" customFormat="1" ht="14.25" customHeight="1" x14ac:dyDescent="0.2">
      <c r="A1734" s="287" t="s">
        <v>3251</v>
      </c>
      <c r="B1734" s="201" t="s">
        <v>695</v>
      </c>
      <c r="C1734" s="203" t="s">
        <v>2923</v>
      </c>
      <c r="D1734" s="200" t="s">
        <v>3321</v>
      </c>
      <c r="E1734" s="211">
        <v>8</v>
      </c>
      <c r="F1734" s="226">
        <v>4342</v>
      </c>
      <c r="G1734" s="268">
        <v>5.46</v>
      </c>
      <c r="H1734" s="268">
        <v>5.76</v>
      </c>
      <c r="I1734" s="203">
        <v>28</v>
      </c>
      <c r="J1734" s="248">
        <f t="shared" si="55"/>
        <v>152.88</v>
      </c>
      <c r="K1734" s="238"/>
      <c r="M1734" s="247">
        <f t="shared" si="54"/>
        <v>67903.810000000187</v>
      </c>
    </row>
    <row r="1735" spans="1:13" s="190" customFormat="1" ht="14.25" customHeight="1" x14ac:dyDescent="0.2">
      <c r="A1735" s="287" t="s">
        <v>3251</v>
      </c>
      <c r="B1735" s="201" t="s">
        <v>695</v>
      </c>
      <c r="C1735" s="203" t="s">
        <v>2531</v>
      </c>
      <c r="D1735" s="200" t="s">
        <v>3322</v>
      </c>
      <c r="E1735" s="211">
        <v>8</v>
      </c>
      <c r="F1735" s="226">
        <v>4342</v>
      </c>
      <c r="G1735" s="268">
        <v>5.46</v>
      </c>
      <c r="H1735" s="268">
        <v>5.76</v>
      </c>
      <c r="I1735" s="203">
        <v>31</v>
      </c>
      <c r="J1735" s="248">
        <f t="shared" si="55"/>
        <v>169.26</v>
      </c>
      <c r="K1735" s="238"/>
      <c r="M1735" s="247">
        <f t="shared" si="54"/>
        <v>68073.070000000182</v>
      </c>
    </row>
    <row r="1736" spans="1:13" s="190" customFormat="1" ht="14.25" customHeight="1" x14ac:dyDescent="0.2">
      <c r="A1736" s="287" t="s">
        <v>3261</v>
      </c>
      <c r="B1736" s="200" t="s">
        <v>447</v>
      </c>
      <c r="C1736" s="203" t="s">
        <v>291</v>
      </c>
      <c r="D1736" s="200" t="s">
        <v>2762</v>
      </c>
      <c r="E1736" s="211">
        <v>8</v>
      </c>
      <c r="F1736" s="226">
        <v>2211</v>
      </c>
      <c r="G1736" s="268">
        <v>5.46</v>
      </c>
      <c r="H1736" s="268">
        <v>5.76</v>
      </c>
      <c r="I1736" s="203">
        <v>22</v>
      </c>
      <c r="J1736" s="248">
        <f t="shared" si="55"/>
        <v>120.12</v>
      </c>
      <c r="K1736" s="238"/>
      <c r="M1736" s="247">
        <f t="shared" si="54"/>
        <v>68193.190000000177</v>
      </c>
    </row>
    <row r="1737" spans="1:13" s="190" customFormat="1" ht="14.25" customHeight="1" x14ac:dyDescent="0.2">
      <c r="A1737" s="287" t="s">
        <v>3218</v>
      </c>
      <c r="B1737" s="197" t="s">
        <v>45</v>
      </c>
      <c r="C1737" s="203" t="s">
        <v>276</v>
      </c>
      <c r="D1737" s="206" t="s">
        <v>3445</v>
      </c>
      <c r="E1737" s="212">
        <v>8</v>
      </c>
      <c r="F1737" s="220">
        <v>1241</v>
      </c>
      <c r="G1737" s="268">
        <v>5.48</v>
      </c>
      <c r="H1737" s="268">
        <v>5.78</v>
      </c>
      <c r="I1737" s="233">
        <v>4</v>
      </c>
      <c r="J1737" s="248">
        <f t="shared" si="55"/>
        <v>21.92</v>
      </c>
      <c r="K1737" s="238"/>
      <c r="M1737" s="247">
        <f t="shared" si="54"/>
        <v>68215.110000000175</v>
      </c>
    </row>
    <row r="1738" spans="1:13" s="190" customFormat="1" ht="14.25" customHeight="1" x14ac:dyDescent="0.2">
      <c r="A1738" s="287" t="s">
        <v>3271</v>
      </c>
      <c r="B1738" s="200" t="s">
        <v>691</v>
      </c>
      <c r="C1738" s="203">
        <v>14173</v>
      </c>
      <c r="D1738" s="200" t="s">
        <v>2561</v>
      </c>
      <c r="E1738" s="211">
        <v>8</v>
      </c>
      <c r="F1738" s="226">
        <v>4712</v>
      </c>
      <c r="G1738" s="268">
        <v>5.5200000000000005</v>
      </c>
      <c r="H1738" s="268">
        <v>5.82</v>
      </c>
      <c r="I1738" s="203">
        <v>5</v>
      </c>
      <c r="J1738" s="248">
        <f t="shared" si="55"/>
        <v>27.6</v>
      </c>
      <c r="K1738" s="238"/>
      <c r="M1738" s="247">
        <f t="shared" si="54"/>
        <v>68242.710000000181</v>
      </c>
    </row>
    <row r="1739" spans="1:13" s="190" customFormat="1" ht="14.25" customHeight="1" x14ac:dyDescent="0.2">
      <c r="A1739" s="287" t="s">
        <v>3271</v>
      </c>
      <c r="B1739" s="200" t="s">
        <v>672</v>
      </c>
      <c r="C1739" s="203">
        <v>72570</v>
      </c>
      <c r="D1739" s="200" t="s">
        <v>2575</v>
      </c>
      <c r="E1739" s="211">
        <v>8</v>
      </c>
      <c r="F1739" s="226">
        <v>8513</v>
      </c>
      <c r="G1739" s="268">
        <v>5.5200000000000005</v>
      </c>
      <c r="H1739" s="268">
        <v>5.82</v>
      </c>
      <c r="I1739" s="203">
        <v>1</v>
      </c>
      <c r="J1739" s="248">
        <f t="shared" si="55"/>
        <v>5.5200000000000005</v>
      </c>
      <c r="K1739" s="238"/>
      <c r="M1739" s="247">
        <f t="shared" si="54"/>
        <v>68248.230000000185</v>
      </c>
    </row>
    <row r="1740" spans="1:13" s="190" customFormat="1" ht="14.25" customHeight="1" x14ac:dyDescent="0.2">
      <c r="A1740" s="287" t="s">
        <v>3264</v>
      </c>
      <c r="B1740" s="198" t="s">
        <v>996</v>
      </c>
      <c r="C1740" s="203" t="s">
        <v>1764</v>
      </c>
      <c r="D1740" s="205" t="s">
        <v>3437</v>
      </c>
      <c r="E1740" s="213">
        <v>8</v>
      </c>
      <c r="F1740" s="222">
        <v>3232</v>
      </c>
      <c r="G1740" s="268">
        <v>3.29</v>
      </c>
      <c r="H1740" s="268">
        <v>3.59</v>
      </c>
      <c r="I1740" s="232">
        <v>9</v>
      </c>
      <c r="J1740" s="248">
        <f t="shared" si="55"/>
        <v>29.61</v>
      </c>
      <c r="K1740" s="238"/>
      <c r="M1740" s="247">
        <f t="shared" si="54"/>
        <v>68277.840000000186</v>
      </c>
    </row>
    <row r="1741" spans="1:13" s="190" customFormat="1" ht="14.25" customHeight="1" x14ac:dyDescent="0.2">
      <c r="A1741" s="287" t="s">
        <v>3264</v>
      </c>
      <c r="B1741" s="198" t="s">
        <v>996</v>
      </c>
      <c r="C1741" s="203" t="s">
        <v>1761</v>
      </c>
      <c r="D1741" s="205" t="s">
        <v>3438</v>
      </c>
      <c r="E1741" s="213">
        <v>8</v>
      </c>
      <c r="F1741" s="222">
        <v>3232</v>
      </c>
      <c r="G1741" s="268">
        <v>3.29</v>
      </c>
      <c r="H1741" s="268">
        <v>3.59</v>
      </c>
      <c r="I1741" s="232">
        <v>3</v>
      </c>
      <c r="J1741" s="248">
        <f t="shared" si="55"/>
        <v>9.870000000000001</v>
      </c>
      <c r="K1741" s="238"/>
      <c r="M1741" s="247">
        <f t="shared" si="54"/>
        <v>68287.710000000181</v>
      </c>
    </row>
    <row r="1742" spans="1:13" s="190" customFormat="1" ht="14.25" customHeight="1" x14ac:dyDescent="0.2">
      <c r="A1742" s="287" t="s">
        <v>3264</v>
      </c>
      <c r="B1742" s="198" t="s">
        <v>996</v>
      </c>
      <c r="C1742" s="203" t="s">
        <v>1762</v>
      </c>
      <c r="D1742" s="205" t="s">
        <v>3439</v>
      </c>
      <c r="E1742" s="213">
        <v>8</v>
      </c>
      <c r="F1742" s="222">
        <v>3232</v>
      </c>
      <c r="G1742" s="268">
        <v>3.29</v>
      </c>
      <c r="H1742" s="268">
        <v>3.59</v>
      </c>
      <c r="I1742" s="232">
        <v>3</v>
      </c>
      <c r="J1742" s="248">
        <f t="shared" si="55"/>
        <v>9.870000000000001</v>
      </c>
      <c r="K1742" s="238"/>
      <c r="M1742" s="247">
        <f t="shared" si="54"/>
        <v>68297.580000000176</v>
      </c>
    </row>
    <row r="1743" spans="1:13" s="190" customFormat="1" ht="14.25" customHeight="1" x14ac:dyDescent="0.2">
      <c r="A1743" s="287" t="s">
        <v>3264</v>
      </c>
      <c r="B1743" s="198" t="s">
        <v>996</v>
      </c>
      <c r="C1743" s="203" t="s">
        <v>1763</v>
      </c>
      <c r="D1743" s="205" t="s">
        <v>3440</v>
      </c>
      <c r="E1743" s="213">
        <v>8</v>
      </c>
      <c r="F1743" s="222">
        <v>3232</v>
      </c>
      <c r="G1743" s="268">
        <v>3.29</v>
      </c>
      <c r="H1743" s="268">
        <v>3.59</v>
      </c>
      <c r="I1743" s="232">
        <v>4</v>
      </c>
      <c r="J1743" s="248">
        <f t="shared" si="55"/>
        <v>13.16</v>
      </c>
      <c r="K1743" s="238"/>
      <c r="M1743" s="247">
        <f t="shared" si="54"/>
        <v>68310.74000000018</v>
      </c>
    </row>
    <row r="1744" spans="1:13" s="190" customFormat="1" ht="14.25" customHeight="1" x14ac:dyDescent="0.2">
      <c r="A1744" s="194" t="s">
        <v>3223</v>
      </c>
      <c r="B1744" s="198" t="s">
        <v>45</v>
      </c>
      <c r="C1744" s="203" t="s">
        <v>240</v>
      </c>
      <c r="D1744" s="206" t="s">
        <v>762</v>
      </c>
      <c r="E1744" s="211">
        <v>8</v>
      </c>
      <c r="F1744" s="219">
        <v>1241</v>
      </c>
      <c r="G1744" s="268">
        <v>5.57</v>
      </c>
      <c r="H1744" s="268">
        <v>5.87</v>
      </c>
      <c r="I1744" s="231">
        <v>12</v>
      </c>
      <c r="J1744" s="248">
        <f t="shared" si="55"/>
        <v>66.84</v>
      </c>
      <c r="K1744" s="238"/>
      <c r="M1744" s="247">
        <f t="shared" si="54"/>
        <v>68377.580000000176</v>
      </c>
    </row>
    <row r="1745" spans="1:13" s="190" customFormat="1" ht="14.25" customHeight="1" x14ac:dyDescent="0.2">
      <c r="A1745" s="287" t="s">
        <v>3271</v>
      </c>
      <c r="B1745" s="196" t="s">
        <v>639</v>
      </c>
      <c r="C1745" s="203" t="s">
        <v>2566</v>
      </c>
      <c r="D1745" s="200" t="s">
        <v>2567</v>
      </c>
      <c r="E1745" s="211">
        <v>8</v>
      </c>
      <c r="F1745" s="226">
        <v>1212</v>
      </c>
      <c r="G1745" s="268">
        <v>5.59</v>
      </c>
      <c r="H1745" s="268">
        <v>5.89</v>
      </c>
      <c r="I1745" s="203">
        <v>1</v>
      </c>
      <c r="J1745" s="248">
        <f t="shared" si="55"/>
        <v>5.59</v>
      </c>
      <c r="K1745" s="238"/>
      <c r="M1745" s="247">
        <f t="shared" si="54"/>
        <v>68383.170000000173</v>
      </c>
    </row>
    <row r="1746" spans="1:13" s="190" customFormat="1" ht="14.25" customHeight="1" x14ac:dyDescent="0.2">
      <c r="A1746" s="194" t="s">
        <v>1874</v>
      </c>
      <c r="B1746" s="198" t="s">
        <v>447</v>
      </c>
      <c r="C1746" s="203" t="s">
        <v>1895</v>
      </c>
      <c r="D1746" s="200" t="s">
        <v>3036</v>
      </c>
      <c r="E1746" s="211">
        <v>8</v>
      </c>
      <c r="F1746" s="219">
        <v>2211</v>
      </c>
      <c r="G1746" s="268">
        <v>5.65</v>
      </c>
      <c r="H1746" s="268">
        <v>5.95</v>
      </c>
      <c r="I1746" s="229">
        <v>5</v>
      </c>
      <c r="J1746" s="248">
        <f t="shared" si="55"/>
        <v>28.25</v>
      </c>
      <c r="K1746" s="238"/>
      <c r="M1746" s="247">
        <f t="shared" si="54"/>
        <v>68411.420000000173</v>
      </c>
    </row>
    <row r="1747" spans="1:13" s="190" customFormat="1" ht="14.25" customHeight="1" x14ac:dyDescent="0.2">
      <c r="A1747" s="287" t="s">
        <v>3257</v>
      </c>
      <c r="B1747" s="200" t="s">
        <v>447</v>
      </c>
      <c r="C1747" s="203" t="s">
        <v>1895</v>
      </c>
      <c r="D1747" s="200" t="s">
        <v>3036</v>
      </c>
      <c r="E1747" s="211">
        <v>8</v>
      </c>
      <c r="F1747" s="226">
        <v>2211</v>
      </c>
      <c r="G1747" s="268">
        <v>5.65</v>
      </c>
      <c r="H1747" s="268">
        <v>5.95</v>
      </c>
      <c r="I1747" s="203">
        <v>12</v>
      </c>
      <c r="J1747" s="248">
        <f t="shared" si="55"/>
        <v>67.800000000000011</v>
      </c>
      <c r="K1747" s="238"/>
      <c r="M1747" s="247">
        <f t="shared" si="54"/>
        <v>68479.220000000176</v>
      </c>
    </row>
    <row r="1748" spans="1:13" s="190" customFormat="1" ht="14.25" customHeight="1" x14ac:dyDescent="0.2">
      <c r="A1748" s="194" t="s">
        <v>1874</v>
      </c>
      <c r="B1748" s="198" t="s">
        <v>447</v>
      </c>
      <c r="C1748" s="203" t="s">
        <v>1896</v>
      </c>
      <c r="D1748" s="205" t="s">
        <v>1897</v>
      </c>
      <c r="E1748" s="213">
        <v>8</v>
      </c>
      <c r="F1748" s="219">
        <v>2211</v>
      </c>
      <c r="G1748" s="268">
        <v>5.65</v>
      </c>
      <c r="H1748" s="268">
        <v>5.95</v>
      </c>
      <c r="I1748" s="232">
        <v>2</v>
      </c>
      <c r="J1748" s="248">
        <f t="shared" si="55"/>
        <v>11.3</v>
      </c>
      <c r="K1748" s="238"/>
      <c r="M1748" s="247">
        <f t="shared" si="54"/>
        <v>68490.520000000179</v>
      </c>
    </row>
    <row r="1749" spans="1:13" s="190" customFormat="1" ht="14.25" customHeight="1" x14ac:dyDescent="0.2">
      <c r="A1749" s="287" t="s">
        <v>3257</v>
      </c>
      <c r="B1749" s="200" t="s">
        <v>447</v>
      </c>
      <c r="C1749" s="203" t="s">
        <v>1896</v>
      </c>
      <c r="D1749" s="200" t="s">
        <v>2745</v>
      </c>
      <c r="E1749" s="211">
        <v>8</v>
      </c>
      <c r="F1749" s="226">
        <v>2211</v>
      </c>
      <c r="G1749" s="268">
        <v>5.65</v>
      </c>
      <c r="H1749" s="268">
        <v>5.95</v>
      </c>
      <c r="I1749" s="203">
        <v>19</v>
      </c>
      <c r="J1749" s="248">
        <f t="shared" si="55"/>
        <v>107.35000000000001</v>
      </c>
      <c r="K1749" s="238"/>
      <c r="M1749" s="247">
        <f t="shared" si="54"/>
        <v>68597.870000000185</v>
      </c>
    </row>
    <row r="1750" spans="1:13" s="190" customFormat="1" ht="14.25" customHeight="1" x14ac:dyDescent="0.2">
      <c r="A1750" s="287" t="s">
        <v>3219</v>
      </c>
      <c r="B1750" s="197" t="s">
        <v>447</v>
      </c>
      <c r="C1750" s="203" t="s">
        <v>280</v>
      </c>
      <c r="D1750" s="200" t="s">
        <v>3002</v>
      </c>
      <c r="E1750" s="212">
        <v>8</v>
      </c>
      <c r="F1750" s="220">
        <v>2211</v>
      </c>
      <c r="G1750" s="268">
        <v>5.65</v>
      </c>
      <c r="H1750" s="268">
        <v>5.95</v>
      </c>
      <c r="I1750" s="233">
        <v>2</v>
      </c>
      <c r="J1750" s="248">
        <f t="shared" si="55"/>
        <v>11.3</v>
      </c>
      <c r="K1750" s="238"/>
      <c r="M1750" s="247">
        <f t="shared" si="54"/>
        <v>68609.170000000187</v>
      </c>
    </row>
    <row r="1751" spans="1:13" s="190" customFormat="1" ht="14.25" customHeight="1" x14ac:dyDescent="0.2">
      <c r="A1751" s="287" t="s">
        <v>3257</v>
      </c>
      <c r="B1751" s="198" t="s">
        <v>447</v>
      </c>
      <c r="C1751" s="203" t="s">
        <v>280</v>
      </c>
      <c r="D1751" s="200" t="s">
        <v>3002</v>
      </c>
      <c r="E1751" s="213">
        <v>8</v>
      </c>
      <c r="F1751" s="224">
        <v>2211</v>
      </c>
      <c r="G1751" s="268">
        <v>5.65</v>
      </c>
      <c r="H1751" s="268">
        <v>5.95</v>
      </c>
      <c r="I1751" s="232">
        <v>12</v>
      </c>
      <c r="J1751" s="248">
        <f t="shared" si="55"/>
        <v>67.800000000000011</v>
      </c>
      <c r="K1751" s="238"/>
      <c r="M1751" s="247">
        <f t="shared" si="54"/>
        <v>68676.97000000019</v>
      </c>
    </row>
    <row r="1752" spans="1:13" s="190" customFormat="1" ht="14.25" customHeight="1" x14ac:dyDescent="0.2">
      <c r="A1752" s="287" t="s">
        <v>3261</v>
      </c>
      <c r="B1752" s="200" t="s">
        <v>447</v>
      </c>
      <c r="C1752" s="203" t="s">
        <v>280</v>
      </c>
      <c r="D1752" s="200" t="s">
        <v>3002</v>
      </c>
      <c r="E1752" s="211">
        <v>8</v>
      </c>
      <c r="F1752" s="226">
        <v>2211</v>
      </c>
      <c r="G1752" s="268">
        <v>5.65</v>
      </c>
      <c r="H1752" s="268">
        <v>5.95</v>
      </c>
      <c r="I1752" s="203">
        <v>1</v>
      </c>
      <c r="J1752" s="248">
        <f t="shared" si="55"/>
        <v>5.65</v>
      </c>
      <c r="K1752" s="238"/>
      <c r="M1752" s="247">
        <f t="shared" si="54"/>
        <v>68682.620000000185</v>
      </c>
    </row>
    <row r="1753" spans="1:13" s="190" customFormat="1" ht="14.25" customHeight="1" x14ac:dyDescent="0.2">
      <c r="A1753" s="287" t="s">
        <v>3246</v>
      </c>
      <c r="B1753" s="198" t="s">
        <v>424</v>
      </c>
      <c r="C1753" s="203" t="s">
        <v>2724</v>
      </c>
      <c r="D1753" s="205" t="s">
        <v>3061</v>
      </c>
      <c r="E1753" s="213">
        <v>8</v>
      </c>
      <c r="F1753" s="224">
        <v>4943</v>
      </c>
      <c r="G1753" s="268">
        <v>5.67</v>
      </c>
      <c r="H1753" s="268">
        <v>5.97</v>
      </c>
      <c r="I1753" s="232">
        <v>24</v>
      </c>
      <c r="J1753" s="248">
        <f t="shared" si="55"/>
        <v>136.07999999999998</v>
      </c>
      <c r="K1753" s="238"/>
      <c r="M1753" s="247">
        <f t="shared" si="54"/>
        <v>68818.700000000186</v>
      </c>
    </row>
    <row r="1754" spans="1:13" s="190" customFormat="1" ht="14.25" customHeight="1" x14ac:dyDescent="0.2">
      <c r="A1754" s="194" t="s">
        <v>3272</v>
      </c>
      <c r="B1754" s="198" t="s">
        <v>674</v>
      </c>
      <c r="C1754" s="203" t="s">
        <v>2147</v>
      </c>
      <c r="D1754" s="205" t="s">
        <v>2144</v>
      </c>
      <c r="E1754" s="213">
        <v>8</v>
      </c>
      <c r="F1754" s="222" t="s">
        <v>2146</v>
      </c>
      <c r="G1754" s="268">
        <v>5.76</v>
      </c>
      <c r="H1754" s="268">
        <v>6.06</v>
      </c>
      <c r="I1754" s="232">
        <v>2</v>
      </c>
      <c r="J1754" s="248">
        <f t="shared" si="55"/>
        <v>11.52</v>
      </c>
      <c r="K1754" s="238"/>
      <c r="M1754" s="247">
        <f t="shared" si="54"/>
        <v>68830.22000000019</v>
      </c>
    </row>
    <row r="1755" spans="1:13" s="190" customFormat="1" ht="14.25" customHeight="1" x14ac:dyDescent="0.2">
      <c r="A1755" s="287" t="s">
        <v>3273</v>
      </c>
      <c r="B1755" s="197" t="s">
        <v>996</v>
      </c>
      <c r="C1755" s="203" t="s">
        <v>1059</v>
      </c>
      <c r="D1755" s="206" t="s">
        <v>1051</v>
      </c>
      <c r="E1755" s="212">
        <v>8</v>
      </c>
      <c r="F1755" s="220">
        <v>6796</v>
      </c>
      <c r="G1755" s="268">
        <v>3.41</v>
      </c>
      <c r="H1755" s="268">
        <v>3.71</v>
      </c>
      <c r="I1755" s="233">
        <v>3</v>
      </c>
      <c r="J1755" s="248">
        <f t="shared" si="55"/>
        <v>10.23</v>
      </c>
      <c r="K1755" s="238"/>
      <c r="M1755" s="247">
        <f t="shared" si="54"/>
        <v>68840.450000000186</v>
      </c>
    </row>
    <row r="1756" spans="1:13" s="190" customFormat="1" ht="14.25" customHeight="1" x14ac:dyDescent="0.2">
      <c r="A1756" s="287" t="s">
        <v>3273</v>
      </c>
      <c r="B1756" s="197" t="s">
        <v>996</v>
      </c>
      <c r="C1756" s="203" t="s">
        <v>1062</v>
      </c>
      <c r="D1756" s="206" t="s">
        <v>1054</v>
      </c>
      <c r="E1756" s="212">
        <v>8</v>
      </c>
      <c r="F1756" s="220">
        <v>6796</v>
      </c>
      <c r="G1756" s="268">
        <v>3.41</v>
      </c>
      <c r="H1756" s="268">
        <v>3.71</v>
      </c>
      <c r="I1756" s="233">
        <v>7</v>
      </c>
      <c r="J1756" s="248">
        <f t="shared" si="55"/>
        <v>23.87</v>
      </c>
      <c r="K1756" s="238"/>
      <c r="M1756" s="247">
        <f t="shared" ref="M1756:M1819" si="56">M1755+J1756</f>
        <v>68864.320000000182</v>
      </c>
    </row>
    <row r="1757" spans="1:13" s="190" customFormat="1" ht="14.25" customHeight="1" x14ac:dyDescent="0.2">
      <c r="A1757" s="287" t="s">
        <v>3273</v>
      </c>
      <c r="B1757" s="197" t="s">
        <v>996</v>
      </c>
      <c r="C1757" s="203" t="s">
        <v>1058</v>
      </c>
      <c r="D1757" s="206" t="s">
        <v>1050</v>
      </c>
      <c r="E1757" s="212">
        <v>8</v>
      </c>
      <c r="F1757" s="220">
        <v>6796</v>
      </c>
      <c r="G1757" s="268">
        <v>3.41</v>
      </c>
      <c r="H1757" s="268">
        <v>3.71</v>
      </c>
      <c r="I1757" s="233">
        <v>2</v>
      </c>
      <c r="J1757" s="248">
        <f t="shared" si="55"/>
        <v>6.82</v>
      </c>
      <c r="K1757" s="238"/>
      <c r="M1757" s="247">
        <f t="shared" si="56"/>
        <v>68871.140000000189</v>
      </c>
    </row>
    <row r="1758" spans="1:13" s="190" customFormat="1" ht="14.25" customHeight="1" x14ac:dyDescent="0.2">
      <c r="A1758" s="287" t="s">
        <v>3273</v>
      </c>
      <c r="B1758" s="197" t="s">
        <v>996</v>
      </c>
      <c r="C1758" s="203" t="s">
        <v>1060</v>
      </c>
      <c r="D1758" s="206" t="s">
        <v>1052</v>
      </c>
      <c r="E1758" s="212">
        <v>8</v>
      </c>
      <c r="F1758" s="220">
        <v>6796</v>
      </c>
      <c r="G1758" s="268">
        <v>3.41</v>
      </c>
      <c r="H1758" s="268">
        <v>3.71</v>
      </c>
      <c r="I1758" s="233">
        <v>5</v>
      </c>
      <c r="J1758" s="248">
        <f t="shared" si="55"/>
        <v>17.05</v>
      </c>
      <c r="K1758" s="238"/>
      <c r="M1758" s="247">
        <f t="shared" si="56"/>
        <v>68888.190000000192</v>
      </c>
    </row>
    <row r="1759" spans="1:13" s="190" customFormat="1" ht="14.25" customHeight="1" x14ac:dyDescent="0.2">
      <c r="A1759" s="287" t="s">
        <v>3273</v>
      </c>
      <c r="B1759" s="197" t="s">
        <v>996</v>
      </c>
      <c r="C1759" s="203" t="s">
        <v>1055</v>
      </c>
      <c r="D1759" s="206" t="s">
        <v>1047</v>
      </c>
      <c r="E1759" s="212">
        <v>8</v>
      </c>
      <c r="F1759" s="220">
        <v>6796</v>
      </c>
      <c r="G1759" s="268">
        <v>3.41</v>
      </c>
      <c r="H1759" s="268">
        <v>3.71</v>
      </c>
      <c r="I1759" s="233">
        <v>8</v>
      </c>
      <c r="J1759" s="248">
        <f t="shared" si="55"/>
        <v>27.28</v>
      </c>
      <c r="K1759" s="238"/>
      <c r="M1759" s="247">
        <f t="shared" si="56"/>
        <v>68915.47000000019</v>
      </c>
    </row>
    <row r="1760" spans="1:13" s="190" customFormat="1" ht="14.25" customHeight="1" x14ac:dyDescent="0.2">
      <c r="A1760" s="287" t="s">
        <v>3273</v>
      </c>
      <c r="B1760" s="197" t="s">
        <v>996</v>
      </c>
      <c r="C1760" s="203" t="s">
        <v>1061</v>
      </c>
      <c r="D1760" s="206" t="s">
        <v>1053</v>
      </c>
      <c r="E1760" s="212">
        <v>8</v>
      </c>
      <c r="F1760" s="220">
        <v>6796</v>
      </c>
      <c r="G1760" s="268">
        <v>3.41</v>
      </c>
      <c r="H1760" s="268">
        <v>3.71</v>
      </c>
      <c r="I1760" s="233">
        <v>6</v>
      </c>
      <c r="J1760" s="248">
        <f t="shared" si="55"/>
        <v>20.46</v>
      </c>
      <c r="K1760" s="238"/>
      <c r="M1760" s="247">
        <f t="shared" si="56"/>
        <v>68935.930000000197</v>
      </c>
    </row>
    <row r="1761" spans="1:13" s="190" customFormat="1" ht="14.25" customHeight="1" x14ac:dyDescent="0.2">
      <c r="A1761" s="287" t="s">
        <v>3273</v>
      </c>
      <c r="B1761" s="197" t="s">
        <v>996</v>
      </c>
      <c r="C1761" s="203" t="s">
        <v>1056</v>
      </c>
      <c r="D1761" s="206" t="s">
        <v>1048</v>
      </c>
      <c r="E1761" s="212">
        <v>8</v>
      </c>
      <c r="F1761" s="220">
        <v>6796</v>
      </c>
      <c r="G1761" s="268">
        <v>3.41</v>
      </c>
      <c r="H1761" s="268">
        <v>3.71</v>
      </c>
      <c r="I1761" s="233">
        <v>8</v>
      </c>
      <c r="J1761" s="248">
        <f t="shared" si="55"/>
        <v>27.28</v>
      </c>
      <c r="K1761" s="238"/>
      <c r="M1761" s="247">
        <f t="shared" si="56"/>
        <v>68963.210000000196</v>
      </c>
    </row>
    <row r="1762" spans="1:13" s="190" customFormat="1" ht="14.25" customHeight="1" x14ac:dyDescent="0.2">
      <c r="A1762" s="287" t="s">
        <v>3273</v>
      </c>
      <c r="B1762" s="197" t="s">
        <v>996</v>
      </c>
      <c r="C1762" s="203" t="s">
        <v>1057</v>
      </c>
      <c r="D1762" s="206" t="s">
        <v>1049</v>
      </c>
      <c r="E1762" s="212">
        <v>8</v>
      </c>
      <c r="F1762" s="220">
        <v>6796</v>
      </c>
      <c r="G1762" s="268">
        <v>3.41</v>
      </c>
      <c r="H1762" s="268">
        <v>3.71</v>
      </c>
      <c r="I1762" s="233">
        <v>3</v>
      </c>
      <c r="J1762" s="248">
        <f t="shared" si="55"/>
        <v>10.23</v>
      </c>
      <c r="K1762" s="238"/>
      <c r="M1762" s="247">
        <f t="shared" si="56"/>
        <v>68973.440000000192</v>
      </c>
    </row>
    <row r="1763" spans="1:13" s="190" customFormat="1" ht="14.25" customHeight="1" x14ac:dyDescent="0.2">
      <c r="A1763" s="287" t="s">
        <v>3253</v>
      </c>
      <c r="B1763" s="201" t="s">
        <v>736</v>
      </c>
      <c r="C1763" s="203" t="s">
        <v>3654</v>
      </c>
      <c r="D1763" s="200" t="s">
        <v>2828</v>
      </c>
      <c r="E1763" s="211">
        <v>8</v>
      </c>
      <c r="F1763" s="226">
        <v>1433</v>
      </c>
      <c r="G1763" s="268">
        <v>5.7700000000000005</v>
      </c>
      <c r="H1763" s="268">
        <v>6.07</v>
      </c>
      <c r="I1763" s="203">
        <v>6</v>
      </c>
      <c r="J1763" s="248">
        <f t="shared" si="55"/>
        <v>34.620000000000005</v>
      </c>
      <c r="K1763" s="238"/>
      <c r="M1763" s="247">
        <f t="shared" si="56"/>
        <v>69008.060000000187</v>
      </c>
    </row>
    <row r="1764" spans="1:13" s="190" customFormat="1" ht="14.25" customHeight="1" x14ac:dyDescent="0.2">
      <c r="A1764" s="287" t="s">
        <v>3246</v>
      </c>
      <c r="B1764" s="198" t="s">
        <v>45</v>
      </c>
      <c r="C1764" s="203" t="s">
        <v>276</v>
      </c>
      <c r="D1764" s="206" t="s">
        <v>3445</v>
      </c>
      <c r="E1764" s="213">
        <v>8</v>
      </c>
      <c r="F1764" s="224">
        <v>1241</v>
      </c>
      <c r="G1764" s="268">
        <v>5.79</v>
      </c>
      <c r="H1764" s="268">
        <v>6.09</v>
      </c>
      <c r="I1764" s="232">
        <v>10</v>
      </c>
      <c r="J1764" s="248">
        <f t="shared" si="55"/>
        <v>57.9</v>
      </c>
      <c r="K1764" s="238"/>
      <c r="M1764" s="247">
        <f t="shared" si="56"/>
        <v>69065.960000000181</v>
      </c>
    </row>
    <row r="1765" spans="1:13" s="190" customFormat="1" ht="14.25" customHeight="1" x14ac:dyDescent="0.2">
      <c r="A1765" s="287" t="s">
        <v>3264</v>
      </c>
      <c r="B1765" s="198" t="s">
        <v>625</v>
      </c>
      <c r="C1765" s="203"/>
      <c r="D1765" s="205" t="s">
        <v>3552</v>
      </c>
      <c r="E1765" s="213">
        <v>8</v>
      </c>
      <c r="F1765" s="222">
        <v>9017</v>
      </c>
      <c r="G1765" s="268">
        <v>5.8</v>
      </c>
      <c r="H1765" s="268">
        <v>6.1</v>
      </c>
      <c r="I1765" s="232">
        <v>4</v>
      </c>
      <c r="J1765" s="248">
        <f t="shared" si="55"/>
        <v>23.2</v>
      </c>
      <c r="K1765" s="238"/>
      <c r="M1765" s="247">
        <f t="shared" si="56"/>
        <v>69089.160000000178</v>
      </c>
    </row>
    <row r="1766" spans="1:13" s="190" customFormat="1" ht="14.25" customHeight="1" x14ac:dyDescent="0.2">
      <c r="A1766" s="287" t="s">
        <v>3264</v>
      </c>
      <c r="B1766" s="198" t="s">
        <v>625</v>
      </c>
      <c r="C1766" s="203"/>
      <c r="D1766" s="205" t="s">
        <v>3553</v>
      </c>
      <c r="E1766" s="213">
        <v>8</v>
      </c>
      <c r="F1766" s="222">
        <v>9017</v>
      </c>
      <c r="G1766" s="268">
        <v>5.8</v>
      </c>
      <c r="H1766" s="268">
        <v>6.1</v>
      </c>
      <c r="I1766" s="232">
        <v>5</v>
      </c>
      <c r="J1766" s="248">
        <f t="shared" si="55"/>
        <v>29</v>
      </c>
      <c r="K1766" s="238"/>
      <c r="M1766" s="247">
        <f t="shared" si="56"/>
        <v>69118.160000000178</v>
      </c>
    </row>
    <row r="1767" spans="1:13" s="190" customFormat="1" ht="14.25" customHeight="1" x14ac:dyDescent="0.2">
      <c r="A1767" s="287" t="s">
        <v>3219</v>
      </c>
      <c r="B1767" s="197" t="s">
        <v>424</v>
      </c>
      <c r="C1767" s="203" t="s">
        <v>797</v>
      </c>
      <c r="D1767" s="200" t="s">
        <v>3033</v>
      </c>
      <c r="E1767" s="212">
        <v>8</v>
      </c>
      <c r="F1767" s="220">
        <v>4943</v>
      </c>
      <c r="G1767" s="268">
        <v>5.86</v>
      </c>
      <c r="H1767" s="268">
        <v>6.16</v>
      </c>
      <c r="I1767" s="233">
        <v>2</v>
      </c>
      <c r="J1767" s="248">
        <f t="shared" si="55"/>
        <v>11.72</v>
      </c>
      <c r="K1767" s="238"/>
      <c r="M1767" s="247">
        <f t="shared" si="56"/>
        <v>69129.880000000179</v>
      </c>
    </row>
    <row r="1768" spans="1:13" s="190" customFormat="1" ht="14.25" customHeight="1" x14ac:dyDescent="0.2">
      <c r="A1768" s="287" t="s">
        <v>3218</v>
      </c>
      <c r="B1768" s="197" t="s">
        <v>45</v>
      </c>
      <c r="C1768" s="203" t="s">
        <v>276</v>
      </c>
      <c r="D1768" s="206" t="s">
        <v>3445</v>
      </c>
      <c r="E1768" s="212">
        <v>8</v>
      </c>
      <c r="F1768" s="220">
        <v>1241</v>
      </c>
      <c r="G1768" s="268">
        <v>5.86</v>
      </c>
      <c r="H1768" s="268">
        <v>6.16</v>
      </c>
      <c r="I1768" s="233">
        <v>2</v>
      </c>
      <c r="J1768" s="248">
        <f t="shared" si="55"/>
        <v>11.72</v>
      </c>
      <c r="K1768" s="238"/>
      <c r="M1768" s="247">
        <f t="shared" si="56"/>
        <v>69141.60000000018</v>
      </c>
    </row>
    <row r="1769" spans="1:13" s="190" customFormat="1" ht="14.25" customHeight="1" x14ac:dyDescent="0.2">
      <c r="A1769" s="194" t="s">
        <v>3272</v>
      </c>
      <c r="B1769" s="198" t="s">
        <v>674</v>
      </c>
      <c r="C1769" s="203" t="s">
        <v>2145</v>
      </c>
      <c r="D1769" s="205" t="s">
        <v>2143</v>
      </c>
      <c r="E1769" s="213">
        <v>8</v>
      </c>
      <c r="F1769" s="222" t="s">
        <v>2146</v>
      </c>
      <c r="G1769" s="268">
        <v>5.73</v>
      </c>
      <c r="H1769" s="268">
        <v>6.03</v>
      </c>
      <c r="I1769" s="232">
        <v>5</v>
      </c>
      <c r="J1769" s="248">
        <f t="shared" si="55"/>
        <v>28.650000000000002</v>
      </c>
      <c r="K1769" s="238"/>
      <c r="M1769" s="247">
        <f t="shared" si="56"/>
        <v>69170.250000000175</v>
      </c>
    </row>
    <row r="1770" spans="1:13" s="190" customFormat="1" ht="14.25" customHeight="1" x14ac:dyDescent="0.2">
      <c r="A1770" s="287" t="s">
        <v>3271</v>
      </c>
      <c r="B1770" s="200" t="s">
        <v>947</v>
      </c>
      <c r="C1770" s="203">
        <v>1823815</v>
      </c>
      <c r="D1770" s="200" t="s">
        <v>2553</v>
      </c>
      <c r="E1770" s="211">
        <v>8</v>
      </c>
      <c r="F1770" s="226">
        <v>4575</v>
      </c>
      <c r="G1770" s="268">
        <v>5.88</v>
      </c>
      <c r="H1770" s="268">
        <v>6.18</v>
      </c>
      <c r="I1770" s="203">
        <v>4</v>
      </c>
      <c r="J1770" s="248">
        <f t="shared" si="55"/>
        <v>23.52</v>
      </c>
      <c r="K1770" s="238"/>
      <c r="M1770" s="247">
        <f t="shared" si="56"/>
        <v>69193.770000000179</v>
      </c>
    </row>
    <row r="1771" spans="1:13" s="190" customFormat="1" ht="14.25" customHeight="1" x14ac:dyDescent="0.2">
      <c r="A1771" s="287" t="s">
        <v>3264</v>
      </c>
      <c r="B1771" s="198" t="s">
        <v>695</v>
      </c>
      <c r="C1771" s="203" t="s">
        <v>1706</v>
      </c>
      <c r="D1771" s="205" t="s">
        <v>3360</v>
      </c>
      <c r="E1771" s="213">
        <v>8</v>
      </c>
      <c r="F1771" s="222">
        <v>4342</v>
      </c>
      <c r="G1771" s="268">
        <v>5.8900000000000006</v>
      </c>
      <c r="H1771" s="268">
        <v>6.19</v>
      </c>
      <c r="I1771" s="232">
        <v>13</v>
      </c>
      <c r="J1771" s="248">
        <f t="shared" si="55"/>
        <v>76.570000000000007</v>
      </c>
      <c r="K1771" s="238"/>
      <c r="M1771" s="247">
        <f t="shared" si="56"/>
        <v>69270.340000000186</v>
      </c>
    </row>
    <row r="1772" spans="1:13" s="190" customFormat="1" ht="14.25" customHeight="1" x14ac:dyDescent="0.2">
      <c r="A1772" s="287" t="s">
        <v>3264</v>
      </c>
      <c r="B1772" s="198" t="s">
        <v>695</v>
      </c>
      <c r="C1772" s="203" t="s">
        <v>1707</v>
      </c>
      <c r="D1772" s="205" t="s">
        <v>3361</v>
      </c>
      <c r="E1772" s="213">
        <v>8</v>
      </c>
      <c r="F1772" s="222">
        <v>4342</v>
      </c>
      <c r="G1772" s="268">
        <v>5.8900000000000006</v>
      </c>
      <c r="H1772" s="268">
        <v>6.19</v>
      </c>
      <c r="I1772" s="232">
        <v>7</v>
      </c>
      <c r="J1772" s="248">
        <f t="shared" si="55"/>
        <v>41.230000000000004</v>
      </c>
      <c r="K1772" s="238"/>
      <c r="M1772" s="247">
        <f t="shared" si="56"/>
        <v>69311.570000000182</v>
      </c>
    </row>
    <row r="1773" spans="1:13" s="190" customFormat="1" ht="14.25" customHeight="1" x14ac:dyDescent="0.2">
      <c r="A1773" s="287" t="s">
        <v>3264</v>
      </c>
      <c r="B1773" s="198" t="s">
        <v>996</v>
      </c>
      <c r="C1773" s="203" t="s">
        <v>1684</v>
      </c>
      <c r="D1773" s="205" t="s">
        <v>3485</v>
      </c>
      <c r="E1773" s="213">
        <v>8</v>
      </c>
      <c r="F1773" s="222">
        <v>6796</v>
      </c>
      <c r="G1773" s="268">
        <v>3.49</v>
      </c>
      <c r="H1773" s="268">
        <v>3.79</v>
      </c>
      <c r="I1773" s="232">
        <v>2</v>
      </c>
      <c r="J1773" s="248">
        <f t="shared" si="55"/>
        <v>6.98</v>
      </c>
      <c r="K1773" s="238"/>
      <c r="M1773" s="247">
        <f t="shared" si="56"/>
        <v>69318.550000000178</v>
      </c>
    </row>
    <row r="1774" spans="1:13" s="190" customFormat="1" ht="14.25" customHeight="1" x14ac:dyDescent="0.2">
      <c r="A1774" s="287" t="s">
        <v>3264</v>
      </c>
      <c r="B1774" s="198" t="s">
        <v>996</v>
      </c>
      <c r="C1774" s="203" t="s">
        <v>1685</v>
      </c>
      <c r="D1774" s="205" t="s">
        <v>3486</v>
      </c>
      <c r="E1774" s="213">
        <v>8</v>
      </c>
      <c r="F1774" s="222">
        <v>6796</v>
      </c>
      <c r="G1774" s="268">
        <v>3.49</v>
      </c>
      <c r="H1774" s="268">
        <v>3.79</v>
      </c>
      <c r="I1774" s="232">
        <v>7</v>
      </c>
      <c r="J1774" s="248">
        <f t="shared" si="55"/>
        <v>24.43</v>
      </c>
      <c r="K1774" s="238"/>
      <c r="M1774" s="247">
        <f t="shared" si="56"/>
        <v>69342.980000000171</v>
      </c>
    </row>
    <row r="1775" spans="1:13" s="190" customFormat="1" ht="14.25" customHeight="1" x14ac:dyDescent="0.2">
      <c r="A1775" s="287" t="s">
        <v>3264</v>
      </c>
      <c r="B1775" s="198" t="s">
        <v>996</v>
      </c>
      <c r="C1775" s="203" t="s">
        <v>1683</v>
      </c>
      <c r="D1775" s="205" t="s">
        <v>3487</v>
      </c>
      <c r="E1775" s="213">
        <v>8</v>
      </c>
      <c r="F1775" s="222">
        <v>6796</v>
      </c>
      <c r="G1775" s="268">
        <v>3.49</v>
      </c>
      <c r="H1775" s="268">
        <v>3.79</v>
      </c>
      <c r="I1775" s="232">
        <v>2</v>
      </c>
      <c r="J1775" s="248">
        <f t="shared" si="55"/>
        <v>6.98</v>
      </c>
      <c r="K1775" s="238"/>
      <c r="M1775" s="247">
        <f t="shared" si="56"/>
        <v>69349.960000000166</v>
      </c>
    </row>
    <row r="1776" spans="1:13" s="190" customFormat="1" ht="14.25" customHeight="1" x14ac:dyDescent="0.2">
      <c r="A1776" s="287" t="s">
        <v>3256</v>
      </c>
      <c r="B1776" s="201" t="s">
        <v>672</v>
      </c>
      <c r="C1776" s="203">
        <v>71740</v>
      </c>
      <c r="D1776" s="200" t="s">
        <v>2872</v>
      </c>
      <c r="E1776" s="211">
        <v>8</v>
      </c>
      <c r="F1776" s="226">
        <v>1154</v>
      </c>
      <c r="G1776" s="268">
        <v>5.97</v>
      </c>
      <c r="H1776" s="268">
        <v>6.27</v>
      </c>
      <c r="I1776" s="203">
        <v>5</v>
      </c>
      <c r="J1776" s="248">
        <f t="shared" si="55"/>
        <v>29.849999999999998</v>
      </c>
      <c r="K1776" s="238"/>
      <c r="M1776" s="247">
        <f t="shared" si="56"/>
        <v>69379.810000000172</v>
      </c>
    </row>
    <row r="1777" spans="1:13" s="190" customFormat="1" ht="14.25" customHeight="1" x14ac:dyDescent="0.2">
      <c r="A1777" s="194" t="s">
        <v>3272</v>
      </c>
      <c r="B1777" s="198" t="s">
        <v>672</v>
      </c>
      <c r="C1777" s="203">
        <v>71740</v>
      </c>
      <c r="D1777" s="200" t="s">
        <v>2872</v>
      </c>
      <c r="E1777" s="213">
        <v>8</v>
      </c>
      <c r="F1777" s="222">
        <v>1154</v>
      </c>
      <c r="G1777" s="268">
        <v>5.97</v>
      </c>
      <c r="H1777" s="268">
        <v>6.27</v>
      </c>
      <c r="I1777" s="232">
        <v>3</v>
      </c>
      <c r="J1777" s="248">
        <f t="shared" si="55"/>
        <v>17.91</v>
      </c>
      <c r="K1777" s="238"/>
      <c r="M1777" s="247">
        <f t="shared" si="56"/>
        <v>69397.720000000176</v>
      </c>
    </row>
    <row r="1778" spans="1:13" s="190" customFormat="1" ht="14.25" customHeight="1" x14ac:dyDescent="0.2">
      <c r="A1778" s="287" t="s">
        <v>3219</v>
      </c>
      <c r="B1778" s="197" t="s">
        <v>424</v>
      </c>
      <c r="C1778" s="203" t="s">
        <v>2764</v>
      </c>
      <c r="D1778" s="200" t="s">
        <v>3013</v>
      </c>
      <c r="E1778" s="212">
        <v>8</v>
      </c>
      <c r="F1778" s="220">
        <v>4943</v>
      </c>
      <c r="G1778" s="268">
        <v>5.97</v>
      </c>
      <c r="H1778" s="268">
        <v>6.27</v>
      </c>
      <c r="I1778" s="233">
        <v>3</v>
      </c>
      <c r="J1778" s="248">
        <f t="shared" si="55"/>
        <v>17.91</v>
      </c>
      <c r="K1778" s="238"/>
      <c r="M1778" s="247">
        <f t="shared" si="56"/>
        <v>69415.630000000179</v>
      </c>
    </row>
    <row r="1779" spans="1:13" s="190" customFormat="1" ht="14.25" customHeight="1" x14ac:dyDescent="0.2">
      <c r="A1779" s="287" t="s">
        <v>3261</v>
      </c>
      <c r="B1779" s="200" t="s">
        <v>424</v>
      </c>
      <c r="C1779" s="203" t="s">
        <v>2764</v>
      </c>
      <c r="D1779" s="200" t="s">
        <v>3013</v>
      </c>
      <c r="E1779" s="211">
        <v>8</v>
      </c>
      <c r="F1779" s="226">
        <v>4943</v>
      </c>
      <c r="G1779" s="268">
        <v>5.97</v>
      </c>
      <c r="H1779" s="268">
        <v>6.27</v>
      </c>
      <c r="I1779" s="203">
        <v>4</v>
      </c>
      <c r="J1779" s="248">
        <f t="shared" si="55"/>
        <v>23.88</v>
      </c>
      <c r="K1779" s="238"/>
      <c r="M1779" s="247">
        <f t="shared" si="56"/>
        <v>69439.510000000184</v>
      </c>
    </row>
    <row r="1780" spans="1:13" s="190" customFormat="1" ht="14.25" customHeight="1" x14ac:dyDescent="0.2">
      <c r="A1780" s="287" t="s">
        <v>3264</v>
      </c>
      <c r="B1780" s="198" t="s">
        <v>695</v>
      </c>
      <c r="C1780" s="203" t="s">
        <v>1671</v>
      </c>
      <c r="D1780" s="205" t="s">
        <v>3350</v>
      </c>
      <c r="E1780" s="213">
        <v>8</v>
      </c>
      <c r="F1780" s="222">
        <v>4342</v>
      </c>
      <c r="G1780" s="268">
        <v>6.13</v>
      </c>
      <c r="H1780" s="268">
        <v>6.43</v>
      </c>
      <c r="I1780" s="232">
        <v>5</v>
      </c>
      <c r="J1780" s="248">
        <f t="shared" si="55"/>
        <v>30.65</v>
      </c>
      <c r="K1780" s="238"/>
      <c r="M1780" s="247">
        <f t="shared" si="56"/>
        <v>69470.160000000178</v>
      </c>
    </row>
    <row r="1781" spans="1:13" s="190" customFormat="1" ht="14.25" customHeight="1" x14ac:dyDescent="0.2">
      <c r="A1781" s="287" t="s">
        <v>3264</v>
      </c>
      <c r="B1781" s="198" t="s">
        <v>695</v>
      </c>
      <c r="C1781" s="203" t="s">
        <v>1670</v>
      </c>
      <c r="D1781" s="205" t="s">
        <v>3351</v>
      </c>
      <c r="E1781" s="213">
        <v>8</v>
      </c>
      <c r="F1781" s="222">
        <v>4342</v>
      </c>
      <c r="G1781" s="268">
        <v>6.13</v>
      </c>
      <c r="H1781" s="268">
        <v>6.43</v>
      </c>
      <c r="I1781" s="232">
        <v>6</v>
      </c>
      <c r="J1781" s="248">
        <f t="shared" si="55"/>
        <v>36.78</v>
      </c>
      <c r="K1781" s="238"/>
      <c r="M1781" s="247">
        <f t="shared" si="56"/>
        <v>69506.940000000177</v>
      </c>
    </row>
    <row r="1782" spans="1:13" s="190" customFormat="1" ht="14.25" customHeight="1" x14ac:dyDescent="0.2">
      <c r="A1782" s="287" t="s">
        <v>3264</v>
      </c>
      <c r="B1782" s="198" t="s">
        <v>695</v>
      </c>
      <c r="C1782" s="203" t="s">
        <v>1672</v>
      </c>
      <c r="D1782" s="205" t="s">
        <v>3352</v>
      </c>
      <c r="E1782" s="213">
        <v>8</v>
      </c>
      <c r="F1782" s="222">
        <v>4342</v>
      </c>
      <c r="G1782" s="268">
        <v>6.13</v>
      </c>
      <c r="H1782" s="268">
        <v>6.43</v>
      </c>
      <c r="I1782" s="232">
        <v>4</v>
      </c>
      <c r="J1782" s="248">
        <f t="shared" si="55"/>
        <v>24.52</v>
      </c>
      <c r="K1782" s="238"/>
      <c r="M1782" s="247">
        <f t="shared" si="56"/>
        <v>69531.460000000181</v>
      </c>
    </row>
    <row r="1783" spans="1:13" s="190" customFormat="1" ht="14.25" customHeight="1" x14ac:dyDescent="0.2">
      <c r="A1783" s="287" t="s">
        <v>3264</v>
      </c>
      <c r="B1783" s="198" t="s">
        <v>695</v>
      </c>
      <c r="C1783" s="203" t="s">
        <v>1673</v>
      </c>
      <c r="D1783" s="205" t="s">
        <v>3353</v>
      </c>
      <c r="E1783" s="213">
        <v>8</v>
      </c>
      <c r="F1783" s="222">
        <v>4342</v>
      </c>
      <c r="G1783" s="268">
        <v>6.13</v>
      </c>
      <c r="H1783" s="268">
        <v>6.43</v>
      </c>
      <c r="I1783" s="232">
        <v>7</v>
      </c>
      <c r="J1783" s="248">
        <f t="shared" si="55"/>
        <v>42.91</v>
      </c>
      <c r="K1783" s="238"/>
      <c r="M1783" s="247">
        <f t="shared" si="56"/>
        <v>69574.370000000185</v>
      </c>
    </row>
    <row r="1784" spans="1:13" s="190" customFormat="1" ht="14.25" customHeight="1" x14ac:dyDescent="0.2">
      <c r="A1784" s="194" t="s">
        <v>1874</v>
      </c>
      <c r="B1784" s="198" t="s">
        <v>424</v>
      </c>
      <c r="C1784" s="203" t="s">
        <v>1923</v>
      </c>
      <c r="D1784" s="205" t="s">
        <v>1924</v>
      </c>
      <c r="E1784" s="213">
        <v>8</v>
      </c>
      <c r="F1784" s="222">
        <v>4943</v>
      </c>
      <c r="G1784" s="268">
        <v>6.0200000000000005</v>
      </c>
      <c r="H1784" s="268">
        <v>6.32</v>
      </c>
      <c r="I1784" s="232">
        <v>1</v>
      </c>
      <c r="J1784" s="248">
        <f t="shared" si="55"/>
        <v>6.0200000000000005</v>
      </c>
      <c r="K1784" s="238"/>
      <c r="M1784" s="247">
        <f t="shared" si="56"/>
        <v>69580.390000000189</v>
      </c>
    </row>
    <row r="1785" spans="1:13" s="190" customFormat="1" ht="14.25" customHeight="1" x14ac:dyDescent="0.2">
      <c r="A1785" s="287" t="s">
        <v>3257</v>
      </c>
      <c r="B1785" s="198" t="s">
        <v>424</v>
      </c>
      <c r="C1785" s="203" t="s">
        <v>1923</v>
      </c>
      <c r="D1785" s="205" t="s">
        <v>1924</v>
      </c>
      <c r="E1785" s="213">
        <v>8</v>
      </c>
      <c r="F1785" s="224">
        <v>4943</v>
      </c>
      <c r="G1785" s="268">
        <v>5.82</v>
      </c>
      <c r="H1785" s="268">
        <v>6.32</v>
      </c>
      <c r="I1785" s="232">
        <v>15</v>
      </c>
      <c r="J1785" s="248">
        <f t="shared" si="55"/>
        <v>87.300000000000011</v>
      </c>
      <c r="K1785" s="238"/>
      <c r="M1785" s="247">
        <f t="shared" si="56"/>
        <v>69667.690000000192</v>
      </c>
    </row>
    <row r="1786" spans="1:13" s="190" customFormat="1" ht="14.25" customHeight="1" x14ac:dyDescent="0.2">
      <c r="A1786" s="287" t="s">
        <v>2934</v>
      </c>
      <c r="B1786" s="201" t="s">
        <v>424</v>
      </c>
      <c r="C1786" s="203" t="s">
        <v>1923</v>
      </c>
      <c r="D1786" s="205" t="s">
        <v>1924</v>
      </c>
      <c r="E1786" s="211">
        <v>8</v>
      </c>
      <c r="F1786" s="226">
        <v>4943</v>
      </c>
      <c r="G1786" s="268">
        <v>5.82</v>
      </c>
      <c r="H1786" s="268">
        <v>6.32</v>
      </c>
      <c r="I1786" s="203">
        <v>48</v>
      </c>
      <c r="J1786" s="248">
        <f t="shared" si="55"/>
        <v>279.36</v>
      </c>
      <c r="K1786" s="238"/>
      <c r="M1786" s="247">
        <f t="shared" si="56"/>
        <v>69947.050000000192</v>
      </c>
    </row>
    <row r="1787" spans="1:13" s="190" customFormat="1" ht="14.25" customHeight="1" x14ac:dyDescent="0.2">
      <c r="A1787" s="194" t="s">
        <v>1874</v>
      </c>
      <c r="B1787" s="198" t="s">
        <v>447</v>
      </c>
      <c r="C1787" s="203" t="s">
        <v>1921</v>
      </c>
      <c r="D1787" s="205" t="s">
        <v>3084</v>
      </c>
      <c r="E1787" s="213">
        <v>8</v>
      </c>
      <c r="F1787" s="222">
        <v>2211</v>
      </c>
      <c r="G1787" s="268">
        <v>5.95</v>
      </c>
      <c r="H1787" s="268">
        <v>6.45</v>
      </c>
      <c r="I1787" s="232">
        <v>1</v>
      </c>
      <c r="J1787" s="248">
        <f t="shared" si="55"/>
        <v>5.95</v>
      </c>
      <c r="K1787" s="238"/>
      <c r="M1787" s="247">
        <f t="shared" si="56"/>
        <v>69953.000000000189</v>
      </c>
    </row>
    <row r="1788" spans="1:13" s="190" customFormat="1" ht="14.25" customHeight="1" x14ac:dyDescent="0.2">
      <c r="A1788" s="194" t="s">
        <v>3221</v>
      </c>
      <c r="B1788" s="198" t="s">
        <v>634</v>
      </c>
      <c r="C1788" s="203" t="s">
        <v>154</v>
      </c>
      <c r="D1788" s="200" t="s">
        <v>2815</v>
      </c>
      <c r="E1788" s="211">
        <v>8</v>
      </c>
      <c r="F1788" s="219">
        <v>1840</v>
      </c>
      <c r="G1788" s="268">
        <v>6</v>
      </c>
      <c r="H1788" s="268">
        <v>6.5</v>
      </c>
      <c r="I1788" s="231">
        <v>1</v>
      </c>
      <c r="J1788" s="248">
        <f t="shared" si="55"/>
        <v>6</v>
      </c>
      <c r="K1788" s="238"/>
      <c r="M1788" s="247">
        <f t="shared" si="56"/>
        <v>69959.000000000189</v>
      </c>
    </row>
    <row r="1789" spans="1:13" s="190" customFormat="1" ht="14.25" customHeight="1" x14ac:dyDescent="0.2">
      <c r="A1789" s="194" t="s">
        <v>304</v>
      </c>
      <c r="B1789" s="196" t="s">
        <v>634</v>
      </c>
      <c r="C1789" s="239" t="s">
        <v>154</v>
      </c>
      <c r="D1789" s="200" t="s">
        <v>2815</v>
      </c>
      <c r="E1789" s="211">
        <v>8</v>
      </c>
      <c r="F1789" s="221">
        <v>1840</v>
      </c>
      <c r="G1789" s="268">
        <v>6</v>
      </c>
      <c r="H1789" s="268">
        <v>6.5</v>
      </c>
      <c r="I1789" s="231">
        <v>3</v>
      </c>
      <c r="J1789" s="248">
        <f t="shared" si="55"/>
        <v>18</v>
      </c>
      <c r="K1789" s="238"/>
      <c r="M1789" s="247">
        <f t="shared" si="56"/>
        <v>69977.000000000189</v>
      </c>
    </row>
    <row r="1790" spans="1:13" s="190" customFormat="1" ht="14.25" customHeight="1" x14ac:dyDescent="0.2">
      <c r="A1790" s="287" t="s">
        <v>3253</v>
      </c>
      <c r="B1790" s="201" t="s">
        <v>634</v>
      </c>
      <c r="C1790" s="203" t="s">
        <v>154</v>
      </c>
      <c r="D1790" s="200" t="s">
        <v>2815</v>
      </c>
      <c r="E1790" s="211">
        <v>8</v>
      </c>
      <c r="F1790" s="226">
        <v>1840</v>
      </c>
      <c r="G1790" s="268">
        <v>6</v>
      </c>
      <c r="H1790" s="268">
        <v>6.5</v>
      </c>
      <c r="I1790" s="203">
        <v>17</v>
      </c>
      <c r="J1790" s="248">
        <f t="shared" si="55"/>
        <v>102</v>
      </c>
      <c r="K1790" s="238"/>
      <c r="M1790" s="247">
        <f t="shared" si="56"/>
        <v>70079.000000000189</v>
      </c>
    </row>
    <row r="1791" spans="1:13" s="190" customFormat="1" ht="14.25" customHeight="1" x14ac:dyDescent="0.2">
      <c r="A1791" s="194" t="s">
        <v>3221</v>
      </c>
      <c r="B1791" s="198" t="s">
        <v>634</v>
      </c>
      <c r="C1791" s="203" t="s">
        <v>155</v>
      </c>
      <c r="D1791" s="200" t="s">
        <v>2814</v>
      </c>
      <c r="E1791" s="211">
        <v>8</v>
      </c>
      <c r="F1791" s="219">
        <v>1840</v>
      </c>
      <c r="G1791" s="268">
        <v>6</v>
      </c>
      <c r="H1791" s="268">
        <v>6.5</v>
      </c>
      <c r="I1791" s="231">
        <v>1</v>
      </c>
      <c r="J1791" s="248">
        <f t="shared" si="55"/>
        <v>6</v>
      </c>
      <c r="K1791" s="238"/>
      <c r="M1791" s="247">
        <f t="shared" si="56"/>
        <v>70085.000000000189</v>
      </c>
    </row>
    <row r="1792" spans="1:13" s="190" customFormat="1" ht="14.25" customHeight="1" x14ac:dyDescent="0.2">
      <c r="A1792" s="287" t="s">
        <v>3253</v>
      </c>
      <c r="B1792" s="201" t="s">
        <v>634</v>
      </c>
      <c r="C1792" s="203" t="s">
        <v>155</v>
      </c>
      <c r="D1792" s="200" t="s">
        <v>2814</v>
      </c>
      <c r="E1792" s="211">
        <v>8</v>
      </c>
      <c r="F1792" s="226">
        <v>1840</v>
      </c>
      <c r="G1792" s="268">
        <v>6</v>
      </c>
      <c r="H1792" s="268">
        <v>6.5</v>
      </c>
      <c r="I1792" s="203">
        <v>20</v>
      </c>
      <c r="J1792" s="248">
        <f t="shared" si="55"/>
        <v>120</v>
      </c>
      <c r="K1792" s="238"/>
      <c r="M1792" s="247">
        <f t="shared" si="56"/>
        <v>70205.000000000189</v>
      </c>
    </row>
    <row r="1793" spans="1:13" s="190" customFormat="1" ht="14.25" customHeight="1" x14ac:dyDescent="0.2">
      <c r="A1793" s="287" t="s">
        <v>3271</v>
      </c>
      <c r="B1793" s="200" t="s">
        <v>695</v>
      </c>
      <c r="C1793" s="203" t="s">
        <v>2546</v>
      </c>
      <c r="D1793" s="200" t="s">
        <v>2547</v>
      </c>
      <c r="E1793" s="211">
        <v>8</v>
      </c>
      <c r="F1793" s="226">
        <v>4342</v>
      </c>
      <c r="G1793" s="268">
        <v>6</v>
      </c>
      <c r="H1793" s="268">
        <v>6.5</v>
      </c>
      <c r="I1793" s="203">
        <v>5</v>
      </c>
      <c r="J1793" s="248">
        <f t="shared" si="55"/>
        <v>30</v>
      </c>
      <c r="K1793" s="238"/>
      <c r="M1793" s="247">
        <f t="shared" si="56"/>
        <v>70235.000000000189</v>
      </c>
    </row>
    <row r="1794" spans="1:13" s="190" customFormat="1" ht="14.25" customHeight="1" x14ac:dyDescent="0.2">
      <c r="A1794" s="287" t="s">
        <v>3219</v>
      </c>
      <c r="B1794" s="197" t="s">
        <v>447</v>
      </c>
      <c r="C1794" s="203" t="s">
        <v>292</v>
      </c>
      <c r="D1794" s="200" t="s">
        <v>2763</v>
      </c>
      <c r="E1794" s="212">
        <v>8</v>
      </c>
      <c r="F1794" s="220">
        <v>2211</v>
      </c>
      <c r="G1794" s="268">
        <v>6</v>
      </c>
      <c r="H1794" s="268">
        <v>6.5</v>
      </c>
      <c r="I1794" s="233">
        <v>4</v>
      </c>
      <c r="J1794" s="248">
        <f t="shared" si="55"/>
        <v>24</v>
      </c>
      <c r="K1794" s="238"/>
      <c r="M1794" s="247">
        <f t="shared" si="56"/>
        <v>70259.000000000189</v>
      </c>
    </row>
    <row r="1795" spans="1:13" s="190" customFormat="1" ht="14.25" customHeight="1" x14ac:dyDescent="0.2">
      <c r="A1795" s="287" t="s">
        <v>3261</v>
      </c>
      <c r="B1795" s="200" t="s">
        <v>447</v>
      </c>
      <c r="C1795" s="203" t="s">
        <v>292</v>
      </c>
      <c r="D1795" s="200" t="s">
        <v>2763</v>
      </c>
      <c r="E1795" s="211">
        <v>8</v>
      </c>
      <c r="F1795" s="226">
        <v>2211</v>
      </c>
      <c r="G1795" s="268">
        <v>6</v>
      </c>
      <c r="H1795" s="268">
        <v>6.5</v>
      </c>
      <c r="I1795" s="203">
        <v>13</v>
      </c>
      <c r="J1795" s="248">
        <f t="shared" si="55"/>
        <v>78</v>
      </c>
      <c r="K1795" s="238"/>
      <c r="M1795" s="247">
        <f t="shared" si="56"/>
        <v>70337.000000000189</v>
      </c>
    </row>
    <row r="1796" spans="1:13" s="190" customFormat="1" ht="14.25" customHeight="1" x14ac:dyDescent="0.2">
      <c r="A1796" s="287" t="s">
        <v>3258</v>
      </c>
      <c r="B1796" s="200" t="s">
        <v>45</v>
      </c>
      <c r="C1796" s="203" t="s">
        <v>2722</v>
      </c>
      <c r="D1796" s="205" t="s">
        <v>3059</v>
      </c>
      <c r="E1796" s="211">
        <v>8</v>
      </c>
      <c r="F1796" s="226">
        <v>1241</v>
      </c>
      <c r="G1796" s="268">
        <v>6.05</v>
      </c>
      <c r="H1796" s="268">
        <v>6.55</v>
      </c>
      <c r="I1796" s="203">
        <v>10</v>
      </c>
      <c r="J1796" s="248">
        <f t="shared" si="55"/>
        <v>60.5</v>
      </c>
      <c r="K1796" s="238"/>
      <c r="M1796" s="247">
        <f t="shared" si="56"/>
        <v>70397.500000000189</v>
      </c>
    </row>
    <row r="1797" spans="1:13" s="190" customFormat="1" ht="14.25" customHeight="1" x14ac:dyDescent="0.2">
      <c r="A1797" s="287" t="s">
        <v>3256</v>
      </c>
      <c r="B1797" s="201" t="s">
        <v>695</v>
      </c>
      <c r="C1797" s="203" t="s">
        <v>992</v>
      </c>
      <c r="D1797" s="200" t="s">
        <v>3323</v>
      </c>
      <c r="E1797" s="211">
        <v>8</v>
      </c>
      <c r="F1797" s="226">
        <v>4342</v>
      </c>
      <c r="G1797" s="268">
        <v>6.19</v>
      </c>
      <c r="H1797" s="268">
        <v>6.69</v>
      </c>
      <c r="I1797" s="203">
        <v>14</v>
      </c>
      <c r="J1797" s="248">
        <f t="shared" ref="J1797:J1860" si="57">G1797*I1797</f>
        <v>86.660000000000011</v>
      </c>
      <c r="K1797" s="238"/>
      <c r="M1797" s="247">
        <f t="shared" si="56"/>
        <v>70484.160000000193</v>
      </c>
    </row>
    <row r="1798" spans="1:13" s="190" customFormat="1" ht="14.25" customHeight="1" x14ac:dyDescent="0.2">
      <c r="A1798" s="287" t="s">
        <v>3273</v>
      </c>
      <c r="B1798" s="197" t="s">
        <v>695</v>
      </c>
      <c r="C1798" s="203" t="s">
        <v>992</v>
      </c>
      <c r="D1798" s="200" t="s">
        <v>3323</v>
      </c>
      <c r="E1798" s="212">
        <v>8</v>
      </c>
      <c r="F1798" s="220">
        <v>4342</v>
      </c>
      <c r="G1798" s="268">
        <v>6.19</v>
      </c>
      <c r="H1798" s="268">
        <v>6.69</v>
      </c>
      <c r="I1798" s="233">
        <v>4</v>
      </c>
      <c r="J1798" s="248">
        <f t="shared" si="57"/>
        <v>24.76</v>
      </c>
      <c r="K1798" s="238"/>
      <c r="M1798" s="247">
        <f t="shared" si="56"/>
        <v>70508.920000000187</v>
      </c>
    </row>
    <row r="1799" spans="1:13" s="190" customFormat="1" ht="14.25" customHeight="1" x14ac:dyDescent="0.2">
      <c r="A1799" s="287" t="s">
        <v>3256</v>
      </c>
      <c r="B1799" s="201" t="s">
        <v>695</v>
      </c>
      <c r="C1799" s="203" t="s">
        <v>993</v>
      </c>
      <c r="D1799" s="200" t="s">
        <v>3324</v>
      </c>
      <c r="E1799" s="211">
        <v>8</v>
      </c>
      <c r="F1799" s="226">
        <v>4342</v>
      </c>
      <c r="G1799" s="268">
        <v>6.19</v>
      </c>
      <c r="H1799" s="268">
        <v>6.69</v>
      </c>
      <c r="I1799" s="203">
        <v>1</v>
      </c>
      <c r="J1799" s="248">
        <f t="shared" si="57"/>
        <v>6.19</v>
      </c>
      <c r="K1799" s="238"/>
      <c r="M1799" s="247">
        <f t="shared" si="56"/>
        <v>70515.11000000019</v>
      </c>
    </row>
    <row r="1800" spans="1:13" s="190" customFormat="1" ht="14.25" customHeight="1" x14ac:dyDescent="0.2">
      <c r="A1800" s="287" t="s">
        <v>3273</v>
      </c>
      <c r="B1800" s="197" t="s">
        <v>695</v>
      </c>
      <c r="C1800" s="203" t="s">
        <v>993</v>
      </c>
      <c r="D1800" s="200" t="s">
        <v>3324</v>
      </c>
      <c r="E1800" s="212">
        <v>8</v>
      </c>
      <c r="F1800" s="220">
        <v>4342</v>
      </c>
      <c r="G1800" s="268">
        <v>6.19</v>
      </c>
      <c r="H1800" s="268">
        <v>6.69</v>
      </c>
      <c r="I1800" s="233">
        <v>4</v>
      </c>
      <c r="J1800" s="248">
        <f t="shared" si="57"/>
        <v>24.76</v>
      </c>
      <c r="K1800" s="238"/>
      <c r="M1800" s="247">
        <f t="shared" si="56"/>
        <v>70539.870000000185</v>
      </c>
    </row>
    <row r="1801" spans="1:13" s="190" customFormat="1" ht="14.25" customHeight="1" x14ac:dyDescent="0.2">
      <c r="A1801" s="287" t="s">
        <v>3261</v>
      </c>
      <c r="B1801" s="200" t="s">
        <v>447</v>
      </c>
      <c r="C1801" s="203">
        <v>64833</v>
      </c>
      <c r="D1801" s="200" t="s">
        <v>3010</v>
      </c>
      <c r="E1801" s="211">
        <v>8</v>
      </c>
      <c r="F1801" s="226">
        <v>2211</v>
      </c>
      <c r="G1801" s="268">
        <v>6</v>
      </c>
      <c r="H1801" s="268">
        <v>6.5</v>
      </c>
      <c r="I1801" s="203">
        <v>3</v>
      </c>
      <c r="J1801" s="248">
        <f t="shared" si="57"/>
        <v>18</v>
      </c>
      <c r="K1801" s="238"/>
      <c r="M1801" s="247">
        <f t="shared" si="56"/>
        <v>70557.870000000185</v>
      </c>
    </row>
    <row r="1802" spans="1:13" s="190" customFormat="1" ht="14.25" customHeight="1" x14ac:dyDescent="0.2">
      <c r="A1802" s="287" t="s">
        <v>3261</v>
      </c>
      <c r="B1802" s="200" t="s">
        <v>447</v>
      </c>
      <c r="C1802" s="203">
        <v>64833</v>
      </c>
      <c r="D1802" s="200" t="s">
        <v>3010</v>
      </c>
      <c r="E1802" s="211">
        <v>8</v>
      </c>
      <c r="F1802" s="226">
        <v>2211</v>
      </c>
      <c r="G1802" s="268">
        <v>6</v>
      </c>
      <c r="H1802" s="268">
        <v>6.5</v>
      </c>
      <c r="I1802" s="203">
        <v>1</v>
      </c>
      <c r="J1802" s="248">
        <f t="shared" si="57"/>
        <v>6</v>
      </c>
      <c r="K1802" s="238"/>
      <c r="M1802" s="247">
        <f t="shared" si="56"/>
        <v>70563.870000000185</v>
      </c>
    </row>
    <row r="1803" spans="1:13" s="190" customFormat="1" ht="14.25" customHeight="1" x14ac:dyDescent="0.2">
      <c r="A1803" s="287" t="s">
        <v>3257</v>
      </c>
      <c r="B1803" s="200" t="s">
        <v>45</v>
      </c>
      <c r="C1803" s="203" t="s">
        <v>2741</v>
      </c>
      <c r="D1803" s="200" t="s">
        <v>3448</v>
      </c>
      <c r="E1803" s="211">
        <v>8</v>
      </c>
      <c r="F1803" s="226">
        <v>1241</v>
      </c>
      <c r="G1803" s="268">
        <v>6.13</v>
      </c>
      <c r="H1803" s="268">
        <v>6.63</v>
      </c>
      <c r="I1803" s="203">
        <v>12</v>
      </c>
      <c r="J1803" s="248">
        <f t="shared" si="57"/>
        <v>73.56</v>
      </c>
      <c r="K1803" s="238"/>
      <c r="M1803" s="247">
        <f t="shared" si="56"/>
        <v>70637.430000000182</v>
      </c>
    </row>
    <row r="1804" spans="1:13" s="190" customFormat="1" ht="14.25" customHeight="1" x14ac:dyDescent="0.2">
      <c r="A1804" s="287" t="s">
        <v>3260</v>
      </c>
      <c r="B1804" s="200" t="s">
        <v>45</v>
      </c>
      <c r="C1804" s="203" t="s">
        <v>2741</v>
      </c>
      <c r="D1804" s="200" t="s">
        <v>3448</v>
      </c>
      <c r="E1804" s="211">
        <v>8</v>
      </c>
      <c r="F1804" s="226">
        <v>1241</v>
      </c>
      <c r="G1804" s="268">
        <v>6.13</v>
      </c>
      <c r="H1804" s="268">
        <v>6.63</v>
      </c>
      <c r="I1804" s="203">
        <v>23</v>
      </c>
      <c r="J1804" s="248">
        <f t="shared" si="57"/>
        <v>140.99</v>
      </c>
      <c r="K1804" s="238"/>
      <c r="M1804" s="247">
        <f t="shared" si="56"/>
        <v>70778.420000000187</v>
      </c>
    </row>
    <row r="1805" spans="1:13" s="190" customFormat="1" ht="14.25" customHeight="1" x14ac:dyDescent="0.2">
      <c r="A1805" s="287" t="s">
        <v>3217</v>
      </c>
      <c r="B1805" s="347" t="s">
        <v>45</v>
      </c>
      <c r="C1805" s="127">
        <v>26048</v>
      </c>
      <c r="D1805" s="207" t="s">
        <v>782</v>
      </c>
      <c r="E1805" s="214">
        <v>8</v>
      </c>
      <c r="F1805" s="223">
        <v>1241</v>
      </c>
      <c r="G1805" s="268">
        <v>6.19</v>
      </c>
      <c r="H1805" s="268">
        <v>6.69</v>
      </c>
      <c r="I1805" s="233">
        <v>1</v>
      </c>
      <c r="J1805" s="248">
        <f t="shared" si="57"/>
        <v>6.19</v>
      </c>
      <c r="K1805" s="238"/>
      <c r="M1805" s="247">
        <f t="shared" si="56"/>
        <v>70784.61000000019</v>
      </c>
    </row>
    <row r="1806" spans="1:13" s="190" customFormat="1" ht="14.25" customHeight="1" x14ac:dyDescent="0.2">
      <c r="A1806" s="287" t="s">
        <v>3231</v>
      </c>
      <c r="B1806" s="346" t="s">
        <v>996</v>
      </c>
      <c r="C1806" s="127" t="s">
        <v>3197</v>
      </c>
      <c r="D1806" s="205" t="s">
        <v>1561</v>
      </c>
      <c r="E1806" s="211">
        <v>8</v>
      </c>
      <c r="F1806" s="226">
        <v>6796</v>
      </c>
      <c r="G1806" s="268">
        <v>3.5599999999999996</v>
      </c>
      <c r="H1806" s="268">
        <v>4.0599999999999996</v>
      </c>
      <c r="I1806" s="203">
        <v>53</v>
      </c>
      <c r="J1806" s="248">
        <f t="shared" si="57"/>
        <v>188.67999999999998</v>
      </c>
      <c r="K1806" s="238"/>
      <c r="M1806" s="247">
        <f t="shared" si="56"/>
        <v>70973.290000000183</v>
      </c>
    </row>
    <row r="1807" spans="1:13" s="190" customFormat="1" ht="14.25" customHeight="1" x14ac:dyDescent="0.2">
      <c r="A1807" s="287" t="s">
        <v>3231</v>
      </c>
      <c r="B1807" s="346" t="s">
        <v>996</v>
      </c>
      <c r="C1807" s="127" t="s">
        <v>220</v>
      </c>
      <c r="D1807" s="205" t="s">
        <v>3196</v>
      </c>
      <c r="E1807" s="211">
        <v>8</v>
      </c>
      <c r="F1807" s="226">
        <v>6796</v>
      </c>
      <c r="G1807" s="268">
        <v>3.5599999999999996</v>
      </c>
      <c r="H1807" s="268">
        <v>4.0599999999999996</v>
      </c>
      <c r="I1807" s="203">
        <v>48</v>
      </c>
      <c r="J1807" s="248">
        <f t="shared" si="57"/>
        <v>170.88</v>
      </c>
      <c r="K1807" s="238"/>
      <c r="M1807" s="247">
        <f t="shared" si="56"/>
        <v>71144.170000000187</v>
      </c>
    </row>
    <row r="1808" spans="1:13" s="190" customFormat="1" ht="14.25" customHeight="1" x14ac:dyDescent="0.2">
      <c r="A1808" s="194" t="s">
        <v>3221</v>
      </c>
      <c r="B1808" s="348" t="s">
        <v>439</v>
      </c>
      <c r="C1808" s="127">
        <v>41425</v>
      </c>
      <c r="D1808" s="206" t="s">
        <v>749</v>
      </c>
      <c r="E1808" s="211">
        <v>8</v>
      </c>
      <c r="F1808" s="219">
        <v>6796</v>
      </c>
      <c r="G1808" s="268">
        <v>6.22</v>
      </c>
      <c r="H1808" s="268">
        <v>6.72</v>
      </c>
      <c r="I1808" s="231">
        <v>8</v>
      </c>
      <c r="J1808" s="248">
        <f t="shared" si="57"/>
        <v>49.76</v>
      </c>
      <c r="K1808" s="238"/>
      <c r="M1808" s="247">
        <f t="shared" si="56"/>
        <v>71193.930000000182</v>
      </c>
    </row>
    <row r="1809" spans="1:13" s="190" customFormat="1" ht="14.25" customHeight="1" x14ac:dyDescent="0.2">
      <c r="A1809" s="194" t="s">
        <v>304</v>
      </c>
      <c r="B1809" s="288" t="s">
        <v>439</v>
      </c>
      <c r="C1809" s="356">
        <v>41425</v>
      </c>
      <c r="D1809" s="208" t="s">
        <v>749</v>
      </c>
      <c r="E1809" s="211">
        <v>8</v>
      </c>
      <c r="F1809" s="221">
        <v>6796</v>
      </c>
      <c r="G1809" s="268">
        <v>6.22</v>
      </c>
      <c r="H1809" s="268">
        <v>6.72</v>
      </c>
      <c r="I1809" s="231">
        <v>3</v>
      </c>
      <c r="J1809" s="248">
        <f t="shared" si="57"/>
        <v>18.66</v>
      </c>
      <c r="K1809" s="238"/>
      <c r="M1809" s="247">
        <f t="shared" si="56"/>
        <v>71212.590000000186</v>
      </c>
    </row>
    <row r="1810" spans="1:13" s="190" customFormat="1" ht="14.25" customHeight="1" x14ac:dyDescent="0.2">
      <c r="A1810" s="287" t="s">
        <v>3217</v>
      </c>
      <c r="B1810" s="347" t="s">
        <v>45</v>
      </c>
      <c r="C1810" s="127">
        <v>29630</v>
      </c>
      <c r="D1810" s="206" t="s">
        <v>3100</v>
      </c>
      <c r="E1810" s="212">
        <v>8</v>
      </c>
      <c r="F1810" s="220">
        <v>1241</v>
      </c>
      <c r="G1810" s="268">
        <v>6.24</v>
      </c>
      <c r="H1810" s="268">
        <v>6.74</v>
      </c>
      <c r="I1810" s="233">
        <v>9</v>
      </c>
      <c r="J1810" s="248">
        <f t="shared" si="57"/>
        <v>56.160000000000004</v>
      </c>
      <c r="K1810" s="238"/>
      <c r="M1810" s="247">
        <f t="shared" si="56"/>
        <v>71268.750000000189</v>
      </c>
    </row>
    <row r="1811" spans="1:13" s="190" customFormat="1" ht="14.25" customHeight="1" x14ac:dyDescent="0.2">
      <c r="A1811" s="287" t="s">
        <v>2934</v>
      </c>
      <c r="B1811" s="346" t="s">
        <v>2939</v>
      </c>
      <c r="C1811" s="127"/>
      <c r="D1811" s="200" t="s">
        <v>2940</v>
      </c>
      <c r="E1811" s="211">
        <v>8</v>
      </c>
      <c r="F1811" s="226" t="s">
        <v>294</v>
      </c>
      <c r="G1811" s="268">
        <v>4.4000000000000004</v>
      </c>
      <c r="H1811" s="268">
        <v>4.9000000000000004</v>
      </c>
      <c r="I1811" s="203">
        <v>2</v>
      </c>
      <c r="J1811" s="248">
        <f t="shared" si="57"/>
        <v>8.8000000000000007</v>
      </c>
      <c r="K1811" s="238"/>
      <c r="M1811" s="247">
        <f t="shared" si="56"/>
        <v>71277.550000000192</v>
      </c>
    </row>
    <row r="1812" spans="1:13" s="190" customFormat="1" ht="14.25" customHeight="1" x14ac:dyDescent="0.2">
      <c r="A1812" s="287" t="s">
        <v>3246</v>
      </c>
      <c r="B1812" s="348" t="s">
        <v>45</v>
      </c>
      <c r="C1812" s="127" t="s">
        <v>2722</v>
      </c>
      <c r="D1812" s="205" t="s">
        <v>3059</v>
      </c>
      <c r="E1812" s="213">
        <v>8</v>
      </c>
      <c r="F1812" s="224">
        <v>1241</v>
      </c>
      <c r="G1812" s="268">
        <v>6.38</v>
      </c>
      <c r="H1812" s="268">
        <v>6.88</v>
      </c>
      <c r="I1812" s="232">
        <v>8</v>
      </c>
      <c r="J1812" s="248">
        <f t="shared" si="57"/>
        <v>51.04</v>
      </c>
      <c r="K1812" s="238"/>
      <c r="M1812" s="247">
        <f t="shared" si="56"/>
        <v>71328.590000000186</v>
      </c>
    </row>
    <row r="1813" spans="1:13" s="190" customFormat="1" ht="14.25" customHeight="1" x14ac:dyDescent="0.2">
      <c r="A1813" s="287" t="s">
        <v>3265</v>
      </c>
      <c r="B1813" s="347" t="s">
        <v>655</v>
      </c>
      <c r="C1813" s="127" t="s">
        <v>1839</v>
      </c>
      <c r="D1813" s="205" t="s">
        <v>1838</v>
      </c>
      <c r="E1813" s="213">
        <v>8</v>
      </c>
      <c r="F1813" s="222">
        <v>9055</v>
      </c>
      <c r="G1813" s="268">
        <v>6.39</v>
      </c>
      <c r="H1813" s="268">
        <v>6.89</v>
      </c>
      <c r="I1813" s="232">
        <v>1</v>
      </c>
      <c r="J1813" s="248">
        <f t="shared" si="57"/>
        <v>6.39</v>
      </c>
      <c r="K1813" s="238"/>
      <c r="M1813" s="247">
        <f t="shared" si="56"/>
        <v>71334.980000000185</v>
      </c>
    </row>
    <row r="1814" spans="1:13" s="190" customFormat="1" ht="14.25" customHeight="1" x14ac:dyDescent="0.2">
      <c r="A1814" s="287" t="s">
        <v>3246</v>
      </c>
      <c r="B1814" s="348" t="s">
        <v>424</v>
      </c>
      <c r="C1814" s="127" t="s">
        <v>2723</v>
      </c>
      <c r="D1814" s="205" t="s">
        <v>3060</v>
      </c>
      <c r="E1814" s="213">
        <v>8</v>
      </c>
      <c r="F1814" s="224">
        <v>4943</v>
      </c>
      <c r="G1814" s="268">
        <v>6.43</v>
      </c>
      <c r="H1814" s="268">
        <v>6.93</v>
      </c>
      <c r="I1814" s="232">
        <v>24</v>
      </c>
      <c r="J1814" s="248">
        <f t="shared" si="57"/>
        <v>154.32</v>
      </c>
      <c r="K1814" s="238"/>
      <c r="M1814" s="247">
        <f t="shared" si="56"/>
        <v>71489.300000000192</v>
      </c>
    </row>
    <row r="1815" spans="1:13" s="190" customFormat="1" ht="14.25" customHeight="1" x14ac:dyDescent="0.2">
      <c r="A1815" s="287" t="s">
        <v>3231</v>
      </c>
      <c r="B1815" s="201" t="s">
        <v>996</v>
      </c>
      <c r="C1815" s="203" t="s">
        <v>3198</v>
      </c>
      <c r="D1815" s="205" t="s">
        <v>3199</v>
      </c>
      <c r="E1815" s="211">
        <v>8</v>
      </c>
      <c r="F1815" s="226">
        <v>3232</v>
      </c>
      <c r="G1815" s="268">
        <v>3.6799999999999997</v>
      </c>
      <c r="H1815" s="268">
        <v>4.18</v>
      </c>
      <c r="I1815" s="203">
        <v>9</v>
      </c>
      <c r="J1815" s="248">
        <f t="shared" si="57"/>
        <v>33.119999999999997</v>
      </c>
      <c r="K1815" s="238"/>
      <c r="M1815" s="247">
        <f t="shared" si="56"/>
        <v>71522.420000000187</v>
      </c>
    </row>
    <row r="1816" spans="1:13" s="190" customFormat="1" ht="14.25" customHeight="1" x14ac:dyDescent="0.2">
      <c r="A1816" s="287" t="s">
        <v>1426</v>
      </c>
      <c r="B1816" s="197" t="s">
        <v>996</v>
      </c>
      <c r="C1816" s="203" t="s">
        <v>1556</v>
      </c>
      <c r="D1816" s="206" t="s">
        <v>1557</v>
      </c>
      <c r="E1816" s="217">
        <v>8</v>
      </c>
      <c r="F1816" s="221">
        <v>6796</v>
      </c>
      <c r="G1816" s="268">
        <v>3.6799999999999997</v>
      </c>
      <c r="H1816" s="268">
        <v>4.18</v>
      </c>
      <c r="I1816" s="231">
        <v>2</v>
      </c>
      <c r="J1816" s="248">
        <f t="shared" si="57"/>
        <v>7.3599999999999994</v>
      </c>
      <c r="K1816" s="238"/>
      <c r="M1816" s="247">
        <f t="shared" si="56"/>
        <v>71529.780000000188</v>
      </c>
    </row>
    <row r="1817" spans="1:13" s="190" customFormat="1" ht="14.25" customHeight="1" x14ac:dyDescent="0.2">
      <c r="A1817" s="287" t="s">
        <v>1426</v>
      </c>
      <c r="B1817" s="197" t="s">
        <v>996</v>
      </c>
      <c r="C1817" s="203" t="s">
        <v>1560</v>
      </c>
      <c r="D1817" s="206" t="s">
        <v>1561</v>
      </c>
      <c r="E1817" s="217">
        <v>8</v>
      </c>
      <c r="F1817" s="221">
        <v>6796</v>
      </c>
      <c r="G1817" s="268">
        <v>3.6799999999999997</v>
      </c>
      <c r="H1817" s="268">
        <v>4.18</v>
      </c>
      <c r="I1817" s="231">
        <v>4</v>
      </c>
      <c r="J1817" s="248">
        <f t="shared" si="57"/>
        <v>14.719999999999999</v>
      </c>
      <c r="K1817" s="238"/>
      <c r="M1817" s="247">
        <f t="shared" si="56"/>
        <v>71544.500000000189</v>
      </c>
    </row>
    <row r="1818" spans="1:13" s="190" customFormat="1" ht="14.25" customHeight="1" x14ac:dyDescent="0.2">
      <c r="A1818" s="287" t="s">
        <v>1426</v>
      </c>
      <c r="B1818" s="197" t="s">
        <v>996</v>
      </c>
      <c r="C1818" s="203" t="s">
        <v>1568</v>
      </c>
      <c r="D1818" s="206" t="s">
        <v>1569</v>
      </c>
      <c r="E1818" s="217">
        <v>8</v>
      </c>
      <c r="F1818" s="221">
        <v>6796</v>
      </c>
      <c r="G1818" s="268">
        <v>3.6799999999999997</v>
      </c>
      <c r="H1818" s="268">
        <v>4.18</v>
      </c>
      <c r="I1818" s="231">
        <v>6</v>
      </c>
      <c r="J1818" s="248">
        <f t="shared" si="57"/>
        <v>22.08</v>
      </c>
      <c r="K1818" s="238"/>
      <c r="M1818" s="247">
        <f t="shared" si="56"/>
        <v>71566.580000000191</v>
      </c>
    </row>
    <row r="1819" spans="1:13" s="190" customFormat="1" ht="14.25" customHeight="1" x14ac:dyDescent="0.2">
      <c r="A1819" s="287" t="s">
        <v>1426</v>
      </c>
      <c r="B1819" s="197" t="s">
        <v>996</v>
      </c>
      <c r="C1819" s="203" t="s">
        <v>1566</v>
      </c>
      <c r="D1819" s="206" t="s">
        <v>1567</v>
      </c>
      <c r="E1819" s="217">
        <v>8</v>
      </c>
      <c r="F1819" s="221">
        <v>6796</v>
      </c>
      <c r="G1819" s="268">
        <v>3.6799999999999997</v>
      </c>
      <c r="H1819" s="268">
        <v>4.18</v>
      </c>
      <c r="I1819" s="231">
        <v>4</v>
      </c>
      <c r="J1819" s="248">
        <f t="shared" si="57"/>
        <v>14.719999999999999</v>
      </c>
      <c r="K1819" s="238"/>
      <c r="M1819" s="247">
        <f t="shared" si="56"/>
        <v>71581.300000000192</v>
      </c>
    </row>
    <row r="1820" spans="1:13" s="190" customFormat="1" ht="14.25" customHeight="1" x14ac:dyDescent="0.2">
      <c r="A1820" s="287" t="s">
        <v>1426</v>
      </c>
      <c r="B1820" s="197" t="s">
        <v>996</v>
      </c>
      <c r="C1820" s="203" t="s">
        <v>1564</v>
      </c>
      <c r="D1820" s="206" t="s">
        <v>1565</v>
      </c>
      <c r="E1820" s="217">
        <v>8</v>
      </c>
      <c r="F1820" s="221">
        <v>6796</v>
      </c>
      <c r="G1820" s="268">
        <v>3.6799999999999997</v>
      </c>
      <c r="H1820" s="268">
        <v>4.18</v>
      </c>
      <c r="I1820" s="231">
        <v>4</v>
      </c>
      <c r="J1820" s="248">
        <f t="shared" si="57"/>
        <v>14.719999999999999</v>
      </c>
      <c r="K1820" s="238"/>
      <c r="M1820" s="247">
        <f t="shared" ref="M1820:M1883" si="58">M1819+J1820</f>
        <v>71596.020000000193</v>
      </c>
    </row>
    <row r="1821" spans="1:13" s="190" customFormat="1" ht="14.25" customHeight="1" x14ac:dyDescent="0.2">
      <c r="A1821" s="287" t="s">
        <v>1426</v>
      </c>
      <c r="B1821" s="197" t="s">
        <v>996</v>
      </c>
      <c r="C1821" s="203" t="s">
        <v>1558</v>
      </c>
      <c r="D1821" s="206" t="s">
        <v>1559</v>
      </c>
      <c r="E1821" s="217">
        <v>8</v>
      </c>
      <c r="F1821" s="221">
        <v>6796</v>
      </c>
      <c r="G1821" s="268">
        <v>3.6799999999999997</v>
      </c>
      <c r="H1821" s="268">
        <v>4.18</v>
      </c>
      <c r="I1821" s="231">
        <v>3</v>
      </c>
      <c r="J1821" s="248">
        <f t="shared" si="57"/>
        <v>11.04</v>
      </c>
      <c r="K1821" s="238"/>
      <c r="M1821" s="247">
        <f t="shared" si="58"/>
        <v>71607.060000000187</v>
      </c>
    </row>
    <row r="1822" spans="1:13" s="190" customFormat="1" ht="14.25" customHeight="1" x14ac:dyDescent="0.2">
      <c r="A1822" s="287" t="s">
        <v>1426</v>
      </c>
      <c r="B1822" s="197" t="s">
        <v>996</v>
      </c>
      <c r="C1822" s="203" t="s">
        <v>1562</v>
      </c>
      <c r="D1822" s="206" t="s">
        <v>1563</v>
      </c>
      <c r="E1822" s="217">
        <v>8</v>
      </c>
      <c r="F1822" s="221">
        <v>6796</v>
      </c>
      <c r="G1822" s="268">
        <v>3.6799999999999997</v>
      </c>
      <c r="H1822" s="268">
        <v>4.18</v>
      </c>
      <c r="I1822" s="231">
        <v>1</v>
      </c>
      <c r="J1822" s="248">
        <f t="shared" si="57"/>
        <v>3.6799999999999997</v>
      </c>
      <c r="K1822" s="238"/>
      <c r="M1822" s="247">
        <f t="shared" si="58"/>
        <v>71610.74000000018</v>
      </c>
    </row>
    <row r="1823" spans="1:13" s="190" customFormat="1" ht="14.25" customHeight="1" x14ac:dyDescent="0.2">
      <c r="A1823" s="287" t="s">
        <v>3259</v>
      </c>
      <c r="B1823" s="200" t="s">
        <v>439</v>
      </c>
      <c r="C1823" s="203">
        <v>15786</v>
      </c>
      <c r="D1823" s="200" t="s">
        <v>2783</v>
      </c>
      <c r="E1823" s="211">
        <v>8</v>
      </c>
      <c r="F1823" s="226">
        <v>6796</v>
      </c>
      <c r="G1823" s="268">
        <v>6.47</v>
      </c>
      <c r="H1823" s="268">
        <v>6.97</v>
      </c>
      <c r="I1823" s="203">
        <v>5</v>
      </c>
      <c r="J1823" s="248">
        <f t="shared" si="57"/>
        <v>32.35</v>
      </c>
      <c r="K1823" s="238"/>
      <c r="M1823" s="247">
        <f t="shared" si="58"/>
        <v>71643.090000000186</v>
      </c>
    </row>
    <row r="1824" spans="1:13" s="190" customFormat="1" ht="14.25" customHeight="1" x14ac:dyDescent="0.2">
      <c r="A1824" s="287" t="s">
        <v>3260</v>
      </c>
      <c r="B1824" s="200" t="s">
        <v>439</v>
      </c>
      <c r="C1824" s="203">
        <v>15786</v>
      </c>
      <c r="D1824" s="200" t="s">
        <v>2783</v>
      </c>
      <c r="E1824" s="211">
        <v>8</v>
      </c>
      <c r="F1824" s="226">
        <v>6796</v>
      </c>
      <c r="G1824" s="268">
        <v>6.47</v>
      </c>
      <c r="H1824" s="268">
        <v>6.97</v>
      </c>
      <c r="I1824" s="203">
        <v>17</v>
      </c>
      <c r="J1824" s="248">
        <f t="shared" si="57"/>
        <v>109.99</v>
      </c>
      <c r="K1824" s="238"/>
      <c r="M1824" s="247">
        <f t="shared" si="58"/>
        <v>71753.080000000191</v>
      </c>
    </row>
    <row r="1825" spans="1:13" s="190" customFormat="1" ht="14.25" customHeight="1" x14ac:dyDescent="0.2">
      <c r="A1825" s="194" t="s">
        <v>301</v>
      </c>
      <c r="B1825" s="196" t="s">
        <v>695</v>
      </c>
      <c r="C1825" s="239" t="s">
        <v>1657</v>
      </c>
      <c r="D1825" s="206" t="s">
        <v>2635</v>
      </c>
      <c r="E1825" s="211">
        <v>8</v>
      </c>
      <c r="F1825" s="221">
        <v>4342</v>
      </c>
      <c r="G1825" s="268">
        <v>6.48</v>
      </c>
      <c r="H1825" s="268">
        <v>6.98</v>
      </c>
      <c r="I1825" s="231">
        <v>13</v>
      </c>
      <c r="J1825" s="248">
        <f t="shared" si="57"/>
        <v>84.240000000000009</v>
      </c>
      <c r="K1825" s="238"/>
      <c r="M1825" s="247">
        <f t="shared" si="58"/>
        <v>71837.320000000196</v>
      </c>
    </row>
    <row r="1826" spans="1:13" s="190" customFormat="1" ht="14.25" customHeight="1" x14ac:dyDescent="0.2">
      <c r="A1826" s="287" t="s">
        <v>3264</v>
      </c>
      <c r="B1826" s="198" t="s">
        <v>695</v>
      </c>
      <c r="C1826" s="203" t="s">
        <v>1657</v>
      </c>
      <c r="D1826" s="206" t="s">
        <v>2635</v>
      </c>
      <c r="E1826" s="213">
        <v>8</v>
      </c>
      <c r="F1826" s="222">
        <v>4342</v>
      </c>
      <c r="G1826" s="268">
        <v>6.48</v>
      </c>
      <c r="H1826" s="268">
        <v>6.98</v>
      </c>
      <c r="I1826" s="232">
        <v>21</v>
      </c>
      <c r="J1826" s="248">
        <f t="shared" si="57"/>
        <v>136.08000000000001</v>
      </c>
      <c r="K1826" s="238"/>
      <c r="M1826" s="247">
        <f t="shared" si="58"/>
        <v>71973.400000000198</v>
      </c>
    </row>
    <row r="1827" spans="1:13" s="190" customFormat="1" ht="14.25" customHeight="1" x14ac:dyDescent="0.2">
      <c r="A1827" s="194" t="s">
        <v>301</v>
      </c>
      <c r="B1827" s="196" t="s">
        <v>695</v>
      </c>
      <c r="C1827" s="239" t="s">
        <v>2633</v>
      </c>
      <c r="D1827" s="206" t="s">
        <v>2634</v>
      </c>
      <c r="E1827" s="211">
        <v>8</v>
      </c>
      <c r="F1827" s="221">
        <v>4342</v>
      </c>
      <c r="G1827" s="268">
        <v>6.48</v>
      </c>
      <c r="H1827" s="268">
        <v>6.98</v>
      </c>
      <c r="I1827" s="231">
        <v>21</v>
      </c>
      <c r="J1827" s="248">
        <f t="shared" si="57"/>
        <v>136.08000000000001</v>
      </c>
      <c r="K1827" s="238"/>
      <c r="M1827" s="247">
        <f t="shared" si="58"/>
        <v>72109.4800000002</v>
      </c>
    </row>
    <row r="1828" spans="1:13" s="190" customFormat="1" ht="14.25" customHeight="1" x14ac:dyDescent="0.2">
      <c r="A1828" s="287" t="s">
        <v>3264</v>
      </c>
      <c r="B1828" s="198" t="s">
        <v>695</v>
      </c>
      <c r="C1828" s="203" t="s">
        <v>1658</v>
      </c>
      <c r="D1828" s="205" t="s">
        <v>3339</v>
      </c>
      <c r="E1828" s="213">
        <v>8</v>
      </c>
      <c r="F1828" s="222">
        <v>4342</v>
      </c>
      <c r="G1828" s="268">
        <v>6.48</v>
      </c>
      <c r="H1828" s="268">
        <v>6.98</v>
      </c>
      <c r="I1828" s="232">
        <v>8</v>
      </c>
      <c r="J1828" s="248">
        <f t="shared" si="57"/>
        <v>51.84</v>
      </c>
      <c r="K1828" s="238"/>
      <c r="M1828" s="247">
        <f t="shared" si="58"/>
        <v>72161.320000000196</v>
      </c>
    </row>
    <row r="1829" spans="1:13" s="190" customFormat="1" ht="14.25" customHeight="1" x14ac:dyDescent="0.2">
      <c r="A1829" s="194" t="s">
        <v>301</v>
      </c>
      <c r="B1829" s="196" t="s">
        <v>695</v>
      </c>
      <c r="C1829" s="239" t="s">
        <v>1659</v>
      </c>
      <c r="D1829" s="206" t="s">
        <v>2636</v>
      </c>
      <c r="E1829" s="211">
        <v>8</v>
      </c>
      <c r="F1829" s="220">
        <v>4342</v>
      </c>
      <c r="G1829" s="268">
        <v>6.48</v>
      </c>
      <c r="H1829" s="268">
        <v>6.98</v>
      </c>
      <c r="I1829" s="233">
        <v>10</v>
      </c>
      <c r="J1829" s="248">
        <f t="shared" si="57"/>
        <v>64.800000000000011</v>
      </c>
      <c r="K1829" s="238"/>
      <c r="M1829" s="247">
        <f t="shared" si="58"/>
        <v>72226.120000000199</v>
      </c>
    </row>
    <row r="1830" spans="1:13" s="190" customFormat="1" ht="14.25" customHeight="1" x14ac:dyDescent="0.2">
      <c r="A1830" s="287" t="s">
        <v>3264</v>
      </c>
      <c r="B1830" s="198" t="s">
        <v>695</v>
      </c>
      <c r="C1830" s="203" t="s">
        <v>1659</v>
      </c>
      <c r="D1830" s="206" t="s">
        <v>2636</v>
      </c>
      <c r="E1830" s="213">
        <v>8</v>
      </c>
      <c r="F1830" s="222">
        <v>4342</v>
      </c>
      <c r="G1830" s="268">
        <v>6.48</v>
      </c>
      <c r="H1830" s="268">
        <v>6.98</v>
      </c>
      <c r="I1830" s="232">
        <v>27</v>
      </c>
      <c r="J1830" s="248">
        <f t="shared" si="57"/>
        <v>174.96</v>
      </c>
      <c r="K1830" s="238"/>
      <c r="M1830" s="247">
        <f t="shared" si="58"/>
        <v>72401.080000000205</v>
      </c>
    </row>
    <row r="1831" spans="1:13" s="190" customFormat="1" ht="14.25" customHeight="1" x14ac:dyDescent="0.2">
      <c r="A1831" s="287" t="s">
        <v>3264</v>
      </c>
      <c r="B1831" s="198" t="s">
        <v>695</v>
      </c>
      <c r="C1831" s="203" t="s">
        <v>1660</v>
      </c>
      <c r="D1831" s="205" t="s">
        <v>3340</v>
      </c>
      <c r="E1831" s="213">
        <v>8</v>
      </c>
      <c r="F1831" s="222">
        <v>4342</v>
      </c>
      <c r="G1831" s="268">
        <v>6.48</v>
      </c>
      <c r="H1831" s="268">
        <v>6.98</v>
      </c>
      <c r="I1831" s="232">
        <v>29</v>
      </c>
      <c r="J1831" s="248">
        <f t="shared" si="57"/>
        <v>187.92000000000002</v>
      </c>
      <c r="K1831" s="238"/>
      <c r="M1831" s="247">
        <f t="shared" si="58"/>
        <v>72589.000000000204</v>
      </c>
    </row>
    <row r="1832" spans="1:13" s="190" customFormat="1" ht="14.25" customHeight="1" x14ac:dyDescent="0.2">
      <c r="A1832" s="287" t="s">
        <v>3217</v>
      </c>
      <c r="B1832" s="197" t="s">
        <v>45</v>
      </c>
      <c r="C1832" s="203">
        <v>29462</v>
      </c>
      <c r="D1832" s="200" t="s">
        <v>3022</v>
      </c>
      <c r="E1832" s="212">
        <v>8</v>
      </c>
      <c r="F1832" s="220">
        <v>1241</v>
      </c>
      <c r="G1832" s="268">
        <v>6.53</v>
      </c>
      <c r="H1832" s="268">
        <v>7.03</v>
      </c>
      <c r="I1832" s="233">
        <v>3</v>
      </c>
      <c r="J1832" s="248">
        <f t="shared" si="57"/>
        <v>19.59</v>
      </c>
      <c r="K1832" s="238"/>
      <c r="M1832" s="247">
        <f t="shared" si="58"/>
        <v>72608.5900000002</v>
      </c>
    </row>
    <row r="1833" spans="1:13" s="190" customFormat="1" ht="14.25" customHeight="1" x14ac:dyDescent="0.2">
      <c r="A1833" s="287" t="s">
        <v>3261</v>
      </c>
      <c r="B1833" s="200" t="s">
        <v>45</v>
      </c>
      <c r="C1833" s="203">
        <v>29462</v>
      </c>
      <c r="D1833" s="200" t="s">
        <v>3022</v>
      </c>
      <c r="E1833" s="211">
        <v>8</v>
      </c>
      <c r="F1833" s="226">
        <v>1241</v>
      </c>
      <c r="G1833" s="268">
        <v>6.53</v>
      </c>
      <c r="H1833" s="268">
        <v>7.03</v>
      </c>
      <c r="I1833" s="203">
        <v>14</v>
      </c>
      <c r="J1833" s="248">
        <f t="shared" si="57"/>
        <v>91.42</v>
      </c>
      <c r="K1833" s="238"/>
      <c r="M1833" s="247">
        <f t="shared" si="58"/>
        <v>72700.010000000198</v>
      </c>
    </row>
    <row r="1834" spans="1:13" s="190" customFormat="1" ht="14.25" customHeight="1" x14ac:dyDescent="0.2">
      <c r="A1834" s="287" t="s">
        <v>3249</v>
      </c>
      <c r="B1834" s="201" t="s">
        <v>637</v>
      </c>
      <c r="C1834" s="203">
        <v>74010</v>
      </c>
      <c r="D1834" s="200" t="s">
        <v>3645</v>
      </c>
      <c r="E1834" s="211">
        <v>8</v>
      </c>
      <c r="F1834" s="226">
        <v>4712</v>
      </c>
      <c r="G1834" s="268">
        <v>6.56</v>
      </c>
      <c r="H1834" s="268">
        <v>7.06</v>
      </c>
      <c r="I1834" s="203">
        <v>6</v>
      </c>
      <c r="J1834" s="248">
        <f t="shared" si="57"/>
        <v>39.36</v>
      </c>
      <c r="K1834" s="238"/>
      <c r="M1834" s="247">
        <f t="shared" si="58"/>
        <v>72739.370000000199</v>
      </c>
    </row>
    <row r="1835" spans="1:13" s="190" customFormat="1" ht="14.25" customHeight="1" x14ac:dyDescent="0.2">
      <c r="A1835" s="194" t="s">
        <v>3220</v>
      </c>
      <c r="B1835" s="198" t="s">
        <v>637</v>
      </c>
      <c r="C1835" s="203" t="s">
        <v>681</v>
      </c>
      <c r="D1835" s="206" t="s">
        <v>3488</v>
      </c>
      <c r="E1835" s="211">
        <v>8</v>
      </c>
      <c r="F1835" s="219">
        <v>4712</v>
      </c>
      <c r="G1835" s="268">
        <v>6.56</v>
      </c>
      <c r="H1835" s="268">
        <v>7.06</v>
      </c>
      <c r="I1835" s="231">
        <v>2</v>
      </c>
      <c r="J1835" s="248">
        <f t="shared" si="57"/>
        <v>13.12</v>
      </c>
      <c r="K1835" s="238"/>
      <c r="M1835" s="247">
        <f t="shared" si="58"/>
        <v>72752.490000000194</v>
      </c>
    </row>
    <row r="1836" spans="1:13" s="190" customFormat="1" ht="14.25" customHeight="1" x14ac:dyDescent="0.2">
      <c r="A1836" s="194" t="s">
        <v>1874</v>
      </c>
      <c r="B1836" s="198" t="s">
        <v>45</v>
      </c>
      <c r="C1836" s="203" t="s">
        <v>1922</v>
      </c>
      <c r="D1836" s="205" t="s">
        <v>3085</v>
      </c>
      <c r="E1836" s="213">
        <v>8</v>
      </c>
      <c r="F1836" s="222">
        <v>1241</v>
      </c>
      <c r="G1836" s="268">
        <v>6.6</v>
      </c>
      <c r="H1836" s="268">
        <v>7.1</v>
      </c>
      <c r="I1836" s="232">
        <v>6</v>
      </c>
      <c r="J1836" s="248">
        <f t="shared" si="57"/>
        <v>39.599999999999994</v>
      </c>
      <c r="K1836" s="238"/>
      <c r="M1836" s="247">
        <f t="shared" si="58"/>
        <v>72792.0900000002</v>
      </c>
    </row>
    <row r="1837" spans="1:13" s="190" customFormat="1" ht="14.25" customHeight="1" x14ac:dyDescent="0.2">
      <c r="A1837" s="287" t="s">
        <v>3261</v>
      </c>
      <c r="B1837" s="200" t="s">
        <v>45</v>
      </c>
      <c r="C1837" s="203" t="s">
        <v>1922</v>
      </c>
      <c r="D1837" s="205" t="s">
        <v>3085</v>
      </c>
      <c r="E1837" s="211">
        <v>8</v>
      </c>
      <c r="F1837" s="226">
        <v>1241</v>
      </c>
      <c r="G1837" s="268">
        <v>6.6</v>
      </c>
      <c r="H1837" s="268">
        <v>7.1</v>
      </c>
      <c r="I1837" s="203">
        <v>2</v>
      </c>
      <c r="J1837" s="248">
        <f t="shared" si="57"/>
        <v>13.2</v>
      </c>
      <c r="K1837" s="238"/>
      <c r="M1837" s="247">
        <f t="shared" si="58"/>
        <v>72805.290000000197</v>
      </c>
    </row>
    <row r="1838" spans="1:13" s="190" customFormat="1" ht="14.25" customHeight="1" x14ac:dyDescent="0.2">
      <c r="A1838" s="287" t="s">
        <v>3219</v>
      </c>
      <c r="B1838" s="197" t="s">
        <v>424</v>
      </c>
      <c r="C1838" s="203" t="s">
        <v>795</v>
      </c>
      <c r="D1838" s="200" t="s">
        <v>3019</v>
      </c>
      <c r="E1838" s="212">
        <v>8</v>
      </c>
      <c r="F1838" s="220">
        <v>4943</v>
      </c>
      <c r="G1838" s="268">
        <v>6.62</v>
      </c>
      <c r="H1838" s="268">
        <v>7.12</v>
      </c>
      <c r="I1838" s="233">
        <v>12</v>
      </c>
      <c r="J1838" s="248">
        <f t="shared" si="57"/>
        <v>79.44</v>
      </c>
      <c r="K1838" s="238"/>
      <c r="M1838" s="247">
        <f t="shared" si="58"/>
        <v>72884.7300000002</v>
      </c>
    </row>
    <row r="1839" spans="1:13" s="190" customFormat="1" ht="14.25" customHeight="1" x14ac:dyDescent="0.2">
      <c r="A1839" s="287" t="s">
        <v>3261</v>
      </c>
      <c r="B1839" s="200" t="s">
        <v>424</v>
      </c>
      <c r="C1839" s="203" t="s">
        <v>795</v>
      </c>
      <c r="D1839" s="200" t="s">
        <v>3019</v>
      </c>
      <c r="E1839" s="211">
        <v>8</v>
      </c>
      <c r="F1839" s="226">
        <v>4943</v>
      </c>
      <c r="G1839" s="268">
        <v>6.62</v>
      </c>
      <c r="H1839" s="268">
        <v>7.12</v>
      </c>
      <c r="I1839" s="203">
        <v>5</v>
      </c>
      <c r="J1839" s="248">
        <f t="shared" si="57"/>
        <v>33.1</v>
      </c>
      <c r="K1839" s="238"/>
      <c r="M1839" s="247">
        <f t="shared" si="58"/>
        <v>72917.830000000205</v>
      </c>
    </row>
    <row r="1840" spans="1:13" s="190" customFormat="1" ht="14.25" customHeight="1" x14ac:dyDescent="0.2">
      <c r="A1840" s="287" t="s">
        <v>3264</v>
      </c>
      <c r="B1840" s="198" t="s">
        <v>996</v>
      </c>
      <c r="C1840" s="203" t="s">
        <v>1682</v>
      </c>
      <c r="D1840" s="205" t="s">
        <v>1681</v>
      </c>
      <c r="E1840" s="213">
        <v>8</v>
      </c>
      <c r="F1840" s="222">
        <v>1212</v>
      </c>
      <c r="G1840" s="268">
        <v>3.79</v>
      </c>
      <c r="H1840" s="268">
        <v>4.29</v>
      </c>
      <c r="I1840" s="232">
        <v>5</v>
      </c>
      <c r="J1840" s="248">
        <f t="shared" si="57"/>
        <v>18.95</v>
      </c>
      <c r="K1840" s="238"/>
      <c r="M1840" s="247">
        <f t="shared" si="58"/>
        <v>72936.780000000203</v>
      </c>
    </row>
    <row r="1841" spans="1:13" s="190" customFormat="1" ht="14.25" customHeight="1" x14ac:dyDescent="0.2">
      <c r="A1841" s="287" t="s">
        <v>3264</v>
      </c>
      <c r="B1841" s="198" t="s">
        <v>695</v>
      </c>
      <c r="C1841" s="203" t="s">
        <v>1653</v>
      </c>
      <c r="D1841" s="205" t="s">
        <v>3355</v>
      </c>
      <c r="E1841" s="213">
        <v>8</v>
      </c>
      <c r="F1841" s="222">
        <v>4342</v>
      </c>
      <c r="G1841" s="268">
        <v>6.71</v>
      </c>
      <c r="H1841" s="268">
        <v>7.21</v>
      </c>
      <c r="I1841" s="232">
        <v>7</v>
      </c>
      <c r="J1841" s="248">
        <f t="shared" si="57"/>
        <v>46.97</v>
      </c>
      <c r="K1841" s="238"/>
      <c r="M1841" s="247">
        <f t="shared" si="58"/>
        <v>72983.750000000204</v>
      </c>
    </row>
    <row r="1842" spans="1:13" s="190" customFormat="1" ht="14.25" customHeight="1" x14ac:dyDescent="0.2">
      <c r="A1842" s="287" t="s">
        <v>3264</v>
      </c>
      <c r="B1842" s="198" t="s">
        <v>695</v>
      </c>
      <c r="C1842" s="203" t="s">
        <v>1654</v>
      </c>
      <c r="D1842" s="205" t="s">
        <v>3356</v>
      </c>
      <c r="E1842" s="213">
        <v>8</v>
      </c>
      <c r="F1842" s="222">
        <v>4342</v>
      </c>
      <c r="G1842" s="268">
        <v>6.71</v>
      </c>
      <c r="H1842" s="268">
        <v>7.21</v>
      </c>
      <c r="I1842" s="232">
        <v>8</v>
      </c>
      <c r="J1842" s="248">
        <f t="shared" si="57"/>
        <v>53.68</v>
      </c>
      <c r="K1842" s="238"/>
      <c r="M1842" s="247">
        <f t="shared" si="58"/>
        <v>73037.430000000197</v>
      </c>
    </row>
    <row r="1843" spans="1:13" s="190" customFormat="1" ht="14.25" customHeight="1" x14ac:dyDescent="0.2">
      <c r="A1843" s="287" t="s">
        <v>3264</v>
      </c>
      <c r="B1843" s="198" t="s">
        <v>695</v>
      </c>
      <c r="C1843" s="203" t="s">
        <v>1655</v>
      </c>
      <c r="D1843" s="205" t="s">
        <v>3357</v>
      </c>
      <c r="E1843" s="213">
        <v>8</v>
      </c>
      <c r="F1843" s="222">
        <v>4342</v>
      </c>
      <c r="G1843" s="268">
        <v>6.71</v>
      </c>
      <c r="H1843" s="268">
        <v>7.21</v>
      </c>
      <c r="I1843" s="232">
        <v>10</v>
      </c>
      <c r="J1843" s="248">
        <f t="shared" si="57"/>
        <v>67.099999999999994</v>
      </c>
      <c r="K1843" s="238"/>
      <c r="M1843" s="247">
        <f t="shared" si="58"/>
        <v>73104.530000000203</v>
      </c>
    </row>
    <row r="1844" spans="1:13" s="190" customFormat="1" ht="14.25" customHeight="1" x14ac:dyDescent="0.2">
      <c r="A1844" s="287" t="s">
        <v>3264</v>
      </c>
      <c r="B1844" s="198" t="s">
        <v>695</v>
      </c>
      <c r="C1844" s="203" t="s">
        <v>1656</v>
      </c>
      <c r="D1844" s="205" t="s">
        <v>3358</v>
      </c>
      <c r="E1844" s="213">
        <v>8</v>
      </c>
      <c r="F1844" s="222">
        <v>4342</v>
      </c>
      <c r="G1844" s="268">
        <v>6.71</v>
      </c>
      <c r="H1844" s="268">
        <v>7.21</v>
      </c>
      <c r="I1844" s="232">
        <v>11</v>
      </c>
      <c r="J1844" s="248">
        <f t="shared" si="57"/>
        <v>73.81</v>
      </c>
      <c r="K1844" s="238"/>
      <c r="M1844" s="247">
        <f t="shared" si="58"/>
        <v>73178.3400000002</v>
      </c>
    </row>
    <row r="1845" spans="1:13" s="190" customFormat="1" ht="14.25" customHeight="1" x14ac:dyDescent="0.2">
      <c r="A1845" s="287" t="s">
        <v>3219</v>
      </c>
      <c r="B1845" s="197" t="s">
        <v>439</v>
      </c>
      <c r="C1845" s="203">
        <v>17022</v>
      </c>
      <c r="D1845" s="206" t="s">
        <v>3097</v>
      </c>
      <c r="E1845" s="212">
        <v>8</v>
      </c>
      <c r="F1845" s="220">
        <v>6796</v>
      </c>
      <c r="G1845" s="268">
        <v>6.72</v>
      </c>
      <c r="H1845" s="268">
        <v>7.22</v>
      </c>
      <c r="I1845" s="233">
        <v>4</v>
      </c>
      <c r="J1845" s="248">
        <f t="shared" si="57"/>
        <v>26.88</v>
      </c>
      <c r="K1845" s="238"/>
      <c r="M1845" s="247">
        <f t="shared" si="58"/>
        <v>73205.220000000205</v>
      </c>
    </row>
    <row r="1846" spans="1:13" s="190" customFormat="1" ht="14.25" customHeight="1" x14ac:dyDescent="0.2">
      <c r="A1846" s="287" t="s">
        <v>3246</v>
      </c>
      <c r="B1846" s="198" t="s">
        <v>439</v>
      </c>
      <c r="C1846" s="203">
        <v>17022</v>
      </c>
      <c r="D1846" s="206" t="s">
        <v>3097</v>
      </c>
      <c r="E1846" s="213">
        <v>8</v>
      </c>
      <c r="F1846" s="224">
        <v>6796</v>
      </c>
      <c r="G1846" s="268">
        <v>6.72</v>
      </c>
      <c r="H1846" s="268">
        <v>7.22</v>
      </c>
      <c r="I1846" s="232">
        <v>5</v>
      </c>
      <c r="J1846" s="248">
        <f t="shared" si="57"/>
        <v>33.6</v>
      </c>
      <c r="K1846" s="238"/>
      <c r="M1846" s="247">
        <f t="shared" si="58"/>
        <v>73238.820000000211</v>
      </c>
    </row>
    <row r="1847" spans="1:13" s="190" customFormat="1" ht="14.25" customHeight="1" x14ac:dyDescent="0.2">
      <c r="A1847" s="194" t="s">
        <v>1874</v>
      </c>
      <c r="B1847" s="198" t="s">
        <v>45</v>
      </c>
      <c r="C1847" s="203">
        <v>35064</v>
      </c>
      <c r="D1847" s="205" t="s">
        <v>3083</v>
      </c>
      <c r="E1847" s="213">
        <v>8</v>
      </c>
      <c r="F1847" s="222">
        <v>1241</v>
      </c>
      <c r="G1847" s="268">
        <v>6.74</v>
      </c>
      <c r="H1847" s="268">
        <v>7.24</v>
      </c>
      <c r="I1847" s="232">
        <v>4</v>
      </c>
      <c r="J1847" s="248">
        <f t="shared" si="57"/>
        <v>26.96</v>
      </c>
      <c r="K1847" s="238"/>
      <c r="M1847" s="247">
        <f t="shared" si="58"/>
        <v>73265.780000000217</v>
      </c>
    </row>
    <row r="1848" spans="1:13" s="190" customFormat="1" ht="14.25" customHeight="1" x14ac:dyDescent="0.2">
      <c r="A1848" s="287" t="s">
        <v>3257</v>
      </c>
      <c r="B1848" s="200" t="s">
        <v>45</v>
      </c>
      <c r="C1848" s="203">
        <v>35597</v>
      </c>
      <c r="D1848" s="200" t="s">
        <v>3039</v>
      </c>
      <c r="E1848" s="211">
        <v>8</v>
      </c>
      <c r="F1848" s="226">
        <v>1241</v>
      </c>
      <c r="G1848" s="268">
        <v>6.86</v>
      </c>
      <c r="H1848" s="268">
        <v>7.36</v>
      </c>
      <c r="I1848" s="203">
        <v>3</v>
      </c>
      <c r="J1848" s="248">
        <f t="shared" si="57"/>
        <v>20.580000000000002</v>
      </c>
      <c r="K1848" s="238"/>
      <c r="M1848" s="247">
        <f t="shared" si="58"/>
        <v>73286.360000000219</v>
      </c>
    </row>
    <row r="1849" spans="1:13" s="190" customFormat="1" ht="14.25" customHeight="1" x14ac:dyDescent="0.2">
      <c r="A1849" s="194" t="s">
        <v>1946</v>
      </c>
      <c r="B1849" s="198" t="s">
        <v>45</v>
      </c>
      <c r="C1849" s="203">
        <v>35597</v>
      </c>
      <c r="D1849" s="200" t="s">
        <v>3039</v>
      </c>
      <c r="E1849" s="213">
        <v>8</v>
      </c>
      <c r="F1849" s="222">
        <v>1241</v>
      </c>
      <c r="G1849" s="268">
        <v>6.86</v>
      </c>
      <c r="H1849" s="268">
        <v>7.36</v>
      </c>
      <c r="I1849" s="232">
        <v>3</v>
      </c>
      <c r="J1849" s="248">
        <f t="shared" si="57"/>
        <v>20.580000000000002</v>
      </c>
      <c r="K1849" s="238"/>
      <c r="M1849" s="247">
        <f t="shared" si="58"/>
        <v>73306.940000000221</v>
      </c>
    </row>
    <row r="1850" spans="1:13" s="190" customFormat="1" ht="14.25" customHeight="1" x14ac:dyDescent="0.2">
      <c r="A1850" s="287" t="s">
        <v>3213</v>
      </c>
      <c r="B1850" s="197" t="s">
        <v>45</v>
      </c>
      <c r="C1850" s="203">
        <v>35597</v>
      </c>
      <c r="D1850" s="205" t="s">
        <v>3075</v>
      </c>
      <c r="E1850" s="214">
        <v>8</v>
      </c>
      <c r="F1850" s="223">
        <v>1241</v>
      </c>
      <c r="G1850" s="268">
        <v>6.86</v>
      </c>
      <c r="H1850" s="268">
        <v>7.36</v>
      </c>
      <c r="I1850" s="230">
        <v>3</v>
      </c>
      <c r="J1850" s="248">
        <f t="shared" si="57"/>
        <v>20.580000000000002</v>
      </c>
      <c r="K1850" s="238"/>
      <c r="M1850" s="247">
        <f t="shared" si="58"/>
        <v>73327.520000000222</v>
      </c>
    </row>
    <row r="1851" spans="1:13" s="190" customFormat="1" ht="14.25" customHeight="1" x14ac:dyDescent="0.2">
      <c r="A1851" s="194" t="s">
        <v>1874</v>
      </c>
      <c r="B1851" s="198" t="s">
        <v>45</v>
      </c>
      <c r="C1851" s="203">
        <v>35597</v>
      </c>
      <c r="D1851" s="205" t="s">
        <v>3075</v>
      </c>
      <c r="E1851" s="213">
        <v>8</v>
      </c>
      <c r="F1851" s="222">
        <v>1241</v>
      </c>
      <c r="G1851" s="268">
        <v>6.86</v>
      </c>
      <c r="H1851" s="268">
        <v>7.36</v>
      </c>
      <c r="I1851" s="232">
        <v>5</v>
      </c>
      <c r="J1851" s="248">
        <f t="shared" si="57"/>
        <v>34.300000000000004</v>
      </c>
      <c r="K1851" s="238"/>
      <c r="M1851" s="247">
        <f t="shared" si="58"/>
        <v>73361.820000000225</v>
      </c>
    </row>
    <row r="1852" spans="1:13" s="190" customFormat="1" ht="14.25" customHeight="1" x14ac:dyDescent="0.2">
      <c r="A1852" s="194" t="s">
        <v>1874</v>
      </c>
      <c r="B1852" s="198" t="s">
        <v>447</v>
      </c>
      <c r="C1852" s="203">
        <v>34270</v>
      </c>
      <c r="D1852" s="205" t="s">
        <v>3079</v>
      </c>
      <c r="E1852" s="213">
        <v>8</v>
      </c>
      <c r="F1852" s="222">
        <v>2211</v>
      </c>
      <c r="G1852" s="268">
        <v>6.87</v>
      </c>
      <c r="H1852" s="268">
        <v>7.37</v>
      </c>
      <c r="I1852" s="232">
        <v>7</v>
      </c>
      <c r="J1852" s="248">
        <f t="shared" si="57"/>
        <v>48.09</v>
      </c>
      <c r="K1852" s="238"/>
      <c r="M1852" s="247">
        <f t="shared" si="58"/>
        <v>73409.910000000222</v>
      </c>
    </row>
    <row r="1853" spans="1:13" s="190" customFormat="1" ht="14.25" customHeight="1" x14ac:dyDescent="0.2">
      <c r="A1853" s="194" t="s">
        <v>3224</v>
      </c>
      <c r="B1853" s="198" t="s">
        <v>45</v>
      </c>
      <c r="C1853" s="203" t="s">
        <v>238</v>
      </c>
      <c r="D1853" s="206" t="s">
        <v>768</v>
      </c>
      <c r="E1853" s="211">
        <v>8</v>
      </c>
      <c r="F1853" s="219">
        <v>1241</v>
      </c>
      <c r="G1853" s="268">
        <v>6.88</v>
      </c>
      <c r="H1853" s="268">
        <v>7.38</v>
      </c>
      <c r="I1853" s="231">
        <v>14</v>
      </c>
      <c r="J1853" s="248">
        <f t="shared" si="57"/>
        <v>96.32</v>
      </c>
      <c r="K1853" s="238"/>
      <c r="M1853" s="247">
        <f t="shared" si="58"/>
        <v>73506.230000000229</v>
      </c>
    </row>
    <row r="1854" spans="1:13" s="190" customFormat="1" ht="14.25" customHeight="1" x14ac:dyDescent="0.2">
      <c r="A1854" s="287" t="s">
        <v>3259</v>
      </c>
      <c r="B1854" s="200" t="s">
        <v>45</v>
      </c>
      <c r="C1854" s="203" t="s">
        <v>238</v>
      </c>
      <c r="D1854" s="206" t="s">
        <v>768</v>
      </c>
      <c r="E1854" s="211">
        <v>8</v>
      </c>
      <c r="F1854" s="226">
        <v>1241</v>
      </c>
      <c r="G1854" s="268">
        <v>6.88</v>
      </c>
      <c r="H1854" s="268">
        <v>7.38</v>
      </c>
      <c r="I1854" s="203">
        <v>4</v>
      </c>
      <c r="J1854" s="248">
        <f t="shared" si="57"/>
        <v>27.52</v>
      </c>
      <c r="K1854" s="238"/>
      <c r="M1854" s="247">
        <f t="shared" si="58"/>
        <v>73533.750000000233</v>
      </c>
    </row>
    <row r="1855" spans="1:13" s="190" customFormat="1" ht="14.25" customHeight="1" x14ac:dyDescent="0.2">
      <c r="A1855" s="287" t="s">
        <v>3271</v>
      </c>
      <c r="B1855" s="200" t="s">
        <v>695</v>
      </c>
      <c r="C1855" s="203" t="s">
        <v>2564</v>
      </c>
      <c r="D1855" s="200" t="s">
        <v>3325</v>
      </c>
      <c r="E1855" s="211">
        <v>8</v>
      </c>
      <c r="F1855" s="226">
        <v>4342</v>
      </c>
      <c r="G1855" s="268">
        <v>6.88</v>
      </c>
      <c r="H1855" s="268">
        <v>7.38</v>
      </c>
      <c r="I1855" s="203">
        <v>7</v>
      </c>
      <c r="J1855" s="248">
        <f t="shared" si="57"/>
        <v>48.16</v>
      </c>
      <c r="K1855" s="238"/>
      <c r="M1855" s="247">
        <f t="shared" si="58"/>
        <v>73581.910000000236</v>
      </c>
    </row>
    <row r="1856" spans="1:13" s="190" customFormat="1" ht="14.25" customHeight="1" x14ac:dyDescent="0.2">
      <c r="A1856" s="194" t="s">
        <v>3223</v>
      </c>
      <c r="B1856" s="198" t="s">
        <v>424</v>
      </c>
      <c r="C1856" s="203" t="s">
        <v>242</v>
      </c>
      <c r="D1856" s="200" t="s">
        <v>2811</v>
      </c>
      <c r="E1856" s="211">
        <v>8</v>
      </c>
      <c r="F1856" s="219">
        <v>4943</v>
      </c>
      <c r="G1856" s="268">
        <v>6.92</v>
      </c>
      <c r="H1856" s="268">
        <v>7.42</v>
      </c>
      <c r="I1856" s="231">
        <v>8</v>
      </c>
      <c r="J1856" s="248">
        <f t="shared" si="57"/>
        <v>55.36</v>
      </c>
      <c r="K1856" s="238"/>
      <c r="M1856" s="247">
        <f t="shared" si="58"/>
        <v>73637.270000000237</v>
      </c>
    </row>
    <row r="1857" spans="1:13" s="190" customFormat="1" ht="14.25" customHeight="1" x14ac:dyDescent="0.2">
      <c r="A1857" s="287" t="s">
        <v>3260</v>
      </c>
      <c r="B1857" s="201" t="s">
        <v>424</v>
      </c>
      <c r="C1857" s="203" t="s">
        <v>242</v>
      </c>
      <c r="D1857" s="200" t="s">
        <v>2811</v>
      </c>
      <c r="E1857" s="211">
        <v>8</v>
      </c>
      <c r="F1857" s="226">
        <v>4943</v>
      </c>
      <c r="G1857" s="268">
        <v>6.92</v>
      </c>
      <c r="H1857" s="268">
        <v>7.42</v>
      </c>
      <c r="I1857" s="203">
        <v>15</v>
      </c>
      <c r="J1857" s="248">
        <f t="shared" si="57"/>
        <v>103.8</v>
      </c>
      <c r="K1857" s="238"/>
      <c r="M1857" s="247">
        <f t="shared" si="58"/>
        <v>73741.07000000024</v>
      </c>
    </row>
    <row r="1858" spans="1:13" s="190" customFormat="1" ht="14.25" customHeight="1" x14ac:dyDescent="0.2">
      <c r="A1858" s="194" t="s">
        <v>1874</v>
      </c>
      <c r="B1858" s="198" t="s">
        <v>3080</v>
      </c>
      <c r="C1858" s="203" t="s">
        <v>1918</v>
      </c>
      <c r="D1858" s="205" t="s">
        <v>1919</v>
      </c>
      <c r="E1858" s="213">
        <v>8</v>
      </c>
      <c r="F1858" s="222">
        <v>3096</v>
      </c>
      <c r="G1858" s="268">
        <v>5.68</v>
      </c>
      <c r="H1858" s="268">
        <v>6.18</v>
      </c>
      <c r="I1858" s="232">
        <v>2</v>
      </c>
      <c r="J1858" s="248">
        <f t="shared" si="57"/>
        <v>11.36</v>
      </c>
      <c r="K1858" s="238"/>
      <c r="M1858" s="247">
        <f t="shared" si="58"/>
        <v>73752.43000000024</v>
      </c>
    </row>
    <row r="1859" spans="1:13" s="190" customFormat="1" ht="14.25" customHeight="1" x14ac:dyDescent="0.2">
      <c r="A1859" s="287" t="s">
        <v>3218</v>
      </c>
      <c r="B1859" s="197" t="s">
        <v>424</v>
      </c>
      <c r="C1859" s="203" t="s">
        <v>789</v>
      </c>
      <c r="D1859" s="206" t="s">
        <v>790</v>
      </c>
      <c r="E1859" s="212">
        <v>8</v>
      </c>
      <c r="F1859" s="220">
        <v>4943</v>
      </c>
      <c r="G1859" s="268">
        <v>7.11</v>
      </c>
      <c r="H1859" s="268">
        <v>7.61</v>
      </c>
      <c r="I1859" s="233">
        <v>2</v>
      </c>
      <c r="J1859" s="248">
        <f t="shared" si="57"/>
        <v>14.22</v>
      </c>
      <c r="K1859" s="238"/>
      <c r="M1859" s="247">
        <f t="shared" si="58"/>
        <v>73766.650000000242</v>
      </c>
    </row>
    <row r="1860" spans="1:13" s="190" customFormat="1" ht="14.25" customHeight="1" x14ac:dyDescent="0.2">
      <c r="A1860" s="287" t="s">
        <v>3273</v>
      </c>
      <c r="B1860" s="196" t="s">
        <v>695</v>
      </c>
      <c r="C1860" s="203" t="s">
        <v>1184</v>
      </c>
      <c r="D1860" s="206" t="s">
        <v>1185</v>
      </c>
      <c r="E1860" s="212">
        <v>8</v>
      </c>
      <c r="F1860" s="220">
        <v>4232</v>
      </c>
      <c r="G1860" s="268">
        <v>7.13</v>
      </c>
      <c r="H1860" s="268">
        <v>7.63</v>
      </c>
      <c r="I1860" s="233">
        <v>6</v>
      </c>
      <c r="J1860" s="248">
        <f t="shared" si="57"/>
        <v>42.78</v>
      </c>
      <c r="K1860" s="238"/>
      <c r="M1860" s="247">
        <f t="shared" si="58"/>
        <v>73809.43000000024</v>
      </c>
    </row>
    <row r="1861" spans="1:13" s="190" customFormat="1" ht="14.25" customHeight="1" x14ac:dyDescent="0.2">
      <c r="A1861" s="194" t="s">
        <v>3225</v>
      </c>
      <c r="B1861" s="197" t="s">
        <v>45</v>
      </c>
      <c r="C1861" s="239">
        <v>26078</v>
      </c>
      <c r="D1861" s="206" t="s">
        <v>427</v>
      </c>
      <c r="E1861" s="211">
        <v>8</v>
      </c>
      <c r="F1861" s="220">
        <v>1241</v>
      </c>
      <c r="G1861" s="268">
        <v>7.17</v>
      </c>
      <c r="H1861" s="268">
        <v>7.67</v>
      </c>
      <c r="I1861" s="233">
        <v>1</v>
      </c>
      <c r="J1861" s="248">
        <f t="shared" ref="J1861:J1924" si="59">G1861*I1861</f>
        <v>7.17</v>
      </c>
      <c r="K1861" s="238"/>
      <c r="M1861" s="247">
        <f t="shared" si="58"/>
        <v>73816.600000000239</v>
      </c>
    </row>
    <row r="1862" spans="1:13" s="190" customFormat="1" ht="14.25" customHeight="1" x14ac:dyDescent="0.2">
      <c r="A1862" s="287" t="s">
        <v>3219</v>
      </c>
      <c r="B1862" s="197" t="s">
        <v>45</v>
      </c>
      <c r="C1862" s="203">
        <v>26078</v>
      </c>
      <c r="D1862" s="206" t="s">
        <v>3096</v>
      </c>
      <c r="E1862" s="212">
        <v>8</v>
      </c>
      <c r="F1862" s="220">
        <v>1241</v>
      </c>
      <c r="G1862" s="268">
        <v>7.17</v>
      </c>
      <c r="H1862" s="268">
        <v>7.67</v>
      </c>
      <c r="I1862" s="233">
        <v>6</v>
      </c>
      <c r="J1862" s="248">
        <f t="shared" si="59"/>
        <v>43.019999999999996</v>
      </c>
      <c r="K1862" s="238"/>
      <c r="M1862" s="247">
        <f t="shared" si="58"/>
        <v>73859.620000000243</v>
      </c>
    </row>
    <row r="1863" spans="1:13" s="190" customFormat="1" ht="14.25" customHeight="1" x14ac:dyDescent="0.2">
      <c r="A1863" s="287" t="s">
        <v>3261</v>
      </c>
      <c r="B1863" s="200" t="s">
        <v>45</v>
      </c>
      <c r="C1863" s="203">
        <v>26078</v>
      </c>
      <c r="D1863" s="206" t="s">
        <v>3096</v>
      </c>
      <c r="E1863" s="211">
        <v>8</v>
      </c>
      <c r="F1863" s="226">
        <v>1241</v>
      </c>
      <c r="G1863" s="268">
        <v>7.17</v>
      </c>
      <c r="H1863" s="268">
        <v>7.67</v>
      </c>
      <c r="I1863" s="203">
        <v>10</v>
      </c>
      <c r="J1863" s="248">
        <f t="shared" si="59"/>
        <v>71.7</v>
      </c>
      <c r="K1863" s="238"/>
      <c r="M1863" s="247">
        <f t="shared" si="58"/>
        <v>73931.32000000024</v>
      </c>
    </row>
    <row r="1864" spans="1:13" s="190" customFormat="1" ht="14.25" customHeight="1" x14ac:dyDescent="0.2">
      <c r="A1864" s="194" t="s">
        <v>3272</v>
      </c>
      <c r="B1864" s="198" t="s">
        <v>996</v>
      </c>
      <c r="C1864" s="203" t="s">
        <v>2086</v>
      </c>
      <c r="D1864" s="205" t="s">
        <v>2087</v>
      </c>
      <c r="E1864" s="213">
        <v>8</v>
      </c>
      <c r="F1864" s="222">
        <v>6796</v>
      </c>
      <c r="G1864" s="268">
        <v>4.07</v>
      </c>
      <c r="H1864" s="268">
        <v>4.57</v>
      </c>
      <c r="I1864" s="232">
        <v>7</v>
      </c>
      <c r="J1864" s="248">
        <f t="shared" si="59"/>
        <v>28.490000000000002</v>
      </c>
      <c r="K1864" s="238"/>
      <c r="M1864" s="247">
        <f t="shared" si="58"/>
        <v>73959.810000000245</v>
      </c>
    </row>
    <row r="1865" spans="1:13" s="190" customFormat="1" ht="14.25" customHeight="1" x14ac:dyDescent="0.2">
      <c r="A1865" s="287" t="s">
        <v>3217</v>
      </c>
      <c r="B1865" s="197" t="s">
        <v>447</v>
      </c>
      <c r="C1865" s="203">
        <v>64720</v>
      </c>
      <c r="D1865" s="206" t="s">
        <v>3101</v>
      </c>
      <c r="E1865" s="212">
        <v>8</v>
      </c>
      <c r="F1865" s="220">
        <v>2211</v>
      </c>
      <c r="G1865" s="268">
        <v>7.19</v>
      </c>
      <c r="H1865" s="268">
        <v>7.69</v>
      </c>
      <c r="I1865" s="233">
        <v>4</v>
      </c>
      <c r="J1865" s="248">
        <f t="shared" si="59"/>
        <v>28.76</v>
      </c>
      <c r="K1865" s="238"/>
      <c r="M1865" s="247">
        <f t="shared" si="58"/>
        <v>73988.57000000024</v>
      </c>
    </row>
    <row r="1866" spans="1:13" s="190" customFormat="1" ht="14.25" customHeight="1" x14ac:dyDescent="0.2">
      <c r="A1866" s="287" t="s">
        <v>3261</v>
      </c>
      <c r="B1866" s="200" t="s">
        <v>447</v>
      </c>
      <c r="C1866" s="203" t="s">
        <v>2759</v>
      </c>
      <c r="D1866" s="200" t="s">
        <v>3006</v>
      </c>
      <c r="E1866" s="211">
        <v>8</v>
      </c>
      <c r="F1866" s="226">
        <v>2211</v>
      </c>
      <c r="G1866" s="268">
        <v>7.19</v>
      </c>
      <c r="H1866" s="268">
        <v>7.69</v>
      </c>
      <c r="I1866" s="203">
        <v>3</v>
      </c>
      <c r="J1866" s="248">
        <f t="shared" si="59"/>
        <v>21.57</v>
      </c>
      <c r="K1866" s="238"/>
      <c r="M1866" s="247">
        <f t="shared" si="58"/>
        <v>74010.140000000247</v>
      </c>
    </row>
    <row r="1867" spans="1:13" s="190" customFormat="1" ht="14.25" customHeight="1" x14ac:dyDescent="0.2">
      <c r="A1867" s="287" t="s">
        <v>3271</v>
      </c>
      <c r="B1867" s="200" t="s">
        <v>695</v>
      </c>
      <c r="C1867" s="203" t="s">
        <v>2540</v>
      </c>
      <c r="D1867" s="200" t="s">
        <v>133</v>
      </c>
      <c r="E1867" s="211">
        <v>8</v>
      </c>
      <c r="F1867" s="226">
        <v>4342</v>
      </c>
      <c r="G1867" s="268">
        <v>7.3</v>
      </c>
      <c r="H1867" s="268">
        <v>7.8</v>
      </c>
      <c r="I1867" s="203">
        <v>9</v>
      </c>
      <c r="J1867" s="248">
        <f t="shared" si="59"/>
        <v>65.7</v>
      </c>
      <c r="K1867" s="238"/>
      <c r="M1867" s="247">
        <f t="shared" si="58"/>
        <v>74075.840000000244</v>
      </c>
    </row>
    <row r="1868" spans="1:13" s="190" customFormat="1" ht="14.25" customHeight="1" x14ac:dyDescent="0.2">
      <c r="A1868" s="287" t="s">
        <v>3248</v>
      </c>
      <c r="B1868" s="201" t="s">
        <v>637</v>
      </c>
      <c r="C1868" s="203" t="s">
        <v>677</v>
      </c>
      <c r="D1868" s="200" t="s">
        <v>3056</v>
      </c>
      <c r="E1868" s="211">
        <v>8</v>
      </c>
      <c r="F1868" s="226">
        <v>1212</v>
      </c>
      <c r="G1868" s="268">
        <v>7.35</v>
      </c>
      <c r="H1868" s="268">
        <v>7.85</v>
      </c>
      <c r="I1868" s="203">
        <v>6</v>
      </c>
      <c r="J1868" s="248">
        <f t="shared" si="59"/>
        <v>44.099999999999994</v>
      </c>
      <c r="K1868" s="238"/>
      <c r="M1868" s="247">
        <f t="shared" si="58"/>
        <v>74119.94000000025</v>
      </c>
    </row>
    <row r="1869" spans="1:13" s="190" customFormat="1" ht="14.25" customHeight="1" x14ac:dyDescent="0.2">
      <c r="A1869" s="287" t="s">
        <v>3265</v>
      </c>
      <c r="B1869" s="198"/>
      <c r="C1869" s="203" t="s">
        <v>1830</v>
      </c>
      <c r="D1869" s="205" t="s">
        <v>1826</v>
      </c>
      <c r="E1869" s="213">
        <v>8</v>
      </c>
      <c r="F1869" s="222">
        <v>6796</v>
      </c>
      <c r="G1869" s="268">
        <v>5.92</v>
      </c>
      <c r="H1869" s="268">
        <v>6.42</v>
      </c>
      <c r="I1869" s="232">
        <v>1</v>
      </c>
      <c r="J1869" s="248">
        <f t="shared" si="59"/>
        <v>5.92</v>
      </c>
      <c r="K1869" s="238"/>
      <c r="M1869" s="247">
        <f t="shared" si="58"/>
        <v>74125.860000000248</v>
      </c>
    </row>
    <row r="1870" spans="1:13" s="190" customFormat="1" ht="14.25" customHeight="1" x14ac:dyDescent="0.2">
      <c r="A1870" s="287" t="s">
        <v>3265</v>
      </c>
      <c r="B1870" s="198"/>
      <c r="C1870" s="203" t="s">
        <v>1831</v>
      </c>
      <c r="D1870" s="205" t="s">
        <v>1826</v>
      </c>
      <c r="E1870" s="213">
        <v>8</v>
      </c>
      <c r="F1870" s="222">
        <v>6796</v>
      </c>
      <c r="G1870" s="268">
        <v>5.92</v>
      </c>
      <c r="H1870" s="268">
        <v>6.42</v>
      </c>
      <c r="I1870" s="232">
        <v>1</v>
      </c>
      <c r="J1870" s="248">
        <f t="shared" si="59"/>
        <v>5.92</v>
      </c>
      <c r="K1870" s="238"/>
      <c r="M1870" s="247">
        <f t="shared" si="58"/>
        <v>74131.780000000246</v>
      </c>
    </row>
    <row r="1871" spans="1:13" s="190" customFormat="1" ht="14.25" customHeight="1" x14ac:dyDescent="0.2">
      <c r="A1871" s="194" t="s">
        <v>3226</v>
      </c>
      <c r="B1871" s="197" t="s">
        <v>434</v>
      </c>
      <c r="C1871" s="239" t="s">
        <v>144</v>
      </c>
      <c r="D1871" s="206" t="s">
        <v>454</v>
      </c>
      <c r="E1871" s="211">
        <v>8</v>
      </c>
      <c r="F1871" s="220">
        <v>1212</v>
      </c>
      <c r="G1871" s="268">
        <v>7.43</v>
      </c>
      <c r="H1871" s="268">
        <v>7.93</v>
      </c>
      <c r="I1871" s="233">
        <v>5</v>
      </c>
      <c r="J1871" s="248">
        <f t="shared" si="59"/>
        <v>37.15</v>
      </c>
      <c r="K1871" s="238"/>
      <c r="M1871" s="247">
        <f t="shared" si="58"/>
        <v>74168.93000000024</v>
      </c>
    </row>
    <row r="1872" spans="1:13" s="190" customFormat="1" ht="14.25" customHeight="1" x14ac:dyDescent="0.2">
      <c r="A1872" s="287" t="s">
        <v>3264</v>
      </c>
      <c r="B1872" s="198" t="s">
        <v>996</v>
      </c>
      <c r="C1872" s="203">
        <v>96330</v>
      </c>
      <c r="D1872" s="205" t="s">
        <v>1676</v>
      </c>
      <c r="E1872" s="213">
        <v>8</v>
      </c>
      <c r="F1872" s="222">
        <v>8513</v>
      </c>
      <c r="G1872" s="268">
        <v>4.24</v>
      </c>
      <c r="H1872" s="268">
        <v>4.74</v>
      </c>
      <c r="I1872" s="232">
        <v>2</v>
      </c>
      <c r="J1872" s="248">
        <f t="shared" si="59"/>
        <v>8.48</v>
      </c>
      <c r="K1872" s="238"/>
      <c r="M1872" s="247">
        <f t="shared" si="58"/>
        <v>74177.410000000236</v>
      </c>
    </row>
    <row r="1873" spans="1:13" s="190" customFormat="1" ht="14.25" customHeight="1" x14ac:dyDescent="0.2">
      <c r="A1873" s="194" t="s">
        <v>1874</v>
      </c>
      <c r="B1873" s="201" t="s">
        <v>736</v>
      </c>
      <c r="C1873" s="203" t="s">
        <v>1910</v>
      </c>
      <c r="D1873" s="205" t="s">
        <v>3076</v>
      </c>
      <c r="E1873" s="213">
        <v>8</v>
      </c>
      <c r="F1873" s="222">
        <v>1433</v>
      </c>
      <c r="G1873" s="268">
        <v>7.52</v>
      </c>
      <c r="H1873" s="268">
        <v>8.02</v>
      </c>
      <c r="I1873" s="232">
        <v>3</v>
      </c>
      <c r="J1873" s="248">
        <f t="shared" si="59"/>
        <v>22.56</v>
      </c>
      <c r="K1873" s="238"/>
      <c r="M1873" s="247">
        <f t="shared" si="58"/>
        <v>74199.970000000234</v>
      </c>
    </row>
    <row r="1874" spans="1:13" s="190" customFormat="1" ht="14.25" customHeight="1" x14ac:dyDescent="0.2">
      <c r="A1874" s="194" t="s">
        <v>3226</v>
      </c>
      <c r="B1874" s="197" t="s">
        <v>439</v>
      </c>
      <c r="C1874" s="239">
        <v>11321</v>
      </c>
      <c r="D1874" s="206" t="s">
        <v>458</v>
      </c>
      <c r="E1874" s="211">
        <v>8</v>
      </c>
      <c r="F1874" s="220">
        <v>1212</v>
      </c>
      <c r="G1874" s="268">
        <v>7.6199999999999992</v>
      </c>
      <c r="H1874" s="268">
        <v>8.1199999999999992</v>
      </c>
      <c r="I1874" s="233">
        <v>5</v>
      </c>
      <c r="J1874" s="248">
        <f t="shared" si="59"/>
        <v>38.099999999999994</v>
      </c>
      <c r="K1874" s="238"/>
      <c r="M1874" s="247">
        <f t="shared" si="58"/>
        <v>74238.07000000024</v>
      </c>
    </row>
    <row r="1875" spans="1:13" s="190" customFormat="1" ht="14.25" customHeight="1" x14ac:dyDescent="0.2">
      <c r="A1875" s="194" t="s">
        <v>1874</v>
      </c>
      <c r="B1875" s="198" t="s">
        <v>736</v>
      </c>
      <c r="C1875" s="203" t="s">
        <v>1916</v>
      </c>
      <c r="D1875" s="205" t="s">
        <v>1917</v>
      </c>
      <c r="E1875" s="213">
        <v>8</v>
      </c>
      <c r="F1875" s="222">
        <v>3232</v>
      </c>
      <c r="G1875" s="268">
        <v>7.74</v>
      </c>
      <c r="H1875" s="268">
        <v>8.24</v>
      </c>
      <c r="I1875" s="232">
        <v>2</v>
      </c>
      <c r="J1875" s="248">
        <f t="shared" si="59"/>
        <v>15.48</v>
      </c>
      <c r="K1875" s="238"/>
      <c r="M1875" s="247">
        <f t="shared" si="58"/>
        <v>74253.550000000236</v>
      </c>
    </row>
    <row r="1876" spans="1:13" s="190" customFormat="1" ht="14.25" customHeight="1" x14ac:dyDescent="0.2">
      <c r="A1876" s="287" t="s">
        <v>3257</v>
      </c>
      <c r="B1876" s="200" t="s">
        <v>736</v>
      </c>
      <c r="C1876" s="203" t="s">
        <v>1916</v>
      </c>
      <c r="D1876" s="205" t="s">
        <v>1917</v>
      </c>
      <c r="E1876" s="211">
        <v>8</v>
      </c>
      <c r="F1876" s="226">
        <v>3232</v>
      </c>
      <c r="G1876" s="268">
        <v>7.74</v>
      </c>
      <c r="H1876" s="268">
        <v>8.24</v>
      </c>
      <c r="I1876" s="203">
        <v>4</v>
      </c>
      <c r="J1876" s="248">
        <f t="shared" si="59"/>
        <v>30.96</v>
      </c>
      <c r="K1876" s="238"/>
      <c r="M1876" s="247">
        <f t="shared" si="58"/>
        <v>74284.510000000242</v>
      </c>
    </row>
    <row r="1877" spans="1:13" s="190" customFormat="1" ht="14.25" customHeight="1" x14ac:dyDescent="0.2">
      <c r="A1877" s="194" t="s">
        <v>1946</v>
      </c>
      <c r="B1877" s="198" t="s">
        <v>736</v>
      </c>
      <c r="C1877" s="203" t="s">
        <v>879</v>
      </c>
      <c r="D1877" s="205" t="s">
        <v>1917</v>
      </c>
      <c r="E1877" s="213">
        <v>8</v>
      </c>
      <c r="F1877" s="222">
        <v>3232</v>
      </c>
      <c r="G1877" s="268">
        <v>7.74</v>
      </c>
      <c r="H1877" s="268">
        <v>8.24</v>
      </c>
      <c r="I1877" s="232">
        <v>9</v>
      </c>
      <c r="J1877" s="248">
        <f t="shared" si="59"/>
        <v>69.66</v>
      </c>
      <c r="K1877" s="238"/>
      <c r="M1877" s="247">
        <f t="shared" si="58"/>
        <v>74354.170000000246</v>
      </c>
    </row>
    <row r="1878" spans="1:13" s="190" customFormat="1" ht="14.25" customHeight="1" x14ac:dyDescent="0.2">
      <c r="A1878" s="287" t="s">
        <v>3213</v>
      </c>
      <c r="B1878" s="201" t="s">
        <v>736</v>
      </c>
      <c r="C1878" s="203" t="s">
        <v>882</v>
      </c>
      <c r="D1878" s="205" t="s">
        <v>3330</v>
      </c>
      <c r="E1878" s="214">
        <v>8</v>
      </c>
      <c r="F1878" s="223">
        <v>1433</v>
      </c>
      <c r="G1878" s="268">
        <v>7.75</v>
      </c>
      <c r="H1878" s="268">
        <v>8.25</v>
      </c>
      <c r="I1878" s="230">
        <v>1</v>
      </c>
      <c r="J1878" s="248">
        <f t="shared" si="59"/>
        <v>7.75</v>
      </c>
      <c r="K1878" s="238"/>
      <c r="M1878" s="247">
        <f t="shared" si="58"/>
        <v>74361.920000000246</v>
      </c>
    </row>
    <row r="1879" spans="1:13" s="190" customFormat="1" ht="14.25" customHeight="1" x14ac:dyDescent="0.2">
      <c r="A1879" s="194" t="s">
        <v>1874</v>
      </c>
      <c r="B1879" s="201" t="s">
        <v>736</v>
      </c>
      <c r="C1879" s="203" t="s">
        <v>882</v>
      </c>
      <c r="D1879" s="205" t="s">
        <v>3330</v>
      </c>
      <c r="E1879" s="213">
        <v>8</v>
      </c>
      <c r="F1879" s="222">
        <v>1433</v>
      </c>
      <c r="G1879" s="268">
        <v>7.75</v>
      </c>
      <c r="H1879" s="268">
        <v>8.25</v>
      </c>
      <c r="I1879" s="232">
        <v>2</v>
      </c>
      <c r="J1879" s="248">
        <f t="shared" si="59"/>
        <v>15.5</v>
      </c>
      <c r="K1879" s="238"/>
      <c r="M1879" s="247">
        <f t="shared" si="58"/>
        <v>74377.420000000246</v>
      </c>
    </row>
    <row r="1880" spans="1:13" s="190" customFormat="1" ht="14.25" customHeight="1" x14ac:dyDescent="0.2">
      <c r="A1880" s="194" t="s">
        <v>1946</v>
      </c>
      <c r="B1880" s="201" t="s">
        <v>736</v>
      </c>
      <c r="C1880" s="203" t="s">
        <v>882</v>
      </c>
      <c r="D1880" s="205" t="s">
        <v>3330</v>
      </c>
      <c r="E1880" s="213">
        <v>8</v>
      </c>
      <c r="F1880" s="222">
        <v>1433</v>
      </c>
      <c r="G1880" s="268">
        <v>7.75</v>
      </c>
      <c r="H1880" s="268">
        <v>8.25</v>
      </c>
      <c r="I1880" s="232">
        <v>2</v>
      </c>
      <c r="J1880" s="248">
        <f t="shared" si="59"/>
        <v>15.5</v>
      </c>
      <c r="K1880" s="238"/>
      <c r="M1880" s="247">
        <f t="shared" si="58"/>
        <v>74392.920000000246</v>
      </c>
    </row>
    <row r="1881" spans="1:13" s="190" customFormat="1" ht="14.25" customHeight="1" x14ac:dyDescent="0.2">
      <c r="A1881" s="287" t="s">
        <v>3213</v>
      </c>
      <c r="B1881" s="201" t="s">
        <v>736</v>
      </c>
      <c r="C1881" s="203" t="s">
        <v>883</v>
      </c>
      <c r="D1881" s="205" t="s">
        <v>3331</v>
      </c>
      <c r="E1881" s="214">
        <v>8</v>
      </c>
      <c r="F1881" s="223">
        <v>1433</v>
      </c>
      <c r="G1881" s="268">
        <v>7.75</v>
      </c>
      <c r="H1881" s="268">
        <v>8.25</v>
      </c>
      <c r="I1881" s="230">
        <v>1</v>
      </c>
      <c r="J1881" s="248">
        <f t="shared" si="59"/>
        <v>7.75</v>
      </c>
      <c r="K1881" s="238"/>
      <c r="M1881" s="247">
        <f t="shared" si="58"/>
        <v>74400.670000000246</v>
      </c>
    </row>
    <row r="1882" spans="1:13" s="190" customFormat="1" ht="14.25" customHeight="1" x14ac:dyDescent="0.2">
      <c r="A1882" s="194" t="s">
        <v>1874</v>
      </c>
      <c r="B1882" s="201" t="s">
        <v>736</v>
      </c>
      <c r="C1882" s="203" t="s">
        <v>883</v>
      </c>
      <c r="D1882" s="205" t="s">
        <v>3331</v>
      </c>
      <c r="E1882" s="213">
        <v>8</v>
      </c>
      <c r="F1882" s="222">
        <v>1433</v>
      </c>
      <c r="G1882" s="268">
        <v>7.75</v>
      </c>
      <c r="H1882" s="268">
        <v>8.25</v>
      </c>
      <c r="I1882" s="232">
        <v>2</v>
      </c>
      <c r="J1882" s="248">
        <f t="shared" si="59"/>
        <v>15.5</v>
      </c>
      <c r="K1882" s="238"/>
      <c r="M1882" s="247">
        <f t="shared" si="58"/>
        <v>74416.170000000246</v>
      </c>
    </row>
    <row r="1883" spans="1:13" s="190" customFormat="1" ht="14.25" customHeight="1" x14ac:dyDescent="0.2">
      <c r="A1883" s="287" t="s">
        <v>3249</v>
      </c>
      <c r="B1883" s="201" t="s">
        <v>672</v>
      </c>
      <c r="C1883" s="203">
        <v>7471178892</v>
      </c>
      <c r="D1883" s="205" t="s">
        <v>2992</v>
      </c>
      <c r="E1883" s="211">
        <v>8</v>
      </c>
      <c r="F1883" s="226">
        <v>1241</v>
      </c>
      <c r="G1883" s="268">
        <v>7.92</v>
      </c>
      <c r="H1883" s="268">
        <v>8.42</v>
      </c>
      <c r="I1883" s="203">
        <v>12</v>
      </c>
      <c r="J1883" s="248">
        <f t="shared" si="59"/>
        <v>95.039999999999992</v>
      </c>
      <c r="K1883" s="238"/>
      <c r="M1883" s="247">
        <f t="shared" si="58"/>
        <v>74511.210000000239</v>
      </c>
    </row>
    <row r="1884" spans="1:13" s="190" customFormat="1" ht="14.25" customHeight="1" x14ac:dyDescent="0.2">
      <c r="A1884" s="194" t="s">
        <v>3272</v>
      </c>
      <c r="B1884" s="198" t="s">
        <v>672</v>
      </c>
      <c r="C1884" s="203">
        <v>7471178892</v>
      </c>
      <c r="D1884" s="205" t="s">
        <v>2992</v>
      </c>
      <c r="E1884" s="213">
        <v>8</v>
      </c>
      <c r="F1884" s="222">
        <v>1241</v>
      </c>
      <c r="G1884" s="268">
        <v>7.92</v>
      </c>
      <c r="H1884" s="268">
        <v>8.42</v>
      </c>
      <c r="I1884" s="232">
        <v>3</v>
      </c>
      <c r="J1884" s="248">
        <f t="shared" si="59"/>
        <v>23.759999999999998</v>
      </c>
      <c r="K1884" s="238"/>
      <c r="M1884" s="247">
        <f t="shared" ref="M1884:M1947" si="60">M1883+J1884</f>
        <v>74534.970000000234</v>
      </c>
    </row>
    <row r="1885" spans="1:13" s="190" customFormat="1" ht="14.25" customHeight="1" x14ac:dyDescent="0.2">
      <c r="A1885" s="194" t="s">
        <v>3225</v>
      </c>
      <c r="B1885" s="197" t="s">
        <v>45</v>
      </c>
      <c r="C1885" s="239"/>
      <c r="D1885" s="206" t="s">
        <v>426</v>
      </c>
      <c r="E1885" s="211">
        <v>8</v>
      </c>
      <c r="F1885" s="220">
        <v>1241</v>
      </c>
      <c r="G1885" s="268">
        <v>8.0399999999999991</v>
      </c>
      <c r="H1885" s="268">
        <v>8.5399999999999991</v>
      </c>
      <c r="I1885" s="233">
        <v>1</v>
      </c>
      <c r="J1885" s="248">
        <f t="shared" si="59"/>
        <v>8.0399999999999991</v>
      </c>
      <c r="K1885" s="238"/>
      <c r="M1885" s="247">
        <f t="shared" si="60"/>
        <v>74543.010000000228</v>
      </c>
    </row>
    <row r="1886" spans="1:13" s="190" customFormat="1" ht="14.25" customHeight="1" x14ac:dyDescent="0.2">
      <c r="A1886" s="287" t="s">
        <v>3213</v>
      </c>
      <c r="B1886" s="197" t="s">
        <v>736</v>
      </c>
      <c r="C1886" s="203" t="s">
        <v>879</v>
      </c>
      <c r="D1886" s="205" t="s">
        <v>1917</v>
      </c>
      <c r="E1886" s="212">
        <v>8</v>
      </c>
      <c r="F1886" s="220">
        <v>3232</v>
      </c>
      <c r="G1886" s="268">
        <v>7.74</v>
      </c>
      <c r="H1886" s="268">
        <v>8.24</v>
      </c>
      <c r="I1886" s="233">
        <v>1</v>
      </c>
      <c r="J1886" s="248">
        <f t="shared" si="59"/>
        <v>7.74</v>
      </c>
      <c r="K1886" s="238"/>
      <c r="M1886" s="247">
        <f t="shared" si="60"/>
        <v>74550.750000000233</v>
      </c>
    </row>
    <row r="1887" spans="1:13" s="190" customFormat="1" ht="14.25" customHeight="1" x14ac:dyDescent="0.2">
      <c r="A1887" s="287" t="s">
        <v>3271</v>
      </c>
      <c r="B1887" s="200" t="s">
        <v>695</v>
      </c>
      <c r="C1887" s="203" t="s">
        <v>2559</v>
      </c>
      <c r="D1887" s="200" t="s">
        <v>2560</v>
      </c>
      <c r="E1887" s="211">
        <v>8</v>
      </c>
      <c r="F1887" s="226">
        <v>4342</v>
      </c>
      <c r="G1887" s="268">
        <v>8.35</v>
      </c>
      <c r="H1887" s="268">
        <v>8.85</v>
      </c>
      <c r="I1887" s="203">
        <v>3</v>
      </c>
      <c r="J1887" s="248">
        <f t="shared" si="59"/>
        <v>25.049999999999997</v>
      </c>
      <c r="K1887" s="238"/>
      <c r="M1887" s="247">
        <f t="shared" si="60"/>
        <v>74575.800000000236</v>
      </c>
    </row>
    <row r="1888" spans="1:13" s="190" customFormat="1" ht="14.25" customHeight="1" x14ac:dyDescent="0.2">
      <c r="A1888" s="287" t="s">
        <v>3256</v>
      </c>
      <c r="B1888" s="201" t="s">
        <v>695</v>
      </c>
      <c r="C1888" s="203" t="s">
        <v>2559</v>
      </c>
      <c r="D1888" s="200" t="s">
        <v>2560</v>
      </c>
      <c r="E1888" s="211">
        <v>8</v>
      </c>
      <c r="F1888" s="226">
        <v>4342</v>
      </c>
      <c r="G1888" s="268">
        <v>8.35</v>
      </c>
      <c r="H1888" s="268">
        <v>8.85</v>
      </c>
      <c r="I1888" s="203">
        <v>6</v>
      </c>
      <c r="J1888" s="248">
        <f t="shared" si="59"/>
        <v>50.099999999999994</v>
      </c>
      <c r="K1888" s="238"/>
      <c r="M1888" s="247">
        <f t="shared" si="60"/>
        <v>74625.900000000242</v>
      </c>
    </row>
    <row r="1889" spans="1:13" s="190" customFormat="1" ht="14.25" customHeight="1" x14ac:dyDescent="0.2">
      <c r="A1889" s="287" t="s">
        <v>3257</v>
      </c>
      <c r="B1889" s="198" t="s">
        <v>439</v>
      </c>
      <c r="C1889" s="203">
        <v>23014</v>
      </c>
      <c r="D1889" s="205" t="s">
        <v>267</v>
      </c>
      <c r="E1889" s="213">
        <v>8</v>
      </c>
      <c r="F1889" s="224">
        <v>6796</v>
      </c>
      <c r="G1889" s="268">
        <v>8.27</v>
      </c>
      <c r="H1889" s="268">
        <v>8.77</v>
      </c>
      <c r="I1889" s="232">
        <v>3</v>
      </c>
      <c r="J1889" s="248">
        <f t="shared" si="59"/>
        <v>24.81</v>
      </c>
      <c r="K1889" s="238"/>
      <c r="M1889" s="247">
        <f t="shared" si="60"/>
        <v>74650.710000000239</v>
      </c>
    </row>
    <row r="1890" spans="1:13" s="190" customFormat="1" ht="14.25" customHeight="1" x14ac:dyDescent="0.2">
      <c r="A1890" s="287" t="s">
        <v>3265</v>
      </c>
      <c r="B1890" s="198" t="s">
        <v>439</v>
      </c>
      <c r="C1890" s="203">
        <v>23014</v>
      </c>
      <c r="D1890" s="205" t="s">
        <v>267</v>
      </c>
      <c r="E1890" s="213">
        <v>8</v>
      </c>
      <c r="F1890" s="222">
        <v>6796</v>
      </c>
      <c r="G1890" s="268">
        <v>8.27</v>
      </c>
      <c r="H1890" s="268">
        <v>8.77</v>
      </c>
      <c r="I1890" s="232">
        <v>1</v>
      </c>
      <c r="J1890" s="248">
        <f t="shared" si="59"/>
        <v>8.27</v>
      </c>
      <c r="K1890" s="238"/>
      <c r="M1890" s="247">
        <f t="shared" si="60"/>
        <v>74658.980000000243</v>
      </c>
    </row>
    <row r="1891" spans="1:13" s="190" customFormat="1" ht="14.25" customHeight="1" x14ac:dyDescent="0.2">
      <c r="A1891" s="287" t="s">
        <v>3213</v>
      </c>
      <c r="B1891" s="197" t="s">
        <v>845</v>
      </c>
      <c r="C1891" s="203" t="s">
        <v>861</v>
      </c>
      <c r="D1891" s="206" t="s">
        <v>864</v>
      </c>
      <c r="E1891" s="212">
        <v>8</v>
      </c>
      <c r="F1891" s="220">
        <v>9121</v>
      </c>
      <c r="G1891" s="268">
        <v>8.1</v>
      </c>
      <c r="H1891" s="268">
        <v>8.6</v>
      </c>
      <c r="I1891" s="233">
        <v>1</v>
      </c>
      <c r="J1891" s="248">
        <f t="shared" si="59"/>
        <v>8.1</v>
      </c>
      <c r="K1891" s="238"/>
      <c r="M1891" s="247">
        <f t="shared" si="60"/>
        <v>74667.080000000249</v>
      </c>
    </row>
    <row r="1892" spans="1:13" s="190" customFormat="1" ht="14.25" customHeight="1" x14ac:dyDescent="0.2">
      <c r="A1892" s="287" t="s">
        <v>3213</v>
      </c>
      <c r="B1892" s="197" t="s">
        <v>845</v>
      </c>
      <c r="C1892" s="203" t="s">
        <v>862</v>
      </c>
      <c r="D1892" s="206" t="s">
        <v>865</v>
      </c>
      <c r="E1892" s="212">
        <v>8</v>
      </c>
      <c r="F1892" s="220">
        <v>9121</v>
      </c>
      <c r="G1892" s="268">
        <v>8.1</v>
      </c>
      <c r="H1892" s="268">
        <v>8.6</v>
      </c>
      <c r="I1892" s="233">
        <v>1</v>
      </c>
      <c r="J1892" s="248">
        <f t="shared" si="59"/>
        <v>8.1</v>
      </c>
      <c r="K1892" s="238"/>
      <c r="M1892" s="247">
        <f t="shared" si="60"/>
        <v>74675.180000000255</v>
      </c>
    </row>
    <row r="1893" spans="1:13" s="190" customFormat="1" ht="14.25" customHeight="1" x14ac:dyDescent="0.2">
      <c r="A1893" s="287" t="s">
        <v>3213</v>
      </c>
      <c r="B1893" s="197" t="s">
        <v>845</v>
      </c>
      <c r="C1893" s="203" t="s">
        <v>863</v>
      </c>
      <c r="D1893" s="206" t="s">
        <v>866</v>
      </c>
      <c r="E1893" s="212">
        <v>8</v>
      </c>
      <c r="F1893" s="220">
        <v>9121</v>
      </c>
      <c r="G1893" s="268">
        <v>8.1</v>
      </c>
      <c r="H1893" s="268">
        <v>8.6</v>
      </c>
      <c r="I1893" s="233">
        <v>1</v>
      </c>
      <c r="J1893" s="248">
        <f t="shared" si="59"/>
        <v>8.1</v>
      </c>
      <c r="K1893" s="238"/>
      <c r="M1893" s="247">
        <f t="shared" si="60"/>
        <v>74683.280000000261</v>
      </c>
    </row>
    <row r="1894" spans="1:13" s="190" customFormat="1" ht="14.25" customHeight="1" x14ac:dyDescent="0.2">
      <c r="A1894" s="287" t="s">
        <v>3261</v>
      </c>
      <c r="B1894" s="200" t="s">
        <v>447</v>
      </c>
      <c r="C1894" s="203" t="s">
        <v>2758</v>
      </c>
      <c r="D1894" s="200" t="s">
        <v>3005</v>
      </c>
      <c r="E1894" s="211">
        <v>8</v>
      </c>
      <c r="F1894" s="226">
        <v>2211</v>
      </c>
      <c r="G1894" s="268">
        <v>8.5500000000000007</v>
      </c>
      <c r="H1894" s="268">
        <v>9.0500000000000007</v>
      </c>
      <c r="I1894" s="203">
        <v>2</v>
      </c>
      <c r="J1894" s="248">
        <f t="shared" si="59"/>
        <v>17.100000000000001</v>
      </c>
      <c r="K1894" s="238"/>
      <c r="M1894" s="247">
        <f t="shared" si="60"/>
        <v>74700.380000000267</v>
      </c>
    </row>
    <row r="1895" spans="1:13" s="190" customFormat="1" ht="14.25" customHeight="1" x14ac:dyDescent="0.2">
      <c r="A1895" s="287" t="s">
        <v>3218</v>
      </c>
      <c r="B1895" s="197" t="s">
        <v>447</v>
      </c>
      <c r="C1895" s="203" t="s">
        <v>279</v>
      </c>
      <c r="D1895" s="206" t="s">
        <v>794</v>
      </c>
      <c r="E1895" s="212">
        <v>8</v>
      </c>
      <c r="F1895" s="220">
        <v>2211</v>
      </c>
      <c r="G1895" s="268">
        <v>8.5500000000000007</v>
      </c>
      <c r="H1895" s="268">
        <v>9.0500000000000007</v>
      </c>
      <c r="I1895" s="233">
        <v>3</v>
      </c>
      <c r="J1895" s="248">
        <f t="shared" si="59"/>
        <v>25.650000000000002</v>
      </c>
      <c r="K1895" s="238"/>
      <c r="M1895" s="247">
        <f t="shared" si="60"/>
        <v>74726.030000000261</v>
      </c>
    </row>
    <row r="1896" spans="1:13" s="190" customFormat="1" ht="14.25" customHeight="1" x14ac:dyDescent="0.2">
      <c r="A1896" s="194" t="s">
        <v>3220</v>
      </c>
      <c r="B1896" s="198" t="s">
        <v>674</v>
      </c>
      <c r="C1896" s="203" t="s">
        <v>288</v>
      </c>
      <c r="D1896" s="205" t="s">
        <v>675</v>
      </c>
      <c r="E1896" s="211">
        <v>8</v>
      </c>
      <c r="F1896" s="219" t="s">
        <v>138</v>
      </c>
      <c r="G1896" s="268">
        <v>8.57</v>
      </c>
      <c r="H1896" s="268">
        <v>9.07</v>
      </c>
      <c r="I1896" s="232">
        <v>2</v>
      </c>
      <c r="J1896" s="248">
        <f t="shared" si="59"/>
        <v>17.14</v>
      </c>
      <c r="K1896" s="238"/>
      <c r="M1896" s="247">
        <f t="shared" si="60"/>
        <v>74743.17000000026</v>
      </c>
    </row>
    <row r="1897" spans="1:13" s="190" customFormat="1" ht="14.25" customHeight="1" x14ac:dyDescent="0.2">
      <c r="A1897" s="287" t="s">
        <v>3256</v>
      </c>
      <c r="B1897" s="201" t="s">
        <v>674</v>
      </c>
      <c r="C1897" s="203" t="s">
        <v>288</v>
      </c>
      <c r="D1897" s="205" t="s">
        <v>675</v>
      </c>
      <c r="E1897" s="211">
        <v>8</v>
      </c>
      <c r="F1897" s="226" t="s">
        <v>2146</v>
      </c>
      <c r="G1897" s="268">
        <v>8.57</v>
      </c>
      <c r="H1897" s="268">
        <v>9.07</v>
      </c>
      <c r="I1897" s="203">
        <v>3</v>
      </c>
      <c r="J1897" s="248">
        <f t="shared" si="59"/>
        <v>25.71</v>
      </c>
      <c r="K1897" s="238"/>
      <c r="M1897" s="247">
        <f t="shared" si="60"/>
        <v>74768.880000000267</v>
      </c>
    </row>
    <row r="1898" spans="1:13" s="190" customFormat="1" ht="14.25" customHeight="1" x14ac:dyDescent="0.2">
      <c r="A1898" s="287" t="s">
        <v>3264</v>
      </c>
      <c r="B1898" s="198" t="s">
        <v>695</v>
      </c>
      <c r="C1898" s="203">
        <v>9708</v>
      </c>
      <c r="D1898" s="205" t="s">
        <v>1801</v>
      </c>
      <c r="E1898" s="213">
        <v>8</v>
      </c>
      <c r="F1898" s="222">
        <v>4342</v>
      </c>
      <c r="G1898" s="268">
        <v>8.68</v>
      </c>
      <c r="H1898" s="268">
        <v>9.18</v>
      </c>
      <c r="I1898" s="234">
        <v>2</v>
      </c>
      <c r="J1898" s="248">
        <f t="shared" si="59"/>
        <v>17.36</v>
      </c>
      <c r="K1898" s="238"/>
      <c r="M1898" s="247">
        <f t="shared" si="60"/>
        <v>74786.240000000267</v>
      </c>
    </row>
    <row r="1899" spans="1:13" s="190" customFormat="1" ht="14.25" customHeight="1" x14ac:dyDescent="0.2">
      <c r="A1899" s="287" t="s">
        <v>3264</v>
      </c>
      <c r="B1899" s="198" t="s">
        <v>695</v>
      </c>
      <c r="C1899" s="203" t="s">
        <v>1669</v>
      </c>
      <c r="D1899" s="205" t="s">
        <v>3334</v>
      </c>
      <c r="E1899" s="213">
        <v>8</v>
      </c>
      <c r="F1899" s="222">
        <v>4342</v>
      </c>
      <c r="G1899" s="268">
        <v>8.67</v>
      </c>
      <c r="H1899" s="268">
        <v>9.17</v>
      </c>
      <c r="I1899" s="232">
        <v>11</v>
      </c>
      <c r="J1899" s="248">
        <f t="shared" si="59"/>
        <v>95.37</v>
      </c>
      <c r="K1899" s="238"/>
      <c r="M1899" s="247">
        <f t="shared" si="60"/>
        <v>74881.610000000263</v>
      </c>
    </row>
    <row r="1900" spans="1:13" s="190" customFormat="1" ht="14.25" customHeight="1" x14ac:dyDescent="0.2">
      <c r="A1900" s="287" t="s">
        <v>3264</v>
      </c>
      <c r="B1900" s="198" t="s">
        <v>695</v>
      </c>
      <c r="C1900" s="203" t="s">
        <v>1668</v>
      </c>
      <c r="D1900" s="205" t="s">
        <v>3335</v>
      </c>
      <c r="E1900" s="213">
        <v>8</v>
      </c>
      <c r="F1900" s="222">
        <v>4342</v>
      </c>
      <c r="G1900" s="268">
        <v>8.67</v>
      </c>
      <c r="H1900" s="268">
        <v>9.17</v>
      </c>
      <c r="I1900" s="232">
        <v>6</v>
      </c>
      <c r="J1900" s="248">
        <f t="shared" si="59"/>
        <v>52.019999999999996</v>
      </c>
      <c r="K1900" s="238"/>
      <c r="M1900" s="247">
        <f t="shared" si="60"/>
        <v>74933.630000000267</v>
      </c>
    </row>
    <row r="1901" spans="1:13" s="190" customFormat="1" ht="14.25" customHeight="1" x14ac:dyDescent="0.2">
      <c r="A1901" s="287" t="s">
        <v>3248</v>
      </c>
      <c r="B1901" s="201" t="s">
        <v>439</v>
      </c>
      <c r="C1901" s="203">
        <v>76154</v>
      </c>
      <c r="D1901" s="200" t="s">
        <v>2896</v>
      </c>
      <c r="E1901" s="211">
        <v>8</v>
      </c>
      <c r="F1901" s="226">
        <v>3232</v>
      </c>
      <c r="G1901" s="268">
        <v>8.83</v>
      </c>
      <c r="H1901" s="268">
        <v>9.33</v>
      </c>
      <c r="I1901" s="203">
        <v>4</v>
      </c>
      <c r="J1901" s="248">
        <f t="shared" si="59"/>
        <v>35.32</v>
      </c>
      <c r="K1901" s="238"/>
      <c r="M1901" s="247">
        <f t="shared" si="60"/>
        <v>74968.950000000274</v>
      </c>
    </row>
    <row r="1902" spans="1:13" s="190" customFormat="1" ht="14.25" customHeight="1" x14ac:dyDescent="0.2">
      <c r="A1902" s="287" t="s">
        <v>3273</v>
      </c>
      <c r="B1902" s="197" t="s">
        <v>625</v>
      </c>
      <c r="C1902" s="203" t="s">
        <v>223</v>
      </c>
      <c r="D1902" s="206" t="s">
        <v>1173</v>
      </c>
      <c r="E1902" s="212">
        <v>8</v>
      </c>
      <c r="F1902" s="220">
        <v>9017</v>
      </c>
      <c r="G1902" s="268">
        <v>8.11</v>
      </c>
      <c r="H1902" s="268">
        <v>8.61</v>
      </c>
      <c r="I1902" s="233">
        <v>9</v>
      </c>
      <c r="J1902" s="248">
        <f t="shared" si="59"/>
        <v>72.989999999999995</v>
      </c>
      <c r="K1902" s="238"/>
      <c r="M1902" s="247">
        <f t="shared" si="60"/>
        <v>75041.940000000279</v>
      </c>
    </row>
    <row r="1903" spans="1:13" s="190" customFormat="1" ht="14.25" customHeight="1" x14ac:dyDescent="0.2">
      <c r="A1903" s="287" t="s">
        <v>3273</v>
      </c>
      <c r="B1903" s="197" t="s">
        <v>625</v>
      </c>
      <c r="C1903" s="203" t="s">
        <v>1175</v>
      </c>
      <c r="D1903" s="206" t="s">
        <v>1171</v>
      </c>
      <c r="E1903" s="212">
        <v>8</v>
      </c>
      <c r="F1903" s="220">
        <v>9017</v>
      </c>
      <c r="G1903" s="268">
        <v>8.11</v>
      </c>
      <c r="H1903" s="268">
        <v>8.61</v>
      </c>
      <c r="I1903" s="233">
        <v>11</v>
      </c>
      <c r="J1903" s="248">
        <f t="shared" si="59"/>
        <v>89.21</v>
      </c>
      <c r="K1903" s="238"/>
      <c r="M1903" s="247">
        <f t="shared" si="60"/>
        <v>75131.150000000285</v>
      </c>
    </row>
    <row r="1904" spans="1:13" s="190" customFormat="1" ht="14.25" customHeight="1" x14ac:dyDescent="0.2">
      <c r="A1904" s="287" t="s">
        <v>3273</v>
      </c>
      <c r="B1904" s="197" t="s">
        <v>625</v>
      </c>
      <c r="C1904" s="203" t="s">
        <v>141</v>
      </c>
      <c r="D1904" s="206" t="s">
        <v>1172</v>
      </c>
      <c r="E1904" s="212">
        <v>8</v>
      </c>
      <c r="F1904" s="220">
        <v>9017</v>
      </c>
      <c r="G1904" s="268">
        <v>8.11</v>
      </c>
      <c r="H1904" s="268">
        <v>8.61</v>
      </c>
      <c r="I1904" s="233">
        <v>10</v>
      </c>
      <c r="J1904" s="248">
        <f t="shared" si="59"/>
        <v>81.099999999999994</v>
      </c>
      <c r="K1904" s="238"/>
      <c r="M1904" s="247">
        <f t="shared" si="60"/>
        <v>75212.250000000291</v>
      </c>
    </row>
    <row r="1905" spans="1:13" s="190" customFormat="1" ht="14.25" customHeight="1" x14ac:dyDescent="0.2">
      <c r="A1905" s="287" t="s">
        <v>3273</v>
      </c>
      <c r="B1905" s="197" t="s">
        <v>625</v>
      </c>
      <c r="C1905" s="203" t="s">
        <v>1176</v>
      </c>
      <c r="D1905" s="206" t="s">
        <v>1174</v>
      </c>
      <c r="E1905" s="212">
        <v>8</v>
      </c>
      <c r="F1905" s="220">
        <v>9017</v>
      </c>
      <c r="G1905" s="268">
        <v>8.11</v>
      </c>
      <c r="H1905" s="268">
        <v>8.61</v>
      </c>
      <c r="I1905" s="233">
        <v>10</v>
      </c>
      <c r="J1905" s="248">
        <f t="shared" si="59"/>
        <v>81.099999999999994</v>
      </c>
      <c r="K1905" s="238"/>
      <c r="M1905" s="247">
        <f t="shared" si="60"/>
        <v>75293.350000000297</v>
      </c>
    </row>
    <row r="1906" spans="1:13" s="190" customFormat="1" ht="14.25" customHeight="1" x14ac:dyDescent="0.2">
      <c r="A1906" s="287" t="s">
        <v>3273</v>
      </c>
      <c r="B1906" s="197" t="s">
        <v>695</v>
      </c>
      <c r="C1906" s="203" t="s">
        <v>989</v>
      </c>
      <c r="D1906" s="206" t="s">
        <v>988</v>
      </c>
      <c r="E1906" s="212">
        <v>8</v>
      </c>
      <c r="F1906" s="220">
        <v>4342</v>
      </c>
      <c r="G1906" s="268">
        <v>8.8699999999999992</v>
      </c>
      <c r="H1906" s="268">
        <v>9.3699999999999992</v>
      </c>
      <c r="I1906" s="233">
        <v>2</v>
      </c>
      <c r="J1906" s="248">
        <f t="shared" si="59"/>
        <v>17.739999999999998</v>
      </c>
      <c r="K1906" s="238"/>
      <c r="M1906" s="247">
        <f t="shared" si="60"/>
        <v>75311.090000000302</v>
      </c>
    </row>
    <row r="1907" spans="1:13" s="190" customFormat="1" ht="14.25" customHeight="1" x14ac:dyDescent="0.2">
      <c r="A1907" s="194" t="s">
        <v>3230</v>
      </c>
      <c r="B1907" s="198" t="s">
        <v>45</v>
      </c>
      <c r="C1907" s="239"/>
      <c r="D1907" s="206" t="s">
        <v>3177</v>
      </c>
      <c r="E1907" s="211">
        <v>8</v>
      </c>
      <c r="F1907" s="219">
        <v>1241</v>
      </c>
      <c r="G1907" s="268">
        <v>8.89</v>
      </c>
      <c r="H1907" s="268">
        <v>9.39</v>
      </c>
      <c r="I1907" s="231">
        <v>1</v>
      </c>
      <c r="J1907" s="248">
        <f t="shared" si="59"/>
        <v>8.89</v>
      </c>
      <c r="K1907" s="238"/>
      <c r="M1907" s="247">
        <f t="shared" si="60"/>
        <v>75319.980000000302</v>
      </c>
    </row>
    <row r="1908" spans="1:13" s="190" customFormat="1" ht="14.25" customHeight="1" x14ac:dyDescent="0.2">
      <c r="A1908" s="194" t="s">
        <v>1874</v>
      </c>
      <c r="B1908" s="198" t="s">
        <v>40</v>
      </c>
      <c r="C1908" s="203">
        <v>70903</v>
      </c>
      <c r="D1908" s="205" t="s">
        <v>1913</v>
      </c>
      <c r="E1908" s="213">
        <v>8</v>
      </c>
      <c r="F1908" s="222">
        <v>1212</v>
      </c>
      <c r="G1908" s="268">
        <v>8.93</v>
      </c>
      <c r="H1908" s="268">
        <v>9.43</v>
      </c>
      <c r="I1908" s="232">
        <v>1</v>
      </c>
      <c r="J1908" s="248">
        <f t="shared" si="59"/>
        <v>8.93</v>
      </c>
      <c r="K1908" s="238"/>
      <c r="M1908" s="247">
        <f t="shared" si="60"/>
        <v>75328.910000000295</v>
      </c>
    </row>
    <row r="1909" spans="1:13" s="190" customFormat="1" ht="14.25" customHeight="1" x14ac:dyDescent="0.2">
      <c r="A1909" s="287" t="s">
        <v>3265</v>
      </c>
      <c r="B1909" s="198" t="s">
        <v>45</v>
      </c>
      <c r="C1909" s="203">
        <v>118502</v>
      </c>
      <c r="D1909" s="205" t="s">
        <v>1825</v>
      </c>
      <c r="E1909" s="213">
        <v>8</v>
      </c>
      <c r="F1909" s="222">
        <v>1241</v>
      </c>
      <c r="G1909" s="268">
        <v>8.94</v>
      </c>
      <c r="H1909" s="268">
        <v>9.44</v>
      </c>
      <c r="I1909" s="232">
        <v>1</v>
      </c>
      <c r="J1909" s="248">
        <f t="shared" si="59"/>
        <v>8.94</v>
      </c>
      <c r="K1909" s="238"/>
      <c r="M1909" s="247">
        <f t="shared" si="60"/>
        <v>75337.850000000297</v>
      </c>
    </row>
    <row r="1910" spans="1:13" s="190" customFormat="1" ht="14.25" customHeight="1" x14ac:dyDescent="0.2">
      <c r="A1910" s="194" t="s">
        <v>1874</v>
      </c>
      <c r="B1910" s="198" t="s">
        <v>439</v>
      </c>
      <c r="C1910" s="203">
        <v>15788</v>
      </c>
      <c r="D1910" s="205" t="s">
        <v>3282</v>
      </c>
      <c r="E1910" s="213">
        <v>8</v>
      </c>
      <c r="F1910" s="222">
        <v>6796</v>
      </c>
      <c r="G1910" s="268">
        <v>8.99</v>
      </c>
      <c r="H1910" s="268">
        <v>9.49</v>
      </c>
      <c r="I1910" s="232">
        <v>6</v>
      </c>
      <c r="J1910" s="248">
        <f t="shared" si="59"/>
        <v>53.94</v>
      </c>
      <c r="K1910" s="238"/>
      <c r="M1910" s="247">
        <f t="shared" si="60"/>
        <v>75391.790000000299</v>
      </c>
    </row>
    <row r="1911" spans="1:13" s="190" customFormat="1" ht="14.25" customHeight="1" x14ac:dyDescent="0.2">
      <c r="A1911" s="287" t="s">
        <v>3259</v>
      </c>
      <c r="B1911" s="200" t="s">
        <v>439</v>
      </c>
      <c r="C1911" s="203">
        <v>15788</v>
      </c>
      <c r="D1911" s="205" t="s">
        <v>3282</v>
      </c>
      <c r="E1911" s="211">
        <v>8</v>
      </c>
      <c r="F1911" s="226">
        <v>6796</v>
      </c>
      <c r="G1911" s="268">
        <v>8.99</v>
      </c>
      <c r="H1911" s="268">
        <v>9.49</v>
      </c>
      <c r="I1911" s="203">
        <v>12</v>
      </c>
      <c r="J1911" s="248">
        <f t="shared" si="59"/>
        <v>107.88</v>
      </c>
      <c r="K1911" s="238"/>
      <c r="M1911" s="247">
        <f t="shared" si="60"/>
        <v>75499.670000000304</v>
      </c>
    </row>
    <row r="1912" spans="1:13" s="190" customFormat="1" ht="14.25" customHeight="1" x14ac:dyDescent="0.2">
      <c r="A1912" s="194" t="s">
        <v>1976</v>
      </c>
      <c r="B1912" s="198" t="s">
        <v>40</v>
      </c>
      <c r="C1912" s="203"/>
      <c r="D1912" s="205" t="s">
        <v>1983</v>
      </c>
      <c r="E1912" s="213">
        <v>8</v>
      </c>
      <c r="F1912" s="222">
        <v>1212</v>
      </c>
      <c r="G1912" s="268">
        <v>9.02</v>
      </c>
      <c r="H1912" s="268">
        <v>9.52</v>
      </c>
      <c r="I1912" s="232">
        <v>1</v>
      </c>
      <c r="J1912" s="248">
        <f t="shared" si="59"/>
        <v>9.02</v>
      </c>
      <c r="K1912" s="238"/>
      <c r="M1912" s="247">
        <f t="shared" si="60"/>
        <v>75508.690000000308</v>
      </c>
    </row>
    <row r="1913" spans="1:13" s="190" customFormat="1" ht="14.25" customHeight="1" x14ac:dyDescent="0.2">
      <c r="A1913" s="194" t="s">
        <v>1874</v>
      </c>
      <c r="B1913" s="198" t="s">
        <v>447</v>
      </c>
      <c r="C1913" s="203"/>
      <c r="D1913" s="205" t="s">
        <v>1915</v>
      </c>
      <c r="E1913" s="213">
        <v>8</v>
      </c>
      <c r="F1913" s="222">
        <v>2211</v>
      </c>
      <c r="G1913" s="268">
        <v>9.2100000000000009</v>
      </c>
      <c r="H1913" s="268">
        <v>9.7100000000000009</v>
      </c>
      <c r="I1913" s="232">
        <v>2</v>
      </c>
      <c r="J1913" s="248">
        <f t="shared" si="59"/>
        <v>18.420000000000002</v>
      </c>
      <c r="K1913" s="238"/>
      <c r="M1913" s="247">
        <f t="shared" si="60"/>
        <v>75527.110000000306</v>
      </c>
    </row>
    <row r="1914" spans="1:13" s="190" customFormat="1" ht="14.25" customHeight="1" x14ac:dyDescent="0.2">
      <c r="A1914" s="287" t="s">
        <v>3213</v>
      </c>
      <c r="B1914" s="197" t="s">
        <v>447</v>
      </c>
      <c r="C1914" s="203" t="s">
        <v>3510</v>
      </c>
      <c r="D1914" s="206" t="s">
        <v>878</v>
      </c>
      <c r="E1914" s="212">
        <v>8</v>
      </c>
      <c r="F1914" s="220">
        <v>2211</v>
      </c>
      <c r="G1914" s="268">
        <v>9.2100000000000009</v>
      </c>
      <c r="H1914" s="268">
        <v>9.7100000000000009</v>
      </c>
      <c r="I1914" s="233">
        <v>1</v>
      </c>
      <c r="J1914" s="248">
        <f t="shared" si="59"/>
        <v>9.2100000000000009</v>
      </c>
      <c r="K1914" s="238"/>
      <c r="M1914" s="247">
        <f t="shared" si="60"/>
        <v>75536.320000000313</v>
      </c>
    </row>
    <row r="1915" spans="1:13" s="190" customFormat="1" ht="14.25" customHeight="1" x14ac:dyDescent="0.2">
      <c r="A1915" s="287" t="s">
        <v>3219</v>
      </c>
      <c r="B1915" s="197" t="s">
        <v>447</v>
      </c>
      <c r="C1915" s="203" t="s">
        <v>278</v>
      </c>
      <c r="D1915" s="200" t="s">
        <v>3004</v>
      </c>
      <c r="E1915" s="212">
        <v>8</v>
      </c>
      <c r="F1915" s="220">
        <v>2211</v>
      </c>
      <c r="G1915" s="268">
        <v>9.2799999999999994</v>
      </c>
      <c r="H1915" s="268">
        <v>9.7799999999999994</v>
      </c>
      <c r="I1915" s="233">
        <v>1</v>
      </c>
      <c r="J1915" s="248">
        <f t="shared" si="59"/>
        <v>9.2799999999999994</v>
      </c>
      <c r="K1915" s="238"/>
      <c r="M1915" s="247">
        <f t="shared" si="60"/>
        <v>75545.600000000311</v>
      </c>
    </row>
    <row r="1916" spans="1:13" s="190" customFormat="1" ht="14.25" customHeight="1" x14ac:dyDescent="0.2">
      <c r="A1916" s="287" t="s">
        <v>3261</v>
      </c>
      <c r="B1916" s="200" t="s">
        <v>447</v>
      </c>
      <c r="C1916" s="203" t="s">
        <v>278</v>
      </c>
      <c r="D1916" s="200" t="s">
        <v>3004</v>
      </c>
      <c r="E1916" s="211">
        <v>8</v>
      </c>
      <c r="F1916" s="226">
        <v>2211</v>
      </c>
      <c r="G1916" s="268">
        <v>9.2799999999999994</v>
      </c>
      <c r="H1916" s="268">
        <v>9.7799999999999994</v>
      </c>
      <c r="I1916" s="203">
        <v>6</v>
      </c>
      <c r="J1916" s="248">
        <f t="shared" si="59"/>
        <v>55.679999999999993</v>
      </c>
      <c r="K1916" s="238"/>
      <c r="M1916" s="247">
        <f t="shared" si="60"/>
        <v>75601.280000000304</v>
      </c>
    </row>
    <row r="1917" spans="1:13" s="190" customFormat="1" ht="14.25" customHeight="1" x14ac:dyDescent="0.2">
      <c r="A1917" s="194" t="s">
        <v>3223</v>
      </c>
      <c r="B1917" s="198" t="s">
        <v>45</v>
      </c>
      <c r="C1917" s="203" t="s">
        <v>243</v>
      </c>
      <c r="D1917" s="200" t="s">
        <v>2807</v>
      </c>
      <c r="E1917" s="211">
        <v>8</v>
      </c>
      <c r="F1917" s="219">
        <v>1241</v>
      </c>
      <c r="G1917" s="268">
        <v>9.32</v>
      </c>
      <c r="H1917" s="268">
        <v>9.82</v>
      </c>
      <c r="I1917" s="231">
        <v>14</v>
      </c>
      <c r="J1917" s="248">
        <f t="shared" si="59"/>
        <v>130.48000000000002</v>
      </c>
      <c r="K1917" s="238"/>
      <c r="M1917" s="247">
        <f t="shared" si="60"/>
        <v>75731.7600000003</v>
      </c>
    </row>
    <row r="1918" spans="1:13" s="190" customFormat="1" ht="14.25" customHeight="1" x14ac:dyDescent="0.2">
      <c r="A1918" s="287" t="s">
        <v>3260</v>
      </c>
      <c r="B1918" s="200" t="s">
        <v>45</v>
      </c>
      <c r="C1918" s="203" t="s">
        <v>243</v>
      </c>
      <c r="D1918" s="200" t="s">
        <v>2807</v>
      </c>
      <c r="E1918" s="211">
        <v>8</v>
      </c>
      <c r="F1918" s="226">
        <v>1241</v>
      </c>
      <c r="G1918" s="268">
        <v>9.32</v>
      </c>
      <c r="H1918" s="268">
        <v>9.82</v>
      </c>
      <c r="I1918" s="203">
        <v>20</v>
      </c>
      <c r="J1918" s="248">
        <f t="shared" si="59"/>
        <v>186.4</v>
      </c>
      <c r="K1918" s="238"/>
      <c r="M1918" s="247">
        <f t="shared" si="60"/>
        <v>75918.160000000295</v>
      </c>
    </row>
    <row r="1919" spans="1:13" s="190" customFormat="1" ht="14.25" customHeight="1" x14ac:dyDescent="0.2">
      <c r="A1919" s="194" t="s">
        <v>1874</v>
      </c>
      <c r="B1919" s="198" t="s">
        <v>447</v>
      </c>
      <c r="C1919" s="203" t="s">
        <v>1914</v>
      </c>
      <c r="D1919" s="205" t="s">
        <v>3082</v>
      </c>
      <c r="E1919" s="213">
        <v>8</v>
      </c>
      <c r="F1919" s="222">
        <v>2211</v>
      </c>
      <c r="G1919" s="268">
        <v>9.33</v>
      </c>
      <c r="H1919" s="268">
        <v>9.83</v>
      </c>
      <c r="I1919" s="232">
        <v>4</v>
      </c>
      <c r="J1919" s="248">
        <f t="shared" si="59"/>
        <v>37.32</v>
      </c>
      <c r="K1919" s="238"/>
      <c r="M1919" s="247">
        <f t="shared" si="60"/>
        <v>75955.480000000302</v>
      </c>
    </row>
    <row r="1920" spans="1:13" s="190" customFormat="1" ht="14.25" customHeight="1" x14ac:dyDescent="0.2">
      <c r="A1920" s="287" t="s">
        <v>3257</v>
      </c>
      <c r="B1920" s="200" t="s">
        <v>447</v>
      </c>
      <c r="C1920" s="203" t="s">
        <v>1914</v>
      </c>
      <c r="D1920" s="200" t="s">
        <v>3038</v>
      </c>
      <c r="E1920" s="211">
        <v>8</v>
      </c>
      <c r="F1920" s="226">
        <v>2211</v>
      </c>
      <c r="G1920" s="268">
        <v>9.33</v>
      </c>
      <c r="H1920" s="268">
        <v>9.83</v>
      </c>
      <c r="I1920" s="203">
        <v>3</v>
      </c>
      <c r="J1920" s="248">
        <f t="shared" si="59"/>
        <v>27.990000000000002</v>
      </c>
      <c r="K1920" s="238"/>
      <c r="M1920" s="247">
        <f t="shared" si="60"/>
        <v>75983.470000000307</v>
      </c>
    </row>
    <row r="1921" spans="1:13" s="190" customFormat="1" ht="14.25" customHeight="1" x14ac:dyDescent="0.2">
      <c r="A1921" s="287" t="s">
        <v>3264</v>
      </c>
      <c r="B1921" s="198" t="s">
        <v>695</v>
      </c>
      <c r="C1921" s="203" t="s">
        <v>1667</v>
      </c>
      <c r="D1921" s="205" t="s">
        <v>3336</v>
      </c>
      <c r="E1921" s="213">
        <v>8</v>
      </c>
      <c r="F1921" s="222">
        <v>4342</v>
      </c>
      <c r="G1921" s="268">
        <v>9.4499999999999993</v>
      </c>
      <c r="H1921" s="268">
        <v>9.9499999999999993</v>
      </c>
      <c r="I1921" s="232">
        <v>12</v>
      </c>
      <c r="J1921" s="248">
        <f t="shared" si="59"/>
        <v>113.39999999999999</v>
      </c>
      <c r="K1921" s="238"/>
      <c r="M1921" s="247">
        <f t="shared" si="60"/>
        <v>76096.870000000301</v>
      </c>
    </row>
    <row r="1922" spans="1:13" s="190" customFormat="1" ht="14.25" customHeight="1" x14ac:dyDescent="0.2">
      <c r="A1922" s="287" t="s">
        <v>3271</v>
      </c>
      <c r="B1922" s="200" t="s">
        <v>439</v>
      </c>
      <c r="C1922" s="203">
        <v>32200</v>
      </c>
      <c r="D1922" s="200" t="s">
        <v>2572</v>
      </c>
      <c r="E1922" s="211">
        <v>8</v>
      </c>
      <c r="F1922" s="226">
        <v>1212</v>
      </c>
      <c r="G1922" s="268">
        <v>6.41</v>
      </c>
      <c r="H1922" s="268">
        <v>6.91</v>
      </c>
      <c r="I1922" s="203">
        <v>6</v>
      </c>
      <c r="J1922" s="248">
        <f t="shared" si="59"/>
        <v>38.46</v>
      </c>
      <c r="K1922" s="238"/>
      <c r="M1922" s="247">
        <f t="shared" si="60"/>
        <v>76135.330000000307</v>
      </c>
    </row>
    <row r="1923" spans="1:13" s="190" customFormat="1" ht="14.25" customHeight="1" x14ac:dyDescent="0.2">
      <c r="A1923" s="287" t="s">
        <v>3264</v>
      </c>
      <c r="B1923" s="198" t="s">
        <v>695</v>
      </c>
      <c r="C1923" s="203" t="s">
        <v>1804</v>
      </c>
      <c r="D1923" s="205" t="s">
        <v>1805</v>
      </c>
      <c r="E1923" s="213">
        <v>8</v>
      </c>
      <c r="F1923" s="222">
        <v>4342</v>
      </c>
      <c r="G1923" s="268">
        <v>9.68</v>
      </c>
      <c r="H1923" s="268">
        <v>10.18</v>
      </c>
      <c r="I1923" s="232">
        <v>2</v>
      </c>
      <c r="J1923" s="248">
        <f t="shared" si="59"/>
        <v>19.36</v>
      </c>
      <c r="K1923" s="238"/>
      <c r="M1923" s="247">
        <f t="shared" si="60"/>
        <v>76154.690000000308</v>
      </c>
    </row>
    <row r="1924" spans="1:13" s="190" customFormat="1" ht="14.25" customHeight="1" x14ac:dyDescent="0.2">
      <c r="A1924" s="194" t="s">
        <v>3224</v>
      </c>
      <c r="B1924" s="198" t="s">
        <v>424</v>
      </c>
      <c r="C1924" s="203" t="s">
        <v>244</v>
      </c>
      <c r="D1924" s="200" t="s">
        <v>2812</v>
      </c>
      <c r="E1924" s="211">
        <v>8</v>
      </c>
      <c r="F1924" s="219">
        <v>4943</v>
      </c>
      <c r="G1924" s="268">
        <v>9.58</v>
      </c>
      <c r="H1924" s="268">
        <v>10.08</v>
      </c>
      <c r="I1924" s="231">
        <v>5</v>
      </c>
      <c r="J1924" s="248">
        <f t="shared" si="59"/>
        <v>47.9</v>
      </c>
      <c r="K1924" s="238"/>
      <c r="M1924" s="247">
        <f t="shared" si="60"/>
        <v>76202.590000000302</v>
      </c>
    </row>
    <row r="1925" spans="1:13" s="190" customFormat="1" ht="14.25" customHeight="1" x14ac:dyDescent="0.2">
      <c r="A1925" s="287" t="s">
        <v>3260</v>
      </c>
      <c r="B1925" s="201" t="s">
        <v>424</v>
      </c>
      <c r="C1925" s="203" t="s">
        <v>244</v>
      </c>
      <c r="D1925" s="200" t="s">
        <v>2812</v>
      </c>
      <c r="E1925" s="211">
        <v>8</v>
      </c>
      <c r="F1925" s="226">
        <v>4943</v>
      </c>
      <c r="G1925" s="268">
        <v>9.58</v>
      </c>
      <c r="H1925" s="268">
        <v>10.08</v>
      </c>
      <c r="I1925" s="203">
        <v>10</v>
      </c>
      <c r="J1925" s="248">
        <f t="shared" ref="J1925:J1988" si="61">G1925*I1925</f>
        <v>95.8</v>
      </c>
      <c r="K1925" s="238"/>
      <c r="M1925" s="247">
        <f t="shared" si="60"/>
        <v>76298.390000000305</v>
      </c>
    </row>
    <row r="1926" spans="1:13" s="190" customFormat="1" ht="14.25" customHeight="1" x14ac:dyDescent="0.2">
      <c r="A1926" s="194" t="s">
        <v>306</v>
      </c>
      <c r="B1926" s="196" t="s">
        <v>639</v>
      </c>
      <c r="C1926" s="239">
        <v>586</v>
      </c>
      <c r="D1926" s="208" t="s">
        <v>638</v>
      </c>
      <c r="E1926" s="211">
        <v>8</v>
      </c>
      <c r="F1926" s="221">
        <v>4712</v>
      </c>
      <c r="G1926" s="268">
        <v>9.7799999999999994</v>
      </c>
      <c r="H1926" s="268">
        <v>10.28</v>
      </c>
      <c r="I1926" s="231">
        <v>1</v>
      </c>
      <c r="J1926" s="248">
        <f t="shared" si="61"/>
        <v>9.7799999999999994</v>
      </c>
      <c r="K1926" s="238"/>
      <c r="M1926" s="247">
        <f t="shared" si="60"/>
        <v>76308.170000000304</v>
      </c>
    </row>
    <row r="1927" spans="1:13" s="190" customFormat="1" ht="14.25" customHeight="1" x14ac:dyDescent="0.2">
      <c r="A1927" s="287" t="s">
        <v>3256</v>
      </c>
      <c r="B1927" s="201" t="s">
        <v>637</v>
      </c>
      <c r="C1927" s="203" t="s">
        <v>2869</v>
      </c>
      <c r="D1927" s="200" t="s">
        <v>2870</v>
      </c>
      <c r="E1927" s="211">
        <v>8</v>
      </c>
      <c r="F1927" s="226">
        <v>4712</v>
      </c>
      <c r="G1927" s="268">
        <v>9.7799999999999994</v>
      </c>
      <c r="H1927" s="268">
        <v>10.28</v>
      </c>
      <c r="I1927" s="203">
        <v>9</v>
      </c>
      <c r="J1927" s="248">
        <f t="shared" si="61"/>
        <v>88.02</v>
      </c>
      <c r="K1927" s="238"/>
      <c r="M1927" s="247">
        <f t="shared" si="60"/>
        <v>76396.190000000308</v>
      </c>
    </row>
    <row r="1928" spans="1:13" s="190" customFormat="1" ht="14.25" customHeight="1" x14ac:dyDescent="0.2">
      <c r="A1928" s="287" t="s">
        <v>3265</v>
      </c>
      <c r="B1928" s="198" t="s">
        <v>655</v>
      </c>
      <c r="C1928" s="203" t="s">
        <v>3648</v>
      </c>
      <c r="D1928" s="205" t="s">
        <v>1840</v>
      </c>
      <c r="E1928" s="213">
        <v>8</v>
      </c>
      <c r="F1928" s="222">
        <v>9055</v>
      </c>
      <c r="G1928" s="268">
        <v>9.81</v>
      </c>
      <c r="H1928" s="268">
        <v>10.31</v>
      </c>
      <c r="I1928" s="232">
        <v>1</v>
      </c>
      <c r="J1928" s="248">
        <f t="shared" si="61"/>
        <v>9.81</v>
      </c>
      <c r="K1928" s="238"/>
      <c r="M1928" s="247">
        <f t="shared" si="60"/>
        <v>76406.000000000306</v>
      </c>
    </row>
    <row r="1929" spans="1:13" s="190" customFormat="1" ht="14.25" customHeight="1" x14ac:dyDescent="0.2">
      <c r="A1929" s="287" t="s">
        <v>3257</v>
      </c>
      <c r="B1929" s="198" t="s">
        <v>439</v>
      </c>
      <c r="C1929" s="203">
        <v>23014</v>
      </c>
      <c r="D1929" s="205" t="s">
        <v>267</v>
      </c>
      <c r="E1929" s="213">
        <v>8</v>
      </c>
      <c r="F1929" s="226">
        <v>6796</v>
      </c>
      <c r="G1929" s="268">
        <v>9.83</v>
      </c>
      <c r="H1929" s="268">
        <v>10.33</v>
      </c>
      <c r="I1929" s="203">
        <v>7</v>
      </c>
      <c r="J1929" s="248">
        <f t="shared" si="61"/>
        <v>68.81</v>
      </c>
      <c r="K1929" s="238"/>
      <c r="M1929" s="247">
        <f t="shared" si="60"/>
        <v>76474.810000000303</v>
      </c>
    </row>
    <row r="1930" spans="1:13" s="190" customFormat="1" ht="14.25" customHeight="1" x14ac:dyDescent="0.2">
      <c r="A1930" s="194" t="s">
        <v>3226</v>
      </c>
      <c r="B1930" s="197" t="s">
        <v>439</v>
      </c>
      <c r="C1930" s="239">
        <v>11201</v>
      </c>
      <c r="D1930" s="206" t="s">
        <v>275</v>
      </c>
      <c r="E1930" s="211">
        <v>8</v>
      </c>
      <c r="F1930" s="220">
        <v>6796</v>
      </c>
      <c r="G1930" s="268">
        <v>4.22</v>
      </c>
      <c r="H1930" s="268">
        <v>4.72</v>
      </c>
      <c r="I1930" s="233">
        <v>22</v>
      </c>
      <c r="J1930" s="248">
        <f t="shared" si="61"/>
        <v>92.839999999999989</v>
      </c>
      <c r="K1930" s="238"/>
      <c r="M1930" s="247">
        <f t="shared" si="60"/>
        <v>76567.6500000003</v>
      </c>
    </row>
    <row r="1931" spans="1:13" s="190" customFormat="1" ht="14.25" customHeight="1" x14ac:dyDescent="0.2">
      <c r="A1931" s="287" t="s">
        <v>3257</v>
      </c>
      <c r="B1931" s="198" t="s">
        <v>439</v>
      </c>
      <c r="C1931" s="203">
        <v>23014</v>
      </c>
      <c r="D1931" s="205" t="s">
        <v>267</v>
      </c>
      <c r="E1931" s="213">
        <v>8</v>
      </c>
      <c r="F1931" s="226">
        <v>3232</v>
      </c>
      <c r="G1931" s="268">
        <v>9.9</v>
      </c>
      <c r="H1931" s="268">
        <v>10.4</v>
      </c>
      <c r="I1931" s="203">
        <v>12</v>
      </c>
      <c r="J1931" s="248">
        <f t="shared" si="61"/>
        <v>118.80000000000001</v>
      </c>
      <c r="K1931" s="238"/>
      <c r="M1931" s="247">
        <f t="shared" si="60"/>
        <v>76686.450000000303</v>
      </c>
    </row>
    <row r="1932" spans="1:13" s="190" customFormat="1" ht="14.25" customHeight="1" x14ac:dyDescent="0.2">
      <c r="A1932" s="287" t="s">
        <v>3257</v>
      </c>
      <c r="B1932" s="200" t="s">
        <v>45</v>
      </c>
      <c r="C1932" s="203" t="s">
        <v>243</v>
      </c>
      <c r="D1932" s="200" t="s">
        <v>2807</v>
      </c>
      <c r="E1932" s="211">
        <v>8</v>
      </c>
      <c r="F1932" s="226">
        <v>1241</v>
      </c>
      <c r="G1932" s="268">
        <v>9.92</v>
      </c>
      <c r="H1932" s="268">
        <v>10.42</v>
      </c>
      <c r="I1932" s="203">
        <v>12</v>
      </c>
      <c r="J1932" s="248">
        <f t="shared" si="61"/>
        <v>119.03999999999999</v>
      </c>
      <c r="K1932" s="238"/>
      <c r="M1932" s="247">
        <f t="shared" si="60"/>
        <v>76805.490000000296</v>
      </c>
    </row>
    <row r="1933" spans="1:13" s="190" customFormat="1" ht="14.25" customHeight="1" x14ac:dyDescent="0.2">
      <c r="A1933" s="287" t="s">
        <v>3253</v>
      </c>
      <c r="B1933" s="201" t="s">
        <v>736</v>
      </c>
      <c r="C1933" s="203" t="s">
        <v>3655</v>
      </c>
      <c r="D1933" s="200" t="s">
        <v>2826</v>
      </c>
      <c r="E1933" s="211">
        <v>8</v>
      </c>
      <c r="F1933" s="226">
        <v>1433</v>
      </c>
      <c r="G1933" s="268">
        <v>9.92</v>
      </c>
      <c r="H1933" s="268">
        <v>10.42</v>
      </c>
      <c r="I1933" s="203">
        <v>4</v>
      </c>
      <c r="J1933" s="248">
        <f t="shared" si="61"/>
        <v>39.68</v>
      </c>
      <c r="K1933" s="238"/>
      <c r="M1933" s="247">
        <f t="shared" si="60"/>
        <v>76845.170000000289</v>
      </c>
    </row>
    <row r="1934" spans="1:13" s="190" customFormat="1" ht="14.25" customHeight="1" x14ac:dyDescent="0.2">
      <c r="A1934" s="194" t="s">
        <v>3227</v>
      </c>
      <c r="B1934" s="201" t="s">
        <v>736</v>
      </c>
      <c r="C1934" s="203" t="s">
        <v>3655</v>
      </c>
      <c r="D1934" s="200" t="s">
        <v>2826</v>
      </c>
      <c r="E1934" s="211">
        <v>8</v>
      </c>
      <c r="F1934" s="219">
        <v>1433</v>
      </c>
      <c r="G1934" s="268">
        <v>9.92</v>
      </c>
      <c r="H1934" s="268">
        <v>10.42</v>
      </c>
      <c r="I1934" s="231">
        <v>2</v>
      </c>
      <c r="J1934" s="248">
        <f t="shared" si="61"/>
        <v>19.84</v>
      </c>
      <c r="K1934" s="238"/>
      <c r="M1934" s="247">
        <f t="shared" si="60"/>
        <v>76865.010000000286</v>
      </c>
    </row>
    <row r="1935" spans="1:13" s="190" customFormat="1" ht="14.25" customHeight="1" x14ac:dyDescent="0.2">
      <c r="A1935" s="194" t="s">
        <v>1874</v>
      </c>
      <c r="B1935" s="198" t="s">
        <v>3080</v>
      </c>
      <c r="C1935" s="203">
        <v>32358</v>
      </c>
      <c r="D1935" s="205" t="s">
        <v>3081</v>
      </c>
      <c r="E1935" s="213">
        <v>8</v>
      </c>
      <c r="F1935" s="222">
        <v>3096</v>
      </c>
      <c r="G1935" s="268">
        <v>8.15</v>
      </c>
      <c r="H1935" s="268">
        <v>8.65</v>
      </c>
      <c r="I1935" s="232">
        <v>2</v>
      </c>
      <c r="J1935" s="248">
        <f t="shared" si="61"/>
        <v>16.3</v>
      </c>
      <c r="K1935" s="238"/>
      <c r="M1935" s="247">
        <f t="shared" si="60"/>
        <v>76881.310000000289</v>
      </c>
    </row>
    <row r="1936" spans="1:13" s="190" customFormat="1" ht="14.25" customHeight="1" x14ac:dyDescent="0.2">
      <c r="A1936" s="287" t="s">
        <v>3261</v>
      </c>
      <c r="B1936" s="200" t="s">
        <v>45</v>
      </c>
      <c r="C1936" s="203">
        <v>28034</v>
      </c>
      <c r="D1936" s="200" t="s">
        <v>2765</v>
      </c>
      <c r="E1936" s="211">
        <v>8</v>
      </c>
      <c r="F1936" s="226">
        <v>1241</v>
      </c>
      <c r="G1936" s="268">
        <v>10.1</v>
      </c>
      <c r="H1936" s="268">
        <v>10.6</v>
      </c>
      <c r="I1936" s="203">
        <v>9</v>
      </c>
      <c r="J1936" s="248">
        <f t="shared" si="61"/>
        <v>90.899999999999991</v>
      </c>
      <c r="K1936" s="238"/>
      <c r="M1936" s="247">
        <f t="shared" si="60"/>
        <v>76972.210000000283</v>
      </c>
    </row>
    <row r="1937" spans="1:13" s="190" customFormat="1" ht="14.25" customHeight="1" x14ac:dyDescent="0.2">
      <c r="A1937" s="194" t="s">
        <v>1874</v>
      </c>
      <c r="B1937" s="198" t="s">
        <v>45</v>
      </c>
      <c r="C1937" s="203">
        <v>28034</v>
      </c>
      <c r="D1937" s="205" t="s">
        <v>3074</v>
      </c>
      <c r="E1937" s="213">
        <v>8</v>
      </c>
      <c r="F1937" s="222">
        <v>1241</v>
      </c>
      <c r="G1937" s="268">
        <v>10.1</v>
      </c>
      <c r="H1937" s="268">
        <v>10.6</v>
      </c>
      <c r="I1937" s="232">
        <v>2</v>
      </c>
      <c r="J1937" s="248">
        <f t="shared" si="61"/>
        <v>20.2</v>
      </c>
      <c r="K1937" s="238"/>
      <c r="M1937" s="247">
        <f t="shared" si="60"/>
        <v>76992.41000000028</v>
      </c>
    </row>
    <row r="1938" spans="1:13" s="190" customFormat="1" ht="14.25" customHeight="1" x14ac:dyDescent="0.2">
      <c r="A1938" s="194" t="s">
        <v>1874</v>
      </c>
      <c r="B1938" s="198" t="s">
        <v>447</v>
      </c>
      <c r="C1938" s="203" t="s">
        <v>1920</v>
      </c>
      <c r="D1938" s="200" t="s">
        <v>3037</v>
      </c>
      <c r="E1938" s="213">
        <v>8</v>
      </c>
      <c r="F1938" s="222">
        <v>2211</v>
      </c>
      <c r="G1938" s="268">
        <v>10.1</v>
      </c>
      <c r="H1938" s="268">
        <v>10.6</v>
      </c>
      <c r="I1938" s="232">
        <v>5</v>
      </c>
      <c r="J1938" s="248">
        <f t="shared" si="61"/>
        <v>50.5</v>
      </c>
      <c r="K1938" s="238"/>
      <c r="M1938" s="247">
        <f t="shared" si="60"/>
        <v>77042.91000000028</v>
      </c>
    </row>
    <row r="1939" spans="1:13" s="190" customFormat="1" ht="14.25" customHeight="1" x14ac:dyDescent="0.2">
      <c r="A1939" s="287" t="s">
        <v>3257</v>
      </c>
      <c r="B1939" s="200" t="s">
        <v>447</v>
      </c>
      <c r="C1939" s="203" t="s">
        <v>1920</v>
      </c>
      <c r="D1939" s="200" t="s">
        <v>3037</v>
      </c>
      <c r="E1939" s="211">
        <v>8</v>
      </c>
      <c r="F1939" s="226">
        <v>2211</v>
      </c>
      <c r="G1939" s="268">
        <v>10.1</v>
      </c>
      <c r="H1939" s="268">
        <v>10.6</v>
      </c>
      <c r="I1939" s="203">
        <v>6</v>
      </c>
      <c r="J1939" s="248">
        <f t="shared" si="61"/>
        <v>60.599999999999994</v>
      </c>
      <c r="K1939" s="238"/>
      <c r="M1939" s="247">
        <f t="shared" si="60"/>
        <v>77103.510000000286</v>
      </c>
    </row>
    <row r="1940" spans="1:13" s="190" customFormat="1" ht="14.25" customHeight="1" x14ac:dyDescent="0.2">
      <c r="A1940" s="287" t="s">
        <v>29</v>
      </c>
      <c r="B1940" s="197" t="s">
        <v>634</v>
      </c>
      <c r="C1940" s="203" t="s">
        <v>2961</v>
      </c>
      <c r="D1940" s="205" t="s">
        <v>2960</v>
      </c>
      <c r="E1940" s="212">
        <v>8</v>
      </c>
      <c r="F1940" s="221">
        <v>2791</v>
      </c>
      <c r="G1940" s="268">
        <v>10.119999999999999</v>
      </c>
      <c r="H1940" s="268">
        <v>10.62</v>
      </c>
      <c r="I1940" s="234">
        <v>39</v>
      </c>
      <c r="J1940" s="248">
        <f t="shared" si="61"/>
        <v>394.67999999999995</v>
      </c>
      <c r="K1940" s="238"/>
      <c r="M1940" s="247">
        <f t="shared" si="60"/>
        <v>77498.190000000279</v>
      </c>
    </row>
    <row r="1941" spans="1:13" s="190" customFormat="1" ht="14.25" customHeight="1" x14ac:dyDescent="0.2">
      <c r="A1941" s="287" t="s">
        <v>3271</v>
      </c>
      <c r="B1941" s="200" t="s">
        <v>695</v>
      </c>
      <c r="C1941" s="203" t="s">
        <v>1804</v>
      </c>
      <c r="D1941" s="205" t="s">
        <v>1805</v>
      </c>
      <c r="E1941" s="211">
        <v>8</v>
      </c>
      <c r="F1941" s="226">
        <v>4342</v>
      </c>
      <c r="G1941" s="268">
        <v>10.15</v>
      </c>
      <c r="H1941" s="268">
        <v>10.65</v>
      </c>
      <c r="I1941" s="203">
        <v>2</v>
      </c>
      <c r="J1941" s="248">
        <f t="shared" si="61"/>
        <v>20.3</v>
      </c>
      <c r="K1941" s="238"/>
      <c r="M1941" s="247">
        <f t="shared" si="60"/>
        <v>77518.490000000282</v>
      </c>
    </row>
    <row r="1942" spans="1:13" s="190" customFormat="1" ht="14.25" customHeight="1" x14ac:dyDescent="0.2">
      <c r="A1942" s="194" t="s">
        <v>1874</v>
      </c>
      <c r="B1942" s="198" t="s">
        <v>45</v>
      </c>
      <c r="C1942" s="203">
        <v>29522</v>
      </c>
      <c r="D1942" s="205" t="s">
        <v>1904</v>
      </c>
      <c r="E1942" s="213">
        <v>8</v>
      </c>
      <c r="F1942" s="222">
        <v>1241</v>
      </c>
      <c r="G1942" s="268">
        <v>10.3</v>
      </c>
      <c r="H1942" s="268">
        <v>10.8</v>
      </c>
      <c r="I1942" s="232">
        <v>1</v>
      </c>
      <c r="J1942" s="248">
        <f t="shared" si="61"/>
        <v>10.3</v>
      </c>
      <c r="K1942" s="238"/>
      <c r="M1942" s="247">
        <f t="shared" si="60"/>
        <v>77528.790000000285</v>
      </c>
    </row>
    <row r="1943" spans="1:13" s="190" customFormat="1" ht="14.25" customHeight="1" x14ac:dyDescent="0.2">
      <c r="A1943" s="287" t="s">
        <v>3261</v>
      </c>
      <c r="B1943" s="200" t="s">
        <v>45</v>
      </c>
      <c r="C1943" s="203">
        <v>29522</v>
      </c>
      <c r="D1943" s="200" t="s">
        <v>3015</v>
      </c>
      <c r="E1943" s="211">
        <v>8</v>
      </c>
      <c r="F1943" s="226">
        <v>1241</v>
      </c>
      <c r="G1943" s="268">
        <v>10.3</v>
      </c>
      <c r="H1943" s="268">
        <v>10.8</v>
      </c>
      <c r="I1943" s="203">
        <v>5</v>
      </c>
      <c r="J1943" s="248">
        <f t="shared" si="61"/>
        <v>51.5</v>
      </c>
      <c r="K1943" s="238"/>
      <c r="M1943" s="247">
        <f t="shared" si="60"/>
        <v>77580.290000000285</v>
      </c>
    </row>
    <row r="1944" spans="1:13" s="190" customFormat="1" ht="14.25" customHeight="1" x14ac:dyDescent="0.2">
      <c r="A1944" s="194" t="s">
        <v>1874</v>
      </c>
      <c r="B1944" s="198" t="s">
        <v>45</v>
      </c>
      <c r="C1944" s="203">
        <v>29522</v>
      </c>
      <c r="D1944" s="205" t="s">
        <v>1905</v>
      </c>
      <c r="E1944" s="213">
        <v>8</v>
      </c>
      <c r="F1944" s="222">
        <v>1241</v>
      </c>
      <c r="G1944" s="268">
        <v>10.3</v>
      </c>
      <c r="H1944" s="268">
        <v>10.8</v>
      </c>
      <c r="I1944" s="232">
        <v>1</v>
      </c>
      <c r="J1944" s="248">
        <f t="shared" si="61"/>
        <v>10.3</v>
      </c>
      <c r="K1944" s="238"/>
      <c r="M1944" s="247">
        <f t="shared" si="60"/>
        <v>77590.590000000288</v>
      </c>
    </row>
    <row r="1945" spans="1:13" s="190" customFormat="1" ht="14.25" customHeight="1" x14ac:dyDescent="0.2">
      <c r="A1945" s="194" t="s">
        <v>1874</v>
      </c>
      <c r="B1945" s="201" t="s">
        <v>736</v>
      </c>
      <c r="C1945" s="203">
        <v>50995</v>
      </c>
      <c r="D1945" s="200" t="s">
        <v>3293</v>
      </c>
      <c r="E1945" s="213">
        <v>8</v>
      </c>
      <c r="F1945" s="222">
        <v>1433</v>
      </c>
      <c r="G1945" s="268">
        <v>10.54</v>
      </c>
      <c r="H1945" s="268">
        <v>11.04</v>
      </c>
      <c r="I1945" s="232">
        <v>5</v>
      </c>
      <c r="J1945" s="248">
        <f t="shared" si="61"/>
        <v>52.699999999999996</v>
      </c>
      <c r="K1945" s="238"/>
      <c r="M1945" s="247">
        <f t="shared" si="60"/>
        <v>77643.290000000285</v>
      </c>
    </row>
    <row r="1946" spans="1:13" s="190" customFormat="1" ht="14.25" customHeight="1" x14ac:dyDescent="0.2">
      <c r="A1946" s="287" t="s">
        <v>3257</v>
      </c>
      <c r="B1946" s="201" t="s">
        <v>736</v>
      </c>
      <c r="C1946" s="203">
        <v>50995</v>
      </c>
      <c r="D1946" s="200" t="s">
        <v>3293</v>
      </c>
      <c r="E1946" s="211">
        <v>8</v>
      </c>
      <c r="F1946" s="226">
        <v>1433</v>
      </c>
      <c r="G1946" s="268">
        <v>10.54</v>
      </c>
      <c r="H1946" s="268">
        <v>11.04</v>
      </c>
      <c r="I1946" s="203">
        <v>26</v>
      </c>
      <c r="J1946" s="248">
        <f t="shared" si="61"/>
        <v>274.03999999999996</v>
      </c>
      <c r="K1946" s="238"/>
      <c r="M1946" s="247">
        <f t="shared" si="60"/>
        <v>77917.330000000278</v>
      </c>
    </row>
    <row r="1947" spans="1:13" s="190" customFormat="1" ht="14.25" customHeight="1" x14ac:dyDescent="0.2">
      <c r="A1947" s="287" t="s">
        <v>3271</v>
      </c>
      <c r="B1947" s="200" t="s">
        <v>695</v>
      </c>
      <c r="C1947" s="203" t="s">
        <v>2585</v>
      </c>
      <c r="D1947" s="206" t="s">
        <v>2586</v>
      </c>
      <c r="E1947" s="211">
        <v>8</v>
      </c>
      <c r="F1947" s="226">
        <v>4342</v>
      </c>
      <c r="G1947" s="268">
        <v>10.64</v>
      </c>
      <c r="H1947" s="268">
        <v>11.14</v>
      </c>
      <c r="I1947" s="203">
        <v>9</v>
      </c>
      <c r="J1947" s="248">
        <f t="shared" si="61"/>
        <v>95.76</v>
      </c>
      <c r="K1947" s="238"/>
      <c r="M1947" s="247">
        <f t="shared" si="60"/>
        <v>78013.090000000273</v>
      </c>
    </row>
    <row r="1948" spans="1:13" s="190" customFormat="1" ht="14.25" customHeight="1" x14ac:dyDescent="0.2">
      <c r="A1948" s="194" t="s">
        <v>298</v>
      </c>
      <c r="B1948" s="198" t="s">
        <v>695</v>
      </c>
      <c r="C1948" s="239" t="s">
        <v>2585</v>
      </c>
      <c r="D1948" s="206" t="s">
        <v>2586</v>
      </c>
      <c r="E1948" s="211">
        <v>8</v>
      </c>
      <c r="F1948" s="219">
        <v>4342</v>
      </c>
      <c r="G1948" s="268">
        <v>10.64</v>
      </c>
      <c r="H1948" s="268">
        <v>11.14</v>
      </c>
      <c r="I1948" s="231">
        <v>3</v>
      </c>
      <c r="J1948" s="248">
        <f t="shared" si="61"/>
        <v>31.92</v>
      </c>
      <c r="K1948" s="238"/>
      <c r="M1948" s="247">
        <f t="shared" ref="M1948:M2011" si="62">M1947+J1948</f>
        <v>78045.010000000271</v>
      </c>
    </row>
    <row r="1949" spans="1:13" s="190" customFormat="1" ht="14.25" customHeight="1" x14ac:dyDescent="0.2">
      <c r="A1949" s="194" t="s">
        <v>1874</v>
      </c>
      <c r="B1949" s="198" t="s">
        <v>45</v>
      </c>
      <c r="C1949" s="203">
        <v>29802</v>
      </c>
      <c r="D1949" s="205" t="s">
        <v>3288</v>
      </c>
      <c r="E1949" s="213">
        <v>8</v>
      </c>
      <c r="F1949" s="222">
        <v>1241</v>
      </c>
      <c r="G1949" s="268">
        <v>10.87</v>
      </c>
      <c r="H1949" s="268">
        <v>11.37</v>
      </c>
      <c r="I1949" s="232">
        <v>3</v>
      </c>
      <c r="J1949" s="248">
        <f t="shared" si="61"/>
        <v>32.61</v>
      </c>
      <c r="K1949" s="238"/>
      <c r="M1949" s="247">
        <f t="shared" si="62"/>
        <v>78077.620000000272</v>
      </c>
    </row>
    <row r="1950" spans="1:13" s="190" customFormat="1" ht="14.25" customHeight="1" x14ac:dyDescent="0.2">
      <c r="A1950" s="287" t="s">
        <v>3261</v>
      </c>
      <c r="B1950" s="200" t="s">
        <v>45</v>
      </c>
      <c r="C1950" s="203">
        <v>29802</v>
      </c>
      <c r="D1950" s="205" t="s">
        <v>3288</v>
      </c>
      <c r="E1950" s="211">
        <v>8</v>
      </c>
      <c r="F1950" s="226">
        <v>1241</v>
      </c>
      <c r="G1950" s="268">
        <v>10.87</v>
      </c>
      <c r="H1950" s="268">
        <v>11.37</v>
      </c>
      <c r="I1950" s="203">
        <v>1</v>
      </c>
      <c r="J1950" s="248">
        <f t="shared" si="61"/>
        <v>10.87</v>
      </c>
      <c r="K1950" s="238"/>
      <c r="M1950" s="247">
        <f t="shared" si="62"/>
        <v>78088.490000000267</v>
      </c>
    </row>
    <row r="1951" spans="1:13" s="190" customFormat="1" ht="14.25" customHeight="1" x14ac:dyDescent="0.2">
      <c r="A1951" s="287" t="s">
        <v>3218</v>
      </c>
      <c r="B1951" s="197" t="s">
        <v>45</v>
      </c>
      <c r="C1951" s="203">
        <v>29512</v>
      </c>
      <c r="D1951" s="206" t="s">
        <v>3098</v>
      </c>
      <c r="E1951" s="212">
        <v>8</v>
      </c>
      <c r="F1951" s="223">
        <v>1241</v>
      </c>
      <c r="G1951" s="268">
        <v>11.06</v>
      </c>
      <c r="H1951" s="268">
        <v>11.56</v>
      </c>
      <c r="I1951" s="233">
        <v>1</v>
      </c>
      <c r="J1951" s="248">
        <f t="shared" si="61"/>
        <v>11.06</v>
      </c>
      <c r="K1951" s="238"/>
      <c r="M1951" s="247">
        <f t="shared" si="62"/>
        <v>78099.550000000265</v>
      </c>
    </row>
    <row r="1952" spans="1:13" s="190" customFormat="1" ht="14.25" customHeight="1" x14ac:dyDescent="0.2">
      <c r="A1952" s="287" t="s">
        <v>3261</v>
      </c>
      <c r="B1952" s="200" t="s">
        <v>45</v>
      </c>
      <c r="C1952" s="203">
        <v>29512</v>
      </c>
      <c r="D1952" s="206" t="s">
        <v>3098</v>
      </c>
      <c r="E1952" s="211">
        <v>8</v>
      </c>
      <c r="F1952" s="226">
        <v>1241</v>
      </c>
      <c r="G1952" s="268">
        <v>11.06</v>
      </c>
      <c r="H1952" s="268">
        <v>11.56</v>
      </c>
      <c r="I1952" s="203">
        <v>1</v>
      </c>
      <c r="J1952" s="248">
        <f t="shared" si="61"/>
        <v>11.06</v>
      </c>
      <c r="K1952" s="238"/>
      <c r="M1952" s="247">
        <f t="shared" si="62"/>
        <v>78110.610000000263</v>
      </c>
    </row>
    <row r="1953" spans="1:13" s="190" customFormat="1" ht="14.25" customHeight="1" x14ac:dyDescent="0.2">
      <c r="A1953" s="194" t="s">
        <v>1874</v>
      </c>
      <c r="B1953" s="198" t="s">
        <v>736</v>
      </c>
      <c r="C1953" s="203" t="s">
        <v>1911</v>
      </c>
      <c r="D1953" s="205" t="s">
        <v>1912</v>
      </c>
      <c r="E1953" s="213">
        <v>8</v>
      </c>
      <c r="F1953" s="222">
        <v>3232</v>
      </c>
      <c r="G1953" s="268">
        <v>11.17</v>
      </c>
      <c r="H1953" s="268">
        <v>11.67</v>
      </c>
      <c r="I1953" s="232">
        <v>1</v>
      </c>
      <c r="J1953" s="248">
        <f t="shared" si="61"/>
        <v>11.17</v>
      </c>
      <c r="K1953" s="238"/>
      <c r="M1953" s="247">
        <f t="shared" si="62"/>
        <v>78121.780000000261</v>
      </c>
    </row>
    <row r="1954" spans="1:13" s="190" customFormat="1" ht="14.25" customHeight="1" x14ac:dyDescent="0.2">
      <c r="A1954" s="287" t="s">
        <v>3264</v>
      </c>
      <c r="B1954" s="198" t="s">
        <v>996</v>
      </c>
      <c r="C1954" s="203" t="s">
        <v>1774</v>
      </c>
      <c r="D1954" s="205" t="s">
        <v>3429</v>
      </c>
      <c r="E1954" s="213">
        <v>8</v>
      </c>
      <c r="F1954" s="222">
        <v>6796</v>
      </c>
      <c r="G1954" s="268">
        <v>6.19</v>
      </c>
      <c r="H1954" s="268">
        <v>6.69</v>
      </c>
      <c r="I1954" s="232">
        <v>3</v>
      </c>
      <c r="J1954" s="248">
        <f t="shared" si="61"/>
        <v>18.57</v>
      </c>
      <c r="K1954" s="238"/>
      <c r="M1954" s="247">
        <f t="shared" si="62"/>
        <v>78140.350000000268</v>
      </c>
    </row>
    <row r="1955" spans="1:13" s="190" customFormat="1" ht="14.25" customHeight="1" x14ac:dyDescent="0.2">
      <c r="A1955" s="194" t="s">
        <v>1874</v>
      </c>
      <c r="B1955" s="198" t="s">
        <v>45</v>
      </c>
      <c r="C1955" s="203">
        <v>35256</v>
      </c>
      <c r="D1955" s="205" t="s">
        <v>3078</v>
      </c>
      <c r="E1955" s="213">
        <v>8</v>
      </c>
      <c r="F1955" s="222">
        <v>1241</v>
      </c>
      <c r="G1955" s="268">
        <v>12.02</v>
      </c>
      <c r="H1955" s="268">
        <v>12.52</v>
      </c>
      <c r="I1955" s="232">
        <v>8</v>
      </c>
      <c r="J1955" s="248">
        <f t="shared" si="61"/>
        <v>96.16</v>
      </c>
      <c r="K1955" s="238"/>
      <c r="M1955" s="247">
        <f t="shared" si="62"/>
        <v>78236.510000000271</v>
      </c>
    </row>
    <row r="1956" spans="1:13" s="190" customFormat="1" ht="14.25" customHeight="1" x14ac:dyDescent="0.2">
      <c r="A1956" s="287" t="s">
        <v>3261</v>
      </c>
      <c r="B1956" s="200" t="s">
        <v>672</v>
      </c>
      <c r="C1956" s="203">
        <v>5050513568</v>
      </c>
      <c r="D1956" s="200" t="s">
        <v>3650</v>
      </c>
      <c r="E1956" s="211">
        <v>8</v>
      </c>
      <c r="F1956" s="226">
        <v>1241</v>
      </c>
      <c r="G1956" s="268">
        <v>12.24</v>
      </c>
      <c r="H1956" s="268">
        <v>12.74</v>
      </c>
      <c r="I1956" s="203">
        <v>4</v>
      </c>
      <c r="J1956" s="248">
        <f t="shared" si="61"/>
        <v>48.96</v>
      </c>
      <c r="K1956" s="238"/>
      <c r="M1956" s="247">
        <f t="shared" si="62"/>
        <v>78285.470000000278</v>
      </c>
    </row>
    <row r="1957" spans="1:13" s="190" customFormat="1" ht="14.25" customHeight="1" x14ac:dyDescent="0.2">
      <c r="A1957" s="287" t="s">
        <v>3261</v>
      </c>
      <c r="B1957" s="200" t="s">
        <v>672</v>
      </c>
      <c r="C1957" s="203">
        <v>5050513569</v>
      </c>
      <c r="D1957" s="200" t="s">
        <v>3649</v>
      </c>
      <c r="E1957" s="211">
        <v>8</v>
      </c>
      <c r="F1957" s="226">
        <v>1241</v>
      </c>
      <c r="G1957" s="268">
        <v>12.24</v>
      </c>
      <c r="H1957" s="268">
        <v>12.74</v>
      </c>
      <c r="I1957" s="203">
        <v>6</v>
      </c>
      <c r="J1957" s="248">
        <f t="shared" si="61"/>
        <v>73.44</v>
      </c>
      <c r="K1957" s="238"/>
      <c r="M1957" s="247">
        <f t="shared" si="62"/>
        <v>78358.91000000028</v>
      </c>
    </row>
    <row r="1958" spans="1:13" s="190" customFormat="1" ht="14.25" customHeight="1" x14ac:dyDescent="0.2">
      <c r="A1958" s="194" t="s">
        <v>1874</v>
      </c>
      <c r="B1958" s="198" t="s">
        <v>45</v>
      </c>
      <c r="C1958" s="203">
        <v>5050513568</v>
      </c>
      <c r="D1958" s="200" t="s">
        <v>3650</v>
      </c>
      <c r="E1958" s="213">
        <v>8</v>
      </c>
      <c r="F1958" s="222">
        <v>1241</v>
      </c>
      <c r="G1958" s="268">
        <v>12.24</v>
      </c>
      <c r="H1958" s="268">
        <v>12.74</v>
      </c>
      <c r="I1958" s="232">
        <v>1</v>
      </c>
      <c r="J1958" s="248">
        <f t="shared" si="61"/>
        <v>12.24</v>
      </c>
      <c r="K1958" s="238"/>
      <c r="M1958" s="247">
        <f t="shared" si="62"/>
        <v>78371.150000000285</v>
      </c>
    </row>
    <row r="1959" spans="1:13" s="190" customFormat="1" ht="14.25" customHeight="1" x14ac:dyDescent="0.2">
      <c r="A1959" s="194" t="s">
        <v>3224</v>
      </c>
      <c r="B1959" s="198" t="s">
        <v>45</v>
      </c>
      <c r="C1959" s="203" t="s">
        <v>239</v>
      </c>
      <c r="D1959" s="200" t="s">
        <v>2743</v>
      </c>
      <c r="E1959" s="211">
        <v>8</v>
      </c>
      <c r="F1959" s="219">
        <v>1241</v>
      </c>
      <c r="G1959" s="268">
        <v>12.81</v>
      </c>
      <c r="H1959" s="268">
        <v>13.31</v>
      </c>
      <c r="I1959" s="231">
        <v>7</v>
      </c>
      <c r="J1959" s="248">
        <f t="shared" si="61"/>
        <v>89.67</v>
      </c>
      <c r="K1959" s="238"/>
      <c r="M1959" s="247">
        <f t="shared" si="62"/>
        <v>78460.820000000283</v>
      </c>
    </row>
    <row r="1960" spans="1:13" s="190" customFormat="1" ht="14.25" customHeight="1" x14ac:dyDescent="0.2">
      <c r="A1960" s="287" t="s">
        <v>3257</v>
      </c>
      <c r="B1960" s="200" t="s">
        <v>45</v>
      </c>
      <c r="C1960" s="203" t="s">
        <v>239</v>
      </c>
      <c r="D1960" s="200" t="s">
        <v>2743</v>
      </c>
      <c r="E1960" s="211">
        <v>8</v>
      </c>
      <c r="F1960" s="226">
        <v>1241</v>
      </c>
      <c r="G1960" s="268">
        <v>12.81</v>
      </c>
      <c r="H1960" s="268">
        <v>13.31</v>
      </c>
      <c r="I1960" s="203">
        <v>22</v>
      </c>
      <c r="J1960" s="248">
        <f t="shared" si="61"/>
        <v>281.82</v>
      </c>
      <c r="K1960" s="238"/>
      <c r="M1960" s="247">
        <f t="shared" si="62"/>
        <v>78742.64000000029</v>
      </c>
    </row>
    <row r="1961" spans="1:13" s="190" customFormat="1" ht="14.25" customHeight="1" x14ac:dyDescent="0.2">
      <c r="A1961" s="287" t="s">
        <v>3260</v>
      </c>
      <c r="B1961" s="200" t="s">
        <v>45</v>
      </c>
      <c r="C1961" s="203" t="s">
        <v>239</v>
      </c>
      <c r="D1961" s="200" t="s">
        <v>2743</v>
      </c>
      <c r="E1961" s="211">
        <v>8</v>
      </c>
      <c r="F1961" s="226">
        <v>1241</v>
      </c>
      <c r="G1961" s="268">
        <v>12.81</v>
      </c>
      <c r="H1961" s="268">
        <v>13.31</v>
      </c>
      <c r="I1961" s="203">
        <v>15</v>
      </c>
      <c r="J1961" s="248">
        <f t="shared" si="61"/>
        <v>192.15</v>
      </c>
      <c r="K1961" s="238"/>
      <c r="M1961" s="247">
        <f t="shared" si="62"/>
        <v>78934.790000000285</v>
      </c>
    </row>
    <row r="1962" spans="1:13" s="190" customFormat="1" ht="14.25" customHeight="1" x14ac:dyDescent="0.2">
      <c r="A1962" s="287" t="s">
        <v>3261</v>
      </c>
      <c r="B1962" s="200" t="s">
        <v>45</v>
      </c>
      <c r="C1962" s="203">
        <v>29796</v>
      </c>
      <c r="D1962" s="205" t="s">
        <v>3287</v>
      </c>
      <c r="E1962" s="211">
        <v>8</v>
      </c>
      <c r="F1962" s="226">
        <v>1241</v>
      </c>
      <c r="G1962" s="268">
        <v>12.93</v>
      </c>
      <c r="H1962" s="268">
        <v>13.43</v>
      </c>
      <c r="I1962" s="203">
        <v>3</v>
      </c>
      <c r="J1962" s="248">
        <f t="shared" si="61"/>
        <v>38.79</v>
      </c>
      <c r="K1962" s="238"/>
      <c r="M1962" s="247">
        <f t="shared" si="62"/>
        <v>78973.580000000278</v>
      </c>
    </row>
    <row r="1963" spans="1:13" s="190" customFormat="1" ht="14.25" customHeight="1" x14ac:dyDescent="0.2">
      <c r="A1963" s="194" t="s">
        <v>1874</v>
      </c>
      <c r="B1963" s="198" t="s">
        <v>447</v>
      </c>
      <c r="C1963" s="203" t="s">
        <v>3511</v>
      </c>
      <c r="D1963" s="205" t="s">
        <v>1927</v>
      </c>
      <c r="E1963" s="213">
        <v>8</v>
      </c>
      <c r="F1963" s="222">
        <v>2211</v>
      </c>
      <c r="G1963" s="268">
        <v>13.3</v>
      </c>
      <c r="H1963" s="268">
        <v>13.8</v>
      </c>
      <c r="I1963" s="232">
        <v>4</v>
      </c>
      <c r="J1963" s="248">
        <f t="shared" si="61"/>
        <v>53.2</v>
      </c>
      <c r="K1963" s="238"/>
      <c r="M1963" s="247">
        <f t="shared" si="62"/>
        <v>79026.780000000275</v>
      </c>
    </row>
    <row r="1964" spans="1:13" s="190" customFormat="1" ht="14.25" customHeight="1" x14ac:dyDescent="0.2">
      <c r="A1964" s="194" t="s">
        <v>1874</v>
      </c>
      <c r="B1964" s="198" t="s">
        <v>45</v>
      </c>
      <c r="C1964" s="203">
        <v>29796</v>
      </c>
      <c r="D1964" s="205" t="s">
        <v>3287</v>
      </c>
      <c r="E1964" s="213">
        <v>8</v>
      </c>
      <c r="F1964" s="222">
        <v>1241</v>
      </c>
      <c r="G1964" s="268">
        <v>12.93</v>
      </c>
      <c r="H1964" s="268">
        <v>13.43</v>
      </c>
      <c r="I1964" s="232">
        <v>1</v>
      </c>
      <c r="J1964" s="248">
        <f t="shared" si="61"/>
        <v>12.93</v>
      </c>
      <c r="K1964" s="238"/>
      <c r="M1964" s="247">
        <f t="shared" si="62"/>
        <v>79039.710000000268</v>
      </c>
    </row>
    <row r="1965" spans="1:13" s="190" customFormat="1" ht="14.25" customHeight="1" x14ac:dyDescent="0.2">
      <c r="A1965" s="287" t="s">
        <v>3261</v>
      </c>
      <c r="B1965" s="200" t="s">
        <v>45</v>
      </c>
      <c r="C1965" s="203">
        <v>29204</v>
      </c>
      <c r="D1965" s="200" t="s">
        <v>3020</v>
      </c>
      <c r="E1965" s="211">
        <v>8</v>
      </c>
      <c r="F1965" s="226">
        <v>1241</v>
      </c>
      <c r="G1965" s="268">
        <v>13.67</v>
      </c>
      <c r="H1965" s="268">
        <v>14.17</v>
      </c>
      <c r="I1965" s="203">
        <v>4</v>
      </c>
      <c r="J1965" s="248">
        <f t="shared" si="61"/>
        <v>54.68</v>
      </c>
      <c r="K1965" s="238"/>
      <c r="M1965" s="247">
        <f t="shared" si="62"/>
        <v>79094.390000000261</v>
      </c>
    </row>
    <row r="1966" spans="1:13" s="190" customFormat="1" ht="14.25" customHeight="1" x14ac:dyDescent="0.2">
      <c r="A1966" s="194" t="s">
        <v>1874</v>
      </c>
      <c r="B1966" s="198" t="s">
        <v>45</v>
      </c>
      <c r="C1966" s="203">
        <v>77095</v>
      </c>
      <c r="D1966" s="205" t="s">
        <v>3073</v>
      </c>
      <c r="E1966" s="213">
        <v>8</v>
      </c>
      <c r="F1966" s="222">
        <v>1241</v>
      </c>
      <c r="G1966" s="268">
        <v>13.67</v>
      </c>
      <c r="H1966" s="268">
        <v>14.17</v>
      </c>
      <c r="I1966" s="232">
        <v>2</v>
      </c>
      <c r="J1966" s="248">
        <f t="shared" si="61"/>
        <v>27.34</v>
      </c>
      <c r="K1966" s="238"/>
      <c r="M1966" s="247">
        <f t="shared" si="62"/>
        <v>79121.730000000258</v>
      </c>
    </row>
    <row r="1967" spans="1:13" s="190" customFormat="1" ht="14.25" customHeight="1" x14ac:dyDescent="0.2">
      <c r="A1967" s="287" t="s">
        <v>2934</v>
      </c>
      <c r="B1967" s="201" t="s">
        <v>2937</v>
      </c>
      <c r="C1967" s="203"/>
      <c r="D1967" s="200" t="s">
        <v>2938</v>
      </c>
      <c r="E1967" s="211">
        <v>8</v>
      </c>
      <c r="F1967" s="226">
        <v>3333</v>
      </c>
      <c r="G1967" s="268">
        <v>13.32</v>
      </c>
      <c r="H1967" s="268">
        <v>13.82</v>
      </c>
      <c r="I1967" s="203">
        <v>3</v>
      </c>
      <c r="J1967" s="248">
        <f t="shared" si="61"/>
        <v>39.96</v>
      </c>
      <c r="K1967" s="238"/>
      <c r="M1967" s="247">
        <f t="shared" si="62"/>
        <v>79161.690000000264</v>
      </c>
    </row>
    <row r="1968" spans="1:13" s="190" customFormat="1" ht="14.25" customHeight="1" x14ac:dyDescent="0.2">
      <c r="A1968" s="194" t="s">
        <v>3272</v>
      </c>
      <c r="B1968" s="198" t="s">
        <v>672</v>
      </c>
      <c r="C1968" s="203">
        <v>7471166503</v>
      </c>
      <c r="D1968" s="205" t="s">
        <v>2049</v>
      </c>
      <c r="E1968" s="213">
        <v>8</v>
      </c>
      <c r="F1968" s="222">
        <v>1154</v>
      </c>
      <c r="G1968" s="268">
        <v>13.95</v>
      </c>
      <c r="H1968" s="268">
        <v>14.45</v>
      </c>
      <c r="I1968" s="232">
        <v>1</v>
      </c>
      <c r="J1968" s="248">
        <f t="shared" si="61"/>
        <v>13.95</v>
      </c>
      <c r="K1968" s="238"/>
      <c r="M1968" s="247">
        <f t="shared" si="62"/>
        <v>79175.640000000261</v>
      </c>
    </row>
    <row r="1969" spans="1:13" s="190" customFormat="1" ht="14.25" customHeight="1" x14ac:dyDescent="0.2">
      <c r="A1969" s="287" t="s">
        <v>3265</v>
      </c>
      <c r="B1969" s="198" t="s">
        <v>45</v>
      </c>
      <c r="C1969" s="203">
        <v>45146</v>
      </c>
      <c r="D1969" s="205" t="s">
        <v>1812</v>
      </c>
      <c r="E1969" s="213">
        <v>8</v>
      </c>
      <c r="F1969" s="222">
        <v>1241</v>
      </c>
      <c r="G1969" s="268">
        <v>14.18</v>
      </c>
      <c r="H1969" s="268">
        <v>14.68</v>
      </c>
      <c r="I1969" s="232">
        <v>1</v>
      </c>
      <c r="J1969" s="248">
        <f t="shared" si="61"/>
        <v>14.18</v>
      </c>
      <c r="K1969" s="238"/>
      <c r="M1969" s="247">
        <f t="shared" si="62"/>
        <v>79189.820000000254</v>
      </c>
    </row>
    <row r="1970" spans="1:13" s="190" customFormat="1" ht="14.25" customHeight="1" x14ac:dyDescent="0.2">
      <c r="A1970" s="287" t="s">
        <v>3271</v>
      </c>
      <c r="B1970" s="200" t="s">
        <v>695</v>
      </c>
      <c r="C1970" s="203" t="s">
        <v>2544</v>
      </c>
      <c r="D1970" s="200" t="s">
        <v>2545</v>
      </c>
      <c r="E1970" s="211">
        <v>8</v>
      </c>
      <c r="F1970" s="226">
        <v>4342</v>
      </c>
      <c r="G1970" s="268">
        <v>14.24</v>
      </c>
      <c r="H1970" s="268">
        <v>14.74</v>
      </c>
      <c r="I1970" s="203">
        <v>3</v>
      </c>
      <c r="J1970" s="248">
        <f t="shared" si="61"/>
        <v>42.72</v>
      </c>
      <c r="K1970" s="238"/>
      <c r="M1970" s="247">
        <f t="shared" si="62"/>
        <v>79232.540000000256</v>
      </c>
    </row>
    <row r="1971" spans="1:13" s="190" customFormat="1" ht="14.25" customHeight="1" x14ac:dyDescent="0.2">
      <c r="A1971" s="287" t="s">
        <v>3216</v>
      </c>
      <c r="B1971" s="197" t="s">
        <v>40</v>
      </c>
      <c r="C1971" s="203"/>
      <c r="D1971" s="207" t="s">
        <v>777</v>
      </c>
      <c r="E1971" s="214">
        <v>8</v>
      </c>
      <c r="F1971" s="223">
        <v>1212</v>
      </c>
      <c r="G1971" s="268">
        <v>14.25</v>
      </c>
      <c r="H1971" s="268">
        <v>14.75</v>
      </c>
      <c r="I1971" s="233">
        <v>2</v>
      </c>
      <c r="J1971" s="248">
        <f t="shared" si="61"/>
        <v>28.5</v>
      </c>
      <c r="K1971" s="238"/>
      <c r="M1971" s="247">
        <f t="shared" si="62"/>
        <v>79261.040000000256</v>
      </c>
    </row>
    <row r="1972" spans="1:13" s="190" customFormat="1" ht="14.25" customHeight="1" x14ac:dyDescent="0.2">
      <c r="A1972" s="287" t="s">
        <v>3273</v>
      </c>
      <c r="B1972" s="197" t="s">
        <v>695</v>
      </c>
      <c r="C1972" s="203" t="s">
        <v>987</v>
      </c>
      <c r="D1972" s="206" t="s">
        <v>986</v>
      </c>
      <c r="E1972" s="212">
        <v>8</v>
      </c>
      <c r="F1972" s="220">
        <v>4342</v>
      </c>
      <c r="G1972" s="268">
        <v>14.72</v>
      </c>
      <c r="H1972" s="268">
        <v>15.22</v>
      </c>
      <c r="I1972" s="233">
        <v>1</v>
      </c>
      <c r="J1972" s="248">
        <f t="shared" si="61"/>
        <v>14.72</v>
      </c>
      <c r="K1972" s="238"/>
      <c r="M1972" s="247">
        <f t="shared" si="62"/>
        <v>79275.760000000257</v>
      </c>
    </row>
    <row r="1973" spans="1:13" s="190" customFormat="1" ht="14.25" customHeight="1" x14ac:dyDescent="0.2">
      <c r="A1973" s="287" t="s">
        <v>3257</v>
      </c>
      <c r="B1973" s="198" t="s">
        <v>439</v>
      </c>
      <c r="C1973" s="203">
        <v>14230</v>
      </c>
      <c r="D1973" s="205" t="s">
        <v>3279</v>
      </c>
      <c r="E1973" s="213">
        <v>8</v>
      </c>
      <c r="F1973" s="224">
        <v>3232</v>
      </c>
      <c r="G1973" s="268">
        <v>3.47</v>
      </c>
      <c r="H1973" s="268">
        <v>3.97</v>
      </c>
      <c r="I1973" s="232">
        <v>18</v>
      </c>
      <c r="J1973" s="248">
        <f t="shared" si="61"/>
        <v>62.46</v>
      </c>
      <c r="K1973" s="238"/>
      <c r="M1973" s="247">
        <f t="shared" si="62"/>
        <v>79338.220000000263</v>
      </c>
    </row>
    <row r="1974" spans="1:13" s="190" customFormat="1" ht="14.25" customHeight="1" x14ac:dyDescent="0.2">
      <c r="A1974" s="287" t="s">
        <v>1426</v>
      </c>
      <c r="B1974" s="196" t="s">
        <v>996</v>
      </c>
      <c r="C1974" s="203" t="s">
        <v>1519</v>
      </c>
      <c r="D1974" s="205" t="s">
        <v>1518</v>
      </c>
      <c r="E1974" s="213">
        <v>8</v>
      </c>
      <c r="F1974" s="222">
        <v>3232</v>
      </c>
      <c r="G1974" s="268">
        <v>8.17</v>
      </c>
      <c r="H1974" s="268">
        <v>8.67</v>
      </c>
      <c r="I1974" s="232">
        <v>5</v>
      </c>
      <c r="J1974" s="248">
        <f t="shared" si="61"/>
        <v>40.85</v>
      </c>
      <c r="K1974" s="238"/>
      <c r="M1974" s="247">
        <f t="shared" si="62"/>
        <v>79379.070000000269</v>
      </c>
    </row>
    <row r="1975" spans="1:13" s="190" customFormat="1" ht="14.25" customHeight="1" x14ac:dyDescent="0.2">
      <c r="A1975" s="287" t="s">
        <v>3273</v>
      </c>
      <c r="B1975" s="197" t="s">
        <v>695</v>
      </c>
      <c r="C1975" s="203" t="s">
        <v>995</v>
      </c>
      <c r="D1975" s="206" t="s">
        <v>994</v>
      </c>
      <c r="E1975" s="212">
        <v>8</v>
      </c>
      <c r="F1975" s="220">
        <v>4342</v>
      </c>
      <c r="G1975" s="268">
        <v>15.14</v>
      </c>
      <c r="H1975" s="268">
        <v>15.64</v>
      </c>
      <c r="I1975" s="233">
        <v>10</v>
      </c>
      <c r="J1975" s="248">
        <f t="shared" si="61"/>
        <v>151.4</v>
      </c>
      <c r="K1975" s="238"/>
      <c r="M1975" s="247">
        <f t="shared" si="62"/>
        <v>79530.470000000263</v>
      </c>
    </row>
    <row r="1976" spans="1:13" s="190" customFormat="1" ht="14.25" customHeight="1" x14ac:dyDescent="0.2">
      <c r="A1976" s="287" t="s">
        <v>3213</v>
      </c>
      <c r="B1976" s="197" t="s">
        <v>845</v>
      </c>
      <c r="C1976" s="203" t="s">
        <v>858</v>
      </c>
      <c r="D1976" s="206" t="s">
        <v>859</v>
      </c>
      <c r="E1976" s="212">
        <v>8</v>
      </c>
      <c r="F1976" s="220">
        <v>9121</v>
      </c>
      <c r="G1976" s="268">
        <v>15.559999999999999</v>
      </c>
      <c r="H1976" s="268">
        <v>16.059999999999999</v>
      </c>
      <c r="I1976" s="233">
        <v>1</v>
      </c>
      <c r="J1976" s="248">
        <f t="shared" si="61"/>
        <v>15.559999999999999</v>
      </c>
      <c r="K1976" s="238"/>
      <c r="M1976" s="247">
        <f t="shared" si="62"/>
        <v>79546.030000000261</v>
      </c>
    </row>
    <row r="1977" spans="1:13" s="190" customFormat="1" ht="14.25" customHeight="1" x14ac:dyDescent="0.2">
      <c r="A1977" s="287" t="s">
        <v>3213</v>
      </c>
      <c r="B1977" s="197" t="s">
        <v>845</v>
      </c>
      <c r="C1977" s="203" t="s">
        <v>852</v>
      </c>
      <c r="D1977" s="206" t="s">
        <v>853</v>
      </c>
      <c r="E1977" s="212">
        <v>8</v>
      </c>
      <c r="F1977" s="220">
        <v>9121</v>
      </c>
      <c r="G1977" s="268">
        <v>15.559999999999999</v>
      </c>
      <c r="H1977" s="268">
        <v>16.059999999999999</v>
      </c>
      <c r="I1977" s="233">
        <v>1</v>
      </c>
      <c r="J1977" s="248">
        <f t="shared" si="61"/>
        <v>15.559999999999999</v>
      </c>
      <c r="K1977" s="238"/>
      <c r="M1977" s="247">
        <f t="shared" si="62"/>
        <v>79561.590000000258</v>
      </c>
    </row>
    <row r="1978" spans="1:13" s="190" customFormat="1" ht="14.25" customHeight="1" x14ac:dyDescent="0.2">
      <c r="A1978" s="287" t="s">
        <v>3213</v>
      </c>
      <c r="B1978" s="197" t="s">
        <v>845</v>
      </c>
      <c r="C1978" s="203" t="s">
        <v>850</v>
      </c>
      <c r="D1978" s="206" t="s">
        <v>851</v>
      </c>
      <c r="E1978" s="212">
        <v>8</v>
      </c>
      <c r="F1978" s="220">
        <v>9121</v>
      </c>
      <c r="G1978" s="268">
        <v>15.559999999999999</v>
      </c>
      <c r="H1978" s="268">
        <v>16.059999999999999</v>
      </c>
      <c r="I1978" s="233">
        <v>1</v>
      </c>
      <c r="J1978" s="248">
        <f t="shared" si="61"/>
        <v>15.559999999999999</v>
      </c>
      <c r="K1978" s="238"/>
      <c r="M1978" s="247">
        <f t="shared" si="62"/>
        <v>79577.150000000256</v>
      </c>
    </row>
    <row r="1979" spans="1:13" s="190" customFormat="1" ht="14.25" customHeight="1" x14ac:dyDescent="0.2">
      <c r="A1979" s="287" t="s">
        <v>3213</v>
      </c>
      <c r="B1979" s="197" t="s">
        <v>845</v>
      </c>
      <c r="C1979" s="203" t="s">
        <v>846</v>
      </c>
      <c r="D1979" s="206" t="s">
        <v>847</v>
      </c>
      <c r="E1979" s="212">
        <v>8</v>
      </c>
      <c r="F1979" s="220">
        <v>9121</v>
      </c>
      <c r="G1979" s="268">
        <v>15.559999999999999</v>
      </c>
      <c r="H1979" s="268">
        <v>16.059999999999999</v>
      </c>
      <c r="I1979" s="233">
        <v>1</v>
      </c>
      <c r="J1979" s="248">
        <f t="shared" si="61"/>
        <v>15.559999999999999</v>
      </c>
      <c r="K1979" s="238"/>
      <c r="M1979" s="247">
        <f t="shared" si="62"/>
        <v>79592.710000000254</v>
      </c>
    </row>
    <row r="1980" spans="1:13" s="190" customFormat="1" ht="14.25" customHeight="1" x14ac:dyDescent="0.2">
      <c r="A1980" s="287" t="s">
        <v>3213</v>
      </c>
      <c r="B1980" s="197" t="s">
        <v>845</v>
      </c>
      <c r="C1980" s="203" t="s">
        <v>848</v>
      </c>
      <c r="D1980" s="206" t="s">
        <v>849</v>
      </c>
      <c r="E1980" s="212">
        <v>8</v>
      </c>
      <c r="F1980" s="220">
        <v>9121</v>
      </c>
      <c r="G1980" s="268">
        <v>15.559999999999999</v>
      </c>
      <c r="H1980" s="268">
        <v>16.059999999999999</v>
      </c>
      <c r="I1980" s="233">
        <v>1</v>
      </c>
      <c r="J1980" s="248">
        <f t="shared" si="61"/>
        <v>15.559999999999999</v>
      </c>
      <c r="K1980" s="238"/>
      <c r="M1980" s="247">
        <f t="shared" si="62"/>
        <v>79608.270000000251</v>
      </c>
    </row>
    <row r="1981" spans="1:13" s="190" customFormat="1" ht="14.25" customHeight="1" x14ac:dyDescent="0.2">
      <c r="A1981" s="287" t="s">
        <v>3213</v>
      </c>
      <c r="B1981" s="197" t="s">
        <v>845</v>
      </c>
      <c r="C1981" s="203" t="s">
        <v>856</v>
      </c>
      <c r="D1981" s="206" t="s">
        <v>857</v>
      </c>
      <c r="E1981" s="212">
        <v>8</v>
      </c>
      <c r="F1981" s="220">
        <v>9121</v>
      </c>
      <c r="G1981" s="268">
        <v>15.559999999999999</v>
      </c>
      <c r="H1981" s="268">
        <v>16.059999999999999</v>
      </c>
      <c r="I1981" s="233">
        <v>1</v>
      </c>
      <c r="J1981" s="248">
        <f t="shared" si="61"/>
        <v>15.559999999999999</v>
      </c>
      <c r="K1981" s="238"/>
      <c r="M1981" s="247">
        <f t="shared" si="62"/>
        <v>79623.830000000249</v>
      </c>
    </row>
    <row r="1982" spans="1:13" s="190" customFormat="1" ht="14.25" customHeight="1" x14ac:dyDescent="0.2">
      <c r="A1982" s="287" t="s">
        <v>3213</v>
      </c>
      <c r="B1982" s="197" t="s">
        <v>845</v>
      </c>
      <c r="C1982" s="203" t="s">
        <v>854</v>
      </c>
      <c r="D1982" s="206" t="s">
        <v>855</v>
      </c>
      <c r="E1982" s="212">
        <v>8</v>
      </c>
      <c r="F1982" s="220">
        <v>9121</v>
      </c>
      <c r="G1982" s="268">
        <v>15.559999999999999</v>
      </c>
      <c r="H1982" s="268">
        <v>16.059999999999999</v>
      </c>
      <c r="I1982" s="233">
        <v>2</v>
      </c>
      <c r="J1982" s="248">
        <f t="shared" si="61"/>
        <v>31.119999999999997</v>
      </c>
      <c r="K1982" s="238"/>
      <c r="M1982" s="247">
        <f t="shared" si="62"/>
        <v>79654.950000000244</v>
      </c>
    </row>
    <row r="1983" spans="1:13" s="190" customFormat="1" ht="14.25" customHeight="1" x14ac:dyDescent="0.2">
      <c r="A1983" s="194" t="s">
        <v>3221</v>
      </c>
      <c r="B1983" s="201" t="s">
        <v>736</v>
      </c>
      <c r="C1983" s="203" t="s">
        <v>738</v>
      </c>
      <c r="D1983" s="206" t="s">
        <v>737</v>
      </c>
      <c r="E1983" s="211">
        <v>8</v>
      </c>
      <c r="F1983" s="219">
        <v>1433</v>
      </c>
      <c r="G1983" s="268">
        <v>15.82</v>
      </c>
      <c r="H1983" s="268">
        <v>16.32</v>
      </c>
      <c r="I1983" s="231">
        <v>9</v>
      </c>
      <c r="J1983" s="248">
        <f t="shared" si="61"/>
        <v>142.38</v>
      </c>
      <c r="K1983" s="238"/>
      <c r="M1983" s="247">
        <f t="shared" si="62"/>
        <v>79797.330000000249</v>
      </c>
    </row>
    <row r="1984" spans="1:13" s="190" customFormat="1" ht="14.25" customHeight="1" x14ac:dyDescent="0.2">
      <c r="A1984" s="194" t="s">
        <v>3272</v>
      </c>
      <c r="B1984" s="198" t="s">
        <v>996</v>
      </c>
      <c r="C1984" s="203" t="s">
        <v>1341</v>
      </c>
      <c r="D1984" s="207" t="s">
        <v>3482</v>
      </c>
      <c r="E1984" s="213">
        <v>8</v>
      </c>
      <c r="F1984" s="222">
        <v>6796</v>
      </c>
      <c r="G1984" s="268">
        <v>8.66</v>
      </c>
      <c r="H1984" s="268">
        <v>9.16</v>
      </c>
      <c r="I1984" s="232">
        <v>1</v>
      </c>
      <c r="J1984" s="248">
        <f t="shared" si="61"/>
        <v>8.66</v>
      </c>
      <c r="K1984" s="238"/>
      <c r="M1984" s="247">
        <f t="shared" si="62"/>
        <v>79805.990000000253</v>
      </c>
    </row>
    <row r="1985" spans="1:13" s="190" customFormat="1" ht="14.25" customHeight="1" x14ac:dyDescent="0.2">
      <c r="A1985" s="194" t="s">
        <v>1874</v>
      </c>
      <c r="B1985" s="198" t="s">
        <v>45</v>
      </c>
      <c r="C1985" s="203">
        <v>29162</v>
      </c>
      <c r="D1985" s="205" t="s">
        <v>3072</v>
      </c>
      <c r="E1985" s="213">
        <v>8</v>
      </c>
      <c r="F1985" s="222">
        <v>1241</v>
      </c>
      <c r="G1985" s="268">
        <v>16.12</v>
      </c>
      <c r="H1985" s="268">
        <v>16.62</v>
      </c>
      <c r="I1985" s="232">
        <v>1</v>
      </c>
      <c r="J1985" s="248">
        <f t="shared" si="61"/>
        <v>16.12</v>
      </c>
      <c r="K1985" s="238"/>
      <c r="M1985" s="247">
        <f t="shared" si="62"/>
        <v>79822.110000000248</v>
      </c>
    </row>
    <row r="1986" spans="1:13" s="190" customFormat="1" ht="14.25" customHeight="1" x14ac:dyDescent="0.2">
      <c r="A1986" s="194" t="s">
        <v>1874</v>
      </c>
      <c r="B1986" s="198" t="s">
        <v>736</v>
      </c>
      <c r="C1986" s="203" t="s">
        <v>1908</v>
      </c>
      <c r="D1986" s="205" t="s">
        <v>1909</v>
      </c>
      <c r="E1986" s="213">
        <v>8</v>
      </c>
      <c r="F1986" s="222">
        <v>3232</v>
      </c>
      <c r="G1986" s="268">
        <v>16.27</v>
      </c>
      <c r="H1986" s="268">
        <v>16.77</v>
      </c>
      <c r="I1986" s="232">
        <v>1</v>
      </c>
      <c r="J1986" s="248">
        <f t="shared" si="61"/>
        <v>16.27</v>
      </c>
      <c r="K1986" s="238"/>
      <c r="M1986" s="247">
        <f t="shared" si="62"/>
        <v>79838.380000000252</v>
      </c>
    </row>
    <row r="1987" spans="1:13" s="190" customFormat="1" ht="14.25" customHeight="1" x14ac:dyDescent="0.2">
      <c r="A1987" s="287" t="s">
        <v>3252</v>
      </c>
      <c r="B1987" s="200" t="s">
        <v>447</v>
      </c>
      <c r="C1987" s="203" t="s">
        <v>3512</v>
      </c>
      <c r="D1987" s="200" t="s">
        <v>3291</v>
      </c>
      <c r="E1987" s="211">
        <v>8</v>
      </c>
      <c r="F1987" s="226">
        <v>2211</v>
      </c>
      <c r="G1987" s="268">
        <v>16.899999999999999</v>
      </c>
      <c r="H1987" s="268">
        <v>17.399999999999999</v>
      </c>
      <c r="I1987" s="203">
        <v>6</v>
      </c>
      <c r="J1987" s="248">
        <f t="shared" si="61"/>
        <v>101.39999999999999</v>
      </c>
      <c r="K1987" s="238"/>
      <c r="M1987" s="247">
        <f t="shared" si="62"/>
        <v>79939.780000000246</v>
      </c>
    </row>
    <row r="1988" spans="1:13" s="190" customFormat="1" ht="14.25" customHeight="1" x14ac:dyDescent="0.2">
      <c r="A1988" s="287" t="s">
        <v>2277</v>
      </c>
      <c r="B1988" s="200" t="s">
        <v>447</v>
      </c>
      <c r="C1988" s="203" t="s">
        <v>3512</v>
      </c>
      <c r="D1988" s="200" t="s">
        <v>3291</v>
      </c>
      <c r="E1988" s="211">
        <v>8</v>
      </c>
      <c r="F1988" s="226">
        <v>2211</v>
      </c>
      <c r="G1988" s="268">
        <v>16.899999999999999</v>
      </c>
      <c r="H1988" s="268">
        <v>17.399999999999999</v>
      </c>
      <c r="I1988" s="203">
        <v>6</v>
      </c>
      <c r="J1988" s="248">
        <f t="shared" si="61"/>
        <v>101.39999999999999</v>
      </c>
      <c r="K1988" s="238"/>
      <c r="M1988" s="247">
        <f t="shared" si="62"/>
        <v>80041.18000000024</v>
      </c>
    </row>
    <row r="1989" spans="1:13" s="190" customFormat="1" ht="14.25" customHeight="1" x14ac:dyDescent="0.2">
      <c r="A1989" s="194" t="s">
        <v>305</v>
      </c>
      <c r="B1989" s="196" t="s">
        <v>672</v>
      </c>
      <c r="C1989" s="239">
        <v>7471166514</v>
      </c>
      <c r="D1989" s="208" t="s">
        <v>2049</v>
      </c>
      <c r="E1989" s="211">
        <v>8</v>
      </c>
      <c r="F1989" s="221">
        <v>1241</v>
      </c>
      <c r="G1989" s="270">
        <v>19</v>
      </c>
      <c r="H1989" s="268">
        <v>19.75</v>
      </c>
      <c r="I1989" s="231">
        <v>2</v>
      </c>
      <c r="J1989" s="248">
        <f t="shared" ref="J1989:J2052" si="63">G1989*I1989</f>
        <v>38</v>
      </c>
      <c r="K1989" s="238"/>
      <c r="M1989" s="247">
        <f t="shared" si="62"/>
        <v>80079.18000000024</v>
      </c>
    </row>
    <row r="1990" spans="1:13" s="190" customFormat="1" ht="14.25" customHeight="1" x14ac:dyDescent="0.2">
      <c r="A1990" s="287" t="s">
        <v>3249</v>
      </c>
      <c r="B1990" s="201" t="s">
        <v>672</v>
      </c>
      <c r="C1990" s="239">
        <v>7471166514</v>
      </c>
      <c r="D1990" s="208" t="s">
        <v>2049</v>
      </c>
      <c r="E1990" s="211">
        <v>8</v>
      </c>
      <c r="F1990" s="226">
        <v>1241</v>
      </c>
      <c r="G1990" s="270">
        <v>19</v>
      </c>
      <c r="H1990" s="268">
        <v>19.75</v>
      </c>
      <c r="I1990" s="203">
        <v>5</v>
      </c>
      <c r="J1990" s="248">
        <f t="shared" si="63"/>
        <v>95</v>
      </c>
      <c r="K1990" s="238"/>
      <c r="M1990" s="247">
        <f t="shared" si="62"/>
        <v>80174.18000000024</v>
      </c>
    </row>
    <row r="1991" spans="1:13" s="190" customFormat="1" ht="14.25" customHeight="1" x14ac:dyDescent="0.2">
      <c r="A1991" s="194" t="s">
        <v>3272</v>
      </c>
      <c r="B1991" s="198" t="s">
        <v>672</v>
      </c>
      <c r="C1991" s="239">
        <v>7471166514</v>
      </c>
      <c r="D1991" s="208" t="s">
        <v>2049</v>
      </c>
      <c r="E1991" s="213">
        <v>8</v>
      </c>
      <c r="F1991" s="222">
        <v>1241</v>
      </c>
      <c r="G1991" s="270">
        <v>19</v>
      </c>
      <c r="H1991" s="268">
        <v>19.75</v>
      </c>
      <c r="I1991" s="232">
        <v>3</v>
      </c>
      <c r="J1991" s="248">
        <f t="shared" si="63"/>
        <v>57</v>
      </c>
      <c r="K1991" s="238"/>
      <c r="M1991" s="247">
        <f t="shared" si="62"/>
        <v>80231.18000000024</v>
      </c>
    </row>
    <row r="1992" spans="1:13" s="190" customFormat="1" ht="14.25" customHeight="1" x14ac:dyDescent="0.2">
      <c r="A1992" s="287" t="s">
        <v>3273</v>
      </c>
      <c r="B1992" s="196" t="s">
        <v>996</v>
      </c>
      <c r="C1992" s="203" t="s">
        <v>1210</v>
      </c>
      <c r="D1992" s="206" t="s">
        <v>1208</v>
      </c>
      <c r="E1992" s="212">
        <v>8</v>
      </c>
      <c r="F1992" s="220">
        <v>6796</v>
      </c>
      <c r="G1992" s="270">
        <v>10.45</v>
      </c>
      <c r="H1992" s="268">
        <v>11.2</v>
      </c>
      <c r="I1992" s="233">
        <v>9</v>
      </c>
      <c r="J1992" s="248">
        <f t="shared" si="63"/>
        <v>94.05</v>
      </c>
      <c r="K1992" s="238"/>
      <c r="M1992" s="247">
        <f t="shared" si="62"/>
        <v>80325.230000000243</v>
      </c>
    </row>
    <row r="1993" spans="1:13" s="190" customFormat="1" ht="14.25" customHeight="1" x14ac:dyDescent="0.2">
      <c r="A1993" s="287" t="s">
        <v>3273</v>
      </c>
      <c r="B1993" s="196" t="s">
        <v>996</v>
      </c>
      <c r="C1993" s="203" t="s">
        <v>1211</v>
      </c>
      <c r="D1993" s="206" t="s">
        <v>1209</v>
      </c>
      <c r="E1993" s="212">
        <v>8</v>
      </c>
      <c r="F1993" s="220">
        <v>6796</v>
      </c>
      <c r="G1993" s="270">
        <v>10.45</v>
      </c>
      <c r="H1993" s="268">
        <v>11.2</v>
      </c>
      <c r="I1993" s="233">
        <v>9</v>
      </c>
      <c r="J1993" s="248">
        <f t="shared" si="63"/>
        <v>94.05</v>
      </c>
      <c r="K1993" s="238"/>
      <c r="M1993" s="247">
        <f t="shared" si="62"/>
        <v>80419.280000000246</v>
      </c>
    </row>
    <row r="1994" spans="1:13" s="190" customFormat="1" ht="14.25" customHeight="1" x14ac:dyDescent="0.2">
      <c r="A1994" s="287" t="s">
        <v>3233</v>
      </c>
      <c r="B1994" s="196" t="s">
        <v>996</v>
      </c>
      <c r="C1994" s="203" t="s">
        <v>358</v>
      </c>
      <c r="D1994" s="205" t="s">
        <v>359</v>
      </c>
      <c r="E1994" s="211">
        <v>8</v>
      </c>
      <c r="F1994" s="219">
        <v>6796</v>
      </c>
      <c r="G1994" s="270">
        <v>10.55</v>
      </c>
      <c r="H1994" s="268">
        <v>11.3</v>
      </c>
      <c r="I1994" s="233">
        <v>1</v>
      </c>
      <c r="J1994" s="248">
        <f t="shared" si="63"/>
        <v>10.55</v>
      </c>
      <c r="K1994" s="238"/>
      <c r="M1994" s="247">
        <f t="shared" si="62"/>
        <v>80429.830000000249</v>
      </c>
    </row>
    <row r="1995" spans="1:13" s="190" customFormat="1" ht="14.25" customHeight="1" x14ac:dyDescent="0.2">
      <c r="A1995" s="194" t="s">
        <v>3272</v>
      </c>
      <c r="B1995" s="198" t="s">
        <v>996</v>
      </c>
      <c r="C1995" s="203" t="s">
        <v>2085</v>
      </c>
      <c r="D1995" s="205" t="s">
        <v>2082</v>
      </c>
      <c r="E1995" s="213">
        <v>8</v>
      </c>
      <c r="F1995" s="222">
        <v>6796</v>
      </c>
      <c r="G1995" s="270">
        <v>10.55</v>
      </c>
      <c r="H1995" s="268">
        <v>11.3</v>
      </c>
      <c r="I1995" s="232">
        <v>9</v>
      </c>
      <c r="J1995" s="248">
        <f t="shared" si="63"/>
        <v>94.95</v>
      </c>
      <c r="K1995" s="238"/>
      <c r="M1995" s="247">
        <f t="shared" si="62"/>
        <v>80524.780000000246</v>
      </c>
    </row>
    <row r="1996" spans="1:13" s="190" customFormat="1" ht="14.25" customHeight="1" x14ac:dyDescent="0.2">
      <c r="A1996" s="194" t="s">
        <v>1874</v>
      </c>
      <c r="B1996" s="198" t="s">
        <v>45</v>
      </c>
      <c r="C1996" s="203">
        <v>7891038651</v>
      </c>
      <c r="D1996" s="205" t="s">
        <v>1926</v>
      </c>
      <c r="E1996" s="213">
        <v>8</v>
      </c>
      <c r="F1996" s="222">
        <v>1241</v>
      </c>
      <c r="G1996" s="270">
        <v>19.670000000000002</v>
      </c>
      <c r="H1996" s="268">
        <v>20.420000000000002</v>
      </c>
      <c r="I1996" s="232">
        <v>1</v>
      </c>
      <c r="J1996" s="248">
        <f t="shared" si="63"/>
        <v>19.670000000000002</v>
      </c>
      <c r="K1996" s="238"/>
      <c r="M1996" s="247">
        <f t="shared" si="62"/>
        <v>80544.450000000244</v>
      </c>
    </row>
    <row r="1997" spans="1:13" s="190" customFormat="1" ht="14.25" customHeight="1" x14ac:dyDescent="0.2">
      <c r="A1997" s="287" t="s">
        <v>3254</v>
      </c>
      <c r="B1997" s="201" t="s">
        <v>634</v>
      </c>
      <c r="C1997" s="203" t="s">
        <v>2830</v>
      </c>
      <c r="D1997" s="200" t="s">
        <v>2831</v>
      </c>
      <c r="E1997" s="211">
        <v>8</v>
      </c>
      <c r="F1997" s="226">
        <v>2791</v>
      </c>
      <c r="G1997" s="270">
        <v>19.8</v>
      </c>
      <c r="H1997" s="268">
        <v>20.55</v>
      </c>
      <c r="I1997" s="203">
        <v>2</v>
      </c>
      <c r="J1997" s="248">
        <f t="shared" si="63"/>
        <v>39.6</v>
      </c>
      <c r="K1997" s="238"/>
      <c r="M1997" s="247">
        <f t="shared" si="62"/>
        <v>80584.05000000025</v>
      </c>
    </row>
    <row r="1998" spans="1:13" s="190" customFormat="1" ht="14.25" customHeight="1" x14ac:dyDescent="0.2">
      <c r="A1998" s="194" t="s">
        <v>3272</v>
      </c>
      <c r="B1998" s="198" t="s">
        <v>996</v>
      </c>
      <c r="C1998" s="203" t="s">
        <v>2093</v>
      </c>
      <c r="D1998" s="205" t="s">
        <v>2092</v>
      </c>
      <c r="E1998" s="213">
        <v>8</v>
      </c>
      <c r="F1998" s="222">
        <v>6796</v>
      </c>
      <c r="G1998" s="270">
        <v>10.68</v>
      </c>
      <c r="H1998" s="268">
        <v>11.43</v>
      </c>
      <c r="I1998" s="232">
        <v>4</v>
      </c>
      <c r="J1998" s="248">
        <f t="shared" si="63"/>
        <v>42.72</v>
      </c>
      <c r="K1998" s="238"/>
      <c r="M1998" s="247">
        <f t="shared" si="62"/>
        <v>80626.770000000251</v>
      </c>
    </row>
    <row r="1999" spans="1:13" s="190" customFormat="1" ht="14.25" customHeight="1" x14ac:dyDescent="0.2">
      <c r="A1999" s="287" t="s">
        <v>3264</v>
      </c>
      <c r="B1999" s="198" t="s">
        <v>695</v>
      </c>
      <c r="C1999" s="203" t="s">
        <v>1802</v>
      </c>
      <c r="D1999" s="205" t="s">
        <v>1803</v>
      </c>
      <c r="E1999" s="213">
        <v>8</v>
      </c>
      <c r="F1999" s="222">
        <v>4342</v>
      </c>
      <c r="G1999" s="270">
        <v>20.76</v>
      </c>
      <c r="H1999" s="268">
        <v>21.51</v>
      </c>
      <c r="I1999" s="232">
        <v>3</v>
      </c>
      <c r="J1999" s="248">
        <f t="shared" si="63"/>
        <v>62.28</v>
      </c>
      <c r="K1999" s="238"/>
      <c r="M1999" s="247">
        <f t="shared" si="62"/>
        <v>80689.05000000025</v>
      </c>
    </row>
    <row r="2000" spans="1:13" s="190" customFormat="1" ht="14.25" customHeight="1" x14ac:dyDescent="0.2">
      <c r="A2000" s="194" t="s">
        <v>3272</v>
      </c>
      <c r="B2000" s="198" t="s">
        <v>996</v>
      </c>
      <c r="C2000" s="203" t="s">
        <v>2091</v>
      </c>
      <c r="D2000" s="205" t="s">
        <v>2090</v>
      </c>
      <c r="E2000" s="213">
        <v>8</v>
      </c>
      <c r="F2000" s="222">
        <v>3232</v>
      </c>
      <c r="G2000" s="270">
        <v>10.98</v>
      </c>
      <c r="H2000" s="268">
        <v>11.73</v>
      </c>
      <c r="I2000" s="232">
        <v>6</v>
      </c>
      <c r="J2000" s="248">
        <f t="shared" si="63"/>
        <v>65.88</v>
      </c>
      <c r="K2000" s="238"/>
      <c r="M2000" s="247">
        <f t="shared" si="62"/>
        <v>80754.930000000255</v>
      </c>
    </row>
    <row r="2001" spans="1:13" s="190" customFormat="1" ht="14.25" customHeight="1" x14ac:dyDescent="0.2">
      <c r="A2001" s="287" t="s">
        <v>3233</v>
      </c>
      <c r="B2001" s="196" t="s">
        <v>996</v>
      </c>
      <c r="C2001" s="203"/>
      <c r="D2001" s="205" t="s">
        <v>360</v>
      </c>
      <c r="E2001" s="211">
        <v>8</v>
      </c>
      <c r="F2001" s="219">
        <v>3232</v>
      </c>
      <c r="G2001" s="270">
        <v>10.98</v>
      </c>
      <c r="H2001" s="268">
        <v>11.73</v>
      </c>
      <c r="I2001" s="231">
        <v>5</v>
      </c>
      <c r="J2001" s="248">
        <f t="shared" si="63"/>
        <v>54.900000000000006</v>
      </c>
      <c r="K2001" s="238"/>
      <c r="M2001" s="247">
        <f t="shared" si="62"/>
        <v>80809.830000000249</v>
      </c>
    </row>
    <row r="2002" spans="1:13" s="190" customFormat="1" ht="14.25" customHeight="1" x14ac:dyDescent="0.2">
      <c r="A2002" s="194" t="s">
        <v>1874</v>
      </c>
      <c r="B2002" s="198" t="s">
        <v>447</v>
      </c>
      <c r="C2002" s="203" t="s">
        <v>3515</v>
      </c>
      <c r="D2002" s="205" t="s">
        <v>3077</v>
      </c>
      <c r="E2002" s="213">
        <v>8</v>
      </c>
      <c r="F2002" s="222">
        <v>2211</v>
      </c>
      <c r="G2002" s="270">
        <v>21.41</v>
      </c>
      <c r="H2002" s="268">
        <v>22.16</v>
      </c>
      <c r="I2002" s="232">
        <v>4</v>
      </c>
      <c r="J2002" s="248">
        <f t="shared" si="63"/>
        <v>85.64</v>
      </c>
      <c r="K2002" s="238"/>
      <c r="M2002" s="247">
        <f t="shared" si="62"/>
        <v>80895.470000000249</v>
      </c>
    </row>
    <row r="2003" spans="1:13" s="190" customFormat="1" ht="14.25" customHeight="1" x14ac:dyDescent="0.2">
      <c r="A2003" s="287" t="s">
        <v>3213</v>
      </c>
      <c r="B2003" s="197" t="s">
        <v>447</v>
      </c>
      <c r="C2003" s="203" t="s">
        <v>3513</v>
      </c>
      <c r="D2003" s="207" t="s">
        <v>881</v>
      </c>
      <c r="E2003" s="214">
        <v>8</v>
      </c>
      <c r="F2003" s="223">
        <v>2211</v>
      </c>
      <c r="G2003" s="270">
        <v>21.41</v>
      </c>
      <c r="H2003" s="268">
        <v>22.16</v>
      </c>
      <c r="I2003" s="230">
        <v>1</v>
      </c>
      <c r="J2003" s="248">
        <f t="shared" si="63"/>
        <v>21.41</v>
      </c>
      <c r="K2003" s="238"/>
      <c r="M2003" s="247">
        <f t="shared" si="62"/>
        <v>80916.880000000252</v>
      </c>
    </row>
    <row r="2004" spans="1:13" s="190" customFormat="1" ht="14.25" customHeight="1" x14ac:dyDescent="0.2">
      <c r="A2004" s="287" t="s">
        <v>3213</v>
      </c>
      <c r="B2004" s="197" t="s">
        <v>447</v>
      </c>
      <c r="C2004" s="203" t="s">
        <v>3514</v>
      </c>
      <c r="D2004" s="207" t="s">
        <v>880</v>
      </c>
      <c r="E2004" s="214">
        <v>8</v>
      </c>
      <c r="F2004" s="223">
        <v>2211</v>
      </c>
      <c r="G2004" s="270">
        <v>21.41</v>
      </c>
      <c r="H2004" s="268">
        <v>22.16</v>
      </c>
      <c r="I2004" s="230">
        <v>1</v>
      </c>
      <c r="J2004" s="248">
        <f t="shared" si="63"/>
        <v>21.41</v>
      </c>
      <c r="K2004" s="238"/>
      <c r="M2004" s="247">
        <f t="shared" si="62"/>
        <v>80938.290000000256</v>
      </c>
    </row>
    <row r="2005" spans="1:13" s="190" customFormat="1" ht="14.25" customHeight="1" x14ac:dyDescent="0.2">
      <c r="A2005" s="194" t="s">
        <v>1874</v>
      </c>
      <c r="B2005" s="198" t="s">
        <v>45</v>
      </c>
      <c r="C2005" s="203">
        <v>30028</v>
      </c>
      <c r="D2005" s="205" t="s">
        <v>1906</v>
      </c>
      <c r="E2005" s="213">
        <v>8</v>
      </c>
      <c r="F2005" s="222">
        <v>1241</v>
      </c>
      <c r="G2005" s="270">
        <v>22.18</v>
      </c>
      <c r="H2005" s="268">
        <v>22.93</v>
      </c>
      <c r="I2005" s="232">
        <v>3</v>
      </c>
      <c r="J2005" s="248">
        <f t="shared" si="63"/>
        <v>66.539999999999992</v>
      </c>
      <c r="K2005" s="238"/>
      <c r="M2005" s="247">
        <f t="shared" si="62"/>
        <v>81004.830000000249</v>
      </c>
    </row>
    <row r="2006" spans="1:13" s="190" customFormat="1" ht="14.25" customHeight="1" x14ac:dyDescent="0.2">
      <c r="A2006" s="194" t="s">
        <v>1874</v>
      </c>
      <c r="B2006" s="198" t="s">
        <v>40</v>
      </c>
      <c r="C2006" s="203" t="s">
        <v>1907</v>
      </c>
      <c r="D2006" s="205" t="s">
        <v>3071</v>
      </c>
      <c r="E2006" s="213">
        <v>8</v>
      </c>
      <c r="F2006" s="222">
        <v>1212</v>
      </c>
      <c r="G2006" s="270">
        <v>24.56</v>
      </c>
      <c r="H2006" s="268">
        <v>25.31</v>
      </c>
      <c r="I2006" s="232">
        <v>3</v>
      </c>
      <c r="J2006" s="248">
        <f t="shared" si="63"/>
        <v>73.679999999999993</v>
      </c>
      <c r="K2006" s="238"/>
      <c r="M2006" s="247">
        <f t="shared" si="62"/>
        <v>81078.510000000242</v>
      </c>
    </row>
    <row r="2007" spans="1:13" s="190" customFormat="1" ht="14.25" customHeight="1" x14ac:dyDescent="0.2">
      <c r="A2007" s="287" t="s">
        <v>2934</v>
      </c>
      <c r="B2007" s="201" t="s">
        <v>424</v>
      </c>
      <c r="C2007" s="203" t="s">
        <v>1942</v>
      </c>
      <c r="D2007" s="205" t="s">
        <v>1943</v>
      </c>
      <c r="E2007" s="211">
        <v>8</v>
      </c>
      <c r="F2007" s="226">
        <v>4943</v>
      </c>
      <c r="G2007" s="270">
        <v>24.88</v>
      </c>
      <c r="H2007" s="268">
        <v>25.63</v>
      </c>
      <c r="I2007" s="203">
        <v>2</v>
      </c>
      <c r="J2007" s="248">
        <f t="shared" si="63"/>
        <v>49.76</v>
      </c>
      <c r="K2007" s="238"/>
      <c r="M2007" s="247">
        <f t="shared" si="62"/>
        <v>81128.270000000237</v>
      </c>
    </row>
    <row r="2008" spans="1:13" s="190" customFormat="1" ht="14.25" customHeight="1" x14ac:dyDescent="0.2">
      <c r="A2008" s="287" t="s">
        <v>2934</v>
      </c>
      <c r="B2008" s="201" t="s">
        <v>424</v>
      </c>
      <c r="C2008" s="203" t="s">
        <v>1938</v>
      </c>
      <c r="D2008" s="200" t="s">
        <v>1939</v>
      </c>
      <c r="E2008" s="211">
        <v>8</v>
      </c>
      <c r="F2008" s="226">
        <v>4943</v>
      </c>
      <c r="G2008" s="270">
        <v>18</v>
      </c>
      <c r="H2008" s="268">
        <v>18.75</v>
      </c>
      <c r="I2008" s="203">
        <v>1</v>
      </c>
      <c r="J2008" s="248">
        <f t="shared" si="63"/>
        <v>18</v>
      </c>
      <c r="K2008" s="238"/>
      <c r="M2008" s="247">
        <f t="shared" si="62"/>
        <v>81146.270000000237</v>
      </c>
    </row>
    <row r="2009" spans="1:13" s="190" customFormat="1" ht="14.25" customHeight="1" x14ac:dyDescent="0.2">
      <c r="A2009" s="287" t="s">
        <v>2934</v>
      </c>
      <c r="B2009" s="201" t="s">
        <v>424</v>
      </c>
      <c r="C2009" s="203" t="s">
        <v>1936</v>
      </c>
      <c r="D2009" s="205" t="s">
        <v>1937</v>
      </c>
      <c r="E2009" s="211">
        <v>8</v>
      </c>
      <c r="F2009" s="226">
        <v>4943</v>
      </c>
      <c r="G2009" s="270">
        <v>18</v>
      </c>
      <c r="H2009" s="268">
        <v>18.75</v>
      </c>
      <c r="I2009" s="203">
        <v>2</v>
      </c>
      <c r="J2009" s="248">
        <f t="shared" si="63"/>
        <v>36</v>
      </c>
      <c r="K2009" s="238"/>
      <c r="M2009" s="247">
        <f t="shared" si="62"/>
        <v>81182.270000000237</v>
      </c>
    </row>
    <row r="2010" spans="1:13" s="190" customFormat="1" ht="14.25" customHeight="1" x14ac:dyDescent="0.2">
      <c r="A2010" s="194" t="s">
        <v>1874</v>
      </c>
      <c r="B2010" s="198" t="s">
        <v>45</v>
      </c>
      <c r="C2010" s="203">
        <v>29362</v>
      </c>
      <c r="D2010" s="205" t="s">
        <v>3070</v>
      </c>
      <c r="E2010" s="213">
        <v>8</v>
      </c>
      <c r="F2010" s="222">
        <v>1241</v>
      </c>
      <c r="G2010" s="270">
        <v>25.98</v>
      </c>
      <c r="H2010" s="268">
        <v>26.73</v>
      </c>
      <c r="I2010" s="232">
        <v>2</v>
      </c>
      <c r="J2010" s="248">
        <f t="shared" si="63"/>
        <v>51.96</v>
      </c>
      <c r="K2010" s="238"/>
      <c r="M2010" s="247">
        <f t="shared" si="62"/>
        <v>81234.230000000243</v>
      </c>
    </row>
    <row r="2011" spans="1:13" s="190" customFormat="1" ht="14.25" customHeight="1" x14ac:dyDescent="0.2">
      <c r="A2011" s="287" t="s">
        <v>3261</v>
      </c>
      <c r="B2011" s="200" t="s">
        <v>45</v>
      </c>
      <c r="C2011" s="203">
        <v>28016</v>
      </c>
      <c r="D2011" s="200" t="s">
        <v>2761</v>
      </c>
      <c r="E2011" s="211">
        <v>8</v>
      </c>
      <c r="F2011" s="226">
        <v>1241</v>
      </c>
      <c r="G2011" s="270">
        <v>25.98</v>
      </c>
      <c r="H2011" s="268">
        <v>26.73</v>
      </c>
      <c r="I2011" s="203">
        <v>1</v>
      </c>
      <c r="J2011" s="248">
        <f t="shared" si="63"/>
        <v>25.98</v>
      </c>
      <c r="K2011" s="238"/>
      <c r="M2011" s="247">
        <f t="shared" si="62"/>
        <v>81260.210000000239</v>
      </c>
    </row>
    <row r="2012" spans="1:13" s="190" customFormat="1" ht="14.25" customHeight="1" x14ac:dyDescent="0.2">
      <c r="A2012" s="194" t="s">
        <v>3272</v>
      </c>
      <c r="B2012" s="198" t="s">
        <v>996</v>
      </c>
      <c r="C2012" s="203" t="s">
        <v>2089</v>
      </c>
      <c r="D2012" s="205" t="s">
        <v>2088</v>
      </c>
      <c r="E2012" s="213">
        <v>8</v>
      </c>
      <c r="F2012" s="222">
        <v>3232</v>
      </c>
      <c r="G2012" s="270">
        <v>15.969999999999999</v>
      </c>
      <c r="H2012" s="268">
        <v>16.72</v>
      </c>
      <c r="I2012" s="232">
        <v>5</v>
      </c>
      <c r="J2012" s="248">
        <f t="shared" si="63"/>
        <v>79.849999999999994</v>
      </c>
      <c r="K2012" s="238"/>
      <c r="M2012" s="247">
        <f t="shared" ref="M2012:M2075" si="64">M2011+J2012</f>
        <v>81340.060000000245</v>
      </c>
    </row>
    <row r="2013" spans="1:13" s="190" customFormat="1" ht="14.25" customHeight="1" x14ac:dyDescent="0.2">
      <c r="A2013" s="287" t="s">
        <v>3233</v>
      </c>
      <c r="B2013" s="196" t="s">
        <v>996</v>
      </c>
      <c r="C2013" s="203"/>
      <c r="D2013" s="205" t="s">
        <v>361</v>
      </c>
      <c r="E2013" s="211">
        <v>8</v>
      </c>
      <c r="F2013" s="219">
        <v>3232</v>
      </c>
      <c r="G2013" s="270">
        <v>15.969999999999999</v>
      </c>
      <c r="H2013" s="268">
        <v>16.72</v>
      </c>
      <c r="I2013" s="231">
        <v>5</v>
      </c>
      <c r="J2013" s="248">
        <f t="shared" si="63"/>
        <v>79.849999999999994</v>
      </c>
      <c r="K2013" s="238"/>
      <c r="M2013" s="247">
        <f t="shared" si="64"/>
        <v>81419.910000000251</v>
      </c>
    </row>
    <row r="2014" spans="1:13" s="190" customFormat="1" ht="14.25" customHeight="1" x14ac:dyDescent="0.2">
      <c r="A2014" s="287" t="s">
        <v>3273</v>
      </c>
      <c r="B2014" s="197" t="s">
        <v>695</v>
      </c>
      <c r="C2014" s="203" t="s">
        <v>991</v>
      </c>
      <c r="D2014" s="206" t="s">
        <v>990</v>
      </c>
      <c r="E2014" s="212">
        <v>8</v>
      </c>
      <c r="F2014" s="220">
        <v>4342</v>
      </c>
      <c r="G2014" s="270">
        <v>31.36</v>
      </c>
      <c r="H2014" s="268">
        <v>32.11</v>
      </c>
      <c r="I2014" s="233">
        <v>1</v>
      </c>
      <c r="J2014" s="248">
        <f t="shared" si="63"/>
        <v>31.36</v>
      </c>
      <c r="K2014" s="238"/>
      <c r="M2014" s="247">
        <f t="shared" si="64"/>
        <v>81451.270000000251</v>
      </c>
    </row>
    <row r="2015" spans="1:13" s="190" customFormat="1" ht="14.25" customHeight="1" x14ac:dyDescent="0.2">
      <c r="A2015" s="194" t="s">
        <v>3272</v>
      </c>
      <c r="B2015" s="198" t="s">
        <v>996</v>
      </c>
      <c r="C2015" s="203" t="s">
        <v>2084</v>
      </c>
      <c r="D2015" s="205" t="s">
        <v>2083</v>
      </c>
      <c r="E2015" s="213">
        <v>8</v>
      </c>
      <c r="F2015" s="222">
        <v>6796</v>
      </c>
      <c r="G2015" s="270">
        <v>21.82</v>
      </c>
      <c r="H2015" s="268">
        <v>22.57</v>
      </c>
      <c r="I2015" s="232">
        <v>1</v>
      </c>
      <c r="J2015" s="248">
        <f t="shared" si="63"/>
        <v>21.82</v>
      </c>
      <c r="K2015" s="238"/>
      <c r="M2015" s="247">
        <f t="shared" si="64"/>
        <v>81473.090000000258</v>
      </c>
    </row>
    <row r="2016" spans="1:13" s="190" customFormat="1" ht="14.25" customHeight="1" x14ac:dyDescent="0.2">
      <c r="A2016" s="287" t="s">
        <v>2934</v>
      </c>
      <c r="B2016" s="201" t="s">
        <v>424</v>
      </c>
      <c r="C2016" s="203" t="s">
        <v>1987</v>
      </c>
      <c r="D2016" s="200" t="s">
        <v>2948</v>
      </c>
      <c r="E2016" s="211">
        <v>8</v>
      </c>
      <c r="F2016" s="226">
        <v>4943</v>
      </c>
      <c r="G2016" s="270">
        <v>29.62</v>
      </c>
      <c r="H2016" s="268">
        <v>30.37</v>
      </c>
      <c r="I2016" s="203">
        <v>2</v>
      </c>
      <c r="J2016" s="248">
        <f t="shared" si="63"/>
        <v>59.24</v>
      </c>
      <c r="K2016" s="238"/>
      <c r="M2016" s="247">
        <f t="shared" si="64"/>
        <v>81532.330000000264</v>
      </c>
    </row>
    <row r="2017" spans="1:13" s="190" customFormat="1" ht="14.25" customHeight="1" x14ac:dyDescent="0.2">
      <c r="A2017" s="194" t="s">
        <v>1976</v>
      </c>
      <c r="B2017" s="198" t="s">
        <v>424</v>
      </c>
      <c r="C2017" s="203" t="s">
        <v>1987</v>
      </c>
      <c r="D2017" s="200" t="s">
        <v>2948</v>
      </c>
      <c r="E2017" s="213">
        <v>8</v>
      </c>
      <c r="F2017" s="222">
        <v>4342</v>
      </c>
      <c r="G2017" s="270">
        <v>29.62</v>
      </c>
      <c r="H2017" s="268">
        <v>30.37</v>
      </c>
      <c r="I2017" s="232">
        <v>3</v>
      </c>
      <c r="J2017" s="248">
        <f t="shared" si="63"/>
        <v>88.86</v>
      </c>
      <c r="K2017" s="238"/>
      <c r="M2017" s="247">
        <f t="shared" si="64"/>
        <v>81621.190000000264</v>
      </c>
    </row>
    <row r="2018" spans="1:13" s="190" customFormat="1" ht="14.25" customHeight="1" x14ac:dyDescent="0.2">
      <c r="A2018" s="287" t="s">
        <v>2934</v>
      </c>
      <c r="B2018" s="201" t="s">
        <v>424</v>
      </c>
      <c r="C2018" s="203" t="s">
        <v>1988</v>
      </c>
      <c r="D2018" s="200" t="s">
        <v>2947</v>
      </c>
      <c r="E2018" s="211">
        <v>8</v>
      </c>
      <c r="F2018" s="226">
        <v>4943</v>
      </c>
      <c r="G2018" s="270">
        <v>29.62</v>
      </c>
      <c r="H2018" s="268">
        <v>30.37</v>
      </c>
      <c r="I2018" s="203">
        <v>1</v>
      </c>
      <c r="J2018" s="248">
        <f t="shared" si="63"/>
        <v>29.62</v>
      </c>
      <c r="K2018" s="238"/>
      <c r="M2018" s="247">
        <f t="shared" si="64"/>
        <v>81650.81000000026</v>
      </c>
    </row>
    <row r="2019" spans="1:13" s="190" customFormat="1" ht="14.25" customHeight="1" x14ac:dyDescent="0.2">
      <c r="A2019" s="194" t="s">
        <v>1976</v>
      </c>
      <c r="B2019" s="198" t="s">
        <v>424</v>
      </c>
      <c r="C2019" s="203" t="s">
        <v>1988</v>
      </c>
      <c r="D2019" s="200" t="s">
        <v>2947</v>
      </c>
      <c r="E2019" s="213">
        <v>8</v>
      </c>
      <c r="F2019" s="222">
        <v>4342</v>
      </c>
      <c r="G2019" s="270">
        <v>29.62</v>
      </c>
      <c r="H2019" s="268">
        <v>30.37</v>
      </c>
      <c r="I2019" s="232">
        <v>3</v>
      </c>
      <c r="J2019" s="248">
        <f t="shared" si="63"/>
        <v>88.86</v>
      </c>
      <c r="K2019" s="238"/>
      <c r="M2019" s="247">
        <f t="shared" si="64"/>
        <v>81739.67000000026</v>
      </c>
    </row>
    <row r="2020" spans="1:13" s="190" customFormat="1" ht="14.25" customHeight="1" x14ac:dyDescent="0.2">
      <c r="A2020" s="287" t="s">
        <v>3271</v>
      </c>
      <c r="B2020" s="200" t="s">
        <v>424</v>
      </c>
      <c r="C2020" s="203" t="s">
        <v>2528</v>
      </c>
      <c r="D2020" s="200" t="s">
        <v>3423</v>
      </c>
      <c r="E2020" s="211">
        <v>8</v>
      </c>
      <c r="F2020" s="226">
        <v>4342</v>
      </c>
      <c r="G2020" s="270">
        <v>31.560000000000002</v>
      </c>
      <c r="H2020" s="268">
        <v>32.31</v>
      </c>
      <c r="I2020" s="203">
        <v>2</v>
      </c>
      <c r="J2020" s="248">
        <f t="shared" si="63"/>
        <v>63.120000000000005</v>
      </c>
      <c r="K2020" s="238"/>
      <c r="M2020" s="247">
        <f>M2019+J2020</f>
        <v>81802.790000000256</v>
      </c>
    </row>
    <row r="2021" spans="1:13" s="190" customFormat="1" ht="14.25" customHeight="1" x14ac:dyDescent="0.2">
      <c r="A2021" s="287" t="s">
        <v>2934</v>
      </c>
      <c r="B2021" s="201" t="s">
        <v>424</v>
      </c>
      <c r="C2021" s="203" t="s">
        <v>2528</v>
      </c>
      <c r="D2021" s="200" t="s">
        <v>3423</v>
      </c>
      <c r="E2021" s="211">
        <v>8</v>
      </c>
      <c r="F2021" s="226">
        <v>4943</v>
      </c>
      <c r="G2021" s="270">
        <v>31.560000000000002</v>
      </c>
      <c r="H2021" s="268">
        <v>32.31</v>
      </c>
      <c r="I2021" s="203">
        <v>2</v>
      </c>
      <c r="J2021" s="248">
        <f t="shared" si="63"/>
        <v>63.120000000000005</v>
      </c>
      <c r="K2021" s="238"/>
      <c r="M2021" s="247">
        <f t="shared" si="64"/>
        <v>81865.910000000251</v>
      </c>
    </row>
    <row r="2022" spans="1:13" s="190" customFormat="1" ht="14.25" customHeight="1" x14ac:dyDescent="0.2">
      <c r="A2022" s="287" t="s">
        <v>2934</v>
      </c>
      <c r="B2022" s="201" t="s">
        <v>424</v>
      </c>
      <c r="C2022" s="203" t="s">
        <v>797</v>
      </c>
      <c r="D2022" s="200" t="s">
        <v>3033</v>
      </c>
      <c r="E2022" s="211">
        <v>8</v>
      </c>
      <c r="F2022" s="226">
        <v>4943</v>
      </c>
      <c r="G2022" s="270"/>
      <c r="H2022" s="268"/>
      <c r="I2022" s="203">
        <v>24</v>
      </c>
      <c r="J2022" s="248">
        <f t="shared" si="63"/>
        <v>0</v>
      </c>
      <c r="K2022" s="238"/>
      <c r="M2022" s="247">
        <f t="shared" si="64"/>
        <v>81865.910000000251</v>
      </c>
    </row>
    <row r="2023" spans="1:13" s="190" customFormat="1" ht="14.25" customHeight="1" x14ac:dyDescent="0.2">
      <c r="A2023" s="287" t="s">
        <v>3234</v>
      </c>
      <c r="B2023" s="201" t="s">
        <v>625</v>
      </c>
      <c r="C2023" s="203"/>
      <c r="D2023" s="205" t="s">
        <v>624</v>
      </c>
      <c r="E2023" s="211">
        <v>8</v>
      </c>
      <c r="F2023" s="219">
        <v>9017</v>
      </c>
      <c r="G2023" s="269"/>
      <c r="H2023" s="268"/>
      <c r="I2023" s="231"/>
      <c r="J2023" s="248">
        <f t="shared" si="63"/>
        <v>0</v>
      </c>
      <c r="K2023" s="238"/>
      <c r="M2023" s="247">
        <f t="shared" si="64"/>
        <v>81865.910000000251</v>
      </c>
    </row>
    <row r="2024" spans="1:13" s="190" customFormat="1" ht="14.25" customHeight="1" x14ac:dyDescent="0.2">
      <c r="A2024" s="287" t="s">
        <v>3234</v>
      </c>
      <c r="B2024" s="201" t="s">
        <v>695</v>
      </c>
      <c r="C2024" s="203"/>
      <c r="D2024" s="205" t="s">
        <v>626</v>
      </c>
      <c r="E2024" s="211">
        <v>8</v>
      </c>
      <c r="F2024" s="219">
        <v>4342</v>
      </c>
      <c r="G2024" s="269"/>
      <c r="H2024" s="268"/>
      <c r="I2024" s="231"/>
      <c r="J2024" s="248">
        <f t="shared" si="63"/>
        <v>0</v>
      </c>
      <c r="K2024" s="238"/>
      <c r="M2024" s="247">
        <f t="shared" si="64"/>
        <v>81865.910000000251</v>
      </c>
    </row>
    <row r="2025" spans="1:13" s="190" customFormat="1" ht="14.25" customHeight="1" x14ac:dyDescent="0.2">
      <c r="A2025" s="287" t="s">
        <v>3211</v>
      </c>
      <c r="B2025" s="197" t="s">
        <v>769</v>
      </c>
      <c r="C2025" s="203" t="s">
        <v>2753</v>
      </c>
      <c r="D2025" s="206" t="s">
        <v>158</v>
      </c>
      <c r="E2025" s="212">
        <v>12</v>
      </c>
      <c r="F2025" s="220">
        <v>3766</v>
      </c>
      <c r="G2025" s="270">
        <v>25.45</v>
      </c>
      <c r="H2025" s="268">
        <v>26.2</v>
      </c>
      <c r="I2025" s="233">
        <v>4</v>
      </c>
      <c r="J2025" s="248">
        <f t="shared" si="63"/>
        <v>101.8</v>
      </c>
      <c r="K2025" s="238"/>
      <c r="M2025" s="247">
        <f t="shared" si="64"/>
        <v>81967.710000000254</v>
      </c>
    </row>
    <row r="2026" spans="1:13" s="190" customFormat="1" ht="14.25" customHeight="1" x14ac:dyDescent="0.2">
      <c r="A2026" s="287" t="s">
        <v>3211</v>
      </c>
      <c r="B2026" s="197" t="s">
        <v>769</v>
      </c>
      <c r="C2026" s="203" t="s">
        <v>2753</v>
      </c>
      <c r="D2026" s="206" t="s">
        <v>159</v>
      </c>
      <c r="E2026" s="212">
        <v>12</v>
      </c>
      <c r="F2026" s="220">
        <v>3766</v>
      </c>
      <c r="G2026" s="270">
        <v>25.45</v>
      </c>
      <c r="H2026" s="268">
        <v>26.2</v>
      </c>
      <c r="I2026" s="233">
        <v>4</v>
      </c>
      <c r="J2026" s="248">
        <f t="shared" si="63"/>
        <v>101.8</v>
      </c>
      <c r="K2026" s="238"/>
      <c r="M2026" s="247">
        <f t="shared" si="64"/>
        <v>82069.510000000257</v>
      </c>
    </row>
    <row r="2027" spans="1:13" s="190" customFormat="1" ht="14.25" customHeight="1" x14ac:dyDescent="0.2">
      <c r="A2027" s="287" t="s">
        <v>3211</v>
      </c>
      <c r="B2027" s="197" t="s">
        <v>769</v>
      </c>
      <c r="C2027" s="203" t="s">
        <v>2753</v>
      </c>
      <c r="D2027" s="206" t="s">
        <v>160</v>
      </c>
      <c r="E2027" s="212">
        <v>12</v>
      </c>
      <c r="F2027" s="220">
        <v>3766</v>
      </c>
      <c r="G2027" s="270">
        <v>25.45</v>
      </c>
      <c r="H2027" s="268">
        <v>26.2</v>
      </c>
      <c r="I2027" s="233">
        <v>1</v>
      </c>
      <c r="J2027" s="248">
        <f t="shared" si="63"/>
        <v>25.45</v>
      </c>
      <c r="K2027" s="238"/>
      <c r="M2027" s="247">
        <f t="shared" si="64"/>
        <v>82094.960000000254</v>
      </c>
    </row>
    <row r="2028" spans="1:13" s="190" customFormat="1" ht="14.25" customHeight="1" x14ac:dyDescent="0.2">
      <c r="A2028" s="287" t="s">
        <v>3211</v>
      </c>
      <c r="B2028" s="197" t="s">
        <v>769</v>
      </c>
      <c r="C2028" s="203" t="s">
        <v>2753</v>
      </c>
      <c r="D2028" s="206" t="s">
        <v>161</v>
      </c>
      <c r="E2028" s="212">
        <v>12</v>
      </c>
      <c r="F2028" s="220">
        <v>3766</v>
      </c>
      <c r="G2028" s="270">
        <v>25.45</v>
      </c>
      <c r="H2028" s="268">
        <v>26.2</v>
      </c>
      <c r="I2028" s="233">
        <v>3</v>
      </c>
      <c r="J2028" s="248">
        <f t="shared" si="63"/>
        <v>76.349999999999994</v>
      </c>
      <c r="K2028" s="238"/>
      <c r="M2028" s="247">
        <f t="shared" si="64"/>
        <v>82171.31000000026</v>
      </c>
    </row>
    <row r="2029" spans="1:13" s="190" customFormat="1" ht="14.25" customHeight="1" x14ac:dyDescent="0.2">
      <c r="A2029" s="287" t="s">
        <v>3211</v>
      </c>
      <c r="B2029" s="197" t="s">
        <v>769</v>
      </c>
      <c r="C2029" s="203" t="s">
        <v>2753</v>
      </c>
      <c r="D2029" s="206" t="s">
        <v>162</v>
      </c>
      <c r="E2029" s="212">
        <v>12</v>
      </c>
      <c r="F2029" s="220">
        <v>3766</v>
      </c>
      <c r="G2029" s="270">
        <v>25.45</v>
      </c>
      <c r="H2029" s="268">
        <v>26.2</v>
      </c>
      <c r="I2029" s="233">
        <v>6</v>
      </c>
      <c r="J2029" s="248">
        <f t="shared" si="63"/>
        <v>152.69999999999999</v>
      </c>
      <c r="K2029" s="238"/>
      <c r="M2029" s="247">
        <f t="shared" si="64"/>
        <v>82324.010000000257</v>
      </c>
    </row>
    <row r="2030" spans="1:13" s="190" customFormat="1" ht="14.25" customHeight="1" x14ac:dyDescent="0.2">
      <c r="A2030" s="287" t="s">
        <v>3211</v>
      </c>
      <c r="B2030" s="197" t="s">
        <v>769</v>
      </c>
      <c r="C2030" s="203" t="s">
        <v>2753</v>
      </c>
      <c r="D2030" s="206" t="s">
        <v>163</v>
      </c>
      <c r="E2030" s="212">
        <v>12</v>
      </c>
      <c r="F2030" s="220">
        <v>3766</v>
      </c>
      <c r="G2030" s="270">
        <v>25.45</v>
      </c>
      <c r="H2030" s="268">
        <v>26.2</v>
      </c>
      <c r="I2030" s="233">
        <v>6</v>
      </c>
      <c r="J2030" s="248">
        <f t="shared" si="63"/>
        <v>152.69999999999999</v>
      </c>
      <c r="K2030" s="238"/>
      <c r="M2030" s="247">
        <f t="shared" si="64"/>
        <v>82476.710000000254</v>
      </c>
    </row>
    <row r="2031" spans="1:13" s="190" customFormat="1" ht="14.25" customHeight="1" x14ac:dyDescent="0.2">
      <c r="A2031" s="287" t="s">
        <v>3211</v>
      </c>
      <c r="B2031" s="197" t="s">
        <v>769</v>
      </c>
      <c r="C2031" s="203" t="s">
        <v>2753</v>
      </c>
      <c r="D2031" s="206" t="s">
        <v>164</v>
      </c>
      <c r="E2031" s="212">
        <v>12</v>
      </c>
      <c r="F2031" s="220">
        <v>3766</v>
      </c>
      <c r="G2031" s="270">
        <v>25.45</v>
      </c>
      <c r="H2031" s="268">
        <v>26.2</v>
      </c>
      <c r="I2031" s="233">
        <v>5</v>
      </c>
      <c r="J2031" s="248">
        <f t="shared" si="63"/>
        <v>127.25</v>
      </c>
      <c r="K2031" s="238"/>
      <c r="M2031" s="247">
        <f t="shared" si="64"/>
        <v>82603.960000000254</v>
      </c>
    </row>
    <row r="2032" spans="1:13" s="190" customFormat="1" ht="14.25" customHeight="1" x14ac:dyDescent="0.2">
      <c r="A2032" s="287" t="s">
        <v>3211</v>
      </c>
      <c r="B2032" s="197" t="s">
        <v>769</v>
      </c>
      <c r="C2032" s="203" t="s">
        <v>2753</v>
      </c>
      <c r="D2032" s="206" t="s">
        <v>165</v>
      </c>
      <c r="E2032" s="212">
        <v>12</v>
      </c>
      <c r="F2032" s="220">
        <v>3766</v>
      </c>
      <c r="G2032" s="270">
        <v>25.45</v>
      </c>
      <c r="H2032" s="268">
        <v>26.2</v>
      </c>
      <c r="I2032" s="233">
        <v>4</v>
      </c>
      <c r="J2032" s="248">
        <f t="shared" si="63"/>
        <v>101.8</v>
      </c>
      <c r="K2032" s="238"/>
      <c r="M2032" s="247">
        <f t="shared" si="64"/>
        <v>82705.760000000257</v>
      </c>
    </row>
    <row r="2033" spans="1:13" s="190" customFormat="1" ht="14.25" customHeight="1" x14ac:dyDescent="0.2">
      <c r="A2033" s="287" t="s">
        <v>3247</v>
      </c>
      <c r="B2033" s="200" t="s">
        <v>2728</v>
      </c>
      <c r="C2033" s="203" t="s">
        <v>2753</v>
      </c>
      <c r="D2033" s="200" t="s">
        <v>158</v>
      </c>
      <c r="E2033" s="211">
        <v>12</v>
      </c>
      <c r="F2033" s="224">
        <v>3766</v>
      </c>
      <c r="G2033" s="270">
        <v>25.45</v>
      </c>
      <c r="H2033" s="268">
        <v>26.2</v>
      </c>
      <c r="I2033" s="203">
        <v>23</v>
      </c>
      <c r="J2033" s="248">
        <f t="shared" si="63"/>
        <v>585.35</v>
      </c>
      <c r="K2033" s="238"/>
      <c r="M2033" s="247">
        <f t="shared" si="64"/>
        <v>83291.110000000263</v>
      </c>
    </row>
    <row r="2034" spans="1:13" s="190" customFormat="1" ht="14.25" customHeight="1" x14ac:dyDescent="0.2">
      <c r="A2034" s="287" t="s">
        <v>3247</v>
      </c>
      <c r="B2034" s="200" t="s">
        <v>2728</v>
      </c>
      <c r="C2034" s="203" t="s">
        <v>2753</v>
      </c>
      <c r="D2034" s="200" t="s">
        <v>159</v>
      </c>
      <c r="E2034" s="211">
        <v>12</v>
      </c>
      <c r="F2034" s="224">
        <v>3766</v>
      </c>
      <c r="G2034" s="270">
        <v>25.45</v>
      </c>
      <c r="H2034" s="268">
        <v>26.2</v>
      </c>
      <c r="I2034" s="203">
        <v>20</v>
      </c>
      <c r="J2034" s="248">
        <f t="shared" si="63"/>
        <v>509</v>
      </c>
      <c r="K2034" s="238"/>
      <c r="M2034" s="247">
        <f t="shared" si="64"/>
        <v>83800.110000000263</v>
      </c>
    </row>
    <row r="2035" spans="1:13" s="190" customFormat="1" ht="14.25" customHeight="1" x14ac:dyDescent="0.2">
      <c r="A2035" s="287" t="s">
        <v>3247</v>
      </c>
      <c r="B2035" s="200" t="s">
        <v>2728</v>
      </c>
      <c r="C2035" s="203" t="s">
        <v>2753</v>
      </c>
      <c r="D2035" s="200" t="s">
        <v>160</v>
      </c>
      <c r="E2035" s="211">
        <v>12</v>
      </c>
      <c r="F2035" s="224">
        <v>3766</v>
      </c>
      <c r="G2035" s="270">
        <v>25.45</v>
      </c>
      <c r="H2035" s="268">
        <v>26.2</v>
      </c>
      <c r="I2035" s="203">
        <v>24</v>
      </c>
      <c r="J2035" s="248">
        <f t="shared" si="63"/>
        <v>610.79999999999995</v>
      </c>
      <c r="K2035" s="238"/>
      <c r="M2035" s="247">
        <f t="shared" si="64"/>
        <v>84410.910000000265</v>
      </c>
    </row>
    <row r="2036" spans="1:13" s="190" customFormat="1" ht="14.25" customHeight="1" x14ac:dyDescent="0.2">
      <c r="A2036" s="287" t="s">
        <v>3247</v>
      </c>
      <c r="B2036" s="200" t="s">
        <v>2728</v>
      </c>
      <c r="C2036" s="203" t="s">
        <v>2753</v>
      </c>
      <c r="D2036" s="200" t="s">
        <v>3528</v>
      </c>
      <c r="E2036" s="211">
        <v>12</v>
      </c>
      <c r="F2036" s="224">
        <v>3766</v>
      </c>
      <c r="G2036" s="270">
        <v>25.45</v>
      </c>
      <c r="H2036" s="268">
        <v>26.2</v>
      </c>
      <c r="I2036" s="203">
        <v>15</v>
      </c>
      <c r="J2036" s="248">
        <f t="shared" si="63"/>
        <v>381.75</v>
      </c>
      <c r="K2036" s="238"/>
      <c r="M2036" s="247">
        <f>M2035+J2036</f>
        <v>84792.660000000265</v>
      </c>
    </row>
    <row r="2037" spans="1:13" s="190" customFormat="1" ht="14.25" customHeight="1" x14ac:dyDescent="0.2">
      <c r="A2037" s="287" t="s">
        <v>3247</v>
      </c>
      <c r="B2037" s="200" t="s">
        <v>2728</v>
      </c>
      <c r="C2037" s="203" t="s">
        <v>2753</v>
      </c>
      <c r="D2037" s="200" t="s">
        <v>3529</v>
      </c>
      <c r="E2037" s="211">
        <v>12</v>
      </c>
      <c r="F2037" s="224">
        <v>3766</v>
      </c>
      <c r="G2037" s="270">
        <v>25.45</v>
      </c>
      <c r="H2037" s="268">
        <v>26.2</v>
      </c>
      <c r="I2037" s="203">
        <v>11</v>
      </c>
      <c r="J2037" s="248">
        <f t="shared" si="63"/>
        <v>279.95</v>
      </c>
      <c r="K2037" s="238"/>
      <c r="M2037" s="247">
        <f t="shared" si="64"/>
        <v>85072.610000000263</v>
      </c>
    </row>
    <row r="2038" spans="1:13" s="190" customFormat="1" ht="14.25" customHeight="1" x14ac:dyDescent="0.2">
      <c r="A2038" s="287" t="s">
        <v>3246</v>
      </c>
      <c r="B2038" s="198" t="s">
        <v>2728</v>
      </c>
      <c r="C2038" s="203" t="s">
        <v>2753</v>
      </c>
      <c r="D2038" s="205" t="s">
        <v>3526</v>
      </c>
      <c r="E2038" s="213">
        <v>12</v>
      </c>
      <c r="F2038" s="224">
        <v>3766</v>
      </c>
      <c r="G2038" s="270">
        <v>25.45</v>
      </c>
      <c r="H2038" s="268">
        <v>26.2</v>
      </c>
      <c r="I2038" s="232">
        <v>13</v>
      </c>
      <c r="J2038" s="248">
        <f t="shared" si="63"/>
        <v>330.84999999999997</v>
      </c>
      <c r="K2038" s="238"/>
      <c r="M2038" s="247">
        <f t="shared" si="64"/>
        <v>85403.460000000268</v>
      </c>
    </row>
    <row r="2039" spans="1:13" s="190" customFormat="1" ht="14.25" customHeight="1" x14ac:dyDescent="0.2">
      <c r="A2039" s="287" t="s">
        <v>3246</v>
      </c>
      <c r="B2039" s="198" t="s">
        <v>2728</v>
      </c>
      <c r="C2039" s="203" t="s">
        <v>2753</v>
      </c>
      <c r="D2039" s="205" t="s">
        <v>3525</v>
      </c>
      <c r="E2039" s="213">
        <v>12</v>
      </c>
      <c r="F2039" s="224">
        <v>3766</v>
      </c>
      <c r="G2039" s="270">
        <v>25.45</v>
      </c>
      <c r="H2039" s="268">
        <v>26.2</v>
      </c>
      <c r="I2039" s="232">
        <v>16</v>
      </c>
      <c r="J2039" s="248">
        <f t="shared" si="63"/>
        <v>407.2</v>
      </c>
      <c r="K2039" s="238"/>
      <c r="M2039" s="247">
        <f t="shared" si="64"/>
        <v>85810.660000000265</v>
      </c>
    </row>
    <row r="2040" spans="1:13" s="190" customFormat="1" ht="14.25" customHeight="1" x14ac:dyDescent="0.2">
      <c r="A2040" s="287" t="s">
        <v>3246</v>
      </c>
      <c r="B2040" s="198" t="s">
        <v>2728</v>
      </c>
      <c r="C2040" s="203" t="s">
        <v>2753</v>
      </c>
      <c r="D2040" s="205" t="s">
        <v>3527</v>
      </c>
      <c r="E2040" s="213">
        <v>12</v>
      </c>
      <c r="F2040" s="224">
        <v>3766</v>
      </c>
      <c r="G2040" s="270">
        <v>25.45</v>
      </c>
      <c r="H2040" s="268">
        <v>26.2</v>
      </c>
      <c r="I2040" s="232">
        <v>5</v>
      </c>
      <c r="J2040" s="248">
        <f t="shared" si="63"/>
        <v>127.25</v>
      </c>
      <c r="K2040" s="238"/>
      <c r="M2040" s="247">
        <f t="shared" si="64"/>
        <v>85937.910000000265</v>
      </c>
    </row>
    <row r="2041" spans="1:13" s="190" customFormat="1" ht="14.25" customHeight="1" x14ac:dyDescent="0.2">
      <c r="A2041" s="287" t="s">
        <v>3211</v>
      </c>
      <c r="B2041" s="197" t="s">
        <v>769</v>
      </c>
      <c r="C2041" s="203" t="s">
        <v>2753</v>
      </c>
      <c r="D2041" s="206" t="s">
        <v>166</v>
      </c>
      <c r="E2041" s="212">
        <v>12</v>
      </c>
      <c r="F2041" s="220">
        <v>3766</v>
      </c>
      <c r="G2041" s="270">
        <v>28.05</v>
      </c>
      <c r="H2041" s="268">
        <v>28.8</v>
      </c>
      <c r="I2041" s="233">
        <v>3</v>
      </c>
      <c r="J2041" s="248">
        <f t="shared" si="63"/>
        <v>84.15</v>
      </c>
      <c r="K2041" s="238"/>
      <c r="M2041" s="247">
        <f t="shared" si="64"/>
        <v>86022.06000000026</v>
      </c>
    </row>
    <row r="2042" spans="1:13" s="190" customFormat="1" ht="14.25" customHeight="1" x14ac:dyDescent="0.2">
      <c r="A2042" s="287" t="s">
        <v>3211</v>
      </c>
      <c r="B2042" s="197" t="s">
        <v>769</v>
      </c>
      <c r="C2042" s="203" t="s">
        <v>2753</v>
      </c>
      <c r="D2042" s="206" t="s">
        <v>770</v>
      </c>
      <c r="E2042" s="212">
        <v>12</v>
      </c>
      <c r="F2042" s="220">
        <v>3766</v>
      </c>
      <c r="G2042" s="270">
        <v>28.05</v>
      </c>
      <c r="H2042" s="268">
        <v>28.8</v>
      </c>
      <c r="I2042" s="233">
        <v>3</v>
      </c>
      <c r="J2042" s="248">
        <f t="shared" si="63"/>
        <v>84.15</v>
      </c>
      <c r="K2042" s="238"/>
      <c r="M2042" s="247">
        <f t="shared" si="64"/>
        <v>86106.210000000254</v>
      </c>
    </row>
    <row r="2043" spans="1:13" s="190" customFormat="1" ht="14.25" customHeight="1" x14ac:dyDescent="0.2">
      <c r="A2043" s="287" t="s">
        <v>3246</v>
      </c>
      <c r="B2043" s="198" t="s">
        <v>2728</v>
      </c>
      <c r="C2043" s="203" t="s">
        <v>2753</v>
      </c>
      <c r="D2043" s="205" t="s">
        <v>770</v>
      </c>
      <c r="E2043" s="213">
        <v>12</v>
      </c>
      <c r="F2043" s="224">
        <v>3766</v>
      </c>
      <c r="G2043" s="270">
        <v>28.05</v>
      </c>
      <c r="H2043" s="268">
        <v>28.8</v>
      </c>
      <c r="I2043" s="232">
        <v>6</v>
      </c>
      <c r="J2043" s="248">
        <f t="shared" si="63"/>
        <v>168.3</v>
      </c>
      <c r="K2043" s="238"/>
      <c r="M2043" s="247">
        <f t="shared" si="64"/>
        <v>86274.510000000257</v>
      </c>
    </row>
    <row r="2044" spans="1:13" s="190" customFormat="1" ht="14.25" customHeight="1" x14ac:dyDescent="0.2">
      <c r="A2044" s="287" t="s">
        <v>3246</v>
      </c>
      <c r="B2044" s="198" t="s">
        <v>2728</v>
      </c>
      <c r="C2044" s="203" t="s">
        <v>2753</v>
      </c>
      <c r="D2044" s="205" t="s">
        <v>3530</v>
      </c>
      <c r="E2044" s="213">
        <v>12</v>
      </c>
      <c r="F2044" s="224">
        <v>3766</v>
      </c>
      <c r="G2044" s="270">
        <v>28.05</v>
      </c>
      <c r="H2044" s="268">
        <v>28.8</v>
      </c>
      <c r="I2044" s="232">
        <v>11</v>
      </c>
      <c r="J2044" s="248">
        <f t="shared" si="63"/>
        <v>308.55</v>
      </c>
      <c r="K2044" s="238"/>
      <c r="M2044" s="247">
        <f t="shared" si="64"/>
        <v>86583.06000000026</v>
      </c>
    </row>
    <row r="2045" spans="1:13" s="190" customFormat="1" ht="14.25" customHeight="1" x14ac:dyDescent="0.2">
      <c r="A2045" s="287" t="s">
        <v>3211</v>
      </c>
      <c r="B2045" s="197" t="s">
        <v>769</v>
      </c>
      <c r="C2045" s="203" t="s">
        <v>2753</v>
      </c>
      <c r="D2045" s="206" t="s">
        <v>167</v>
      </c>
      <c r="E2045" s="212">
        <v>12</v>
      </c>
      <c r="F2045" s="220">
        <v>3766</v>
      </c>
      <c r="G2045" s="270">
        <v>30.75</v>
      </c>
      <c r="H2045" s="268">
        <v>31.5</v>
      </c>
      <c r="I2045" s="233">
        <v>3</v>
      </c>
      <c r="J2045" s="248">
        <f t="shared" si="63"/>
        <v>92.25</v>
      </c>
      <c r="K2045" s="238"/>
      <c r="M2045" s="247">
        <f t="shared" si="64"/>
        <v>86675.31000000026</v>
      </c>
    </row>
    <row r="2046" spans="1:13" s="190" customFormat="1" ht="14.25" customHeight="1" x14ac:dyDescent="0.2">
      <c r="A2046" s="287" t="s">
        <v>3246</v>
      </c>
      <c r="B2046" s="198" t="s">
        <v>2728</v>
      </c>
      <c r="C2046" s="203" t="s">
        <v>2753</v>
      </c>
      <c r="D2046" s="205" t="s">
        <v>3532</v>
      </c>
      <c r="E2046" s="213">
        <v>12</v>
      </c>
      <c r="F2046" s="224">
        <v>3766</v>
      </c>
      <c r="G2046" s="270">
        <v>30.75</v>
      </c>
      <c r="H2046" s="268">
        <v>31.5</v>
      </c>
      <c r="I2046" s="232">
        <v>8</v>
      </c>
      <c r="J2046" s="248">
        <f t="shared" si="63"/>
        <v>246</v>
      </c>
      <c r="K2046" s="238"/>
      <c r="M2046" s="247">
        <f t="shared" si="64"/>
        <v>86921.31000000026</v>
      </c>
    </row>
    <row r="2047" spans="1:13" s="190" customFormat="1" ht="14.25" customHeight="1" x14ac:dyDescent="0.2">
      <c r="A2047" s="287" t="s">
        <v>3246</v>
      </c>
      <c r="B2047" s="198" t="s">
        <v>2728</v>
      </c>
      <c r="C2047" s="203" t="s">
        <v>2753</v>
      </c>
      <c r="D2047" s="205" t="s">
        <v>3531</v>
      </c>
      <c r="E2047" s="213">
        <v>12</v>
      </c>
      <c r="F2047" s="224">
        <v>3766</v>
      </c>
      <c r="G2047" s="270">
        <v>30.75</v>
      </c>
      <c r="H2047" s="268">
        <v>31.5</v>
      </c>
      <c r="I2047" s="232">
        <v>1</v>
      </c>
      <c r="J2047" s="248">
        <f t="shared" si="63"/>
        <v>30.75</v>
      </c>
      <c r="K2047" s="238"/>
      <c r="M2047" s="247">
        <f t="shared" si="64"/>
        <v>86952.06000000026</v>
      </c>
    </row>
    <row r="2048" spans="1:13" s="190" customFormat="1" ht="14.25" customHeight="1" x14ac:dyDescent="0.2">
      <c r="A2048" s="287" t="s">
        <v>2277</v>
      </c>
      <c r="B2048" s="200" t="s">
        <v>810</v>
      </c>
      <c r="C2048" s="203" t="s">
        <v>2243</v>
      </c>
      <c r="D2048" s="200" t="s">
        <v>2244</v>
      </c>
      <c r="E2048" s="211">
        <v>14</v>
      </c>
      <c r="F2048" s="226">
        <v>1523</v>
      </c>
      <c r="G2048" s="268">
        <v>6.81</v>
      </c>
      <c r="H2048" s="268">
        <v>7.31</v>
      </c>
      <c r="I2048" s="203">
        <v>2</v>
      </c>
      <c r="J2048" s="248">
        <f t="shared" si="63"/>
        <v>13.62</v>
      </c>
      <c r="K2048" s="238"/>
      <c r="M2048" s="247">
        <f t="shared" si="64"/>
        <v>86965.680000000255</v>
      </c>
    </row>
    <row r="2049" spans="1:13" s="190" customFormat="1" ht="14.25" customHeight="1" x14ac:dyDescent="0.2">
      <c r="A2049" s="287" t="s">
        <v>2277</v>
      </c>
      <c r="B2049" s="200" t="s">
        <v>810</v>
      </c>
      <c r="C2049" s="203" t="s">
        <v>2325</v>
      </c>
      <c r="D2049" s="200" t="s">
        <v>2285</v>
      </c>
      <c r="E2049" s="211">
        <v>14</v>
      </c>
      <c r="F2049" s="226">
        <v>1523</v>
      </c>
      <c r="G2049" s="268">
        <v>7.73</v>
      </c>
      <c r="H2049" s="268">
        <v>8.23</v>
      </c>
      <c r="I2049" s="203">
        <v>2</v>
      </c>
      <c r="J2049" s="248">
        <f t="shared" si="63"/>
        <v>15.46</v>
      </c>
      <c r="K2049" s="238"/>
      <c r="M2049" s="247">
        <f t="shared" si="64"/>
        <v>86981.140000000261</v>
      </c>
    </row>
    <row r="2050" spans="1:13" s="190" customFormat="1" ht="14.25" customHeight="1" x14ac:dyDescent="0.2">
      <c r="A2050" s="287" t="s">
        <v>2277</v>
      </c>
      <c r="B2050" s="200" t="s">
        <v>810</v>
      </c>
      <c r="C2050" s="203" t="s">
        <v>2253</v>
      </c>
      <c r="D2050" s="200" t="s">
        <v>2254</v>
      </c>
      <c r="E2050" s="211">
        <v>14</v>
      </c>
      <c r="F2050" s="226">
        <v>1523</v>
      </c>
      <c r="G2050" s="268">
        <v>8.65</v>
      </c>
      <c r="H2050" s="268">
        <v>9.15</v>
      </c>
      <c r="I2050" s="203">
        <v>2</v>
      </c>
      <c r="J2050" s="248">
        <f t="shared" si="63"/>
        <v>17.3</v>
      </c>
      <c r="K2050" s="238"/>
      <c r="M2050" s="247">
        <f t="shared" si="64"/>
        <v>86998.440000000264</v>
      </c>
    </row>
    <row r="2051" spans="1:13" s="190" customFormat="1" ht="14.25" customHeight="1" x14ac:dyDescent="0.2">
      <c r="A2051" s="287" t="s">
        <v>2277</v>
      </c>
      <c r="B2051" s="200" t="s">
        <v>810</v>
      </c>
      <c r="C2051" s="203" t="s">
        <v>2324</v>
      </c>
      <c r="D2051" s="200" t="s">
        <v>184</v>
      </c>
      <c r="E2051" s="211">
        <v>14</v>
      </c>
      <c r="F2051" s="226">
        <v>1523</v>
      </c>
      <c r="G2051" s="268">
        <v>8.65</v>
      </c>
      <c r="H2051" s="268">
        <v>9.15</v>
      </c>
      <c r="I2051" s="203">
        <v>2</v>
      </c>
      <c r="J2051" s="248">
        <f t="shared" si="63"/>
        <v>17.3</v>
      </c>
      <c r="K2051" s="238"/>
      <c r="M2051" s="247">
        <f t="shared" si="64"/>
        <v>87015.740000000267</v>
      </c>
    </row>
    <row r="2052" spans="1:13" s="190" customFormat="1" ht="14.25" customHeight="1" x14ac:dyDescent="0.2">
      <c r="A2052" s="287" t="s">
        <v>2277</v>
      </c>
      <c r="B2052" s="200" t="s">
        <v>884</v>
      </c>
      <c r="C2052" s="203" t="s">
        <v>2237</v>
      </c>
      <c r="D2052" s="200" t="s">
        <v>2238</v>
      </c>
      <c r="E2052" s="211">
        <v>14</v>
      </c>
      <c r="F2052" s="226">
        <v>1237</v>
      </c>
      <c r="G2052" s="268">
        <v>8.65</v>
      </c>
      <c r="H2052" s="268">
        <v>9.15</v>
      </c>
      <c r="I2052" s="203">
        <v>2</v>
      </c>
      <c r="J2052" s="248">
        <f t="shared" si="63"/>
        <v>17.3</v>
      </c>
      <c r="K2052" s="238"/>
      <c r="M2052" s="247">
        <f t="shared" si="64"/>
        <v>87033.04000000027</v>
      </c>
    </row>
    <row r="2053" spans="1:13" s="190" customFormat="1" ht="14.25" customHeight="1" x14ac:dyDescent="0.2">
      <c r="A2053" s="287" t="s">
        <v>2277</v>
      </c>
      <c r="B2053" s="200" t="s">
        <v>810</v>
      </c>
      <c r="C2053" s="203" t="s">
        <v>2322</v>
      </c>
      <c r="D2053" s="200" t="s">
        <v>2323</v>
      </c>
      <c r="E2053" s="211">
        <v>14</v>
      </c>
      <c r="F2053" s="226">
        <v>1523</v>
      </c>
      <c r="G2053" s="268">
        <v>11.41</v>
      </c>
      <c r="H2053" s="268">
        <v>11.91</v>
      </c>
      <c r="I2053" s="203">
        <v>2</v>
      </c>
      <c r="J2053" s="248">
        <f t="shared" ref="J2053:J2116" si="65">G2053*I2053</f>
        <v>22.82</v>
      </c>
      <c r="K2053" s="238"/>
      <c r="M2053" s="247">
        <f t="shared" si="64"/>
        <v>87055.860000000277</v>
      </c>
    </row>
    <row r="2054" spans="1:13" s="190" customFormat="1" ht="14.25" customHeight="1" x14ac:dyDescent="0.2">
      <c r="A2054" s="287" t="s">
        <v>2277</v>
      </c>
      <c r="B2054" s="200" t="s">
        <v>884</v>
      </c>
      <c r="C2054" s="203" t="s">
        <v>2294</v>
      </c>
      <c r="D2054" s="200" t="s">
        <v>3602</v>
      </c>
      <c r="E2054" s="211">
        <v>14</v>
      </c>
      <c r="F2054" s="226">
        <v>1237</v>
      </c>
      <c r="G2054" s="268">
        <v>11.41</v>
      </c>
      <c r="H2054" s="268">
        <v>11.91</v>
      </c>
      <c r="I2054" s="203">
        <v>2</v>
      </c>
      <c r="J2054" s="248">
        <f t="shared" si="65"/>
        <v>22.82</v>
      </c>
      <c r="K2054" s="238"/>
      <c r="M2054" s="247">
        <f t="shared" si="64"/>
        <v>87078.680000000284</v>
      </c>
    </row>
    <row r="2055" spans="1:13" s="190" customFormat="1" ht="14.25" customHeight="1" x14ac:dyDescent="0.2">
      <c r="A2055" s="287" t="s">
        <v>2277</v>
      </c>
      <c r="B2055" s="200" t="s">
        <v>884</v>
      </c>
      <c r="C2055" s="203" t="s">
        <v>2203</v>
      </c>
      <c r="D2055" s="200" t="s">
        <v>2204</v>
      </c>
      <c r="E2055" s="211">
        <v>14</v>
      </c>
      <c r="F2055" s="226">
        <v>1237</v>
      </c>
      <c r="G2055" s="268">
        <v>11.42</v>
      </c>
      <c r="H2055" s="268">
        <v>11.92</v>
      </c>
      <c r="I2055" s="203">
        <v>2</v>
      </c>
      <c r="J2055" s="248">
        <f t="shared" si="65"/>
        <v>22.84</v>
      </c>
      <c r="K2055" s="238"/>
      <c r="M2055" s="247">
        <f t="shared" si="64"/>
        <v>87101.520000000281</v>
      </c>
    </row>
    <row r="2056" spans="1:13" s="190" customFormat="1" ht="14.25" customHeight="1" x14ac:dyDescent="0.2">
      <c r="A2056" s="287" t="s">
        <v>2277</v>
      </c>
      <c r="B2056" s="200" t="s">
        <v>884</v>
      </c>
      <c r="C2056" s="203" t="s">
        <v>2207</v>
      </c>
      <c r="D2056" s="200" t="s">
        <v>2208</v>
      </c>
      <c r="E2056" s="211">
        <v>14</v>
      </c>
      <c r="F2056" s="226">
        <v>1237</v>
      </c>
      <c r="G2056" s="268">
        <v>11.42</v>
      </c>
      <c r="H2056" s="268">
        <v>11.92</v>
      </c>
      <c r="I2056" s="203">
        <v>1</v>
      </c>
      <c r="J2056" s="248">
        <f t="shared" si="65"/>
        <v>11.42</v>
      </c>
      <c r="K2056" s="238"/>
      <c r="M2056" s="247">
        <f t="shared" si="64"/>
        <v>87112.940000000279</v>
      </c>
    </row>
    <row r="2057" spans="1:13" s="190" customFormat="1" ht="14.25" customHeight="1" x14ac:dyDescent="0.2">
      <c r="A2057" s="287" t="s">
        <v>2277</v>
      </c>
      <c r="B2057" s="200" t="s">
        <v>884</v>
      </c>
      <c r="C2057" s="203" t="s">
        <v>2205</v>
      </c>
      <c r="D2057" s="200" t="s">
        <v>2206</v>
      </c>
      <c r="E2057" s="211">
        <v>14</v>
      </c>
      <c r="F2057" s="226">
        <v>1237</v>
      </c>
      <c r="G2057" s="268">
        <v>11.42</v>
      </c>
      <c r="H2057" s="268">
        <v>11.92</v>
      </c>
      <c r="I2057" s="203">
        <v>1</v>
      </c>
      <c r="J2057" s="248">
        <f t="shared" si="65"/>
        <v>11.42</v>
      </c>
      <c r="K2057" s="238"/>
      <c r="M2057" s="247">
        <f t="shared" si="64"/>
        <v>87124.360000000277</v>
      </c>
    </row>
    <row r="2058" spans="1:13" s="190" customFormat="1" ht="14.25" customHeight="1" x14ac:dyDescent="0.2">
      <c r="A2058" s="287" t="s">
        <v>2277</v>
      </c>
      <c r="B2058" s="200" t="s">
        <v>810</v>
      </c>
      <c r="C2058" s="203" t="s">
        <v>2316</v>
      </c>
      <c r="D2058" s="200" t="s">
        <v>2317</v>
      </c>
      <c r="E2058" s="211">
        <v>14</v>
      </c>
      <c r="F2058" s="226">
        <v>1523</v>
      </c>
      <c r="G2058" s="268">
        <v>13.25</v>
      </c>
      <c r="H2058" s="268">
        <v>13.75</v>
      </c>
      <c r="I2058" s="203">
        <v>2</v>
      </c>
      <c r="J2058" s="248">
        <f t="shared" si="65"/>
        <v>26.5</v>
      </c>
      <c r="K2058" s="238"/>
      <c r="M2058" s="247">
        <f t="shared" si="64"/>
        <v>87150.860000000277</v>
      </c>
    </row>
    <row r="2059" spans="1:13" s="190" customFormat="1" ht="14.25" customHeight="1" x14ac:dyDescent="0.2">
      <c r="A2059" s="287" t="s">
        <v>2277</v>
      </c>
      <c r="B2059" s="200" t="s">
        <v>810</v>
      </c>
      <c r="C2059" s="203" t="s">
        <v>2273</v>
      </c>
      <c r="D2059" s="200" t="s">
        <v>2274</v>
      </c>
      <c r="E2059" s="211">
        <v>14</v>
      </c>
      <c r="F2059" s="226">
        <v>1523</v>
      </c>
      <c r="G2059" s="268">
        <v>13.3</v>
      </c>
      <c r="H2059" s="268">
        <v>13.8</v>
      </c>
      <c r="I2059" s="203">
        <v>2</v>
      </c>
      <c r="J2059" s="248">
        <f t="shared" si="65"/>
        <v>26.6</v>
      </c>
      <c r="K2059" s="238"/>
      <c r="M2059" s="247">
        <f t="shared" si="64"/>
        <v>87177.460000000283</v>
      </c>
    </row>
    <row r="2060" spans="1:13" s="190" customFormat="1" ht="14.25" customHeight="1" x14ac:dyDescent="0.2">
      <c r="A2060" s="287" t="s">
        <v>2277</v>
      </c>
      <c r="B2060" s="200" t="s">
        <v>884</v>
      </c>
      <c r="C2060" s="203" t="s">
        <v>2314</v>
      </c>
      <c r="D2060" s="200" t="s">
        <v>2315</v>
      </c>
      <c r="E2060" s="211">
        <v>14</v>
      </c>
      <c r="F2060" s="226">
        <v>1237</v>
      </c>
      <c r="G2060" s="268">
        <v>12.33</v>
      </c>
      <c r="H2060" s="268">
        <v>12.83</v>
      </c>
      <c r="I2060" s="203">
        <v>2</v>
      </c>
      <c r="J2060" s="248">
        <f t="shared" si="65"/>
        <v>24.66</v>
      </c>
      <c r="K2060" s="238"/>
      <c r="M2060" s="247">
        <f t="shared" si="64"/>
        <v>87202.120000000286</v>
      </c>
    </row>
    <row r="2061" spans="1:13" s="190" customFormat="1" ht="14.25" customHeight="1" x14ac:dyDescent="0.2">
      <c r="A2061" s="287" t="s">
        <v>2277</v>
      </c>
      <c r="B2061" s="200" t="s">
        <v>884</v>
      </c>
      <c r="C2061" s="203" t="s">
        <v>2245</v>
      </c>
      <c r="D2061" s="200" t="s">
        <v>2246</v>
      </c>
      <c r="E2061" s="211">
        <v>14</v>
      </c>
      <c r="F2061" s="226">
        <v>1237</v>
      </c>
      <c r="G2061" s="268">
        <v>12.33</v>
      </c>
      <c r="H2061" s="268">
        <v>12.83</v>
      </c>
      <c r="I2061" s="203">
        <v>2</v>
      </c>
      <c r="J2061" s="248">
        <f t="shared" si="65"/>
        <v>24.66</v>
      </c>
      <c r="K2061" s="238"/>
      <c r="M2061" s="247">
        <f t="shared" si="64"/>
        <v>87226.78000000029</v>
      </c>
    </row>
    <row r="2062" spans="1:13" s="190" customFormat="1" ht="14.25" customHeight="1" x14ac:dyDescent="0.2">
      <c r="A2062" s="287" t="s">
        <v>2277</v>
      </c>
      <c r="B2062" s="200" t="s">
        <v>810</v>
      </c>
      <c r="C2062" s="203" t="s">
        <v>2320</v>
      </c>
      <c r="D2062" s="200" t="s">
        <v>2321</v>
      </c>
      <c r="E2062" s="211">
        <v>14</v>
      </c>
      <c r="F2062" s="226">
        <v>1523</v>
      </c>
      <c r="G2062" s="268">
        <v>14.22</v>
      </c>
      <c r="H2062" s="268">
        <v>14.72</v>
      </c>
      <c r="I2062" s="203">
        <v>2</v>
      </c>
      <c r="J2062" s="248">
        <f t="shared" si="65"/>
        <v>28.44</v>
      </c>
      <c r="K2062" s="238"/>
      <c r="M2062" s="247">
        <f t="shared" si="64"/>
        <v>87255.220000000292</v>
      </c>
    </row>
    <row r="2063" spans="1:13" s="190" customFormat="1" ht="14.25" customHeight="1" x14ac:dyDescent="0.2">
      <c r="A2063" s="287" t="s">
        <v>2277</v>
      </c>
      <c r="B2063" s="200" t="s">
        <v>884</v>
      </c>
      <c r="C2063" s="203" t="s">
        <v>2326</v>
      </c>
      <c r="D2063" s="200" t="s">
        <v>2327</v>
      </c>
      <c r="E2063" s="211">
        <v>14</v>
      </c>
      <c r="F2063" s="226">
        <v>1237</v>
      </c>
      <c r="G2063" s="268">
        <v>13.25</v>
      </c>
      <c r="H2063" s="268">
        <v>13.75</v>
      </c>
      <c r="I2063" s="203">
        <v>2</v>
      </c>
      <c r="J2063" s="248">
        <f t="shared" si="65"/>
        <v>26.5</v>
      </c>
      <c r="K2063" s="238"/>
      <c r="M2063" s="247">
        <f t="shared" si="64"/>
        <v>87281.720000000292</v>
      </c>
    </row>
    <row r="2064" spans="1:13" s="190" customFormat="1" ht="14.25" customHeight="1" x14ac:dyDescent="0.2">
      <c r="A2064" s="287" t="s">
        <v>2277</v>
      </c>
      <c r="B2064" s="200" t="s">
        <v>884</v>
      </c>
      <c r="C2064" s="203" t="s">
        <v>2318</v>
      </c>
      <c r="D2064" s="200" t="s">
        <v>2319</v>
      </c>
      <c r="E2064" s="211">
        <v>14</v>
      </c>
      <c r="F2064" s="226">
        <v>1237</v>
      </c>
      <c r="G2064" s="270">
        <v>14.72</v>
      </c>
      <c r="H2064" s="268">
        <v>15.47</v>
      </c>
      <c r="I2064" s="203">
        <v>2</v>
      </c>
      <c r="J2064" s="248">
        <f t="shared" si="65"/>
        <v>29.44</v>
      </c>
      <c r="K2064" s="238"/>
      <c r="M2064" s="247">
        <f t="shared" si="64"/>
        <v>87311.160000000295</v>
      </c>
    </row>
    <row r="2065" spans="1:13" s="190" customFormat="1" ht="14.25" customHeight="1" x14ac:dyDescent="0.2">
      <c r="A2065" s="287" t="s">
        <v>2277</v>
      </c>
      <c r="B2065" s="200" t="s">
        <v>884</v>
      </c>
      <c r="C2065" s="203" t="s">
        <v>2292</v>
      </c>
      <c r="D2065" s="200" t="s">
        <v>2293</v>
      </c>
      <c r="E2065" s="211">
        <v>14</v>
      </c>
      <c r="F2065" s="226">
        <v>1237</v>
      </c>
      <c r="G2065" s="270">
        <v>14.72</v>
      </c>
      <c r="H2065" s="268">
        <v>15.47</v>
      </c>
      <c r="I2065" s="203">
        <v>2</v>
      </c>
      <c r="J2065" s="248">
        <f t="shared" si="65"/>
        <v>29.44</v>
      </c>
      <c r="K2065" s="238"/>
      <c r="M2065" s="247">
        <f t="shared" si="64"/>
        <v>87340.600000000297</v>
      </c>
    </row>
    <row r="2066" spans="1:13" s="190" customFormat="1" ht="14.25" customHeight="1" x14ac:dyDescent="0.2">
      <c r="A2066" s="287" t="s">
        <v>2277</v>
      </c>
      <c r="B2066" s="200" t="s">
        <v>810</v>
      </c>
      <c r="C2066" s="203" t="s">
        <v>2267</v>
      </c>
      <c r="D2066" s="200" t="s">
        <v>2268</v>
      </c>
      <c r="E2066" s="211">
        <v>14</v>
      </c>
      <c r="F2066" s="226">
        <v>1523</v>
      </c>
      <c r="G2066" s="270">
        <v>15.809999999999999</v>
      </c>
      <c r="H2066" s="268">
        <v>16.559999999999999</v>
      </c>
      <c r="I2066" s="203">
        <v>2</v>
      </c>
      <c r="J2066" s="248">
        <f t="shared" si="65"/>
        <v>31.619999999999997</v>
      </c>
      <c r="K2066" s="238"/>
      <c r="M2066" s="247">
        <f t="shared" si="64"/>
        <v>87372.220000000292</v>
      </c>
    </row>
    <row r="2067" spans="1:13" s="190" customFormat="1" ht="14.25" customHeight="1" x14ac:dyDescent="0.2">
      <c r="A2067" s="287" t="s">
        <v>2277</v>
      </c>
      <c r="B2067" s="200" t="s">
        <v>810</v>
      </c>
      <c r="C2067" s="203" t="s">
        <v>2288</v>
      </c>
      <c r="D2067" s="200" t="s">
        <v>2289</v>
      </c>
      <c r="E2067" s="211">
        <v>14</v>
      </c>
      <c r="F2067" s="226">
        <v>1523</v>
      </c>
      <c r="G2067" s="270">
        <v>15.809999999999999</v>
      </c>
      <c r="H2067" s="268">
        <v>16.559999999999999</v>
      </c>
      <c r="I2067" s="203">
        <v>2</v>
      </c>
      <c r="J2067" s="248">
        <f t="shared" si="65"/>
        <v>31.619999999999997</v>
      </c>
      <c r="K2067" s="238"/>
      <c r="M2067" s="247">
        <f t="shared" si="64"/>
        <v>87403.840000000288</v>
      </c>
    </row>
    <row r="2068" spans="1:13" s="190" customFormat="1" ht="14.25" customHeight="1" x14ac:dyDescent="0.2">
      <c r="A2068" s="287" t="s">
        <v>2277</v>
      </c>
      <c r="B2068" s="200" t="s">
        <v>884</v>
      </c>
      <c r="C2068" s="203" t="s">
        <v>2212</v>
      </c>
      <c r="D2068" s="200" t="s">
        <v>2211</v>
      </c>
      <c r="E2068" s="211">
        <v>14</v>
      </c>
      <c r="F2068" s="226">
        <v>1237</v>
      </c>
      <c r="G2068" s="270">
        <v>14.85</v>
      </c>
      <c r="H2068" s="268">
        <v>15.6</v>
      </c>
      <c r="I2068" s="203">
        <v>2</v>
      </c>
      <c r="J2068" s="248">
        <f t="shared" si="65"/>
        <v>29.7</v>
      </c>
      <c r="K2068" s="238"/>
      <c r="M2068" s="247">
        <f t="shared" si="64"/>
        <v>87433.540000000285</v>
      </c>
    </row>
    <row r="2069" spans="1:13" s="190" customFormat="1" ht="14.25" customHeight="1" x14ac:dyDescent="0.2">
      <c r="A2069" s="287" t="s">
        <v>2277</v>
      </c>
      <c r="B2069" s="200" t="s">
        <v>884</v>
      </c>
      <c r="C2069" s="203" t="s">
        <v>2214</v>
      </c>
      <c r="D2069" s="200" t="s">
        <v>2213</v>
      </c>
      <c r="E2069" s="211">
        <v>14</v>
      </c>
      <c r="F2069" s="226">
        <v>1237</v>
      </c>
      <c r="G2069" s="270">
        <v>14.85</v>
      </c>
      <c r="H2069" s="268">
        <v>15.6</v>
      </c>
      <c r="I2069" s="203">
        <v>3</v>
      </c>
      <c r="J2069" s="248">
        <f t="shared" si="65"/>
        <v>44.55</v>
      </c>
      <c r="K2069" s="238"/>
      <c r="M2069" s="247">
        <f t="shared" si="64"/>
        <v>87478.090000000288</v>
      </c>
    </row>
    <row r="2070" spans="1:13" s="190" customFormat="1" ht="14.25" customHeight="1" x14ac:dyDescent="0.2">
      <c r="A2070" s="287" t="s">
        <v>2277</v>
      </c>
      <c r="B2070" s="200" t="s">
        <v>810</v>
      </c>
      <c r="C2070" s="203" t="s">
        <v>2263</v>
      </c>
      <c r="D2070" s="200" t="s">
        <v>2264</v>
      </c>
      <c r="E2070" s="211">
        <v>14</v>
      </c>
      <c r="F2070" s="226">
        <v>1523</v>
      </c>
      <c r="G2070" s="270">
        <v>16.73</v>
      </c>
      <c r="H2070" s="268">
        <v>17.48</v>
      </c>
      <c r="I2070" s="203">
        <v>2</v>
      </c>
      <c r="J2070" s="248">
        <f t="shared" si="65"/>
        <v>33.46</v>
      </c>
      <c r="K2070" s="238"/>
      <c r="M2070" s="247">
        <f t="shared" si="64"/>
        <v>87511.550000000294</v>
      </c>
    </row>
    <row r="2071" spans="1:13" s="190" customFormat="1" ht="14.25" customHeight="1" x14ac:dyDescent="0.2">
      <c r="A2071" s="287" t="s">
        <v>2277</v>
      </c>
      <c r="B2071" s="200" t="s">
        <v>810</v>
      </c>
      <c r="C2071" s="203" t="s">
        <v>2286</v>
      </c>
      <c r="D2071" s="200" t="s">
        <v>2287</v>
      </c>
      <c r="E2071" s="211">
        <v>14</v>
      </c>
      <c r="F2071" s="226">
        <v>1523</v>
      </c>
      <c r="G2071" s="270">
        <v>16.68</v>
      </c>
      <c r="H2071" s="268">
        <v>17.43</v>
      </c>
      <c r="I2071" s="203">
        <v>2</v>
      </c>
      <c r="J2071" s="248">
        <f t="shared" si="65"/>
        <v>33.36</v>
      </c>
      <c r="K2071" s="238"/>
      <c r="M2071" s="247">
        <f t="shared" si="64"/>
        <v>87544.910000000295</v>
      </c>
    </row>
    <row r="2072" spans="1:13" s="190" customFormat="1" ht="14.25" customHeight="1" x14ac:dyDescent="0.2">
      <c r="A2072" s="287" t="s">
        <v>2277</v>
      </c>
      <c r="B2072" s="200" t="s">
        <v>810</v>
      </c>
      <c r="C2072" s="203" t="s">
        <v>2284</v>
      </c>
      <c r="D2072" s="200" t="s">
        <v>2285</v>
      </c>
      <c r="E2072" s="211">
        <v>14</v>
      </c>
      <c r="F2072" s="226">
        <v>1523</v>
      </c>
      <c r="G2072" s="270">
        <v>17.649999999999999</v>
      </c>
      <c r="H2072" s="268">
        <v>18.399999999999999</v>
      </c>
      <c r="I2072" s="203">
        <v>2</v>
      </c>
      <c r="J2072" s="248">
        <f t="shared" si="65"/>
        <v>35.299999999999997</v>
      </c>
      <c r="K2072" s="238"/>
      <c r="M2072" s="247">
        <f t="shared" si="64"/>
        <v>87580.210000000297</v>
      </c>
    </row>
    <row r="2073" spans="1:13" s="190" customFormat="1" ht="14.25" customHeight="1" x14ac:dyDescent="0.2">
      <c r="A2073" s="287" t="s">
        <v>2277</v>
      </c>
      <c r="B2073" s="200" t="s">
        <v>884</v>
      </c>
      <c r="C2073" s="203" t="s">
        <v>2332</v>
      </c>
      <c r="D2073" s="200" t="s">
        <v>2333</v>
      </c>
      <c r="E2073" s="211">
        <v>14</v>
      </c>
      <c r="F2073" s="226">
        <v>1237</v>
      </c>
      <c r="G2073" s="270">
        <v>17.600000000000001</v>
      </c>
      <c r="H2073" s="268">
        <v>18.350000000000001</v>
      </c>
      <c r="I2073" s="203">
        <v>1</v>
      </c>
      <c r="J2073" s="248">
        <f t="shared" si="65"/>
        <v>17.600000000000001</v>
      </c>
      <c r="K2073" s="238"/>
      <c r="M2073" s="247">
        <f t="shared" si="64"/>
        <v>87597.810000000303</v>
      </c>
    </row>
    <row r="2074" spans="1:13" s="190" customFormat="1" ht="14.25" customHeight="1" x14ac:dyDescent="0.2">
      <c r="A2074" s="287" t="s">
        <v>2277</v>
      </c>
      <c r="B2074" s="200" t="s">
        <v>884</v>
      </c>
      <c r="C2074" s="203" t="s">
        <v>2342</v>
      </c>
      <c r="D2074" s="200" t="s">
        <v>2343</v>
      </c>
      <c r="E2074" s="211">
        <v>14</v>
      </c>
      <c r="F2074" s="226">
        <v>1237</v>
      </c>
      <c r="G2074" s="270">
        <v>17.600000000000001</v>
      </c>
      <c r="H2074" s="268">
        <v>18.350000000000001</v>
      </c>
      <c r="I2074" s="203">
        <v>2</v>
      </c>
      <c r="J2074" s="248">
        <f t="shared" si="65"/>
        <v>35.200000000000003</v>
      </c>
      <c r="K2074" s="238"/>
      <c r="M2074" s="247">
        <f t="shared" si="64"/>
        <v>87633.0100000003</v>
      </c>
    </row>
    <row r="2075" spans="1:13" s="190" customFormat="1" ht="14.25" customHeight="1" x14ac:dyDescent="0.2">
      <c r="A2075" s="287" t="s">
        <v>2277</v>
      </c>
      <c r="B2075" s="200" t="s">
        <v>810</v>
      </c>
      <c r="C2075" s="203" t="s">
        <v>2334</v>
      </c>
      <c r="D2075" s="200" t="s">
        <v>2335</v>
      </c>
      <c r="E2075" s="211">
        <v>14</v>
      </c>
      <c r="F2075" s="226">
        <v>1523</v>
      </c>
      <c r="G2075" s="270">
        <v>19.440000000000001</v>
      </c>
      <c r="H2075" s="268">
        <v>20.190000000000001</v>
      </c>
      <c r="I2075" s="203">
        <v>2</v>
      </c>
      <c r="J2075" s="248">
        <f t="shared" si="65"/>
        <v>38.880000000000003</v>
      </c>
      <c r="K2075" s="238"/>
      <c r="M2075" s="247">
        <f t="shared" si="64"/>
        <v>87671.890000000305</v>
      </c>
    </row>
    <row r="2076" spans="1:13" s="190" customFormat="1" ht="14.25" customHeight="1" x14ac:dyDescent="0.2">
      <c r="A2076" s="287" t="s">
        <v>2277</v>
      </c>
      <c r="B2076" s="200" t="s">
        <v>810</v>
      </c>
      <c r="C2076" s="203" t="s">
        <v>2338</v>
      </c>
      <c r="D2076" s="200" t="s">
        <v>2339</v>
      </c>
      <c r="E2076" s="211">
        <v>14</v>
      </c>
      <c r="F2076" s="226">
        <v>1523</v>
      </c>
      <c r="G2076" s="270">
        <v>19.440000000000001</v>
      </c>
      <c r="H2076" s="268">
        <v>20.190000000000001</v>
      </c>
      <c r="I2076" s="203">
        <v>2</v>
      </c>
      <c r="J2076" s="248">
        <f t="shared" si="65"/>
        <v>38.880000000000003</v>
      </c>
      <c r="K2076" s="238"/>
      <c r="M2076" s="247">
        <f t="shared" ref="M2076:M2139" si="66">M2075+J2076</f>
        <v>87710.77000000031</v>
      </c>
    </row>
    <row r="2077" spans="1:13" s="190" customFormat="1" ht="14.25" customHeight="1" x14ac:dyDescent="0.2">
      <c r="A2077" s="287" t="s">
        <v>2277</v>
      </c>
      <c r="B2077" s="200" t="s">
        <v>810</v>
      </c>
      <c r="C2077" s="203" t="s">
        <v>2278</v>
      </c>
      <c r="D2077" s="200" t="s">
        <v>2279</v>
      </c>
      <c r="E2077" s="211">
        <v>14</v>
      </c>
      <c r="F2077" s="226">
        <v>1523</v>
      </c>
      <c r="G2077" s="270">
        <v>19.440000000000001</v>
      </c>
      <c r="H2077" s="268">
        <v>20.190000000000001</v>
      </c>
      <c r="I2077" s="203">
        <v>2</v>
      </c>
      <c r="J2077" s="248">
        <f t="shared" si="65"/>
        <v>38.880000000000003</v>
      </c>
      <c r="K2077" s="238"/>
      <c r="M2077" s="247">
        <f t="shared" si="66"/>
        <v>87749.650000000314</v>
      </c>
    </row>
    <row r="2078" spans="1:13" s="190" customFormat="1" ht="14.25" customHeight="1" x14ac:dyDescent="0.2">
      <c r="A2078" s="287" t="s">
        <v>2277</v>
      </c>
      <c r="B2078" s="200" t="s">
        <v>810</v>
      </c>
      <c r="C2078" s="203" t="s">
        <v>2217</v>
      </c>
      <c r="D2078" s="200" t="s">
        <v>2218</v>
      </c>
      <c r="E2078" s="211">
        <v>14</v>
      </c>
      <c r="F2078" s="226">
        <v>1523</v>
      </c>
      <c r="G2078" s="270">
        <v>19.440000000000001</v>
      </c>
      <c r="H2078" s="268">
        <v>20.190000000000001</v>
      </c>
      <c r="I2078" s="203">
        <v>2</v>
      </c>
      <c r="J2078" s="248">
        <f t="shared" si="65"/>
        <v>38.880000000000003</v>
      </c>
      <c r="K2078" s="238"/>
      <c r="M2078" s="247">
        <f t="shared" si="66"/>
        <v>87788.530000000319</v>
      </c>
    </row>
    <row r="2079" spans="1:13" s="190" customFormat="1" ht="14.25" customHeight="1" x14ac:dyDescent="0.2">
      <c r="A2079" s="287" t="s">
        <v>2277</v>
      </c>
      <c r="B2079" s="200" t="s">
        <v>810</v>
      </c>
      <c r="C2079" s="203" t="s">
        <v>2275</v>
      </c>
      <c r="D2079" s="200" t="s">
        <v>2276</v>
      </c>
      <c r="E2079" s="211">
        <v>14</v>
      </c>
      <c r="F2079" s="226">
        <v>1523</v>
      </c>
      <c r="G2079" s="270">
        <v>19.489999999999998</v>
      </c>
      <c r="H2079" s="268">
        <v>20.239999999999998</v>
      </c>
      <c r="I2079" s="203">
        <v>2</v>
      </c>
      <c r="J2079" s="248">
        <f t="shared" si="65"/>
        <v>38.979999999999997</v>
      </c>
      <c r="K2079" s="238"/>
      <c r="M2079" s="247">
        <f t="shared" si="66"/>
        <v>87827.510000000315</v>
      </c>
    </row>
    <row r="2080" spans="1:13" s="190" customFormat="1" ht="14.25" customHeight="1" x14ac:dyDescent="0.2">
      <c r="A2080" s="287" t="s">
        <v>2277</v>
      </c>
      <c r="B2080" s="200" t="s">
        <v>810</v>
      </c>
      <c r="C2080" s="203" t="s">
        <v>2257</v>
      </c>
      <c r="D2080" s="200" t="s">
        <v>2258</v>
      </c>
      <c r="E2080" s="211">
        <v>14</v>
      </c>
      <c r="F2080" s="226">
        <v>1523</v>
      </c>
      <c r="G2080" s="270">
        <v>22.2</v>
      </c>
      <c r="H2080" s="268">
        <v>22.95</v>
      </c>
      <c r="I2080" s="203">
        <v>2</v>
      </c>
      <c r="J2080" s="248">
        <f t="shared" si="65"/>
        <v>44.4</v>
      </c>
      <c r="K2080" s="238"/>
      <c r="M2080" s="247">
        <f t="shared" si="66"/>
        <v>87871.910000000309</v>
      </c>
    </row>
    <row r="2081" spans="1:13" s="190" customFormat="1" ht="14.25" customHeight="1" x14ac:dyDescent="0.2">
      <c r="A2081" s="287" t="s">
        <v>2277</v>
      </c>
      <c r="B2081" s="200" t="s">
        <v>810</v>
      </c>
      <c r="C2081" s="203" t="s">
        <v>2241</v>
      </c>
      <c r="D2081" s="200" t="s">
        <v>2242</v>
      </c>
      <c r="E2081" s="211">
        <v>14</v>
      </c>
      <c r="F2081" s="226">
        <v>1523</v>
      </c>
      <c r="G2081" s="270">
        <v>22.2</v>
      </c>
      <c r="H2081" s="268">
        <v>22.95</v>
      </c>
      <c r="I2081" s="203">
        <v>2</v>
      </c>
      <c r="J2081" s="248">
        <f t="shared" si="65"/>
        <v>44.4</v>
      </c>
      <c r="K2081" s="238"/>
      <c r="M2081" s="247">
        <f t="shared" si="66"/>
        <v>87916.310000000303</v>
      </c>
    </row>
    <row r="2082" spans="1:13" s="190" customFormat="1" ht="14.25" customHeight="1" x14ac:dyDescent="0.2">
      <c r="A2082" s="287" t="s">
        <v>2277</v>
      </c>
      <c r="B2082" s="200" t="s">
        <v>810</v>
      </c>
      <c r="C2082" s="203" t="s">
        <v>2312</v>
      </c>
      <c r="D2082" s="200" t="s">
        <v>2313</v>
      </c>
      <c r="E2082" s="211">
        <v>14</v>
      </c>
      <c r="F2082" s="226">
        <v>1523</v>
      </c>
      <c r="G2082" s="270">
        <v>22.2</v>
      </c>
      <c r="H2082" s="268">
        <v>22.95</v>
      </c>
      <c r="I2082" s="203">
        <v>1</v>
      </c>
      <c r="J2082" s="248">
        <f t="shared" si="65"/>
        <v>22.2</v>
      </c>
      <c r="K2082" s="238"/>
      <c r="M2082" s="247">
        <f t="shared" si="66"/>
        <v>87938.5100000003</v>
      </c>
    </row>
    <row r="2083" spans="1:13" s="190" customFormat="1" ht="14.25" customHeight="1" x14ac:dyDescent="0.2">
      <c r="A2083" s="287" t="s">
        <v>2277</v>
      </c>
      <c r="B2083" s="200" t="s">
        <v>884</v>
      </c>
      <c r="C2083" s="203" t="s">
        <v>2282</v>
      </c>
      <c r="D2083" s="200" t="s">
        <v>2283</v>
      </c>
      <c r="E2083" s="211">
        <v>14</v>
      </c>
      <c r="F2083" s="226">
        <v>1237</v>
      </c>
      <c r="G2083" s="270">
        <v>21.28</v>
      </c>
      <c r="H2083" s="268">
        <v>22.03</v>
      </c>
      <c r="I2083" s="203">
        <v>2</v>
      </c>
      <c r="J2083" s="248">
        <f t="shared" si="65"/>
        <v>42.56</v>
      </c>
      <c r="K2083" s="238"/>
      <c r="M2083" s="247">
        <f t="shared" si="66"/>
        <v>87981.070000000298</v>
      </c>
    </row>
    <row r="2084" spans="1:13" s="190" customFormat="1" ht="14.25" customHeight="1" x14ac:dyDescent="0.2">
      <c r="A2084" s="287" t="s">
        <v>2277</v>
      </c>
      <c r="B2084" s="200" t="s">
        <v>810</v>
      </c>
      <c r="C2084" s="203" t="s">
        <v>2336</v>
      </c>
      <c r="D2084" s="200" t="s">
        <v>2337</v>
      </c>
      <c r="E2084" s="211">
        <v>14</v>
      </c>
      <c r="F2084" s="226">
        <v>1523</v>
      </c>
      <c r="G2084" s="270">
        <v>24.04</v>
      </c>
      <c r="H2084" s="268">
        <v>24.79</v>
      </c>
      <c r="I2084" s="203">
        <v>2</v>
      </c>
      <c r="J2084" s="248">
        <f t="shared" si="65"/>
        <v>48.08</v>
      </c>
      <c r="K2084" s="238"/>
      <c r="M2084" s="247">
        <f t="shared" si="66"/>
        <v>88029.1500000003</v>
      </c>
    </row>
    <row r="2085" spans="1:13" s="190" customFormat="1" x14ac:dyDescent="0.2">
      <c r="A2085" s="287" t="s">
        <v>2277</v>
      </c>
      <c r="B2085" s="200" t="s">
        <v>810</v>
      </c>
      <c r="C2085" s="203" t="s">
        <v>2251</v>
      </c>
      <c r="D2085" s="200" t="s">
        <v>2252</v>
      </c>
      <c r="E2085" s="211">
        <v>14</v>
      </c>
      <c r="F2085" s="226">
        <v>1523</v>
      </c>
      <c r="G2085" s="270">
        <v>24.04</v>
      </c>
      <c r="H2085" s="268">
        <v>24.79</v>
      </c>
      <c r="I2085" s="203">
        <v>2</v>
      </c>
      <c r="J2085" s="248">
        <f t="shared" si="65"/>
        <v>48.08</v>
      </c>
      <c r="K2085" s="238"/>
      <c r="M2085" s="247">
        <f t="shared" si="66"/>
        <v>88077.230000000302</v>
      </c>
    </row>
    <row r="2086" spans="1:13" s="190" customFormat="1" x14ac:dyDescent="0.2">
      <c r="A2086" s="287" t="s">
        <v>2277</v>
      </c>
      <c r="B2086" s="200" t="s">
        <v>884</v>
      </c>
      <c r="C2086" s="203" t="s">
        <v>2350</v>
      </c>
      <c r="D2086" s="200" t="s">
        <v>2351</v>
      </c>
      <c r="E2086" s="211">
        <v>14</v>
      </c>
      <c r="F2086" s="226">
        <v>1237</v>
      </c>
      <c r="G2086" s="270">
        <v>22.2</v>
      </c>
      <c r="H2086" s="268">
        <v>22.95</v>
      </c>
      <c r="I2086" s="203">
        <v>5</v>
      </c>
      <c r="J2086" s="248">
        <f t="shared" si="65"/>
        <v>111</v>
      </c>
      <c r="K2086" s="238"/>
      <c r="M2086" s="247">
        <f t="shared" si="66"/>
        <v>88188.230000000302</v>
      </c>
    </row>
    <row r="2087" spans="1:13" s="190" customFormat="1" x14ac:dyDescent="0.2">
      <c r="A2087" s="287" t="s">
        <v>2277</v>
      </c>
      <c r="B2087" s="200" t="s">
        <v>884</v>
      </c>
      <c r="C2087" s="203" t="s">
        <v>2308</v>
      </c>
      <c r="D2087" s="200" t="s">
        <v>2309</v>
      </c>
      <c r="E2087" s="211">
        <v>14</v>
      </c>
      <c r="F2087" s="226">
        <v>1237</v>
      </c>
      <c r="G2087" s="270">
        <v>22.2</v>
      </c>
      <c r="H2087" s="268">
        <v>22.95</v>
      </c>
      <c r="I2087" s="203">
        <v>2</v>
      </c>
      <c r="J2087" s="248">
        <f t="shared" si="65"/>
        <v>44.4</v>
      </c>
      <c r="K2087" s="238"/>
      <c r="M2087" s="247">
        <f t="shared" si="66"/>
        <v>88232.630000000296</v>
      </c>
    </row>
    <row r="2088" spans="1:13" s="190" customFormat="1" x14ac:dyDescent="0.2">
      <c r="A2088" s="287" t="s">
        <v>2277</v>
      </c>
      <c r="B2088" s="200" t="s">
        <v>884</v>
      </c>
      <c r="C2088" s="203" t="s">
        <v>2259</v>
      </c>
      <c r="D2088" s="200" t="s">
        <v>2260</v>
      </c>
      <c r="E2088" s="211">
        <v>14</v>
      </c>
      <c r="F2088" s="226">
        <v>1237</v>
      </c>
      <c r="G2088" s="270">
        <v>22.2</v>
      </c>
      <c r="H2088" s="268">
        <v>22.95</v>
      </c>
      <c r="I2088" s="203">
        <v>2</v>
      </c>
      <c r="J2088" s="248">
        <f t="shared" si="65"/>
        <v>44.4</v>
      </c>
      <c r="K2088" s="238"/>
      <c r="M2088" s="247">
        <f t="shared" si="66"/>
        <v>88277.03000000029</v>
      </c>
    </row>
    <row r="2089" spans="1:13" s="190" customFormat="1" x14ac:dyDescent="0.2">
      <c r="A2089" s="287" t="s">
        <v>2277</v>
      </c>
      <c r="B2089" s="200" t="s">
        <v>884</v>
      </c>
      <c r="C2089" s="203" t="s">
        <v>2344</v>
      </c>
      <c r="D2089" s="200" t="s">
        <v>265</v>
      </c>
      <c r="E2089" s="211">
        <v>14</v>
      </c>
      <c r="F2089" s="226">
        <v>1237</v>
      </c>
      <c r="G2089" s="270">
        <v>24.2</v>
      </c>
      <c r="H2089" s="268">
        <v>24.95</v>
      </c>
      <c r="I2089" s="203">
        <v>1</v>
      </c>
      <c r="J2089" s="248">
        <f t="shared" si="65"/>
        <v>24.2</v>
      </c>
      <c r="K2089" s="238"/>
      <c r="M2089" s="247">
        <f t="shared" si="66"/>
        <v>88301.230000000287</v>
      </c>
    </row>
    <row r="2090" spans="1:13" s="190" customFormat="1" x14ac:dyDescent="0.2">
      <c r="A2090" s="287" t="s">
        <v>2277</v>
      </c>
      <c r="B2090" s="200" t="s">
        <v>884</v>
      </c>
      <c r="C2090" s="203" t="s">
        <v>2209</v>
      </c>
      <c r="D2090" s="200" t="s">
        <v>2210</v>
      </c>
      <c r="E2090" s="211">
        <v>14</v>
      </c>
      <c r="F2090" s="226">
        <v>1237</v>
      </c>
      <c r="G2090" s="270">
        <v>22.21</v>
      </c>
      <c r="H2090" s="268">
        <v>22.96</v>
      </c>
      <c r="I2090" s="203">
        <v>2</v>
      </c>
      <c r="J2090" s="248">
        <f t="shared" si="65"/>
        <v>44.42</v>
      </c>
      <c r="K2090" s="238"/>
      <c r="M2090" s="247">
        <f t="shared" si="66"/>
        <v>88345.650000000285</v>
      </c>
    </row>
    <row r="2091" spans="1:13" s="190" customFormat="1" x14ac:dyDescent="0.2">
      <c r="A2091" s="287" t="s">
        <v>2277</v>
      </c>
      <c r="B2091" s="200" t="s">
        <v>810</v>
      </c>
      <c r="C2091" s="203" t="s">
        <v>2261</v>
      </c>
      <c r="D2091" s="200" t="s">
        <v>2262</v>
      </c>
      <c r="E2091" s="211">
        <v>14</v>
      </c>
      <c r="F2091" s="226">
        <v>1523</v>
      </c>
      <c r="G2091" s="270">
        <v>24.96</v>
      </c>
      <c r="H2091" s="268">
        <v>25.71</v>
      </c>
      <c r="I2091" s="203">
        <v>2</v>
      </c>
      <c r="J2091" s="248">
        <f t="shared" si="65"/>
        <v>49.92</v>
      </c>
      <c r="K2091" s="238"/>
      <c r="M2091" s="247">
        <f t="shared" si="66"/>
        <v>88395.570000000283</v>
      </c>
    </row>
    <row r="2092" spans="1:13" s="190" customFormat="1" x14ac:dyDescent="0.2">
      <c r="A2092" s="287" t="s">
        <v>2277</v>
      </c>
      <c r="B2092" s="200" t="s">
        <v>810</v>
      </c>
      <c r="C2092" s="203" t="s">
        <v>2290</v>
      </c>
      <c r="D2092" s="200" t="s">
        <v>3608</v>
      </c>
      <c r="E2092" s="211">
        <v>14</v>
      </c>
      <c r="F2092" s="226">
        <v>1523</v>
      </c>
      <c r="G2092" s="270">
        <v>24.96</v>
      </c>
      <c r="H2092" s="268">
        <v>25.71</v>
      </c>
      <c r="I2092" s="203">
        <v>2</v>
      </c>
      <c r="J2092" s="248">
        <f t="shared" si="65"/>
        <v>49.92</v>
      </c>
      <c r="K2092" s="238"/>
      <c r="M2092" s="247">
        <f t="shared" si="66"/>
        <v>88445.490000000282</v>
      </c>
    </row>
    <row r="2093" spans="1:13" s="190" customFormat="1" x14ac:dyDescent="0.2">
      <c r="A2093" s="287" t="s">
        <v>2277</v>
      </c>
      <c r="B2093" s="200" t="s">
        <v>884</v>
      </c>
      <c r="C2093" s="203" t="s">
        <v>2255</v>
      </c>
      <c r="D2093" s="200" t="s">
        <v>3611</v>
      </c>
      <c r="E2093" s="211">
        <v>14</v>
      </c>
      <c r="F2093" s="226">
        <v>1237</v>
      </c>
      <c r="G2093" s="270">
        <v>24.04</v>
      </c>
      <c r="H2093" s="268">
        <v>24.79</v>
      </c>
      <c r="I2093" s="203">
        <v>3</v>
      </c>
      <c r="J2093" s="248">
        <f t="shared" si="65"/>
        <v>72.12</v>
      </c>
      <c r="K2093" s="238"/>
      <c r="M2093" s="247">
        <f t="shared" si="66"/>
        <v>88517.610000000277</v>
      </c>
    </row>
    <row r="2094" spans="1:13" s="190" customFormat="1" x14ac:dyDescent="0.2">
      <c r="A2094" s="287" t="s">
        <v>2277</v>
      </c>
      <c r="B2094" s="200" t="s">
        <v>884</v>
      </c>
      <c r="C2094" s="203" t="s">
        <v>2298</v>
      </c>
      <c r="D2094" s="200" t="s">
        <v>2299</v>
      </c>
      <c r="E2094" s="211">
        <v>14</v>
      </c>
      <c r="F2094" s="226">
        <v>1237</v>
      </c>
      <c r="G2094" s="270">
        <v>24.04</v>
      </c>
      <c r="H2094" s="268">
        <v>24.79</v>
      </c>
      <c r="I2094" s="203">
        <v>1</v>
      </c>
      <c r="J2094" s="248">
        <f t="shared" si="65"/>
        <v>24.04</v>
      </c>
      <c r="K2094" s="238"/>
      <c r="M2094" s="247">
        <f t="shared" si="66"/>
        <v>88541.650000000271</v>
      </c>
    </row>
    <row r="2095" spans="1:13" s="190" customFormat="1" x14ac:dyDescent="0.2">
      <c r="A2095" s="287" t="s">
        <v>2277</v>
      </c>
      <c r="B2095" s="200" t="s">
        <v>884</v>
      </c>
      <c r="C2095" s="203" t="s">
        <v>2300</v>
      </c>
      <c r="D2095" s="200" t="s">
        <v>2301</v>
      </c>
      <c r="E2095" s="211">
        <v>14</v>
      </c>
      <c r="F2095" s="226">
        <v>1237</v>
      </c>
      <c r="G2095" s="270">
        <v>25.4</v>
      </c>
      <c r="H2095" s="268">
        <v>26.15</v>
      </c>
      <c r="I2095" s="203">
        <v>2</v>
      </c>
      <c r="J2095" s="248">
        <f t="shared" si="65"/>
        <v>50.8</v>
      </c>
      <c r="K2095" s="238"/>
      <c r="M2095" s="247">
        <f t="shared" si="66"/>
        <v>88592.450000000274</v>
      </c>
    </row>
    <row r="2096" spans="1:13" s="190" customFormat="1" x14ac:dyDescent="0.2">
      <c r="A2096" s="287" t="s">
        <v>2277</v>
      </c>
      <c r="B2096" s="200" t="s">
        <v>810</v>
      </c>
      <c r="C2096" s="203" t="s">
        <v>2239</v>
      </c>
      <c r="D2096" s="200" t="s">
        <v>2240</v>
      </c>
      <c r="E2096" s="211">
        <v>14</v>
      </c>
      <c r="F2096" s="226">
        <v>1523</v>
      </c>
      <c r="G2096" s="270">
        <v>26.8</v>
      </c>
      <c r="H2096" s="268">
        <v>27.55</v>
      </c>
      <c r="I2096" s="203">
        <v>1</v>
      </c>
      <c r="J2096" s="248">
        <f t="shared" si="65"/>
        <v>26.8</v>
      </c>
      <c r="K2096" s="238"/>
      <c r="M2096" s="247">
        <f t="shared" si="66"/>
        <v>88619.250000000276</v>
      </c>
    </row>
    <row r="2097" spans="1:13" s="190" customFormat="1" x14ac:dyDescent="0.2">
      <c r="A2097" s="287" t="s">
        <v>2277</v>
      </c>
      <c r="B2097" s="200" t="s">
        <v>810</v>
      </c>
      <c r="C2097" s="203" t="s">
        <v>2281</v>
      </c>
      <c r="D2097" s="200" t="s">
        <v>2280</v>
      </c>
      <c r="E2097" s="211">
        <v>14</v>
      </c>
      <c r="F2097" s="226">
        <v>1523</v>
      </c>
      <c r="G2097" s="270">
        <v>26.8</v>
      </c>
      <c r="H2097" s="268">
        <v>27.55</v>
      </c>
      <c r="I2097" s="203">
        <v>2</v>
      </c>
      <c r="J2097" s="248">
        <f t="shared" si="65"/>
        <v>53.6</v>
      </c>
      <c r="K2097" s="238"/>
      <c r="M2097" s="247">
        <f t="shared" si="66"/>
        <v>88672.850000000282</v>
      </c>
    </row>
    <row r="2098" spans="1:13" s="190" customFormat="1" x14ac:dyDescent="0.2">
      <c r="A2098" s="287" t="s">
        <v>2277</v>
      </c>
      <c r="B2098" s="200" t="s">
        <v>887</v>
      </c>
      <c r="C2098" s="203" t="s">
        <v>2328</v>
      </c>
      <c r="D2098" s="200" t="s">
        <v>2329</v>
      </c>
      <c r="E2098" s="211">
        <v>14</v>
      </c>
      <c r="F2098" s="226">
        <v>2864</v>
      </c>
      <c r="G2098" s="270">
        <v>26.8</v>
      </c>
      <c r="H2098" s="268">
        <v>27.55</v>
      </c>
      <c r="I2098" s="203">
        <v>1</v>
      </c>
      <c r="J2098" s="248">
        <f t="shared" si="65"/>
        <v>26.8</v>
      </c>
      <c r="K2098" s="238"/>
      <c r="M2098" s="247">
        <f t="shared" si="66"/>
        <v>88699.650000000285</v>
      </c>
    </row>
    <row r="2099" spans="1:13" s="190" customFormat="1" x14ac:dyDescent="0.2">
      <c r="A2099" s="287" t="s">
        <v>2277</v>
      </c>
      <c r="B2099" s="200" t="s">
        <v>884</v>
      </c>
      <c r="C2099" s="203" t="s">
        <v>2227</v>
      </c>
      <c r="D2099" s="200" t="s">
        <v>2228</v>
      </c>
      <c r="E2099" s="211">
        <v>14</v>
      </c>
      <c r="F2099" s="226">
        <v>1237</v>
      </c>
      <c r="G2099" s="270">
        <v>24.96</v>
      </c>
      <c r="H2099" s="268">
        <v>25.71</v>
      </c>
      <c r="I2099" s="203">
        <v>1</v>
      </c>
      <c r="J2099" s="248">
        <f t="shared" si="65"/>
        <v>24.96</v>
      </c>
      <c r="K2099" s="238"/>
      <c r="M2099" s="247">
        <f t="shared" si="66"/>
        <v>88724.610000000292</v>
      </c>
    </row>
    <row r="2100" spans="1:13" s="190" customFormat="1" x14ac:dyDescent="0.2">
      <c r="A2100" s="287" t="s">
        <v>2277</v>
      </c>
      <c r="B2100" s="200" t="s">
        <v>884</v>
      </c>
      <c r="C2100" s="203" t="s">
        <v>2247</v>
      </c>
      <c r="D2100" s="200" t="s">
        <v>2248</v>
      </c>
      <c r="E2100" s="211">
        <v>14</v>
      </c>
      <c r="F2100" s="226">
        <v>1237</v>
      </c>
      <c r="G2100" s="270">
        <v>25.88</v>
      </c>
      <c r="H2100" s="268">
        <v>26.63</v>
      </c>
      <c r="I2100" s="203">
        <v>2</v>
      </c>
      <c r="J2100" s="248">
        <f t="shared" si="65"/>
        <v>51.76</v>
      </c>
      <c r="K2100" s="238"/>
      <c r="M2100" s="247">
        <f t="shared" si="66"/>
        <v>88776.370000000286</v>
      </c>
    </row>
    <row r="2101" spans="1:13" s="190" customFormat="1" x14ac:dyDescent="0.2">
      <c r="A2101" s="287" t="s">
        <v>2471</v>
      </c>
      <c r="B2101" s="200" t="s">
        <v>884</v>
      </c>
      <c r="C2101" s="203" t="s">
        <v>2478</v>
      </c>
      <c r="D2101" s="200" t="s">
        <v>2479</v>
      </c>
      <c r="E2101" s="211">
        <v>14</v>
      </c>
      <c r="F2101" s="226">
        <v>1237</v>
      </c>
      <c r="G2101" s="270">
        <v>26.8</v>
      </c>
      <c r="H2101" s="268">
        <v>27.55</v>
      </c>
      <c r="I2101" s="203">
        <v>1</v>
      </c>
      <c r="J2101" s="248">
        <f t="shared" si="65"/>
        <v>26.8</v>
      </c>
      <c r="K2101" s="238"/>
      <c r="M2101" s="247">
        <f t="shared" si="66"/>
        <v>88803.170000000289</v>
      </c>
    </row>
    <row r="2102" spans="1:13" s="190" customFormat="1" x14ac:dyDescent="0.2">
      <c r="A2102" s="287" t="s">
        <v>2277</v>
      </c>
      <c r="B2102" s="200" t="s">
        <v>884</v>
      </c>
      <c r="C2102" s="203" t="s">
        <v>2223</v>
      </c>
      <c r="D2102" s="200" t="s">
        <v>2224</v>
      </c>
      <c r="E2102" s="211">
        <v>14</v>
      </c>
      <c r="F2102" s="226">
        <v>1237</v>
      </c>
      <c r="G2102" s="270">
        <v>26.8</v>
      </c>
      <c r="H2102" s="268">
        <v>27.55</v>
      </c>
      <c r="I2102" s="203">
        <v>4</v>
      </c>
      <c r="J2102" s="248">
        <f t="shared" si="65"/>
        <v>107.2</v>
      </c>
      <c r="K2102" s="238"/>
      <c r="M2102" s="247">
        <f t="shared" si="66"/>
        <v>88910.370000000286</v>
      </c>
    </row>
    <row r="2103" spans="1:13" s="190" customFormat="1" x14ac:dyDescent="0.2">
      <c r="A2103" s="287" t="s">
        <v>2277</v>
      </c>
      <c r="B2103" s="200" t="s">
        <v>884</v>
      </c>
      <c r="C2103" s="203" t="s">
        <v>2221</v>
      </c>
      <c r="D2103" s="200" t="s">
        <v>2222</v>
      </c>
      <c r="E2103" s="211">
        <v>14</v>
      </c>
      <c r="F2103" s="226">
        <v>1237</v>
      </c>
      <c r="G2103" s="270">
        <v>26.81</v>
      </c>
      <c r="H2103" s="268">
        <v>27.56</v>
      </c>
      <c r="I2103" s="203">
        <v>5</v>
      </c>
      <c r="J2103" s="248">
        <f t="shared" si="65"/>
        <v>134.04999999999998</v>
      </c>
      <c r="K2103" s="238"/>
      <c r="M2103" s="247">
        <f t="shared" si="66"/>
        <v>89044.420000000289</v>
      </c>
    </row>
    <row r="2104" spans="1:13" s="190" customFormat="1" x14ac:dyDescent="0.2">
      <c r="A2104" s="287" t="s">
        <v>2471</v>
      </c>
      <c r="B2104" s="200" t="s">
        <v>884</v>
      </c>
      <c r="C2104" s="203" t="s">
        <v>2483</v>
      </c>
      <c r="D2104" s="200" t="s">
        <v>2484</v>
      </c>
      <c r="E2104" s="211">
        <v>14</v>
      </c>
      <c r="F2104" s="226">
        <v>1237</v>
      </c>
      <c r="G2104" s="270">
        <v>29.2</v>
      </c>
      <c r="H2104" s="268">
        <v>29.95</v>
      </c>
      <c r="I2104" s="203">
        <v>2</v>
      </c>
      <c r="J2104" s="248">
        <f t="shared" si="65"/>
        <v>58.4</v>
      </c>
      <c r="K2104" s="238"/>
      <c r="M2104" s="247">
        <f t="shared" si="66"/>
        <v>89102.820000000283</v>
      </c>
    </row>
    <row r="2105" spans="1:13" s="190" customFormat="1" x14ac:dyDescent="0.2">
      <c r="A2105" s="287" t="s">
        <v>2277</v>
      </c>
      <c r="B2105" s="200" t="s">
        <v>884</v>
      </c>
      <c r="C2105" s="203" t="s">
        <v>2249</v>
      </c>
      <c r="D2105" s="200" t="s">
        <v>2250</v>
      </c>
      <c r="E2105" s="211">
        <v>14</v>
      </c>
      <c r="F2105" s="226">
        <v>1237</v>
      </c>
      <c r="G2105" s="270">
        <v>26.8</v>
      </c>
      <c r="H2105" s="268">
        <v>27.55</v>
      </c>
      <c r="I2105" s="203">
        <v>2</v>
      </c>
      <c r="J2105" s="248">
        <f t="shared" si="65"/>
        <v>53.6</v>
      </c>
      <c r="K2105" s="238"/>
      <c r="M2105" s="247">
        <f t="shared" si="66"/>
        <v>89156.420000000289</v>
      </c>
    </row>
    <row r="2106" spans="1:13" s="190" customFormat="1" x14ac:dyDescent="0.2">
      <c r="A2106" s="287" t="s">
        <v>2277</v>
      </c>
      <c r="B2106" s="200" t="s">
        <v>810</v>
      </c>
      <c r="C2106" s="203" t="s">
        <v>2229</v>
      </c>
      <c r="D2106" s="200" t="s">
        <v>2230</v>
      </c>
      <c r="E2106" s="211">
        <v>14</v>
      </c>
      <c r="F2106" s="226">
        <v>1523</v>
      </c>
      <c r="G2106" s="270">
        <v>29.56</v>
      </c>
      <c r="H2106" s="268">
        <v>30.31</v>
      </c>
      <c r="I2106" s="203">
        <v>1</v>
      </c>
      <c r="J2106" s="248">
        <f t="shared" si="65"/>
        <v>29.56</v>
      </c>
      <c r="K2106" s="238"/>
      <c r="M2106" s="247">
        <f t="shared" si="66"/>
        <v>89185.980000000287</v>
      </c>
    </row>
    <row r="2107" spans="1:13" s="190" customFormat="1" x14ac:dyDescent="0.2">
      <c r="A2107" s="287" t="s">
        <v>2277</v>
      </c>
      <c r="B2107" s="200" t="s">
        <v>810</v>
      </c>
      <c r="C2107" s="203" t="s">
        <v>2231</v>
      </c>
      <c r="D2107" s="200" t="s">
        <v>2232</v>
      </c>
      <c r="E2107" s="211">
        <v>14</v>
      </c>
      <c r="F2107" s="226">
        <v>1523</v>
      </c>
      <c r="G2107" s="270">
        <v>29.56</v>
      </c>
      <c r="H2107" s="268">
        <v>30.31</v>
      </c>
      <c r="I2107" s="203">
        <v>1</v>
      </c>
      <c r="J2107" s="248">
        <f t="shared" si="65"/>
        <v>29.56</v>
      </c>
      <c r="K2107" s="238"/>
      <c r="M2107" s="247">
        <f t="shared" si="66"/>
        <v>89215.540000000285</v>
      </c>
    </row>
    <row r="2108" spans="1:13" s="190" customFormat="1" x14ac:dyDescent="0.2">
      <c r="A2108" s="287" t="s">
        <v>2277</v>
      </c>
      <c r="B2108" s="200" t="s">
        <v>810</v>
      </c>
      <c r="C2108" s="203" t="s">
        <v>2233</v>
      </c>
      <c r="D2108" s="200" t="s">
        <v>2234</v>
      </c>
      <c r="E2108" s="211">
        <v>14</v>
      </c>
      <c r="F2108" s="226">
        <v>1523</v>
      </c>
      <c r="G2108" s="270">
        <v>29.56</v>
      </c>
      <c r="H2108" s="268">
        <v>30.31</v>
      </c>
      <c r="I2108" s="203">
        <v>1</v>
      </c>
      <c r="J2108" s="248">
        <f t="shared" si="65"/>
        <v>29.56</v>
      </c>
      <c r="K2108" s="238"/>
      <c r="M2108" s="247">
        <f t="shared" si="66"/>
        <v>89245.100000000282</v>
      </c>
    </row>
    <row r="2109" spans="1:13" s="190" customFormat="1" x14ac:dyDescent="0.2">
      <c r="A2109" s="287" t="s">
        <v>2277</v>
      </c>
      <c r="B2109" s="200" t="s">
        <v>884</v>
      </c>
      <c r="C2109" s="203" t="s">
        <v>2340</v>
      </c>
      <c r="D2109" s="200" t="s">
        <v>2341</v>
      </c>
      <c r="E2109" s="211">
        <v>14</v>
      </c>
      <c r="F2109" s="226">
        <v>1237</v>
      </c>
      <c r="G2109" s="270">
        <v>29.56</v>
      </c>
      <c r="H2109" s="268">
        <v>30.31</v>
      </c>
      <c r="I2109" s="203">
        <v>2</v>
      </c>
      <c r="J2109" s="248">
        <f t="shared" si="65"/>
        <v>59.12</v>
      </c>
      <c r="K2109" s="238"/>
      <c r="M2109" s="247">
        <f t="shared" si="66"/>
        <v>89304.220000000278</v>
      </c>
    </row>
    <row r="2110" spans="1:13" s="190" customFormat="1" x14ac:dyDescent="0.2">
      <c r="A2110" s="287" t="s">
        <v>2277</v>
      </c>
      <c r="B2110" s="200" t="s">
        <v>884</v>
      </c>
      <c r="C2110" s="203" t="s">
        <v>2235</v>
      </c>
      <c r="D2110" s="200" t="s">
        <v>2236</v>
      </c>
      <c r="E2110" s="211">
        <v>14</v>
      </c>
      <c r="F2110" s="226">
        <v>1237</v>
      </c>
      <c r="G2110" s="270">
        <v>29.56</v>
      </c>
      <c r="H2110" s="268">
        <v>30.31</v>
      </c>
      <c r="I2110" s="203">
        <v>3</v>
      </c>
      <c r="J2110" s="248">
        <f t="shared" si="65"/>
        <v>88.679999999999993</v>
      </c>
      <c r="K2110" s="238"/>
      <c r="M2110" s="247">
        <f t="shared" si="66"/>
        <v>89392.900000000271</v>
      </c>
    </row>
    <row r="2111" spans="1:13" s="190" customFormat="1" x14ac:dyDescent="0.2">
      <c r="A2111" s="287" t="s">
        <v>2277</v>
      </c>
      <c r="B2111" s="200" t="s">
        <v>884</v>
      </c>
      <c r="C2111" s="203" t="s">
        <v>2265</v>
      </c>
      <c r="D2111" s="200" t="s">
        <v>2266</v>
      </c>
      <c r="E2111" s="211">
        <v>14</v>
      </c>
      <c r="F2111" s="226">
        <v>1237</v>
      </c>
      <c r="G2111" s="270">
        <v>29.56</v>
      </c>
      <c r="H2111" s="268">
        <v>30.31</v>
      </c>
      <c r="I2111" s="203">
        <v>2</v>
      </c>
      <c r="J2111" s="248">
        <f t="shared" si="65"/>
        <v>59.12</v>
      </c>
      <c r="K2111" s="238"/>
      <c r="M2111" s="247">
        <f t="shared" si="66"/>
        <v>89452.020000000266</v>
      </c>
    </row>
    <row r="2112" spans="1:13" s="190" customFormat="1" x14ac:dyDescent="0.2">
      <c r="A2112" s="287" t="s">
        <v>2277</v>
      </c>
      <c r="B2112" s="200" t="s">
        <v>884</v>
      </c>
      <c r="C2112" s="203" t="s">
        <v>2304</v>
      </c>
      <c r="D2112" s="200" t="s">
        <v>2305</v>
      </c>
      <c r="E2112" s="211">
        <v>14</v>
      </c>
      <c r="F2112" s="226">
        <v>1237</v>
      </c>
      <c r="G2112" s="270">
        <v>30.48</v>
      </c>
      <c r="H2112" s="268">
        <v>31.23</v>
      </c>
      <c r="I2112" s="203">
        <v>2</v>
      </c>
      <c r="J2112" s="248">
        <f t="shared" si="65"/>
        <v>60.96</v>
      </c>
      <c r="K2112" s="238"/>
      <c r="M2112" s="247">
        <f t="shared" si="66"/>
        <v>89512.980000000272</v>
      </c>
    </row>
    <row r="2113" spans="1:13" s="190" customFormat="1" x14ac:dyDescent="0.2">
      <c r="A2113" s="287" t="s">
        <v>2277</v>
      </c>
      <c r="B2113" s="200" t="s">
        <v>884</v>
      </c>
      <c r="C2113" s="203" t="s">
        <v>2225</v>
      </c>
      <c r="D2113" s="200" t="s">
        <v>3603</v>
      </c>
      <c r="E2113" s="211">
        <v>14</v>
      </c>
      <c r="F2113" s="226">
        <v>1237</v>
      </c>
      <c r="G2113" s="270">
        <v>31.4</v>
      </c>
      <c r="H2113" s="268">
        <v>32.15</v>
      </c>
      <c r="I2113" s="203">
        <v>3</v>
      </c>
      <c r="J2113" s="248">
        <f t="shared" si="65"/>
        <v>94.199999999999989</v>
      </c>
      <c r="K2113" s="238"/>
      <c r="M2113" s="247">
        <f t="shared" si="66"/>
        <v>89607.18000000027</v>
      </c>
    </row>
    <row r="2114" spans="1:13" s="190" customFormat="1" x14ac:dyDescent="0.2">
      <c r="A2114" s="287" t="s">
        <v>2277</v>
      </c>
      <c r="B2114" s="200" t="s">
        <v>884</v>
      </c>
      <c r="C2114" s="203" t="s">
        <v>2330</v>
      </c>
      <c r="D2114" s="200" t="s">
        <v>2331</v>
      </c>
      <c r="E2114" s="211">
        <v>14</v>
      </c>
      <c r="F2114" s="226">
        <v>1237</v>
      </c>
      <c r="G2114" s="270">
        <v>31.4</v>
      </c>
      <c r="H2114" s="268">
        <v>32.15</v>
      </c>
      <c r="I2114" s="203">
        <v>2</v>
      </c>
      <c r="J2114" s="248">
        <f t="shared" si="65"/>
        <v>62.8</v>
      </c>
      <c r="K2114" s="238"/>
      <c r="M2114" s="247">
        <f>M2113+J2114</f>
        <v>89669.980000000272</v>
      </c>
    </row>
    <row r="2115" spans="1:13" s="190" customFormat="1" x14ac:dyDescent="0.2">
      <c r="A2115" s="287" t="s">
        <v>2471</v>
      </c>
      <c r="B2115" s="200" t="s">
        <v>884</v>
      </c>
      <c r="C2115" s="203" t="s">
        <v>2476</v>
      </c>
      <c r="D2115" s="200" t="s">
        <v>2477</v>
      </c>
      <c r="E2115" s="211">
        <v>14</v>
      </c>
      <c r="F2115" s="226">
        <v>1237</v>
      </c>
      <c r="G2115" s="270">
        <v>31.4</v>
      </c>
      <c r="H2115" s="268">
        <v>32.15</v>
      </c>
      <c r="I2115" s="203">
        <v>2</v>
      </c>
      <c r="J2115" s="248">
        <f t="shared" si="65"/>
        <v>62.8</v>
      </c>
      <c r="K2115" s="238"/>
      <c r="M2115" s="247">
        <f>M2114+J2115</f>
        <v>89732.780000000275</v>
      </c>
    </row>
    <row r="2116" spans="1:13" s="190" customFormat="1" x14ac:dyDescent="0.2">
      <c r="A2116" s="287" t="s">
        <v>2277</v>
      </c>
      <c r="B2116" s="200" t="s">
        <v>884</v>
      </c>
      <c r="C2116" s="203" t="s">
        <v>2219</v>
      </c>
      <c r="D2116" s="200" t="s">
        <v>2220</v>
      </c>
      <c r="E2116" s="211">
        <v>14</v>
      </c>
      <c r="F2116" s="226">
        <v>1237</v>
      </c>
      <c r="G2116" s="270">
        <v>31.4</v>
      </c>
      <c r="H2116" s="268">
        <v>32.15</v>
      </c>
      <c r="I2116" s="203">
        <v>3</v>
      </c>
      <c r="J2116" s="248">
        <f t="shared" si="65"/>
        <v>94.199999999999989</v>
      </c>
      <c r="K2116" s="238"/>
      <c r="M2116" s="247">
        <f t="shared" si="66"/>
        <v>89826.980000000272</v>
      </c>
    </row>
    <row r="2117" spans="1:13" s="190" customFormat="1" x14ac:dyDescent="0.2">
      <c r="A2117" s="287" t="s">
        <v>2277</v>
      </c>
      <c r="B2117" s="200" t="s">
        <v>884</v>
      </c>
      <c r="C2117" s="203" t="s">
        <v>2215</v>
      </c>
      <c r="D2117" s="200" t="s">
        <v>2216</v>
      </c>
      <c r="E2117" s="211">
        <v>14</v>
      </c>
      <c r="F2117" s="226">
        <v>1237</v>
      </c>
      <c r="G2117" s="270">
        <v>31.409999999999997</v>
      </c>
      <c r="H2117" s="268">
        <v>32.159999999999997</v>
      </c>
      <c r="I2117" s="203">
        <v>2</v>
      </c>
      <c r="J2117" s="248">
        <f t="shared" ref="J2117:J2180" si="67">G2117*I2117</f>
        <v>62.819999999999993</v>
      </c>
      <c r="K2117" s="238"/>
      <c r="M2117" s="247">
        <f t="shared" si="66"/>
        <v>89889.800000000279</v>
      </c>
    </row>
    <row r="2118" spans="1:13" s="190" customFormat="1" x14ac:dyDescent="0.2">
      <c r="A2118" s="287" t="s">
        <v>2277</v>
      </c>
      <c r="B2118" s="200" t="s">
        <v>884</v>
      </c>
      <c r="C2118" s="203" t="s">
        <v>2271</v>
      </c>
      <c r="D2118" s="200" t="s">
        <v>2272</v>
      </c>
      <c r="E2118" s="211">
        <v>14</v>
      </c>
      <c r="F2118" s="226">
        <v>1237</v>
      </c>
      <c r="G2118" s="270">
        <v>31.4</v>
      </c>
      <c r="H2118" s="268">
        <v>32.15</v>
      </c>
      <c r="I2118" s="203">
        <v>2</v>
      </c>
      <c r="J2118" s="248">
        <f t="shared" si="67"/>
        <v>62.8</v>
      </c>
      <c r="K2118" s="238"/>
      <c r="M2118" s="247">
        <f t="shared" si="66"/>
        <v>89952.600000000282</v>
      </c>
    </row>
    <row r="2119" spans="1:13" s="190" customFormat="1" x14ac:dyDescent="0.2">
      <c r="A2119" s="287" t="s">
        <v>2471</v>
      </c>
      <c r="B2119" s="200" t="s">
        <v>884</v>
      </c>
      <c r="C2119" s="203" t="s">
        <v>2472</v>
      </c>
      <c r="D2119" s="200" t="s">
        <v>2473</v>
      </c>
      <c r="E2119" s="211">
        <v>14</v>
      </c>
      <c r="F2119" s="226">
        <v>1237</v>
      </c>
      <c r="G2119" s="270">
        <v>31.4</v>
      </c>
      <c r="H2119" s="268">
        <v>32.15</v>
      </c>
      <c r="I2119" s="203">
        <v>1</v>
      </c>
      <c r="J2119" s="248">
        <f t="shared" si="67"/>
        <v>31.4</v>
      </c>
      <c r="K2119" s="238"/>
      <c r="M2119" s="247">
        <f t="shared" si="66"/>
        <v>89984.000000000276</v>
      </c>
    </row>
    <row r="2120" spans="1:13" s="190" customFormat="1" x14ac:dyDescent="0.2">
      <c r="A2120" s="287" t="s">
        <v>2277</v>
      </c>
      <c r="B2120" s="200" t="s">
        <v>884</v>
      </c>
      <c r="C2120" s="203" t="s">
        <v>2306</v>
      </c>
      <c r="D2120" s="200" t="s">
        <v>2307</v>
      </c>
      <c r="E2120" s="211">
        <v>14</v>
      </c>
      <c r="F2120" s="226">
        <v>1237</v>
      </c>
      <c r="G2120" s="270">
        <v>31.4</v>
      </c>
      <c r="H2120" s="268">
        <v>32.15</v>
      </c>
      <c r="I2120" s="203">
        <v>2</v>
      </c>
      <c r="J2120" s="248">
        <f t="shared" si="67"/>
        <v>62.8</v>
      </c>
      <c r="K2120" s="238"/>
      <c r="M2120" s="247">
        <f t="shared" si="66"/>
        <v>90046.800000000279</v>
      </c>
    </row>
    <row r="2121" spans="1:13" s="190" customFormat="1" x14ac:dyDescent="0.2">
      <c r="A2121" s="287" t="s">
        <v>2277</v>
      </c>
      <c r="B2121" s="200" t="s">
        <v>884</v>
      </c>
      <c r="C2121" s="203" t="s">
        <v>2296</v>
      </c>
      <c r="D2121" s="200" t="s">
        <v>2297</v>
      </c>
      <c r="E2121" s="211">
        <v>14</v>
      </c>
      <c r="F2121" s="226">
        <v>1237</v>
      </c>
      <c r="G2121" s="270">
        <v>31.4</v>
      </c>
      <c r="H2121" s="268">
        <v>32.15</v>
      </c>
      <c r="I2121" s="203">
        <v>2</v>
      </c>
      <c r="J2121" s="248">
        <f t="shared" si="67"/>
        <v>62.8</v>
      </c>
      <c r="K2121" s="238"/>
      <c r="M2121" s="247">
        <f t="shared" si="66"/>
        <v>90109.600000000282</v>
      </c>
    </row>
    <row r="2122" spans="1:13" s="190" customFormat="1" x14ac:dyDescent="0.2">
      <c r="A2122" s="287" t="s">
        <v>2277</v>
      </c>
      <c r="B2122" s="200" t="s">
        <v>884</v>
      </c>
      <c r="C2122" s="203" t="s">
        <v>2269</v>
      </c>
      <c r="D2122" s="200" t="s">
        <v>2270</v>
      </c>
      <c r="E2122" s="211">
        <v>14</v>
      </c>
      <c r="F2122" s="226">
        <v>1237</v>
      </c>
      <c r="G2122" s="270">
        <v>33.24</v>
      </c>
      <c r="H2122" s="268">
        <v>33.99</v>
      </c>
      <c r="I2122" s="203">
        <v>1</v>
      </c>
      <c r="J2122" s="248">
        <f t="shared" si="67"/>
        <v>33.24</v>
      </c>
      <c r="K2122" s="238"/>
      <c r="M2122" s="247">
        <f t="shared" si="66"/>
        <v>90142.840000000288</v>
      </c>
    </row>
    <row r="2123" spans="1:13" s="190" customFormat="1" x14ac:dyDescent="0.2">
      <c r="A2123" s="287" t="s">
        <v>2277</v>
      </c>
      <c r="B2123" s="200" t="s">
        <v>884</v>
      </c>
      <c r="C2123" s="203" t="s">
        <v>2302</v>
      </c>
      <c r="D2123" s="200" t="s">
        <v>2303</v>
      </c>
      <c r="E2123" s="211">
        <v>14</v>
      </c>
      <c r="F2123" s="226">
        <v>1237</v>
      </c>
      <c r="G2123" s="270">
        <v>34.159999999999997</v>
      </c>
      <c r="H2123" s="268">
        <v>34.909999999999997</v>
      </c>
      <c r="I2123" s="203">
        <v>2</v>
      </c>
      <c r="J2123" s="248">
        <f t="shared" si="67"/>
        <v>68.319999999999993</v>
      </c>
      <c r="K2123" s="238"/>
      <c r="M2123" s="247">
        <f t="shared" si="66"/>
        <v>90211.160000000295</v>
      </c>
    </row>
    <row r="2124" spans="1:13" s="190" customFormat="1" x14ac:dyDescent="0.2">
      <c r="A2124" s="287" t="s">
        <v>2277</v>
      </c>
      <c r="B2124" s="200" t="s">
        <v>884</v>
      </c>
      <c r="C2124" s="203" t="s">
        <v>2310</v>
      </c>
      <c r="D2124" s="200" t="s">
        <v>2311</v>
      </c>
      <c r="E2124" s="211">
        <v>14</v>
      </c>
      <c r="F2124" s="226">
        <v>1237</v>
      </c>
      <c r="G2124" s="270">
        <v>34.159999999999997</v>
      </c>
      <c r="H2124" s="268">
        <v>34.909999999999997</v>
      </c>
      <c r="I2124" s="203">
        <v>2</v>
      </c>
      <c r="J2124" s="248">
        <f t="shared" si="67"/>
        <v>68.319999999999993</v>
      </c>
      <c r="K2124" s="238"/>
      <c r="M2124" s="247">
        <f t="shared" si="66"/>
        <v>90279.480000000302</v>
      </c>
    </row>
    <row r="2125" spans="1:13" s="190" customFormat="1" x14ac:dyDescent="0.2">
      <c r="A2125" s="287" t="s">
        <v>2471</v>
      </c>
      <c r="B2125" s="200" t="s">
        <v>884</v>
      </c>
      <c r="C2125" s="203" t="s">
        <v>2474</v>
      </c>
      <c r="D2125" s="200" t="s">
        <v>2475</v>
      </c>
      <c r="E2125" s="211">
        <v>14</v>
      </c>
      <c r="F2125" s="226">
        <v>1237</v>
      </c>
      <c r="G2125" s="270">
        <v>36</v>
      </c>
      <c r="H2125" s="268">
        <v>36.75</v>
      </c>
      <c r="I2125" s="203">
        <v>2</v>
      </c>
      <c r="J2125" s="248">
        <f t="shared" si="67"/>
        <v>72</v>
      </c>
      <c r="K2125" s="238"/>
      <c r="M2125" s="247">
        <f t="shared" si="66"/>
        <v>90351.480000000302</v>
      </c>
    </row>
    <row r="2126" spans="1:13" s="190" customFormat="1" x14ac:dyDescent="0.2">
      <c r="A2126" s="194" t="s">
        <v>3272</v>
      </c>
      <c r="B2126" s="198" t="s">
        <v>887</v>
      </c>
      <c r="C2126" s="203" t="s">
        <v>3522</v>
      </c>
      <c r="D2126" s="205" t="s">
        <v>197</v>
      </c>
      <c r="E2126" s="213">
        <v>18</v>
      </c>
      <c r="F2126" s="222">
        <v>2864</v>
      </c>
      <c r="G2126" s="268">
        <v>114.4</v>
      </c>
      <c r="H2126" s="268">
        <v>116.95</v>
      </c>
      <c r="I2126" s="232">
        <v>5</v>
      </c>
      <c r="J2126" s="248">
        <f t="shared" si="67"/>
        <v>572</v>
      </c>
      <c r="K2126" s="238"/>
      <c r="M2126" s="247">
        <f t="shared" si="66"/>
        <v>90923.480000000302</v>
      </c>
    </row>
    <row r="2127" spans="1:13" s="190" customFormat="1" x14ac:dyDescent="0.2">
      <c r="A2127" s="194" t="s">
        <v>3272</v>
      </c>
      <c r="B2127" s="198" t="s">
        <v>2042</v>
      </c>
      <c r="C2127" s="203" t="s">
        <v>2041</v>
      </c>
      <c r="D2127" s="205" t="s">
        <v>2044</v>
      </c>
      <c r="E2127" s="213">
        <v>19</v>
      </c>
      <c r="F2127" s="222">
        <v>9284</v>
      </c>
      <c r="G2127" s="268">
        <v>3.96</v>
      </c>
      <c r="H2127" s="268">
        <v>4.26</v>
      </c>
      <c r="I2127" s="232">
        <v>6</v>
      </c>
      <c r="J2127" s="248">
        <f t="shared" si="67"/>
        <v>23.759999999999998</v>
      </c>
      <c r="K2127" s="238"/>
      <c r="M2127" s="247">
        <f t="shared" si="66"/>
        <v>90947.240000000296</v>
      </c>
    </row>
    <row r="2128" spans="1:13" s="190" customFormat="1" x14ac:dyDescent="0.2">
      <c r="A2128" s="287" t="s">
        <v>2934</v>
      </c>
      <c r="B2128" s="201" t="s">
        <v>2936</v>
      </c>
      <c r="C2128" s="203" t="s">
        <v>2041</v>
      </c>
      <c r="D2128" s="200" t="s">
        <v>2044</v>
      </c>
      <c r="E2128" s="211">
        <v>19</v>
      </c>
      <c r="F2128" s="226">
        <v>9284</v>
      </c>
      <c r="G2128" s="268">
        <v>3.8899999999999997</v>
      </c>
      <c r="H2128" s="268">
        <v>4.3899999999999997</v>
      </c>
      <c r="I2128" s="203">
        <v>10</v>
      </c>
      <c r="J2128" s="248">
        <f t="shared" si="67"/>
        <v>38.9</v>
      </c>
      <c r="K2128" s="238"/>
      <c r="M2128" s="247">
        <f t="shared" si="66"/>
        <v>90986.14000000029</v>
      </c>
    </row>
    <row r="2129" spans="1:13" s="190" customFormat="1" x14ac:dyDescent="0.2">
      <c r="A2129" s="194" t="s">
        <v>3272</v>
      </c>
      <c r="B2129" s="198" t="s">
        <v>2042</v>
      </c>
      <c r="C2129" s="203" t="s">
        <v>87</v>
      </c>
      <c r="D2129" s="205" t="s">
        <v>2043</v>
      </c>
      <c r="E2129" s="213">
        <v>19</v>
      </c>
      <c r="F2129" s="222">
        <v>9248</v>
      </c>
      <c r="G2129" s="268">
        <v>8.84</v>
      </c>
      <c r="H2129" s="268">
        <v>9.34</v>
      </c>
      <c r="I2129" s="232">
        <v>7</v>
      </c>
      <c r="J2129" s="248">
        <f t="shared" si="67"/>
        <v>61.879999999999995</v>
      </c>
      <c r="K2129" s="238"/>
      <c r="M2129" s="247">
        <f t="shared" si="66"/>
        <v>91048.020000000295</v>
      </c>
    </row>
    <row r="2130" spans="1:13" s="190" customFormat="1" x14ac:dyDescent="0.2">
      <c r="A2130" s="287" t="s">
        <v>3236</v>
      </c>
      <c r="B2130" s="201" t="s">
        <v>2936</v>
      </c>
      <c r="C2130" s="203" t="s">
        <v>87</v>
      </c>
      <c r="D2130" s="205" t="s">
        <v>2043</v>
      </c>
      <c r="E2130" s="211">
        <v>19</v>
      </c>
      <c r="F2130" s="226">
        <v>9284</v>
      </c>
      <c r="G2130" s="268">
        <v>8.84</v>
      </c>
      <c r="H2130" s="268">
        <v>9.34</v>
      </c>
      <c r="I2130" s="203">
        <v>3</v>
      </c>
      <c r="J2130" s="248">
        <f t="shared" si="67"/>
        <v>26.52</v>
      </c>
      <c r="K2130" s="238"/>
      <c r="M2130" s="247">
        <f t="shared" si="66"/>
        <v>91074.540000000299</v>
      </c>
    </row>
    <row r="2131" spans="1:13" s="190" customFormat="1" x14ac:dyDescent="0.2">
      <c r="A2131" s="194" t="s">
        <v>3272</v>
      </c>
      <c r="B2131" s="198" t="s">
        <v>2042</v>
      </c>
      <c r="C2131" s="203" t="s">
        <v>202</v>
      </c>
      <c r="D2131" s="205" t="s">
        <v>2045</v>
      </c>
      <c r="E2131" s="213">
        <v>19</v>
      </c>
      <c r="F2131" s="222">
        <v>9284</v>
      </c>
      <c r="G2131" s="270">
        <v>13.01</v>
      </c>
      <c r="H2131" s="268">
        <v>13.76</v>
      </c>
      <c r="I2131" s="232">
        <v>6</v>
      </c>
      <c r="J2131" s="248">
        <f t="shared" si="67"/>
        <v>78.06</v>
      </c>
      <c r="K2131" s="238"/>
      <c r="M2131" s="247">
        <f t="shared" si="66"/>
        <v>91152.600000000297</v>
      </c>
    </row>
    <row r="2132" spans="1:13" s="190" customFormat="1" x14ac:dyDescent="0.2">
      <c r="A2132" s="287" t="s">
        <v>3235</v>
      </c>
      <c r="B2132" s="201" t="s">
        <v>2936</v>
      </c>
      <c r="C2132" s="203" t="s">
        <v>202</v>
      </c>
      <c r="D2132" s="205" t="s">
        <v>2045</v>
      </c>
      <c r="E2132" s="211">
        <v>19</v>
      </c>
      <c r="F2132" s="226">
        <v>9284</v>
      </c>
      <c r="G2132" s="270">
        <v>13.01</v>
      </c>
      <c r="H2132" s="268">
        <v>13.76</v>
      </c>
      <c r="I2132" s="203">
        <v>12</v>
      </c>
      <c r="J2132" s="248">
        <f t="shared" si="67"/>
        <v>156.12</v>
      </c>
      <c r="K2132" s="238"/>
      <c r="M2132" s="247">
        <f>M2131+J2132</f>
        <v>91308.720000000292</v>
      </c>
    </row>
    <row r="2133" spans="1:13" s="190" customFormat="1" x14ac:dyDescent="0.2">
      <c r="A2133" s="287" t="s">
        <v>2934</v>
      </c>
      <c r="B2133" s="201" t="s">
        <v>2936</v>
      </c>
      <c r="C2133" s="203" t="s">
        <v>202</v>
      </c>
      <c r="D2133" s="205" t="s">
        <v>2045</v>
      </c>
      <c r="E2133" s="211">
        <v>19</v>
      </c>
      <c r="F2133" s="226">
        <v>9284</v>
      </c>
      <c r="G2133" s="270">
        <v>13.01</v>
      </c>
      <c r="H2133" s="268">
        <v>13.76</v>
      </c>
      <c r="I2133" s="203">
        <v>25</v>
      </c>
      <c r="J2133" s="248">
        <f t="shared" si="67"/>
        <v>325.25</v>
      </c>
      <c r="K2133" s="238"/>
      <c r="M2133" s="247">
        <f>M2132+J2133</f>
        <v>91633.970000000292</v>
      </c>
    </row>
    <row r="2134" spans="1:13" s="190" customFormat="1" x14ac:dyDescent="0.2">
      <c r="A2134" s="194" t="s">
        <v>3272</v>
      </c>
      <c r="B2134" s="198" t="s">
        <v>2042</v>
      </c>
      <c r="C2134" s="203" t="s">
        <v>86</v>
      </c>
      <c r="D2134" s="205" t="s">
        <v>2046</v>
      </c>
      <c r="E2134" s="213">
        <v>19</v>
      </c>
      <c r="F2134" s="222">
        <v>9284</v>
      </c>
      <c r="G2134" s="270">
        <v>17.920000000000002</v>
      </c>
      <c r="H2134" s="268">
        <v>18.670000000000002</v>
      </c>
      <c r="I2134" s="232">
        <v>6</v>
      </c>
      <c r="J2134" s="248">
        <f t="shared" si="67"/>
        <v>107.52000000000001</v>
      </c>
      <c r="K2134" s="238"/>
      <c r="M2134" s="247">
        <f t="shared" si="66"/>
        <v>91741.490000000296</v>
      </c>
    </row>
    <row r="2135" spans="1:13" s="190" customFormat="1" x14ac:dyDescent="0.2">
      <c r="A2135" s="287" t="s">
        <v>3235</v>
      </c>
      <c r="B2135" s="201" t="s">
        <v>2936</v>
      </c>
      <c r="C2135" s="203" t="s">
        <v>86</v>
      </c>
      <c r="D2135" s="205" t="s">
        <v>2046</v>
      </c>
      <c r="E2135" s="211">
        <v>19</v>
      </c>
      <c r="F2135" s="226">
        <v>9284</v>
      </c>
      <c r="G2135" s="270">
        <v>17.920000000000002</v>
      </c>
      <c r="H2135" s="268">
        <v>18.670000000000002</v>
      </c>
      <c r="I2135" s="203">
        <v>6</v>
      </c>
      <c r="J2135" s="248">
        <f t="shared" si="67"/>
        <v>107.52000000000001</v>
      </c>
      <c r="K2135" s="238"/>
      <c r="M2135" s="247">
        <f>M2134+J2135</f>
        <v>91849.0100000003</v>
      </c>
    </row>
    <row r="2136" spans="1:13" s="190" customFormat="1" x14ac:dyDescent="0.2">
      <c r="A2136" s="287" t="s">
        <v>3236</v>
      </c>
      <c r="B2136" s="201" t="s">
        <v>2936</v>
      </c>
      <c r="C2136" s="203" t="s">
        <v>86</v>
      </c>
      <c r="D2136" s="205" t="s">
        <v>2046</v>
      </c>
      <c r="E2136" s="211">
        <v>19</v>
      </c>
      <c r="F2136" s="226">
        <v>9284</v>
      </c>
      <c r="G2136" s="270">
        <v>17.920000000000002</v>
      </c>
      <c r="H2136" s="268">
        <v>18.670000000000002</v>
      </c>
      <c r="I2136" s="203">
        <v>5</v>
      </c>
      <c r="J2136" s="248">
        <f t="shared" si="67"/>
        <v>89.600000000000009</v>
      </c>
      <c r="K2136" s="238"/>
      <c r="M2136" s="247">
        <f t="shared" si="66"/>
        <v>91938.610000000306</v>
      </c>
    </row>
    <row r="2137" spans="1:13" s="190" customFormat="1" x14ac:dyDescent="0.2">
      <c r="A2137" s="287" t="s">
        <v>2934</v>
      </c>
      <c r="B2137" s="201" t="s">
        <v>2936</v>
      </c>
      <c r="C2137" s="203" t="s">
        <v>86</v>
      </c>
      <c r="D2137" s="205" t="s">
        <v>2046</v>
      </c>
      <c r="E2137" s="211">
        <v>19</v>
      </c>
      <c r="F2137" s="226">
        <v>9284</v>
      </c>
      <c r="G2137" s="270">
        <v>18.91</v>
      </c>
      <c r="H2137" s="268">
        <v>19.66</v>
      </c>
      <c r="I2137" s="203">
        <v>20</v>
      </c>
      <c r="J2137" s="248">
        <f t="shared" si="67"/>
        <v>378.2</v>
      </c>
      <c r="K2137" s="238"/>
      <c r="M2137" s="247">
        <f t="shared" si="66"/>
        <v>92316.810000000303</v>
      </c>
    </row>
    <row r="2138" spans="1:13" s="190" customFormat="1" x14ac:dyDescent="0.2">
      <c r="A2138" s="194" t="s">
        <v>3272</v>
      </c>
      <c r="B2138" s="198" t="s">
        <v>2042</v>
      </c>
      <c r="C2138" s="203" t="s">
        <v>196</v>
      </c>
      <c r="D2138" s="205" t="s">
        <v>2048</v>
      </c>
      <c r="E2138" s="213">
        <v>19</v>
      </c>
      <c r="F2138" s="222">
        <v>9284</v>
      </c>
      <c r="G2138" s="270">
        <v>23.83</v>
      </c>
      <c r="H2138" s="268">
        <v>24.58</v>
      </c>
      <c r="I2138" s="232">
        <v>7</v>
      </c>
      <c r="J2138" s="248">
        <f t="shared" si="67"/>
        <v>166.81</v>
      </c>
      <c r="K2138" s="238"/>
      <c r="M2138" s="247">
        <f t="shared" si="66"/>
        <v>92483.620000000301</v>
      </c>
    </row>
    <row r="2139" spans="1:13" s="190" customFormat="1" x14ac:dyDescent="0.2">
      <c r="A2139" s="287" t="s">
        <v>3235</v>
      </c>
      <c r="B2139" s="201" t="s">
        <v>2936</v>
      </c>
      <c r="C2139" s="203" t="s">
        <v>196</v>
      </c>
      <c r="D2139" s="200" t="s">
        <v>2048</v>
      </c>
      <c r="E2139" s="211">
        <v>19</v>
      </c>
      <c r="F2139" s="226">
        <v>9284</v>
      </c>
      <c r="G2139" s="270">
        <v>23.83</v>
      </c>
      <c r="H2139" s="268">
        <v>24.58</v>
      </c>
      <c r="I2139" s="203">
        <v>13</v>
      </c>
      <c r="J2139" s="248">
        <f t="shared" si="67"/>
        <v>309.78999999999996</v>
      </c>
      <c r="K2139" s="238"/>
      <c r="M2139" s="247">
        <f t="shared" si="66"/>
        <v>92793.410000000295</v>
      </c>
    </row>
    <row r="2140" spans="1:13" s="190" customFormat="1" x14ac:dyDescent="0.2">
      <c r="A2140" s="287" t="s">
        <v>2934</v>
      </c>
      <c r="B2140" s="201" t="s">
        <v>2936</v>
      </c>
      <c r="C2140" s="203" t="s">
        <v>196</v>
      </c>
      <c r="D2140" s="200" t="s">
        <v>2048</v>
      </c>
      <c r="E2140" s="211">
        <v>19</v>
      </c>
      <c r="F2140" s="226">
        <v>9284</v>
      </c>
      <c r="G2140" s="270">
        <v>23.83</v>
      </c>
      <c r="H2140" s="268">
        <v>24.58</v>
      </c>
      <c r="I2140" s="203">
        <v>5</v>
      </c>
      <c r="J2140" s="248">
        <f t="shared" si="67"/>
        <v>119.14999999999999</v>
      </c>
      <c r="K2140" s="238"/>
      <c r="M2140" s="247">
        <f t="shared" ref="M2140:M2203" si="68">M2139+J2140</f>
        <v>92912.560000000289</v>
      </c>
    </row>
    <row r="2141" spans="1:13" s="190" customFormat="1" x14ac:dyDescent="0.2">
      <c r="A2141" s="194" t="s">
        <v>3272</v>
      </c>
      <c r="B2141" s="198" t="s">
        <v>2042</v>
      </c>
      <c r="C2141" s="203" t="s">
        <v>194</v>
      </c>
      <c r="D2141" s="205" t="s">
        <v>2047</v>
      </c>
      <c r="E2141" s="213">
        <v>19</v>
      </c>
      <c r="F2141" s="222">
        <v>9284</v>
      </c>
      <c r="G2141" s="270">
        <v>31.939999999999998</v>
      </c>
      <c r="H2141" s="268">
        <v>32.69</v>
      </c>
      <c r="I2141" s="232">
        <v>5</v>
      </c>
      <c r="J2141" s="248">
        <f t="shared" si="67"/>
        <v>159.69999999999999</v>
      </c>
      <c r="K2141" s="238"/>
      <c r="M2141" s="247">
        <f t="shared" si="68"/>
        <v>93072.260000000286</v>
      </c>
    </row>
    <row r="2142" spans="1:13" s="190" customFormat="1" x14ac:dyDescent="0.2">
      <c r="A2142" s="287" t="s">
        <v>3236</v>
      </c>
      <c r="B2142" s="201" t="s">
        <v>2936</v>
      </c>
      <c r="C2142" s="203" t="s">
        <v>194</v>
      </c>
      <c r="D2142" s="205" t="s">
        <v>2047</v>
      </c>
      <c r="E2142" s="211">
        <v>19</v>
      </c>
      <c r="F2142" s="226">
        <v>9284</v>
      </c>
      <c r="G2142" s="270">
        <v>31.939999999999998</v>
      </c>
      <c r="H2142" s="268">
        <v>32.69</v>
      </c>
      <c r="I2142" s="203">
        <v>16</v>
      </c>
      <c r="J2142" s="248">
        <f t="shared" si="67"/>
        <v>511.03999999999996</v>
      </c>
      <c r="K2142" s="238"/>
      <c r="M2142" s="247">
        <f t="shared" si="68"/>
        <v>93583.300000000279</v>
      </c>
    </row>
    <row r="2143" spans="1:13" s="190" customFormat="1" x14ac:dyDescent="0.2">
      <c r="A2143" s="287" t="s">
        <v>2934</v>
      </c>
      <c r="B2143" s="201" t="s">
        <v>2936</v>
      </c>
      <c r="C2143" s="203" t="s">
        <v>194</v>
      </c>
      <c r="D2143" s="205" t="s">
        <v>2047</v>
      </c>
      <c r="E2143" s="211">
        <v>19</v>
      </c>
      <c r="F2143" s="226">
        <v>9284</v>
      </c>
      <c r="G2143" s="270">
        <v>31.939999999999998</v>
      </c>
      <c r="H2143" s="268">
        <v>32.69</v>
      </c>
      <c r="I2143" s="203">
        <v>20</v>
      </c>
      <c r="J2143" s="248">
        <f t="shared" si="67"/>
        <v>638.79999999999995</v>
      </c>
      <c r="K2143" s="238"/>
      <c r="M2143" s="247">
        <f t="shared" si="68"/>
        <v>94222.100000000282</v>
      </c>
    </row>
    <row r="2144" spans="1:13" s="190" customFormat="1" x14ac:dyDescent="0.2">
      <c r="A2144" s="287" t="s">
        <v>3265</v>
      </c>
      <c r="B2144" s="198"/>
      <c r="C2144" s="203"/>
      <c r="D2144" s="205" t="s">
        <v>1848</v>
      </c>
      <c r="E2144" s="213">
        <v>21</v>
      </c>
      <c r="F2144" s="222">
        <v>2626</v>
      </c>
      <c r="G2144" s="268">
        <v>0.43</v>
      </c>
      <c r="H2144" s="268">
        <v>0.48</v>
      </c>
      <c r="I2144" s="232">
        <v>15</v>
      </c>
      <c r="J2144" s="248">
        <f t="shared" si="67"/>
        <v>6.45</v>
      </c>
      <c r="K2144" s="238"/>
      <c r="M2144" s="247">
        <f t="shared" si="68"/>
        <v>94228.550000000279</v>
      </c>
    </row>
    <row r="2145" spans="1:13" s="190" customFormat="1" x14ac:dyDescent="0.2">
      <c r="A2145" s="287" t="s">
        <v>3265</v>
      </c>
      <c r="B2145" s="198" t="s">
        <v>40</v>
      </c>
      <c r="C2145" s="203"/>
      <c r="D2145" s="205" t="s">
        <v>1846</v>
      </c>
      <c r="E2145" s="213">
        <v>22</v>
      </c>
      <c r="F2145" s="222">
        <v>8513</v>
      </c>
      <c r="G2145" s="268">
        <v>1.3299999999999998</v>
      </c>
      <c r="H2145" s="268">
        <v>1.39</v>
      </c>
      <c r="I2145" s="232">
        <v>13</v>
      </c>
      <c r="J2145" s="248">
        <f t="shared" si="67"/>
        <v>17.29</v>
      </c>
      <c r="K2145" s="238"/>
      <c r="M2145" s="247">
        <f t="shared" si="68"/>
        <v>94245.840000000273</v>
      </c>
    </row>
    <row r="2146" spans="1:13" s="190" customFormat="1" x14ac:dyDescent="0.2">
      <c r="A2146" s="194" t="s">
        <v>3272</v>
      </c>
      <c r="B2146" s="198" t="s">
        <v>2077</v>
      </c>
      <c r="C2146" s="203"/>
      <c r="D2146" s="205" t="s">
        <v>2076</v>
      </c>
      <c r="E2146" s="213">
        <v>22</v>
      </c>
      <c r="F2146" s="222">
        <v>7373</v>
      </c>
      <c r="G2146" s="268">
        <v>12.38</v>
      </c>
      <c r="H2146" s="268">
        <v>12.88</v>
      </c>
      <c r="I2146" s="232">
        <v>26</v>
      </c>
      <c r="J2146" s="248">
        <f t="shared" si="67"/>
        <v>321.88</v>
      </c>
      <c r="K2146" s="238"/>
      <c r="M2146" s="247">
        <f t="shared" si="68"/>
        <v>94567.720000000278</v>
      </c>
    </row>
    <row r="2147" spans="1:13" s="190" customFormat="1" x14ac:dyDescent="0.2">
      <c r="A2147" s="287" t="s">
        <v>59</v>
      </c>
      <c r="B2147" s="197" t="s">
        <v>3130</v>
      </c>
      <c r="C2147" s="203"/>
      <c r="D2147" s="205" t="s">
        <v>62</v>
      </c>
      <c r="E2147" s="214">
        <v>23</v>
      </c>
      <c r="F2147" s="223">
        <v>3333</v>
      </c>
      <c r="G2147" s="268">
        <v>0.1</v>
      </c>
      <c r="H2147" s="268">
        <v>0.15</v>
      </c>
      <c r="I2147" s="229">
        <v>300</v>
      </c>
      <c r="J2147" s="248">
        <f t="shared" si="67"/>
        <v>30</v>
      </c>
      <c r="K2147" s="238"/>
      <c r="M2147" s="247">
        <f t="shared" si="68"/>
        <v>94597.720000000278</v>
      </c>
    </row>
    <row r="2148" spans="1:13" s="190" customFormat="1" x14ac:dyDescent="0.2">
      <c r="A2148" s="287" t="s">
        <v>1612</v>
      </c>
      <c r="B2148" s="198" t="s">
        <v>3505</v>
      </c>
      <c r="C2148" s="203"/>
      <c r="D2148" s="205" t="s">
        <v>1638</v>
      </c>
      <c r="E2148" s="213">
        <v>23</v>
      </c>
      <c r="F2148" s="224">
        <v>3096</v>
      </c>
      <c r="G2148" s="268">
        <v>0.2</v>
      </c>
      <c r="H2148" s="268">
        <v>0.25</v>
      </c>
      <c r="I2148" s="232">
        <v>10</v>
      </c>
      <c r="J2148" s="248">
        <f t="shared" si="67"/>
        <v>2</v>
      </c>
      <c r="K2148" s="238"/>
      <c r="M2148" s="247">
        <f t="shared" si="68"/>
        <v>94599.720000000278</v>
      </c>
    </row>
    <row r="2149" spans="1:13" s="190" customFormat="1" x14ac:dyDescent="0.2">
      <c r="A2149" s="287" t="s">
        <v>59</v>
      </c>
      <c r="B2149" s="197" t="s">
        <v>3130</v>
      </c>
      <c r="C2149" s="203"/>
      <c r="D2149" s="205" t="s">
        <v>63</v>
      </c>
      <c r="E2149" s="214">
        <v>23</v>
      </c>
      <c r="F2149" s="223">
        <v>3333</v>
      </c>
      <c r="G2149" s="268">
        <v>0.34</v>
      </c>
      <c r="H2149" s="268">
        <v>0.39</v>
      </c>
      <c r="I2149" s="229">
        <v>500</v>
      </c>
      <c r="J2149" s="248">
        <f t="shared" si="67"/>
        <v>170</v>
      </c>
      <c r="K2149" s="238"/>
      <c r="M2149" s="247">
        <f t="shared" si="68"/>
        <v>94769.720000000278</v>
      </c>
    </row>
    <row r="2150" spans="1:13" s="190" customFormat="1" x14ac:dyDescent="0.2">
      <c r="A2150" s="194" t="s">
        <v>3272</v>
      </c>
      <c r="B2150" s="198" t="s">
        <v>2074</v>
      </c>
      <c r="C2150" s="203"/>
      <c r="D2150" s="205" t="s">
        <v>2075</v>
      </c>
      <c r="E2150" s="213">
        <v>23</v>
      </c>
      <c r="F2150" s="222">
        <v>3767</v>
      </c>
      <c r="G2150" s="268">
        <v>0.34</v>
      </c>
      <c r="H2150" s="268">
        <v>0.39</v>
      </c>
      <c r="I2150" s="232">
        <v>8</v>
      </c>
      <c r="J2150" s="248">
        <f t="shared" si="67"/>
        <v>2.72</v>
      </c>
      <c r="K2150" s="238"/>
      <c r="M2150" s="247">
        <f t="shared" si="68"/>
        <v>94772.440000000279</v>
      </c>
    </row>
    <row r="2151" spans="1:13" s="190" customFormat="1" x14ac:dyDescent="0.2">
      <c r="A2151" s="287" t="s">
        <v>3267</v>
      </c>
      <c r="B2151" s="201" t="s">
        <v>3080</v>
      </c>
      <c r="C2151" s="203"/>
      <c r="D2151" s="200" t="s">
        <v>3523</v>
      </c>
      <c r="E2151" s="211">
        <v>23</v>
      </c>
      <c r="F2151" s="226">
        <v>3096</v>
      </c>
      <c r="G2151" s="268">
        <v>0.34</v>
      </c>
      <c r="H2151" s="268">
        <v>0.64</v>
      </c>
      <c r="I2151" s="203">
        <v>7</v>
      </c>
      <c r="J2151" s="248">
        <f t="shared" si="67"/>
        <v>2.3800000000000003</v>
      </c>
      <c r="K2151" s="238"/>
      <c r="M2151" s="247">
        <f t="shared" si="68"/>
        <v>94774.820000000283</v>
      </c>
    </row>
    <row r="2152" spans="1:13" s="190" customFormat="1" x14ac:dyDescent="0.2">
      <c r="A2152" s="287" t="s">
        <v>3265</v>
      </c>
      <c r="B2152" s="198" t="s">
        <v>2847</v>
      </c>
      <c r="C2152" s="203"/>
      <c r="D2152" s="205" t="s">
        <v>1847</v>
      </c>
      <c r="E2152" s="213">
        <v>23</v>
      </c>
      <c r="F2152" s="222">
        <v>8513</v>
      </c>
      <c r="G2152" s="268"/>
      <c r="H2152" s="268">
        <v>9.9000000000000005E-2</v>
      </c>
      <c r="I2152" s="232">
        <v>1</v>
      </c>
      <c r="J2152" s="248">
        <f t="shared" si="67"/>
        <v>0</v>
      </c>
      <c r="K2152" s="238"/>
      <c r="M2152" s="247">
        <f t="shared" si="68"/>
        <v>94774.820000000283</v>
      </c>
    </row>
    <row r="2153" spans="1:13" s="190" customFormat="1" x14ac:dyDescent="0.2">
      <c r="A2153" s="194" t="s">
        <v>304</v>
      </c>
      <c r="B2153" s="196" t="s">
        <v>40</v>
      </c>
      <c r="C2153" s="239"/>
      <c r="D2153" s="208" t="s">
        <v>2687</v>
      </c>
      <c r="E2153" s="211">
        <v>23</v>
      </c>
      <c r="F2153" s="221">
        <v>9513</v>
      </c>
      <c r="G2153" s="268">
        <v>0.69</v>
      </c>
      <c r="H2153" s="268">
        <v>0.99</v>
      </c>
      <c r="I2153" s="234">
        <v>21</v>
      </c>
      <c r="J2153" s="248">
        <f t="shared" si="67"/>
        <v>14.489999999999998</v>
      </c>
      <c r="K2153" s="238"/>
      <c r="M2153" s="247">
        <f t="shared" si="68"/>
        <v>94789.310000000289</v>
      </c>
    </row>
    <row r="2154" spans="1:13" s="190" customFormat="1" x14ac:dyDescent="0.2">
      <c r="A2154" s="287" t="s">
        <v>1612</v>
      </c>
      <c r="B2154" s="198" t="s">
        <v>3505</v>
      </c>
      <c r="C2154" s="203" t="s">
        <v>1625</v>
      </c>
      <c r="D2154" s="205" t="s">
        <v>1622</v>
      </c>
      <c r="E2154" s="213">
        <v>23</v>
      </c>
      <c r="F2154" s="222">
        <v>3096</v>
      </c>
      <c r="G2154" s="268">
        <v>0.46</v>
      </c>
      <c r="H2154" s="268">
        <v>0.76</v>
      </c>
      <c r="I2154" s="232">
        <v>1</v>
      </c>
      <c r="J2154" s="248">
        <f t="shared" si="67"/>
        <v>0.46</v>
      </c>
      <c r="K2154" s="238"/>
      <c r="M2154" s="247">
        <f t="shared" si="68"/>
        <v>94789.770000000295</v>
      </c>
    </row>
    <row r="2155" spans="1:13" s="190" customFormat="1" x14ac:dyDescent="0.2">
      <c r="A2155" s="287" t="s">
        <v>1612</v>
      </c>
      <c r="B2155" s="198" t="s">
        <v>3505</v>
      </c>
      <c r="C2155" s="203" t="s">
        <v>1623</v>
      </c>
      <c r="D2155" s="205" t="s">
        <v>1622</v>
      </c>
      <c r="E2155" s="213">
        <v>23</v>
      </c>
      <c r="F2155" s="222">
        <v>3096</v>
      </c>
      <c r="G2155" s="268">
        <v>0.46</v>
      </c>
      <c r="H2155" s="268">
        <v>0.76</v>
      </c>
      <c r="I2155" s="232">
        <v>1</v>
      </c>
      <c r="J2155" s="248">
        <f t="shared" si="67"/>
        <v>0.46</v>
      </c>
      <c r="K2155" s="238"/>
      <c r="M2155" s="247">
        <f t="shared" si="68"/>
        <v>94790.230000000302</v>
      </c>
    </row>
    <row r="2156" spans="1:13" s="190" customFormat="1" x14ac:dyDescent="0.2">
      <c r="A2156" s="287" t="s">
        <v>1612</v>
      </c>
      <c r="B2156" s="198" t="s">
        <v>3505</v>
      </c>
      <c r="C2156" s="203" t="s">
        <v>1630</v>
      </c>
      <c r="D2156" s="205" t="s">
        <v>1622</v>
      </c>
      <c r="E2156" s="213">
        <v>23</v>
      </c>
      <c r="F2156" s="222">
        <v>3096</v>
      </c>
      <c r="G2156" s="268">
        <v>0.46</v>
      </c>
      <c r="H2156" s="268">
        <v>0.76</v>
      </c>
      <c r="I2156" s="232">
        <v>2</v>
      </c>
      <c r="J2156" s="248">
        <f t="shared" si="67"/>
        <v>0.92</v>
      </c>
      <c r="K2156" s="238"/>
      <c r="M2156" s="247">
        <f t="shared" si="68"/>
        <v>94791.1500000003</v>
      </c>
    </row>
    <row r="2157" spans="1:13" s="190" customFormat="1" x14ac:dyDescent="0.2">
      <c r="A2157" s="287" t="s">
        <v>1612</v>
      </c>
      <c r="B2157" s="198" t="s">
        <v>3505</v>
      </c>
      <c r="C2157" s="203" t="s">
        <v>1628</v>
      </c>
      <c r="D2157" s="205" t="s">
        <v>1622</v>
      </c>
      <c r="E2157" s="213">
        <v>23</v>
      </c>
      <c r="F2157" s="222">
        <v>3096</v>
      </c>
      <c r="G2157" s="268">
        <v>0.46</v>
      </c>
      <c r="H2157" s="268">
        <v>0.76</v>
      </c>
      <c r="I2157" s="232">
        <v>2</v>
      </c>
      <c r="J2157" s="248">
        <f t="shared" si="67"/>
        <v>0.92</v>
      </c>
      <c r="K2157" s="238"/>
      <c r="M2157" s="247">
        <f t="shared" si="68"/>
        <v>94792.070000000298</v>
      </c>
    </row>
    <row r="2158" spans="1:13" s="190" customFormat="1" ht="14.25" customHeight="1" x14ac:dyDescent="0.2">
      <c r="A2158" s="287" t="s">
        <v>1612</v>
      </c>
      <c r="B2158" s="198" t="s">
        <v>3505</v>
      </c>
      <c r="C2158" s="203" t="s">
        <v>1627</v>
      </c>
      <c r="D2158" s="205" t="s">
        <v>1622</v>
      </c>
      <c r="E2158" s="213">
        <v>23</v>
      </c>
      <c r="F2158" s="222">
        <v>3096</v>
      </c>
      <c r="G2158" s="268">
        <v>0.46</v>
      </c>
      <c r="H2158" s="268">
        <v>0.76</v>
      </c>
      <c r="I2158" s="232">
        <v>2</v>
      </c>
      <c r="J2158" s="248">
        <f t="shared" si="67"/>
        <v>0.92</v>
      </c>
      <c r="K2158" s="238"/>
      <c r="M2158" s="247">
        <f t="shared" si="68"/>
        <v>94792.990000000296</v>
      </c>
    </row>
    <row r="2159" spans="1:13" s="190" customFormat="1" ht="14.25" customHeight="1" x14ac:dyDescent="0.2">
      <c r="A2159" s="287" t="s">
        <v>1612</v>
      </c>
      <c r="B2159" s="198" t="s">
        <v>3505</v>
      </c>
      <c r="C2159" s="203" t="s">
        <v>1624</v>
      </c>
      <c r="D2159" s="205" t="s">
        <v>1622</v>
      </c>
      <c r="E2159" s="213">
        <v>23</v>
      </c>
      <c r="F2159" s="222">
        <v>3096</v>
      </c>
      <c r="G2159" s="268">
        <v>0.46</v>
      </c>
      <c r="H2159" s="268">
        <v>0.76</v>
      </c>
      <c r="I2159" s="232">
        <v>1</v>
      </c>
      <c r="J2159" s="248">
        <f t="shared" si="67"/>
        <v>0.46</v>
      </c>
      <c r="K2159" s="238"/>
      <c r="M2159" s="247">
        <f t="shared" si="68"/>
        <v>94793.450000000303</v>
      </c>
    </row>
    <row r="2160" spans="1:13" s="190" customFormat="1" ht="14.25" customHeight="1" x14ac:dyDescent="0.2">
      <c r="A2160" s="287" t="s">
        <v>1612</v>
      </c>
      <c r="B2160" s="198" t="s">
        <v>3505</v>
      </c>
      <c r="C2160" s="203" t="s">
        <v>1629</v>
      </c>
      <c r="D2160" s="205" t="s">
        <v>1622</v>
      </c>
      <c r="E2160" s="213">
        <v>23</v>
      </c>
      <c r="F2160" s="222">
        <v>3096</v>
      </c>
      <c r="G2160" s="268">
        <v>0.46</v>
      </c>
      <c r="H2160" s="268">
        <v>0.76</v>
      </c>
      <c r="I2160" s="232">
        <v>2</v>
      </c>
      <c r="J2160" s="248">
        <f t="shared" si="67"/>
        <v>0.92</v>
      </c>
      <c r="K2160" s="238"/>
      <c r="M2160" s="247">
        <f t="shared" si="68"/>
        <v>94794.370000000301</v>
      </c>
    </row>
    <row r="2161" spans="1:13" s="190" customFormat="1" ht="14.25" customHeight="1" x14ac:dyDescent="0.2">
      <c r="A2161" s="287" t="s">
        <v>1612</v>
      </c>
      <c r="B2161" s="198" t="s">
        <v>3505</v>
      </c>
      <c r="C2161" s="203" t="s">
        <v>1626</v>
      </c>
      <c r="D2161" s="205" t="s">
        <v>1622</v>
      </c>
      <c r="E2161" s="213">
        <v>23</v>
      </c>
      <c r="F2161" s="222">
        <v>3096</v>
      </c>
      <c r="G2161" s="268">
        <v>0.46</v>
      </c>
      <c r="H2161" s="268">
        <v>0.76</v>
      </c>
      <c r="I2161" s="232">
        <v>2</v>
      </c>
      <c r="J2161" s="248">
        <f t="shared" si="67"/>
        <v>0.92</v>
      </c>
      <c r="K2161" s="238"/>
      <c r="M2161" s="247">
        <f t="shared" si="68"/>
        <v>94795.290000000299</v>
      </c>
    </row>
    <row r="2162" spans="1:13" s="190" customFormat="1" ht="14.25" customHeight="1" x14ac:dyDescent="0.2">
      <c r="A2162" s="194" t="s">
        <v>3226</v>
      </c>
      <c r="B2162" s="197" t="s">
        <v>3080</v>
      </c>
      <c r="C2162" s="239" t="s">
        <v>471</v>
      </c>
      <c r="D2162" s="206" t="s">
        <v>472</v>
      </c>
      <c r="E2162" s="211">
        <v>23</v>
      </c>
      <c r="F2162" s="220">
        <v>3096</v>
      </c>
      <c r="G2162" s="268">
        <v>1.1099999999999999</v>
      </c>
      <c r="H2162" s="268">
        <v>1.1599999999999999</v>
      </c>
      <c r="I2162" s="233">
        <v>11</v>
      </c>
      <c r="J2162" s="248">
        <f t="shared" si="67"/>
        <v>12.209999999999999</v>
      </c>
      <c r="K2162" s="238"/>
      <c r="M2162" s="247">
        <f t="shared" si="68"/>
        <v>94807.500000000306</v>
      </c>
    </row>
    <row r="2163" spans="1:13" s="190" customFormat="1" ht="14.25" customHeight="1" x14ac:dyDescent="0.2">
      <c r="A2163" s="287" t="s">
        <v>1612</v>
      </c>
      <c r="B2163" s="198" t="s">
        <v>665</v>
      </c>
      <c r="C2163" s="203">
        <v>221378</v>
      </c>
      <c r="D2163" s="205" t="s">
        <v>199</v>
      </c>
      <c r="E2163" s="213">
        <v>23</v>
      </c>
      <c r="F2163" s="222">
        <v>2311</v>
      </c>
      <c r="G2163" s="268">
        <v>1.1499999999999999</v>
      </c>
      <c r="H2163" s="268">
        <v>1.21</v>
      </c>
      <c r="I2163" s="232">
        <v>19</v>
      </c>
      <c r="J2163" s="248">
        <f t="shared" si="67"/>
        <v>21.849999999999998</v>
      </c>
      <c r="K2163" s="238"/>
      <c r="M2163" s="247">
        <f t="shared" si="68"/>
        <v>94829.350000000311</v>
      </c>
    </row>
    <row r="2164" spans="1:13" s="190" customFormat="1" ht="14.25" customHeight="1" x14ac:dyDescent="0.2">
      <c r="A2164" s="287" t="s">
        <v>1426</v>
      </c>
      <c r="B2164" s="196" t="s">
        <v>447</v>
      </c>
      <c r="C2164" s="203" t="s">
        <v>1504</v>
      </c>
      <c r="D2164" s="207" t="s">
        <v>1503</v>
      </c>
      <c r="E2164" s="216">
        <v>23</v>
      </c>
      <c r="F2164" s="224">
        <v>2211</v>
      </c>
      <c r="G2164" s="268">
        <v>1.43</v>
      </c>
      <c r="H2164" s="268">
        <v>1.49</v>
      </c>
      <c r="I2164" s="234">
        <v>43</v>
      </c>
      <c r="J2164" s="248">
        <f t="shared" si="67"/>
        <v>61.489999999999995</v>
      </c>
      <c r="K2164" s="238"/>
      <c r="M2164" s="247">
        <f t="shared" si="68"/>
        <v>94890.840000000317</v>
      </c>
    </row>
    <row r="2165" spans="1:13" s="190" customFormat="1" ht="14.25" customHeight="1" x14ac:dyDescent="0.2">
      <c r="A2165" s="194" t="s">
        <v>3272</v>
      </c>
      <c r="B2165" s="198" t="s">
        <v>2070</v>
      </c>
      <c r="C2165" s="203"/>
      <c r="D2165" s="205" t="s">
        <v>2068</v>
      </c>
      <c r="E2165" s="213">
        <v>23</v>
      </c>
      <c r="F2165" s="222">
        <v>2214</v>
      </c>
      <c r="G2165" s="268">
        <v>1.45</v>
      </c>
      <c r="H2165" s="268">
        <v>1.51</v>
      </c>
      <c r="I2165" s="232">
        <v>3</v>
      </c>
      <c r="J2165" s="248">
        <f t="shared" si="67"/>
        <v>4.3499999999999996</v>
      </c>
      <c r="K2165" s="238"/>
      <c r="M2165" s="247">
        <f t="shared" si="68"/>
        <v>94895.190000000322</v>
      </c>
    </row>
    <row r="2166" spans="1:13" s="190" customFormat="1" ht="14.25" customHeight="1" x14ac:dyDescent="0.2">
      <c r="A2166" s="194" t="s">
        <v>3272</v>
      </c>
      <c r="B2166" s="198" t="s">
        <v>665</v>
      </c>
      <c r="C2166" s="203"/>
      <c r="D2166" s="205" t="s">
        <v>2095</v>
      </c>
      <c r="E2166" s="213">
        <v>23</v>
      </c>
      <c r="F2166" s="222">
        <v>2311</v>
      </c>
      <c r="G2166" s="268">
        <v>1.81</v>
      </c>
      <c r="H2166" s="268">
        <v>1.87</v>
      </c>
      <c r="I2166" s="232">
        <v>45</v>
      </c>
      <c r="J2166" s="248">
        <f t="shared" si="67"/>
        <v>81.45</v>
      </c>
      <c r="K2166" s="238"/>
      <c r="M2166" s="247">
        <f t="shared" si="68"/>
        <v>94976.64000000032</v>
      </c>
    </row>
    <row r="2167" spans="1:13" s="190" customFormat="1" ht="14.25" customHeight="1" x14ac:dyDescent="0.2">
      <c r="A2167" s="287" t="s">
        <v>59</v>
      </c>
      <c r="B2167" s="197" t="s">
        <v>3130</v>
      </c>
      <c r="C2167" s="203"/>
      <c r="D2167" s="205" t="s">
        <v>64</v>
      </c>
      <c r="E2167" s="214">
        <v>23</v>
      </c>
      <c r="F2167" s="223">
        <v>3333</v>
      </c>
      <c r="G2167" s="268">
        <v>1.73</v>
      </c>
      <c r="H2167" s="268">
        <v>1.79</v>
      </c>
      <c r="I2167" s="229">
        <v>16</v>
      </c>
      <c r="J2167" s="248">
        <f t="shared" si="67"/>
        <v>27.68</v>
      </c>
      <c r="K2167" s="238"/>
      <c r="M2167" s="247">
        <f t="shared" si="68"/>
        <v>95004.320000000313</v>
      </c>
    </row>
    <row r="2168" spans="1:13" s="190" customFormat="1" ht="14.25" customHeight="1" x14ac:dyDescent="0.2">
      <c r="A2168" s="287" t="s">
        <v>1612</v>
      </c>
      <c r="B2168" s="198" t="s">
        <v>3505</v>
      </c>
      <c r="C2168" s="203" t="s">
        <v>1621</v>
      </c>
      <c r="D2168" s="200" t="s">
        <v>3318</v>
      </c>
      <c r="E2168" s="213">
        <v>23</v>
      </c>
      <c r="F2168" s="222">
        <v>3096</v>
      </c>
      <c r="G2168" s="268">
        <v>1.56</v>
      </c>
      <c r="H2168" s="268">
        <v>1.62</v>
      </c>
      <c r="I2168" s="232">
        <v>4</v>
      </c>
      <c r="J2168" s="248">
        <f t="shared" si="67"/>
        <v>6.24</v>
      </c>
      <c r="K2168" s="238"/>
      <c r="M2168" s="247">
        <f t="shared" si="68"/>
        <v>95010.560000000318</v>
      </c>
    </row>
    <row r="2169" spans="1:13" s="190" customFormat="1" ht="14.25" customHeight="1" x14ac:dyDescent="0.2">
      <c r="A2169" s="287" t="s">
        <v>3250</v>
      </c>
      <c r="B2169" s="201" t="s">
        <v>3080</v>
      </c>
      <c r="C2169" s="203" t="s">
        <v>1621</v>
      </c>
      <c r="D2169" s="200" t="s">
        <v>3318</v>
      </c>
      <c r="E2169" s="211">
        <v>23</v>
      </c>
      <c r="F2169" s="226">
        <v>3096</v>
      </c>
      <c r="G2169" s="268">
        <v>1.6400000000000001</v>
      </c>
      <c r="H2169" s="268">
        <v>1.79</v>
      </c>
      <c r="I2169" s="203">
        <v>24</v>
      </c>
      <c r="J2169" s="248">
        <f t="shared" si="67"/>
        <v>39.36</v>
      </c>
      <c r="K2169" s="238"/>
      <c r="M2169" s="247">
        <f t="shared" si="68"/>
        <v>95049.920000000318</v>
      </c>
    </row>
    <row r="2170" spans="1:13" s="190" customFormat="1" x14ac:dyDescent="0.2">
      <c r="A2170" s="287" t="s">
        <v>3215</v>
      </c>
      <c r="B2170" s="197" t="s">
        <v>3080</v>
      </c>
      <c r="C2170" s="203" t="s">
        <v>2187</v>
      </c>
      <c r="D2170" s="206" t="s">
        <v>2188</v>
      </c>
      <c r="E2170" s="212">
        <v>23</v>
      </c>
      <c r="F2170" s="220">
        <v>3096</v>
      </c>
      <c r="G2170" s="268">
        <v>1.78</v>
      </c>
      <c r="H2170" s="268">
        <v>1.93</v>
      </c>
      <c r="I2170" s="233">
        <v>1</v>
      </c>
      <c r="J2170" s="248">
        <f t="shared" si="67"/>
        <v>1.78</v>
      </c>
      <c r="K2170" s="238"/>
      <c r="M2170" s="247">
        <f t="shared" si="68"/>
        <v>95051.700000000317</v>
      </c>
    </row>
    <row r="2171" spans="1:13" s="190" customFormat="1" x14ac:dyDescent="0.2">
      <c r="A2171" s="194" t="s">
        <v>3272</v>
      </c>
      <c r="B2171" s="198" t="s">
        <v>2070</v>
      </c>
      <c r="C2171" s="203"/>
      <c r="D2171" s="205" t="s">
        <v>2071</v>
      </c>
      <c r="E2171" s="213">
        <v>23</v>
      </c>
      <c r="F2171" s="222">
        <v>2214</v>
      </c>
      <c r="G2171" s="268">
        <v>1.81</v>
      </c>
      <c r="H2171" s="268">
        <v>1.96</v>
      </c>
      <c r="I2171" s="232">
        <v>1</v>
      </c>
      <c r="J2171" s="248">
        <f t="shared" si="67"/>
        <v>1.81</v>
      </c>
      <c r="K2171" s="238"/>
      <c r="M2171" s="247">
        <f t="shared" si="68"/>
        <v>95053.510000000315</v>
      </c>
    </row>
    <row r="2172" spans="1:13" s="190" customFormat="1" x14ac:dyDescent="0.2">
      <c r="A2172" s="194" t="s">
        <v>3272</v>
      </c>
      <c r="B2172" s="198" t="s">
        <v>2070</v>
      </c>
      <c r="C2172" s="203"/>
      <c r="D2172" s="205" t="s">
        <v>2069</v>
      </c>
      <c r="E2172" s="213">
        <v>23</v>
      </c>
      <c r="F2172" s="222">
        <v>2214</v>
      </c>
      <c r="G2172" s="268">
        <v>1.81</v>
      </c>
      <c r="H2172" s="268">
        <v>1.96</v>
      </c>
      <c r="I2172" s="232">
        <v>3</v>
      </c>
      <c r="J2172" s="248">
        <f t="shared" si="67"/>
        <v>5.43</v>
      </c>
      <c r="K2172" s="238"/>
      <c r="M2172" s="247">
        <f t="shared" si="68"/>
        <v>95058.940000000308</v>
      </c>
    </row>
    <row r="2173" spans="1:13" s="190" customFormat="1" x14ac:dyDescent="0.2">
      <c r="A2173" s="194" t="s">
        <v>307</v>
      </c>
      <c r="B2173" s="197" t="s">
        <v>3080</v>
      </c>
      <c r="C2173" s="239" t="s">
        <v>652</v>
      </c>
      <c r="D2173" s="208" t="s">
        <v>651</v>
      </c>
      <c r="E2173" s="211">
        <v>23</v>
      </c>
      <c r="F2173" s="221">
        <v>3096</v>
      </c>
      <c r="G2173" s="268">
        <v>1.8599999999999999</v>
      </c>
      <c r="H2173" s="268">
        <v>2.0099999999999998</v>
      </c>
      <c r="I2173" s="231">
        <v>1</v>
      </c>
      <c r="J2173" s="248">
        <f t="shared" si="67"/>
        <v>1.8599999999999999</v>
      </c>
      <c r="K2173" s="238"/>
      <c r="M2173" s="247">
        <f t="shared" si="68"/>
        <v>95060.800000000309</v>
      </c>
    </row>
    <row r="2174" spans="1:13" s="190" customFormat="1" x14ac:dyDescent="0.2">
      <c r="A2174" s="287" t="s">
        <v>3265</v>
      </c>
      <c r="B2174" s="198" t="s">
        <v>3080</v>
      </c>
      <c r="C2174" s="203" t="s">
        <v>1811</v>
      </c>
      <c r="D2174" s="205" t="s">
        <v>1810</v>
      </c>
      <c r="E2174" s="213">
        <v>23</v>
      </c>
      <c r="F2174" s="222">
        <v>3096</v>
      </c>
      <c r="G2174" s="268">
        <v>2.0100000000000002</v>
      </c>
      <c r="H2174" s="268">
        <v>2.16</v>
      </c>
      <c r="I2174" s="232">
        <v>3</v>
      </c>
      <c r="J2174" s="248">
        <f t="shared" si="67"/>
        <v>6.0300000000000011</v>
      </c>
      <c r="K2174" s="238"/>
      <c r="M2174" s="247">
        <f t="shared" si="68"/>
        <v>95066.830000000307</v>
      </c>
    </row>
    <row r="2175" spans="1:13" s="190" customFormat="1" ht="14.25" customHeight="1" x14ac:dyDescent="0.2">
      <c r="A2175" s="287" t="s">
        <v>3265</v>
      </c>
      <c r="B2175" s="198" t="s">
        <v>3080</v>
      </c>
      <c r="C2175" s="203">
        <v>18501</v>
      </c>
      <c r="D2175" s="205" t="s">
        <v>3524</v>
      </c>
      <c r="E2175" s="213">
        <v>23</v>
      </c>
      <c r="F2175" s="222">
        <v>3096</v>
      </c>
      <c r="G2175" s="268">
        <v>2.2400000000000002</v>
      </c>
      <c r="H2175" s="268">
        <v>2.39</v>
      </c>
      <c r="I2175" s="232">
        <v>27</v>
      </c>
      <c r="J2175" s="248">
        <f t="shared" si="67"/>
        <v>60.480000000000004</v>
      </c>
      <c r="K2175" s="238"/>
      <c r="M2175" s="247">
        <f t="shared" si="68"/>
        <v>95127.310000000303</v>
      </c>
    </row>
    <row r="2176" spans="1:13" s="190" customFormat="1" ht="14.25" customHeight="1" x14ac:dyDescent="0.2">
      <c r="A2176" s="194" t="s">
        <v>3272</v>
      </c>
      <c r="B2176" s="198" t="s">
        <v>40</v>
      </c>
      <c r="C2176" s="203" t="s">
        <v>2081</v>
      </c>
      <c r="D2176" s="205" t="s">
        <v>2080</v>
      </c>
      <c r="E2176" s="213">
        <v>23</v>
      </c>
      <c r="F2176" s="222">
        <v>1212</v>
      </c>
      <c r="G2176" s="268">
        <v>2.44</v>
      </c>
      <c r="H2176" s="268">
        <v>2.59</v>
      </c>
      <c r="I2176" s="232">
        <v>4</v>
      </c>
      <c r="J2176" s="248">
        <f t="shared" si="67"/>
        <v>9.76</v>
      </c>
      <c r="K2176" s="238"/>
      <c r="M2176" s="247">
        <f t="shared" si="68"/>
        <v>95137.070000000298</v>
      </c>
    </row>
    <row r="2177" spans="1:13" s="190" customFormat="1" ht="14.25" customHeight="1" x14ac:dyDescent="0.2">
      <c r="A2177" s="287" t="s">
        <v>3265</v>
      </c>
      <c r="B2177" s="198"/>
      <c r="C2177" s="203"/>
      <c r="D2177" s="205" t="s">
        <v>3103</v>
      </c>
      <c r="E2177" s="213">
        <v>23</v>
      </c>
      <c r="F2177" s="222">
        <v>5312</v>
      </c>
      <c r="G2177" s="268">
        <v>3.29</v>
      </c>
      <c r="H2177" s="268">
        <v>3.49</v>
      </c>
      <c r="I2177" s="232">
        <v>23</v>
      </c>
      <c r="J2177" s="248">
        <f t="shared" si="67"/>
        <v>75.67</v>
      </c>
      <c r="K2177" s="238"/>
      <c r="M2177" s="247">
        <f t="shared" si="68"/>
        <v>95212.740000000296</v>
      </c>
    </row>
    <row r="2178" spans="1:13" s="190" customFormat="1" ht="14.25" customHeight="1" x14ac:dyDescent="0.2">
      <c r="A2178" s="287" t="s">
        <v>1426</v>
      </c>
      <c r="B2178" s="197" t="s">
        <v>3080</v>
      </c>
      <c r="C2178" s="203">
        <v>4520</v>
      </c>
      <c r="D2178" s="207" t="s">
        <v>1482</v>
      </c>
      <c r="E2178" s="212">
        <v>23</v>
      </c>
      <c r="F2178" s="223">
        <v>3096</v>
      </c>
      <c r="G2178" s="268">
        <v>2.8899999999999997</v>
      </c>
      <c r="H2178" s="268">
        <v>3.09</v>
      </c>
      <c r="I2178" s="230">
        <v>10</v>
      </c>
      <c r="J2178" s="248">
        <f t="shared" si="67"/>
        <v>28.9</v>
      </c>
      <c r="K2178" s="238"/>
      <c r="M2178" s="247">
        <f t="shared" si="68"/>
        <v>95241.64000000029</v>
      </c>
    </row>
    <row r="2179" spans="1:13" s="190" customFormat="1" ht="14.25" customHeight="1" x14ac:dyDescent="0.2">
      <c r="A2179" s="287" t="s">
        <v>1612</v>
      </c>
      <c r="B2179" s="198"/>
      <c r="C2179" s="203"/>
      <c r="D2179" s="205" t="s">
        <v>198</v>
      </c>
      <c r="E2179" s="213">
        <v>23</v>
      </c>
      <c r="F2179" s="222">
        <v>3111</v>
      </c>
      <c r="G2179" s="268">
        <v>2.5299999999999998</v>
      </c>
      <c r="H2179" s="268">
        <v>2.73</v>
      </c>
      <c r="I2179" s="232">
        <v>14</v>
      </c>
      <c r="J2179" s="248">
        <f t="shared" si="67"/>
        <v>35.419999999999995</v>
      </c>
      <c r="K2179" s="238"/>
      <c r="M2179" s="247">
        <f t="shared" si="68"/>
        <v>95277.060000000289</v>
      </c>
    </row>
    <row r="2180" spans="1:13" s="190" customFormat="1" ht="14.25" customHeight="1" x14ac:dyDescent="0.2">
      <c r="A2180" s="287" t="s">
        <v>3265</v>
      </c>
      <c r="B2180" s="198"/>
      <c r="C2180" s="203"/>
      <c r="D2180" s="205" t="s">
        <v>2025</v>
      </c>
      <c r="E2180" s="213">
        <v>23</v>
      </c>
      <c r="F2180" s="222"/>
      <c r="G2180" s="268">
        <v>3.8</v>
      </c>
      <c r="H2180" s="268">
        <v>4</v>
      </c>
      <c r="I2180" s="232">
        <v>1</v>
      </c>
      <c r="J2180" s="248">
        <f t="shared" si="67"/>
        <v>3.8</v>
      </c>
      <c r="K2180" s="238"/>
      <c r="M2180" s="247">
        <f t="shared" si="68"/>
        <v>95280.860000000292</v>
      </c>
    </row>
    <row r="2181" spans="1:13" s="190" customFormat="1" ht="14.25" customHeight="1" x14ac:dyDescent="0.2">
      <c r="A2181" s="287" t="s">
        <v>1612</v>
      </c>
      <c r="B2181" s="198" t="s">
        <v>665</v>
      </c>
      <c r="C2181" s="203" t="s">
        <v>1619</v>
      </c>
      <c r="D2181" s="205" t="s">
        <v>1620</v>
      </c>
      <c r="E2181" s="213">
        <v>23</v>
      </c>
      <c r="F2181" s="222">
        <v>2311</v>
      </c>
      <c r="G2181" s="268">
        <v>2.73</v>
      </c>
      <c r="H2181" s="268">
        <v>2.93</v>
      </c>
      <c r="I2181" s="232">
        <v>6</v>
      </c>
      <c r="J2181" s="248">
        <f t="shared" ref="J2181:J2244" si="69">G2181*I2181</f>
        <v>16.38</v>
      </c>
      <c r="K2181" s="238"/>
      <c r="M2181" s="247">
        <f t="shared" si="68"/>
        <v>95297.240000000296</v>
      </c>
    </row>
    <row r="2182" spans="1:13" s="190" customFormat="1" ht="14.25" customHeight="1" x14ac:dyDescent="0.2">
      <c r="A2182" s="287" t="s">
        <v>3271</v>
      </c>
      <c r="B2182" s="200" t="s">
        <v>665</v>
      </c>
      <c r="C2182" s="203" t="s">
        <v>2536</v>
      </c>
      <c r="D2182" s="200" t="s">
        <v>2537</v>
      </c>
      <c r="E2182" s="211">
        <v>23</v>
      </c>
      <c r="F2182" s="226">
        <v>2311</v>
      </c>
      <c r="G2182" s="268">
        <v>2.73</v>
      </c>
      <c r="H2182" s="268">
        <v>2.93</v>
      </c>
      <c r="I2182" s="203">
        <v>7</v>
      </c>
      <c r="J2182" s="248">
        <f t="shared" si="69"/>
        <v>19.11</v>
      </c>
      <c r="K2182" s="238"/>
      <c r="M2182" s="247">
        <f t="shared" si="68"/>
        <v>95316.350000000297</v>
      </c>
    </row>
    <row r="2183" spans="1:13" s="190" customFormat="1" ht="14.25" customHeight="1" x14ac:dyDescent="0.2">
      <c r="A2183" s="194" t="s">
        <v>3220</v>
      </c>
      <c r="B2183" s="198" t="s">
        <v>3080</v>
      </c>
      <c r="C2183" s="203" t="s">
        <v>711</v>
      </c>
      <c r="D2183" s="206" t="s">
        <v>707</v>
      </c>
      <c r="E2183" s="211">
        <v>23</v>
      </c>
      <c r="F2183" s="219">
        <v>3096</v>
      </c>
      <c r="G2183" s="268">
        <v>3.28</v>
      </c>
      <c r="H2183" s="268">
        <v>3.48</v>
      </c>
      <c r="I2183" s="231">
        <v>2</v>
      </c>
      <c r="J2183" s="248">
        <f t="shared" si="69"/>
        <v>6.56</v>
      </c>
      <c r="K2183" s="238"/>
      <c r="M2183" s="247">
        <f t="shared" si="68"/>
        <v>95322.910000000295</v>
      </c>
    </row>
    <row r="2184" spans="1:13" s="190" customFormat="1" ht="14.25" customHeight="1" x14ac:dyDescent="0.2">
      <c r="A2184" s="287" t="s">
        <v>3215</v>
      </c>
      <c r="B2184" s="197" t="s">
        <v>3080</v>
      </c>
      <c r="C2184" s="203">
        <v>32362</v>
      </c>
      <c r="D2184" s="206" t="s">
        <v>3116</v>
      </c>
      <c r="E2184" s="212">
        <v>23</v>
      </c>
      <c r="F2184" s="220">
        <v>3096</v>
      </c>
      <c r="G2184" s="268">
        <v>3.29</v>
      </c>
      <c r="H2184" s="268">
        <v>3.49</v>
      </c>
      <c r="I2184" s="233">
        <v>5</v>
      </c>
      <c r="J2184" s="248">
        <f t="shared" si="69"/>
        <v>16.45</v>
      </c>
      <c r="K2184" s="238"/>
      <c r="M2184" s="247">
        <f t="shared" si="68"/>
        <v>95339.360000000292</v>
      </c>
    </row>
    <row r="2185" spans="1:13" s="190" customFormat="1" ht="14.25" customHeight="1" x14ac:dyDescent="0.2">
      <c r="A2185" s="287" t="s">
        <v>2934</v>
      </c>
      <c r="B2185" s="201" t="s">
        <v>424</v>
      </c>
      <c r="C2185" s="203" t="s">
        <v>2953</v>
      </c>
      <c r="D2185" s="200" t="s">
        <v>2954</v>
      </c>
      <c r="E2185" s="211">
        <v>23</v>
      </c>
      <c r="F2185" s="226">
        <v>4943</v>
      </c>
      <c r="G2185" s="268">
        <v>2.77</v>
      </c>
      <c r="H2185" s="268">
        <v>3.07</v>
      </c>
      <c r="I2185" s="203">
        <v>2</v>
      </c>
      <c r="J2185" s="248">
        <f t="shared" si="69"/>
        <v>5.54</v>
      </c>
      <c r="K2185" s="238"/>
      <c r="M2185" s="247">
        <f t="shared" si="68"/>
        <v>95344.900000000285</v>
      </c>
    </row>
    <row r="2186" spans="1:13" s="190" customFormat="1" ht="14.25" customHeight="1" x14ac:dyDescent="0.2">
      <c r="A2186" s="287" t="s">
        <v>3265</v>
      </c>
      <c r="B2186" s="198"/>
      <c r="C2186" s="203"/>
      <c r="D2186" s="205" t="s">
        <v>2024</v>
      </c>
      <c r="E2186" s="213">
        <v>23</v>
      </c>
      <c r="F2186" s="222">
        <v>6242</v>
      </c>
      <c r="G2186" s="268">
        <v>4.3600000000000003</v>
      </c>
      <c r="H2186" s="268">
        <v>4.66</v>
      </c>
      <c r="I2186" s="232">
        <v>4</v>
      </c>
      <c r="J2186" s="248">
        <f t="shared" si="69"/>
        <v>17.440000000000001</v>
      </c>
      <c r="K2186" s="238"/>
      <c r="M2186" s="247">
        <f t="shared" si="68"/>
        <v>95362.340000000288</v>
      </c>
    </row>
    <row r="2187" spans="1:13" s="190" customFormat="1" ht="14.25" customHeight="1" x14ac:dyDescent="0.2">
      <c r="A2187" s="287" t="s">
        <v>1612</v>
      </c>
      <c r="B2187" s="198" t="s">
        <v>3505</v>
      </c>
      <c r="C2187" s="203" t="s">
        <v>1633</v>
      </c>
      <c r="D2187" s="205" t="s">
        <v>1631</v>
      </c>
      <c r="E2187" s="213">
        <v>23</v>
      </c>
      <c r="F2187" s="222">
        <v>3096</v>
      </c>
      <c r="G2187" s="268">
        <v>3.56</v>
      </c>
      <c r="H2187" s="268">
        <v>3.86</v>
      </c>
      <c r="I2187" s="232">
        <v>6</v>
      </c>
      <c r="J2187" s="248">
        <f t="shared" si="69"/>
        <v>21.36</v>
      </c>
      <c r="K2187" s="238"/>
      <c r="M2187" s="247">
        <f t="shared" si="68"/>
        <v>95383.700000000288</v>
      </c>
    </row>
    <row r="2188" spans="1:13" s="190" customFormat="1" ht="14.25" customHeight="1" x14ac:dyDescent="0.2">
      <c r="A2188" s="287" t="s">
        <v>1612</v>
      </c>
      <c r="B2188" s="198" t="s">
        <v>3505</v>
      </c>
      <c r="C2188" s="203" t="s">
        <v>1632</v>
      </c>
      <c r="D2188" s="205" t="s">
        <v>1631</v>
      </c>
      <c r="E2188" s="213">
        <v>23</v>
      </c>
      <c r="F2188" s="222">
        <v>3096</v>
      </c>
      <c r="G2188" s="268">
        <v>3.56</v>
      </c>
      <c r="H2188" s="268">
        <v>3.86</v>
      </c>
      <c r="I2188" s="232">
        <v>6</v>
      </c>
      <c r="J2188" s="248">
        <f t="shared" si="69"/>
        <v>21.36</v>
      </c>
      <c r="K2188" s="238"/>
      <c r="M2188" s="247">
        <f t="shared" si="68"/>
        <v>95405.060000000289</v>
      </c>
    </row>
    <row r="2189" spans="1:13" ht="14.25" customHeight="1" x14ac:dyDescent="0.2">
      <c r="A2189" s="287" t="s">
        <v>1612</v>
      </c>
      <c r="B2189" s="198" t="s">
        <v>3505</v>
      </c>
      <c r="C2189" s="203" t="s">
        <v>1635</v>
      </c>
      <c r="D2189" s="205" t="s">
        <v>1631</v>
      </c>
      <c r="E2189" s="213">
        <v>23</v>
      </c>
      <c r="F2189" s="222">
        <v>3096</v>
      </c>
      <c r="G2189" s="268">
        <v>3.56</v>
      </c>
      <c r="H2189" s="268">
        <v>3.86</v>
      </c>
      <c r="I2189" s="232">
        <v>6</v>
      </c>
      <c r="J2189" s="248">
        <f t="shared" si="69"/>
        <v>21.36</v>
      </c>
      <c r="K2189" s="238"/>
      <c r="M2189" s="247">
        <f t="shared" si="68"/>
        <v>95426.420000000289</v>
      </c>
    </row>
    <row r="2190" spans="1:13" s="190" customFormat="1" ht="14.25" customHeight="1" x14ac:dyDescent="0.2">
      <c r="A2190" s="287" t="s">
        <v>1612</v>
      </c>
      <c r="B2190" s="198" t="s">
        <v>3505</v>
      </c>
      <c r="C2190" s="203" t="s">
        <v>1634</v>
      </c>
      <c r="D2190" s="205" t="s">
        <v>1631</v>
      </c>
      <c r="E2190" s="213">
        <v>23</v>
      </c>
      <c r="F2190" s="222">
        <v>3096</v>
      </c>
      <c r="G2190" s="268">
        <v>3.56</v>
      </c>
      <c r="H2190" s="268">
        <v>3.86</v>
      </c>
      <c r="I2190" s="232">
        <v>5</v>
      </c>
      <c r="J2190" s="248">
        <f t="shared" si="69"/>
        <v>17.8</v>
      </c>
      <c r="K2190" s="238"/>
      <c r="M2190" s="247">
        <f t="shared" si="68"/>
        <v>95444.220000000292</v>
      </c>
    </row>
    <row r="2191" spans="1:13" s="190" customFormat="1" ht="14.25" customHeight="1" x14ac:dyDescent="0.2">
      <c r="A2191" s="194" t="s">
        <v>3227</v>
      </c>
      <c r="B2191" s="198" t="s">
        <v>802</v>
      </c>
      <c r="C2191" s="239"/>
      <c r="D2191" s="206" t="s">
        <v>3135</v>
      </c>
      <c r="E2191" s="211">
        <v>23</v>
      </c>
      <c r="F2191" s="219">
        <v>2264</v>
      </c>
      <c r="G2191" s="268">
        <v>3.0900000000000003</v>
      </c>
      <c r="H2191" s="268">
        <v>3.39</v>
      </c>
      <c r="I2191" s="231">
        <v>38</v>
      </c>
      <c r="J2191" s="248">
        <f t="shared" si="69"/>
        <v>117.42000000000002</v>
      </c>
      <c r="K2191" s="238"/>
      <c r="M2191" s="247">
        <f t="shared" si="68"/>
        <v>95561.64000000029</v>
      </c>
    </row>
    <row r="2192" spans="1:13" s="190" customFormat="1" ht="14.25" customHeight="1" x14ac:dyDescent="0.2">
      <c r="A2192" s="287" t="s">
        <v>1426</v>
      </c>
      <c r="B2192" s="196" t="s">
        <v>3080</v>
      </c>
      <c r="C2192" s="203" t="s">
        <v>1506</v>
      </c>
      <c r="D2192" s="207" t="s">
        <v>1505</v>
      </c>
      <c r="E2192" s="216">
        <v>23</v>
      </c>
      <c r="F2192" s="224">
        <v>3096</v>
      </c>
      <c r="G2192" s="268">
        <v>3.7199999999999998</v>
      </c>
      <c r="H2192" s="268">
        <v>4.0199999999999996</v>
      </c>
      <c r="I2192" s="234">
        <v>10</v>
      </c>
      <c r="J2192" s="248">
        <f t="shared" si="69"/>
        <v>37.199999999999996</v>
      </c>
      <c r="K2192" s="238"/>
      <c r="M2192" s="247">
        <f t="shared" si="68"/>
        <v>95598.840000000288</v>
      </c>
    </row>
    <row r="2193" spans="1:13" s="190" customFormat="1" ht="14.25" customHeight="1" x14ac:dyDescent="0.2">
      <c r="A2193" s="194" t="s">
        <v>3272</v>
      </c>
      <c r="B2193" s="198" t="s">
        <v>2070</v>
      </c>
      <c r="C2193" s="203"/>
      <c r="D2193" s="205" t="s">
        <v>2072</v>
      </c>
      <c r="E2193" s="213">
        <v>23</v>
      </c>
      <c r="F2193" s="222">
        <v>2214</v>
      </c>
      <c r="G2193" s="268">
        <v>2.7800000000000002</v>
      </c>
      <c r="H2193" s="268">
        <v>3.08</v>
      </c>
      <c r="I2193" s="232">
        <v>2</v>
      </c>
      <c r="J2193" s="248">
        <f t="shared" si="69"/>
        <v>5.5600000000000005</v>
      </c>
      <c r="K2193" s="238"/>
      <c r="M2193" s="247">
        <f t="shared" si="68"/>
        <v>95604.400000000285</v>
      </c>
    </row>
    <row r="2194" spans="1:13" s="190" customFormat="1" ht="14.25" customHeight="1" x14ac:dyDescent="0.2">
      <c r="A2194" s="194" t="s">
        <v>3272</v>
      </c>
      <c r="B2194" s="198" t="s">
        <v>2070</v>
      </c>
      <c r="C2194" s="203"/>
      <c r="D2194" s="205" t="s">
        <v>2073</v>
      </c>
      <c r="E2194" s="213">
        <v>23</v>
      </c>
      <c r="F2194" s="222">
        <v>2214</v>
      </c>
      <c r="G2194" s="268">
        <v>2.7800000000000002</v>
      </c>
      <c r="H2194" s="268">
        <v>3.08</v>
      </c>
      <c r="I2194" s="232">
        <v>2</v>
      </c>
      <c r="J2194" s="248">
        <f t="shared" si="69"/>
        <v>5.5600000000000005</v>
      </c>
      <c r="K2194" s="238"/>
      <c r="M2194" s="247">
        <f t="shared" si="68"/>
        <v>95609.960000000283</v>
      </c>
    </row>
    <row r="2195" spans="1:13" s="190" customFormat="1" ht="14.25" customHeight="1" x14ac:dyDescent="0.2">
      <c r="A2195" s="194" t="s">
        <v>3272</v>
      </c>
      <c r="B2195" s="198" t="s">
        <v>665</v>
      </c>
      <c r="C2195" s="203" t="s">
        <v>2096</v>
      </c>
      <c r="D2195" s="205" t="s">
        <v>2094</v>
      </c>
      <c r="E2195" s="213">
        <v>23</v>
      </c>
      <c r="F2195" s="222">
        <v>2311</v>
      </c>
      <c r="G2195" s="268">
        <v>3.3600000000000003</v>
      </c>
      <c r="H2195" s="268">
        <v>3.66</v>
      </c>
      <c r="I2195" s="232">
        <v>1</v>
      </c>
      <c r="J2195" s="248">
        <f t="shared" si="69"/>
        <v>3.3600000000000003</v>
      </c>
      <c r="K2195" s="238"/>
      <c r="M2195" s="247">
        <f t="shared" si="68"/>
        <v>95613.320000000283</v>
      </c>
    </row>
    <row r="2196" spans="1:13" s="190" customFormat="1" ht="14.25" customHeight="1" x14ac:dyDescent="0.2">
      <c r="A2196" s="287" t="s">
        <v>1612</v>
      </c>
      <c r="B2196" s="198" t="s">
        <v>665</v>
      </c>
      <c r="C2196" s="203" t="s">
        <v>1613</v>
      </c>
      <c r="D2196" s="205" t="s">
        <v>1614</v>
      </c>
      <c r="E2196" s="213">
        <v>23</v>
      </c>
      <c r="F2196" s="222">
        <v>2311</v>
      </c>
      <c r="G2196" s="268">
        <v>3.37</v>
      </c>
      <c r="H2196" s="268">
        <v>3.67</v>
      </c>
      <c r="I2196" s="232">
        <v>2</v>
      </c>
      <c r="J2196" s="248">
        <f t="shared" si="69"/>
        <v>6.74</v>
      </c>
      <c r="K2196" s="238"/>
      <c r="M2196" s="247">
        <f t="shared" si="68"/>
        <v>95620.060000000289</v>
      </c>
    </row>
    <row r="2197" spans="1:13" s="190" customFormat="1" ht="14.25" customHeight="1" x14ac:dyDescent="0.2">
      <c r="A2197" s="287" t="s">
        <v>3213</v>
      </c>
      <c r="B2197" s="197" t="s">
        <v>424</v>
      </c>
      <c r="C2197" s="203">
        <v>1060215</v>
      </c>
      <c r="D2197" s="206" t="s">
        <v>873</v>
      </c>
      <c r="E2197" s="212">
        <v>23</v>
      </c>
      <c r="F2197" s="220">
        <v>4943</v>
      </c>
      <c r="G2197" s="268">
        <v>3.58</v>
      </c>
      <c r="H2197" s="268">
        <v>3.88</v>
      </c>
      <c r="I2197" s="233">
        <v>1</v>
      </c>
      <c r="J2197" s="248">
        <f t="shared" si="69"/>
        <v>3.58</v>
      </c>
      <c r="K2197" s="238"/>
      <c r="M2197" s="247">
        <f t="shared" si="68"/>
        <v>95623.64000000029</v>
      </c>
    </row>
    <row r="2198" spans="1:13" s="190" customFormat="1" ht="14.25" customHeight="1" x14ac:dyDescent="0.2">
      <c r="A2198" s="287" t="s">
        <v>3213</v>
      </c>
      <c r="B2198" s="197" t="s">
        <v>424</v>
      </c>
      <c r="C2198" s="203">
        <v>1062215</v>
      </c>
      <c r="D2198" s="206" t="s">
        <v>874</v>
      </c>
      <c r="E2198" s="212">
        <v>23</v>
      </c>
      <c r="F2198" s="220">
        <v>4943</v>
      </c>
      <c r="G2198" s="268">
        <v>3.58</v>
      </c>
      <c r="H2198" s="268">
        <v>3.88</v>
      </c>
      <c r="I2198" s="233">
        <v>1</v>
      </c>
      <c r="J2198" s="248">
        <f t="shared" si="69"/>
        <v>3.58</v>
      </c>
      <c r="K2198" s="238"/>
      <c r="M2198" s="247">
        <f t="shared" si="68"/>
        <v>95627.220000000292</v>
      </c>
    </row>
    <row r="2199" spans="1:13" s="190" customFormat="1" ht="14.25" customHeight="1" x14ac:dyDescent="0.2">
      <c r="A2199" s="287" t="s">
        <v>3213</v>
      </c>
      <c r="B2199" s="197" t="s">
        <v>424</v>
      </c>
      <c r="C2199" s="203">
        <v>1063215</v>
      </c>
      <c r="D2199" s="206" t="s">
        <v>872</v>
      </c>
      <c r="E2199" s="212">
        <v>23</v>
      </c>
      <c r="F2199" s="220">
        <v>4943</v>
      </c>
      <c r="G2199" s="268">
        <v>3.58</v>
      </c>
      <c r="H2199" s="268">
        <v>3.88</v>
      </c>
      <c r="I2199" s="233">
        <v>1</v>
      </c>
      <c r="J2199" s="248">
        <f t="shared" si="69"/>
        <v>3.58</v>
      </c>
      <c r="K2199" s="238"/>
      <c r="M2199" s="247">
        <f t="shared" si="68"/>
        <v>95630.800000000294</v>
      </c>
    </row>
    <row r="2200" spans="1:13" s="190" customFormat="1" ht="14.25" customHeight="1" x14ac:dyDescent="0.2">
      <c r="A2200" s="287" t="s">
        <v>3265</v>
      </c>
      <c r="B2200" s="198" t="s">
        <v>3080</v>
      </c>
      <c r="C2200" s="203" t="s">
        <v>1822</v>
      </c>
      <c r="D2200" s="205" t="s">
        <v>1821</v>
      </c>
      <c r="E2200" s="216">
        <v>23</v>
      </c>
      <c r="F2200" s="224">
        <v>3096</v>
      </c>
      <c r="G2200" s="268">
        <v>4.34</v>
      </c>
      <c r="H2200" s="268">
        <v>4.6399999999999997</v>
      </c>
      <c r="I2200" s="234">
        <v>6</v>
      </c>
      <c r="J2200" s="248">
        <f t="shared" si="69"/>
        <v>26.04</v>
      </c>
      <c r="K2200" s="238"/>
      <c r="M2200" s="247">
        <f t="shared" si="68"/>
        <v>95656.840000000288</v>
      </c>
    </row>
    <row r="2201" spans="1:13" s="190" customFormat="1" ht="14.25" customHeight="1" x14ac:dyDescent="0.2">
      <c r="A2201" s="287" t="s">
        <v>1612</v>
      </c>
      <c r="B2201" s="198" t="s">
        <v>665</v>
      </c>
      <c r="C2201" s="203" t="s">
        <v>1617</v>
      </c>
      <c r="D2201" s="205" t="s">
        <v>1618</v>
      </c>
      <c r="E2201" s="213">
        <v>23</v>
      </c>
      <c r="F2201" s="222">
        <v>2311</v>
      </c>
      <c r="G2201" s="268">
        <v>3.7</v>
      </c>
      <c r="H2201" s="268">
        <v>4</v>
      </c>
      <c r="I2201" s="232">
        <v>2</v>
      </c>
      <c r="J2201" s="248">
        <f t="shared" si="69"/>
        <v>7.4</v>
      </c>
      <c r="K2201" s="238"/>
      <c r="M2201" s="247">
        <f t="shared" si="68"/>
        <v>95664.240000000282</v>
      </c>
    </row>
    <row r="2202" spans="1:13" s="190" customFormat="1" ht="14.25" customHeight="1" x14ac:dyDescent="0.2">
      <c r="A2202" s="194" t="s">
        <v>307</v>
      </c>
      <c r="B2202" s="197" t="s">
        <v>665</v>
      </c>
      <c r="C2202" s="239" t="s">
        <v>666</v>
      </c>
      <c r="D2202" s="206" t="s">
        <v>667</v>
      </c>
      <c r="E2202" s="211">
        <v>23</v>
      </c>
      <c r="F2202" s="220">
        <v>2311</v>
      </c>
      <c r="G2202" s="268">
        <v>3.6900000000000004</v>
      </c>
      <c r="H2202" s="268">
        <v>3.99</v>
      </c>
      <c r="I2202" s="233">
        <v>1</v>
      </c>
      <c r="J2202" s="248">
        <f t="shared" si="69"/>
        <v>3.6900000000000004</v>
      </c>
      <c r="K2202" s="238"/>
      <c r="M2202" s="247">
        <f t="shared" si="68"/>
        <v>95667.930000000284</v>
      </c>
    </row>
    <row r="2203" spans="1:13" s="190" customFormat="1" ht="14.25" customHeight="1" x14ac:dyDescent="0.2">
      <c r="A2203" s="194" t="s">
        <v>3220</v>
      </c>
      <c r="B2203" s="198"/>
      <c r="C2203" s="203" t="s">
        <v>705</v>
      </c>
      <c r="D2203" s="206" t="s">
        <v>654</v>
      </c>
      <c r="E2203" s="211">
        <v>23</v>
      </c>
      <c r="F2203" s="219">
        <v>5312</v>
      </c>
      <c r="G2203" s="268">
        <v>4.34</v>
      </c>
      <c r="H2203" s="268">
        <v>4.6399999999999997</v>
      </c>
      <c r="I2203" s="231">
        <v>1</v>
      </c>
      <c r="J2203" s="248">
        <f t="shared" si="69"/>
        <v>4.34</v>
      </c>
      <c r="K2203" s="238"/>
      <c r="M2203" s="247">
        <f t="shared" si="68"/>
        <v>95672.270000000281</v>
      </c>
    </row>
    <row r="2204" spans="1:13" s="190" customFormat="1" ht="14.25" customHeight="1" x14ac:dyDescent="0.2">
      <c r="A2204" s="194" t="s">
        <v>3220</v>
      </c>
      <c r="B2204" s="198"/>
      <c r="C2204" s="203" t="s">
        <v>704</v>
      </c>
      <c r="D2204" s="206" t="s">
        <v>703</v>
      </c>
      <c r="E2204" s="211">
        <v>23</v>
      </c>
      <c r="F2204" s="219">
        <v>5312</v>
      </c>
      <c r="G2204" s="268">
        <v>4.34</v>
      </c>
      <c r="H2204" s="268">
        <v>4.6399999999999997</v>
      </c>
      <c r="I2204" s="231">
        <v>1</v>
      </c>
      <c r="J2204" s="248">
        <f t="shared" si="69"/>
        <v>4.34</v>
      </c>
      <c r="K2204" s="238"/>
      <c r="M2204" s="247">
        <f t="shared" ref="M2204:M2267" si="70">M2203+J2204</f>
        <v>95676.610000000277</v>
      </c>
    </row>
    <row r="2205" spans="1:13" s="190" customFormat="1" ht="14.25" customHeight="1" x14ac:dyDescent="0.2">
      <c r="A2205" s="287" t="s">
        <v>3213</v>
      </c>
      <c r="B2205" s="197" t="s">
        <v>424</v>
      </c>
      <c r="C2205" s="203" t="s">
        <v>2952</v>
      </c>
      <c r="D2205" s="206" t="s">
        <v>875</v>
      </c>
      <c r="E2205" s="212">
        <v>23</v>
      </c>
      <c r="F2205" s="220">
        <v>4943</v>
      </c>
      <c r="G2205" s="268">
        <v>5.48</v>
      </c>
      <c r="H2205" s="268">
        <v>5.78</v>
      </c>
      <c r="I2205" s="233">
        <v>3</v>
      </c>
      <c r="J2205" s="248">
        <f t="shared" si="69"/>
        <v>16.440000000000001</v>
      </c>
      <c r="K2205" s="238"/>
      <c r="M2205" s="247">
        <f t="shared" si="70"/>
        <v>95693.050000000279</v>
      </c>
    </row>
    <row r="2206" spans="1:13" s="190" customFormat="1" ht="14.25" customHeight="1" x14ac:dyDescent="0.2">
      <c r="A2206" s="287" t="s">
        <v>2934</v>
      </c>
      <c r="B2206" s="201" t="s">
        <v>424</v>
      </c>
      <c r="C2206" s="203" t="s">
        <v>2952</v>
      </c>
      <c r="D2206" s="206" t="s">
        <v>875</v>
      </c>
      <c r="E2206" s="211">
        <v>23</v>
      </c>
      <c r="F2206" s="226">
        <v>4943</v>
      </c>
      <c r="G2206" s="268">
        <v>3.7800000000000002</v>
      </c>
      <c r="H2206" s="268">
        <v>4.08</v>
      </c>
      <c r="I2206" s="203">
        <v>1</v>
      </c>
      <c r="J2206" s="248">
        <f t="shared" si="69"/>
        <v>3.7800000000000002</v>
      </c>
      <c r="K2206" s="238"/>
      <c r="M2206" s="247">
        <f t="shared" si="70"/>
        <v>95696.830000000278</v>
      </c>
    </row>
    <row r="2207" spans="1:13" s="190" customFormat="1" ht="14.25" customHeight="1" x14ac:dyDescent="0.2">
      <c r="A2207" s="287" t="s">
        <v>1612</v>
      </c>
      <c r="B2207" s="198" t="s">
        <v>2122</v>
      </c>
      <c r="C2207" s="203"/>
      <c r="D2207" s="205" t="s">
        <v>69</v>
      </c>
      <c r="E2207" s="213">
        <v>23</v>
      </c>
      <c r="F2207" s="222">
        <v>4749</v>
      </c>
      <c r="G2207" s="268">
        <v>3.7800000000000002</v>
      </c>
      <c r="H2207" s="268">
        <v>4.08</v>
      </c>
      <c r="I2207" s="232">
        <v>9</v>
      </c>
      <c r="J2207" s="248">
        <f t="shared" si="69"/>
        <v>34.020000000000003</v>
      </c>
      <c r="K2207" s="238"/>
      <c r="M2207" s="247">
        <f t="shared" si="70"/>
        <v>95730.850000000282</v>
      </c>
    </row>
    <row r="2208" spans="1:13" s="190" customFormat="1" ht="14.25" customHeight="1" x14ac:dyDescent="0.2">
      <c r="A2208" s="287" t="s">
        <v>3265</v>
      </c>
      <c r="B2208" s="198"/>
      <c r="C2208" s="203"/>
      <c r="D2208" s="205" t="s">
        <v>2027</v>
      </c>
      <c r="E2208" s="213">
        <v>23</v>
      </c>
      <c r="F2208" s="222"/>
      <c r="G2208" s="268">
        <v>5.65</v>
      </c>
      <c r="H2208" s="268">
        <v>5.95</v>
      </c>
      <c r="I2208" s="232">
        <v>1</v>
      </c>
      <c r="J2208" s="248">
        <f t="shared" si="69"/>
        <v>5.65</v>
      </c>
      <c r="K2208" s="238"/>
      <c r="M2208" s="247">
        <f t="shared" si="70"/>
        <v>95736.500000000276</v>
      </c>
    </row>
    <row r="2209" spans="1:13" s="190" customFormat="1" ht="14.25" customHeight="1" x14ac:dyDescent="0.2">
      <c r="A2209" s="287" t="s">
        <v>3265</v>
      </c>
      <c r="B2209" s="198"/>
      <c r="C2209" s="203"/>
      <c r="D2209" s="205" t="s">
        <v>2026</v>
      </c>
      <c r="E2209" s="213">
        <v>23</v>
      </c>
      <c r="F2209" s="222"/>
      <c r="G2209" s="268">
        <v>5.65</v>
      </c>
      <c r="H2209" s="268">
        <v>5.95</v>
      </c>
      <c r="I2209" s="232">
        <v>7</v>
      </c>
      <c r="J2209" s="248">
        <f t="shared" si="69"/>
        <v>39.550000000000004</v>
      </c>
      <c r="K2209" s="238"/>
      <c r="M2209" s="247">
        <f t="shared" si="70"/>
        <v>95776.050000000279</v>
      </c>
    </row>
    <row r="2210" spans="1:13" s="190" customFormat="1" ht="14.25" customHeight="1" x14ac:dyDescent="0.2">
      <c r="A2210" s="194" t="s">
        <v>3220</v>
      </c>
      <c r="B2210" s="198" t="s">
        <v>3080</v>
      </c>
      <c r="C2210" s="203">
        <v>20328</v>
      </c>
      <c r="D2210" s="206" t="s">
        <v>707</v>
      </c>
      <c r="E2210" s="211">
        <v>23</v>
      </c>
      <c r="F2210" s="219">
        <v>3096</v>
      </c>
      <c r="G2210" s="268">
        <v>4.72</v>
      </c>
      <c r="H2210" s="268">
        <v>5.0199999999999996</v>
      </c>
      <c r="I2210" s="231">
        <v>3</v>
      </c>
      <c r="J2210" s="248">
        <f t="shared" si="69"/>
        <v>14.16</v>
      </c>
      <c r="K2210" s="238"/>
      <c r="M2210" s="247">
        <f t="shared" si="70"/>
        <v>95790.210000000283</v>
      </c>
    </row>
    <row r="2211" spans="1:13" s="190" customFormat="1" ht="14.25" customHeight="1" x14ac:dyDescent="0.2">
      <c r="A2211" s="287" t="s">
        <v>3215</v>
      </c>
      <c r="B2211" s="197" t="s">
        <v>3080</v>
      </c>
      <c r="C2211" s="203">
        <v>20348</v>
      </c>
      <c r="D2211" s="206" t="s">
        <v>2189</v>
      </c>
      <c r="E2211" s="212">
        <v>23</v>
      </c>
      <c r="F2211" s="220">
        <v>3096</v>
      </c>
      <c r="G2211" s="268">
        <v>4.75</v>
      </c>
      <c r="H2211" s="268">
        <v>5.05</v>
      </c>
      <c r="I2211" s="233">
        <v>2</v>
      </c>
      <c r="J2211" s="248">
        <f t="shared" si="69"/>
        <v>9.5</v>
      </c>
      <c r="K2211" s="238"/>
      <c r="M2211" s="247">
        <f t="shared" si="70"/>
        <v>95799.710000000283</v>
      </c>
    </row>
    <row r="2212" spans="1:13" s="190" customFormat="1" ht="14.25" customHeight="1" x14ac:dyDescent="0.2">
      <c r="A2212" s="287" t="s">
        <v>1612</v>
      </c>
      <c r="B2212" s="198" t="s">
        <v>665</v>
      </c>
      <c r="C2212" s="203" t="s">
        <v>1615</v>
      </c>
      <c r="D2212" s="205" t="s">
        <v>1616</v>
      </c>
      <c r="E2212" s="213">
        <v>23</v>
      </c>
      <c r="F2212" s="222">
        <v>2311</v>
      </c>
      <c r="G2212" s="268">
        <v>4.1000000000000005</v>
      </c>
      <c r="H2212" s="268">
        <v>4.4000000000000004</v>
      </c>
      <c r="I2212" s="232">
        <v>4</v>
      </c>
      <c r="J2212" s="248">
        <f t="shared" si="69"/>
        <v>16.400000000000002</v>
      </c>
      <c r="K2212" s="238"/>
      <c r="M2212" s="247">
        <f t="shared" si="70"/>
        <v>95816.110000000277</v>
      </c>
    </row>
    <row r="2213" spans="1:13" s="190" customFormat="1" ht="14.25" customHeight="1" x14ac:dyDescent="0.2">
      <c r="A2213" s="287" t="s">
        <v>3215</v>
      </c>
      <c r="B2213" s="197" t="s">
        <v>3080</v>
      </c>
      <c r="C2213" s="203" t="s">
        <v>2178</v>
      </c>
      <c r="D2213" s="206" t="s">
        <v>2179</v>
      </c>
      <c r="E2213" s="212">
        <v>23</v>
      </c>
      <c r="F2213" s="220">
        <v>3096</v>
      </c>
      <c r="G2213" s="268">
        <v>4.8899999999999997</v>
      </c>
      <c r="H2213" s="268">
        <v>5.39</v>
      </c>
      <c r="I2213" s="233">
        <v>10</v>
      </c>
      <c r="J2213" s="248">
        <f t="shared" si="69"/>
        <v>48.9</v>
      </c>
      <c r="K2213" s="238"/>
      <c r="M2213" s="247">
        <f t="shared" si="70"/>
        <v>95865.010000000271</v>
      </c>
    </row>
    <row r="2214" spans="1:13" s="190" customFormat="1" ht="14.25" customHeight="1" x14ac:dyDescent="0.2">
      <c r="A2214" s="287" t="s">
        <v>3215</v>
      </c>
      <c r="B2214" s="197" t="s">
        <v>2184</v>
      </c>
      <c r="C2214" s="203" t="s">
        <v>2185</v>
      </c>
      <c r="D2214" s="206" t="s">
        <v>2186</v>
      </c>
      <c r="E2214" s="212">
        <v>23</v>
      </c>
      <c r="F2214" s="220">
        <v>1466</v>
      </c>
      <c r="G2214" s="268">
        <v>4.88</v>
      </c>
      <c r="H2214" s="268">
        <v>5.38</v>
      </c>
      <c r="I2214" s="233">
        <v>1</v>
      </c>
      <c r="J2214" s="248">
        <f t="shared" si="69"/>
        <v>4.88</v>
      </c>
      <c r="K2214" s="238"/>
      <c r="M2214" s="247">
        <f t="shared" si="70"/>
        <v>95869.890000000276</v>
      </c>
    </row>
    <row r="2215" spans="1:13" s="190" customFormat="1" ht="14.25" customHeight="1" x14ac:dyDescent="0.2">
      <c r="A2215" s="287" t="s">
        <v>3265</v>
      </c>
      <c r="B2215" s="198" t="s">
        <v>802</v>
      </c>
      <c r="C2215" s="203"/>
      <c r="D2215" s="205" t="s">
        <v>1854</v>
      </c>
      <c r="E2215" s="213">
        <v>23</v>
      </c>
      <c r="F2215" s="222">
        <v>2264</v>
      </c>
      <c r="G2215" s="268">
        <v>4.26</v>
      </c>
      <c r="H2215" s="268">
        <v>4.76</v>
      </c>
      <c r="I2215" s="232">
        <v>16</v>
      </c>
      <c r="J2215" s="248">
        <f t="shared" si="69"/>
        <v>68.16</v>
      </c>
      <c r="K2215" s="238"/>
      <c r="M2215" s="247">
        <f t="shared" si="70"/>
        <v>95938.050000000279</v>
      </c>
    </row>
    <row r="2216" spans="1:13" s="190" customFormat="1" ht="14.25" customHeight="1" x14ac:dyDescent="0.2">
      <c r="A2216" s="287" t="s">
        <v>3249</v>
      </c>
      <c r="B2216" s="201" t="s">
        <v>2901</v>
      </c>
      <c r="C2216" s="203" t="s">
        <v>2902</v>
      </c>
      <c r="D2216" s="200" t="s">
        <v>3113</v>
      </c>
      <c r="E2216" s="211">
        <v>23</v>
      </c>
      <c r="F2216" s="226">
        <v>3232</v>
      </c>
      <c r="G2216" s="268">
        <v>4.59</v>
      </c>
      <c r="H2216" s="268">
        <v>5.09</v>
      </c>
      <c r="I2216" s="203">
        <v>12</v>
      </c>
      <c r="J2216" s="248">
        <f t="shared" si="69"/>
        <v>55.08</v>
      </c>
      <c r="K2216" s="238"/>
      <c r="M2216" s="247">
        <f t="shared" si="70"/>
        <v>95993.130000000281</v>
      </c>
    </row>
    <row r="2217" spans="1:13" s="190" customFormat="1" ht="14.25" customHeight="1" x14ac:dyDescent="0.2">
      <c r="A2217" s="194" t="s">
        <v>3221</v>
      </c>
      <c r="B2217" s="198"/>
      <c r="C2217" s="203" t="s">
        <v>732</v>
      </c>
      <c r="D2217" s="206" t="s">
        <v>733</v>
      </c>
      <c r="E2217" s="211">
        <v>23</v>
      </c>
      <c r="F2217" s="219">
        <v>5312</v>
      </c>
      <c r="G2217" s="268">
        <v>5.29</v>
      </c>
      <c r="H2217" s="268">
        <v>5.79</v>
      </c>
      <c r="I2217" s="231">
        <v>7</v>
      </c>
      <c r="J2217" s="248">
        <f t="shared" si="69"/>
        <v>37.03</v>
      </c>
      <c r="K2217" s="238"/>
      <c r="M2217" s="247">
        <f t="shared" si="70"/>
        <v>96030.16000000028</v>
      </c>
    </row>
    <row r="2218" spans="1:13" s="190" customFormat="1" ht="14.25" customHeight="1" x14ac:dyDescent="0.2">
      <c r="A2218" s="287" t="s">
        <v>3213</v>
      </c>
      <c r="B2218" s="197" t="s">
        <v>424</v>
      </c>
      <c r="C2218" s="203">
        <v>1110200</v>
      </c>
      <c r="D2218" s="200" t="s">
        <v>3300</v>
      </c>
      <c r="E2218" s="212">
        <v>23</v>
      </c>
      <c r="F2218" s="220">
        <v>4943</v>
      </c>
      <c r="G2218" s="268">
        <v>4.54</v>
      </c>
      <c r="H2218" s="268">
        <v>5.04</v>
      </c>
      <c r="I2218" s="233">
        <v>1</v>
      </c>
      <c r="J2218" s="248">
        <f t="shared" si="69"/>
        <v>4.54</v>
      </c>
      <c r="K2218" s="238"/>
      <c r="M2218" s="247">
        <f t="shared" si="70"/>
        <v>96034.700000000274</v>
      </c>
    </row>
    <row r="2219" spans="1:13" s="190" customFormat="1" ht="14.25" customHeight="1" x14ac:dyDescent="0.2">
      <c r="A2219" s="287" t="s">
        <v>2934</v>
      </c>
      <c r="B2219" s="201" t="s">
        <v>424</v>
      </c>
      <c r="C2219" s="203">
        <v>1110200</v>
      </c>
      <c r="D2219" s="200" t="s">
        <v>3300</v>
      </c>
      <c r="E2219" s="211">
        <v>23</v>
      </c>
      <c r="F2219" s="226">
        <v>4943</v>
      </c>
      <c r="G2219" s="268">
        <v>4.54</v>
      </c>
      <c r="H2219" s="268">
        <v>5.04</v>
      </c>
      <c r="I2219" s="203">
        <v>7</v>
      </c>
      <c r="J2219" s="248">
        <f t="shared" si="69"/>
        <v>31.78</v>
      </c>
      <c r="K2219" s="238"/>
      <c r="M2219" s="247">
        <f t="shared" si="70"/>
        <v>96066.480000000272</v>
      </c>
    </row>
    <row r="2220" spans="1:13" s="190" customFormat="1" ht="14.25" customHeight="1" x14ac:dyDescent="0.2">
      <c r="A2220" s="287" t="s">
        <v>3213</v>
      </c>
      <c r="B2220" s="197" t="s">
        <v>424</v>
      </c>
      <c r="C2220" s="203">
        <v>1117200</v>
      </c>
      <c r="D2220" s="206" t="s">
        <v>867</v>
      </c>
      <c r="E2220" s="212">
        <v>23</v>
      </c>
      <c r="F2220" s="220">
        <v>4943</v>
      </c>
      <c r="G2220" s="268">
        <v>4.54</v>
      </c>
      <c r="H2220" s="268">
        <v>5.04</v>
      </c>
      <c r="I2220" s="233">
        <v>1</v>
      </c>
      <c r="J2220" s="248">
        <f t="shared" si="69"/>
        <v>4.54</v>
      </c>
      <c r="K2220" s="238"/>
      <c r="M2220" s="247">
        <f t="shared" si="70"/>
        <v>96071.020000000266</v>
      </c>
    </row>
    <row r="2221" spans="1:13" s="190" customFormat="1" ht="14.25" customHeight="1" x14ac:dyDescent="0.2">
      <c r="A2221" s="287" t="s">
        <v>3213</v>
      </c>
      <c r="B2221" s="197" t="s">
        <v>424</v>
      </c>
      <c r="C2221" s="203" t="s">
        <v>868</v>
      </c>
      <c r="D2221" s="206" t="s">
        <v>869</v>
      </c>
      <c r="E2221" s="212">
        <v>23</v>
      </c>
      <c r="F2221" s="220">
        <v>4943</v>
      </c>
      <c r="G2221" s="268">
        <v>4.54</v>
      </c>
      <c r="H2221" s="268">
        <v>5.04</v>
      </c>
      <c r="I2221" s="233">
        <v>1</v>
      </c>
      <c r="J2221" s="248">
        <f t="shared" si="69"/>
        <v>4.54</v>
      </c>
      <c r="K2221" s="238"/>
      <c r="M2221" s="247">
        <f t="shared" si="70"/>
        <v>96075.56000000026</v>
      </c>
    </row>
    <row r="2222" spans="1:13" s="190" customFormat="1" ht="14.25" customHeight="1" x14ac:dyDescent="0.2">
      <c r="A2222" s="194" t="s">
        <v>3272</v>
      </c>
      <c r="B2222" s="198" t="s">
        <v>1479</v>
      </c>
      <c r="C2222" s="203"/>
      <c r="D2222" s="205" t="s">
        <v>2155</v>
      </c>
      <c r="E2222" s="213">
        <v>23</v>
      </c>
      <c r="F2222" s="222" t="s">
        <v>1481</v>
      </c>
      <c r="G2222" s="268">
        <v>5.51</v>
      </c>
      <c r="H2222" s="268">
        <v>6.01</v>
      </c>
      <c r="I2222" s="232">
        <v>1</v>
      </c>
      <c r="J2222" s="248">
        <f t="shared" si="69"/>
        <v>5.51</v>
      </c>
      <c r="K2222" s="238"/>
      <c r="M2222" s="247">
        <f t="shared" si="70"/>
        <v>96081.070000000254</v>
      </c>
    </row>
    <row r="2223" spans="1:13" s="190" customFormat="1" ht="14.25" customHeight="1" x14ac:dyDescent="0.2">
      <c r="A2223" s="194" t="s">
        <v>3272</v>
      </c>
      <c r="B2223" s="198" t="s">
        <v>1479</v>
      </c>
      <c r="C2223" s="203"/>
      <c r="D2223" s="205" t="s">
        <v>2153</v>
      </c>
      <c r="E2223" s="213">
        <v>23</v>
      </c>
      <c r="F2223" s="222" t="s">
        <v>1481</v>
      </c>
      <c r="G2223" s="268">
        <v>5.51</v>
      </c>
      <c r="H2223" s="268">
        <v>6.01</v>
      </c>
      <c r="I2223" s="232">
        <v>3</v>
      </c>
      <c r="J2223" s="248">
        <f t="shared" si="69"/>
        <v>16.53</v>
      </c>
      <c r="K2223" s="238"/>
      <c r="M2223" s="247">
        <f t="shared" si="70"/>
        <v>96097.600000000253</v>
      </c>
    </row>
    <row r="2224" spans="1:13" s="190" customFormat="1" ht="14.25" customHeight="1" x14ac:dyDescent="0.2">
      <c r="A2224" s="194" t="s">
        <v>1976</v>
      </c>
      <c r="B2224" s="198" t="s">
        <v>1986</v>
      </c>
      <c r="C2224" s="203"/>
      <c r="D2224" s="205" t="s">
        <v>3615</v>
      </c>
      <c r="E2224" s="213">
        <v>23</v>
      </c>
      <c r="F2224" s="222">
        <v>1030</v>
      </c>
      <c r="G2224" s="268">
        <v>4.7699999999999996</v>
      </c>
      <c r="H2224" s="268">
        <v>5.27</v>
      </c>
      <c r="I2224" s="232">
        <v>3</v>
      </c>
      <c r="J2224" s="248">
        <f t="shared" si="69"/>
        <v>14.309999999999999</v>
      </c>
      <c r="K2224" s="238"/>
      <c r="M2224" s="247">
        <f t="shared" si="70"/>
        <v>96111.910000000251</v>
      </c>
    </row>
    <row r="2225" spans="1:13" s="190" customFormat="1" ht="14.25" customHeight="1" x14ac:dyDescent="0.2">
      <c r="A2225" s="287" t="s">
        <v>3246</v>
      </c>
      <c r="B2225" s="198" t="s">
        <v>1986</v>
      </c>
      <c r="C2225" s="203"/>
      <c r="D2225" s="205" t="s">
        <v>2725</v>
      </c>
      <c r="E2225" s="213">
        <v>23</v>
      </c>
      <c r="F2225" s="224">
        <v>1030</v>
      </c>
      <c r="G2225" s="268">
        <v>4.7699999999999996</v>
      </c>
      <c r="H2225" s="268">
        <v>5.27</v>
      </c>
      <c r="I2225" s="232">
        <v>3</v>
      </c>
      <c r="J2225" s="248">
        <f t="shared" si="69"/>
        <v>14.309999999999999</v>
      </c>
      <c r="K2225" s="238"/>
      <c r="M2225" s="247">
        <f t="shared" si="70"/>
        <v>96126.220000000249</v>
      </c>
    </row>
    <row r="2226" spans="1:13" s="190" customFormat="1" ht="14.25" customHeight="1" x14ac:dyDescent="0.2">
      <c r="A2226" s="287" t="s">
        <v>3213</v>
      </c>
      <c r="B2226" s="197" t="s">
        <v>424</v>
      </c>
      <c r="C2226" s="203" t="s">
        <v>170</v>
      </c>
      <c r="D2226" s="206" t="s">
        <v>870</v>
      </c>
      <c r="E2226" s="212">
        <v>23</v>
      </c>
      <c r="F2226" s="220">
        <v>4943</v>
      </c>
      <c r="G2226" s="268">
        <v>4.7960000000000003</v>
      </c>
      <c r="H2226" s="268">
        <v>5.2960000000000003</v>
      </c>
      <c r="I2226" s="233">
        <v>1</v>
      </c>
      <c r="J2226" s="248">
        <f t="shared" si="69"/>
        <v>4.7960000000000003</v>
      </c>
      <c r="K2226" s="238"/>
      <c r="M2226" s="247">
        <f t="shared" si="70"/>
        <v>96131.016000000251</v>
      </c>
    </row>
    <row r="2227" spans="1:13" s="190" customFormat="1" ht="14.25" customHeight="1" x14ac:dyDescent="0.2">
      <c r="A2227" s="287" t="s">
        <v>2934</v>
      </c>
      <c r="B2227" s="201" t="s">
        <v>424</v>
      </c>
      <c r="C2227" s="203" t="s">
        <v>170</v>
      </c>
      <c r="D2227" s="206" t="s">
        <v>870</v>
      </c>
      <c r="E2227" s="211">
        <v>23</v>
      </c>
      <c r="F2227" s="226">
        <v>4943</v>
      </c>
      <c r="G2227" s="268">
        <v>4.79</v>
      </c>
      <c r="H2227" s="268">
        <v>5.29</v>
      </c>
      <c r="I2227" s="203">
        <v>6</v>
      </c>
      <c r="J2227" s="248">
        <f t="shared" si="69"/>
        <v>28.740000000000002</v>
      </c>
      <c r="K2227" s="238"/>
      <c r="M2227" s="247">
        <f t="shared" si="70"/>
        <v>96159.756000000256</v>
      </c>
    </row>
    <row r="2228" spans="1:13" s="190" customFormat="1" ht="14.25" customHeight="1" x14ac:dyDescent="0.2">
      <c r="A2228" s="287" t="s">
        <v>3213</v>
      </c>
      <c r="B2228" s="197" t="s">
        <v>3080</v>
      </c>
      <c r="C2228" s="203">
        <v>38208</v>
      </c>
      <c r="D2228" s="200" t="s">
        <v>2789</v>
      </c>
      <c r="E2228" s="214">
        <v>23</v>
      </c>
      <c r="F2228" s="223">
        <v>3096</v>
      </c>
      <c r="G2228" s="268">
        <v>5.68</v>
      </c>
      <c r="H2228" s="268">
        <v>6.18</v>
      </c>
      <c r="I2228" s="230">
        <v>1</v>
      </c>
      <c r="J2228" s="248">
        <f t="shared" si="69"/>
        <v>5.68</v>
      </c>
      <c r="K2228" s="238"/>
      <c r="M2228" s="247">
        <f t="shared" si="70"/>
        <v>96165.436000000249</v>
      </c>
    </row>
    <row r="2229" spans="1:13" s="190" customFormat="1" ht="14.25" customHeight="1" x14ac:dyDescent="0.2">
      <c r="A2229" s="287" t="s">
        <v>3259</v>
      </c>
      <c r="B2229" s="200" t="s">
        <v>3080</v>
      </c>
      <c r="C2229" s="203">
        <v>38208</v>
      </c>
      <c r="D2229" s="200" t="s">
        <v>2789</v>
      </c>
      <c r="E2229" s="211">
        <v>23</v>
      </c>
      <c r="F2229" s="226">
        <v>3096</v>
      </c>
      <c r="G2229" s="268">
        <v>5.68</v>
      </c>
      <c r="H2229" s="268">
        <v>6.18</v>
      </c>
      <c r="I2229" s="203">
        <v>3</v>
      </c>
      <c r="J2229" s="248">
        <f t="shared" si="69"/>
        <v>17.04</v>
      </c>
      <c r="K2229" s="238"/>
      <c r="M2229" s="247">
        <f t="shared" si="70"/>
        <v>96182.476000000242</v>
      </c>
    </row>
    <row r="2230" spans="1:13" s="190" customFormat="1" ht="14.25" customHeight="1" x14ac:dyDescent="0.2">
      <c r="A2230" s="287" t="s">
        <v>3271</v>
      </c>
      <c r="B2230" s="201" t="s">
        <v>2901</v>
      </c>
      <c r="C2230" s="203" t="s">
        <v>2551</v>
      </c>
      <c r="D2230" s="200" t="s">
        <v>2552</v>
      </c>
      <c r="E2230" s="211">
        <v>23</v>
      </c>
      <c r="F2230" s="226">
        <v>3232</v>
      </c>
      <c r="G2230" s="268">
        <v>5.09</v>
      </c>
      <c r="H2230" s="268">
        <v>5.59</v>
      </c>
      <c r="I2230" s="203">
        <v>5</v>
      </c>
      <c r="J2230" s="248">
        <f t="shared" si="69"/>
        <v>25.45</v>
      </c>
      <c r="K2230" s="238"/>
      <c r="M2230" s="247">
        <f t="shared" si="70"/>
        <v>96207.92600000024</v>
      </c>
    </row>
    <row r="2231" spans="1:13" s="190" customFormat="1" ht="14.25" customHeight="1" x14ac:dyDescent="0.2">
      <c r="A2231" s="287" t="s">
        <v>3213</v>
      </c>
      <c r="B2231" s="197" t="s">
        <v>424</v>
      </c>
      <c r="C2231" s="203" t="s">
        <v>168</v>
      </c>
      <c r="D2231" s="206" t="s">
        <v>871</v>
      </c>
      <c r="E2231" s="212">
        <v>23</v>
      </c>
      <c r="F2231" s="220">
        <v>4943</v>
      </c>
      <c r="G2231" s="268">
        <v>4.9400000000000004</v>
      </c>
      <c r="H2231" s="268">
        <v>5.44</v>
      </c>
      <c r="I2231" s="233">
        <v>1</v>
      </c>
      <c r="J2231" s="248">
        <f t="shared" si="69"/>
        <v>4.9400000000000004</v>
      </c>
      <c r="K2231" s="238"/>
      <c r="M2231" s="247">
        <f t="shared" si="70"/>
        <v>96212.866000000242</v>
      </c>
    </row>
    <row r="2232" spans="1:13" s="190" customFormat="1" ht="14.25" customHeight="1" x14ac:dyDescent="0.2">
      <c r="A2232" s="287" t="s">
        <v>3213</v>
      </c>
      <c r="B2232" s="197" t="s">
        <v>424</v>
      </c>
      <c r="C2232" s="203" t="s">
        <v>171</v>
      </c>
      <c r="D2232" s="206" t="s">
        <v>841</v>
      </c>
      <c r="E2232" s="212">
        <v>23</v>
      </c>
      <c r="F2232" s="220">
        <v>4943</v>
      </c>
      <c r="G2232" s="268">
        <v>4.9400000000000004</v>
      </c>
      <c r="H2232" s="268">
        <v>5.44</v>
      </c>
      <c r="I2232" s="233">
        <v>1</v>
      </c>
      <c r="J2232" s="248">
        <f t="shared" si="69"/>
        <v>4.9400000000000004</v>
      </c>
      <c r="K2232" s="238"/>
      <c r="M2232" s="247">
        <f t="shared" si="70"/>
        <v>96217.806000000244</v>
      </c>
    </row>
    <row r="2233" spans="1:13" s="190" customFormat="1" ht="14.25" customHeight="1" x14ac:dyDescent="0.2">
      <c r="A2233" s="287" t="s">
        <v>3249</v>
      </c>
      <c r="B2233" s="201" t="s">
        <v>2901</v>
      </c>
      <c r="C2233" s="203" t="s">
        <v>2551</v>
      </c>
      <c r="D2233" s="200" t="s">
        <v>2552</v>
      </c>
      <c r="E2233" s="211">
        <v>23</v>
      </c>
      <c r="F2233" s="226">
        <v>3232</v>
      </c>
      <c r="G2233" s="268">
        <v>5.09</v>
      </c>
      <c r="H2233" s="268">
        <v>5.59</v>
      </c>
      <c r="I2233" s="203">
        <v>15</v>
      </c>
      <c r="J2233" s="248">
        <f t="shared" si="69"/>
        <v>76.349999999999994</v>
      </c>
      <c r="K2233" s="238"/>
      <c r="M2233" s="247">
        <f t="shared" si="70"/>
        <v>96294.15600000025</v>
      </c>
    </row>
    <row r="2234" spans="1:13" s="190" customFormat="1" ht="14.25" customHeight="1" x14ac:dyDescent="0.2">
      <c r="A2234" s="287" t="s">
        <v>3265</v>
      </c>
      <c r="B2234" s="198" t="s">
        <v>2122</v>
      </c>
      <c r="C2234" s="203" t="s">
        <v>1862</v>
      </c>
      <c r="D2234" s="205" t="s">
        <v>1866</v>
      </c>
      <c r="E2234" s="213">
        <v>23</v>
      </c>
      <c r="F2234" s="222">
        <v>4749</v>
      </c>
      <c r="G2234" s="268">
        <v>3.9400000000000004</v>
      </c>
      <c r="H2234" s="268">
        <v>4.4400000000000004</v>
      </c>
      <c r="I2234" s="232">
        <v>5</v>
      </c>
      <c r="J2234" s="248">
        <f t="shared" si="69"/>
        <v>19.700000000000003</v>
      </c>
      <c r="K2234" s="238"/>
      <c r="M2234" s="247">
        <f t="shared" si="70"/>
        <v>96313.856000000247</v>
      </c>
    </row>
    <row r="2235" spans="1:13" s="190" customFormat="1" ht="14.25" customHeight="1" x14ac:dyDescent="0.2">
      <c r="A2235" s="287" t="s">
        <v>3265</v>
      </c>
      <c r="B2235" s="198" t="s">
        <v>2122</v>
      </c>
      <c r="C2235" s="203" t="s">
        <v>1863</v>
      </c>
      <c r="D2235" s="205" t="s">
        <v>1866</v>
      </c>
      <c r="E2235" s="213">
        <v>23</v>
      </c>
      <c r="F2235" s="222">
        <v>4749</v>
      </c>
      <c r="G2235" s="268">
        <v>4.9400000000000004</v>
      </c>
      <c r="H2235" s="268">
        <v>5.44</v>
      </c>
      <c r="I2235" s="232">
        <v>6</v>
      </c>
      <c r="J2235" s="248">
        <f t="shared" si="69"/>
        <v>29.64</v>
      </c>
      <c r="K2235" s="238"/>
      <c r="M2235" s="247">
        <f t="shared" si="70"/>
        <v>96343.496000000247</v>
      </c>
    </row>
    <row r="2236" spans="1:13" s="190" customFormat="1" ht="14.25" customHeight="1" x14ac:dyDescent="0.2">
      <c r="A2236" s="287" t="s">
        <v>3265</v>
      </c>
      <c r="B2236" s="198" t="s">
        <v>2122</v>
      </c>
      <c r="C2236" s="203" t="s">
        <v>1864</v>
      </c>
      <c r="D2236" s="205" t="s">
        <v>1866</v>
      </c>
      <c r="E2236" s="213">
        <v>23</v>
      </c>
      <c r="F2236" s="222">
        <v>4749</v>
      </c>
      <c r="G2236" s="268">
        <v>4.9400000000000004</v>
      </c>
      <c r="H2236" s="268">
        <v>5.44</v>
      </c>
      <c r="I2236" s="232">
        <v>4</v>
      </c>
      <c r="J2236" s="248">
        <f t="shared" si="69"/>
        <v>19.760000000000002</v>
      </c>
      <c r="K2236" s="238"/>
      <c r="M2236" s="247">
        <f t="shared" si="70"/>
        <v>96363.256000000241</v>
      </c>
    </row>
    <row r="2237" spans="1:13" s="190" customFormat="1" ht="14.25" customHeight="1" x14ac:dyDescent="0.2">
      <c r="A2237" s="287" t="s">
        <v>3265</v>
      </c>
      <c r="B2237" s="198" t="s">
        <v>2122</v>
      </c>
      <c r="C2237" s="203">
        <v>6001</v>
      </c>
      <c r="D2237" s="205" t="s">
        <v>1855</v>
      </c>
      <c r="E2237" s="213">
        <v>23</v>
      </c>
      <c r="F2237" s="222">
        <v>4749</v>
      </c>
      <c r="G2237" s="268">
        <v>4.9400000000000004</v>
      </c>
      <c r="H2237" s="268">
        <v>5.44</v>
      </c>
      <c r="I2237" s="232">
        <v>2</v>
      </c>
      <c r="J2237" s="248">
        <f t="shared" si="69"/>
        <v>9.8800000000000008</v>
      </c>
      <c r="K2237" s="238"/>
      <c r="M2237" s="247">
        <f t="shared" si="70"/>
        <v>96373.136000000246</v>
      </c>
    </row>
    <row r="2238" spans="1:13" s="190" customFormat="1" ht="14.25" customHeight="1" x14ac:dyDescent="0.2">
      <c r="A2238" s="287" t="s">
        <v>3265</v>
      </c>
      <c r="B2238" s="198" t="s">
        <v>2122</v>
      </c>
      <c r="C2238" s="203" t="s">
        <v>1858</v>
      </c>
      <c r="D2238" s="205" t="s">
        <v>1855</v>
      </c>
      <c r="E2238" s="213">
        <v>23</v>
      </c>
      <c r="F2238" s="222">
        <v>4749</v>
      </c>
      <c r="G2238" s="268">
        <v>4.9400000000000004</v>
      </c>
      <c r="H2238" s="268">
        <v>5.44</v>
      </c>
      <c r="I2238" s="232">
        <v>2</v>
      </c>
      <c r="J2238" s="248">
        <f t="shared" si="69"/>
        <v>9.8800000000000008</v>
      </c>
      <c r="K2238" s="238"/>
      <c r="M2238" s="247">
        <f t="shared" si="70"/>
        <v>96383.016000000251</v>
      </c>
    </row>
    <row r="2239" spans="1:13" s="190" customFormat="1" ht="14.25" customHeight="1" x14ac:dyDescent="0.2">
      <c r="A2239" s="287" t="s">
        <v>3265</v>
      </c>
      <c r="B2239" s="198" t="s">
        <v>2122</v>
      </c>
      <c r="C2239" s="203" t="s">
        <v>1856</v>
      </c>
      <c r="D2239" s="205" t="s">
        <v>1855</v>
      </c>
      <c r="E2239" s="213">
        <v>23</v>
      </c>
      <c r="F2239" s="222">
        <v>4749</v>
      </c>
      <c r="G2239" s="268">
        <v>4.9400000000000004</v>
      </c>
      <c r="H2239" s="268">
        <v>5.44</v>
      </c>
      <c r="I2239" s="232">
        <v>1</v>
      </c>
      <c r="J2239" s="248">
        <f t="shared" si="69"/>
        <v>4.9400000000000004</v>
      </c>
      <c r="K2239" s="238"/>
      <c r="M2239" s="247">
        <f t="shared" si="70"/>
        <v>96387.956000000253</v>
      </c>
    </row>
    <row r="2240" spans="1:13" s="190" customFormat="1" ht="14.25" customHeight="1" x14ac:dyDescent="0.2">
      <c r="A2240" s="287" t="s">
        <v>3265</v>
      </c>
      <c r="B2240" s="198" t="s">
        <v>2122</v>
      </c>
      <c r="C2240" s="203" t="s">
        <v>1857</v>
      </c>
      <c r="D2240" s="205" t="s">
        <v>1855</v>
      </c>
      <c r="E2240" s="213">
        <v>23</v>
      </c>
      <c r="F2240" s="222">
        <v>4749</v>
      </c>
      <c r="G2240" s="268">
        <v>4.9400000000000004</v>
      </c>
      <c r="H2240" s="268">
        <v>5.44</v>
      </c>
      <c r="I2240" s="232">
        <v>3</v>
      </c>
      <c r="J2240" s="248">
        <f t="shared" si="69"/>
        <v>14.82</v>
      </c>
      <c r="K2240" s="238"/>
      <c r="M2240" s="247">
        <f t="shared" si="70"/>
        <v>96402.77600000026</v>
      </c>
    </row>
    <row r="2241" spans="1:13" s="190" customFormat="1" ht="14.25" customHeight="1" x14ac:dyDescent="0.2">
      <c r="A2241" s="287" t="s">
        <v>3265</v>
      </c>
      <c r="B2241" s="198"/>
      <c r="C2241" s="203" t="s">
        <v>1828</v>
      </c>
      <c r="D2241" s="205" t="s">
        <v>1826</v>
      </c>
      <c r="E2241" s="213">
        <v>23</v>
      </c>
      <c r="F2241" s="222">
        <v>6796</v>
      </c>
      <c r="G2241" s="268">
        <v>5.92</v>
      </c>
      <c r="H2241" s="268">
        <v>6.42</v>
      </c>
      <c r="I2241" s="232">
        <v>1</v>
      </c>
      <c r="J2241" s="248">
        <f t="shared" si="69"/>
        <v>5.92</v>
      </c>
      <c r="K2241" s="238"/>
      <c r="M2241" s="247">
        <f t="shared" si="70"/>
        <v>96408.696000000258</v>
      </c>
    </row>
    <row r="2242" spans="1:13" s="190" customFormat="1" ht="14.25" customHeight="1" x14ac:dyDescent="0.2">
      <c r="A2242" s="287" t="s">
        <v>3265</v>
      </c>
      <c r="B2242" s="198"/>
      <c r="C2242" s="203" t="s">
        <v>1827</v>
      </c>
      <c r="D2242" s="205" t="s">
        <v>1826</v>
      </c>
      <c r="E2242" s="213">
        <v>23</v>
      </c>
      <c r="F2242" s="222">
        <v>6796</v>
      </c>
      <c r="G2242" s="268">
        <v>5.92</v>
      </c>
      <c r="H2242" s="268">
        <v>6.42</v>
      </c>
      <c r="I2242" s="232">
        <v>1</v>
      </c>
      <c r="J2242" s="248">
        <f t="shared" si="69"/>
        <v>5.92</v>
      </c>
      <c r="K2242" s="238"/>
      <c r="M2242" s="247">
        <f t="shared" si="70"/>
        <v>96414.616000000256</v>
      </c>
    </row>
    <row r="2243" spans="1:13" s="190" customFormat="1" ht="14.25" customHeight="1" x14ac:dyDescent="0.2">
      <c r="A2243" s="287" t="s">
        <v>3265</v>
      </c>
      <c r="B2243" s="198"/>
      <c r="C2243" s="203" t="s">
        <v>1829</v>
      </c>
      <c r="D2243" s="205" t="s">
        <v>1826</v>
      </c>
      <c r="E2243" s="213">
        <v>23</v>
      </c>
      <c r="F2243" s="222">
        <v>6796</v>
      </c>
      <c r="G2243" s="268">
        <v>5.92</v>
      </c>
      <c r="H2243" s="268">
        <v>6.42</v>
      </c>
      <c r="I2243" s="232">
        <v>1</v>
      </c>
      <c r="J2243" s="248">
        <f t="shared" si="69"/>
        <v>5.92</v>
      </c>
      <c r="K2243" s="238"/>
      <c r="M2243" s="247">
        <f t="shared" si="70"/>
        <v>96420.536000000255</v>
      </c>
    </row>
    <row r="2244" spans="1:13" s="190" customFormat="1" ht="14.25" customHeight="1" x14ac:dyDescent="0.2">
      <c r="A2244" s="287" t="s">
        <v>3213</v>
      </c>
      <c r="B2244" s="197" t="s">
        <v>842</v>
      </c>
      <c r="C2244" s="203" t="s">
        <v>169</v>
      </c>
      <c r="D2244" s="206" t="s">
        <v>843</v>
      </c>
      <c r="E2244" s="212">
        <v>23</v>
      </c>
      <c r="F2244" s="220" t="s">
        <v>67</v>
      </c>
      <c r="G2244" s="268">
        <v>5.18</v>
      </c>
      <c r="H2244" s="268">
        <v>5.68</v>
      </c>
      <c r="I2244" s="233">
        <v>1</v>
      </c>
      <c r="J2244" s="248">
        <f t="shared" si="69"/>
        <v>5.18</v>
      </c>
      <c r="K2244" s="238"/>
      <c r="M2244" s="247">
        <f t="shared" si="70"/>
        <v>96425.716000000248</v>
      </c>
    </row>
    <row r="2245" spans="1:13" s="190" customFormat="1" ht="14.25" customHeight="1" x14ac:dyDescent="0.2">
      <c r="A2245" s="194" t="s">
        <v>3272</v>
      </c>
      <c r="B2245" s="198"/>
      <c r="C2245" s="203" t="s">
        <v>2142</v>
      </c>
      <c r="D2245" s="205" t="s">
        <v>3102</v>
      </c>
      <c r="E2245" s="213">
        <v>23</v>
      </c>
      <c r="F2245" s="222">
        <v>1573</v>
      </c>
      <c r="G2245" s="268">
        <v>5.98</v>
      </c>
      <c r="H2245" s="268">
        <v>6.48</v>
      </c>
      <c r="I2245" s="232">
        <v>4</v>
      </c>
      <c r="J2245" s="248">
        <f t="shared" ref="J2245:J2308" si="71">G2245*I2245</f>
        <v>23.92</v>
      </c>
      <c r="K2245" s="238"/>
      <c r="M2245" s="247">
        <f t="shared" si="70"/>
        <v>96449.636000000246</v>
      </c>
    </row>
    <row r="2246" spans="1:13" s="190" customFormat="1" ht="14.25" customHeight="1" x14ac:dyDescent="0.2">
      <c r="A2246" s="287" t="s">
        <v>3267</v>
      </c>
      <c r="B2246" s="201"/>
      <c r="C2246" s="203"/>
      <c r="D2246" s="200" t="s">
        <v>273</v>
      </c>
      <c r="E2246" s="211">
        <v>23</v>
      </c>
      <c r="F2246" s="226">
        <v>1573</v>
      </c>
      <c r="G2246" s="268">
        <v>5.98</v>
      </c>
      <c r="H2246" s="268">
        <v>6.48</v>
      </c>
      <c r="I2246" s="203">
        <v>5</v>
      </c>
      <c r="J2246" s="248">
        <f t="shared" si="71"/>
        <v>29.900000000000002</v>
      </c>
      <c r="K2246" s="238"/>
      <c r="M2246" s="247">
        <f t="shared" si="70"/>
        <v>96479.53600000024</v>
      </c>
    </row>
    <row r="2247" spans="1:13" s="190" customFormat="1" ht="14.25" customHeight="1" x14ac:dyDescent="0.2">
      <c r="A2247" s="287" t="s">
        <v>3271</v>
      </c>
      <c r="B2247" s="201" t="s">
        <v>2901</v>
      </c>
      <c r="C2247" s="203" t="s">
        <v>2549</v>
      </c>
      <c r="D2247" s="200" t="s">
        <v>2550</v>
      </c>
      <c r="E2247" s="211">
        <v>23</v>
      </c>
      <c r="F2247" s="226">
        <v>1499</v>
      </c>
      <c r="G2247" s="268">
        <v>5.79</v>
      </c>
      <c r="H2247" s="268">
        <v>6.29</v>
      </c>
      <c r="I2247" s="203">
        <v>6</v>
      </c>
      <c r="J2247" s="248">
        <f t="shared" si="71"/>
        <v>34.74</v>
      </c>
      <c r="K2247" s="238"/>
      <c r="M2247" s="247">
        <f t="shared" si="70"/>
        <v>96514.276000000245</v>
      </c>
    </row>
    <row r="2248" spans="1:13" s="190" customFormat="1" ht="14.25" customHeight="1" x14ac:dyDescent="0.2">
      <c r="A2248" s="194" t="s">
        <v>299</v>
      </c>
      <c r="B2248" s="201" t="s">
        <v>2901</v>
      </c>
      <c r="C2248" s="239" t="s">
        <v>2549</v>
      </c>
      <c r="D2248" s="206" t="s">
        <v>2550</v>
      </c>
      <c r="E2248" s="211">
        <v>23</v>
      </c>
      <c r="F2248" s="219">
        <v>1499</v>
      </c>
      <c r="G2248" s="268">
        <v>5.92</v>
      </c>
      <c r="H2248" s="268">
        <v>6.42</v>
      </c>
      <c r="I2248" s="231">
        <v>3</v>
      </c>
      <c r="J2248" s="248">
        <f t="shared" si="71"/>
        <v>17.759999999999998</v>
      </c>
      <c r="K2248" s="238"/>
      <c r="M2248" s="247">
        <f t="shared" si="70"/>
        <v>96532.03600000024</v>
      </c>
    </row>
    <row r="2249" spans="1:13" s="190" customFormat="1" ht="14.25" customHeight="1" x14ac:dyDescent="0.2">
      <c r="A2249" s="194" t="s">
        <v>1976</v>
      </c>
      <c r="B2249" s="198" t="s">
        <v>1986</v>
      </c>
      <c r="C2249" s="203"/>
      <c r="D2249" s="205" t="s">
        <v>3504</v>
      </c>
      <c r="E2249" s="213">
        <v>23</v>
      </c>
      <c r="F2249" s="222">
        <v>1030</v>
      </c>
      <c r="G2249" s="268">
        <v>6.1</v>
      </c>
      <c r="H2249" s="268">
        <v>6.6</v>
      </c>
      <c r="I2249" s="232">
        <v>2</v>
      </c>
      <c r="J2249" s="248">
        <f t="shared" si="71"/>
        <v>12.2</v>
      </c>
      <c r="K2249" s="238"/>
      <c r="M2249" s="247">
        <f t="shared" si="70"/>
        <v>96544.236000000237</v>
      </c>
    </row>
    <row r="2250" spans="1:13" s="190" customFormat="1" ht="14.25" customHeight="1" x14ac:dyDescent="0.2">
      <c r="A2250" s="287" t="s">
        <v>2934</v>
      </c>
      <c r="B2250" s="201" t="s">
        <v>2941</v>
      </c>
      <c r="C2250" s="284">
        <v>2752</v>
      </c>
      <c r="D2250" s="200" t="s">
        <v>2942</v>
      </c>
      <c r="E2250" s="211">
        <v>23</v>
      </c>
      <c r="F2250" s="226">
        <v>3963</v>
      </c>
      <c r="G2250" s="268">
        <v>6.92</v>
      </c>
      <c r="H2250" s="268">
        <v>7.42</v>
      </c>
      <c r="I2250" s="203">
        <v>4</v>
      </c>
      <c r="J2250" s="248">
        <f t="shared" si="71"/>
        <v>27.68</v>
      </c>
      <c r="K2250" s="238"/>
      <c r="M2250" s="247">
        <f t="shared" si="70"/>
        <v>96571.91600000023</v>
      </c>
    </row>
    <row r="2251" spans="1:13" s="190" customFormat="1" ht="14.25" customHeight="1" x14ac:dyDescent="0.2">
      <c r="A2251" s="287" t="s">
        <v>29</v>
      </c>
      <c r="B2251" s="201" t="s">
        <v>2941</v>
      </c>
      <c r="C2251" s="203">
        <v>2752</v>
      </c>
      <c r="D2251" s="200" t="s">
        <v>2942</v>
      </c>
      <c r="E2251" s="211">
        <v>23</v>
      </c>
      <c r="F2251" s="226">
        <v>3963</v>
      </c>
      <c r="G2251" s="268">
        <v>6.92</v>
      </c>
      <c r="H2251" s="268">
        <v>7.42</v>
      </c>
      <c r="I2251" s="234">
        <v>15</v>
      </c>
      <c r="J2251" s="248">
        <f t="shared" si="71"/>
        <v>103.8</v>
      </c>
      <c r="K2251" s="238"/>
      <c r="M2251" s="247">
        <f t="shared" si="70"/>
        <v>96675.716000000233</v>
      </c>
    </row>
    <row r="2252" spans="1:13" s="190" customFormat="1" ht="14.25" customHeight="1" x14ac:dyDescent="0.2">
      <c r="A2252" s="287" t="s">
        <v>3246</v>
      </c>
      <c r="B2252" s="198" t="s">
        <v>1986</v>
      </c>
      <c r="C2252" s="203"/>
      <c r="D2252" s="205" t="s">
        <v>2726</v>
      </c>
      <c r="E2252" s="213">
        <v>23</v>
      </c>
      <c r="F2252" s="224">
        <v>1030</v>
      </c>
      <c r="G2252" s="268">
        <v>6.1</v>
      </c>
      <c r="H2252" s="268">
        <v>6.6</v>
      </c>
      <c r="I2252" s="232">
        <v>3</v>
      </c>
      <c r="J2252" s="248">
        <f t="shared" si="71"/>
        <v>18.299999999999997</v>
      </c>
      <c r="K2252" s="238"/>
      <c r="M2252" s="247">
        <f t="shared" si="70"/>
        <v>96694.016000000236</v>
      </c>
    </row>
    <row r="2253" spans="1:13" s="190" customFormat="1" ht="14.25" customHeight="1" x14ac:dyDescent="0.2">
      <c r="A2253" s="287" t="s">
        <v>3246</v>
      </c>
      <c r="B2253" s="198" t="s">
        <v>1986</v>
      </c>
      <c r="C2253" s="203" t="s">
        <v>2727</v>
      </c>
      <c r="D2253" s="205" t="s">
        <v>3104</v>
      </c>
      <c r="E2253" s="213">
        <v>23</v>
      </c>
      <c r="F2253" s="224">
        <v>1030</v>
      </c>
      <c r="G2253" s="268">
        <v>7.15</v>
      </c>
      <c r="H2253" s="268">
        <v>7.65</v>
      </c>
      <c r="I2253" s="232">
        <v>21</v>
      </c>
      <c r="J2253" s="248">
        <f t="shared" si="71"/>
        <v>150.15</v>
      </c>
      <c r="K2253" s="238"/>
      <c r="M2253" s="247">
        <f t="shared" si="70"/>
        <v>96844.16600000023</v>
      </c>
    </row>
    <row r="2254" spans="1:13" s="190" customFormat="1" ht="14.25" customHeight="1" x14ac:dyDescent="0.2">
      <c r="A2254" s="287" t="s">
        <v>3265</v>
      </c>
      <c r="B2254" s="198" t="s">
        <v>3080</v>
      </c>
      <c r="C2254" s="203"/>
      <c r="D2254" s="205" t="s">
        <v>1813</v>
      </c>
      <c r="E2254" s="213">
        <v>23</v>
      </c>
      <c r="F2254" s="222">
        <v>3096</v>
      </c>
      <c r="G2254" s="268">
        <v>17.23</v>
      </c>
      <c r="H2254" s="268">
        <v>17.73</v>
      </c>
      <c r="I2254" s="232">
        <v>2</v>
      </c>
      <c r="J2254" s="248">
        <f t="shared" si="71"/>
        <v>34.46</v>
      </c>
      <c r="K2254" s="238"/>
      <c r="M2254" s="247">
        <f t="shared" si="70"/>
        <v>96878.626000000237</v>
      </c>
    </row>
    <row r="2255" spans="1:13" s="190" customFormat="1" ht="14.25" customHeight="1" x14ac:dyDescent="0.2">
      <c r="A2255" s="194" t="s">
        <v>3220</v>
      </c>
      <c r="B2255" s="198"/>
      <c r="C2255" s="203" t="s">
        <v>709</v>
      </c>
      <c r="D2255" s="206" t="s">
        <v>707</v>
      </c>
      <c r="E2255" s="211">
        <v>23</v>
      </c>
      <c r="F2255" s="219">
        <v>5312</v>
      </c>
      <c r="G2255" s="268">
        <v>7.23</v>
      </c>
      <c r="H2255" s="268">
        <v>7.73</v>
      </c>
      <c r="I2255" s="231">
        <v>1</v>
      </c>
      <c r="J2255" s="248">
        <f t="shared" si="71"/>
        <v>7.23</v>
      </c>
      <c r="K2255" s="238"/>
      <c r="M2255" s="247">
        <f t="shared" si="70"/>
        <v>96885.856000000233</v>
      </c>
    </row>
    <row r="2256" spans="1:13" s="190" customFormat="1" ht="14.25" customHeight="1" x14ac:dyDescent="0.2">
      <c r="A2256" s="194" t="s">
        <v>3220</v>
      </c>
      <c r="B2256" s="198"/>
      <c r="C2256" s="203" t="s">
        <v>708</v>
      </c>
      <c r="D2256" s="206" t="s">
        <v>707</v>
      </c>
      <c r="E2256" s="211">
        <v>23</v>
      </c>
      <c r="F2256" s="219">
        <v>5312</v>
      </c>
      <c r="G2256" s="268">
        <v>7.23</v>
      </c>
      <c r="H2256" s="268">
        <v>7.73</v>
      </c>
      <c r="I2256" s="231">
        <v>1</v>
      </c>
      <c r="J2256" s="248">
        <f t="shared" si="71"/>
        <v>7.23</v>
      </c>
      <c r="K2256" s="238"/>
      <c r="M2256" s="247">
        <f t="shared" si="70"/>
        <v>96893.086000000229</v>
      </c>
    </row>
    <row r="2257" spans="1:13" s="190" customFormat="1" ht="14.25" customHeight="1" x14ac:dyDescent="0.2">
      <c r="A2257" s="194" t="s">
        <v>3220</v>
      </c>
      <c r="B2257" s="198"/>
      <c r="C2257" s="203" t="s">
        <v>710</v>
      </c>
      <c r="D2257" s="206" t="s">
        <v>707</v>
      </c>
      <c r="E2257" s="211">
        <v>23</v>
      </c>
      <c r="F2257" s="219">
        <v>5312</v>
      </c>
      <c r="G2257" s="268">
        <v>7.23</v>
      </c>
      <c r="H2257" s="268">
        <v>7.73</v>
      </c>
      <c r="I2257" s="231">
        <v>2</v>
      </c>
      <c r="J2257" s="248">
        <f t="shared" si="71"/>
        <v>14.46</v>
      </c>
      <c r="K2257" s="238"/>
      <c r="M2257" s="247">
        <f t="shared" si="70"/>
        <v>96907.546000000235</v>
      </c>
    </row>
    <row r="2258" spans="1:13" s="190" customFormat="1" ht="14.25" customHeight="1" x14ac:dyDescent="0.2">
      <c r="A2258" s="194" t="s">
        <v>3220</v>
      </c>
      <c r="B2258" s="198"/>
      <c r="C2258" s="203" t="s">
        <v>706</v>
      </c>
      <c r="D2258" s="206" t="s">
        <v>707</v>
      </c>
      <c r="E2258" s="211">
        <v>23</v>
      </c>
      <c r="F2258" s="219">
        <v>5312</v>
      </c>
      <c r="G2258" s="268">
        <v>7.23</v>
      </c>
      <c r="H2258" s="268">
        <v>7.73</v>
      </c>
      <c r="I2258" s="231">
        <v>2</v>
      </c>
      <c r="J2258" s="248">
        <f t="shared" si="71"/>
        <v>14.46</v>
      </c>
      <c r="K2258" s="238"/>
      <c r="M2258" s="247">
        <f t="shared" si="70"/>
        <v>96922.006000000241</v>
      </c>
    </row>
    <row r="2259" spans="1:13" s="190" customFormat="1" ht="14.25" customHeight="1" x14ac:dyDescent="0.2">
      <c r="A2259" s="287" t="s">
        <v>3265</v>
      </c>
      <c r="B2259" s="198"/>
      <c r="C2259" s="203" t="s">
        <v>705</v>
      </c>
      <c r="D2259" s="205" t="s">
        <v>1841</v>
      </c>
      <c r="E2259" s="213">
        <v>23</v>
      </c>
      <c r="F2259" s="222">
        <v>5312</v>
      </c>
      <c r="G2259" s="268">
        <v>7.23</v>
      </c>
      <c r="H2259" s="268">
        <v>7.73</v>
      </c>
      <c r="I2259" s="232">
        <v>1</v>
      </c>
      <c r="J2259" s="248">
        <f t="shared" si="71"/>
        <v>7.23</v>
      </c>
      <c r="K2259" s="238"/>
      <c r="M2259" s="247">
        <f t="shared" si="70"/>
        <v>96929.236000000237</v>
      </c>
    </row>
    <row r="2260" spans="1:13" s="190" customFormat="1" ht="14.25" customHeight="1" x14ac:dyDescent="0.2">
      <c r="A2260" s="287" t="s">
        <v>3265</v>
      </c>
      <c r="B2260" s="198"/>
      <c r="C2260" s="203" t="s">
        <v>732</v>
      </c>
      <c r="D2260" s="205" t="s">
        <v>1841</v>
      </c>
      <c r="E2260" s="213">
        <v>23</v>
      </c>
      <c r="F2260" s="222">
        <v>5312</v>
      </c>
      <c r="G2260" s="268">
        <v>7.23</v>
      </c>
      <c r="H2260" s="268">
        <v>7.73</v>
      </c>
      <c r="I2260" s="232">
        <v>1</v>
      </c>
      <c r="J2260" s="248">
        <f t="shared" si="71"/>
        <v>7.23</v>
      </c>
      <c r="K2260" s="238"/>
      <c r="M2260" s="247">
        <f t="shared" si="70"/>
        <v>96936.466000000233</v>
      </c>
    </row>
    <row r="2261" spans="1:13" s="190" customFormat="1" ht="14.25" customHeight="1" x14ac:dyDescent="0.2">
      <c r="A2261" s="194" t="s">
        <v>1976</v>
      </c>
      <c r="B2261" s="198" t="s">
        <v>802</v>
      </c>
      <c r="C2261" s="203"/>
      <c r="D2261" s="205" t="s">
        <v>3111</v>
      </c>
      <c r="E2261" s="213">
        <v>23</v>
      </c>
      <c r="F2261" s="222">
        <v>2264</v>
      </c>
      <c r="G2261" s="268">
        <v>6.3</v>
      </c>
      <c r="H2261" s="268">
        <v>6.8</v>
      </c>
      <c r="I2261" s="232">
        <v>6</v>
      </c>
      <c r="J2261" s="248">
        <f t="shared" si="71"/>
        <v>37.799999999999997</v>
      </c>
      <c r="K2261" s="238"/>
      <c r="M2261" s="247">
        <f t="shared" si="70"/>
        <v>96974.266000000236</v>
      </c>
    </row>
    <row r="2262" spans="1:13" s="190" customFormat="1" ht="14.25" customHeight="1" x14ac:dyDescent="0.2">
      <c r="A2262" s="287" t="s">
        <v>3265</v>
      </c>
      <c r="B2262" s="198" t="s">
        <v>2122</v>
      </c>
      <c r="C2262" s="203" t="s">
        <v>1859</v>
      </c>
      <c r="D2262" s="205" t="s">
        <v>1865</v>
      </c>
      <c r="E2262" s="213">
        <v>23</v>
      </c>
      <c r="F2262" s="222">
        <v>4749</v>
      </c>
      <c r="G2262" s="268">
        <v>6.3</v>
      </c>
      <c r="H2262" s="268">
        <v>6.8</v>
      </c>
      <c r="I2262" s="232">
        <v>2</v>
      </c>
      <c r="J2262" s="248">
        <f t="shared" si="71"/>
        <v>12.6</v>
      </c>
      <c r="K2262" s="238"/>
      <c r="M2262" s="247">
        <f t="shared" si="70"/>
        <v>96986.866000000242</v>
      </c>
    </row>
    <row r="2263" spans="1:13" s="190" customFormat="1" ht="14.25" customHeight="1" x14ac:dyDescent="0.2">
      <c r="A2263" s="287" t="s">
        <v>3265</v>
      </c>
      <c r="B2263" s="198" t="s">
        <v>2122</v>
      </c>
      <c r="C2263" s="203" t="s">
        <v>1860</v>
      </c>
      <c r="D2263" s="205" t="s">
        <v>1865</v>
      </c>
      <c r="E2263" s="213">
        <v>23</v>
      </c>
      <c r="F2263" s="222">
        <v>4749</v>
      </c>
      <c r="G2263" s="268">
        <v>6.3</v>
      </c>
      <c r="H2263" s="268">
        <v>6.8</v>
      </c>
      <c r="I2263" s="232">
        <v>2</v>
      </c>
      <c r="J2263" s="248">
        <f t="shared" si="71"/>
        <v>12.6</v>
      </c>
      <c r="K2263" s="238"/>
      <c r="M2263" s="247">
        <f t="shared" si="70"/>
        <v>96999.466000000248</v>
      </c>
    </row>
    <row r="2264" spans="1:13" s="190" customFormat="1" ht="14.25" customHeight="1" x14ac:dyDescent="0.2">
      <c r="A2264" s="287" t="s">
        <v>3265</v>
      </c>
      <c r="B2264" s="198" t="s">
        <v>2122</v>
      </c>
      <c r="C2264" s="203" t="s">
        <v>1861</v>
      </c>
      <c r="D2264" s="205" t="s">
        <v>1865</v>
      </c>
      <c r="E2264" s="213">
        <v>23</v>
      </c>
      <c r="F2264" s="222">
        <v>4749</v>
      </c>
      <c r="G2264" s="268">
        <v>6.3</v>
      </c>
      <c r="H2264" s="268">
        <v>6.8</v>
      </c>
      <c r="I2264" s="232">
        <v>2</v>
      </c>
      <c r="J2264" s="248">
        <f t="shared" si="71"/>
        <v>12.6</v>
      </c>
      <c r="K2264" s="238"/>
      <c r="M2264" s="247">
        <f t="shared" si="70"/>
        <v>97012.066000000254</v>
      </c>
    </row>
    <row r="2265" spans="1:13" s="190" customFormat="1" ht="14.25" customHeight="1" x14ac:dyDescent="0.2">
      <c r="A2265" s="287" t="s">
        <v>3265</v>
      </c>
      <c r="B2265" s="201" t="s">
        <v>424</v>
      </c>
      <c r="C2265" s="203" t="s">
        <v>1869</v>
      </c>
      <c r="D2265" s="205" t="s">
        <v>1867</v>
      </c>
      <c r="E2265" s="213">
        <v>23</v>
      </c>
      <c r="F2265" s="222">
        <v>4943</v>
      </c>
      <c r="G2265" s="268">
        <v>6.98</v>
      </c>
      <c r="H2265" s="268">
        <v>7.48</v>
      </c>
      <c r="I2265" s="232">
        <v>2</v>
      </c>
      <c r="J2265" s="248">
        <f t="shared" si="71"/>
        <v>13.96</v>
      </c>
      <c r="K2265" s="238"/>
      <c r="M2265" s="247">
        <f t="shared" si="70"/>
        <v>97026.02600000026</v>
      </c>
    </row>
    <row r="2266" spans="1:13" s="190" customFormat="1" ht="14.25" customHeight="1" x14ac:dyDescent="0.2">
      <c r="A2266" s="287" t="s">
        <v>3265</v>
      </c>
      <c r="B2266" s="201" t="s">
        <v>424</v>
      </c>
      <c r="C2266" s="203" t="s">
        <v>1869</v>
      </c>
      <c r="D2266" s="205" t="s">
        <v>1868</v>
      </c>
      <c r="E2266" s="213">
        <v>23</v>
      </c>
      <c r="F2266" s="222">
        <v>4943</v>
      </c>
      <c r="G2266" s="268">
        <v>6.98</v>
      </c>
      <c r="H2266" s="268">
        <v>7.48</v>
      </c>
      <c r="I2266" s="232">
        <v>1</v>
      </c>
      <c r="J2266" s="248">
        <f t="shared" si="71"/>
        <v>6.98</v>
      </c>
      <c r="K2266" s="238"/>
      <c r="M2266" s="247">
        <f t="shared" si="70"/>
        <v>97033.006000000256</v>
      </c>
    </row>
    <row r="2267" spans="1:13" s="190" customFormat="1" ht="14.25" customHeight="1" x14ac:dyDescent="0.2">
      <c r="A2267" s="194" t="s">
        <v>1976</v>
      </c>
      <c r="B2267" s="198" t="s">
        <v>1986</v>
      </c>
      <c r="C2267" s="203"/>
      <c r="D2267" s="205" t="s">
        <v>3104</v>
      </c>
      <c r="E2267" s="213">
        <v>23</v>
      </c>
      <c r="F2267" s="222"/>
      <c r="G2267" s="268">
        <v>7.15</v>
      </c>
      <c r="H2267" s="268">
        <v>7.65</v>
      </c>
      <c r="I2267" s="232">
        <v>5</v>
      </c>
      <c r="J2267" s="248">
        <f t="shared" si="71"/>
        <v>35.75</v>
      </c>
      <c r="K2267" s="238"/>
      <c r="M2267" s="247">
        <f t="shared" si="70"/>
        <v>97068.756000000256</v>
      </c>
    </row>
    <row r="2268" spans="1:13" s="190" customFormat="1" ht="14.25" customHeight="1" x14ac:dyDescent="0.2">
      <c r="A2268" s="287" t="s">
        <v>3265</v>
      </c>
      <c r="B2268" s="198" t="s">
        <v>3080</v>
      </c>
      <c r="C2268" s="203"/>
      <c r="D2268" s="205" t="s">
        <v>1814</v>
      </c>
      <c r="E2268" s="213">
        <v>23</v>
      </c>
      <c r="F2268" s="222">
        <v>3096</v>
      </c>
      <c r="G2268" s="268">
        <v>8.77</v>
      </c>
      <c r="H2268" s="268">
        <v>9.27</v>
      </c>
      <c r="I2268" s="232">
        <v>1</v>
      </c>
      <c r="J2268" s="248">
        <f t="shared" si="71"/>
        <v>8.77</v>
      </c>
      <c r="K2268" s="238"/>
      <c r="M2268" s="247">
        <f t="shared" ref="M2268:M2331" si="72">M2267+J2268</f>
        <v>97077.52600000026</v>
      </c>
    </row>
    <row r="2269" spans="1:13" s="190" customFormat="1" ht="14.25" customHeight="1" x14ac:dyDescent="0.2">
      <c r="A2269" s="287" t="s">
        <v>3265</v>
      </c>
      <c r="B2269" s="198" t="s">
        <v>3080</v>
      </c>
      <c r="C2269" s="203"/>
      <c r="D2269" s="205" t="s">
        <v>1820</v>
      </c>
      <c r="E2269" s="213">
        <v>23</v>
      </c>
      <c r="F2269" s="222">
        <v>3096</v>
      </c>
      <c r="G2269" s="268">
        <v>8.77</v>
      </c>
      <c r="H2269" s="268">
        <v>9.27</v>
      </c>
      <c r="I2269" s="232">
        <v>1</v>
      </c>
      <c r="J2269" s="248">
        <f t="shared" si="71"/>
        <v>8.77</v>
      </c>
      <c r="K2269" s="238"/>
      <c r="M2269" s="247">
        <f t="shared" si="72"/>
        <v>97086.296000000264</v>
      </c>
    </row>
    <row r="2270" spans="1:13" s="190" customFormat="1" ht="14.25" customHeight="1" x14ac:dyDescent="0.2">
      <c r="A2270" s="287" t="s">
        <v>3265</v>
      </c>
      <c r="B2270" s="198" t="s">
        <v>665</v>
      </c>
      <c r="C2270" s="203" t="s">
        <v>1818</v>
      </c>
      <c r="D2270" s="205" t="s">
        <v>1816</v>
      </c>
      <c r="E2270" s="213">
        <v>23</v>
      </c>
      <c r="F2270" s="222">
        <v>2311</v>
      </c>
      <c r="G2270" s="268">
        <v>10.26</v>
      </c>
      <c r="H2270" s="268">
        <v>10.76</v>
      </c>
      <c r="I2270" s="232">
        <v>1</v>
      </c>
      <c r="J2270" s="248">
        <f t="shared" si="71"/>
        <v>10.26</v>
      </c>
      <c r="K2270" s="238"/>
      <c r="M2270" s="247">
        <f t="shared" si="72"/>
        <v>97096.556000000259</v>
      </c>
    </row>
    <row r="2271" spans="1:13" s="190" customFormat="1" ht="14.25" customHeight="1" x14ac:dyDescent="0.2">
      <c r="A2271" s="194" t="s">
        <v>1976</v>
      </c>
      <c r="B2271" s="198" t="s">
        <v>665</v>
      </c>
      <c r="C2271" s="203"/>
      <c r="D2271" s="205" t="s">
        <v>1982</v>
      </c>
      <c r="E2271" s="213">
        <v>23</v>
      </c>
      <c r="F2271" s="222">
        <v>2311</v>
      </c>
      <c r="G2271" s="268">
        <v>7.9</v>
      </c>
      <c r="H2271" s="268">
        <v>8.4</v>
      </c>
      <c r="I2271" s="232">
        <v>1</v>
      </c>
      <c r="J2271" s="248">
        <f t="shared" si="71"/>
        <v>7.9</v>
      </c>
      <c r="K2271" s="238"/>
      <c r="M2271" s="247">
        <f t="shared" si="72"/>
        <v>97104.456000000253</v>
      </c>
    </row>
    <row r="2272" spans="1:13" s="190" customFormat="1" ht="14.25" customHeight="1" x14ac:dyDescent="0.2">
      <c r="A2272" s="194" t="s">
        <v>3225</v>
      </c>
      <c r="B2272" s="197"/>
      <c r="C2272" s="239">
        <v>48002</v>
      </c>
      <c r="D2272" s="206" t="s">
        <v>425</v>
      </c>
      <c r="E2272" s="211">
        <v>23</v>
      </c>
      <c r="F2272" s="220">
        <v>5312</v>
      </c>
      <c r="G2272" s="268">
        <v>9.5399999999999991</v>
      </c>
      <c r="H2272" s="268">
        <v>10.039999999999999</v>
      </c>
      <c r="I2272" s="233">
        <v>2</v>
      </c>
      <c r="J2272" s="248">
        <f t="shared" si="71"/>
        <v>19.079999999999998</v>
      </c>
      <c r="K2272" s="238"/>
      <c r="M2272" s="247">
        <f t="shared" si="72"/>
        <v>97123.536000000255</v>
      </c>
    </row>
    <row r="2273" spans="1:13" s="190" customFormat="1" ht="14.25" customHeight="1" x14ac:dyDescent="0.2">
      <c r="A2273" s="287" t="s">
        <v>3266</v>
      </c>
      <c r="B2273" s="201" t="s">
        <v>665</v>
      </c>
      <c r="C2273" s="203"/>
      <c r="D2273" s="200" t="s">
        <v>552</v>
      </c>
      <c r="E2273" s="211">
        <v>23</v>
      </c>
      <c r="F2273" s="226">
        <v>2311</v>
      </c>
      <c r="G2273" s="268">
        <v>8.3800000000000008</v>
      </c>
      <c r="H2273" s="268">
        <v>8.8800000000000008</v>
      </c>
      <c r="I2273" s="203">
        <v>4</v>
      </c>
      <c r="J2273" s="248">
        <f t="shared" si="71"/>
        <v>33.520000000000003</v>
      </c>
      <c r="K2273" s="238"/>
      <c r="M2273" s="247">
        <f t="shared" si="72"/>
        <v>97157.056000000259</v>
      </c>
    </row>
    <row r="2274" spans="1:13" s="190" customFormat="1" ht="14.25" customHeight="1" x14ac:dyDescent="0.2">
      <c r="A2274" s="287" t="s">
        <v>3266</v>
      </c>
      <c r="B2274" s="201" t="s">
        <v>665</v>
      </c>
      <c r="C2274" s="203"/>
      <c r="D2274" s="200" t="s">
        <v>553</v>
      </c>
      <c r="E2274" s="211">
        <v>23</v>
      </c>
      <c r="F2274" s="226">
        <v>2311</v>
      </c>
      <c r="G2274" s="268">
        <v>8.3800000000000008</v>
      </c>
      <c r="H2274" s="268">
        <v>8.8800000000000008</v>
      </c>
      <c r="I2274" s="203">
        <v>2</v>
      </c>
      <c r="J2274" s="248">
        <f t="shared" si="71"/>
        <v>16.760000000000002</v>
      </c>
      <c r="K2274" s="238"/>
      <c r="M2274" s="247">
        <f t="shared" si="72"/>
        <v>97173.816000000254</v>
      </c>
    </row>
    <row r="2275" spans="1:13" s="190" customFormat="1" ht="14.25" customHeight="1" x14ac:dyDescent="0.2">
      <c r="A2275" s="194" t="s">
        <v>3272</v>
      </c>
      <c r="B2275" s="198" t="s">
        <v>1479</v>
      </c>
      <c r="C2275" s="203"/>
      <c r="D2275" s="205" t="s">
        <v>2154</v>
      </c>
      <c r="E2275" s="213">
        <v>23</v>
      </c>
      <c r="F2275" s="222" t="s">
        <v>1481</v>
      </c>
      <c r="G2275" s="268">
        <v>9.92</v>
      </c>
      <c r="H2275" s="268">
        <v>10.42</v>
      </c>
      <c r="I2275" s="232">
        <v>2</v>
      </c>
      <c r="J2275" s="248">
        <f t="shared" si="71"/>
        <v>19.84</v>
      </c>
      <c r="K2275" s="238"/>
      <c r="M2275" s="247">
        <f t="shared" si="72"/>
        <v>97193.65600000025</v>
      </c>
    </row>
    <row r="2276" spans="1:13" s="190" customFormat="1" ht="14.25" customHeight="1" x14ac:dyDescent="0.2">
      <c r="A2276" s="194" t="s">
        <v>3272</v>
      </c>
      <c r="B2276" s="198" t="s">
        <v>2122</v>
      </c>
      <c r="C2276" s="203" t="s">
        <v>2126</v>
      </c>
      <c r="D2276" s="205" t="s">
        <v>2127</v>
      </c>
      <c r="E2276" s="213">
        <v>23</v>
      </c>
      <c r="F2276" s="222">
        <v>2163</v>
      </c>
      <c r="G2276" s="268">
        <v>8.49</v>
      </c>
      <c r="H2276" s="268">
        <v>8.99</v>
      </c>
      <c r="I2276" s="232">
        <v>1</v>
      </c>
      <c r="J2276" s="248">
        <f t="shared" si="71"/>
        <v>8.49</v>
      </c>
      <c r="K2276" s="238"/>
      <c r="M2276" s="247">
        <f t="shared" si="72"/>
        <v>97202.146000000255</v>
      </c>
    </row>
    <row r="2277" spans="1:13" s="190" customFormat="1" ht="14.25" customHeight="1" x14ac:dyDescent="0.2">
      <c r="A2277" s="194" t="s">
        <v>3272</v>
      </c>
      <c r="B2277" s="198" t="s">
        <v>2122</v>
      </c>
      <c r="C2277" s="203" t="s">
        <v>2124</v>
      </c>
      <c r="D2277" s="205" t="s">
        <v>2125</v>
      </c>
      <c r="E2277" s="213">
        <v>23</v>
      </c>
      <c r="F2277" s="222">
        <v>2163</v>
      </c>
      <c r="G2277" s="268">
        <v>8.49</v>
      </c>
      <c r="H2277" s="268">
        <v>8.99</v>
      </c>
      <c r="I2277" s="232">
        <v>1</v>
      </c>
      <c r="J2277" s="248">
        <f t="shared" si="71"/>
        <v>8.49</v>
      </c>
      <c r="K2277" s="238"/>
      <c r="M2277" s="247">
        <f t="shared" si="72"/>
        <v>97210.636000000261</v>
      </c>
    </row>
    <row r="2278" spans="1:13" s="190" customFormat="1" ht="14.25" customHeight="1" x14ac:dyDescent="0.2">
      <c r="A2278" s="287" t="s">
        <v>2934</v>
      </c>
      <c r="B2278" s="201" t="s">
        <v>424</v>
      </c>
      <c r="C2278" s="203" t="s">
        <v>1928</v>
      </c>
      <c r="D2278" s="205" t="s">
        <v>1929</v>
      </c>
      <c r="E2278" s="211">
        <v>23</v>
      </c>
      <c r="F2278" s="226">
        <v>4943</v>
      </c>
      <c r="G2278" s="268">
        <v>10.42</v>
      </c>
      <c r="H2278" s="268">
        <v>10.92</v>
      </c>
      <c r="I2278" s="203">
        <v>1</v>
      </c>
      <c r="J2278" s="248">
        <f t="shared" si="71"/>
        <v>10.42</v>
      </c>
      <c r="K2278" s="238"/>
      <c r="M2278" s="247">
        <f t="shared" si="72"/>
        <v>97221.056000000259</v>
      </c>
    </row>
    <row r="2279" spans="1:13" s="190" customFormat="1" ht="14.25" customHeight="1" x14ac:dyDescent="0.2">
      <c r="A2279" s="194" t="s">
        <v>3244</v>
      </c>
      <c r="B2279" s="198" t="s">
        <v>424</v>
      </c>
      <c r="C2279" s="203" t="s">
        <v>1928</v>
      </c>
      <c r="D2279" s="205" t="s">
        <v>1929</v>
      </c>
      <c r="E2279" s="213">
        <v>23</v>
      </c>
      <c r="F2279" s="222">
        <v>4943</v>
      </c>
      <c r="G2279" s="268">
        <v>10.42</v>
      </c>
      <c r="H2279" s="268">
        <v>10.92</v>
      </c>
      <c r="I2279" s="232">
        <v>2</v>
      </c>
      <c r="J2279" s="248">
        <f t="shared" si="71"/>
        <v>20.84</v>
      </c>
      <c r="K2279" s="238"/>
      <c r="M2279" s="247">
        <f t="shared" si="72"/>
        <v>97241.896000000255</v>
      </c>
    </row>
    <row r="2280" spans="1:13" s="190" customFormat="1" ht="14.25" customHeight="1" x14ac:dyDescent="0.2">
      <c r="A2280" s="287" t="s">
        <v>2934</v>
      </c>
      <c r="B2280" s="201" t="s">
        <v>424</v>
      </c>
      <c r="C2280" s="203" t="s">
        <v>1930</v>
      </c>
      <c r="D2280" s="205" t="s">
        <v>1931</v>
      </c>
      <c r="E2280" s="211">
        <v>23</v>
      </c>
      <c r="F2280" s="226">
        <v>4943</v>
      </c>
      <c r="G2280" s="268">
        <v>10.42</v>
      </c>
      <c r="H2280" s="268">
        <v>10.92</v>
      </c>
      <c r="I2280" s="203">
        <v>1</v>
      </c>
      <c r="J2280" s="248">
        <f t="shared" si="71"/>
        <v>10.42</v>
      </c>
      <c r="K2280" s="238"/>
      <c r="M2280" s="247">
        <f t="shared" si="72"/>
        <v>97252.316000000254</v>
      </c>
    </row>
    <row r="2281" spans="1:13" s="190" customFormat="1" ht="14.25" customHeight="1" x14ac:dyDescent="0.2">
      <c r="A2281" s="194" t="s">
        <v>3244</v>
      </c>
      <c r="B2281" s="198" t="s">
        <v>424</v>
      </c>
      <c r="C2281" s="203" t="s">
        <v>1930</v>
      </c>
      <c r="D2281" s="205" t="s">
        <v>1931</v>
      </c>
      <c r="E2281" s="213">
        <v>23</v>
      </c>
      <c r="F2281" s="222">
        <v>4943</v>
      </c>
      <c r="G2281" s="268">
        <v>10.42</v>
      </c>
      <c r="H2281" s="268">
        <v>10.92</v>
      </c>
      <c r="I2281" s="232">
        <v>1</v>
      </c>
      <c r="J2281" s="248">
        <f t="shared" si="71"/>
        <v>10.42</v>
      </c>
      <c r="K2281" s="238"/>
      <c r="M2281" s="247">
        <f t="shared" si="72"/>
        <v>97262.736000000252</v>
      </c>
    </row>
    <row r="2282" spans="1:13" s="190" customFormat="1" ht="14.25" customHeight="1" x14ac:dyDescent="0.2">
      <c r="A2282" s="287" t="s">
        <v>3213</v>
      </c>
      <c r="B2282" s="197" t="s">
        <v>424</v>
      </c>
      <c r="C2282" s="203" t="s">
        <v>840</v>
      </c>
      <c r="D2282" s="206" t="s">
        <v>266</v>
      </c>
      <c r="E2282" s="212">
        <v>23</v>
      </c>
      <c r="F2282" s="220">
        <v>4943</v>
      </c>
      <c r="G2282" s="268">
        <v>9.02</v>
      </c>
      <c r="H2282" s="268">
        <v>9.52</v>
      </c>
      <c r="I2282" s="233">
        <v>2</v>
      </c>
      <c r="J2282" s="248">
        <f t="shared" si="71"/>
        <v>18.04</v>
      </c>
      <c r="K2282" s="238"/>
      <c r="M2282" s="247">
        <f t="shared" si="72"/>
        <v>97280.776000000245</v>
      </c>
    </row>
    <row r="2283" spans="1:13" s="190" customFormat="1" ht="14.25" customHeight="1" x14ac:dyDescent="0.2">
      <c r="A2283" s="287" t="s">
        <v>3213</v>
      </c>
      <c r="B2283" s="197" t="s">
        <v>802</v>
      </c>
      <c r="C2283" s="203" t="s">
        <v>836</v>
      </c>
      <c r="D2283" s="206" t="s">
        <v>834</v>
      </c>
      <c r="E2283" s="212">
        <v>23</v>
      </c>
      <c r="F2283" s="223">
        <v>2264</v>
      </c>
      <c r="G2283" s="268">
        <v>9.02</v>
      </c>
      <c r="H2283" s="268">
        <v>9.52</v>
      </c>
      <c r="I2283" s="233">
        <v>1</v>
      </c>
      <c r="J2283" s="248">
        <f t="shared" si="71"/>
        <v>9.02</v>
      </c>
      <c r="K2283" s="238"/>
      <c r="M2283" s="247">
        <f t="shared" si="72"/>
        <v>97289.796000000249</v>
      </c>
    </row>
    <row r="2284" spans="1:13" s="190" customFormat="1" ht="14.25" customHeight="1" x14ac:dyDescent="0.2">
      <c r="A2284" s="287" t="s">
        <v>3213</v>
      </c>
      <c r="B2284" s="197" t="s">
        <v>802</v>
      </c>
      <c r="C2284" s="203" t="s">
        <v>833</v>
      </c>
      <c r="D2284" s="207" t="s">
        <v>834</v>
      </c>
      <c r="E2284" s="214">
        <v>23</v>
      </c>
      <c r="F2284" s="223">
        <v>2264</v>
      </c>
      <c r="G2284" s="268">
        <v>9.02</v>
      </c>
      <c r="H2284" s="268">
        <v>9.52</v>
      </c>
      <c r="I2284" s="230">
        <v>1</v>
      </c>
      <c r="J2284" s="248">
        <f t="shared" si="71"/>
        <v>9.02</v>
      </c>
      <c r="K2284" s="238"/>
      <c r="M2284" s="247">
        <f t="shared" si="72"/>
        <v>97298.816000000254</v>
      </c>
    </row>
    <row r="2285" spans="1:13" s="190" customFormat="1" ht="14.25" customHeight="1" x14ac:dyDescent="0.2">
      <c r="A2285" s="287" t="s">
        <v>3213</v>
      </c>
      <c r="B2285" s="197" t="s">
        <v>802</v>
      </c>
      <c r="C2285" s="203" t="s">
        <v>836</v>
      </c>
      <c r="D2285" s="206" t="s">
        <v>844</v>
      </c>
      <c r="E2285" s="212">
        <v>23</v>
      </c>
      <c r="F2285" s="220">
        <v>2264</v>
      </c>
      <c r="G2285" s="268">
        <v>9.02</v>
      </c>
      <c r="H2285" s="268">
        <v>9.52</v>
      </c>
      <c r="I2285" s="233">
        <v>1</v>
      </c>
      <c r="J2285" s="248">
        <f t="shared" si="71"/>
        <v>9.02</v>
      </c>
      <c r="K2285" s="238"/>
      <c r="M2285" s="247">
        <f t="shared" si="72"/>
        <v>97307.836000000258</v>
      </c>
    </row>
    <row r="2286" spans="1:13" s="190" customFormat="1" ht="14.25" customHeight="1" x14ac:dyDescent="0.2">
      <c r="A2286" s="287" t="s">
        <v>3213</v>
      </c>
      <c r="B2286" s="197" t="s">
        <v>802</v>
      </c>
      <c r="C2286" s="203" t="s">
        <v>837</v>
      </c>
      <c r="D2286" s="206" t="s">
        <v>838</v>
      </c>
      <c r="E2286" s="212">
        <v>23</v>
      </c>
      <c r="F2286" s="223">
        <v>2264</v>
      </c>
      <c r="G2286" s="268">
        <v>9.02</v>
      </c>
      <c r="H2286" s="268">
        <v>9.52</v>
      </c>
      <c r="I2286" s="233">
        <v>1</v>
      </c>
      <c r="J2286" s="248">
        <f t="shared" si="71"/>
        <v>9.02</v>
      </c>
      <c r="K2286" s="238"/>
      <c r="M2286" s="247">
        <f t="shared" si="72"/>
        <v>97316.856000000262</v>
      </c>
    </row>
    <row r="2287" spans="1:13" s="190" customFormat="1" ht="14.25" customHeight="1" x14ac:dyDescent="0.2">
      <c r="A2287" s="287" t="s">
        <v>3213</v>
      </c>
      <c r="B2287" s="197" t="s">
        <v>802</v>
      </c>
      <c r="C2287" s="203" t="s">
        <v>831</v>
      </c>
      <c r="D2287" s="207" t="s">
        <v>832</v>
      </c>
      <c r="E2287" s="214">
        <v>23</v>
      </c>
      <c r="F2287" s="223">
        <v>2264</v>
      </c>
      <c r="G2287" s="268">
        <v>9.02</v>
      </c>
      <c r="H2287" s="268">
        <v>9.52</v>
      </c>
      <c r="I2287" s="230">
        <v>1</v>
      </c>
      <c r="J2287" s="248">
        <f t="shared" si="71"/>
        <v>9.02</v>
      </c>
      <c r="K2287" s="238"/>
      <c r="M2287" s="247">
        <f t="shared" si="72"/>
        <v>97325.876000000266</v>
      </c>
    </row>
    <row r="2288" spans="1:13" s="190" customFormat="1" ht="14.25" customHeight="1" x14ac:dyDescent="0.2">
      <c r="A2288" s="287" t="s">
        <v>3213</v>
      </c>
      <c r="B2288" s="197" t="s">
        <v>802</v>
      </c>
      <c r="C2288" s="203" t="s">
        <v>835</v>
      </c>
      <c r="D2288" s="206" t="s">
        <v>839</v>
      </c>
      <c r="E2288" s="212">
        <v>23</v>
      </c>
      <c r="F2288" s="223">
        <v>2264</v>
      </c>
      <c r="G2288" s="268">
        <v>9.02</v>
      </c>
      <c r="H2288" s="268">
        <v>9.52</v>
      </c>
      <c r="I2288" s="233">
        <v>1</v>
      </c>
      <c r="J2288" s="248">
        <f t="shared" si="71"/>
        <v>9.02</v>
      </c>
      <c r="K2288" s="238"/>
      <c r="M2288" s="247">
        <f t="shared" si="72"/>
        <v>97334.89600000027</v>
      </c>
    </row>
    <row r="2289" spans="1:13" s="190" customFormat="1" ht="14.25" customHeight="1" x14ac:dyDescent="0.2">
      <c r="A2289" s="287" t="s">
        <v>3266</v>
      </c>
      <c r="B2289" s="201" t="s">
        <v>665</v>
      </c>
      <c r="C2289" s="203"/>
      <c r="D2289" s="200" t="s">
        <v>555</v>
      </c>
      <c r="E2289" s="211">
        <v>23</v>
      </c>
      <c r="F2289" s="226">
        <v>2311</v>
      </c>
      <c r="G2289" s="268">
        <v>9.0299999999999994</v>
      </c>
      <c r="H2289" s="268">
        <v>9.5299999999999994</v>
      </c>
      <c r="I2289" s="203">
        <v>2</v>
      </c>
      <c r="J2289" s="248">
        <f t="shared" si="71"/>
        <v>18.059999999999999</v>
      </c>
      <c r="K2289" s="238"/>
      <c r="M2289" s="247">
        <f t="shared" si="72"/>
        <v>97352.956000000268</v>
      </c>
    </row>
    <row r="2290" spans="1:13" s="190" customFormat="1" ht="14.25" customHeight="1" x14ac:dyDescent="0.2">
      <c r="A2290" s="287" t="s">
        <v>3266</v>
      </c>
      <c r="B2290" s="201" t="s">
        <v>665</v>
      </c>
      <c r="C2290" s="203"/>
      <c r="D2290" s="200" t="s">
        <v>554</v>
      </c>
      <c r="E2290" s="211">
        <v>23</v>
      </c>
      <c r="F2290" s="226">
        <v>2311</v>
      </c>
      <c r="G2290" s="268">
        <v>9.0299999999999994</v>
      </c>
      <c r="H2290" s="268">
        <v>9.5299999999999994</v>
      </c>
      <c r="I2290" s="203">
        <v>2</v>
      </c>
      <c r="J2290" s="248">
        <f t="shared" si="71"/>
        <v>18.059999999999999</v>
      </c>
      <c r="K2290" s="238"/>
      <c r="M2290" s="247">
        <f t="shared" si="72"/>
        <v>97371.016000000265</v>
      </c>
    </row>
    <row r="2291" spans="1:13" s="190" customFormat="1" ht="14.25" customHeight="1" x14ac:dyDescent="0.2">
      <c r="A2291" s="287" t="s">
        <v>3266</v>
      </c>
      <c r="B2291" s="201" t="s">
        <v>665</v>
      </c>
      <c r="C2291" s="203"/>
      <c r="D2291" s="200" t="s">
        <v>551</v>
      </c>
      <c r="E2291" s="211">
        <v>23</v>
      </c>
      <c r="F2291" s="226">
        <v>2311</v>
      </c>
      <c r="G2291" s="268">
        <v>9.77</v>
      </c>
      <c r="H2291" s="268">
        <v>10.27</v>
      </c>
      <c r="I2291" s="203">
        <v>1</v>
      </c>
      <c r="J2291" s="248">
        <f t="shared" si="71"/>
        <v>9.77</v>
      </c>
      <c r="K2291" s="238"/>
      <c r="M2291" s="247">
        <f t="shared" si="72"/>
        <v>97380.786000000269</v>
      </c>
    </row>
    <row r="2292" spans="1:13" s="190" customFormat="1" ht="14.25" customHeight="1" x14ac:dyDescent="0.2">
      <c r="A2292" s="287" t="s">
        <v>3265</v>
      </c>
      <c r="B2292" s="198" t="s">
        <v>424</v>
      </c>
      <c r="C2292" s="203" t="s">
        <v>1837</v>
      </c>
      <c r="D2292" s="205" t="s">
        <v>1836</v>
      </c>
      <c r="E2292" s="213">
        <v>23</v>
      </c>
      <c r="F2292" s="222">
        <v>4943</v>
      </c>
      <c r="G2292" s="268">
        <v>10.38</v>
      </c>
      <c r="H2292" s="268">
        <v>10.88</v>
      </c>
      <c r="I2292" s="232">
        <v>1</v>
      </c>
      <c r="J2292" s="248">
        <f t="shared" si="71"/>
        <v>10.38</v>
      </c>
      <c r="K2292" s="238"/>
      <c r="M2292" s="247">
        <f t="shared" si="72"/>
        <v>97391.166000000274</v>
      </c>
    </row>
    <row r="2293" spans="1:13" s="190" customFormat="1" ht="14.25" customHeight="1" x14ac:dyDescent="0.2">
      <c r="A2293" s="287" t="s">
        <v>3265</v>
      </c>
      <c r="B2293" s="198" t="s">
        <v>424</v>
      </c>
      <c r="C2293" s="203" t="s">
        <v>3546</v>
      </c>
      <c r="D2293" s="205" t="s">
        <v>1835</v>
      </c>
      <c r="E2293" s="213">
        <v>23</v>
      </c>
      <c r="F2293" s="222">
        <v>4943</v>
      </c>
      <c r="G2293" s="268">
        <v>10.38</v>
      </c>
      <c r="H2293" s="268">
        <v>10.88</v>
      </c>
      <c r="I2293" s="232">
        <v>1</v>
      </c>
      <c r="J2293" s="248">
        <f t="shared" si="71"/>
        <v>10.38</v>
      </c>
      <c r="K2293" s="238"/>
      <c r="M2293" s="247">
        <f t="shared" si="72"/>
        <v>97401.546000000279</v>
      </c>
    </row>
    <row r="2294" spans="1:13" s="190" customFormat="1" ht="14.25" customHeight="1" x14ac:dyDescent="0.2">
      <c r="A2294" s="287" t="s">
        <v>2934</v>
      </c>
      <c r="B2294" s="201" t="s">
        <v>424</v>
      </c>
      <c r="C2294" s="203" t="s">
        <v>1834</v>
      </c>
      <c r="D2294" s="205" t="s">
        <v>1833</v>
      </c>
      <c r="E2294" s="211">
        <v>23</v>
      </c>
      <c r="F2294" s="226">
        <v>4943</v>
      </c>
      <c r="G2294" s="268">
        <v>10.38</v>
      </c>
      <c r="H2294" s="268">
        <v>10.88</v>
      </c>
      <c r="I2294" s="203">
        <v>1</v>
      </c>
      <c r="J2294" s="248">
        <f t="shared" si="71"/>
        <v>10.38</v>
      </c>
      <c r="K2294" s="238"/>
      <c r="M2294" s="247">
        <f t="shared" si="72"/>
        <v>97411.926000000283</v>
      </c>
    </row>
    <row r="2295" spans="1:13" s="190" customFormat="1" ht="14.25" customHeight="1" x14ac:dyDescent="0.2">
      <c r="A2295" s="287" t="s">
        <v>3265</v>
      </c>
      <c r="B2295" s="198" t="s">
        <v>424</v>
      </c>
      <c r="C2295" s="203" t="s">
        <v>1834</v>
      </c>
      <c r="D2295" s="205" t="s">
        <v>1833</v>
      </c>
      <c r="E2295" s="213">
        <v>23</v>
      </c>
      <c r="F2295" s="222">
        <v>4943</v>
      </c>
      <c r="G2295" s="268">
        <v>10.38</v>
      </c>
      <c r="H2295" s="268">
        <v>10.88</v>
      </c>
      <c r="I2295" s="232">
        <v>1</v>
      </c>
      <c r="J2295" s="248">
        <f t="shared" si="71"/>
        <v>10.38</v>
      </c>
      <c r="K2295" s="238"/>
      <c r="M2295" s="247">
        <f t="shared" si="72"/>
        <v>97422.306000000288</v>
      </c>
    </row>
    <row r="2296" spans="1:13" s="190" customFormat="1" ht="14.25" customHeight="1" x14ac:dyDescent="0.2">
      <c r="A2296" s="194" t="s">
        <v>3272</v>
      </c>
      <c r="B2296" s="198" t="s">
        <v>2122</v>
      </c>
      <c r="C2296" s="203"/>
      <c r="D2296" s="205" t="s">
        <v>2123</v>
      </c>
      <c r="E2296" s="213">
        <v>23</v>
      </c>
      <c r="F2296" s="222">
        <v>4749</v>
      </c>
      <c r="G2296" s="268">
        <v>10.38</v>
      </c>
      <c r="H2296" s="268">
        <v>10.88</v>
      </c>
      <c r="I2296" s="232">
        <v>1</v>
      </c>
      <c r="J2296" s="248">
        <f t="shared" si="71"/>
        <v>10.38</v>
      </c>
      <c r="K2296" s="238"/>
      <c r="M2296" s="247">
        <f t="shared" si="72"/>
        <v>97432.686000000293</v>
      </c>
    </row>
    <row r="2297" spans="1:13" s="190" customFormat="1" ht="14.25" customHeight="1" x14ac:dyDescent="0.2">
      <c r="A2297" s="287" t="s">
        <v>3246</v>
      </c>
      <c r="B2297" s="198" t="s">
        <v>1986</v>
      </c>
      <c r="C2297" s="203"/>
      <c r="D2297" s="205" t="s">
        <v>3114</v>
      </c>
      <c r="E2297" s="213">
        <v>23</v>
      </c>
      <c r="F2297" s="224">
        <v>2350</v>
      </c>
      <c r="G2297" s="268">
        <v>10.92</v>
      </c>
      <c r="H2297" s="268">
        <v>11.42</v>
      </c>
      <c r="I2297" s="232">
        <v>6</v>
      </c>
      <c r="J2297" s="248">
        <f t="shared" si="71"/>
        <v>65.52</v>
      </c>
      <c r="K2297" s="238"/>
      <c r="M2297" s="247">
        <f t="shared" si="72"/>
        <v>97498.206000000297</v>
      </c>
    </row>
    <row r="2298" spans="1:13" s="190" customFormat="1" ht="14.25" customHeight="1" x14ac:dyDescent="0.2">
      <c r="A2298" s="194" t="s">
        <v>1976</v>
      </c>
      <c r="B2298" s="198" t="s">
        <v>1986</v>
      </c>
      <c r="C2298" s="203">
        <v>33351</v>
      </c>
      <c r="D2298" s="205" t="s">
        <v>1985</v>
      </c>
      <c r="E2298" s="213">
        <v>23</v>
      </c>
      <c r="F2298" s="222">
        <v>2350</v>
      </c>
      <c r="G2298" s="268">
        <v>10.92</v>
      </c>
      <c r="H2298" s="268">
        <v>11.42</v>
      </c>
      <c r="I2298" s="232">
        <v>2</v>
      </c>
      <c r="J2298" s="248">
        <f t="shared" si="71"/>
        <v>21.84</v>
      </c>
      <c r="K2298" s="238"/>
      <c r="M2298" s="247">
        <f t="shared" si="72"/>
        <v>97520.046000000293</v>
      </c>
    </row>
    <row r="2299" spans="1:13" s="190" customFormat="1" ht="14.25" customHeight="1" x14ac:dyDescent="0.2">
      <c r="A2299" s="194" t="s">
        <v>1976</v>
      </c>
      <c r="B2299" s="198" t="s">
        <v>1986</v>
      </c>
      <c r="C2299" s="203">
        <v>33350</v>
      </c>
      <c r="D2299" s="205" t="s">
        <v>1984</v>
      </c>
      <c r="E2299" s="213">
        <v>23</v>
      </c>
      <c r="F2299" s="222">
        <v>2350</v>
      </c>
      <c r="G2299" s="268">
        <v>10.92</v>
      </c>
      <c r="H2299" s="268">
        <v>11.42</v>
      </c>
      <c r="I2299" s="232">
        <v>1</v>
      </c>
      <c r="J2299" s="248">
        <f t="shared" si="71"/>
        <v>10.92</v>
      </c>
      <c r="K2299" s="238"/>
      <c r="M2299" s="247">
        <f t="shared" si="72"/>
        <v>97530.966000000291</v>
      </c>
    </row>
    <row r="2300" spans="1:13" s="190" customFormat="1" ht="14.25" customHeight="1" x14ac:dyDescent="0.2">
      <c r="A2300" s="287" t="s">
        <v>3266</v>
      </c>
      <c r="B2300" s="201" t="s">
        <v>665</v>
      </c>
      <c r="C2300" s="203" t="s">
        <v>1977</v>
      </c>
      <c r="D2300" s="200" t="s">
        <v>1978</v>
      </c>
      <c r="E2300" s="211">
        <v>23</v>
      </c>
      <c r="F2300" s="226">
        <v>2311</v>
      </c>
      <c r="G2300" s="268">
        <v>11.17</v>
      </c>
      <c r="H2300" s="268">
        <v>11.67</v>
      </c>
      <c r="I2300" s="203">
        <v>1</v>
      </c>
      <c r="J2300" s="248">
        <f t="shared" si="71"/>
        <v>11.17</v>
      </c>
      <c r="K2300" s="238"/>
      <c r="M2300" s="247">
        <f t="shared" si="72"/>
        <v>97542.13600000029</v>
      </c>
    </row>
    <row r="2301" spans="1:13" s="190" customFormat="1" ht="14.25" customHeight="1" x14ac:dyDescent="0.2">
      <c r="A2301" s="194" t="s">
        <v>1976</v>
      </c>
      <c r="B2301" s="198"/>
      <c r="C2301" s="203"/>
      <c r="D2301" s="205" t="s">
        <v>3614</v>
      </c>
      <c r="E2301" s="213">
        <v>23</v>
      </c>
      <c r="F2301" s="222">
        <v>8520</v>
      </c>
      <c r="G2301" s="268">
        <v>13.41</v>
      </c>
      <c r="H2301" s="268">
        <v>13.91</v>
      </c>
      <c r="I2301" s="232">
        <v>2</v>
      </c>
      <c r="J2301" s="248">
        <f t="shared" si="71"/>
        <v>26.82</v>
      </c>
      <c r="K2301" s="238"/>
      <c r="M2301" s="247">
        <f t="shared" si="72"/>
        <v>97568.956000000297</v>
      </c>
    </row>
    <row r="2302" spans="1:13" s="190" customFormat="1" ht="14.25" customHeight="1" x14ac:dyDescent="0.2">
      <c r="A2302" s="287" t="s">
        <v>3246</v>
      </c>
      <c r="B2302" s="198" t="s">
        <v>1986</v>
      </c>
      <c r="C2302" s="203"/>
      <c r="D2302" s="205" t="s">
        <v>3105</v>
      </c>
      <c r="E2302" s="213">
        <v>23</v>
      </c>
      <c r="F2302" s="224">
        <v>2350</v>
      </c>
      <c r="G2302" s="268">
        <v>11.74</v>
      </c>
      <c r="H2302" s="268">
        <v>12.24</v>
      </c>
      <c r="I2302" s="232">
        <v>1</v>
      </c>
      <c r="J2302" s="248">
        <f t="shared" si="71"/>
        <v>11.74</v>
      </c>
      <c r="K2302" s="238"/>
      <c r="M2302" s="247">
        <f t="shared" si="72"/>
        <v>97580.696000000302</v>
      </c>
    </row>
    <row r="2303" spans="1:13" s="190" customFormat="1" ht="14.25" customHeight="1" x14ac:dyDescent="0.2">
      <c r="A2303" s="194" t="s">
        <v>1976</v>
      </c>
      <c r="B2303" s="198" t="s">
        <v>1986</v>
      </c>
      <c r="C2303" s="203"/>
      <c r="D2303" s="205" t="s">
        <v>3105</v>
      </c>
      <c r="E2303" s="213">
        <v>23</v>
      </c>
      <c r="F2303" s="222">
        <v>2350</v>
      </c>
      <c r="G2303" s="268">
        <v>11.74</v>
      </c>
      <c r="H2303" s="268">
        <v>12.24</v>
      </c>
      <c r="I2303" s="232">
        <v>4</v>
      </c>
      <c r="J2303" s="248">
        <f t="shared" si="71"/>
        <v>46.96</v>
      </c>
      <c r="K2303" s="238"/>
      <c r="M2303" s="247">
        <f t="shared" si="72"/>
        <v>97627.656000000308</v>
      </c>
    </row>
    <row r="2304" spans="1:13" s="190" customFormat="1" ht="14.25" customHeight="1" x14ac:dyDescent="0.2">
      <c r="A2304" s="287" t="s">
        <v>2934</v>
      </c>
      <c r="B2304" s="201" t="s">
        <v>439</v>
      </c>
      <c r="C2304" s="203">
        <v>38873</v>
      </c>
      <c r="D2304" s="200" t="s">
        <v>2935</v>
      </c>
      <c r="E2304" s="211">
        <v>23</v>
      </c>
      <c r="F2304" s="226">
        <v>3232</v>
      </c>
      <c r="G2304" s="268">
        <v>14.27</v>
      </c>
      <c r="H2304" s="268">
        <v>14.77</v>
      </c>
      <c r="I2304" s="203">
        <v>3</v>
      </c>
      <c r="J2304" s="248">
        <f t="shared" si="71"/>
        <v>42.81</v>
      </c>
      <c r="K2304" s="238"/>
      <c r="M2304" s="247">
        <f t="shared" si="72"/>
        <v>97670.466000000306</v>
      </c>
    </row>
    <row r="2305" spans="1:13" s="190" customFormat="1" ht="14.25" customHeight="1" x14ac:dyDescent="0.2">
      <c r="A2305" s="194" t="s">
        <v>305</v>
      </c>
      <c r="B2305" s="196" t="s">
        <v>2098</v>
      </c>
      <c r="C2305" s="239" t="s">
        <v>2103</v>
      </c>
      <c r="D2305" s="205" t="s">
        <v>2104</v>
      </c>
      <c r="E2305" s="211">
        <v>23</v>
      </c>
      <c r="F2305" s="221">
        <v>1386</v>
      </c>
      <c r="G2305" s="268">
        <v>12.98</v>
      </c>
      <c r="H2305" s="268">
        <v>13.48</v>
      </c>
      <c r="I2305" s="231">
        <v>3</v>
      </c>
      <c r="J2305" s="248">
        <f t="shared" si="71"/>
        <v>38.94</v>
      </c>
      <c r="K2305" s="238"/>
      <c r="M2305" s="247">
        <f t="shared" si="72"/>
        <v>97709.406000000308</v>
      </c>
    </row>
    <row r="2306" spans="1:13" s="190" customFormat="1" ht="14.25" customHeight="1" x14ac:dyDescent="0.2">
      <c r="A2306" s="194" t="s">
        <v>3272</v>
      </c>
      <c r="B2306" s="198" t="s">
        <v>2098</v>
      </c>
      <c r="C2306" s="203" t="s">
        <v>2103</v>
      </c>
      <c r="D2306" s="205" t="s">
        <v>2104</v>
      </c>
      <c r="E2306" s="213">
        <v>23</v>
      </c>
      <c r="F2306" s="222">
        <v>1386</v>
      </c>
      <c r="G2306" s="268">
        <v>12.98</v>
      </c>
      <c r="H2306" s="268">
        <v>13.48</v>
      </c>
      <c r="I2306" s="232">
        <v>1</v>
      </c>
      <c r="J2306" s="248">
        <f t="shared" si="71"/>
        <v>12.98</v>
      </c>
      <c r="K2306" s="238"/>
      <c r="M2306" s="247">
        <f t="shared" si="72"/>
        <v>97722.386000000304</v>
      </c>
    </row>
    <row r="2307" spans="1:13" s="190" customFormat="1" ht="14.25" customHeight="1" x14ac:dyDescent="0.2">
      <c r="A2307" s="194" t="s">
        <v>305</v>
      </c>
      <c r="B2307" s="196" t="s">
        <v>2098</v>
      </c>
      <c r="C2307" s="239" t="s">
        <v>2107</v>
      </c>
      <c r="D2307" s="205" t="s">
        <v>2108</v>
      </c>
      <c r="E2307" s="211">
        <v>23</v>
      </c>
      <c r="F2307" s="221">
        <v>1386</v>
      </c>
      <c r="G2307" s="268">
        <v>12.98</v>
      </c>
      <c r="H2307" s="268">
        <v>13.48</v>
      </c>
      <c r="I2307" s="231">
        <v>2</v>
      </c>
      <c r="J2307" s="248">
        <f t="shared" si="71"/>
        <v>25.96</v>
      </c>
      <c r="K2307" s="238"/>
      <c r="M2307" s="247">
        <f t="shared" si="72"/>
        <v>97748.346000000311</v>
      </c>
    </row>
    <row r="2308" spans="1:13" s="190" customFormat="1" ht="14.25" customHeight="1" x14ac:dyDescent="0.2">
      <c r="A2308" s="194" t="s">
        <v>3272</v>
      </c>
      <c r="B2308" s="198" t="s">
        <v>2098</v>
      </c>
      <c r="C2308" s="203" t="s">
        <v>2107</v>
      </c>
      <c r="D2308" s="205" t="s">
        <v>2108</v>
      </c>
      <c r="E2308" s="213">
        <v>23</v>
      </c>
      <c r="F2308" s="222">
        <v>1386</v>
      </c>
      <c r="G2308" s="268">
        <v>12.98</v>
      </c>
      <c r="H2308" s="268">
        <v>13.48</v>
      </c>
      <c r="I2308" s="232">
        <v>2</v>
      </c>
      <c r="J2308" s="248">
        <f t="shared" si="71"/>
        <v>25.96</v>
      </c>
      <c r="K2308" s="238"/>
      <c r="M2308" s="247">
        <f t="shared" si="72"/>
        <v>97774.306000000317</v>
      </c>
    </row>
    <row r="2309" spans="1:13" s="190" customFormat="1" ht="14.25" customHeight="1" x14ac:dyDescent="0.2">
      <c r="A2309" s="194" t="s">
        <v>305</v>
      </c>
      <c r="B2309" s="196" t="s">
        <v>2098</v>
      </c>
      <c r="C2309" s="239" t="s">
        <v>2101</v>
      </c>
      <c r="D2309" s="205" t="s">
        <v>2102</v>
      </c>
      <c r="E2309" s="211">
        <v>23</v>
      </c>
      <c r="F2309" s="221">
        <v>1386</v>
      </c>
      <c r="G2309" s="268">
        <v>12.98</v>
      </c>
      <c r="H2309" s="268">
        <v>13.48</v>
      </c>
      <c r="I2309" s="231">
        <v>3</v>
      </c>
      <c r="J2309" s="248">
        <f t="shared" ref="J2309:J2372" si="73">G2309*I2309</f>
        <v>38.94</v>
      </c>
      <c r="K2309" s="238"/>
      <c r="M2309" s="247">
        <f t="shared" si="72"/>
        <v>97813.246000000319</v>
      </c>
    </row>
    <row r="2310" spans="1:13" s="190" customFormat="1" ht="14.25" customHeight="1" x14ac:dyDescent="0.2">
      <c r="A2310" s="194" t="s">
        <v>3272</v>
      </c>
      <c r="B2310" s="198" t="s">
        <v>2098</v>
      </c>
      <c r="C2310" s="203" t="s">
        <v>2101</v>
      </c>
      <c r="D2310" s="205" t="s">
        <v>2102</v>
      </c>
      <c r="E2310" s="213">
        <v>23</v>
      </c>
      <c r="F2310" s="222">
        <v>1386</v>
      </c>
      <c r="G2310" s="268">
        <v>12.98</v>
      </c>
      <c r="H2310" s="268">
        <v>13.48</v>
      </c>
      <c r="I2310" s="232">
        <v>1</v>
      </c>
      <c r="J2310" s="248">
        <f t="shared" si="73"/>
        <v>12.98</v>
      </c>
      <c r="K2310" s="238"/>
      <c r="M2310" s="247">
        <f t="shared" si="72"/>
        <v>97826.226000000315</v>
      </c>
    </row>
    <row r="2311" spans="1:13" s="190" customFormat="1" ht="14.25" customHeight="1" x14ac:dyDescent="0.2">
      <c r="A2311" s="194" t="s">
        <v>305</v>
      </c>
      <c r="B2311" s="196" t="s">
        <v>2098</v>
      </c>
      <c r="C2311" s="239" t="s">
        <v>2105</v>
      </c>
      <c r="D2311" s="205" t="s">
        <v>2106</v>
      </c>
      <c r="E2311" s="211">
        <v>23</v>
      </c>
      <c r="F2311" s="221">
        <v>1386</v>
      </c>
      <c r="G2311" s="268">
        <v>12.98</v>
      </c>
      <c r="H2311" s="268">
        <v>13.48</v>
      </c>
      <c r="I2311" s="231">
        <v>2</v>
      </c>
      <c r="J2311" s="248">
        <f t="shared" si="73"/>
        <v>25.96</v>
      </c>
      <c r="K2311" s="238"/>
      <c r="M2311" s="247">
        <f t="shared" si="72"/>
        <v>97852.186000000322</v>
      </c>
    </row>
    <row r="2312" spans="1:13" s="190" customFormat="1" ht="14.25" customHeight="1" x14ac:dyDescent="0.2">
      <c r="A2312" s="194" t="s">
        <v>3272</v>
      </c>
      <c r="B2312" s="198" t="s">
        <v>2098</v>
      </c>
      <c r="C2312" s="203" t="s">
        <v>2105</v>
      </c>
      <c r="D2312" s="205" t="s">
        <v>2106</v>
      </c>
      <c r="E2312" s="213">
        <v>23</v>
      </c>
      <c r="F2312" s="222">
        <v>1386</v>
      </c>
      <c r="G2312" s="268">
        <v>12.98</v>
      </c>
      <c r="H2312" s="268">
        <v>13.48</v>
      </c>
      <c r="I2312" s="232">
        <v>2</v>
      </c>
      <c r="J2312" s="248">
        <f t="shared" si="73"/>
        <v>25.96</v>
      </c>
      <c r="K2312" s="238"/>
      <c r="M2312" s="247">
        <f t="shared" si="72"/>
        <v>97878.146000000328</v>
      </c>
    </row>
    <row r="2313" spans="1:13" s="190" customFormat="1" ht="14.25" customHeight="1" x14ac:dyDescent="0.2">
      <c r="A2313" s="194" t="s">
        <v>305</v>
      </c>
      <c r="B2313" s="196" t="s">
        <v>2098</v>
      </c>
      <c r="C2313" s="239" t="s">
        <v>2099</v>
      </c>
      <c r="D2313" s="205" t="s">
        <v>2100</v>
      </c>
      <c r="E2313" s="211">
        <v>23</v>
      </c>
      <c r="F2313" s="221">
        <v>1386</v>
      </c>
      <c r="G2313" s="268">
        <v>12.98</v>
      </c>
      <c r="H2313" s="268">
        <v>13.48</v>
      </c>
      <c r="I2313" s="231">
        <v>9</v>
      </c>
      <c r="J2313" s="248">
        <f t="shared" si="73"/>
        <v>116.82000000000001</v>
      </c>
      <c r="K2313" s="238"/>
      <c r="M2313" s="247">
        <f t="shared" si="72"/>
        <v>97994.966000000335</v>
      </c>
    </row>
    <row r="2314" spans="1:13" s="190" customFormat="1" ht="14.25" customHeight="1" x14ac:dyDescent="0.2">
      <c r="A2314" s="194" t="s">
        <v>3272</v>
      </c>
      <c r="B2314" s="198" t="s">
        <v>2098</v>
      </c>
      <c r="C2314" s="203" t="s">
        <v>2099</v>
      </c>
      <c r="D2314" s="205" t="s">
        <v>2100</v>
      </c>
      <c r="E2314" s="213">
        <v>23</v>
      </c>
      <c r="F2314" s="222">
        <v>1386</v>
      </c>
      <c r="G2314" s="268">
        <v>12.98</v>
      </c>
      <c r="H2314" s="268">
        <v>13.48</v>
      </c>
      <c r="I2314" s="232">
        <v>1</v>
      </c>
      <c r="J2314" s="248">
        <f t="shared" si="73"/>
        <v>12.98</v>
      </c>
      <c r="K2314" s="238"/>
      <c r="M2314" s="247">
        <f t="shared" si="72"/>
        <v>98007.946000000331</v>
      </c>
    </row>
    <row r="2315" spans="1:13" s="190" customFormat="1" ht="14.25" customHeight="1" x14ac:dyDescent="0.2">
      <c r="A2315" s="194" t="s">
        <v>1976</v>
      </c>
      <c r="B2315" s="198" t="s">
        <v>665</v>
      </c>
      <c r="C2315" s="203"/>
      <c r="D2315" s="205" t="s">
        <v>3108</v>
      </c>
      <c r="E2315" s="213">
        <v>23</v>
      </c>
      <c r="F2315" s="222">
        <v>2311</v>
      </c>
      <c r="G2315" s="268">
        <v>12.7</v>
      </c>
      <c r="H2315" s="268">
        <v>13.2</v>
      </c>
      <c r="I2315" s="232">
        <v>2</v>
      </c>
      <c r="J2315" s="248">
        <f t="shared" si="73"/>
        <v>25.4</v>
      </c>
      <c r="K2315" s="238"/>
      <c r="M2315" s="247">
        <f t="shared" si="72"/>
        <v>98033.346000000325</v>
      </c>
    </row>
    <row r="2316" spans="1:13" s="190" customFormat="1" ht="14.25" customHeight="1" x14ac:dyDescent="0.2">
      <c r="A2316" s="194" t="s">
        <v>3228</v>
      </c>
      <c r="B2316" s="198" t="s">
        <v>439</v>
      </c>
      <c r="C2316" s="203">
        <v>38873</v>
      </c>
      <c r="D2316" s="200" t="s">
        <v>2935</v>
      </c>
      <c r="E2316" s="211">
        <v>23</v>
      </c>
      <c r="F2316" s="219">
        <v>3232</v>
      </c>
      <c r="G2316" s="268">
        <v>14.27</v>
      </c>
      <c r="H2316" s="268">
        <v>14.77</v>
      </c>
      <c r="I2316" s="231">
        <v>1</v>
      </c>
      <c r="J2316" s="248">
        <f t="shared" si="73"/>
        <v>14.27</v>
      </c>
      <c r="K2316" s="238"/>
      <c r="M2316" s="247">
        <f t="shared" si="72"/>
        <v>98047.616000000329</v>
      </c>
    </row>
    <row r="2317" spans="1:13" s="190" customFormat="1" ht="14.25" customHeight="1" x14ac:dyDescent="0.2">
      <c r="A2317" s="287" t="s">
        <v>2934</v>
      </c>
      <c r="B2317" s="201" t="s">
        <v>424</v>
      </c>
      <c r="C2317" s="203" t="s">
        <v>2950</v>
      </c>
      <c r="D2317" s="200" t="s">
        <v>2951</v>
      </c>
      <c r="E2317" s="211">
        <v>23</v>
      </c>
      <c r="F2317" s="226">
        <v>4943</v>
      </c>
      <c r="G2317" s="270">
        <v>12.85</v>
      </c>
      <c r="H2317" s="268">
        <v>13.6</v>
      </c>
      <c r="I2317" s="203">
        <v>1</v>
      </c>
      <c r="J2317" s="248">
        <f t="shared" si="73"/>
        <v>12.85</v>
      </c>
      <c r="K2317" s="238"/>
      <c r="M2317" s="247">
        <f t="shared" si="72"/>
        <v>98060.466000000335</v>
      </c>
    </row>
    <row r="2318" spans="1:13" s="190" customFormat="1" ht="14.25" customHeight="1" x14ac:dyDescent="0.2">
      <c r="A2318" s="287" t="s">
        <v>3265</v>
      </c>
      <c r="B2318" s="201" t="s">
        <v>424</v>
      </c>
      <c r="C2318" s="203" t="s">
        <v>1930</v>
      </c>
      <c r="D2318" s="205" t="s">
        <v>1832</v>
      </c>
      <c r="E2318" s="213">
        <v>23</v>
      </c>
      <c r="F2318" s="222">
        <v>4943</v>
      </c>
      <c r="G2318" s="270">
        <v>12.85</v>
      </c>
      <c r="H2318" s="268">
        <v>13.6</v>
      </c>
      <c r="I2318" s="232">
        <v>1</v>
      </c>
      <c r="J2318" s="248">
        <f t="shared" si="73"/>
        <v>12.85</v>
      </c>
      <c r="K2318" s="238"/>
      <c r="M2318" s="247">
        <f t="shared" si="72"/>
        <v>98073.316000000341</v>
      </c>
    </row>
    <row r="2319" spans="1:13" s="190" customFormat="1" ht="14.25" customHeight="1" x14ac:dyDescent="0.2">
      <c r="A2319" s="287" t="s">
        <v>3265</v>
      </c>
      <c r="B2319" s="198" t="s">
        <v>424</v>
      </c>
      <c r="C2319" s="203" t="s">
        <v>1873</v>
      </c>
      <c r="D2319" s="205" t="s">
        <v>1872</v>
      </c>
      <c r="E2319" s="213">
        <v>23</v>
      </c>
      <c r="F2319" s="222">
        <v>4943</v>
      </c>
      <c r="G2319" s="270">
        <v>12.85</v>
      </c>
      <c r="H2319" s="268">
        <v>13.6</v>
      </c>
      <c r="I2319" s="232">
        <v>2</v>
      </c>
      <c r="J2319" s="248">
        <f t="shared" si="73"/>
        <v>25.7</v>
      </c>
      <c r="K2319" s="238"/>
      <c r="M2319" s="247">
        <f t="shared" si="72"/>
        <v>98099.016000000338</v>
      </c>
    </row>
    <row r="2320" spans="1:13" s="190" customFormat="1" ht="14.25" customHeight="1" x14ac:dyDescent="0.2">
      <c r="A2320" s="287" t="s">
        <v>3265</v>
      </c>
      <c r="B2320" s="198" t="s">
        <v>424</v>
      </c>
      <c r="C2320" s="203" t="s">
        <v>1870</v>
      </c>
      <c r="D2320" s="205" t="s">
        <v>1871</v>
      </c>
      <c r="E2320" s="213">
        <v>23</v>
      </c>
      <c r="F2320" s="222">
        <v>4943</v>
      </c>
      <c r="G2320" s="270">
        <v>12.85</v>
      </c>
      <c r="H2320" s="268">
        <v>13.6</v>
      </c>
      <c r="I2320" s="232">
        <v>3</v>
      </c>
      <c r="J2320" s="248">
        <f t="shared" si="73"/>
        <v>38.549999999999997</v>
      </c>
      <c r="K2320" s="238"/>
      <c r="M2320" s="247">
        <f t="shared" si="72"/>
        <v>98137.566000000341</v>
      </c>
    </row>
    <row r="2321" spans="1:13" s="190" customFormat="1" ht="14.25" customHeight="1" x14ac:dyDescent="0.2">
      <c r="A2321" s="194" t="s">
        <v>1976</v>
      </c>
      <c r="B2321" s="198" t="s">
        <v>802</v>
      </c>
      <c r="C2321" s="203"/>
      <c r="D2321" s="205" t="s">
        <v>3110</v>
      </c>
      <c r="E2321" s="213">
        <v>23</v>
      </c>
      <c r="F2321" s="222">
        <v>2264</v>
      </c>
      <c r="G2321" s="270">
        <v>12.85</v>
      </c>
      <c r="H2321" s="268">
        <v>13.6</v>
      </c>
      <c r="I2321" s="232">
        <v>4</v>
      </c>
      <c r="J2321" s="248">
        <f t="shared" si="73"/>
        <v>51.4</v>
      </c>
      <c r="K2321" s="238"/>
      <c r="M2321" s="247">
        <f t="shared" si="72"/>
        <v>98188.966000000335</v>
      </c>
    </row>
    <row r="2322" spans="1:13" s="190" customFormat="1" ht="14.25" customHeight="1" x14ac:dyDescent="0.2">
      <c r="A2322" s="287" t="s">
        <v>3246</v>
      </c>
      <c r="B2322" s="198" t="s">
        <v>802</v>
      </c>
      <c r="C2322" s="203"/>
      <c r="D2322" s="205" t="s">
        <v>3115</v>
      </c>
      <c r="E2322" s="213">
        <v>23</v>
      </c>
      <c r="F2322" s="224">
        <v>2264</v>
      </c>
      <c r="G2322" s="270">
        <v>12.85</v>
      </c>
      <c r="H2322" s="268">
        <v>13.6</v>
      </c>
      <c r="I2322" s="232">
        <v>1</v>
      </c>
      <c r="J2322" s="248">
        <f t="shared" si="73"/>
        <v>12.85</v>
      </c>
      <c r="K2322" s="238"/>
      <c r="M2322" s="247">
        <f t="shared" si="72"/>
        <v>98201.816000000341</v>
      </c>
    </row>
    <row r="2323" spans="1:13" s="190" customFormat="1" ht="14.25" customHeight="1" x14ac:dyDescent="0.2">
      <c r="A2323" s="194" t="s">
        <v>3244</v>
      </c>
      <c r="B2323" s="198" t="s">
        <v>424</v>
      </c>
      <c r="C2323" s="203" t="s">
        <v>1932</v>
      </c>
      <c r="D2323" s="205" t="s">
        <v>1933</v>
      </c>
      <c r="E2323" s="213">
        <v>23</v>
      </c>
      <c r="F2323" s="222">
        <v>4943</v>
      </c>
      <c r="G2323" s="270">
        <v>15.34</v>
      </c>
      <c r="H2323" s="268">
        <v>16.09</v>
      </c>
      <c r="I2323" s="232">
        <v>1</v>
      </c>
      <c r="J2323" s="248">
        <f t="shared" si="73"/>
        <v>15.34</v>
      </c>
      <c r="K2323" s="238"/>
      <c r="M2323" s="247">
        <f t="shared" si="72"/>
        <v>98217.156000000337</v>
      </c>
    </row>
    <row r="2324" spans="1:13" s="190" customFormat="1" ht="14.25" customHeight="1" x14ac:dyDescent="0.2">
      <c r="A2324" s="287" t="s">
        <v>2934</v>
      </c>
      <c r="B2324" s="201" t="s">
        <v>424</v>
      </c>
      <c r="C2324" s="203" t="s">
        <v>1934</v>
      </c>
      <c r="D2324" s="205" t="s">
        <v>1935</v>
      </c>
      <c r="E2324" s="211">
        <v>23</v>
      </c>
      <c r="F2324" s="226">
        <v>4943</v>
      </c>
      <c r="G2324" s="270">
        <v>15.34</v>
      </c>
      <c r="H2324" s="268">
        <v>16.09</v>
      </c>
      <c r="I2324" s="203">
        <v>2</v>
      </c>
      <c r="J2324" s="248">
        <f t="shared" si="73"/>
        <v>30.68</v>
      </c>
      <c r="K2324" s="238"/>
      <c r="M2324" s="247">
        <f t="shared" si="72"/>
        <v>98247.83600000033</v>
      </c>
    </row>
    <row r="2325" spans="1:13" s="190" customFormat="1" ht="14.25" customHeight="1" x14ac:dyDescent="0.2">
      <c r="A2325" s="194" t="s">
        <v>3244</v>
      </c>
      <c r="B2325" s="198" t="s">
        <v>424</v>
      </c>
      <c r="C2325" s="203" t="s">
        <v>1934</v>
      </c>
      <c r="D2325" s="205" t="s">
        <v>1935</v>
      </c>
      <c r="E2325" s="213">
        <v>23</v>
      </c>
      <c r="F2325" s="222">
        <v>4943</v>
      </c>
      <c r="G2325" s="270">
        <v>15.34</v>
      </c>
      <c r="H2325" s="268">
        <v>16.09</v>
      </c>
      <c r="I2325" s="232">
        <v>1</v>
      </c>
      <c r="J2325" s="248">
        <f t="shared" si="73"/>
        <v>15.34</v>
      </c>
      <c r="K2325" s="238"/>
      <c r="M2325" s="247">
        <f t="shared" si="72"/>
        <v>98263.176000000327</v>
      </c>
    </row>
    <row r="2326" spans="1:13" s="190" customFormat="1" ht="14.25" customHeight="1" x14ac:dyDescent="0.2">
      <c r="A2326" s="287" t="s">
        <v>3215</v>
      </c>
      <c r="B2326" s="197"/>
      <c r="C2326" s="203" t="s">
        <v>2165</v>
      </c>
      <c r="D2326" s="206" t="s">
        <v>2166</v>
      </c>
      <c r="E2326" s="212">
        <v>23</v>
      </c>
      <c r="F2326" s="220">
        <v>5312</v>
      </c>
      <c r="G2326" s="270">
        <v>17.02</v>
      </c>
      <c r="H2326" s="268">
        <v>17.77</v>
      </c>
      <c r="I2326" s="233">
        <v>1</v>
      </c>
      <c r="J2326" s="248">
        <f t="shared" si="73"/>
        <v>17.02</v>
      </c>
      <c r="K2326" s="238"/>
      <c r="M2326" s="247">
        <f t="shared" si="72"/>
        <v>98280.196000000331</v>
      </c>
    </row>
    <row r="2327" spans="1:13" s="190" customFormat="1" ht="14.25" customHeight="1" x14ac:dyDescent="0.2">
      <c r="A2327" s="287" t="s">
        <v>3265</v>
      </c>
      <c r="B2327" s="198" t="s">
        <v>3080</v>
      </c>
      <c r="C2327" s="203">
        <v>80224</v>
      </c>
      <c r="D2327" s="205" t="s">
        <v>1817</v>
      </c>
      <c r="E2327" s="213">
        <v>23</v>
      </c>
      <c r="F2327" s="222">
        <v>3096</v>
      </c>
      <c r="G2327" s="270">
        <v>17.8</v>
      </c>
      <c r="H2327" s="268">
        <v>18.55</v>
      </c>
      <c r="I2327" s="232">
        <v>2</v>
      </c>
      <c r="J2327" s="248">
        <f t="shared" si="73"/>
        <v>35.6</v>
      </c>
      <c r="K2327" s="238"/>
      <c r="M2327" s="247">
        <f t="shared" si="72"/>
        <v>98315.796000000337</v>
      </c>
    </row>
    <row r="2328" spans="1:13" s="190" customFormat="1" ht="14.25" customHeight="1" x14ac:dyDescent="0.2">
      <c r="A2328" s="194" t="s">
        <v>1976</v>
      </c>
      <c r="B2328" s="198" t="s">
        <v>1986</v>
      </c>
      <c r="C2328" s="203">
        <v>33445</v>
      </c>
      <c r="D2328" s="205" t="s">
        <v>3112</v>
      </c>
      <c r="E2328" s="213">
        <v>23</v>
      </c>
      <c r="F2328" s="222">
        <v>2350</v>
      </c>
      <c r="G2328" s="270">
        <v>15.559999999999999</v>
      </c>
      <c r="H2328" s="268">
        <v>16.309999999999999</v>
      </c>
      <c r="I2328" s="232">
        <v>4</v>
      </c>
      <c r="J2328" s="248">
        <f t="shared" si="73"/>
        <v>62.239999999999995</v>
      </c>
      <c r="K2328" s="238"/>
      <c r="M2328" s="247">
        <f t="shared" si="72"/>
        <v>98378.036000000342</v>
      </c>
    </row>
    <row r="2329" spans="1:13" s="190" customFormat="1" ht="14.25" customHeight="1" x14ac:dyDescent="0.2">
      <c r="A2329" s="287" t="s">
        <v>3246</v>
      </c>
      <c r="B2329" s="198" t="s">
        <v>1986</v>
      </c>
      <c r="C2329" s="203"/>
      <c r="D2329" s="205" t="s">
        <v>3112</v>
      </c>
      <c r="E2329" s="213">
        <v>23</v>
      </c>
      <c r="F2329" s="224">
        <v>2350</v>
      </c>
      <c r="G2329" s="270">
        <v>15.559999999999999</v>
      </c>
      <c r="H2329" s="268">
        <v>16.309999999999999</v>
      </c>
      <c r="I2329" s="232">
        <v>10</v>
      </c>
      <c r="J2329" s="248">
        <f t="shared" si="73"/>
        <v>155.6</v>
      </c>
      <c r="K2329" s="238"/>
      <c r="M2329" s="247">
        <f t="shared" si="72"/>
        <v>98533.636000000348</v>
      </c>
    </row>
    <row r="2330" spans="1:13" s="190" customFormat="1" ht="14.25" customHeight="1" x14ac:dyDescent="0.2">
      <c r="A2330" s="194" t="s">
        <v>1976</v>
      </c>
      <c r="B2330" s="198"/>
      <c r="C2330" s="203">
        <v>36096</v>
      </c>
      <c r="D2330" s="205" t="s">
        <v>1979</v>
      </c>
      <c r="E2330" s="213">
        <v>23</v>
      </c>
      <c r="F2330" s="222">
        <v>1518</v>
      </c>
      <c r="G2330" s="270">
        <v>15.57</v>
      </c>
      <c r="H2330" s="268">
        <v>16.32</v>
      </c>
      <c r="I2330" s="232">
        <v>1</v>
      </c>
      <c r="J2330" s="248">
        <f t="shared" si="73"/>
        <v>15.57</v>
      </c>
      <c r="K2330" s="238"/>
      <c r="M2330" s="247">
        <f t="shared" si="72"/>
        <v>98549.206000000355</v>
      </c>
    </row>
    <row r="2331" spans="1:13" s="190" customFormat="1" ht="14.25" customHeight="1" x14ac:dyDescent="0.2">
      <c r="A2331" s="194" t="s">
        <v>1976</v>
      </c>
      <c r="B2331" s="198"/>
      <c r="C2331" s="203">
        <v>36107</v>
      </c>
      <c r="D2331" s="205" t="s">
        <v>1980</v>
      </c>
      <c r="E2331" s="213">
        <v>23</v>
      </c>
      <c r="F2331" s="222">
        <v>1518</v>
      </c>
      <c r="G2331" s="270">
        <v>15.57</v>
      </c>
      <c r="H2331" s="268">
        <v>16.32</v>
      </c>
      <c r="I2331" s="232">
        <v>1</v>
      </c>
      <c r="J2331" s="248">
        <f t="shared" si="73"/>
        <v>15.57</v>
      </c>
      <c r="K2331" s="238"/>
      <c r="M2331" s="247">
        <f t="shared" si="72"/>
        <v>98564.776000000362</v>
      </c>
    </row>
    <row r="2332" spans="1:13" s="190" customFormat="1" ht="14.25" customHeight="1" x14ac:dyDescent="0.2">
      <c r="A2332" s="194" t="s">
        <v>1976</v>
      </c>
      <c r="B2332" s="198"/>
      <c r="C2332" s="203">
        <v>3608</v>
      </c>
      <c r="D2332" s="205" t="s">
        <v>1981</v>
      </c>
      <c r="E2332" s="213">
        <v>23</v>
      </c>
      <c r="F2332" s="222">
        <v>1518</v>
      </c>
      <c r="G2332" s="270">
        <v>15.57</v>
      </c>
      <c r="H2332" s="268">
        <v>16.32</v>
      </c>
      <c r="I2332" s="232">
        <v>1</v>
      </c>
      <c r="J2332" s="248">
        <f t="shared" si="73"/>
        <v>15.57</v>
      </c>
      <c r="K2332" s="238"/>
      <c r="M2332" s="247">
        <f t="shared" ref="M2332:M2394" si="74">M2331+J2332</f>
        <v>98580.346000000369</v>
      </c>
    </row>
    <row r="2333" spans="1:13" s="190" customFormat="1" ht="14.25" customHeight="1" x14ac:dyDescent="0.2">
      <c r="A2333" s="287" t="s">
        <v>3265</v>
      </c>
      <c r="B2333" s="198"/>
      <c r="C2333" s="203"/>
      <c r="D2333" s="205" t="s">
        <v>3613</v>
      </c>
      <c r="E2333" s="213">
        <v>23</v>
      </c>
      <c r="F2333" s="222"/>
      <c r="G2333" s="270">
        <v>20.03</v>
      </c>
      <c r="H2333" s="268">
        <v>20.78</v>
      </c>
      <c r="I2333" s="232">
        <v>1</v>
      </c>
      <c r="J2333" s="248">
        <f t="shared" si="73"/>
        <v>20.03</v>
      </c>
      <c r="K2333" s="238"/>
      <c r="M2333" s="247">
        <f t="shared" si="74"/>
        <v>98600.376000000368</v>
      </c>
    </row>
    <row r="2334" spans="1:13" s="190" customFormat="1" ht="14.25" customHeight="1" x14ac:dyDescent="0.2">
      <c r="A2334" s="194" t="s">
        <v>3244</v>
      </c>
      <c r="B2334" s="198" t="s">
        <v>424</v>
      </c>
      <c r="C2334" s="203" t="s">
        <v>1942</v>
      </c>
      <c r="D2334" s="205" t="s">
        <v>1943</v>
      </c>
      <c r="E2334" s="213">
        <v>23</v>
      </c>
      <c r="F2334" s="222">
        <v>4943</v>
      </c>
      <c r="G2334" s="270">
        <v>17.34</v>
      </c>
      <c r="H2334" s="268">
        <v>18.09</v>
      </c>
      <c r="I2334" s="232">
        <v>1</v>
      </c>
      <c r="J2334" s="248">
        <f t="shared" si="73"/>
        <v>17.34</v>
      </c>
      <c r="K2334" s="238"/>
      <c r="M2334" s="247">
        <f t="shared" si="74"/>
        <v>98617.716000000364</v>
      </c>
    </row>
    <row r="2335" spans="1:13" s="190" customFormat="1" ht="14.25" customHeight="1" x14ac:dyDescent="0.2">
      <c r="A2335" s="194" t="s">
        <v>1976</v>
      </c>
      <c r="B2335" s="198" t="s">
        <v>665</v>
      </c>
      <c r="C2335" s="203" t="s">
        <v>1990</v>
      </c>
      <c r="D2335" s="205" t="s">
        <v>1989</v>
      </c>
      <c r="E2335" s="213">
        <v>23</v>
      </c>
      <c r="F2335" s="222">
        <v>2311</v>
      </c>
      <c r="G2335" s="270">
        <v>17.579999999999998</v>
      </c>
      <c r="H2335" s="268">
        <v>18.329999999999998</v>
      </c>
      <c r="I2335" s="232">
        <v>1</v>
      </c>
      <c r="J2335" s="248">
        <f t="shared" si="73"/>
        <v>17.579999999999998</v>
      </c>
      <c r="K2335" s="238"/>
      <c r="M2335" s="247">
        <f t="shared" si="74"/>
        <v>98635.296000000366</v>
      </c>
    </row>
    <row r="2336" spans="1:13" s="190" customFormat="1" ht="14.25" customHeight="1" x14ac:dyDescent="0.2">
      <c r="A2336" s="194" t="s">
        <v>3272</v>
      </c>
      <c r="B2336" s="198" t="s">
        <v>447</v>
      </c>
      <c r="C2336" s="203">
        <v>10065</v>
      </c>
      <c r="D2336" s="205" t="s">
        <v>2097</v>
      </c>
      <c r="E2336" s="213">
        <v>23</v>
      </c>
      <c r="F2336" s="222">
        <v>2211</v>
      </c>
      <c r="G2336" s="270">
        <v>20.52</v>
      </c>
      <c r="H2336" s="268">
        <v>21.27</v>
      </c>
      <c r="I2336" s="232">
        <v>5</v>
      </c>
      <c r="J2336" s="248">
        <f t="shared" si="73"/>
        <v>102.6</v>
      </c>
      <c r="K2336" s="238"/>
      <c r="M2336" s="247">
        <f t="shared" si="74"/>
        <v>98737.896000000372</v>
      </c>
    </row>
    <row r="2337" spans="1:13" s="190" customFormat="1" ht="14.25" customHeight="1" x14ac:dyDescent="0.2">
      <c r="A2337" s="194" t="s">
        <v>3244</v>
      </c>
      <c r="B2337" s="198" t="s">
        <v>424</v>
      </c>
      <c r="C2337" s="203" t="s">
        <v>1938</v>
      </c>
      <c r="D2337" s="205" t="s">
        <v>1939</v>
      </c>
      <c r="E2337" s="213">
        <v>23</v>
      </c>
      <c r="F2337" s="222">
        <v>4943</v>
      </c>
      <c r="G2337" s="270">
        <v>18</v>
      </c>
      <c r="H2337" s="268">
        <v>18.75</v>
      </c>
      <c r="I2337" s="232">
        <v>1</v>
      </c>
      <c r="J2337" s="248">
        <f t="shared" si="73"/>
        <v>18</v>
      </c>
      <c r="K2337" s="238"/>
      <c r="M2337" s="247">
        <f t="shared" si="74"/>
        <v>98755.896000000372</v>
      </c>
    </row>
    <row r="2338" spans="1:13" s="190" customFormat="1" ht="14.25" customHeight="1" x14ac:dyDescent="0.2">
      <c r="A2338" s="194" t="s">
        <v>3244</v>
      </c>
      <c r="B2338" s="198" t="s">
        <v>424</v>
      </c>
      <c r="C2338" s="203" t="s">
        <v>1936</v>
      </c>
      <c r="D2338" s="205" t="s">
        <v>1937</v>
      </c>
      <c r="E2338" s="213">
        <v>23</v>
      </c>
      <c r="F2338" s="222">
        <v>4943</v>
      </c>
      <c r="G2338" s="270">
        <v>18</v>
      </c>
      <c r="H2338" s="268">
        <v>18.75</v>
      </c>
      <c r="I2338" s="232">
        <v>2</v>
      </c>
      <c r="J2338" s="248">
        <f t="shared" si="73"/>
        <v>36</v>
      </c>
      <c r="K2338" s="238"/>
      <c r="M2338" s="247">
        <f t="shared" si="74"/>
        <v>98791.896000000372</v>
      </c>
    </row>
    <row r="2339" spans="1:13" s="190" customFormat="1" ht="14.25" customHeight="1" x14ac:dyDescent="0.2">
      <c r="A2339" s="287" t="s">
        <v>3265</v>
      </c>
      <c r="B2339" s="198" t="s">
        <v>996</v>
      </c>
      <c r="C2339" s="203"/>
      <c r="D2339" s="205" t="s">
        <v>1815</v>
      </c>
      <c r="E2339" s="213">
        <v>23</v>
      </c>
      <c r="F2339" s="222">
        <v>6796</v>
      </c>
      <c r="G2339" s="270">
        <v>13.97</v>
      </c>
      <c r="H2339" s="268">
        <v>14.72</v>
      </c>
      <c r="I2339" s="232">
        <v>1</v>
      </c>
      <c r="J2339" s="248">
        <f t="shared" si="73"/>
        <v>13.97</v>
      </c>
      <c r="K2339" s="238"/>
      <c r="M2339" s="247">
        <f t="shared" si="74"/>
        <v>98805.866000000373</v>
      </c>
    </row>
    <row r="2340" spans="1:13" s="190" customFormat="1" ht="14.25" customHeight="1" x14ac:dyDescent="0.2">
      <c r="A2340" s="194" t="s">
        <v>3272</v>
      </c>
      <c r="B2340" s="198" t="s">
        <v>2098</v>
      </c>
      <c r="C2340" s="203" t="s">
        <v>2113</v>
      </c>
      <c r="D2340" s="205" t="s">
        <v>2114</v>
      </c>
      <c r="E2340" s="213">
        <v>23</v>
      </c>
      <c r="F2340" s="222">
        <v>1386</v>
      </c>
      <c r="G2340" s="270">
        <v>21.72</v>
      </c>
      <c r="H2340" s="268">
        <v>22.47</v>
      </c>
      <c r="I2340" s="232">
        <v>1</v>
      </c>
      <c r="J2340" s="248">
        <f t="shared" si="73"/>
        <v>21.72</v>
      </c>
      <c r="K2340" s="238"/>
      <c r="M2340" s="247">
        <f t="shared" si="74"/>
        <v>98827.586000000374</v>
      </c>
    </row>
    <row r="2341" spans="1:13" s="190" customFormat="1" ht="14.25" customHeight="1" x14ac:dyDescent="0.2">
      <c r="A2341" s="194" t="s">
        <v>305</v>
      </c>
      <c r="B2341" s="196" t="s">
        <v>2098</v>
      </c>
      <c r="C2341" s="239" t="s">
        <v>2113</v>
      </c>
      <c r="D2341" s="208" t="s">
        <v>3421</v>
      </c>
      <c r="E2341" s="211">
        <v>23</v>
      </c>
      <c r="F2341" s="221">
        <v>1386</v>
      </c>
      <c r="G2341" s="270">
        <v>21.72</v>
      </c>
      <c r="H2341" s="271">
        <v>22.47</v>
      </c>
      <c r="I2341" s="231">
        <v>1</v>
      </c>
      <c r="J2341" s="248">
        <f t="shared" si="73"/>
        <v>21.72</v>
      </c>
      <c r="K2341" s="238"/>
      <c r="M2341" s="247">
        <f t="shared" si="74"/>
        <v>98849.306000000375</v>
      </c>
    </row>
    <row r="2342" spans="1:13" s="190" customFormat="1" ht="14.25" customHeight="1" x14ac:dyDescent="0.2">
      <c r="A2342" s="194" t="s">
        <v>3272</v>
      </c>
      <c r="B2342" s="198" t="s">
        <v>2098</v>
      </c>
      <c r="C2342" s="203" t="s">
        <v>2115</v>
      </c>
      <c r="D2342" s="205" t="s">
        <v>2116</v>
      </c>
      <c r="E2342" s="213">
        <v>23</v>
      </c>
      <c r="F2342" s="222">
        <v>1386</v>
      </c>
      <c r="G2342" s="270">
        <v>21.72</v>
      </c>
      <c r="H2342" s="271">
        <v>22.47</v>
      </c>
      <c r="I2342" s="232">
        <v>2</v>
      </c>
      <c r="J2342" s="248">
        <f t="shared" si="73"/>
        <v>43.44</v>
      </c>
      <c r="K2342" s="238"/>
      <c r="M2342" s="247">
        <f t="shared" si="74"/>
        <v>98892.746000000378</v>
      </c>
    </row>
    <row r="2343" spans="1:13" s="190" customFormat="1" ht="14.25" customHeight="1" x14ac:dyDescent="0.2">
      <c r="A2343" s="194" t="s">
        <v>3272</v>
      </c>
      <c r="B2343" s="198" t="s">
        <v>2098</v>
      </c>
      <c r="C2343" s="203" t="s">
        <v>2119</v>
      </c>
      <c r="D2343" s="205" t="s">
        <v>2120</v>
      </c>
      <c r="E2343" s="213">
        <v>23</v>
      </c>
      <c r="F2343" s="222">
        <v>1386</v>
      </c>
      <c r="G2343" s="270">
        <v>21.72</v>
      </c>
      <c r="H2343" s="271">
        <v>22.47</v>
      </c>
      <c r="I2343" s="232">
        <v>1</v>
      </c>
      <c r="J2343" s="248">
        <f t="shared" si="73"/>
        <v>21.72</v>
      </c>
      <c r="K2343" s="238"/>
      <c r="M2343" s="247">
        <f t="shared" si="74"/>
        <v>98914.466000000379</v>
      </c>
    </row>
    <row r="2344" spans="1:13" s="190" customFormat="1" ht="14.25" customHeight="1" x14ac:dyDescent="0.2">
      <c r="A2344" s="194" t="s">
        <v>305</v>
      </c>
      <c r="B2344" s="196" t="s">
        <v>2098</v>
      </c>
      <c r="C2344" s="239" t="s">
        <v>3418</v>
      </c>
      <c r="D2344" s="208" t="s">
        <v>3420</v>
      </c>
      <c r="E2344" s="211">
        <v>23</v>
      </c>
      <c r="F2344" s="221">
        <v>1386</v>
      </c>
      <c r="G2344" s="270">
        <v>21.72</v>
      </c>
      <c r="H2344" s="271">
        <v>22.47</v>
      </c>
      <c r="I2344" s="231">
        <v>1</v>
      </c>
      <c r="J2344" s="248">
        <f t="shared" si="73"/>
        <v>21.72</v>
      </c>
      <c r="K2344" s="238"/>
      <c r="M2344" s="247">
        <f t="shared" si="74"/>
        <v>98936.18600000038</v>
      </c>
    </row>
    <row r="2345" spans="1:13" s="190" customFormat="1" ht="14.25" customHeight="1" x14ac:dyDescent="0.2">
      <c r="A2345" s="194" t="s">
        <v>3272</v>
      </c>
      <c r="B2345" s="198" t="s">
        <v>2098</v>
      </c>
      <c r="C2345" s="203" t="s">
        <v>2109</v>
      </c>
      <c r="D2345" s="205" t="s">
        <v>2110</v>
      </c>
      <c r="E2345" s="213">
        <v>23</v>
      </c>
      <c r="F2345" s="222">
        <v>1386</v>
      </c>
      <c r="G2345" s="270">
        <v>21.72</v>
      </c>
      <c r="H2345" s="271">
        <v>22.47</v>
      </c>
      <c r="I2345" s="232">
        <v>2</v>
      </c>
      <c r="J2345" s="248">
        <f t="shared" si="73"/>
        <v>43.44</v>
      </c>
      <c r="K2345" s="238"/>
      <c r="M2345" s="247">
        <f t="shared" si="74"/>
        <v>98979.626000000382</v>
      </c>
    </row>
    <row r="2346" spans="1:13" s="190" customFormat="1" ht="14.25" customHeight="1" x14ac:dyDescent="0.2">
      <c r="A2346" s="194" t="s">
        <v>305</v>
      </c>
      <c r="B2346" s="196" t="s">
        <v>2098</v>
      </c>
      <c r="C2346" s="239" t="s">
        <v>3419</v>
      </c>
      <c r="D2346" s="208" t="s">
        <v>3422</v>
      </c>
      <c r="E2346" s="211">
        <v>23</v>
      </c>
      <c r="F2346" s="221">
        <v>1386</v>
      </c>
      <c r="G2346" s="270">
        <v>21.72</v>
      </c>
      <c r="H2346" s="271">
        <v>22.47</v>
      </c>
      <c r="I2346" s="231">
        <v>1</v>
      </c>
      <c r="J2346" s="248">
        <f t="shared" si="73"/>
        <v>21.72</v>
      </c>
      <c r="K2346" s="238"/>
      <c r="M2346" s="247">
        <f t="shared" si="74"/>
        <v>99001.346000000383</v>
      </c>
    </row>
    <row r="2347" spans="1:13" s="190" customFormat="1" ht="14.25" customHeight="1" x14ac:dyDescent="0.2">
      <c r="A2347" s="194" t="s">
        <v>3272</v>
      </c>
      <c r="B2347" s="198" t="s">
        <v>2098</v>
      </c>
      <c r="C2347" s="203" t="s">
        <v>2117</v>
      </c>
      <c r="D2347" s="205" t="s">
        <v>2118</v>
      </c>
      <c r="E2347" s="213">
        <v>23</v>
      </c>
      <c r="F2347" s="222">
        <v>1386</v>
      </c>
      <c r="G2347" s="270">
        <v>21.72</v>
      </c>
      <c r="H2347" s="271">
        <v>22.47</v>
      </c>
      <c r="I2347" s="232">
        <v>1</v>
      </c>
      <c r="J2347" s="248">
        <f t="shared" si="73"/>
        <v>21.72</v>
      </c>
      <c r="K2347" s="238"/>
      <c r="M2347" s="247">
        <f t="shared" si="74"/>
        <v>99023.066000000385</v>
      </c>
    </row>
    <row r="2348" spans="1:13" s="190" customFormat="1" ht="14.25" customHeight="1" x14ac:dyDescent="0.2">
      <c r="A2348" s="194" t="s">
        <v>3272</v>
      </c>
      <c r="B2348" s="198" t="s">
        <v>2098</v>
      </c>
      <c r="C2348" s="203" t="s">
        <v>2111</v>
      </c>
      <c r="D2348" s="205" t="s">
        <v>2112</v>
      </c>
      <c r="E2348" s="213">
        <v>23</v>
      </c>
      <c r="F2348" s="222">
        <v>1386</v>
      </c>
      <c r="G2348" s="270">
        <v>21.72</v>
      </c>
      <c r="H2348" s="271">
        <v>22.47</v>
      </c>
      <c r="I2348" s="232">
        <v>2</v>
      </c>
      <c r="J2348" s="248">
        <f t="shared" si="73"/>
        <v>43.44</v>
      </c>
      <c r="K2348" s="238"/>
      <c r="M2348" s="247">
        <f t="shared" si="74"/>
        <v>99066.506000000387</v>
      </c>
    </row>
    <row r="2349" spans="1:13" s="190" customFormat="1" ht="14.25" customHeight="1" x14ac:dyDescent="0.2">
      <c r="A2349" s="287" t="s">
        <v>3213</v>
      </c>
      <c r="B2349" s="197" t="s">
        <v>845</v>
      </c>
      <c r="C2349" s="203"/>
      <c r="D2349" s="206" t="s">
        <v>860</v>
      </c>
      <c r="E2349" s="212">
        <v>23</v>
      </c>
      <c r="F2349" s="220">
        <v>9121</v>
      </c>
      <c r="G2349" s="270">
        <v>22.59</v>
      </c>
      <c r="H2349" s="271">
        <v>23.34</v>
      </c>
      <c r="I2349" s="233">
        <v>1</v>
      </c>
      <c r="J2349" s="248">
        <f t="shared" si="73"/>
        <v>22.59</v>
      </c>
      <c r="K2349" s="238"/>
      <c r="M2349" s="247">
        <f t="shared" si="74"/>
        <v>99089.096000000383</v>
      </c>
    </row>
    <row r="2350" spans="1:13" s="190" customFormat="1" ht="14.25" customHeight="1" x14ac:dyDescent="0.2">
      <c r="A2350" s="287" t="s">
        <v>3265</v>
      </c>
      <c r="B2350" s="198" t="s">
        <v>3080</v>
      </c>
      <c r="C2350" s="203"/>
      <c r="D2350" s="205" t="s">
        <v>1819</v>
      </c>
      <c r="E2350" s="213">
        <v>23</v>
      </c>
      <c r="F2350" s="222">
        <v>3096</v>
      </c>
      <c r="G2350" s="270">
        <v>23.98</v>
      </c>
      <c r="H2350" s="271">
        <v>24.73</v>
      </c>
      <c r="I2350" s="232">
        <v>1</v>
      </c>
      <c r="J2350" s="248">
        <f t="shared" si="73"/>
        <v>23.98</v>
      </c>
      <c r="K2350" s="238"/>
      <c r="M2350" s="247">
        <f t="shared" si="74"/>
        <v>99113.076000000379</v>
      </c>
    </row>
    <row r="2351" spans="1:13" s="190" customFormat="1" ht="14.25" customHeight="1" x14ac:dyDescent="0.2">
      <c r="A2351" s="194" t="s">
        <v>3272</v>
      </c>
      <c r="B2351" s="198" t="s">
        <v>802</v>
      </c>
      <c r="C2351" s="203" t="s">
        <v>2035</v>
      </c>
      <c r="D2351" s="205" t="s">
        <v>2034</v>
      </c>
      <c r="E2351" s="213">
        <v>23</v>
      </c>
      <c r="F2351" s="222">
        <v>2264</v>
      </c>
      <c r="G2351" s="270">
        <v>21.01</v>
      </c>
      <c r="H2351" s="271">
        <v>21.76</v>
      </c>
      <c r="I2351" s="232">
        <v>1</v>
      </c>
      <c r="J2351" s="248">
        <f t="shared" si="73"/>
        <v>21.01</v>
      </c>
      <c r="K2351" s="238"/>
      <c r="M2351" s="247">
        <f t="shared" si="74"/>
        <v>99134.086000000374</v>
      </c>
    </row>
    <row r="2352" spans="1:13" s="190" customFormat="1" ht="14.25" customHeight="1" x14ac:dyDescent="0.2">
      <c r="A2352" s="287" t="s">
        <v>3213</v>
      </c>
      <c r="B2352" s="197" t="s">
        <v>802</v>
      </c>
      <c r="C2352" s="203" t="s">
        <v>805</v>
      </c>
      <c r="D2352" s="206" t="s">
        <v>806</v>
      </c>
      <c r="E2352" s="212">
        <v>23</v>
      </c>
      <c r="F2352" s="220">
        <v>2264</v>
      </c>
      <c r="G2352" s="270">
        <v>21.01</v>
      </c>
      <c r="H2352" s="271">
        <v>21.76</v>
      </c>
      <c r="I2352" s="233">
        <v>2</v>
      </c>
      <c r="J2352" s="248">
        <f t="shared" si="73"/>
        <v>42.02</v>
      </c>
      <c r="K2352" s="238"/>
      <c r="M2352" s="247">
        <f t="shared" si="74"/>
        <v>99176.106000000378</v>
      </c>
    </row>
    <row r="2353" spans="1:13" s="190" customFormat="1" ht="14.25" customHeight="1" x14ac:dyDescent="0.2">
      <c r="A2353" s="287" t="s">
        <v>3265</v>
      </c>
      <c r="B2353" s="198" t="s">
        <v>802</v>
      </c>
      <c r="C2353" s="203" t="s">
        <v>805</v>
      </c>
      <c r="D2353" s="205" t="s">
        <v>806</v>
      </c>
      <c r="E2353" s="213">
        <v>23</v>
      </c>
      <c r="F2353" s="222">
        <v>2264</v>
      </c>
      <c r="G2353" s="270">
        <v>21.01</v>
      </c>
      <c r="H2353" s="271">
        <v>21.76</v>
      </c>
      <c r="I2353" s="232">
        <v>1</v>
      </c>
      <c r="J2353" s="248">
        <f t="shared" si="73"/>
        <v>21.01</v>
      </c>
      <c r="K2353" s="238"/>
      <c r="M2353" s="247">
        <f t="shared" si="74"/>
        <v>99197.116000000373</v>
      </c>
    </row>
    <row r="2354" spans="1:13" s="190" customFormat="1" ht="14.25" customHeight="1" x14ac:dyDescent="0.2">
      <c r="A2354" s="287" t="s">
        <v>3213</v>
      </c>
      <c r="B2354" s="197" t="s">
        <v>802</v>
      </c>
      <c r="C2354" s="203" t="s">
        <v>803</v>
      </c>
      <c r="D2354" s="207" t="s">
        <v>804</v>
      </c>
      <c r="E2354" s="212">
        <v>23</v>
      </c>
      <c r="F2354" s="220">
        <v>2264</v>
      </c>
      <c r="G2354" s="270">
        <v>21.01</v>
      </c>
      <c r="H2354" s="271">
        <v>21.76</v>
      </c>
      <c r="I2354" s="233">
        <v>1</v>
      </c>
      <c r="J2354" s="248">
        <f t="shared" si="73"/>
        <v>21.01</v>
      </c>
      <c r="K2354" s="238"/>
      <c r="M2354" s="247">
        <f t="shared" si="74"/>
        <v>99218.126000000368</v>
      </c>
    </row>
    <row r="2355" spans="1:13" s="190" customFormat="1" ht="14.25" customHeight="1" x14ac:dyDescent="0.2">
      <c r="A2355" s="194" t="s">
        <v>3272</v>
      </c>
      <c r="B2355" s="198" t="s">
        <v>802</v>
      </c>
      <c r="C2355" s="203" t="s">
        <v>803</v>
      </c>
      <c r="D2355" s="207" t="s">
        <v>804</v>
      </c>
      <c r="E2355" s="213">
        <v>23</v>
      </c>
      <c r="F2355" s="222">
        <v>2264</v>
      </c>
      <c r="G2355" s="270">
        <v>21.01</v>
      </c>
      <c r="H2355" s="271">
        <v>21.76</v>
      </c>
      <c r="I2355" s="232">
        <v>1</v>
      </c>
      <c r="J2355" s="248">
        <f t="shared" si="73"/>
        <v>21.01</v>
      </c>
      <c r="K2355" s="238"/>
      <c r="M2355" s="247">
        <f t="shared" si="74"/>
        <v>99239.136000000362</v>
      </c>
    </row>
    <row r="2356" spans="1:13" s="190" customFormat="1" ht="14.25" customHeight="1" x14ac:dyDescent="0.2">
      <c r="A2356" s="287" t="s">
        <v>2934</v>
      </c>
      <c r="B2356" s="198" t="s">
        <v>424</v>
      </c>
      <c r="C2356" s="203" t="s">
        <v>1944</v>
      </c>
      <c r="D2356" s="205" t="s">
        <v>1945</v>
      </c>
      <c r="E2356" s="213">
        <v>23</v>
      </c>
      <c r="F2356" s="222">
        <v>4943</v>
      </c>
      <c r="G2356" s="270">
        <v>21.22</v>
      </c>
      <c r="H2356" s="271">
        <v>21.97</v>
      </c>
      <c r="I2356" s="232">
        <v>1</v>
      </c>
      <c r="J2356" s="248">
        <f t="shared" si="73"/>
        <v>21.22</v>
      </c>
      <c r="K2356" s="238"/>
      <c r="M2356" s="247">
        <f t="shared" si="74"/>
        <v>99260.356000000364</v>
      </c>
    </row>
    <row r="2357" spans="1:13" s="190" customFormat="1" ht="14.25" customHeight="1" x14ac:dyDescent="0.2">
      <c r="A2357" s="194" t="s">
        <v>3244</v>
      </c>
      <c r="B2357" s="198" t="s">
        <v>424</v>
      </c>
      <c r="C2357" s="203" t="s">
        <v>1944</v>
      </c>
      <c r="D2357" s="205" t="s">
        <v>1945</v>
      </c>
      <c r="E2357" s="213">
        <v>23</v>
      </c>
      <c r="F2357" s="222">
        <v>4943</v>
      </c>
      <c r="G2357" s="270">
        <v>21.22</v>
      </c>
      <c r="H2357" s="271">
        <v>21.97</v>
      </c>
      <c r="I2357" s="232">
        <v>1</v>
      </c>
      <c r="J2357" s="248">
        <f t="shared" si="73"/>
        <v>21.22</v>
      </c>
      <c r="K2357" s="238"/>
      <c r="M2357" s="247">
        <f t="shared" si="74"/>
        <v>99281.576000000365</v>
      </c>
    </row>
    <row r="2358" spans="1:13" s="190" customFormat="1" ht="14.25" customHeight="1" x14ac:dyDescent="0.2">
      <c r="A2358" s="194" t="s">
        <v>3244</v>
      </c>
      <c r="B2358" s="198" t="s">
        <v>424</v>
      </c>
      <c r="C2358" s="203" t="s">
        <v>1940</v>
      </c>
      <c r="D2358" s="205" t="s">
        <v>1941</v>
      </c>
      <c r="E2358" s="213">
        <v>23</v>
      </c>
      <c r="F2358" s="222">
        <v>4943</v>
      </c>
      <c r="G2358" s="270">
        <v>21.22</v>
      </c>
      <c r="H2358" s="271">
        <v>21.97</v>
      </c>
      <c r="I2358" s="232">
        <v>1</v>
      </c>
      <c r="J2358" s="248">
        <f t="shared" si="73"/>
        <v>21.22</v>
      </c>
      <c r="K2358" s="238"/>
      <c r="M2358" s="247">
        <f t="shared" si="74"/>
        <v>99302.796000000366</v>
      </c>
    </row>
    <row r="2359" spans="1:13" s="190" customFormat="1" ht="14.25" customHeight="1" x14ac:dyDescent="0.2">
      <c r="A2359" s="287" t="s">
        <v>1426</v>
      </c>
      <c r="B2359" s="196" t="s">
        <v>1479</v>
      </c>
      <c r="C2359" s="203"/>
      <c r="D2359" s="207" t="s">
        <v>1480</v>
      </c>
      <c r="E2359" s="212">
        <v>23</v>
      </c>
      <c r="F2359" s="224" t="s">
        <v>1481</v>
      </c>
      <c r="G2359" s="270">
        <v>25.29</v>
      </c>
      <c r="H2359" s="271">
        <v>26.04</v>
      </c>
      <c r="I2359" s="234">
        <v>10</v>
      </c>
      <c r="J2359" s="248">
        <f t="shared" si="73"/>
        <v>252.89999999999998</v>
      </c>
      <c r="K2359" s="238"/>
      <c r="M2359" s="247">
        <f t="shared" si="74"/>
        <v>99555.69600000036</v>
      </c>
    </row>
    <row r="2360" spans="1:13" s="190" customFormat="1" ht="14.25" customHeight="1" x14ac:dyDescent="0.2">
      <c r="A2360" s="194" t="s">
        <v>3272</v>
      </c>
      <c r="B2360" s="198" t="s">
        <v>2036</v>
      </c>
      <c r="C2360" s="203"/>
      <c r="D2360" s="205" t="s">
        <v>2037</v>
      </c>
      <c r="E2360" s="213">
        <v>23</v>
      </c>
      <c r="F2360" s="222">
        <v>2264</v>
      </c>
      <c r="G2360" s="270">
        <v>23.05</v>
      </c>
      <c r="H2360" s="271">
        <v>23.8</v>
      </c>
      <c r="I2360" s="232">
        <v>1</v>
      </c>
      <c r="J2360" s="248">
        <f t="shared" si="73"/>
        <v>23.05</v>
      </c>
      <c r="K2360" s="238"/>
      <c r="M2360" s="247">
        <f t="shared" si="74"/>
        <v>99578.746000000363</v>
      </c>
    </row>
    <row r="2361" spans="1:13" s="190" customFormat="1" ht="14.25" customHeight="1" x14ac:dyDescent="0.2">
      <c r="A2361" s="194" t="s">
        <v>3272</v>
      </c>
      <c r="B2361" s="198" t="s">
        <v>802</v>
      </c>
      <c r="C2361" s="203"/>
      <c r="D2361" s="205" t="s">
        <v>2038</v>
      </c>
      <c r="E2361" s="213">
        <v>23</v>
      </c>
      <c r="F2361" s="222">
        <v>2264</v>
      </c>
      <c r="G2361" s="270">
        <v>23.73</v>
      </c>
      <c r="H2361" s="271">
        <v>24.48</v>
      </c>
      <c r="I2361" s="232">
        <v>1</v>
      </c>
      <c r="J2361" s="248">
        <f t="shared" si="73"/>
        <v>23.73</v>
      </c>
      <c r="K2361" s="238"/>
      <c r="M2361" s="247">
        <f t="shared" si="74"/>
        <v>99602.476000000359</v>
      </c>
    </row>
    <row r="2362" spans="1:13" s="190" customFormat="1" ht="14.25" customHeight="1" x14ac:dyDescent="0.2">
      <c r="A2362" s="287" t="s">
        <v>2277</v>
      </c>
      <c r="B2362" s="200" t="s">
        <v>2190</v>
      </c>
      <c r="C2362" s="203" t="s">
        <v>2191</v>
      </c>
      <c r="D2362" s="200" t="s">
        <v>3481</v>
      </c>
      <c r="E2362" s="211">
        <v>23</v>
      </c>
      <c r="F2362" s="240" t="s">
        <v>67</v>
      </c>
      <c r="G2362" s="270">
        <v>23.84</v>
      </c>
      <c r="H2362" s="271">
        <v>24.59</v>
      </c>
      <c r="I2362" s="203">
        <v>2</v>
      </c>
      <c r="J2362" s="248">
        <f t="shared" si="73"/>
        <v>47.68</v>
      </c>
      <c r="K2362" s="238"/>
      <c r="M2362" s="247">
        <f t="shared" si="74"/>
        <v>99650.156000000352</v>
      </c>
    </row>
    <row r="2363" spans="1:13" s="190" customFormat="1" ht="14.25" customHeight="1" x14ac:dyDescent="0.2">
      <c r="A2363" s="287" t="s">
        <v>2277</v>
      </c>
      <c r="B2363" s="200" t="s">
        <v>2190</v>
      </c>
      <c r="C2363" s="203" t="s">
        <v>2191</v>
      </c>
      <c r="D2363" s="200" t="s">
        <v>2192</v>
      </c>
      <c r="E2363" s="211">
        <v>23</v>
      </c>
      <c r="F2363" s="240" t="s">
        <v>67</v>
      </c>
      <c r="G2363" s="270">
        <v>23.84</v>
      </c>
      <c r="H2363" s="271">
        <v>24.59</v>
      </c>
      <c r="I2363" s="203">
        <v>1</v>
      </c>
      <c r="J2363" s="248">
        <f t="shared" si="73"/>
        <v>23.84</v>
      </c>
      <c r="K2363" s="238"/>
      <c r="M2363" s="247">
        <f t="shared" si="74"/>
        <v>99673.996000000348</v>
      </c>
    </row>
    <row r="2364" spans="1:13" s="190" customFormat="1" ht="14.25" customHeight="1" x14ac:dyDescent="0.2">
      <c r="A2364" s="194" t="s">
        <v>1874</v>
      </c>
      <c r="B2364" s="198" t="s">
        <v>1875</v>
      </c>
      <c r="C2364" s="203" t="s">
        <v>1879</v>
      </c>
      <c r="D2364" s="205" t="s">
        <v>1876</v>
      </c>
      <c r="E2364" s="213">
        <v>23</v>
      </c>
      <c r="F2364" s="222">
        <v>9121</v>
      </c>
      <c r="G2364" s="270">
        <v>28.4</v>
      </c>
      <c r="H2364" s="271">
        <v>29.15</v>
      </c>
      <c r="I2364" s="232">
        <v>2</v>
      </c>
      <c r="J2364" s="248">
        <f t="shared" si="73"/>
        <v>56.8</v>
      </c>
      <c r="K2364" s="238"/>
      <c r="M2364" s="247">
        <f t="shared" si="74"/>
        <v>99730.796000000351</v>
      </c>
    </row>
    <row r="2365" spans="1:13" s="190" customFormat="1" ht="14.25" customHeight="1" x14ac:dyDescent="0.2">
      <c r="A2365" s="194" t="s">
        <v>1874</v>
      </c>
      <c r="B2365" s="198" t="s">
        <v>1875</v>
      </c>
      <c r="C2365" s="203" t="s">
        <v>1880</v>
      </c>
      <c r="D2365" s="205" t="s">
        <v>1877</v>
      </c>
      <c r="E2365" s="213">
        <v>23</v>
      </c>
      <c r="F2365" s="222">
        <v>9121</v>
      </c>
      <c r="G2365" s="270">
        <v>28.4</v>
      </c>
      <c r="H2365" s="271">
        <v>29.15</v>
      </c>
      <c r="I2365" s="232">
        <v>2</v>
      </c>
      <c r="J2365" s="248">
        <f t="shared" si="73"/>
        <v>56.8</v>
      </c>
      <c r="K2365" s="238"/>
      <c r="M2365" s="247">
        <f t="shared" si="74"/>
        <v>99787.596000000354</v>
      </c>
    </row>
    <row r="2366" spans="1:13" s="190" customFormat="1" ht="14.25" customHeight="1" x14ac:dyDescent="0.2">
      <c r="A2366" s="194" t="s">
        <v>3272</v>
      </c>
      <c r="B2366" s="198" t="s">
        <v>1875</v>
      </c>
      <c r="C2366" s="203" t="s">
        <v>2032</v>
      </c>
      <c r="D2366" s="205" t="s">
        <v>2033</v>
      </c>
      <c r="E2366" s="213">
        <v>23</v>
      </c>
      <c r="F2366" s="222">
        <v>9121</v>
      </c>
      <c r="G2366" s="270">
        <v>28.4</v>
      </c>
      <c r="H2366" s="271">
        <v>29.15</v>
      </c>
      <c r="I2366" s="232">
        <v>1</v>
      </c>
      <c r="J2366" s="248">
        <f t="shared" si="73"/>
        <v>28.4</v>
      </c>
      <c r="K2366" s="238"/>
      <c r="M2366" s="247">
        <f t="shared" si="74"/>
        <v>99815.996000000348</v>
      </c>
    </row>
    <row r="2367" spans="1:13" s="190" customFormat="1" ht="14.25" customHeight="1" x14ac:dyDescent="0.2">
      <c r="A2367" s="194" t="s">
        <v>1874</v>
      </c>
      <c r="B2367" s="198" t="s">
        <v>1875</v>
      </c>
      <c r="C2367" s="203" t="s">
        <v>1881</v>
      </c>
      <c r="D2367" s="205" t="s">
        <v>1878</v>
      </c>
      <c r="E2367" s="213">
        <v>23</v>
      </c>
      <c r="F2367" s="222">
        <v>9121</v>
      </c>
      <c r="G2367" s="270">
        <v>28.4</v>
      </c>
      <c r="H2367" s="271">
        <v>29.15</v>
      </c>
      <c r="I2367" s="232">
        <v>2</v>
      </c>
      <c r="J2367" s="248">
        <f t="shared" si="73"/>
        <v>56.8</v>
      </c>
      <c r="K2367" s="238"/>
      <c r="M2367" s="247">
        <f t="shared" si="74"/>
        <v>99872.796000000351</v>
      </c>
    </row>
    <row r="2368" spans="1:13" s="190" customFormat="1" ht="14.25" customHeight="1" x14ac:dyDescent="0.2">
      <c r="A2368" s="194" t="s">
        <v>3272</v>
      </c>
      <c r="B2368" s="198" t="s">
        <v>2039</v>
      </c>
      <c r="C2368" s="203">
        <v>21076</v>
      </c>
      <c r="D2368" s="205" t="s">
        <v>2040</v>
      </c>
      <c r="E2368" s="213">
        <v>23</v>
      </c>
      <c r="F2368" s="222">
        <v>4172</v>
      </c>
      <c r="G2368" s="270">
        <v>33.25</v>
      </c>
      <c r="H2368" s="271">
        <v>34</v>
      </c>
      <c r="I2368" s="232">
        <v>1</v>
      </c>
      <c r="J2368" s="248">
        <f t="shared" si="73"/>
        <v>33.25</v>
      </c>
      <c r="K2368" s="238"/>
      <c r="M2368" s="247">
        <f t="shared" si="74"/>
        <v>99906.046000000351</v>
      </c>
    </row>
    <row r="2369" spans="1:13" s="190" customFormat="1" ht="14.25" customHeight="1" x14ac:dyDescent="0.2">
      <c r="A2369" s="194" t="s">
        <v>3272</v>
      </c>
      <c r="B2369" s="198" t="s">
        <v>2122</v>
      </c>
      <c r="C2369" s="203">
        <v>51005</v>
      </c>
      <c r="D2369" s="205" t="s">
        <v>2121</v>
      </c>
      <c r="E2369" s="213">
        <v>23</v>
      </c>
      <c r="F2369" s="222">
        <v>2163</v>
      </c>
      <c r="G2369" s="270">
        <v>28.58</v>
      </c>
      <c r="H2369" s="271">
        <v>29.33</v>
      </c>
      <c r="I2369" s="232">
        <v>1</v>
      </c>
      <c r="J2369" s="248">
        <f t="shared" si="73"/>
        <v>28.58</v>
      </c>
      <c r="K2369" s="238"/>
      <c r="M2369" s="247">
        <f t="shared" si="74"/>
        <v>99934.626000000353</v>
      </c>
    </row>
    <row r="2370" spans="1:13" s="190" customFormat="1" ht="14.25" customHeight="1" x14ac:dyDescent="0.2">
      <c r="A2370" s="287" t="s">
        <v>2934</v>
      </c>
      <c r="B2370" s="201" t="s">
        <v>802</v>
      </c>
      <c r="C2370" s="203" t="s">
        <v>2945</v>
      </c>
      <c r="D2370" s="200" t="s">
        <v>2946</v>
      </c>
      <c r="E2370" s="211">
        <v>23</v>
      </c>
      <c r="F2370" s="226">
        <v>2264</v>
      </c>
      <c r="G2370" s="270">
        <v>31.89</v>
      </c>
      <c r="H2370" s="271">
        <v>32.64</v>
      </c>
      <c r="I2370" s="203">
        <v>1</v>
      </c>
      <c r="J2370" s="248">
        <f t="shared" si="73"/>
        <v>31.89</v>
      </c>
      <c r="K2370" s="238"/>
      <c r="M2370" s="247">
        <f t="shared" si="74"/>
        <v>99966.516000000353</v>
      </c>
    </row>
    <row r="2371" spans="1:13" s="190" customFormat="1" ht="14.25" customHeight="1" x14ac:dyDescent="0.2">
      <c r="A2371" s="194" t="s">
        <v>3228</v>
      </c>
      <c r="B2371" s="198" t="s">
        <v>439</v>
      </c>
      <c r="C2371" s="239"/>
      <c r="D2371" s="206" t="s">
        <v>3148</v>
      </c>
      <c r="E2371" s="211">
        <v>23</v>
      </c>
      <c r="F2371" s="219">
        <v>3232</v>
      </c>
      <c r="G2371" s="270">
        <v>36.090000000000003</v>
      </c>
      <c r="H2371" s="271">
        <v>36.840000000000003</v>
      </c>
      <c r="I2371" s="231">
        <v>1</v>
      </c>
      <c r="J2371" s="248">
        <f t="shared" si="73"/>
        <v>36.090000000000003</v>
      </c>
      <c r="K2371" s="238"/>
      <c r="M2371" s="247">
        <f t="shared" si="74"/>
        <v>100002.60600000035</v>
      </c>
    </row>
    <row r="2372" spans="1:13" s="190" customFormat="1" ht="14.25" customHeight="1" x14ac:dyDescent="0.2">
      <c r="A2372" s="194" t="s">
        <v>3227</v>
      </c>
      <c r="B2372" s="198" t="s">
        <v>3080</v>
      </c>
      <c r="C2372" s="239"/>
      <c r="D2372" s="206" t="s">
        <v>3136</v>
      </c>
      <c r="E2372" s="211">
        <v>23</v>
      </c>
      <c r="F2372" s="219">
        <v>3096</v>
      </c>
      <c r="G2372" s="268">
        <v>49.74</v>
      </c>
      <c r="H2372" s="271">
        <v>52.29</v>
      </c>
      <c r="I2372" s="231">
        <v>1</v>
      </c>
      <c r="J2372" s="248">
        <f t="shared" si="73"/>
        <v>49.74</v>
      </c>
      <c r="K2372" s="238"/>
      <c r="M2372" s="247">
        <f>M2371+J2372</f>
        <v>100052.34600000035</v>
      </c>
    </row>
    <row r="2373" spans="1:13" s="190" customFormat="1" ht="14.25" customHeight="1" x14ac:dyDescent="0.2">
      <c r="A2373" s="287" t="s">
        <v>2277</v>
      </c>
      <c r="B2373" s="200" t="s">
        <v>1875</v>
      </c>
      <c r="C2373" s="203" t="s">
        <v>2028</v>
      </c>
      <c r="D2373" s="200" t="s">
        <v>2197</v>
      </c>
      <c r="E2373" s="211">
        <v>23</v>
      </c>
      <c r="F2373" s="226">
        <v>9121</v>
      </c>
      <c r="G2373" s="268">
        <v>66.680000000000007</v>
      </c>
      <c r="H2373" s="271">
        <v>69.23</v>
      </c>
      <c r="I2373" s="203">
        <v>1</v>
      </c>
      <c r="J2373" s="248">
        <f t="shared" ref="J2373:J2436" si="75">G2373*I2373</f>
        <v>66.680000000000007</v>
      </c>
      <c r="K2373" s="238"/>
      <c r="M2373" s="247">
        <f>M2372+J2373</f>
        <v>100119.02600000035</v>
      </c>
    </row>
    <row r="2374" spans="1:13" s="190" customFormat="1" ht="14.25" customHeight="1" x14ac:dyDescent="0.2">
      <c r="A2374" s="194" t="s">
        <v>3272</v>
      </c>
      <c r="B2374" s="198" t="s">
        <v>1875</v>
      </c>
      <c r="C2374" s="203" t="s">
        <v>2028</v>
      </c>
      <c r="D2374" s="205" t="s">
        <v>3312</v>
      </c>
      <c r="E2374" s="213">
        <v>23</v>
      </c>
      <c r="F2374" s="222">
        <v>9121</v>
      </c>
      <c r="G2374" s="268">
        <v>66.680000000000007</v>
      </c>
      <c r="H2374" s="271">
        <v>69.23</v>
      </c>
      <c r="I2374" s="232">
        <v>1</v>
      </c>
      <c r="J2374" s="248">
        <f t="shared" si="75"/>
        <v>66.680000000000007</v>
      </c>
      <c r="K2374" s="238"/>
      <c r="M2374" s="247">
        <f t="shared" si="74"/>
        <v>100185.70600000034</v>
      </c>
    </row>
    <row r="2375" spans="1:13" s="190" customFormat="1" ht="14.25" customHeight="1" x14ac:dyDescent="0.2">
      <c r="A2375" s="287" t="s">
        <v>2277</v>
      </c>
      <c r="B2375" s="200" t="s">
        <v>1875</v>
      </c>
      <c r="C2375" s="203" t="s">
        <v>2198</v>
      </c>
      <c r="D2375" s="200" t="s">
        <v>3308</v>
      </c>
      <c r="E2375" s="211">
        <v>23</v>
      </c>
      <c r="F2375" s="226">
        <v>9121</v>
      </c>
      <c r="G2375" s="268">
        <v>66.680000000000007</v>
      </c>
      <c r="H2375" s="271">
        <v>69.23</v>
      </c>
      <c r="I2375" s="203">
        <v>1</v>
      </c>
      <c r="J2375" s="248">
        <f t="shared" si="75"/>
        <v>66.680000000000007</v>
      </c>
      <c r="K2375" s="238"/>
      <c r="M2375" s="247">
        <f t="shared" si="74"/>
        <v>100252.38600000033</v>
      </c>
    </row>
    <row r="2376" spans="1:13" s="190" customFormat="1" ht="14.25" customHeight="1" x14ac:dyDescent="0.2">
      <c r="A2376" s="287" t="s">
        <v>2277</v>
      </c>
      <c r="B2376" s="200" t="s">
        <v>1875</v>
      </c>
      <c r="C2376" s="203" t="s">
        <v>2196</v>
      </c>
      <c r="D2376" s="200" t="s">
        <v>3309</v>
      </c>
      <c r="E2376" s="211">
        <v>23</v>
      </c>
      <c r="F2376" s="226">
        <v>9121</v>
      </c>
      <c r="G2376" s="268">
        <v>66.680000000000007</v>
      </c>
      <c r="H2376" s="271">
        <v>69.23</v>
      </c>
      <c r="I2376" s="203">
        <v>1</v>
      </c>
      <c r="J2376" s="248">
        <f t="shared" si="75"/>
        <v>66.680000000000007</v>
      </c>
      <c r="K2376" s="238"/>
      <c r="M2376" s="247">
        <f t="shared" si="74"/>
        <v>100319.06600000033</v>
      </c>
    </row>
    <row r="2377" spans="1:13" s="190" customFormat="1" ht="14.25" customHeight="1" x14ac:dyDescent="0.2">
      <c r="A2377" s="287" t="s">
        <v>2277</v>
      </c>
      <c r="B2377" s="200" t="s">
        <v>1875</v>
      </c>
      <c r="C2377" s="203" t="s">
        <v>2195</v>
      </c>
      <c r="D2377" s="200" t="s">
        <v>3307</v>
      </c>
      <c r="E2377" s="211">
        <v>23</v>
      </c>
      <c r="F2377" s="226">
        <v>9121</v>
      </c>
      <c r="G2377" s="268">
        <v>66.680000000000007</v>
      </c>
      <c r="H2377" s="271">
        <v>69.23</v>
      </c>
      <c r="I2377" s="203">
        <v>1</v>
      </c>
      <c r="J2377" s="248">
        <f t="shared" si="75"/>
        <v>66.680000000000007</v>
      </c>
      <c r="K2377" s="238"/>
      <c r="M2377" s="247">
        <f t="shared" si="74"/>
        <v>100385.74600000032</v>
      </c>
    </row>
    <row r="2378" spans="1:13" s="190" customFormat="1" ht="14.25" customHeight="1" x14ac:dyDescent="0.2">
      <c r="A2378" s="287" t="s">
        <v>2277</v>
      </c>
      <c r="B2378" s="200" t="s">
        <v>1875</v>
      </c>
      <c r="C2378" s="203" t="s">
        <v>2194</v>
      </c>
      <c r="D2378" s="200" t="s">
        <v>3306</v>
      </c>
      <c r="E2378" s="211">
        <v>23</v>
      </c>
      <c r="F2378" s="226">
        <v>9121</v>
      </c>
      <c r="G2378" s="268">
        <v>66.680000000000007</v>
      </c>
      <c r="H2378" s="271">
        <v>69.23</v>
      </c>
      <c r="I2378" s="203">
        <v>1</v>
      </c>
      <c r="J2378" s="248">
        <f t="shared" si="75"/>
        <v>66.680000000000007</v>
      </c>
      <c r="K2378" s="238"/>
      <c r="M2378" s="247">
        <f t="shared" si="74"/>
        <v>100452.42600000031</v>
      </c>
    </row>
    <row r="2379" spans="1:13" s="190" customFormat="1" ht="14.25" customHeight="1" x14ac:dyDescent="0.2">
      <c r="A2379" s="287" t="s">
        <v>3271</v>
      </c>
      <c r="B2379" s="200" t="s">
        <v>1875</v>
      </c>
      <c r="C2379" s="203" t="s">
        <v>2529</v>
      </c>
      <c r="D2379" s="200" t="s">
        <v>3313</v>
      </c>
      <c r="E2379" s="211">
        <v>23</v>
      </c>
      <c r="F2379" s="226">
        <v>9121</v>
      </c>
      <c r="G2379" s="268">
        <v>71.3</v>
      </c>
      <c r="H2379" s="271">
        <v>73.849999999999994</v>
      </c>
      <c r="I2379" s="203">
        <v>2</v>
      </c>
      <c r="J2379" s="248">
        <f t="shared" si="75"/>
        <v>142.6</v>
      </c>
      <c r="K2379" s="238"/>
      <c r="M2379" s="247">
        <f t="shared" si="74"/>
        <v>100595.02600000032</v>
      </c>
    </row>
    <row r="2380" spans="1:13" s="190" customFormat="1" ht="14.25" customHeight="1" x14ac:dyDescent="0.2">
      <c r="A2380" s="194" t="s">
        <v>3272</v>
      </c>
      <c r="B2380" s="198" t="s">
        <v>1875</v>
      </c>
      <c r="C2380" s="203" t="s">
        <v>2031</v>
      </c>
      <c r="D2380" s="205" t="s">
        <v>3310</v>
      </c>
      <c r="E2380" s="213">
        <v>23</v>
      </c>
      <c r="F2380" s="222">
        <v>9121</v>
      </c>
      <c r="G2380" s="268">
        <v>73.94</v>
      </c>
      <c r="H2380" s="271">
        <v>76.489999999999995</v>
      </c>
      <c r="I2380" s="232">
        <v>1</v>
      </c>
      <c r="J2380" s="248">
        <f t="shared" si="75"/>
        <v>73.94</v>
      </c>
      <c r="K2380" s="238"/>
      <c r="M2380" s="247">
        <f t="shared" si="74"/>
        <v>100668.96600000032</v>
      </c>
    </row>
    <row r="2381" spans="1:13" s="190" customFormat="1" ht="14.25" customHeight="1" x14ac:dyDescent="0.2">
      <c r="A2381" s="194" t="s">
        <v>3272</v>
      </c>
      <c r="B2381" s="198" t="s">
        <v>1875</v>
      </c>
      <c r="C2381" s="203" t="s">
        <v>2029</v>
      </c>
      <c r="D2381" s="205" t="s">
        <v>3311</v>
      </c>
      <c r="E2381" s="213">
        <v>23</v>
      </c>
      <c r="F2381" s="222">
        <v>9121</v>
      </c>
      <c r="G2381" s="268">
        <v>73.94</v>
      </c>
      <c r="H2381" s="271">
        <v>76.489999999999995</v>
      </c>
      <c r="I2381" s="232">
        <v>1</v>
      </c>
      <c r="J2381" s="248">
        <f t="shared" si="75"/>
        <v>73.94</v>
      </c>
      <c r="K2381" s="238"/>
      <c r="M2381" s="247">
        <f t="shared" si="74"/>
        <v>100742.90600000032</v>
      </c>
    </row>
    <row r="2382" spans="1:13" s="190" customFormat="1" ht="14.25" customHeight="1" x14ac:dyDescent="0.2">
      <c r="A2382" s="194" t="s">
        <v>3272</v>
      </c>
      <c r="B2382" s="198" t="s">
        <v>1875</v>
      </c>
      <c r="C2382" s="203" t="s">
        <v>2030</v>
      </c>
      <c r="D2382" s="205" t="s">
        <v>3305</v>
      </c>
      <c r="E2382" s="213">
        <v>23</v>
      </c>
      <c r="F2382" s="222">
        <v>9121</v>
      </c>
      <c r="G2382" s="268">
        <v>73.94</v>
      </c>
      <c r="H2382" s="271">
        <v>76.489999999999995</v>
      </c>
      <c r="I2382" s="232">
        <v>1</v>
      </c>
      <c r="J2382" s="248">
        <f t="shared" si="75"/>
        <v>73.94</v>
      </c>
      <c r="K2382" s="238"/>
      <c r="M2382" s="247">
        <f t="shared" si="74"/>
        <v>100816.84600000033</v>
      </c>
    </row>
    <row r="2383" spans="1:13" s="190" customFormat="1" ht="14.25" customHeight="1" x14ac:dyDescent="0.2">
      <c r="A2383" s="287" t="s">
        <v>2277</v>
      </c>
      <c r="B2383" s="201"/>
      <c r="C2383" s="203" t="s">
        <v>2199</v>
      </c>
      <c r="D2383" s="200" t="s">
        <v>2200</v>
      </c>
      <c r="E2383" s="211">
        <v>23</v>
      </c>
      <c r="F2383" s="226">
        <v>1518</v>
      </c>
      <c r="G2383" s="268">
        <v>76.740000000000009</v>
      </c>
      <c r="H2383" s="271">
        <v>79.290000000000006</v>
      </c>
      <c r="I2383" s="203">
        <v>1</v>
      </c>
      <c r="J2383" s="248">
        <f t="shared" si="75"/>
        <v>76.740000000000009</v>
      </c>
      <c r="K2383" s="238"/>
      <c r="M2383" s="247">
        <f>M2382+J2383</f>
        <v>100893.58600000033</v>
      </c>
    </row>
    <row r="2384" spans="1:13" s="190" customFormat="1" ht="14.25" customHeight="1" x14ac:dyDescent="0.2">
      <c r="A2384" s="287" t="s">
        <v>2277</v>
      </c>
      <c r="B2384" s="201"/>
      <c r="C2384" s="203" t="s">
        <v>2201</v>
      </c>
      <c r="D2384" s="200" t="s">
        <v>2202</v>
      </c>
      <c r="E2384" s="211">
        <v>23</v>
      </c>
      <c r="F2384" s="226">
        <v>1518</v>
      </c>
      <c r="G2384" s="268">
        <v>76.740000000000009</v>
      </c>
      <c r="H2384" s="271">
        <v>79.290000000000006</v>
      </c>
      <c r="I2384" s="203">
        <v>1</v>
      </c>
      <c r="J2384" s="248">
        <f t="shared" si="75"/>
        <v>76.740000000000009</v>
      </c>
      <c r="K2384" s="238"/>
      <c r="M2384" s="247">
        <f t="shared" si="74"/>
        <v>100970.32600000034</v>
      </c>
    </row>
    <row r="2385" spans="1:13" s="190" customFormat="1" ht="14.25" customHeight="1" x14ac:dyDescent="0.2">
      <c r="A2385" s="287" t="s">
        <v>2277</v>
      </c>
      <c r="B2385" s="200" t="s">
        <v>1875</v>
      </c>
      <c r="C2385" s="203" t="s">
        <v>2193</v>
      </c>
      <c r="D2385" s="200" t="s">
        <v>3304</v>
      </c>
      <c r="E2385" s="211">
        <v>23</v>
      </c>
      <c r="F2385" s="226">
        <v>9121</v>
      </c>
      <c r="G2385" s="268">
        <v>86.68</v>
      </c>
      <c r="H2385" s="271">
        <v>89.23</v>
      </c>
      <c r="I2385" s="203">
        <v>1</v>
      </c>
      <c r="J2385" s="248">
        <f t="shared" si="75"/>
        <v>86.68</v>
      </c>
      <c r="K2385" s="238"/>
      <c r="M2385" s="247">
        <f t="shared" si="74"/>
        <v>101057.00600000033</v>
      </c>
    </row>
    <row r="2386" spans="1:13" s="190" customFormat="1" ht="14.25" customHeight="1" x14ac:dyDescent="0.2">
      <c r="A2386" s="287" t="s">
        <v>1612</v>
      </c>
      <c r="B2386" s="198" t="s">
        <v>674</v>
      </c>
      <c r="C2386" s="203" t="s">
        <v>1636</v>
      </c>
      <c r="D2386" s="205" t="s">
        <v>1637</v>
      </c>
      <c r="E2386" s="213">
        <v>23</v>
      </c>
      <c r="F2386" s="222" t="s">
        <v>138</v>
      </c>
      <c r="G2386" s="268"/>
      <c r="H2386" s="271"/>
      <c r="I2386" s="232">
        <v>7</v>
      </c>
      <c r="J2386" s="248">
        <f t="shared" si="75"/>
        <v>0</v>
      </c>
      <c r="K2386" s="238"/>
      <c r="M2386" s="247">
        <f t="shared" si="74"/>
        <v>101057.00600000033</v>
      </c>
    </row>
    <row r="2387" spans="1:13" s="190" customFormat="1" ht="14.25" customHeight="1" x14ac:dyDescent="0.2">
      <c r="A2387" s="194" t="s">
        <v>1976</v>
      </c>
      <c r="B2387" s="198" t="s">
        <v>1986</v>
      </c>
      <c r="C2387" s="203">
        <v>45633</v>
      </c>
      <c r="D2387" s="205" t="s">
        <v>3109</v>
      </c>
      <c r="E2387" s="213">
        <v>23</v>
      </c>
      <c r="F2387" s="222">
        <v>1030</v>
      </c>
      <c r="G2387" s="268"/>
      <c r="H2387" s="271"/>
      <c r="I2387" s="232"/>
      <c r="J2387" s="248">
        <f t="shared" si="75"/>
        <v>0</v>
      </c>
      <c r="K2387" s="238"/>
      <c r="M2387" s="247">
        <f t="shared" si="74"/>
        <v>101057.00600000033</v>
      </c>
    </row>
    <row r="2388" spans="1:13" s="190" customFormat="1" ht="14.25" customHeight="1" x14ac:dyDescent="0.2">
      <c r="A2388" s="287" t="s">
        <v>2277</v>
      </c>
      <c r="B2388" s="201"/>
      <c r="C2388" s="203"/>
      <c r="D2388" s="200" t="s">
        <v>2379</v>
      </c>
      <c r="E2388" s="211">
        <v>25</v>
      </c>
      <c r="F2388" s="240" t="s">
        <v>1481</v>
      </c>
      <c r="G2388" s="270">
        <v>21.24</v>
      </c>
      <c r="H2388" s="271">
        <v>21.99</v>
      </c>
      <c r="I2388" s="203">
        <v>2</v>
      </c>
      <c r="J2388" s="248">
        <f t="shared" si="75"/>
        <v>42.48</v>
      </c>
      <c r="K2388" s="238"/>
      <c r="M2388" s="247">
        <f t="shared" si="74"/>
        <v>101099.48600000032</v>
      </c>
    </row>
    <row r="2389" spans="1:13" s="190" customFormat="1" ht="14.25" customHeight="1" x14ac:dyDescent="0.2">
      <c r="A2389" s="194" t="s">
        <v>1946</v>
      </c>
      <c r="B2389" s="198" t="s">
        <v>1947</v>
      </c>
      <c r="C2389" s="203"/>
      <c r="D2389" s="205" t="s">
        <v>1958</v>
      </c>
      <c r="E2389" s="213">
        <v>30</v>
      </c>
      <c r="F2389" s="222">
        <v>5847</v>
      </c>
      <c r="G2389" s="268">
        <v>0.2</v>
      </c>
      <c r="H2389" s="271">
        <v>0.25</v>
      </c>
      <c r="I2389" s="232">
        <v>7</v>
      </c>
      <c r="J2389" s="248">
        <f t="shared" si="75"/>
        <v>1.4000000000000001</v>
      </c>
      <c r="K2389" s="238"/>
      <c r="M2389" s="247">
        <f t="shared" si="74"/>
        <v>101100.88600000032</v>
      </c>
    </row>
    <row r="2390" spans="1:13" s="190" customFormat="1" ht="14.25" customHeight="1" x14ac:dyDescent="0.2">
      <c r="A2390" s="194" t="s">
        <v>1946</v>
      </c>
      <c r="B2390" s="198" t="s">
        <v>1947</v>
      </c>
      <c r="C2390" s="203"/>
      <c r="D2390" s="205" t="s">
        <v>1955</v>
      </c>
      <c r="E2390" s="213">
        <v>30</v>
      </c>
      <c r="F2390" s="222">
        <v>5847</v>
      </c>
      <c r="G2390" s="268">
        <v>0.45</v>
      </c>
      <c r="H2390" s="271">
        <v>0.75</v>
      </c>
      <c r="I2390" s="232">
        <v>1</v>
      </c>
      <c r="J2390" s="248">
        <f t="shared" si="75"/>
        <v>0.45</v>
      </c>
      <c r="K2390" s="238"/>
      <c r="M2390" s="247">
        <f t="shared" si="74"/>
        <v>101101.33600000032</v>
      </c>
    </row>
    <row r="2391" spans="1:13" s="190" customFormat="1" ht="14.25" customHeight="1" x14ac:dyDescent="0.2">
      <c r="A2391" s="194" t="s">
        <v>1946</v>
      </c>
      <c r="B2391" s="198" t="s">
        <v>1947</v>
      </c>
      <c r="C2391" s="203"/>
      <c r="D2391" s="205" t="s">
        <v>3605</v>
      </c>
      <c r="E2391" s="213">
        <v>30</v>
      </c>
      <c r="F2391" s="222">
        <v>5847</v>
      </c>
      <c r="G2391" s="268">
        <v>1.1199999999999999</v>
      </c>
      <c r="H2391" s="271">
        <v>1.17</v>
      </c>
      <c r="I2391" s="232">
        <v>11</v>
      </c>
      <c r="J2391" s="248">
        <f t="shared" si="75"/>
        <v>12.319999999999999</v>
      </c>
      <c r="K2391" s="238"/>
      <c r="M2391" s="247">
        <f t="shared" si="74"/>
        <v>101113.65600000032</v>
      </c>
    </row>
    <row r="2392" spans="1:13" s="190" customFormat="1" ht="14.25" customHeight="1" x14ac:dyDescent="0.2">
      <c r="A2392" s="194" t="s">
        <v>1946</v>
      </c>
      <c r="B2392" s="198" t="s">
        <v>1947</v>
      </c>
      <c r="C2392" s="203"/>
      <c r="D2392" s="205" t="s">
        <v>1952</v>
      </c>
      <c r="E2392" s="213">
        <v>30</v>
      </c>
      <c r="F2392" s="222">
        <v>5847</v>
      </c>
      <c r="G2392" s="268">
        <v>1.1599999999999999</v>
      </c>
      <c r="H2392" s="271">
        <v>1.22</v>
      </c>
      <c r="I2392" s="232">
        <v>8</v>
      </c>
      <c r="J2392" s="248">
        <f t="shared" si="75"/>
        <v>9.2799999999999994</v>
      </c>
      <c r="K2392" s="238"/>
      <c r="M2392" s="247">
        <f t="shared" si="74"/>
        <v>101122.93600000032</v>
      </c>
    </row>
    <row r="2393" spans="1:13" s="190" customFormat="1" ht="14.25" customHeight="1" x14ac:dyDescent="0.2">
      <c r="A2393" s="194" t="s">
        <v>1946</v>
      </c>
      <c r="B2393" s="198" t="s">
        <v>1947</v>
      </c>
      <c r="C2393" s="203"/>
      <c r="D2393" s="205" t="s">
        <v>1957</v>
      </c>
      <c r="E2393" s="213">
        <v>30</v>
      </c>
      <c r="F2393" s="222">
        <v>5847</v>
      </c>
      <c r="G2393" s="268">
        <v>1.1599999999999999</v>
      </c>
      <c r="H2393" s="271">
        <v>1.22</v>
      </c>
      <c r="I2393" s="232">
        <v>7</v>
      </c>
      <c r="J2393" s="248">
        <f t="shared" si="75"/>
        <v>8.1199999999999992</v>
      </c>
      <c r="K2393" s="238"/>
      <c r="M2393" s="247">
        <f t="shared" si="74"/>
        <v>101131.05600000032</v>
      </c>
    </row>
    <row r="2394" spans="1:13" s="190" customFormat="1" ht="14.25" customHeight="1" x14ac:dyDescent="0.2">
      <c r="A2394" s="194" t="s">
        <v>1946</v>
      </c>
      <c r="B2394" s="198" t="s">
        <v>1959</v>
      </c>
      <c r="C2394" s="203"/>
      <c r="D2394" s="205" t="s">
        <v>1954</v>
      </c>
      <c r="E2394" s="213">
        <v>30</v>
      </c>
      <c r="F2394" s="222">
        <v>6322</v>
      </c>
      <c r="G2394" s="268">
        <v>1.19</v>
      </c>
      <c r="H2394" s="271">
        <v>1.25</v>
      </c>
      <c r="I2394" s="232">
        <v>5</v>
      </c>
      <c r="J2394" s="248">
        <f t="shared" si="75"/>
        <v>5.9499999999999993</v>
      </c>
      <c r="K2394" s="238"/>
      <c r="M2394" s="247">
        <f t="shared" si="74"/>
        <v>101137.00600000031</v>
      </c>
    </row>
    <row r="2395" spans="1:13" s="190" customFormat="1" ht="14.25" customHeight="1" x14ac:dyDescent="0.2">
      <c r="A2395" s="194" t="s">
        <v>1946</v>
      </c>
      <c r="B2395" s="198" t="s">
        <v>1959</v>
      </c>
      <c r="C2395" s="203"/>
      <c r="D2395" s="205" t="s">
        <v>1953</v>
      </c>
      <c r="E2395" s="213">
        <v>30</v>
      </c>
      <c r="F2395" s="222">
        <v>6322</v>
      </c>
      <c r="G2395" s="268">
        <v>1.19</v>
      </c>
      <c r="H2395" s="271">
        <v>1.25</v>
      </c>
      <c r="I2395" s="232">
        <v>15</v>
      </c>
      <c r="J2395" s="248">
        <f t="shared" si="75"/>
        <v>17.849999999999998</v>
      </c>
      <c r="K2395" s="238"/>
      <c r="M2395" s="247">
        <f t="shared" ref="M2395:M2422" si="76">M2394+J2395</f>
        <v>101154.85600000032</v>
      </c>
    </row>
    <row r="2396" spans="1:13" s="190" customFormat="1" ht="14.25" customHeight="1" x14ac:dyDescent="0.2">
      <c r="A2396" s="194" t="s">
        <v>1946</v>
      </c>
      <c r="B2396" s="198" t="s">
        <v>1947</v>
      </c>
      <c r="C2396" s="203"/>
      <c r="D2396" s="205" t="s">
        <v>1956</v>
      </c>
      <c r="E2396" s="213">
        <v>30</v>
      </c>
      <c r="F2396" s="222">
        <v>5847</v>
      </c>
      <c r="G2396" s="268">
        <v>1.24</v>
      </c>
      <c r="H2396" s="271">
        <v>1.3</v>
      </c>
      <c r="I2396" s="232">
        <v>10</v>
      </c>
      <c r="J2396" s="248">
        <f t="shared" si="75"/>
        <v>12.4</v>
      </c>
      <c r="K2396" s="238"/>
      <c r="M2396" s="247">
        <f t="shared" si="76"/>
        <v>101167.25600000031</v>
      </c>
    </row>
    <row r="2397" spans="1:13" s="190" customFormat="1" ht="14.25" customHeight="1" x14ac:dyDescent="0.2">
      <c r="A2397" s="194" t="s">
        <v>1946</v>
      </c>
      <c r="B2397" s="198" t="s">
        <v>1947</v>
      </c>
      <c r="C2397" s="203"/>
      <c r="D2397" s="205" t="s">
        <v>1948</v>
      </c>
      <c r="E2397" s="213">
        <v>30</v>
      </c>
      <c r="F2397" s="222">
        <v>5847</v>
      </c>
      <c r="G2397" s="268">
        <v>1.42</v>
      </c>
      <c r="H2397" s="271">
        <v>1.48</v>
      </c>
      <c r="I2397" s="232">
        <v>23</v>
      </c>
      <c r="J2397" s="248">
        <f t="shared" si="75"/>
        <v>32.659999999999997</v>
      </c>
      <c r="K2397" s="238"/>
      <c r="M2397" s="247">
        <f t="shared" si="76"/>
        <v>101199.91600000032</v>
      </c>
    </row>
    <row r="2398" spans="1:13" s="190" customFormat="1" ht="14.25" customHeight="1" x14ac:dyDescent="0.2">
      <c r="A2398" s="194" t="s">
        <v>1946</v>
      </c>
      <c r="B2398" s="198" t="s">
        <v>1947</v>
      </c>
      <c r="C2398" s="203"/>
      <c r="D2398" s="205" t="s">
        <v>1949</v>
      </c>
      <c r="E2398" s="213">
        <v>30</v>
      </c>
      <c r="F2398" s="222">
        <v>5847</v>
      </c>
      <c r="G2398" s="268">
        <v>1.42</v>
      </c>
      <c r="H2398" s="271">
        <v>1.48</v>
      </c>
      <c r="I2398" s="232">
        <v>21</v>
      </c>
      <c r="J2398" s="248">
        <f t="shared" si="75"/>
        <v>29.82</v>
      </c>
      <c r="K2398" s="238"/>
      <c r="M2398" s="247">
        <f t="shared" si="76"/>
        <v>101229.73600000032</v>
      </c>
    </row>
    <row r="2399" spans="1:13" s="190" customFormat="1" ht="14.25" customHeight="1" x14ac:dyDescent="0.2">
      <c r="A2399" s="194" t="s">
        <v>1946</v>
      </c>
      <c r="B2399" s="198" t="s">
        <v>1947</v>
      </c>
      <c r="C2399" s="203"/>
      <c r="D2399" s="205" t="s">
        <v>3606</v>
      </c>
      <c r="E2399" s="213">
        <v>30</v>
      </c>
      <c r="F2399" s="222">
        <v>5847</v>
      </c>
      <c r="G2399" s="268">
        <v>1.42</v>
      </c>
      <c r="H2399" s="271">
        <v>1.48</v>
      </c>
      <c r="I2399" s="232">
        <v>34</v>
      </c>
      <c r="J2399" s="248">
        <f t="shared" si="75"/>
        <v>48.28</v>
      </c>
      <c r="K2399" s="238"/>
      <c r="M2399" s="247">
        <f t="shared" si="76"/>
        <v>101278.01600000032</v>
      </c>
    </row>
    <row r="2400" spans="1:13" s="190" customFormat="1" ht="14.25" customHeight="1" x14ac:dyDescent="0.2">
      <c r="A2400" s="287" t="s">
        <v>3266</v>
      </c>
      <c r="B2400" s="200" t="s">
        <v>3556</v>
      </c>
      <c r="C2400" s="203"/>
      <c r="D2400" s="200" t="s">
        <v>2527</v>
      </c>
      <c r="E2400" s="211">
        <v>30</v>
      </c>
      <c r="F2400" s="226"/>
      <c r="G2400" s="270">
        <v>17.2</v>
      </c>
      <c r="H2400" s="271">
        <v>17.95</v>
      </c>
      <c r="I2400" s="203">
        <v>2</v>
      </c>
      <c r="J2400" s="248">
        <f t="shared" si="75"/>
        <v>34.4</v>
      </c>
      <c r="K2400" s="238"/>
      <c r="M2400" s="247">
        <f t="shared" si="76"/>
        <v>101312.41600000032</v>
      </c>
    </row>
    <row r="2401" spans="1:13" s="190" customFormat="1" ht="14.25" customHeight="1" x14ac:dyDescent="0.2">
      <c r="A2401" s="287" t="s">
        <v>3266</v>
      </c>
      <c r="B2401" s="200" t="s">
        <v>3556</v>
      </c>
      <c r="C2401" s="203"/>
      <c r="D2401" s="200" t="s">
        <v>2527</v>
      </c>
      <c r="E2401" s="211">
        <v>30</v>
      </c>
      <c r="F2401" s="226"/>
      <c r="G2401" s="270">
        <v>20.72</v>
      </c>
      <c r="H2401" s="271">
        <v>21.47</v>
      </c>
      <c r="I2401" s="203">
        <v>3</v>
      </c>
      <c r="J2401" s="248">
        <f t="shared" si="75"/>
        <v>62.16</v>
      </c>
      <c r="K2401" s="238"/>
      <c r="M2401" s="247">
        <f t="shared" si="76"/>
        <v>101374.57600000032</v>
      </c>
    </row>
    <row r="2402" spans="1:13" s="190" customFormat="1" ht="14.25" customHeight="1" x14ac:dyDescent="0.2">
      <c r="A2402" s="287" t="s">
        <v>1426</v>
      </c>
      <c r="B2402" s="198" t="s">
        <v>3122</v>
      </c>
      <c r="C2402" s="203" t="s">
        <v>3123</v>
      </c>
      <c r="D2402" s="205" t="s">
        <v>296</v>
      </c>
      <c r="E2402" s="213">
        <v>32</v>
      </c>
      <c r="F2402" s="222">
        <v>7730</v>
      </c>
      <c r="G2402" s="268">
        <v>0.94</v>
      </c>
      <c r="H2402" s="271">
        <v>1</v>
      </c>
      <c r="I2402" s="232">
        <v>101</v>
      </c>
      <c r="J2402" s="248">
        <f t="shared" si="75"/>
        <v>94.94</v>
      </c>
      <c r="K2402" s="238"/>
      <c r="M2402" s="247">
        <f t="shared" si="76"/>
        <v>101469.51600000032</v>
      </c>
    </row>
    <row r="2403" spans="1:13" s="190" customFormat="1" ht="14.25" customHeight="1" x14ac:dyDescent="0.2">
      <c r="A2403" s="292" t="s">
        <v>18</v>
      </c>
      <c r="B2403" s="200" t="s">
        <v>3128</v>
      </c>
      <c r="C2403" s="203" t="s">
        <v>50</v>
      </c>
      <c r="D2403" s="205" t="s">
        <v>46</v>
      </c>
      <c r="E2403" s="282"/>
      <c r="F2403" s="226">
        <v>2607</v>
      </c>
      <c r="G2403" s="268">
        <v>0.06</v>
      </c>
      <c r="H2403" s="271"/>
      <c r="I2403" s="203">
        <v>1000</v>
      </c>
      <c r="J2403" s="248">
        <f t="shared" si="75"/>
        <v>60</v>
      </c>
      <c r="K2403" s="238"/>
      <c r="M2403" s="247">
        <f t="shared" si="76"/>
        <v>101529.51600000032</v>
      </c>
    </row>
    <row r="2404" spans="1:13" s="190" customFormat="1" ht="14.25" customHeight="1" x14ac:dyDescent="0.2">
      <c r="A2404" s="292" t="s">
        <v>18</v>
      </c>
      <c r="B2404" s="200" t="s">
        <v>45</v>
      </c>
      <c r="C2404" s="203">
        <v>74763</v>
      </c>
      <c r="D2404" s="205" t="s">
        <v>3612</v>
      </c>
      <c r="E2404" s="282"/>
      <c r="F2404" s="226">
        <v>1241</v>
      </c>
      <c r="G2404" s="268">
        <v>0.28999999999999998</v>
      </c>
      <c r="H2404" s="271"/>
      <c r="I2404" s="203">
        <v>75</v>
      </c>
      <c r="J2404" s="248">
        <f t="shared" si="75"/>
        <v>21.75</v>
      </c>
      <c r="K2404" s="238"/>
      <c r="M2404" s="247">
        <f t="shared" si="76"/>
        <v>101551.26600000032</v>
      </c>
    </row>
    <row r="2405" spans="1:13" s="190" customFormat="1" ht="14.25" customHeight="1" x14ac:dyDescent="0.2">
      <c r="A2405" s="292" t="s">
        <v>18</v>
      </c>
      <c r="B2405" s="200" t="s">
        <v>3125</v>
      </c>
      <c r="C2405" s="203">
        <v>4476</v>
      </c>
      <c r="D2405" s="205" t="s">
        <v>41</v>
      </c>
      <c r="E2405" s="282"/>
      <c r="F2405" s="226">
        <v>4873</v>
      </c>
      <c r="G2405" s="268"/>
      <c r="H2405" s="271">
        <v>0</v>
      </c>
      <c r="I2405" s="203">
        <v>72</v>
      </c>
      <c r="J2405" s="248">
        <f t="shared" si="75"/>
        <v>0</v>
      </c>
      <c r="K2405" s="238"/>
      <c r="M2405" s="247">
        <f t="shared" si="76"/>
        <v>101551.26600000032</v>
      </c>
    </row>
    <row r="2406" spans="1:13" s="190" customFormat="1" ht="14.25" customHeight="1" x14ac:dyDescent="0.2">
      <c r="A2406" s="292" t="s">
        <v>18</v>
      </c>
      <c r="B2406" s="201" t="s">
        <v>3125</v>
      </c>
      <c r="C2406" s="203" t="s">
        <v>3126</v>
      </c>
      <c r="D2406" s="205" t="s">
        <v>42</v>
      </c>
      <c r="E2406" s="282"/>
      <c r="F2406" s="226">
        <v>4873</v>
      </c>
      <c r="G2406" s="268"/>
      <c r="H2406" s="271">
        <v>0</v>
      </c>
      <c r="I2406" s="203">
        <v>86</v>
      </c>
      <c r="J2406" s="248">
        <f t="shared" si="75"/>
        <v>0</v>
      </c>
      <c r="K2406" s="238"/>
      <c r="M2406" s="247">
        <f t="shared" si="76"/>
        <v>101551.26600000032</v>
      </c>
    </row>
    <row r="2407" spans="1:13" s="190" customFormat="1" ht="14.25" customHeight="1" x14ac:dyDescent="0.2">
      <c r="A2407" s="292" t="s">
        <v>18</v>
      </c>
      <c r="B2407" s="201" t="s">
        <v>2074</v>
      </c>
      <c r="C2407" s="203" t="s">
        <v>2970</v>
      </c>
      <c r="D2407" s="205" t="s">
        <v>47</v>
      </c>
      <c r="E2407" s="282"/>
      <c r="F2407" s="226">
        <v>3767</v>
      </c>
      <c r="G2407" s="268"/>
      <c r="H2407" s="271">
        <v>0</v>
      </c>
      <c r="I2407" s="203">
        <v>1</v>
      </c>
      <c r="J2407" s="248">
        <f t="shared" si="75"/>
        <v>0</v>
      </c>
      <c r="K2407" s="238"/>
      <c r="M2407" s="247">
        <f t="shared" si="76"/>
        <v>101551.26600000032</v>
      </c>
    </row>
    <row r="2408" spans="1:13" s="190" customFormat="1" ht="14.25" customHeight="1" x14ac:dyDescent="0.2">
      <c r="A2408" s="292" t="s">
        <v>18</v>
      </c>
      <c r="B2408" s="201" t="s">
        <v>40</v>
      </c>
      <c r="C2408" s="203">
        <v>66972</v>
      </c>
      <c r="D2408" s="205" t="s">
        <v>3124</v>
      </c>
      <c r="E2408" s="282"/>
      <c r="F2408" s="226">
        <v>1212</v>
      </c>
      <c r="G2408" s="268"/>
      <c r="H2408" s="271">
        <v>0</v>
      </c>
      <c r="I2408" s="203">
        <v>2</v>
      </c>
      <c r="J2408" s="248">
        <f t="shared" si="75"/>
        <v>0</v>
      </c>
      <c r="K2408" s="238"/>
      <c r="M2408" s="247">
        <f t="shared" si="76"/>
        <v>101551.26600000032</v>
      </c>
    </row>
    <row r="2409" spans="1:13" s="190" customFormat="1" ht="14.25" customHeight="1" x14ac:dyDescent="0.2">
      <c r="A2409" s="292" t="s">
        <v>18</v>
      </c>
      <c r="B2409" s="200" t="s">
        <v>40</v>
      </c>
      <c r="C2409" s="203" t="s">
        <v>2971</v>
      </c>
      <c r="D2409" s="205" t="s">
        <v>293</v>
      </c>
      <c r="E2409" s="282"/>
      <c r="F2409" s="226">
        <v>1212</v>
      </c>
      <c r="G2409" s="268"/>
      <c r="H2409" s="271">
        <v>0</v>
      </c>
      <c r="I2409" s="203">
        <v>7</v>
      </c>
      <c r="J2409" s="248">
        <f t="shared" si="75"/>
        <v>0</v>
      </c>
      <c r="K2409" s="238"/>
      <c r="M2409" s="247">
        <f t="shared" si="76"/>
        <v>101551.26600000032</v>
      </c>
    </row>
    <row r="2410" spans="1:13" s="190" customFormat="1" ht="14.25" customHeight="1" x14ac:dyDescent="0.2">
      <c r="A2410" s="292" t="s">
        <v>18</v>
      </c>
      <c r="B2410" s="201" t="s">
        <v>40</v>
      </c>
      <c r="C2410" s="203">
        <v>67682</v>
      </c>
      <c r="D2410" s="205" t="s">
        <v>3124</v>
      </c>
      <c r="E2410" s="282"/>
      <c r="F2410" s="226">
        <v>1212</v>
      </c>
      <c r="G2410" s="268"/>
      <c r="H2410" s="271">
        <v>0</v>
      </c>
      <c r="I2410" s="203">
        <v>1</v>
      </c>
      <c r="J2410" s="248">
        <f t="shared" si="75"/>
        <v>0</v>
      </c>
      <c r="K2410" s="238"/>
      <c r="M2410" s="247">
        <f t="shared" si="76"/>
        <v>101551.26600000032</v>
      </c>
    </row>
    <row r="2411" spans="1:13" s="190" customFormat="1" ht="14.25" customHeight="1" x14ac:dyDescent="0.2">
      <c r="A2411" s="292" t="s">
        <v>18</v>
      </c>
      <c r="B2411" s="200" t="s">
        <v>40</v>
      </c>
      <c r="C2411" s="203" t="s">
        <v>2968</v>
      </c>
      <c r="D2411" s="205" t="s">
        <v>2969</v>
      </c>
      <c r="E2411" s="214"/>
      <c r="F2411" s="226">
        <v>1212</v>
      </c>
      <c r="G2411" s="268"/>
      <c r="H2411" s="271">
        <v>0</v>
      </c>
      <c r="I2411" s="203">
        <v>4</v>
      </c>
      <c r="J2411" s="248">
        <f t="shared" si="75"/>
        <v>0</v>
      </c>
      <c r="K2411" s="238"/>
      <c r="M2411" s="247">
        <f t="shared" si="76"/>
        <v>101551.26600000032</v>
      </c>
    </row>
    <row r="2412" spans="1:13" s="190" customFormat="1" ht="14.25" customHeight="1" x14ac:dyDescent="0.2">
      <c r="A2412" s="292" t="s">
        <v>18</v>
      </c>
      <c r="B2412" s="201" t="s">
        <v>52</v>
      </c>
      <c r="C2412" s="203" t="s">
        <v>51</v>
      </c>
      <c r="D2412" s="205" t="s">
        <v>49</v>
      </c>
      <c r="E2412" s="282"/>
      <c r="F2412" s="226">
        <v>1515</v>
      </c>
      <c r="G2412" s="268"/>
      <c r="H2412" s="271">
        <v>0</v>
      </c>
      <c r="I2412" s="203">
        <v>9</v>
      </c>
      <c r="J2412" s="248">
        <f t="shared" si="75"/>
        <v>0</v>
      </c>
      <c r="K2412" s="238"/>
      <c r="M2412" s="247">
        <f t="shared" si="76"/>
        <v>101551.26600000032</v>
      </c>
    </row>
    <row r="2413" spans="1:13" s="190" customFormat="1" ht="14.25" customHeight="1" x14ac:dyDescent="0.2">
      <c r="A2413" s="292" t="s">
        <v>18</v>
      </c>
      <c r="B2413" s="201" t="s">
        <v>40</v>
      </c>
      <c r="C2413" s="203">
        <v>97044</v>
      </c>
      <c r="D2413" s="205" t="s">
        <v>3124</v>
      </c>
      <c r="E2413" s="282"/>
      <c r="F2413" s="226">
        <v>1212</v>
      </c>
      <c r="G2413" s="268"/>
      <c r="H2413" s="271">
        <v>0</v>
      </c>
      <c r="I2413" s="203">
        <v>2</v>
      </c>
      <c r="J2413" s="248">
        <f t="shared" si="75"/>
        <v>0</v>
      </c>
      <c r="K2413" s="238"/>
      <c r="M2413" s="247">
        <f t="shared" si="76"/>
        <v>101551.26600000032</v>
      </c>
    </row>
    <row r="2414" spans="1:13" s="190" customFormat="1" ht="14.25" customHeight="1" x14ac:dyDescent="0.2">
      <c r="A2414" s="292" t="s">
        <v>18</v>
      </c>
      <c r="B2414" s="201" t="s">
        <v>40</v>
      </c>
      <c r="C2414" s="203" t="s">
        <v>2972</v>
      </c>
      <c r="D2414" s="205" t="s">
        <v>295</v>
      </c>
      <c r="E2414" s="282"/>
      <c r="F2414" s="226">
        <v>1212</v>
      </c>
      <c r="G2414" s="268"/>
      <c r="H2414" s="271">
        <v>0</v>
      </c>
      <c r="I2414" s="203">
        <v>3</v>
      </c>
      <c r="J2414" s="248">
        <f t="shared" si="75"/>
        <v>0</v>
      </c>
      <c r="K2414" s="238"/>
      <c r="M2414" s="247">
        <f t="shared" si="76"/>
        <v>101551.26600000032</v>
      </c>
    </row>
    <row r="2415" spans="1:13" s="190" customFormat="1" ht="14.25" customHeight="1" x14ac:dyDescent="0.2">
      <c r="A2415" s="292" t="s">
        <v>18</v>
      </c>
      <c r="B2415" s="200" t="s">
        <v>43</v>
      </c>
      <c r="C2415" s="203" t="s">
        <v>3127</v>
      </c>
      <c r="D2415" s="205" t="s">
        <v>44</v>
      </c>
      <c r="E2415" s="282"/>
      <c r="F2415" s="226">
        <v>8119</v>
      </c>
      <c r="G2415" s="268"/>
      <c r="H2415" s="271">
        <v>0</v>
      </c>
      <c r="I2415" s="203">
        <v>8</v>
      </c>
      <c r="J2415" s="248">
        <f t="shared" si="75"/>
        <v>0</v>
      </c>
      <c r="K2415" s="238"/>
      <c r="M2415" s="247">
        <f t="shared" si="76"/>
        <v>101551.26600000032</v>
      </c>
    </row>
    <row r="2416" spans="1:13" s="190" customFormat="1" ht="14.25" customHeight="1" x14ac:dyDescent="0.2">
      <c r="A2416" s="292" t="s">
        <v>18</v>
      </c>
      <c r="B2416" s="200" t="s">
        <v>2973</v>
      </c>
      <c r="C2416" s="203" t="s">
        <v>2974</v>
      </c>
      <c r="D2416" s="205" t="s">
        <v>2975</v>
      </c>
      <c r="E2416" s="282"/>
      <c r="F2416" s="226">
        <v>9898</v>
      </c>
      <c r="G2416" s="270"/>
      <c r="H2416" s="271">
        <v>0</v>
      </c>
      <c r="I2416" s="203">
        <v>1</v>
      </c>
      <c r="J2416" s="248">
        <f t="shared" si="75"/>
        <v>0</v>
      </c>
      <c r="K2416" s="238"/>
      <c r="M2416" s="247">
        <f t="shared" si="76"/>
        <v>101551.26600000032</v>
      </c>
    </row>
    <row r="2417" spans="1:13" s="190" customFormat="1" ht="14.25" customHeight="1" x14ac:dyDescent="0.2">
      <c r="A2417" s="292" t="s">
        <v>18</v>
      </c>
      <c r="B2417" s="200" t="s">
        <v>52</v>
      </c>
      <c r="C2417" s="203">
        <v>8873170</v>
      </c>
      <c r="D2417" s="205" t="s">
        <v>48</v>
      </c>
      <c r="E2417" s="282"/>
      <c r="F2417" s="226">
        <v>1515</v>
      </c>
      <c r="G2417" s="270"/>
      <c r="H2417" s="271">
        <v>0</v>
      </c>
      <c r="I2417" s="203">
        <v>1</v>
      </c>
      <c r="J2417" s="248">
        <f t="shared" si="75"/>
        <v>0</v>
      </c>
      <c r="K2417" s="238"/>
      <c r="M2417" s="247">
        <f t="shared" si="76"/>
        <v>101551.26600000032</v>
      </c>
    </row>
    <row r="2418" spans="1:13" s="190" customFormat="1" ht="14.25" customHeight="1" x14ac:dyDescent="0.2">
      <c r="A2418" s="287" t="s">
        <v>3238</v>
      </c>
      <c r="B2418" s="200" t="s">
        <v>510</v>
      </c>
      <c r="C2418" s="203" t="s">
        <v>508</v>
      </c>
      <c r="D2418" s="200" t="s">
        <v>509</v>
      </c>
      <c r="E2418" s="211"/>
      <c r="F2418" s="226">
        <v>2782</v>
      </c>
      <c r="G2418" s="268"/>
      <c r="H2418" s="271"/>
      <c r="I2418" s="203">
        <v>1</v>
      </c>
      <c r="J2418" s="248">
        <f t="shared" si="75"/>
        <v>0</v>
      </c>
      <c r="K2418" s="238"/>
      <c r="M2418" s="247">
        <f t="shared" si="76"/>
        <v>101551.26600000032</v>
      </c>
    </row>
    <row r="2419" spans="1:13" s="190" customFormat="1" ht="14.25" customHeight="1" x14ac:dyDescent="0.2">
      <c r="A2419" s="287" t="s">
        <v>3268</v>
      </c>
      <c r="B2419" s="201" t="s">
        <v>3499</v>
      </c>
      <c r="C2419" s="203" t="s">
        <v>589</v>
      </c>
      <c r="D2419" s="200" t="s">
        <v>590</v>
      </c>
      <c r="E2419" s="211"/>
      <c r="F2419" s="226"/>
      <c r="G2419" s="268"/>
      <c r="H2419" s="271"/>
      <c r="I2419" s="203">
        <v>1</v>
      </c>
      <c r="J2419" s="248">
        <f t="shared" si="75"/>
        <v>0</v>
      </c>
      <c r="K2419" s="238"/>
      <c r="M2419" s="247">
        <f t="shared" si="76"/>
        <v>101551.26600000032</v>
      </c>
    </row>
    <row r="2420" spans="1:13" s="190" customFormat="1" ht="14.25" customHeight="1" x14ac:dyDescent="0.2">
      <c r="A2420" s="287" t="s">
        <v>3268</v>
      </c>
      <c r="B2420" s="201" t="s">
        <v>3499</v>
      </c>
      <c r="C2420" s="203" t="s">
        <v>587</v>
      </c>
      <c r="D2420" s="200" t="s">
        <v>588</v>
      </c>
      <c r="E2420" s="211"/>
      <c r="F2420" s="226"/>
      <c r="G2420" s="268"/>
      <c r="H2420" s="271"/>
      <c r="I2420" s="203">
        <v>1</v>
      </c>
      <c r="J2420" s="248">
        <f t="shared" si="75"/>
        <v>0</v>
      </c>
      <c r="K2420" s="238"/>
      <c r="M2420" s="247">
        <f t="shared" si="76"/>
        <v>101551.26600000032</v>
      </c>
    </row>
    <row r="2421" spans="1:13" s="190" customFormat="1" ht="14.25" customHeight="1" x14ac:dyDescent="0.2">
      <c r="A2421" s="194" t="s">
        <v>303</v>
      </c>
      <c r="B2421" s="196" t="s">
        <v>674</v>
      </c>
      <c r="C2421" s="239" t="s">
        <v>2677</v>
      </c>
      <c r="D2421" s="208" t="s">
        <v>3559</v>
      </c>
      <c r="E2421" s="211"/>
      <c r="F2421" s="221"/>
      <c r="G2421" s="268"/>
      <c r="H2421" s="271"/>
      <c r="I2421" s="231"/>
      <c r="J2421" s="248">
        <f t="shared" si="75"/>
        <v>0</v>
      </c>
      <c r="K2421" s="238"/>
      <c r="M2421" s="247">
        <f t="shared" si="76"/>
        <v>101551.26600000032</v>
      </c>
    </row>
    <row r="2422" spans="1:13" s="190" customFormat="1" ht="14.25" customHeight="1" x14ac:dyDescent="0.2">
      <c r="A2422" s="287" t="s">
        <v>3238</v>
      </c>
      <c r="B2422" s="200" t="s">
        <v>506</v>
      </c>
      <c r="C2422" s="203" t="s">
        <v>504</v>
      </c>
      <c r="D2422" s="200" t="s">
        <v>505</v>
      </c>
      <c r="E2422" s="211"/>
      <c r="F2422" s="226"/>
      <c r="G2422" s="268"/>
      <c r="H2422" s="271"/>
      <c r="I2422" s="203">
        <v>1</v>
      </c>
      <c r="J2422" s="248">
        <f t="shared" si="75"/>
        <v>0</v>
      </c>
      <c r="K2422" s="238"/>
      <c r="M2422" s="247">
        <f t="shared" si="76"/>
        <v>101551.26600000032</v>
      </c>
    </row>
    <row r="2423" spans="1:13" ht="14.25" customHeight="1" x14ac:dyDescent="0.2">
      <c r="D2423" s="28"/>
      <c r="E2423" s="11"/>
      <c r="F2423" s="10"/>
      <c r="G2423" s="279"/>
      <c r="H2423" s="279"/>
      <c r="I2423" s="192"/>
      <c r="J2423" s="265"/>
      <c r="K2423" s="191"/>
      <c r="L2423" s="244"/>
      <c r="M2423" s="266"/>
    </row>
    <row r="2424" spans="1:13" ht="14.25" customHeight="1" x14ac:dyDescent="0.2">
      <c r="D2424" s="28"/>
      <c r="E2424" s="11"/>
      <c r="F2424" s="10"/>
      <c r="G2424" s="279"/>
      <c r="H2424" s="279"/>
      <c r="I2424" s="192"/>
      <c r="J2424" s="265"/>
      <c r="K2424" s="191"/>
      <c r="L2424" s="244"/>
      <c r="M2424" s="266"/>
    </row>
    <row r="2425" spans="1:13" ht="14.25" customHeight="1" x14ac:dyDescent="0.2">
      <c r="C2425" s="1"/>
      <c r="D2425" s="1"/>
      <c r="E2425" s="11"/>
      <c r="F2425" s="10"/>
      <c r="G2425" s="279"/>
      <c r="H2425" s="279"/>
      <c r="I2425" s="192"/>
      <c r="J2425" s="265"/>
      <c r="K2425" s="191"/>
      <c r="L2425" s="244"/>
      <c r="M2425" s="266"/>
    </row>
    <row r="2426" spans="1:13" ht="14.25" customHeight="1" x14ac:dyDescent="0.2">
      <c r="C2426" s="1"/>
      <c r="D2426" s="1"/>
      <c r="G2426" s="279"/>
      <c r="H2426" s="279"/>
      <c r="I2426" s="192"/>
      <c r="J2426" s="265"/>
      <c r="K2426" s="191"/>
      <c r="L2426" s="244"/>
      <c r="M2426" s="266"/>
    </row>
    <row r="2427" spans="1:13" ht="14.25" customHeight="1" x14ac:dyDescent="0.2">
      <c r="C2427" s="1"/>
      <c r="D2427" s="1"/>
      <c r="G2427" s="279"/>
      <c r="H2427" s="279"/>
      <c r="I2427" s="192"/>
      <c r="J2427" s="265"/>
      <c r="K2427" s="191"/>
      <c r="L2427" s="244"/>
      <c r="M2427" s="266"/>
    </row>
    <row r="2428" spans="1:13" ht="14.25" customHeight="1" x14ac:dyDescent="0.2">
      <c r="C2428" s="1"/>
      <c r="D2428" s="1"/>
      <c r="G2428" s="279"/>
      <c r="H2428" s="279"/>
      <c r="I2428" s="192"/>
      <c r="J2428" s="265"/>
      <c r="K2428" s="191"/>
      <c r="L2428" s="244"/>
      <c r="M2428" s="266"/>
    </row>
    <row r="2429" spans="1:13" ht="14.25" customHeight="1" x14ac:dyDescent="0.2">
      <c r="C2429" s="1"/>
      <c r="D2429" s="1"/>
      <c r="G2429" s="279"/>
      <c r="H2429" s="279"/>
      <c r="I2429" s="192"/>
      <c r="J2429" s="265"/>
      <c r="K2429" s="191"/>
      <c r="L2429" s="244"/>
      <c r="M2429" s="266"/>
    </row>
    <row r="2430" spans="1:13" ht="14.25" customHeight="1" x14ac:dyDescent="0.2">
      <c r="C2430" s="1"/>
      <c r="D2430" s="1"/>
      <c r="G2430" s="279"/>
      <c r="H2430" s="279"/>
      <c r="I2430" s="192"/>
      <c r="J2430" s="265"/>
      <c r="K2430" s="191"/>
      <c r="L2430" s="244"/>
      <c r="M2430" s="266"/>
    </row>
    <row r="2431" spans="1:13" ht="14.25" customHeight="1" x14ac:dyDescent="0.2">
      <c r="C2431" s="1"/>
      <c r="D2431" s="1"/>
      <c r="G2431" s="279"/>
      <c r="H2431" s="279"/>
      <c r="I2431" s="192"/>
      <c r="J2431" s="265"/>
      <c r="K2431" s="191"/>
      <c r="L2431" s="244"/>
      <c r="M2431" s="266"/>
    </row>
    <row r="2432" spans="1:13" ht="14.25" customHeight="1" x14ac:dyDescent="0.2">
      <c r="C2432" s="1"/>
      <c r="D2432" s="1"/>
      <c r="G2432" s="279"/>
      <c r="H2432" s="279"/>
      <c r="I2432" s="192"/>
      <c r="J2432" s="265"/>
      <c r="K2432" s="191"/>
      <c r="L2432" s="244"/>
      <c r="M2432" s="266"/>
    </row>
    <row r="2433" spans="3:13" ht="14.25" customHeight="1" x14ac:dyDescent="0.2">
      <c r="C2433" s="1"/>
      <c r="D2433" s="1"/>
      <c r="G2433" s="279"/>
      <c r="H2433" s="279"/>
      <c r="I2433" s="192"/>
      <c r="J2433" s="265"/>
      <c r="K2433" s="191"/>
      <c r="L2433" s="244"/>
      <c r="M2433" s="266"/>
    </row>
    <row r="2434" spans="3:13" ht="14.25" customHeight="1" x14ac:dyDescent="0.2">
      <c r="C2434" s="1"/>
      <c r="D2434" s="1"/>
      <c r="G2434" s="279"/>
      <c r="H2434" s="279"/>
      <c r="I2434" s="192"/>
      <c r="J2434" s="265"/>
      <c r="K2434" s="191"/>
      <c r="L2434" s="244"/>
      <c r="M2434" s="266"/>
    </row>
    <row r="2435" spans="3:13" ht="14.25" customHeight="1" x14ac:dyDescent="0.2">
      <c r="C2435" s="1"/>
      <c r="D2435" s="1"/>
      <c r="G2435" s="279"/>
      <c r="H2435" s="279"/>
      <c r="I2435" s="192"/>
      <c r="J2435" s="265"/>
      <c r="K2435" s="191"/>
      <c r="L2435" s="244"/>
      <c r="M2435" s="266"/>
    </row>
    <row r="2436" spans="3:13" ht="14.25" customHeight="1" x14ac:dyDescent="0.2">
      <c r="C2436" s="1"/>
      <c r="D2436" s="1"/>
      <c r="G2436" s="279"/>
      <c r="H2436" s="279"/>
      <c r="I2436" s="192"/>
      <c r="J2436" s="265"/>
      <c r="K2436" s="191"/>
      <c r="L2436" s="244"/>
      <c r="M2436" s="266"/>
    </row>
    <row r="2437" spans="3:13" ht="14.25" customHeight="1" x14ac:dyDescent="0.2">
      <c r="C2437" s="1"/>
      <c r="D2437" s="1"/>
      <c r="H2437" s="279"/>
      <c r="I2437" s="192"/>
      <c r="J2437" s="265"/>
      <c r="K2437" s="191"/>
      <c r="L2437" s="244"/>
      <c r="M2437" s="266"/>
    </row>
    <row r="2438" spans="3:13" ht="14.25" customHeight="1" x14ac:dyDescent="0.2">
      <c r="C2438" s="1"/>
      <c r="D2438" s="1"/>
      <c r="H2438" s="279"/>
      <c r="I2438" s="192"/>
      <c r="J2438" s="265"/>
      <c r="K2438" s="191"/>
      <c r="L2438" s="244"/>
      <c r="M2438" s="266"/>
    </row>
    <row r="2439" spans="3:13" ht="14.25" customHeight="1" x14ac:dyDescent="0.2">
      <c r="C2439" s="1"/>
      <c r="D2439" s="1"/>
      <c r="H2439" s="279"/>
      <c r="I2439" s="192"/>
      <c r="J2439" s="265"/>
      <c r="K2439" s="191"/>
      <c r="L2439" s="244"/>
      <c r="M2439" s="266"/>
    </row>
    <row r="2440" spans="3:13" ht="14.25" customHeight="1" x14ac:dyDescent="0.2">
      <c r="C2440" s="1"/>
      <c r="D2440" s="1"/>
      <c r="H2440" s="279"/>
      <c r="I2440" s="192"/>
      <c r="J2440" s="265"/>
      <c r="K2440" s="191"/>
      <c r="L2440" s="244"/>
      <c r="M2440" s="266"/>
    </row>
    <row r="2441" spans="3:13" ht="14.25" customHeight="1" x14ac:dyDescent="0.2">
      <c r="C2441" s="1"/>
      <c r="D2441" s="1"/>
      <c r="H2441" s="279"/>
      <c r="I2441" s="192"/>
      <c r="J2441" s="265"/>
      <c r="K2441" s="191"/>
      <c r="L2441" s="244"/>
      <c r="M2441" s="266"/>
    </row>
    <row r="2442" spans="3:13" ht="14.25" customHeight="1" x14ac:dyDescent="0.2">
      <c r="C2442" s="1"/>
      <c r="D2442" s="1"/>
      <c r="H2442" s="279"/>
      <c r="I2442" s="192"/>
      <c r="J2442" s="265"/>
      <c r="K2442" s="191"/>
      <c r="L2442" s="244"/>
      <c r="M2442" s="266"/>
    </row>
    <row r="2443" spans="3:13" ht="14.25" customHeight="1" x14ac:dyDescent="0.2">
      <c r="C2443" s="1"/>
      <c r="D2443" s="1"/>
      <c r="H2443" s="279"/>
      <c r="I2443" s="192"/>
      <c r="J2443" s="265"/>
      <c r="K2443" s="191"/>
      <c r="L2443" s="244"/>
      <c r="M2443" s="266"/>
    </row>
    <row r="2444" spans="3:13" ht="14.25" customHeight="1" x14ac:dyDescent="0.2">
      <c r="C2444" s="1"/>
      <c r="D2444" s="1"/>
      <c r="H2444" s="279"/>
      <c r="I2444" s="192"/>
      <c r="J2444" s="265"/>
      <c r="K2444" s="191"/>
      <c r="L2444" s="244"/>
      <c r="M2444" s="266"/>
    </row>
    <row r="2445" spans="3:13" ht="14.25" customHeight="1" x14ac:dyDescent="0.2">
      <c r="C2445" s="1"/>
      <c r="D2445" s="1"/>
      <c r="H2445" s="279"/>
      <c r="I2445" s="192"/>
      <c r="J2445" s="265"/>
      <c r="K2445" s="191"/>
      <c r="L2445" s="244"/>
      <c r="M2445" s="266"/>
    </row>
    <row r="2446" spans="3:13" ht="14.25" customHeight="1" x14ac:dyDescent="0.2">
      <c r="C2446" s="1"/>
      <c r="D2446" s="1"/>
      <c r="H2446" s="279"/>
      <c r="I2446" s="192"/>
      <c r="J2446" s="265"/>
      <c r="K2446" s="191"/>
      <c r="L2446" s="244"/>
      <c r="M2446" s="266"/>
    </row>
    <row r="2447" spans="3:13" ht="14.25" customHeight="1" x14ac:dyDescent="0.2">
      <c r="C2447" s="1"/>
      <c r="D2447" s="1"/>
      <c r="H2447" s="279"/>
      <c r="I2447" s="192"/>
      <c r="J2447" s="265"/>
      <c r="K2447" s="191"/>
      <c r="L2447" s="244"/>
      <c r="M2447" s="266"/>
    </row>
    <row r="2448" spans="3:13" ht="14.25" customHeight="1" x14ac:dyDescent="0.2">
      <c r="C2448" s="1"/>
      <c r="D2448" s="1"/>
      <c r="E2448" s="7"/>
      <c r="G2448" s="283"/>
      <c r="H2448" s="279"/>
      <c r="I2448" s="192"/>
      <c r="J2448" s="265"/>
      <c r="K2448" s="191"/>
      <c r="L2448" s="244"/>
      <c r="M2448" s="266"/>
    </row>
    <row r="2449" spans="1:13" ht="14.25" customHeight="1" x14ac:dyDescent="0.2">
      <c r="C2449" s="1"/>
      <c r="D2449" s="1"/>
      <c r="E2449" s="7"/>
      <c r="G2449" s="283"/>
      <c r="H2449" s="279"/>
      <c r="I2449" s="192"/>
      <c r="J2449" s="265"/>
      <c r="K2449" s="191"/>
      <c r="L2449" s="244"/>
      <c r="M2449" s="266"/>
    </row>
    <row r="2450" spans="1:13" ht="14.25" customHeight="1" x14ac:dyDescent="0.2">
      <c r="C2450" s="1"/>
      <c r="D2450" s="1"/>
      <c r="E2450" s="7"/>
      <c r="G2450" s="283"/>
      <c r="H2450" s="279"/>
      <c r="I2450" s="192"/>
      <c r="J2450" s="265"/>
      <c r="K2450" s="191"/>
      <c r="L2450" s="244"/>
      <c r="M2450" s="266"/>
    </row>
    <row r="2451" spans="1:13" ht="14.25" customHeight="1" x14ac:dyDescent="0.2">
      <c r="C2451" s="1"/>
      <c r="D2451" s="1"/>
      <c r="E2451" s="7"/>
      <c r="G2451" s="283"/>
      <c r="H2451" s="279"/>
      <c r="I2451" s="192"/>
      <c r="J2451" s="265"/>
      <c r="K2451" s="191"/>
      <c r="L2451" s="244"/>
      <c r="M2451" s="266"/>
    </row>
    <row r="2452" spans="1:13" ht="14.25" customHeight="1" x14ac:dyDescent="0.2">
      <c r="C2452" s="1"/>
      <c r="D2452" s="1"/>
      <c r="E2452" s="7"/>
      <c r="G2452" s="283"/>
      <c r="H2452" s="279"/>
      <c r="I2452" s="192"/>
      <c r="J2452" s="265"/>
      <c r="K2452" s="191"/>
      <c r="L2452" s="244"/>
      <c r="M2452" s="266"/>
    </row>
    <row r="2453" spans="1:13" ht="14.25" customHeight="1" x14ac:dyDescent="0.2">
      <c r="C2453" s="1"/>
      <c r="D2453" s="1"/>
      <c r="E2453" s="7"/>
      <c r="G2453" s="283"/>
      <c r="H2453" s="279"/>
      <c r="I2453" s="192"/>
      <c r="J2453" s="265"/>
      <c r="K2453" s="191"/>
      <c r="L2453" s="244"/>
      <c r="M2453" s="266"/>
    </row>
    <row r="2454" spans="1:13" ht="14.25" customHeight="1" x14ac:dyDescent="0.2">
      <c r="C2454" s="1"/>
      <c r="D2454" s="1"/>
      <c r="E2454" s="7"/>
      <c r="G2454" s="283"/>
      <c r="H2454" s="279"/>
      <c r="I2454" s="192"/>
      <c r="J2454" s="265"/>
      <c r="K2454" s="191"/>
      <c r="L2454" s="244"/>
      <c r="M2454" s="266"/>
    </row>
    <row r="2455" spans="1:13" ht="14.25" customHeight="1" x14ac:dyDescent="0.2">
      <c r="C2455" s="1"/>
      <c r="D2455" s="1"/>
      <c r="E2455" s="7"/>
      <c r="G2455" s="283"/>
      <c r="H2455" s="279"/>
      <c r="I2455" s="192"/>
      <c r="J2455" s="265"/>
      <c r="K2455" s="191"/>
      <c r="L2455" s="244"/>
      <c r="M2455" s="266"/>
    </row>
    <row r="2456" spans="1:13" ht="14.25" customHeight="1" x14ac:dyDescent="0.2">
      <c r="C2456" s="1"/>
      <c r="D2456" s="1"/>
      <c r="E2456" s="7"/>
      <c r="G2456" s="283"/>
      <c r="H2456" s="279"/>
      <c r="I2456" s="192"/>
      <c r="J2456" s="265"/>
      <c r="K2456" s="191"/>
      <c r="L2456" s="244"/>
      <c r="M2456" s="266"/>
    </row>
    <row r="2457" spans="1:13" ht="14.25" customHeight="1" x14ac:dyDescent="0.2">
      <c r="C2457" s="1"/>
      <c r="D2457" s="1"/>
      <c r="E2457" s="7"/>
      <c r="G2457" s="283"/>
      <c r="H2457" s="279"/>
      <c r="I2457" s="192"/>
      <c r="J2457" s="265"/>
      <c r="K2457" s="191"/>
      <c r="L2457" s="244"/>
      <c r="M2457" s="266"/>
    </row>
    <row r="2458" spans="1:13" ht="14.25" customHeight="1" x14ac:dyDescent="0.2">
      <c r="C2458" s="1"/>
      <c r="D2458" s="1"/>
      <c r="E2458" s="7"/>
      <c r="G2458" s="283"/>
      <c r="H2458" s="279"/>
      <c r="I2458" s="192"/>
      <c r="J2458" s="265"/>
      <c r="K2458" s="191"/>
      <c r="L2458" s="244"/>
      <c r="M2458" s="266"/>
    </row>
    <row r="2459" spans="1:13" ht="14.25" customHeight="1" x14ac:dyDescent="0.2">
      <c r="C2459" s="1"/>
      <c r="D2459" s="1"/>
      <c r="E2459" s="7"/>
      <c r="G2459" s="283"/>
      <c r="H2459" s="279"/>
      <c r="I2459" s="192"/>
      <c r="J2459" s="265"/>
      <c r="K2459" s="191"/>
      <c r="L2459" s="244"/>
      <c r="M2459" s="266"/>
    </row>
    <row r="2460" spans="1:13" ht="14.25" customHeight="1" x14ac:dyDescent="0.2">
      <c r="C2460" s="1"/>
      <c r="D2460" s="1"/>
      <c r="E2460" s="7"/>
      <c r="G2460" s="283"/>
      <c r="H2460" s="279"/>
      <c r="I2460" s="192"/>
      <c r="J2460" s="265"/>
      <c r="K2460" s="191"/>
      <c r="L2460" s="244"/>
      <c r="M2460" s="266"/>
    </row>
    <row r="2461" spans="1:13" ht="14.25" customHeight="1" x14ac:dyDescent="0.2">
      <c r="C2461" s="1"/>
      <c r="D2461" s="1"/>
      <c r="E2461" s="7"/>
      <c r="G2461" s="283"/>
      <c r="H2461" s="279"/>
      <c r="I2461" s="192"/>
      <c r="J2461" s="265"/>
      <c r="K2461" s="191"/>
      <c r="L2461" s="244"/>
      <c r="M2461" s="266"/>
    </row>
    <row r="2462" spans="1:13" ht="14.25" customHeight="1" x14ac:dyDescent="0.2">
      <c r="C2462" s="1"/>
      <c r="D2462" s="1"/>
      <c r="E2462" s="7"/>
      <c r="G2462" s="283"/>
      <c r="H2462" s="279"/>
      <c r="I2462" s="192"/>
      <c r="J2462" s="265"/>
      <c r="K2462" s="191"/>
      <c r="L2462" s="244"/>
      <c r="M2462" s="266"/>
    </row>
    <row r="2463" spans="1:13" ht="14.25" customHeight="1" x14ac:dyDescent="0.2">
      <c r="C2463" s="1"/>
      <c r="D2463" s="1"/>
      <c r="E2463" s="7"/>
      <c r="G2463" s="283"/>
      <c r="H2463" s="279"/>
      <c r="I2463" s="192"/>
      <c r="J2463" s="265"/>
      <c r="K2463" s="191"/>
      <c r="L2463" s="244"/>
      <c r="M2463" s="266"/>
    </row>
    <row r="2464" spans="1:13" s="190" customFormat="1" ht="14.25" customHeight="1" x14ac:dyDescent="0.2">
      <c r="A2464" s="109"/>
      <c r="E2464" s="7"/>
      <c r="F2464" s="7"/>
      <c r="G2464" s="283"/>
      <c r="H2464" s="279"/>
      <c r="I2464" s="192"/>
      <c r="J2464" s="265"/>
      <c r="K2464" s="191"/>
      <c r="L2464" s="244"/>
      <c r="M2464" s="266"/>
    </row>
    <row r="2465" spans="3:13" ht="14.25" customHeight="1" x14ac:dyDescent="0.2">
      <c r="C2465" s="1"/>
      <c r="D2465" s="1"/>
      <c r="E2465" s="7"/>
      <c r="G2465" s="283"/>
      <c r="H2465" s="279"/>
      <c r="I2465" s="192"/>
      <c r="J2465" s="265"/>
      <c r="K2465" s="191"/>
      <c r="L2465" s="244"/>
      <c r="M2465" s="266"/>
    </row>
    <row r="2466" spans="3:13" ht="14.25" customHeight="1" x14ac:dyDescent="0.2">
      <c r="C2466" s="1"/>
      <c r="D2466" s="1"/>
      <c r="E2466" s="7"/>
      <c r="G2466" s="283"/>
      <c r="H2466" s="279"/>
      <c r="I2466" s="192"/>
      <c r="J2466" s="265"/>
      <c r="K2466" s="191"/>
      <c r="L2466" s="244"/>
      <c r="M2466" s="266"/>
    </row>
    <row r="2467" spans="3:13" ht="14.25" customHeight="1" x14ac:dyDescent="0.2">
      <c r="C2467" s="1"/>
      <c r="D2467" s="1"/>
      <c r="E2467" s="7"/>
      <c r="G2467" s="283"/>
      <c r="H2467" s="279"/>
      <c r="I2467" s="192"/>
      <c r="J2467" s="265"/>
      <c r="K2467" s="191"/>
      <c r="L2467" s="244"/>
      <c r="M2467" s="266"/>
    </row>
    <row r="2468" spans="3:13" ht="14.25" customHeight="1" x14ac:dyDescent="0.2">
      <c r="C2468" s="1"/>
      <c r="D2468" s="1"/>
      <c r="E2468" s="7"/>
      <c r="G2468" s="283"/>
      <c r="H2468" s="279"/>
      <c r="I2468" s="192"/>
      <c r="J2468" s="265"/>
      <c r="K2468" s="191"/>
      <c r="L2468" s="244"/>
      <c r="M2468" s="266"/>
    </row>
    <row r="2469" spans="3:13" ht="14.25" customHeight="1" x14ac:dyDescent="0.2">
      <c r="C2469" s="1"/>
      <c r="D2469" s="1"/>
      <c r="E2469" s="7"/>
      <c r="G2469" s="283"/>
      <c r="H2469" s="279"/>
      <c r="I2469" s="192"/>
      <c r="J2469" s="265"/>
      <c r="K2469" s="191"/>
      <c r="L2469" s="244"/>
      <c r="M2469" s="266"/>
    </row>
    <row r="2470" spans="3:13" ht="14.25" customHeight="1" x14ac:dyDescent="0.2">
      <c r="C2470" s="1"/>
      <c r="D2470" s="1"/>
      <c r="E2470" s="7"/>
      <c r="G2470" s="283"/>
      <c r="H2470" s="279"/>
      <c r="I2470" s="192"/>
      <c r="J2470" s="265"/>
      <c r="K2470" s="191"/>
      <c r="L2470" s="244"/>
      <c r="M2470" s="266"/>
    </row>
    <row r="2471" spans="3:13" ht="14.25" customHeight="1" x14ac:dyDescent="0.2">
      <c r="C2471" s="1"/>
      <c r="D2471" s="1"/>
      <c r="E2471" s="7"/>
      <c r="G2471" s="283"/>
      <c r="H2471" s="279"/>
      <c r="I2471" s="192"/>
      <c r="J2471" s="265"/>
      <c r="K2471" s="191"/>
      <c r="L2471" s="244"/>
      <c r="M2471" s="266"/>
    </row>
    <row r="2472" spans="3:13" ht="14.25" customHeight="1" x14ac:dyDescent="0.2">
      <c r="C2472" s="1"/>
      <c r="D2472" s="1"/>
      <c r="E2472" s="7"/>
      <c r="G2472" s="283"/>
      <c r="H2472" s="279"/>
      <c r="I2472" s="192"/>
      <c r="J2472" s="265"/>
      <c r="K2472" s="191"/>
      <c r="L2472" s="244"/>
      <c r="M2472" s="266"/>
    </row>
    <row r="2473" spans="3:13" ht="14.25" customHeight="1" x14ac:dyDescent="0.2">
      <c r="C2473" s="1"/>
      <c r="D2473" s="1"/>
      <c r="E2473" s="7"/>
      <c r="G2473" s="283"/>
      <c r="H2473" s="279"/>
      <c r="I2473" s="192"/>
      <c r="J2473" s="265"/>
      <c r="K2473" s="191"/>
      <c r="L2473" s="244"/>
      <c r="M2473" s="266"/>
    </row>
    <row r="2474" spans="3:13" ht="14.25" customHeight="1" x14ac:dyDescent="0.2">
      <c r="C2474" s="1"/>
      <c r="D2474" s="1"/>
      <c r="E2474" s="7"/>
      <c r="G2474" s="283"/>
      <c r="H2474" s="279"/>
      <c r="I2474" s="192"/>
      <c r="J2474" s="265"/>
      <c r="K2474" s="191"/>
      <c r="L2474" s="244"/>
      <c r="M2474" s="266"/>
    </row>
    <row r="2475" spans="3:13" ht="14.25" customHeight="1" x14ac:dyDescent="0.2">
      <c r="C2475" s="1"/>
      <c r="D2475" s="1"/>
      <c r="E2475" s="7"/>
      <c r="G2475" s="283"/>
      <c r="H2475" s="279"/>
      <c r="I2475" s="192"/>
      <c r="J2475" s="265"/>
      <c r="K2475" s="191"/>
      <c r="L2475" s="244"/>
      <c r="M2475" s="266"/>
    </row>
    <row r="2476" spans="3:13" ht="14.25" customHeight="1" x14ac:dyDescent="0.2">
      <c r="C2476" s="1"/>
      <c r="D2476" s="1"/>
      <c r="E2476" s="7"/>
      <c r="G2476" s="283"/>
      <c r="H2476" s="279"/>
      <c r="I2476" s="192"/>
      <c r="J2476" s="265"/>
      <c r="K2476" s="191"/>
      <c r="L2476" s="244"/>
      <c r="M2476" s="266"/>
    </row>
    <row r="2477" spans="3:13" ht="14.25" customHeight="1" x14ac:dyDescent="0.2">
      <c r="C2477" s="1"/>
      <c r="D2477" s="1"/>
      <c r="E2477" s="7"/>
      <c r="G2477" s="283"/>
      <c r="H2477" s="279"/>
      <c r="I2477" s="192"/>
      <c r="J2477" s="265"/>
      <c r="K2477" s="191"/>
      <c r="L2477" s="244"/>
      <c r="M2477" s="266"/>
    </row>
    <row r="2478" spans="3:13" ht="14.25" customHeight="1" x14ac:dyDescent="0.2">
      <c r="C2478" s="1"/>
      <c r="D2478" s="1"/>
      <c r="E2478" s="7"/>
      <c r="G2478" s="283"/>
      <c r="H2478" s="279"/>
      <c r="I2478" s="192"/>
      <c r="J2478" s="265"/>
      <c r="K2478" s="191"/>
      <c r="L2478" s="244"/>
      <c r="M2478" s="266"/>
    </row>
    <row r="2479" spans="3:13" ht="14.25" customHeight="1" x14ac:dyDescent="0.2">
      <c r="C2479" s="1"/>
      <c r="D2479" s="1"/>
      <c r="E2479" s="7"/>
      <c r="G2479" s="283"/>
      <c r="H2479" s="279"/>
      <c r="I2479" s="192"/>
      <c r="J2479" s="265"/>
      <c r="K2479" s="191"/>
      <c r="L2479" s="244"/>
      <c r="M2479" s="266"/>
    </row>
    <row r="2480" spans="3:13" ht="14.25" customHeight="1" x14ac:dyDescent="0.2">
      <c r="C2480" s="1"/>
      <c r="D2480" s="1"/>
      <c r="E2480" s="7"/>
      <c r="G2480" s="283"/>
      <c r="H2480" s="279"/>
      <c r="I2480" s="192"/>
      <c r="J2480" s="265"/>
      <c r="K2480" s="191"/>
      <c r="L2480" s="244"/>
      <c r="M2480" s="266"/>
    </row>
    <row r="2481" spans="3:13" ht="14.25" customHeight="1" x14ac:dyDescent="0.2">
      <c r="C2481" s="1"/>
      <c r="D2481" s="1"/>
      <c r="E2481" s="7"/>
      <c r="G2481" s="283"/>
      <c r="H2481" s="279"/>
      <c r="I2481" s="192"/>
      <c r="J2481" s="265"/>
      <c r="K2481" s="191"/>
      <c r="L2481" s="244"/>
      <c r="M2481" s="266"/>
    </row>
    <row r="2482" spans="3:13" ht="14.25" customHeight="1" x14ac:dyDescent="0.2">
      <c r="C2482" s="1"/>
      <c r="D2482" s="1"/>
      <c r="E2482" s="7"/>
      <c r="G2482" s="283"/>
      <c r="H2482" s="279"/>
      <c r="I2482" s="192"/>
      <c r="J2482" s="265"/>
      <c r="K2482" s="191"/>
      <c r="L2482" s="244"/>
      <c r="M2482" s="266"/>
    </row>
    <row r="2483" spans="3:13" ht="14.25" customHeight="1" x14ac:dyDescent="0.2">
      <c r="C2483" s="1"/>
      <c r="D2483" s="1"/>
      <c r="E2483" s="7"/>
      <c r="G2483" s="283"/>
      <c r="H2483" s="279"/>
      <c r="I2483" s="192"/>
      <c r="J2483" s="265"/>
      <c r="K2483" s="191"/>
      <c r="L2483" s="244"/>
      <c r="M2483" s="266"/>
    </row>
    <row r="2484" spans="3:13" ht="14.25" customHeight="1" x14ac:dyDescent="0.2">
      <c r="C2484" s="1"/>
      <c r="D2484" s="1"/>
      <c r="E2484" s="7"/>
      <c r="G2484" s="283"/>
      <c r="H2484" s="279"/>
      <c r="I2484" s="192"/>
      <c r="J2484" s="265"/>
      <c r="K2484" s="191"/>
      <c r="L2484" s="244"/>
      <c r="M2484" s="266"/>
    </row>
    <row r="2485" spans="3:13" ht="14.25" customHeight="1" x14ac:dyDescent="0.2">
      <c r="C2485" s="1"/>
      <c r="D2485" s="1"/>
      <c r="E2485" s="7"/>
      <c r="G2485" s="283"/>
      <c r="H2485" s="279"/>
      <c r="I2485" s="192"/>
      <c r="J2485" s="265"/>
      <c r="K2485" s="191"/>
      <c r="L2485" s="244"/>
      <c r="M2485" s="266"/>
    </row>
    <row r="2486" spans="3:13" ht="14.25" customHeight="1" x14ac:dyDescent="0.2">
      <c r="C2486" s="1"/>
      <c r="D2486" s="1"/>
      <c r="E2486" s="7"/>
      <c r="G2486" s="283"/>
      <c r="H2486" s="279"/>
      <c r="I2486" s="192"/>
      <c r="J2486" s="265"/>
      <c r="K2486" s="191"/>
      <c r="L2486" s="244"/>
      <c r="M2486" s="266"/>
    </row>
    <row r="2487" spans="3:13" ht="14.25" customHeight="1" x14ac:dyDescent="0.2">
      <c r="C2487" s="1"/>
      <c r="D2487" s="1"/>
      <c r="E2487" s="7"/>
      <c r="G2487" s="283"/>
      <c r="H2487" s="279"/>
      <c r="I2487" s="192"/>
      <c r="J2487" s="265"/>
      <c r="K2487" s="191"/>
      <c r="L2487" s="244"/>
      <c r="M2487" s="266"/>
    </row>
    <row r="2488" spans="3:13" ht="14.25" customHeight="1" x14ac:dyDescent="0.2">
      <c r="C2488" s="1"/>
      <c r="D2488" s="1"/>
      <c r="E2488" s="7"/>
      <c r="G2488" s="283"/>
      <c r="H2488" s="279"/>
      <c r="I2488" s="192"/>
      <c r="J2488" s="265"/>
      <c r="K2488" s="191"/>
      <c r="L2488" s="244"/>
      <c r="M2488" s="266"/>
    </row>
    <row r="2489" spans="3:13" ht="14.25" customHeight="1" x14ac:dyDescent="0.2">
      <c r="C2489" s="1"/>
      <c r="D2489" s="1"/>
      <c r="E2489" s="7"/>
      <c r="G2489" s="283"/>
      <c r="H2489" s="279"/>
      <c r="I2489" s="192"/>
      <c r="J2489" s="265"/>
      <c r="K2489" s="191"/>
      <c r="L2489" s="244"/>
      <c r="M2489" s="266"/>
    </row>
    <row r="2490" spans="3:13" ht="14.25" customHeight="1" x14ac:dyDescent="0.2">
      <c r="C2490" s="1"/>
      <c r="D2490" s="1"/>
      <c r="E2490" s="7"/>
      <c r="G2490" s="283"/>
      <c r="H2490" s="279"/>
      <c r="I2490" s="192"/>
      <c r="J2490" s="265"/>
      <c r="K2490" s="191"/>
      <c r="L2490" s="244"/>
      <c r="M2490" s="266"/>
    </row>
    <row r="2491" spans="3:13" ht="14.25" customHeight="1" x14ac:dyDescent="0.2">
      <c r="C2491" s="1"/>
      <c r="D2491" s="1"/>
      <c r="E2491" s="7"/>
      <c r="G2491" s="283"/>
      <c r="H2491" s="279"/>
      <c r="I2491" s="192"/>
      <c r="J2491" s="265"/>
      <c r="K2491" s="191"/>
      <c r="L2491" s="244"/>
      <c r="M2491" s="266"/>
    </row>
    <row r="2492" spans="3:13" ht="14.25" customHeight="1" x14ac:dyDescent="0.2">
      <c r="C2492" s="1"/>
      <c r="D2492" s="1"/>
      <c r="E2492" s="7"/>
      <c r="G2492" s="283"/>
      <c r="H2492" s="279"/>
      <c r="I2492" s="192"/>
      <c r="J2492" s="265"/>
      <c r="K2492" s="191"/>
      <c r="L2492" s="244"/>
      <c r="M2492" s="266"/>
    </row>
    <row r="2493" spans="3:13" ht="14.25" customHeight="1" x14ac:dyDescent="0.2">
      <c r="C2493" s="1"/>
      <c r="D2493" s="1"/>
      <c r="E2493" s="7"/>
      <c r="G2493" s="283"/>
      <c r="H2493" s="279"/>
      <c r="I2493" s="192"/>
      <c r="J2493" s="265"/>
      <c r="K2493" s="191"/>
      <c r="L2493" s="244"/>
      <c r="M2493" s="266"/>
    </row>
    <row r="2494" spans="3:13" ht="14.25" customHeight="1" x14ac:dyDescent="0.2">
      <c r="C2494" s="1"/>
      <c r="D2494" s="1"/>
      <c r="E2494" s="7"/>
      <c r="G2494" s="283"/>
      <c r="H2494" s="279"/>
      <c r="I2494" s="192"/>
      <c r="J2494" s="265"/>
      <c r="K2494" s="191"/>
      <c r="L2494" s="244"/>
      <c r="M2494" s="266"/>
    </row>
    <row r="2495" spans="3:13" ht="14.25" customHeight="1" x14ac:dyDescent="0.2">
      <c r="C2495" s="1"/>
      <c r="D2495" s="1"/>
      <c r="E2495" s="7"/>
      <c r="G2495" s="283"/>
      <c r="H2495" s="279"/>
      <c r="I2495" s="192"/>
      <c r="J2495" s="265"/>
      <c r="K2495" s="191"/>
      <c r="L2495" s="244"/>
      <c r="M2495" s="266"/>
    </row>
    <row r="2496" spans="3:13" ht="14.25" customHeight="1" x14ac:dyDescent="0.2">
      <c r="C2496" s="1"/>
      <c r="D2496" s="1"/>
      <c r="E2496" s="7"/>
      <c r="G2496" s="283"/>
      <c r="H2496" s="279"/>
      <c r="I2496" s="192"/>
      <c r="J2496" s="265"/>
      <c r="K2496" s="191"/>
      <c r="L2496" s="244"/>
      <c r="M2496" s="266"/>
    </row>
    <row r="2497" spans="3:13" ht="14.25" customHeight="1" x14ac:dyDescent="0.2">
      <c r="C2497" s="1"/>
      <c r="D2497" s="1"/>
      <c r="E2497" s="7"/>
      <c r="G2497" s="283"/>
      <c r="H2497" s="279"/>
      <c r="I2497" s="192"/>
      <c r="J2497" s="265"/>
      <c r="K2497" s="191"/>
      <c r="L2497" s="244"/>
      <c r="M2497" s="266"/>
    </row>
    <row r="2498" spans="3:13" ht="14.25" customHeight="1" x14ac:dyDescent="0.2">
      <c r="C2498" s="1"/>
      <c r="D2498" s="1"/>
      <c r="E2498" s="7"/>
      <c r="G2498" s="283"/>
      <c r="H2498" s="279"/>
      <c r="I2498" s="192"/>
      <c r="J2498" s="265"/>
      <c r="K2498" s="191"/>
      <c r="L2498" s="244"/>
      <c r="M2498" s="266"/>
    </row>
    <row r="2499" spans="3:13" ht="14.25" customHeight="1" x14ac:dyDescent="0.2">
      <c r="C2499" s="1"/>
      <c r="D2499" s="1"/>
      <c r="E2499" s="7"/>
      <c r="G2499" s="283"/>
      <c r="H2499" s="279"/>
      <c r="I2499" s="192"/>
      <c r="J2499" s="265"/>
      <c r="K2499" s="191"/>
      <c r="L2499" s="244"/>
      <c r="M2499" s="266"/>
    </row>
    <row r="2500" spans="3:13" x14ac:dyDescent="0.2">
      <c r="J2500" s="265"/>
      <c r="K2500" s="191"/>
      <c r="L2500" s="244"/>
      <c r="M2500" s="266"/>
    </row>
    <row r="2501" spans="3:13" x14ac:dyDescent="0.2">
      <c r="J2501" s="265"/>
      <c r="K2501" s="191"/>
      <c r="L2501" s="244"/>
      <c r="M2501" s="266"/>
    </row>
    <row r="2502" spans="3:13" x14ac:dyDescent="0.2">
      <c r="J2502" s="265"/>
      <c r="K2502" s="191"/>
      <c r="L2502" s="244"/>
      <c r="M2502" s="266"/>
    </row>
    <row r="2503" spans="3:13" x14ac:dyDescent="0.2">
      <c r="J2503" s="265"/>
      <c r="K2503" s="191"/>
      <c r="L2503" s="244"/>
      <c r="M2503" s="266"/>
    </row>
    <row r="2504" spans="3:13" x14ac:dyDescent="0.2">
      <c r="J2504" s="265"/>
      <c r="K2504" s="191"/>
      <c r="L2504" s="244"/>
      <c r="M2504" s="266"/>
    </row>
    <row r="2505" spans="3:13" x14ac:dyDescent="0.2">
      <c r="J2505" s="265"/>
      <c r="K2505" s="191"/>
      <c r="L2505" s="244"/>
      <c r="M2505" s="266"/>
    </row>
    <row r="2506" spans="3:13" x14ac:dyDescent="0.2">
      <c r="J2506" s="265"/>
      <c r="K2506" s="191"/>
      <c r="L2506" s="244"/>
      <c r="M2506" s="266"/>
    </row>
    <row r="2507" spans="3:13" x14ac:dyDescent="0.2">
      <c r="J2507" s="265"/>
      <c r="K2507" s="191"/>
      <c r="L2507" s="244"/>
      <c r="M2507" s="266"/>
    </row>
    <row r="2508" spans="3:13" x14ac:dyDescent="0.2">
      <c r="J2508" s="265"/>
      <c r="K2508" s="191"/>
      <c r="L2508" s="244"/>
      <c r="M2508" s="266"/>
    </row>
    <row r="2509" spans="3:13" x14ac:dyDescent="0.2">
      <c r="J2509" s="265"/>
      <c r="K2509" s="191"/>
      <c r="L2509" s="244"/>
      <c r="M2509" s="266"/>
    </row>
    <row r="2510" spans="3:13" x14ac:dyDescent="0.2">
      <c r="J2510" s="265"/>
      <c r="K2510" s="191"/>
      <c r="L2510" s="244"/>
      <c r="M2510" s="266"/>
    </row>
    <row r="2511" spans="3:13" x14ac:dyDescent="0.2">
      <c r="J2511" s="265"/>
      <c r="K2511" s="191"/>
      <c r="L2511" s="244"/>
      <c r="M2511" s="266"/>
    </row>
    <row r="2512" spans="3:13" x14ac:dyDescent="0.2">
      <c r="J2512" s="265"/>
      <c r="K2512" s="191"/>
      <c r="L2512" s="244"/>
      <c r="M2512" s="266"/>
    </row>
    <row r="2513" spans="10:13" x14ac:dyDescent="0.2">
      <c r="J2513" s="265"/>
      <c r="K2513" s="191"/>
      <c r="L2513" s="244"/>
      <c r="M2513" s="266"/>
    </row>
    <row r="2514" spans="10:13" x14ac:dyDescent="0.2">
      <c r="J2514" s="265"/>
      <c r="K2514" s="191"/>
      <c r="L2514" s="244"/>
      <c r="M2514" s="266"/>
    </row>
    <row r="2515" spans="10:13" x14ac:dyDescent="0.2">
      <c r="J2515" s="265"/>
      <c r="K2515" s="191"/>
      <c r="L2515" s="244"/>
      <c r="M2515" s="266"/>
    </row>
    <row r="2516" spans="10:13" x14ac:dyDescent="0.2">
      <c r="J2516" s="265"/>
      <c r="K2516" s="191"/>
      <c r="L2516" s="244"/>
      <c r="M2516" s="266"/>
    </row>
    <row r="2517" spans="10:13" x14ac:dyDescent="0.2">
      <c r="J2517" s="265"/>
      <c r="K2517" s="191"/>
      <c r="L2517" s="244"/>
      <c r="M2517" s="266"/>
    </row>
    <row r="2518" spans="10:13" x14ac:dyDescent="0.2">
      <c r="J2518" s="265"/>
      <c r="K2518" s="191"/>
      <c r="L2518" s="244"/>
      <c r="M2518" s="266"/>
    </row>
    <row r="2519" spans="10:13" x14ac:dyDescent="0.2">
      <c r="J2519" s="265"/>
      <c r="K2519" s="191"/>
      <c r="L2519" s="244"/>
      <c r="M2519" s="266"/>
    </row>
    <row r="2520" spans="10:13" x14ac:dyDescent="0.2">
      <c r="J2520" s="265"/>
      <c r="K2520" s="191"/>
      <c r="L2520" s="244"/>
      <c r="M2520" s="266"/>
    </row>
    <row r="2521" spans="10:13" x14ac:dyDescent="0.2">
      <c r="J2521" s="265"/>
      <c r="K2521" s="191"/>
      <c r="L2521" s="244"/>
      <c r="M2521" s="266"/>
    </row>
    <row r="2522" spans="10:13" x14ac:dyDescent="0.2">
      <c r="J2522" s="265"/>
      <c r="K2522" s="191"/>
      <c r="L2522" s="244"/>
      <c r="M2522" s="266"/>
    </row>
    <row r="2523" spans="10:13" x14ac:dyDescent="0.2">
      <c r="J2523" s="265"/>
      <c r="K2523" s="191"/>
      <c r="L2523" s="244"/>
      <c r="M2523" s="266"/>
    </row>
    <row r="2524" spans="10:13" x14ac:dyDescent="0.2">
      <c r="J2524" s="265"/>
      <c r="K2524" s="191"/>
      <c r="L2524" s="244"/>
      <c r="M2524" s="266"/>
    </row>
    <row r="2525" spans="10:13" x14ac:dyDescent="0.2">
      <c r="J2525" s="265"/>
      <c r="K2525" s="191"/>
      <c r="L2525" s="244"/>
      <c r="M2525" s="266"/>
    </row>
    <row r="2526" spans="10:13" x14ac:dyDescent="0.2">
      <c r="J2526" s="265"/>
      <c r="K2526" s="191"/>
      <c r="L2526" s="244"/>
      <c r="M2526" s="266"/>
    </row>
    <row r="2527" spans="10:13" x14ac:dyDescent="0.2">
      <c r="J2527" s="265"/>
      <c r="K2527" s="191"/>
      <c r="L2527" s="244"/>
      <c r="M2527" s="266"/>
    </row>
    <row r="2528" spans="10:13" x14ac:dyDescent="0.2">
      <c r="J2528" s="265"/>
      <c r="K2528" s="191"/>
      <c r="L2528" s="244"/>
      <c r="M2528" s="266"/>
    </row>
    <row r="2529" spans="10:13" x14ac:dyDescent="0.2">
      <c r="J2529" s="265"/>
      <c r="K2529" s="191"/>
      <c r="L2529" s="244"/>
      <c r="M2529" s="266"/>
    </row>
    <row r="2530" spans="10:13" x14ac:dyDescent="0.2">
      <c r="J2530" s="265"/>
      <c r="K2530" s="191"/>
      <c r="L2530" s="244"/>
      <c r="M2530" s="266"/>
    </row>
    <row r="2531" spans="10:13" x14ac:dyDescent="0.2">
      <c r="J2531" s="265"/>
      <c r="K2531" s="191"/>
      <c r="L2531" s="244"/>
      <c r="M2531" s="266"/>
    </row>
    <row r="2532" spans="10:13" x14ac:dyDescent="0.2">
      <c r="J2532" s="265"/>
      <c r="K2532" s="191"/>
      <c r="L2532" s="244"/>
      <c r="M2532" s="266"/>
    </row>
    <row r="2533" spans="10:13" x14ac:dyDescent="0.2">
      <c r="J2533" s="265"/>
      <c r="K2533" s="191"/>
      <c r="L2533" s="244"/>
      <c r="M2533" s="266"/>
    </row>
    <row r="2534" spans="10:13" x14ac:dyDescent="0.2">
      <c r="J2534" s="265"/>
      <c r="K2534" s="191"/>
      <c r="L2534" s="244"/>
      <c r="M2534" s="266"/>
    </row>
    <row r="2535" spans="10:13" x14ac:dyDescent="0.2">
      <c r="J2535" s="265"/>
      <c r="K2535" s="191"/>
      <c r="L2535" s="244"/>
      <c r="M2535" s="266"/>
    </row>
    <row r="2536" spans="10:13" x14ac:dyDescent="0.2">
      <c r="J2536" s="265"/>
      <c r="K2536" s="191"/>
      <c r="L2536" s="244"/>
      <c r="M2536" s="266"/>
    </row>
    <row r="2537" spans="10:13" x14ac:dyDescent="0.2">
      <c r="J2537" s="265"/>
      <c r="K2537" s="191"/>
      <c r="L2537" s="244"/>
      <c r="M2537" s="266"/>
    </row>
    <row r="2538" spans="10:13" x14ac:dyDescent="0.2">
      <c r="J2538" s="265"/>
      <c r="K2538" s="191"/>
      <c r="L2538" s="244"/>
      <c r="M2538" s="266"/>
    </row>
    <row r="2539" spans="10:13" x14ac:dyDescent="0.2">
      <c r="J2539" s="265"/>
      <c r="K2539" s="191"/>
      <c r="L2539" s="244"/>
      <c r="M2539" s="266"/>
    </row>
    <row r="2540" spans="10:13" x14ac:dyDescent="0.2">
      <c r="J2540" s="265"/>
      <c r="K2540" s="191"/>
      <c r="L2540" s="244"/>
      <c r="M2540" s="266"/>
    </row>
    <row r="2541" spans="10:13" x14ac:dyDescent="0.2">
      <c r="J2541" s="265"/>
      <c r="K2541" s="191"/>
      <c r="L2541" s="244"/>
      <c r="M2541" s="266"/>
    </row>
    <row r="2542" spans="10:13" x14ac:dyDescent="0.2">
      <c r="J2542" s="265"/>
      <c r="K2542" s="191"/>
      <c r="L2542" s="244"/>
      <c r="M2542" s="266"/>
    </row>
    <row r="2543" spans="10:13" x14ac:dyDescent="0.2">
      <c r="J2543" s="265"/>
      <c r="K2543" s="191"/>
      <c r="L2543" s="244"/>
      <c r="M2543" s="266"/>
    </row>
    <row r="2544" spans="10:13" x14ac:dyDescent="0.2">
      <c r="J2544" s="265"/>
      <c r="K2544" s="191"/>
      <c r="L2544" s="244"/>
      <c r="M2544" s="266"/>
    </row>
    <row r="2545" spans="10:13" x14ac:dyDescent="0.2">
      <c r="J2545" s="265"/>
      <c r="K2545" s="191"/>
      <c r="L2545" s="244"/>
      <c r="M2545" s="266"/>
    </row>
    <row r="2546" spans="10:13" x14ac:dyDescent="0.2">
      <c r="J2546" s="265"/>
      <c r="K2546" s="191"/>
      <c r="L2546" s="244"/>
      <c r="M2546" s="266"/>
    </row>
    <row r="2547" spans="10:13" x14ac:dyDescent="0.2">
      <c r="J2547" s="265"/>
      <c r="K2547" s="191"/>
      <c r="L2547" s="244"/>
      <c r="M2547" s="266"/>
    </row>
    <row r="2548" spans="10:13" x14ac:dyDescent="0.2">
      <c r="J2548" s="265"/>
      <c r="K2548" s="191"/>
      <c r="L2548" s="244"/>
      <c r="M2548" s="266"/>
    </row>
    <row r="2549" spans="10:13" x14ac:dyDescent="0.2">
      <c r="J2549" s="265"/>
      <c r="K2549" s="191"/>
      <c r="L2549" s="244"/>
      <c r="M2549" s="266"/>
    </row>
    <row r="2550" spans="10:13" x14ac:dyDescent="0.2">
      <c r="J2550" s="265"/>
      <c r="K2550" s="191"/>
      <c r="L2550" s="244"/>
      <c r="M2550" s="266"/>
    </row>
    <row r="2551" spans="10:13" x14ac:dyDescent="0.2">
      <c r="J2551" s="265"/>
      <c r="K2551" s="191"/>
      <c r="L2551" s="244"/>
      <c r="M2551" s="266"/>
    </row>
    <row r="2552" spans="10:13" x14ac:dyDescent="0.2">
      <c r="J2552" s="265"/>
      <c r="K2552" s="191"/>
      <c r="L2552" s="244"/>
      <c r="M2552" s="266"/>
    </row>
    <row r="2553" spans="10:13" x14ac:dyDescent="0.2">
      <c r="J2553" s="265"/>
      <c r="K2553" s="191"/>
      <c r="L2553" s="244"/>
      <c r="M2553" s="266"/>
    </row>
    <row r="2554" spans="10:13" x14ac:dyDescent="0.2">
      <c r="J2554" s="265"/>
      <c r="K2554" s="191"/>
      <c r="L2554" s="244"/>
      <c r="M2554" s="266"/>
    </row>
    <row r="2555" spans="10:13" x14ac:dyDescent="0.2">
      <c r="J2555" s="265"/>
      <c r="K2555" s="191"/>
      <c r="L2555" s="244"/>
      <c r="M2555" s="266"/>
    </row>
    <row r="2556" spans="10:13" x14ac:dyDescent="0.2">
      <c r="J2556" s="265"/>
      <c r="K2556" s="191"/>
      <c r="L2556" s="244"/>
      <c r="M2556" s="266"/>
    </row>
    <row r="2557" spans="10:13" x14ac:dyDescent="0.2">
      <c r="J2557" s="265"/>
      <c r="K2557" s="191"/>
      <c r="L2557" s="244"/>
      <c r="M2557" s="266"/>
    </row>
    <row r="2558" spans="10:13" x14ac:dyDescent="0.2">
      <c r="J2558" s="265"/>
      <c r="K2558" s="191"/>
      <c r="L2558" s="244"/>
      <c r="M2558" s="266"/>
    </row>
    <row r="2559" spans="10:13" x14ac:dyDescent="0.2">
      <c r="J2559" s="265"/>
      <c r="K2559" s="191"/>
      <c r="L2559" s="244"/>
      <c r="M2559" s="266"/>
    </row>
    <row r="2560" spans="10:13" x14ac:dyDescent="0.2">
      <c r="J2560" s="265"/>
      <c r="K2560" s="191"/>
      <c r="L2560" s="244"/>
      <c r="M2560" s="266"/>
    </row>
    <row r="2561" spans="10:13" x14ac:dyDescent="0.2">
      <c r="J2561" s="265"/>
      <c r="K2561" s="191"/>
      <c r="L2561" s="244"/>
      <c r="M2561" s="266"/>
    </row>
    <row r="2562" spans="10:13" x14ac:dyDescent="0.2">
      <c r="J2562" s="265"/>
      <c r="K2562" s="191"/>
      <c r="L2562" s="244"/>
      <c r="M2562" s="266"/>
    </row>
    <row r="2563" spans="10:13" x14ac:dyDescent="0.2">
      <c r="J2563" s="265"/>
      <c r="K2563" s="191"/>
      <c r="L2563" s="244"/>
      <c r="M2563" s="266"/>
    </row>
    <row r="2564" spans="10:13" x14ac:dyDescent="0.2">
      <c r="J2564" s="265"/>
      <c r="K2564" s="191"/>
      <c r="L2564" s="244"/>
      <c r="M2564" s="266"/>
    </row>
    <row r="2565" spans="10:13" x14ac:dyDescent="0.2">
      <c r="J2565" s="265"/>
      <c r="K2565" s="191"/>
      <c r="L2565" s="244"/>
      <c r="M2565" s="266"/>
    </row>
    <row r="2566" spans="10:13" x14ac:dyDescent="0.2">
      <c r="J2566" s="265"/>
      <c r="K2566" s="191"/>
      <c r="L2566" s="244"/>
      <c r="M2566" s="266"/>
    </row>
    <row r="2567" spans="10:13" x14ac:dyDescent="0.2">
      <c r="J2567" s="265"/>
      <c r="K2567" s="191"/>
      <c r="L2567" s="244"/>
      <c r="M2567" s="266"/>
    </row>
    <row r="2568" spans="10:13" x14ac:dyDescent="0.2">
      <c r="J2568" s="265"/>
      <c r="K2568" s="191"/>
      <c r="L2568" s="244"/>
      <c r="M2568" s="266"/>
    </row>
    <row r="2569" spans="10:13" x14ac:dyDescent="0.2">
      <c r="J2569" s="265"/>
      <c r="K2569" s="191"/>
      <c r="L2569" s="244"/>
      <c r="M2569" s="266"/>
    </row>
    <row r="2570" spans="10:13" x14ac:dyDescent="0.2">
      <c r="J2570" s="265"/>
      <c r="K2570" s="191"/>
      <c r="L2570" s="244"/>
      <c r="M2570" s="266"/>
    </row>
    <row r="2571" spans="10:13" x14ac:dyDescent="0.2">
      <c r="J2571" s="265"/>
      <c r="K2571" s="191"/>
      <c r="L2571" s="244"/>
      <c r="M2571" s="266"/>
    </row>
    <row r="2572" spans="10:13" x14ac:dyDescent="0.2">
      <c r="J2572" s="265"/>
      <c r="K2572" s="191"/>
      <c r="L2572" s="244"/>
      <c r="M2572" s="266"/>
    </row>
    <row r="2573" spans="10:13" x14ac:dyDescent="0.2">
      <c r="J2573" s="265"/>
      <c r="K2573" s="191"/>
      <c r="L2573" s="244"/>
      <c r="M2573" s="266"/>
    </row>
    <row r="2574" spans="10:13" x14ac:dyDescent="0.2">
      <c r="J2574" s="265"/>
      <c r="K2574" s="191"/>
      <c r="L2574" s="244"/>
      <c r="M2574" s="266"/>
    </row>
    <row r="2575" spans="10:13" x14ac:dyDescent="0.2">
      <c r="J2575" s="265"/>
      <c r="K2575" s="191"/>
      <c r="L2575" s="244"/>
      <c r="M2575" s="266"/>
    </row>
    <row r="2576" spans="10:13" x14ac:dyDescent="0.2">
      <c r="J2576" s="265"/>
      <c r="K2576" s="191"/>
      <c r="L2576" s="244"/>
      <c r="M2576" s="266"/>
    </row>
    <row r="2577" spans="10:13" x14ac:dyDescent="0.2">
      <c r="J2577" s="265"/>
      <c r="K2577" s="191"/>
      <c r="L2577" s="244"/>
      <c r="M2577" s="266"/>
    </row>
    <row r="2578" spans="10:13" x14ac:dyDescent="0.2">
      <c r="J2578" s="265"/>
      <c r="K2578" s="191"/>
      <c r="L2578" s="244"/>
      <c r="M2578" s="266"/>
    </row>
    <row r="2579" spans="10:13" x14ac:dyDescent="0.2">
      <c r="J2579" s="265"/>
      <c r="K2579" s="191"/>
      <c r="L2579" s="244"/>
      <c r="M2579" s="266"/>
    </row>
    <row r="2580" spans="10:13" x14ac:dyDescent="0.2">
      <c r="J2580" s="265"/>
      <c r="K2580" s="191"/>
      <c r="L2580" s="244"/>
      <c r="M2580" s="266"/>
    </row>
    <row r="2581" spans="10:13" x14ac:dyDescent="0.2">
      <c r="J2581" s="265"/>
      <c r="K2581" s="191"/>
      <c r="L2581" s="244"/>
      <c r="M2581" s="266"/>
    </row>
    <row r="2582" spans="10:13" x14ac:dyDescent="0.2">
      <c r="J2582" s="265"/>
      <c r="K2582" s="191"/>
      <c r="L2582" s="244"/>
      <c r="M2582" s="266"/>
    </row>
    <row r="2583" spans="10:13" x14ac:dyDescent="0.2">
      <c r="J2583" s="265"/>
      <c r="K2583" s="191"/>
      <c r="L2583" s="244"/>
      <c r="M2583" s="266"/>
    </row>
    <row r="2584" spans="10:13" x14ac:dyDescent="0.2">
      <c r="J2584" s="265"/>
      <c r="K2584" s="191"/>
      <c r="L2584" s="244"/>
      <c r="M2584" s="266"/>
    </row>
    <row r="2585" spans="10:13" x14ac:dyDescent="0.2">
      <c r="J2585" s="265"/>
      <c r="K2585" s="191"/>
      <c r="L2585" s="244"/>
      <c r="M2585" s="266"/>
    </row>
    <row r="2586" spans="10:13" x14ac:dyDescent="0.2">
      <c r="J2586" s="265"/>
      <c r="K2586" s="191"/>
      <c r="L2586" s="244"/>
      <c r="M2586" s="266"/>
    </row>
    <row r="2587" spans="10:13" x14ac:dyDescent="0.2">
      <c r="J2587" s="265"/>
      <c r="K2587" s="191"/>
      <c r="L2587" s="244"/>
      <c r="M2587" s="266"/>
    </row>
    <row r="2588" spans="10:13" x14ac:dyDescent="0.2">
      <c r="J2588" s="265"/>
      <c r="K2588" s="191"/>
      <c r="L2588" s="244"/>
      <c r="M2588" s="266"/>
    </row>
    <row r="2589" spans="10:13" x14ac:dyDescent="0.2">
      <c r="J2589" s="265"/>
      <c r="K2589" s="191"/>
      <c r="L2589" s="244"/>
      <c r="M2589" s="266"/>
    </row>
    <row r="2590" spans="10:13" x14ac:dyDescent="0.2">
      <c r="J2590" s="265"/>
      <c r="K2590" s="191"/>
      <c r="L2590" s="244"/>
      <c r="M2590" s="266"/>
    </row>
    <row r="2591" spans="10:13" x14ac:dyDescent="0.2">
      <c r="J2591" s="265"/>
      <c r="K2591" s="191"/>
      <c r="L2591" s="244"/>
      <c r="M2591" s="266"/>
    </row>
    <row r="2592" spans="10:13" x14ac:dyDescent="0.2">
      <c r="J2592" s="265"/>
      <c r="K2592" s="191"/>
      <c r="L2592" s="244"/>
      <c r="M2592" s="266"/>
    </row>
    <row r="2593" spans="10:13" x14ac:dyDescent="0.2">
      <c r="J2593" s="265"/>
      <c r="K2593" s="191"/>
      <c r="L2593" s="244"/>
      <c r="M2593" s="266"/>
    </row>
    <row r="2594" spans="10:13" x14ac:dyDescent="0.2">
      <c r="J2594" s="265"/>
      <c r="K2594" s="191"/>
      <c r="L2594" s="244"/>
      <c r="M2594" s="266"/>
    </row>
    <row r="2595" spans="10:13" x14ac:dyDescent="0.2">
      <c r="J2595" s="265"/>
      <c r="K2595" s="191"/>
      <c r="L2595" s="244"/>
      <c r="M2595" s="266"/>
    </row>
    <row r="2596" spans="10:13" x14ac:dyDescent="0.2">
      <c r="J2596" s="265"/>
      <c r="K2596" s="191"/>
      <c r="L2596" s="244"/>
      <c r="M2596" s="266"/>
    </row>
    <row r="2597" spans="10:13" x14ac:dyDescent="0.2">
      <c r="J2597" s="265"/>
      <c r="K2597" s="191"/>
      <c r="L2597" s="244"/>
      <c r="M2597" s="266"/>
    </row>
    <row r="2598" spans="10:13" x14ac:dyDescent="0.2">
      <c r="J2598" s="265"/>
      <c r="K2598" s="191"/>
      <c r="L2598" s="244"/>
      <c r="M2598" s="266"/>
    </row>
    <row r="2599" spans="10:13" x14ac:dyDescent="0.2">
      <c r="J2599" s="265"/>
      <c r="K2599" s="191"/>
      <c r="L2599" s="244"/>
      <c r="M2599" s="266"/>
    </row>
    <row r="2600" spans="10:13" x14ac:dyDescent="0.2">
      <c r="J2600" s="265"/>
      <c r="K2600" s="191"/>
      <c r="L2600" s="244"/>
      <c r="M2600" s="266"/>
    </row>
    <row r="2601" spans="10:13" x14ac:dyDescent="0.2">
      <c r="J2601" s="265"/>
      <c r="K2601" s="191"/>
      <c r="L2601" s="244"/>
      <c r="M2601" s="266"/>
    </row>
    <row r="2602" spans="10:13" x14ac:dyDescent="0.2">
      <c r="J2602" s="265"/>
      <c r="K2602" s="191"/>
      <c r="L2602" s="244"/>
      <c r="M2602" s="266"/>
    </row>
    <row r="2603" spans="10:13" x14ac:dyDescent="0.2">
      <c r="J2603" s="265"/>
      <c r="K2603" s="191"/>
      <c r="L2603" s="244"/>
      <c r="M2603" s="266"/>
    </row>
    <row r="2604" spans="10:13" x14ac:dyDescent="0.2">
      <c r="J2604" s="265"/>
      <c r="K2604" s="191"/>
      <c r="L2604" s="244"/>
      <c r="M2604" s="266"/>
    </row>
    <row r="2605" spans="10:13" x14ac:dyDescent="0.2">
      <c r="J2605" s="265"/>
      <c r="K2605" s="191"/>
      <c r="L2605" s="244"/>
      <c r="M2605" s="266"/>
    </row>
    <row r="2606" spans="10:13" x14ac:dyDescent="0.2">
      <c r="J2606" s="265"/>
      <c r="K2606" s="191"/>
      <c r="L2606" s="244"/>
      <c r="M2606" s="266"/>
    </row>
    <row r="2607" spans="10:13" x14ac:dyDescent="0.2">
      <c r="J2607" s="265"/>
      <c r="K2607" s="191"/>
      <c r="L2607" s="244"/>
      <c r="M2607" s="266"/>
    </row>
    <row r="2608" spans="10:13" x14ac:dyDescent="0.2">
      <c r="J2608" s="265"/>
      <c r="K2608" s="191"/>
      <c r="L2608" s="244"/>
      <c r="M2608" s="266"/>
    </row>
    <row r="2609" spans="10:13" x14ac:dyDescent="0.2">
      <c r="J2609" s="265"/>
      <c r="K2609" s="191"/>
      <c r="L2609" s="244"/>
      <c r="M2609" s="266"/>
    </row>
    <row r="2610" spans="10:13" x14ac:dyDescent="0.2">
      <c r="J2610" s="265"/>
      <c r="K2610" s="191"/>
      <c r="L2610" s="244"/>
      <c r="M2610" s="266"/>
    </row>
    <row r="2611" spans="10:13" x14ac:dyDescent="0.2">
      <c r="J2611" s="265"/>
      <c r="K2611" s="191"/>
      <c r="L2611" s="244"/>
      <c r="M2611" s="266"/>
    </row>
    <row r="2612" spans="10:13" x14ac:dyDescent="0.2">
      <c r="J2612" s="265"/>
      <c r="K2612" s="191"/>
      <c r="L2612" s="244"/>
      <c r="M2612" s="266"/>
    </row>
    <row r="2613" spans="10:13" x14ac:dyDescent="0.2">
      <c r="J2613" s="265"/>
      <c r="K2613" s="191"/>
      <c r="L2613" s="244"/>
      <c r="M2613" s="266"/>
    </row>
    <row r="2614" spans="10:13" x14ac:dyDescent="0.2">
      <c r="J2614" s="265"/>
      <c r="K2614" s="191"/>
      <c r="L2614" s="244"/>
      <c r="M2614" s="266"/>
    </row>
    <row r="2615" spans="10:13" x14ac:dyDescent="0.2">
      <c r="J2615" s="265"/>
      <c r="K2615" s="191"/>
      <c r="L2615" s="244"/>
      <c r="M2615" s="266"/>
    </row>
    <row r="2616" spans="10:13" x14ac:dyDescent="0.2">
      <c r="J2616" s="265"/>
      <c r="K2616" s="191"/>
      <c r="L2616" s="244"/>
      <c r="M2616" s="266"/>
    </row>
    <row r="2617" spans="10:13" x14ac:dyDescent="0.2">
      <c r="J2617" s="265"/>
      <c r="K2617" s="191"/>
      <c r="L2617" s="244"/>
      <c r="M2617" s="266"/>
    </row>
    <row r="2618" spans="10:13" x14ac:dyDescent="0.2">
      <c r="J2618" s="265"/>
      <c r="K2618" s="191"/>
      <c r="L2618" s="244"/>
      <c r="M2618" s="266"/>
    </row>
    <row r="2619" spans="10:13" x14ac:dyDescent="0.2">
      <c r="J2619" s="265"/>
      <c r="K2619" s="191"/>
      <c r="L2619" s="244"/>
      <c r="M2619" s="266"/>
    </row>
    <row r="2620" spans="10:13" x14ac:dyDescent="0.2">
      <c r="J2620" s="265"/>
      <c r="K2620" s="191"/>
      <c r="L2620" s="244"/>
      <c r="M2620" s="266"/>
    </row>
    <row r="2621" spans="10:13" x14ac:dyDescent="0.2">
      <c r="J2621" s="265"/>
      <c r="K2621" s="191"/>
      <c r="L2621" s="244"/>
      <c r="M2621" s="266"/>
    </row>
    <row r="2622" spans="10:13" x14ac:dyDescent="0.2">
      <c r="J2622" s="265"/>
      <c r="K2622" s="191"/>
      <c r="L2622" s="244"/>
      <c r="M2622" s="266"/>
    </row>
    <row r="2623" spans="10:13" x14ac:dyDescent="0.2">
      <c r="J2623" s="265"/>
      <c r="K2623" s="191"/>
      <c r="L2623" s="244"/>
      <c r="M2623" s="266"/>
    </row>
    <row r="2624" spans="10:13" x14ac:dyDescent="0.2">
      <c r="J2624" s="265"/>
      <c r="K2624" s="191"/>
      <c r="L2624" s="244"/>
      <c r="M2624" s="266"/>
    </row>
    <row r="2625" spans="10:13" x14ac:dyDescent="0.2">
      <c r="J2625" s="265"/>
      <c r="K2625" s="191"/>
      <c r="L2625" s="244"/>
      <c r="M2625" s="266"/>
    </row>
    <row r="2626" spans="10:13" x14ac:dyDescent="0.2">
      <c r="J2626" s="265"/>
      <c r="K2626" s="191"/>
      <c r="L2626" s="244"/>
      <c r="M2626" s="266"/>
    </row>
    <row r="2627" spans="10:13" x14ac:dyDescent="0.2">
      <c r="J2627" s="265"/>
      <c r="K2627" s="191"/>
      <c r="L2627" s="244"/>
      <c r="M2627" s="266"/>
    </row>
    <row r="2628" spans="10:13" x14ac:dyDescent="0.2">
      <c r="J2628" s="265"/>
      <c r="K2628" s="191"/>
      <c r="L2628" s="244"/>
      <c r="M2628" s="266"/>
    </row>
    <row r="2629" spans="10:13" x14ac:dyDescent="0.2">
      <c r="J2629" s="265"/>
      <c r="K2629" s="191"/>
      <c r="L2629" s="244"/>
      <c r="M2629" s="266"/>
    </row>
    <row r="2630" spans="10:13" x14ac:dyDescent="0.2">
      <c r="J2630" s="265"/>
      <c r="K2630" s="191"/>
      <c r="L2630" s="244"/>
      <c r="M2630" s="266"/>
    </row>
    <row r="2631" spans="10:13" x14ac:dyDescent="0.2">
      <c r="J2631" s="265"/>
      <c r="K2631" s="191"/>
      <c r="L2631" s="244"/>
      <c r="M2631" s="266"/>
    </row>
    <row r="2632" spans="10:13" x14ac:dyDescent="0.2">
      <c r="J2632" s="265"/>
      <c r="K2632" s="191"/>
      <c r="L2632" s="244"/>
      <c r="M2632" s="266"/>
    </row>
    <row r="2633" spans="10:13" x14ac:dyDescent="0.2">
      <c r="J2633" s="265"/>
      <c r="K2633" s="191"/>
      <c r="L2633" s="244"/>
      <c r="M2633" s="266"/>
    </row>
    <row r="2634" spans="10:13" x14ac:dyDescent="0.2">
      <c r="J2634" s="265"/>
      <c r="K2634" s="191"/>
      <c r="L2634" s="244"/>
      <c r="M2634" s="266"/>
    </row>
    <row r="2635" spans="10:13" x14ac:dyDescent="0.2">
      <c r="J2635" s="265"/>
      <c r="K2635" s="191"/>
      <c r="L2635" s="244"/>
      <c r="M2635" s="266"/>
    </row>
    <row r="2636" spans="10:13" x14ac:dyDescent="0.2">
      <c r="J2636" s="265"/>
      <c r="K2636" s="191"/>
      <c r="L2636" s="244"/>
      <c r="M2636" s="266"/>
    </row>
    <row r="2637" spans="10:13" x14ac:dyDescent="0.2">
      <c r="J2637" s="265"/>
      <c r="K2637" s="191"/>
      <c r="L2637" s="244"/>
      <c r="M2637" s="266"/>
    </row>
    <row r="2638" spans="10:13" x14ac:dyDescent="0.2">
      <c r="J2638" s="265"/>
      <c r="K2638" s="191"/>
      <c r="L2638" s="244"/>
      <c r="M2638" s="266"/>
    </row>
    <row r="2639" spans="10:13" x14ac:dyDescent="0.2">
      <c r="J2639" s="265"/>
      <c r="K2639" s="191"/>
      <c r="L2639" s="244"/>
      <c r="M2639" s="266"/>
    </row>
    <row r="2640" spans="10:13" x14ac:dyDescent="0.2">
      <c r="J2640" s="265"/>
      <c r="K2640" s="191"/>
      <c r="L2640" s="244"/>
      <c r="M2640" s="266"/>
    </row>
    <row r="2641" spans="10:13" x14ac:dyDescent="0.2">
      <c r="J2641" s="265"/>
      <c r="K2641" s="191"/>
      <c r="L2641" s="244"/>
      <c r="M2641" s="266"/>
    </row>
    <row r="2642" spans="10:13" x14ac:dyDescent="0.2">
      <c r="J2642" s="191"/>
      <c r="K2642" s="191"/>
      <c r="L2642" s="244"/>
      <c r="M2642" s="266"/>
    </row>
    <row r="2643" spans="10:13" x14ac:dyDescent="0.2">
      <c r="J2643" s="191"/>
      <c r="K2643" s="191"/>
      <c r="L2643" s="244"/>
      <c r="M2643" s="266"/>
    </row>
    <row r="2644" spans="10:13" x14ac:dyDescent="0.2">
      <c r="J2644" s="191"/>
      <c r="K2644" s="191"/>
      <c r="L2644" s="244"/>
      <c r="M2644" s="266"/>
    </row>
    <row r="2645" spans="10:13" x14ac:dyDescent="0.2">
      <c r="J2645" s="191"/>
      <c r="K2645" s="191"/>
      <c r="L2645" s="244"/>
      <c r="M2645" s="266"/>
    </row>
    <row r="2646" spans="10:13" x14ac:dyDescent="0.2">
      <c r="J2646" s="191"/>
      <c r="K2646" s="191"/>
      <c r="L2646" s="244"/>
      <c r="M2646" s="266"/>
    </row>
    <row r="2647" spans="10:13" x14ac:dyDescent="0.2">
      <c r="J2647" s="191"/>
      <c r="K2647" s="191"/>
      <c r="L2647" s="244"/>
      <c r="M2647" s="266"/>
    </row>
    <row r="2648" spans="10:13" x14ac:dyDescent="0.2">
      <c r="J2648" s="191"/>
      <c r="K2648" s="191"/>
      <c r="L2648" s="244"/>
      <c r="M2648" s="266"/>
    </row>
    <row r="2649" spans="10:13" x14ac:dyDescent="0.2">
      <c r="J2649" s="191"/>
      <c r="K2649" s="191"/>
      <c r="L2649" s="244"/>
      <c r="M2649" s="266"/>
    </row>
    <row r="2650" spans="10:13" x14ac:dyDescent="0.2">
      <c r="J2650" s="191"/>
      <c r="K2650" s="191"/>
      <c r="L2650" s="244"/>
      <c r="M2650" s="266"/>
    </row>
    <row r="2651" spans="10:13" x14ac:dyDescent="0.2">
      <c r="J2651" s="191"/>
      <c r="K2651" s="191"/>
      <c r="L2651" s="244"/>
      <c r="M2651" s="266"/>
    </row>
    <row r="2652" spans="10:13" x14ac:dyDescent="0.2">
      <c r="J2652" s="191"/>
      <c r="K2652" s="191"/>
      <c r="L2652" s="244"/>
      <c r="M2652" s="266"/>
    </row>
    <row r="2653" spans="10:13" x14ac:dyDescent="0.2">
      <c r="J2653" s="191"/>
      <c r="K2653" s="191"/>
      <c r="L2653" s="244"/>
      <c r="M2653" s="266"/>
    </row>
    <row r="2654" spans="10:13" x14ac:dyDescent="0.2">
      <c r="J2654" s="191"/>
      <c r="K2654" s="191"/>
      <c r="L2654" s="244"/>
      <c r="M2654" s="266"/>
    </row>
    <row r="2655" spans="10:13" x14ac:dyDescent="0.2">
      <c r="J2655" s="191"/>
      <c r="K2655" s="191"/>
      <c r="L2655" s="244"/>
      <c r="M2655" s="266"/>
    </row>
    <row r="2656" spans="10:13" x14ac:dyDescent="0.2">
      <c r="J2656" s="191"/>
      <c r="K2656" s="191"/>
      <c r="L2656" s="244"/>
      <c r="M2656" s="266"/>
    </row>
    <row r="2657" spans="10:13" x14ac:dyDescent="0.2">
      <c r="J2657" s="191"/>
      <c r="K2657" s="191"/>
      <c r="L2657" s="244"/>
      <c r="M2657" s="266"/>
    </row>
    <row r="2658" spans="10:13" x14ac:dyDescent="0.2">
      <c r="J2658" s="191"/>
      <c r="K2658" s="191"/>
      <c r="L2658" s="244"/>
      <c r="M2658" s="266"/>
    </row>
    <row r="2659" spans="10:13" x14ac:dyDescent="0.2">
      <c r="J2659" s="191"/>
      <c r="K2659" s="191"/>
      <c r="L2659" s="244"/>
      <c r="M2659" s="266"/>
    </row>
    <row r="2660" spans="10:13" x14ac:dyDescent="0.2">
      <c r="J2660" s="191"/>
      <c r="K2660" s="191"/>
      <c r="L2660" s="244"/>
      <c r="M2660" s="266"/>
    </row>
    <row r="2661" spans="10:13" x14ac:dyDescent="0.2">
      <c r="J2661" s="191"/>
      <c r="K2661" s="191"/>
      <c r="L2661" s="244"/>
      <c r="M2661" s="266"/>
    </row>
    <row r="2662" spans="10:13" x14ac:dyDescent="0.2">
      <c r="J2662" s="191"/>
      <c r="K2662" s="191"/>
      <c r="L2662" s="244"/>
      <c r="M2662" s="266"/>
    </row>
    <row r="2663" spans="10:13" x14ac:dyDescent="0.2">
      <c r="J2663" s="191"/>
      <c r="K2663" s="191"/>
      <c r="L2663" s="244"/>
      <c r="M2663" s="266"/>
    </row>
    <row r="2664" spans="10:13" x14ac:dyDescent="0.2">
      <c r="J2664" s="191"/>
      <c r="K2664" s="191"/>
      <c r="L2664" s="244"/>
      <c r="M2664" s="266"/>
    </row>
    <row r="2665" spans="10:13" x14ac:dyDescent="0.2">
      <c r="J2665" s="191"/>
      <c r="K2665" s="191"/>
      <c r="L2665" s="244"/>
      <c r="M2665" s="266"/>
    </row>
    <row r="2666" spans="10:13" x14ac:dyDescent="0.2">
      <c r="J2666" s="191"/>
      <c r="K2666" s="191"/>
      <c r="L2666" s="244"/>
      <c r="M2666" s="266"/>
    </row>
    <row r="2667" spans="10:13" x14ac:dyDescent="0.2">
      <c r="J2667" s="191"/>
      <c r="K2667" s="191"/>
      <c r="L2667" s="244"/>
      <c r="M2667" s="266"/>
    </row>
    <row r="2668" spans="10:13" x14ac:dyDescent="0.2">
      <c r="J2668" s="191"/>
      <c r="K2668" s="191"/>
      <c r="L2668" s="244"/>
      <c r="M2668" s="266"/>
    </row>
    <row r="2669" spans="10:13" x14ac:dyDescent="0.2">
      <c r="J2669" s="191"/>
      <c r="K2669" s="191"/>
      <c r="L2669" s="244"/>
      <c r="M2669" s="266"/>
    </row>
    <row r="2670" spans="10:13" x14ac:dyDescent="0.2">
      <c r="J2670" s="191"/>
      <c r="K2670" s="191"/>
      <c r="L2670" s="244"/>
      <c r="M2670" s="266"/>
    </row>
    <row r="2671" spans="10:13" x14ac:dyDescent="0.2">
      <c r="J2671" s="191"/>
      <c r="K2671" s="191"/>
      <c r="L2671" s="244"/>
      <c r="M2671" s="266"/>
    </row>
    <row r="2672" spans="10:13" x14ac:dyDescent="0.2">
      <c r="J2672" s="191"/>
      <c r="K2672" s="191"/>
      <c r="L2672" s="244"/>
      <c r="M2672" s="266"/>
    </row>
    <row r="2673" spans="10:13" x14ac:dyDescent="0.2">
      <c r="J2673" s="191"/>
      <c r="K2673" s="191"/>
      <c r="L2673" s="244"/>
      <c r="M2673" s="266"/>
    </row>
    <row r="2674" spans="10:13" x14ac:dyDescent="0.2">
      <c r="J2674" s="191"/>
      <c r="K2674" s="191"/>
      <c r="L2674" s="244"/>
      <c r="M2674" s="266"/>
    </row>
    <row r="2675" spans="10:13" x14ac:dyDescent="0.2">
      <c r="J2675" s="191"/>
      <c r="K2675" s="191"/>
      <c r="L2675" s="244"/>
      <c r="M2675" s="266"/>
    </row>
    <row r="2676" spans="10:13" x14ac:dyDescent="0.2">
      <c r="J2676" s="191"/>
      <c r="K2676" s="191"/>
      <c r="L2676" s="244"/>
      <c r="M2676" s="266"/>
    </row>
    <row r="2677" spans="10:13" x14ac:dyDescent="0.2">
      <c r="J2677" s="191"/>
      <c r="K2677" s="191"/>
      <c r="L2677" s="244"/>
      <c r="M2677" s="266"/>
    </row>
    <row r="2678" spans="10:13" x14ac:dyDescent="0.2">
      <c r="J2678" s="191"/>
      <c r="K2678" s="191"/>
      <c r="L2678" s="244"/>
      <c r="M2678" s="266"/>
    </row>
    <row r="2679" spans="10:13" x14ac:dyDescent="0.2">
      <c r="J2679" s="191"/>
      <c r="K2679" s="191"/>
      <c r="L2679" s="244"/>
      <c r="M2679" s="266"/>
    </row>
    <row r="2680" spans="10:13" x14ac:dyDescent="0.2">
      <c r="J2680" s="191"/>
      <c r="K2680" s="191"/>
      <c r="L2680" s="244"/>
      <c r="M2680" s="266"/>
    </row>
    <row r="2681" spans="10:13" x14ac:dyDescent="0.2">
      <c r="J2681" s="191"/>
      <c r="K2681" s="191"/>
      <c r="L2681" s="244"/>
      <c r="M2681" s="266"/>
    </row>
    <row r="2682" spans="10:13" x14ac:dyDescent="0.2">
      <c r="J2682" s="191"/>
      <c r="K2682" s="191"/>
      <c r="L2682" s="244"/>
      <c r="M2682" s="266"/>
    </row>
    <row r="2683" spans="10:13" x14ac:dyDescent="0.2">
      <c r="J2683" s="191"/>
      <c r="K2683" s="191"/>
      <c r="L2683" s="244"/>
      <c r="M2683" s="266"/>
    </row>
    <row r="2684" spans="10:13" x14ac:dyDescent="0.2">
      <c r="J2684" s="191"/>
      <c r="K2684" s="191"/>
      <c r="L2684" s="244"/>
      <c r="M2684" s="266"/>
    </row>
    <row r="2685" spans="10:13" x14ac:dyDescent="0.2">
      <c r="J2685" s="191"/>
      <c r="K2685" s="191"/>
      <c r="L2685" s="244"/>
      <c r="M2685" s="266"/>
    </row>
    <row r="2686" spans="10:13" x14ac:dyDescent="0.2">
      <c r="J2686" s="191"/>
      <c r="K2686" s="191"/>
      <c r="L2686" s="244"/>
      <c r="M2686" s="266"/>
    </row>
    <row r="2687" spans="10:13" x14ac:dyDescent="0.2">
      <c r="J2687" s="191"/>
      <c r="K2687" s="191"/>
      <c r="L2687" s="244"/>
      <c r="M2687" s="266"/>
    </row>
    <row r="2688" spans="10:13" x14ac:dyDescent="0.2">
      <c r="J2688" s="191"/>
      <c r="K2688" s="191"/>
      <c r="L2688" s="244"/>
      <c r="M2688" s="266"/>
    </row>
    <row r="2689" spans="10:13" x14ac:dyDescent="0.2">
      <c r="J2689" s="191"/>
      <c r="K2689" s="191"/>
      <c r="L2689" s="244"/>
      <c r="M2689" s="266"/>
    </row>
    <row r="2690" spans="10:13" x14ac:dyDescent="0.2">
      <c r="J2690" s="191"/>
      <c r="K2690" s="191"/>
      <c r="L2690" s="244"/>
      <c r="M2690" s="266"/>
    </row>
    <row r="2691" spans="10:13" x14ac:dyDescent="0.2">
      <c r="J2691" s="191"/>
      <c r="K2691" s="191"/>
      <c r="L2691" s="244"/>
      <c r="M2691" s="266"/>
    </row>
    <row r="2692" spans="10:13" x14ac:dyDescent="0.2">
      <c r="J2692" s="191"/>
      <c r="K2692" s="191"/>
      <c r="L2692" s="244"/>
      <c r="M2692" s="266"/>
    </row>
    <row r="2693" spans="10:13" x14ac:dyDescent="0.2">
      <c r="J2693" s="191"/>
      <c r="K2693" s="191"/>
      <c r="L2693" s="244"/>
      <c r="M2693" s="266"/>
    </row>
    <row r="2694" spans="10:13" x14ac:dyDescent="0.2">
      <c r="J2694" s="191"/>
      <c r="K2694" s="191"/>
      <c r="L2694" s="244"/>
      <c r="M2694" s="266"/>
    </row>
    <row r="2695" spans="10:13" x14ac:dyDescent="0.2">
      <c r="J2695" s="191"/>
      <c r="K2695" s="191"/>
      <c r="L2695" s="244"/>
      <c r="M2695" s="266"/>
    </row>
    <row r="2696" spans="10:13" x14ac:dyDescent="0.2">
      <c r="J2696" s="191"/>
      <c r="K2696" s="191"/>
      <c r="L2696" s="244"/>
      <c r="M2696" s="266"/>
    </row>
    <row r="2697" spans="10:13" x14ac:dyDescent="0.2">
      <c r="J2697" s="191"/>
      <c r="K2697" s="191"/>
      <c r="L2697" s="244"/>
      <c r="M2697" s="266"/>
    </row>
    <row r="2698" spans="10:13" x14ac:dyDescent="0.2">
      <c r="J2698" s="191"/>
      <c r="K2698" s="191"/>
      <c r="L2698" s="244"/>
      <c r="M2698" s="266"/>
    </row>
    <row r="2699" spans="10:13" x14ac:dyDescent="0.2">
      <c r="J2699" s="191"/>
      <c r="K2699" s="191"/>
      <c r="L2699" s="244"/>
      <c r="M2699" s="266"/>
    </row>
    <row r="2700" spans="10:13" x14ac:dyDescent="0.2">
      <c r="J2700" s="191"/>
      <c r="K2700" s="191"/>
      <c r="L2700" s="244"/>
      <c r="M2700" s="266"/>
    </row>
    <row r="2701" spans="10:13" x14ac:dyDescent="0.2">
      <c r="J2701" s="191"/>
      <c r="K2701" s="191"/>
      <c r="L2701" s="244"/>
      <c r="M2701" s="266"/>
    </row>
    <row r="2702" spans="10:13" x14ac:dyDescent="0.2">
      <c r="J2702" s="191"/>
      <c r="K2702" s="191"/>
      <c r="L2702" s="244"/>
      <c r="M2702" s="266"/>
    </row>
    <row r="2703" spans="10:13" x14ac:dyDescent="0.2">
      <c r="J2703" s="191"/>
      <c r="K2703" s="191"/>
      <c r="L2703" s="244"/>
      <c r="M2703" s="266"/>
    </row>
    <row r="2704" spans="10:13" x14ac:dyDescent="0.2">
      <c r="J2704" s="191"/>
      <c r="K2704" s="191"/>
      <c r="L2704" s="244"/>
      <c r="M2704" s="266"/>
    </row>
    <row r="2705" spans="10:13" x14ac:dyDescent="0.2">
      <c r="J2705" s="191"/>
      <c r="K2705" s="191"/>
      <c r="L2705" s="244"/>
      <c r="M2705" s="266"/>
    </row>
    <row r="2706" spans="10:13" x14ac:dyDescent="0.2">
      <c r="J2706" s="191"/>
      <c r="K2706" s="191"/>
      <c r="L2706" s="244"/>
      <c r="M2706" s="266"/>
    </row>
    <row r="2707" spans="10:13" x14ac:dyDescent="0.2">
      <c r="J2707" s="191"/>
      <c r="K2707" s="191"/>
      <c r="L2707" s="244"/>
      <c r="M2707" s="266"/>
    </row>
    <row r="2708" spans="10:13" x14ac:dyDescent="0.2">
      <c r="J2708" s="191"/>
      <c r="K2708" s="191"/>
      <c r="L2708" s="244"/>
      <c r="M2708" s="266"/>
    </row>
    <row r="2709" spans="10:13" x14ac:dyDescent="0.2">
      <c r="J2709" s="191"/>
      <c r="K2709" s="191"/>
      <c r="L2709" s="244"/>
      <c r="M2709" s="266"/>
    </row>
    <row r="2710" spans="10:13" x14ac:dyDescent="0.2">
      <c r="J2710" s="191"/>
      <c r="K2710" s="191"/>
      <c r="L2710" s="244"/>
      <c r="M2710" s="266"/>
    </row>
    <row r="2711" spans="10:13" x14ac:dyDescent="0.2">
      <c r="J2711" s="191"/>
      <c r="K2711" s="191"/>
      <c r="L2711" s="244"/>
      <c r="M2711" s="266"/>
    </row>
    <row r="2712" spans="10:13" x14ac:dyDescent="0.2">
      <c r="J2712" s="191"/>
      <c r="K2712" s="191"/>
      <c r="L2712" s="244"/>
      <c r="M2712" s="266"/>
    </row>
    <row r="2713" spans="10:13" x14ac:dyDescent="0.2">
      <c r="J2713" s="191"/>
      <c r="K2713" s="191"/>
      <c r="L2713" s="244"/>
      <c r="M2713" s="266"/>
    </row>
    <row r="2714" spans="10:13" x14ac:dyDescent="0.2">
      <c r="J2714" s="191"/>
      <c r="K2714" s="191"/>
      <c r="L2714" s="244"/>
      <c r="M2714" s="266"/>
    </row>
    <row r="2715" spans="10:13" x14ac:dyDescent="0.2">
      <c r="J2715" s="191"/>
      <c r="K2715" s="191"/>
      <c r="L2715" s="244"/>
      <c r="M2715" s="266"/>
    </row>
    <row r="2716" spans="10:13" x14ac:dyDescent="0.2">
      <c r="J2716" s="191"/>
      <c r="K2716" s="191"/>
      <c r="L2716" s="244"/>
      <c r="M2716" s="266"/>
    </row>
    <row r="2717" spans="10:13" x14ac:dyDescent="0.2">
      <c r="J2717" s="191"/>
      <c r="K2717" s="191"/>
      <c r="L2717" s="244"/>
      <c r="M2717" s="266"/>
    </row>
    <row r="2718" spans="10:13" x14ac:dyDescent="0.2">
      <c r="J2718" s="191"/>
      <c r="K2718" s="191"/>
      <c r="L2718" s="244"/>
      <c r="M2718" s="266"/>
    </row>
    <row r="2719" spans="10:13" x14ac:dyDescent="0.2">
      <c r="J2719" s="191"/>
      <c r="K2719" s="191"/>
      <c r="L2719" s="244"/>
      <c r="M2719" s="266"/>
    </row>
    <row r="2720" spans="10:13" x14ac:dyDescent="0.2">
      <c r="J2720" s="191"/>
      <c r="K2720" s="191"/>
      <c r="L2720" s="244"/>
      <c r="M2720" s="266"/>
    </row>
    <row r="2721" spans="10:13" x14ac:dyDescent="0.2">
      <c r="J2721" s="191"/>
      <c r="K2721" s="191"/>
      <c r="L2721" s="244"/>
      <c r="M2721" s="266"/>
    </row>
    <row r="2722" spans="10:13" x14ac:dyDescent="0.2">
      <c r="J2722" s="191"/>
      <c r="K2722" s="191"/>
      <c r="L2722" s="244"/>
      <c r="M2722" s="266"/>
    </row>
    <row r="2723" spans="10:13" x14ac:dyDescent="0.2">
      <c r="J2723" s="191"/>
      <c r="K2723" s="191"/>
      <c r="L2723" s="244"/>
      <c r="M2723" s="266"/>
    </row>
    <row r="2724" spans="10:13" x14ac:dyDescent="0.2">
      <c r="J2724" s="191"/>
      <c r="K2724" s="191"/>
      <c r="L2724" s="244"/>
      <c r="M2724" s="266"/>
    </row>
    <row r="2725" spans="10:13" x14ac:dyDescent="0.2">
      <c r="J2725" s="191"/>
      <c r="K2725" s="191"/>
      <c r="L2725" s="244"/>
      <c r="M2725" s="266"/>
    </row>
    <row r="2726" spans="10:13" x14ac:dyDescent="0.2">
      <c r="J2726" s="191"/>
      <c r="K2726" s="191"/>
      <c r="L2726" s="244"/>
      <c r="M2726" s="266"/>
    </row>
    <row r="2727" spans="10:13" x14ac:dyDescent="0.2">
      <c r="J2727" s="191"/>
      <c r="K2727" s="191"/>
      <c r="L2727" s="244"/>
      <c r="M2727" s="266"/>
    </row>
    <row r="2728" spans="10:13" x14ac:dyDescent="0.2">
      <c r="J2728" s="191"/>
      <c r="K2728" s="191"/>
      <c r="L2728" s="244"/>
      <c r="M2728" s="266"/>
    </row>
    <row r="2729" spans="10:13" x14ac:dyDescent="0.2">
      <c r="J2729" s="191"/>
      <c r="K2729" s="191"/>
      <c r="L2729" s="244"/>
      <c r="M2729" s="266"/>
    </row>
    <row r="2730" spans="10:13" x14ac:dyDescent="0.2">
      <c r="J2730" s="191"/>
      <c r="K2730" s="191"/>
      <c r="L2730" s="244"/>
      <c r="M2730" s="266"/>
    </row>
    <row r="2731" spans="10:13" x14ac:dyDescent="0.2">
      <c r="J2731" s="191"/>
      <c r="K2731" s="191"/>
      <c r="L2731" s="244"/>
      <c r="M2731" s="266"/>
    </row>
    <row r="2732" spans="10:13" x14ac:dyDescent="0.2">
      <c r="J2732" s="191"/>
      <c r="K2732" s="191"/>
      <c r="L2732" s="244"/>
      <c r="M2732" s="266"/>
    </row>
    <row r="2733" spans="10:13" x14ac:dyDescent="0.2">
      <c r="J2733" s="191"/>
      <c r="K2733" s="191"/>
      <c r="L2733" s="244"/>
      <c r="M2733" s="266"/>
    </row>
    <row r="2734" spans="10:13" x14ac:dyDescent="0.2">
      <c r="J2734" s="191"/>
      <c r="K2734" s="191"/>
      <c r="L2734" s="244"/>
      <c r="M2734" s="266"/>
    </row>
    <row r="2735" spans="10:13" x14ac:dyDescent="0.2">
      <c r="J2735" s="191"/>
      <c r="K2735" s="191"/>
      <c r="L2735" s="244"/>
      <c r="M2735" s="266"/>
    </row>
    <row r="2736" spans="10:13" x14ac:dyDescent="0.2">
      <c r="J2736" s="191"/>
      <c r="K2736" s="191"/>
      <c r="L2736" s="244"/>
      <c r="M2736" s="266"/>
    </row>
    <row r="2737" spans="10:13" x14ac:dyDescent="0.2">
      <c r="J2737" s="191"/>
      <c r="K2737" s="191"/>
      <c r="L2737" s="244"/>
      <c r="M2737" s="266"/>
    </row>
    <row r="2738" spans="10:13" x14ac:dyDescent="0.2">
      <c r="J2738" s="191"/>
      <c r="K2738" s="191"/>
      <c r="L2738" s="244"/>
      <c r="M2738" s="266"/>
    </row>
    <row r="2739" spans="10:13" x14ac:dyDescent="0.2">
      <c r="J2739" s="191"/>
      <c r="K2739" s="191"/>
      <c r="L2739" s="244"/>
      <c r="M2739" s="266"/>
    </row>
    <row r="2740" spans="10:13" x14ac:dyDescent="0.2">
      <c r="J2740" s="191"/>
      <c r="K2740" s="191"/>
      <c r="L2740" s="244"/>
      <c r="M2740" s="266"/>
    </row>
    <row r="2741" spans="10:13" x14ac:dyDescent="0.2">
      <c r="J2741" s="191"/>
      <c r="K2741" s="191"/>
      <c r="L2741" s="244"/>
      <c r="M2741" s="266"/>
    </row>
    <row r="2742" spans="10:13" x14ac:dyDescent="0.2">
      <c r="J2742" s="191"/>
      <c r="K2742" s="191"/>
      <c r="L2742" s="244"/>
      <c r="M2742" s="266"/>
    </row>
    <row r="2743" spans="10:13" x14ac:dyDescent="0.2">
      <c r="J2743" s="191"/>
      <c r="K2743" s="191"/>
      <c r="L2743" s="244"/>
      <c r="M2743" s="266"/>
    </row>
    <row r="2744" spans="10:13" x14ac:dyDescent="0.2">
      <c r="J2744" s="191"/>
      <c r="K2744" s="191"/>
      <c r="L2744" s="244"/>
      <c r="M2744" s="266"/>
    </row>
    <row r="2745" spans="10:13" x14ac:dyDescent="0.2">
      <c r="J2745" s="191"/>
      <c r="K2745" s="191"/>
      <c r="L2745" s="244"/>
      <c r="M2745" s="266"/>
    </row>
    <row r="2746" spans="10:13" x14ac:dyDescent="0.2">
      <c r="J2746" s="191"/>
      <c r="K2746" s="191"/>
      <c r="L2746" s="244"/>
      <c r="M2746" s="266"/>
    </row>
    <row r="2747" spans="10:13" x14ac:dyDescent="0.2">
      <c r="J2747" s="191"/>
      <c r="K2747" s="191"/>
      <c r="L2747" s="244"/>
      <c r="M2747" s="266"/>
    </row>
    <row r="2748" spans="10:13" x14ac:dyDescent="0.2">
      <c r="J2748" s="191"/>
      <c r="K2748" s="191"/>
      <c r="L2748" s="244"/>
      <c r="M2748" s="266"/>
    </row>
    <row r="2749" spans="10:13" x14ac:dyDescent="0.2">
      <c r="J2749" s="191"/>
      <c r="K2749" s="191"/>
      <c r="L2749" s="244"/>
      <c r="M2749" s="266"/>
    </row>
    <row r="2750" spans="10:13" x14ac:dyDescent="0.2">
      <c r="J2750" s="191"/>
      <c r="K2750" s="191"/>
      <c r="L2750" s="244"/>
      <c r="M2750" s="266"/>
    </row>
    <row r="2751" spans="10:13" x14ac:dyDescent="0.2">
      <c r="J2751" s="191"/>
      <c r="K2751" s="191"/>
      <c r="L2751" s="244"/>
      <c r="M2751" s="266"/>
    </row>
    <row r="2752" spans="10:13" x14ac:dyDescent="0.2">
      <c r="J2752" s="191"/>
      <c r="K2752" s="191"/>
      <c r="L2752" s="244"/>
      <c r="M2752" s="266"/>
    </row>
    <row r="2753" spans="10:13" x14ac:dyDescent="0.2">
      <c r="J2753" s="191"/>
      <c r="K2753" s="191"/>
      <c r="L2753" s="244"/>
      <c r="M2753" s="266"/>
    </row>
    <row r="2754" spans="10:13" x14ac:dyDescent="0.2">
      <c r="J2754" s="191"/>
      <c r="K2754" s="191"/>
      <c r="L2754" s="244"/>
      <c r="M2754" s="266"/>
    </row>
    <row r="2755" spans="10:13" x14ac:dyDescent="0.2">
      <c r="J2755" s="191"/>
      <c r="K2755" s="191"/>
      <c r="L2755" s="244"/>
      <c r="M2755" s="266"/>
    </row>
    <row r="2756" spans="10:13" x14ac:dyDescent="0.2">
      <c r="J2756" s="191"/>
      <c r="K2756" s="191"/>
      <c r="L2756" s="244"/>
      <c r="M2756" s="266"/>
    </row>
    <row r="2757" spans="10:13" x14ac:dyDescent="0.2">
      <c r="J2757" s="191"/>
      <c r="K2757" s="191"/>
      <c r="L2757" s="244"/>
      <c r="M2757" s="266"/>
    </row>
    <row r="2758" spans="10:13" x14ac:dyDescent="0.2">
      <c r="J2758" s="191"/>
      <c r="K2758" s="191"/>
      <c r="L2758" s="244"/>
      <c r="M2758" s="266"/>
    </row>
    <row r="2759" spans="10:13" x14ac:dyDescent="0.2">
      <c r="J2759" s="191"/>
      <c r="K2759" s="191"/>
      <c r="L2759" s="244"/>
      <c r="M2759" s="266"/>
    </row>
    <row r="2760" spans="10:13" x14ac:dyDescent="0.2">
      <c r="J2760" s="191"/>
      <c r="K2760" s="191"/>
      <c r="L2760" s="244"/>
      <c r="M2760" s="266"/>
    </row>
    <row r="2761" spans="10:13" x14ac:dyDescent="0.2">
      <c r="J2761" s="191"/>
      <c r="K2761" s="191"/>
      <c r="L2761" s="244"/>
      <c r="M2761" s="266"/>
    </row>
    <row r="2762" spans="10:13" x14ac:dyDescent="0.2">
      <c r="J2762" s="191"/>
      <c r="K2762" s="191"/>
      <c r="L2762" s="244"/>
      <c r="M2762" s="266"/>
    </row>
    <row r="2763" spans="10:13" x14ac:dyDescent="0.2">
      <c r="J2763" s="191"/>
      <c r="K2763" s="191"/>
      <c r="L2763" s="244"/>
      <c r="M2763" s="266"/>
    </row>
    <row r="2764" spans="10:13" x14ac:dyDescent="0.2">
      <c r="J2764" s="191"/>
      <c r="K2764" s="191"/>
      <c r="L2764" s="244"/>
      <c r="M2764" s="266"/>
    </row>
    <row r="2765" spans="10:13" x14ac:dyDescent="0.2">
      <c r="J2765" s="191"/>
      <c r="K2765" s="191"/>
      <c r="L2765" s="244"/>
      <c r="M2765" s="266"/>
    </row>
    <row r="2766" spans="10:13" x14ac:dyDescent="0.2">
      <c r="J2766" s="191"/>
      <c r="K2766" s="191"/>
      <c r="L2766" s="244"/>
      <c r="M2766" s="266"/>
    </row>
    <row r="2767" spans="10:13" x14ac:dyDescent="0.2">
      <c r="J2767" s="191"/>
      <c r="K2767" s="191"/>
      <c r="L2767" s="244"/>
      <c r="M2767" s="266"/>
    </row>
    <row r="2768" spans="10:13" x14ac:dyDescent="0.2">
      <c r="J2768" s="191"/>
      <c r="K2768" s="191"/>
      <c r="L2768" s="244"/>
      <c r="M2768" s="266"/>
    </row>
    <row r="2769" spans="10:13" x14ac:dyDescent="0.2">
      <c r="J2769" s="191"/>
      <c r="K2769" s="191"/>
      <c r="L2769" s="244"/>
      <c r="M2769" s="266"/>
    </row>
    <row r="2770" spans="10:13" x14ac:dyDescent="0.2">
      <c r="J2770" s="191"/>
      <c r="K2770" s="191"/>
      <c r="L2770" s="244"/>
      <c r="M2770" s="266"/>
    </row>
    <row r="2771" spans="10:13" x14ac:dyDescent="0.2">
      <c r="J2771" s="191"/>
      <c r="K2771" s="191"/>
      <c r="L2771" s="244"/>
      <c r="M2771" s="266"/>
    </row>
    <row r="2772" spans="10:13" x14ac:dyDescent="0.2">
      <c r="J2772" s="191"/>
      <c r="K2772" s="191"/>
      <c r="L2772" s="244"/>
      <c r="M2772" s="266"/>
    </row>
    <row r="2773" spans="10:13" x14ac:dyDescent="0.2">
      <c r="J2773" s="191"/>
      <c r="K2773" s="191"/>
      <c r="L2773" s="244"/>
      <c r="M2773" s="266"/>
    </row>
    <row r="2774" spans="10:13" x14ac:dyDescent="0.2">
      <c r="J2774" s="191"/>
      <c r="K2774" s="191"/>
      <c r="L2774" s="244"/>
      <c r="M2774" s="266"/>
    </row>
    <row r="2775" spans="10:13" x14ac:dyDescent="0.2">
      <c r="J2775" s="191"/>
      <c r="K2775" s="191"/>
      <c r="L2775" s="244"/>
      <c r="M2775" s="266"/>
    </row>
    <row r="2776" spans="10:13" x14ac:dyDescent="0.2">
      <c r="J2776" s="191"/>
      <c r="K2776" s="191"/>
      <c r="L2776" s="244"/>
      <c r="M2776" s="266"/>
    </row>
    <row r="2777" spans="10:13" x14ac:dyDescent="0.2">
      <c r="J2777" s="191"/>
      <c r="K2777" s="191"/>
      <c r="L2777" s="244"/>
      <c r="M2777" s="266"/>
    </row>
    <row r="2778" spans="10:13" x14ac:dyDescent="0.2">
      <c r="J2778" s="191"/>
      <c r="K2778" s="191"/>
      <c r="L2778" s="244"/>
      <c r="M2778" s="266"/>
    </row>
    <row r="2779" spans="10:13" x14ac:dyDescent="0.2">
      <c r="J2779" s="191"/>
      <c r="K2779" s="191"/>
      <c r="L2779" s="244"/>
      <c r="M2779" s="266"/>
    </row>
    <row r="2780" spans="10:13" x14ac:dyDescent="0.2">
      <c r="J2780" s="191"/>
      <c r="K2780" s="191"/>
      <c r="L2780" s="244"/>
      <c r="M2780" s="266"/>
    </row>
    <row r="2781" spans="10:13" x14ac:dyDescent="0.2">
      <c r="J2781" s="191"/>
      <c r="K2781" s="191"/>
      <c r="L2781" s="244"/>
      <c r="M2781" s="266"/>
    </row>
    <row r="2782" spans="10:13" x14ac:dyDescent="0.2">
      <c r="J2782" s="191"/>
      <c r="K2782" s="191"/>
      <c r="L2782" s="244"/>
      <c r="M2782" s="266"/>
    </row>
    <row r="2783" spans="10:13" x14ac:dyDescent="0.2">
      <c r="J2783" s="191"/>
      <c r="K2783" s="191"/>
      <c r="L2783" s="244"/>
      <c r="M2783" s="266"/>
    </row>
    <row r="2784" spans="10:13" x14ac:dyDescent="0.2">
      <c r="J2784" s="191"/>
      <c r="K2784" s="191"/>
      <c r="L2784" s="244"/>
      <c r="M2784" s="266"/>
    </row>
    <row r="2785" spans="10:13" x14ac:dyDescent="0.2">
      <c r="J2785" s="191"/>
      <c r="K2785" s="191"/>
      <c r="L2785" s="244"/>
      <c r="M2785" s="266"/>
    </row>
    <row r="2786" spans="10:13" x14ac:dyDescent="0.2">
      <c r="J2786" s="191"/>
      <c r="K2786" s="191"/>
      <c r="L2786" s="244"/>
      <c r="M2786" s="266"/>
    </row>
    <row r="2787" spans="10:13" x14ac:dyDescent="0.2">
      <c r="J2787" s="191"/>
      <c r="K2787" s="191"/>
      <c r="L2787" s="244"/>
      <c r="M2787" s="266"/>
    </row>
    <row r="2788" spans="10:13" x14ac:dyDescent="0.2">
      <c r="J2788" s="191"/>
      <c r="K2788" s="191"/>
      <c r="L2788" s="244"/>
      <c r="M2788" s="266"/>
    </row>
    <row r="2789" spans="10:13" x14ac:dyDescent="0.2">
      <c r="J2789" s="191"/>
      <c r="K2789" s="191"/>
      <c r="L2789" s="244"/>
      <c r="M2789" s="266"/>
    </row>
    <row r="2790" spans="10:13" x14ac:dyDescent="0.2">
      <c r="J2790" s="191"/>
      <c r="K2790" s="191"/>
      <c r="L2790" s="244"/>
      <c r="M2790" s="266"/>
    </row>
    <row r="2791" spans="10:13" x14ac:dyDescent="0.2">
      <c r="J2791" s="191"/>
      <c r="K2791" s="191"/>
      <c r="L2791" s="244"/>
      <c r="M2791" s="266"/>
    </row>
    <row r="2792" spans="10:13" x14ac:dyDescent="0.2">
      <c r="J2792" s="191"/>
      <c r="K2792" s="191"/>
      <c r="L2792" s="244"/>
      <c r="M2792" s="266"/>
    </row>
    <row r="2793" spans="10:13" x14ac:dyDescent="0.2">
      <c r="J2793" s="191"/>
      <c r="K2793" s="191"/>
      <c r="L2793" s="244"/>
      <c r="M2793" s="266"/>
    </row>
    <row r="2794" spans="10:13" x14ac:dyDescent="0.2">
      <c r="J2794" s="191"/>
      <c r="K2794" s="191"/>
      <c r="L2794" s="244"/>
      <c r="M2794" s="266"/>
    </row>
    <row r="2795" spans="10:13" x14ac:dyDescent="0.2">
      <c r="J2795" s="191"/>
      <c r="K2795" s="191"/>
      <c r="L2795" s="244"/>
      <c r="M2795" s="266"/>
    </row>
    <row r="2796" spans="10:13" x14ac:dyDescent="0.2">
      <c r="J2796" s="191"/>
      <c r="K2796" s="191"/>
      <c r="L2796" s="244"/>
      <c r="M2796" s="266"/>
    </row>
    <row r="2797" spans="10:13" x14ac:dyDescent="0.2">
      <c r="J2797" s="191"/>
      <c r="K2797" s="191"/>
      <c r="L2797" s="244"/>
      <c r="M2797" s="266"/>
    </row>
    <row r="2798" spans="10:13" x14ac:dyDescent="0.2">
      <c r="J2798" s="191"/>
      <c r="K2798" s="191"/>
      <c r="L2798" s="244"/>
      <c r="M2798" s="266"/>
    </row>
    <row r="2799" spans="10:13" x14ac:dyDescent="0.2">
      <c r="J2799" s="191"/>
      <c r="K2799" s="191"/>
      <c r="L2799" s="244"/>
      <c r="M2799" s="266"/>
    </row>
    <row r="2800" spans="10:13" x14ac:dyDescent="0.2">
      <c r="J2800" s="191"/>
      <c r="K2800" s="191"/>
      <c r="L2800" s="244"/>
      <c r="M2800" s="266"/>
    </row>
    <row r="2801" spans="10:13" x14ac:dyDescent="0.2">
      <c r="J2801" s="191"/>
      <c r="K2801" s="191"/>
      <c r="L2801" s="244"/>
      <c r="M2801" s="266"/>
    </row>
    <row r="2802" spans="10:13" x14ac:dyDescent="0.2">
      <c r="J2802" s="191"/>
      <c r="K2802" s="191"/>
      <c r="L2802" s="244"/>
      <c r="M2802" s="266"/>
    </row>
    <row r="2803" spans="10:13" x14ac:dyDescent="0.2">
      <c r="J2803" s="191"/>
      <c r="K2803" s="191"/>
      <c r="L2803" s="244"/>
      <c r="M2803" s="266"/>
    </row>
    <row r="2804" spans="10:13" x14ac:dyDescent="0.2">
      <c r="J2804" s="191"/>
      <c r="K2804" s="191"/>
      <c r="L2804" s="244"/>
      <c r="M2804" s="266"/>
    </row>
    <row r="2805" spans="10:13" x14ac:dyDescent="0.2">
      <c r="J2805" s="191"/>
      <c r="K2805" s="191"/>
      <c r="L2805" s="244"/>
      <c r="M2805" s="266"/>
    </row>
    <row r="2806" spans="10:13" x14ac:dyDescent="0.2">
      <c r="J2806" s="191"/>
      <c r="K2806" s="191"/>
      <c r="L2806" s="244"/>
      <c r="M2806" s="266"/>
    </row>
    <row r="2807" spans="10:13" x14ac:dyDescent="0.2">
      <c r="J2807" s="191"/>
      <c r="K2807" s="191"/>
      <c r="L2807" s="244"/>
      <c r="M2807" s="266"/>
    </row>
    <row r="2808" spans="10:13" x14ac:dyDescent="0.2">
      <c r="J2808" s="191"/>
      <c r="K2808" s="191"/>
      <c r="L2808" s="244"/>
      <c r="M2808" s="266"/>
    </row>
    <row r="2809" spans="10:13" x14ac:dyDescent="0.2">
      <c r="J2809" s="191"/>
      <c r="K2809" s="191"/>
      <c r="L2809" s="244"/>
      <c r="M2809" s="266"/>
    </row>
    <row r="2810" spans="10:13" x14ac:dyDescent="0.2">
      <c r="J2810" s="191"/>
      <c r="K2810" s="191"/>
      <c r="L2810" s="244"/>
      <c r="M2810" s="266"/>
    </row>
    <row r="2811" spans="10:13" x14ac:dyDescent="0.2">
      <c r="J2811" s="191"/>
      <c r="K2811" s="191"/>
      <c r="L2811" s="244"/>
      <c r="M2811" s="266"/>
    </row>
    <row r="2812" spans="10:13" x14ac:dyDescent="0.2">
      <c r="J2812" s="191"/>
      <c r="K2812" s="191"/>
      <c r="L2812" s="244"/>
      <c r="M2812" s="266"/>
    </row>
    <row r="2813" spans="10:13" x14ac:dyDescent="0.2">
      <c r="J2813" s="191"/>
      <c r="K2813" s="191"/>
      <c r="L2813" s="244"/>
      <c r="M2813" s="266"/>
    </row>
    <row r="2814" spans="10:13" x14ac:dyDescent="0.2">
      <c r="J2814" s="191"/>
      <c r="K2814" s="191"/>
      <c r="L2814" s="244"/>
      <c r="M2814" s="266"/>
    </row>
    <row r="2815" spans="10:13" x14ac:dyDescent="0.2">
      <c r="J2815" s="191"/>
      <c r="K2815" s="191"/>
      <c r="L2815" s="244"/>
      <c r="M2815" s="266"/>
    </row>
    <row r="2816" spans="10:13" x14ac:dyDescent="0.2">
      <c r="J2816" s="191"/>
      <c r="K2816" s="191"/>
      <c r="L2816" s="244"/>
      <c r="M2816" s="266"/>
    </row>
    <row r="2817" spans="10:13" x14ac:dyDescent="0.2">
      <c r="J2817" s="191"/>
      <c r="K2817" s="191"/>
      <c r="L2817" s="244"/>
      <c r="M2817" s="266"/>
    </row>
    <row r="2818" spans="10:13" x14ac:dyDescent="0.2">
      <c r="J2818" s="191"/>
      <c r="K2818" s="191"/>
      <c r="L2818" s="244"/>
      <c r="M2818" s="266"/>
    </row>
    <row r="2819" spans="10:13" x14ac:dyDescent="0.2">
      <c r="J2819" s="191"/>
      <c r="K2819" s="191"/>
      <c r="L2819" s="244"/>
      <c r="M2819" s="266"/>
    </row>
    <row r="2820" spans="10:13" x14ac:dyDescent="0.2">
      <c r="J2820" s="191"/>
      <c r="K2820" s="191"/>
      <c r="L2820" s="244"/>
      <c r="M2820" s="266"/>
    </row>
    <row r="2821" spans="10:13" x14ac:dyDescent="0.2">
      <c r="J2821" s="191"/>
      <c r="K2821" s="191"/>
      <c r="L2821" s="244"/>
      <c r="M2821" s="266"/>
    </row>
    <row r="2822" spans="10:13" x14ac:dyDescent="0.2">
      <c r="J2822" s="191"/>
      <c r="K2822" s="191"/>
      <c r="L2822" s="244"/>
      <c r="M2822" s="266"/>
    </row>
    <row r="2823" spans="10:13" x14ac:dyDescent="0.2">
      <c r="J2823" s="191"/>
      <c r="K2823" s="191"/>
      <c r="L2823" s="244"/>
      <c r="M2823" s="266"/>
    </row>
    <row r="2824" spans="10:13" x14ac:dyDescent="0.2">
      <c r="J2824" s="191"/>
      <c r="K2824" s="191"/>
      <c r="L2824" s="244"/>
      <c r="M2824" s="266"/>
    </row>
    <row r="2825" spans="10:13" x14ac:dyDescent="0.2">
      <c r="J2825" s="191"/>
      <c r="K2825" s="191"/>
      <c r="L2825" s="244"/>
      <c r="M2825" s="266"/>
    </row>
    <row r="2826" spans="10:13" x14ac:dyDescent="0.2">
      <c r="J2826" s="191"/>
      <c r="K2826" s="191"/>
      <c r="L2826" s="244"/>
      <c r="M2826" s="266"/>
    </row>
    <row r="2827" spans="10:13" x14ac:dyDescent="0.2">
      <c r="J2827" s="191"/>
      <c r="K2827" s="191"/>
      <c r="L2827" s="244"/>
      <c r="M2827" s="266"/>
    </row>
    <row r="2828" spans="10:13" x14ac:dyDescent="0.2">
      <c r="J2828" s="191"/>
      <c r="K2828" s="191"/>
      <c r="L2828" s="244"/>
      <c r="M2828" s="266"/>
    </row>
    <row r="2829" spans="10:13" x14ac:dyDescent="0.2">
      <c r="J2829" s="191"/>
      <c r="K2829" s="191"/>
      <c r="L2829" s="244"/>
      <c r="M2829" s="266"/>
    </row>
    <row r="2830" spans="10:13" x14ac:dyDescent="0.2">
      <c r="J2830" s="191"/>
      <c r="K2830" s="191"/>
      <c r="L2830" s="244"/>
      <c r="M2830" s="266"/>
    </row>
    <row r="2831" spans="10:13" x14ac:dyDescent="0.2">
      <c r="J2831" s="191"/>
      <c r="K2831" s="191"/>
      <c r="L2831" s="244"/>
      <c r="M2831" s="266"/>
    </row>
    <row r="2832" spans="10:13" x14ac:dyDescent="0.2">
      <c r="J2832" s="191"/>
      <c r="K2832" s="191"/>
      <c r="L2832" s="244"/>
      <c r="M2832" s="266"/>
    </row>
    <row r="2833" spans="10:13" x14ac:dyDescent="0.2">
      <c r="J2833" s="191"/>
      <c r="K2833" s="191"/>
      <c r="L2833" s="244"/>
      <c r="M2833" s="266"/>
    </row>
    <row r="2834" spans="10:13" x14ac:dyDescent="0.2">
      <c r="J2834" s="191"/>
      <c r="K2834" s="191"/>
      <c r="L2834" s="244"/>
      <c r="M2834" s="266"/>
    </row>
    <row r="2835" spans="10:13" x14ac:dyDescent="0.2">
      <c r="J2835" s="191"/>
      <c r="K2835" s="191"/>
      <c r="L2835" s="244"/>
      <c r="M2835" s="266"/>
    </row>
    <row r="2836" spans="10:13" x14ac:dyDescent="0.2">
      <c r="J2836" s="191"/>
      <c r="K2836" s="191"/>
      <c r="L2836" s="244"/>
      <c r="M2836" s="266"/>
    </row>
    <row r="2837" spans="10:13" x14ac:dyDescent="0.2">
      <c r="J2837" s="191"/>
      <c r="K2837" s="191"/>
      <c r="L2837" s="244"/>
      <c r="M2837" s="266"/>
    </row>
    <row r="2838" spans="10:13" x14ac:dyDescent="0.2">
      <c r="J2838" s="191"/>
      <c r="K2838" s="191"/>
      <c r="L2838" s="244"/>
      <c r="M2838" s="266"/>
    </row>
    <row r="2839" spans="10:13" x14ac:dyDescent="0.2">
      <c r="J2839" s="191"/>
      <c r="K2839" s="191"/>
      <c r="L2839" s="244"/>
      <c r="M2839" s="266"/>
    </row>
    <row r="2840" spans="10:13" x14ac:dyDescent="0.2">
      <c r="J2840" s="191"/>
      <c r="K2840" s="191"/>
      <c r="L2840" s="244"/>
      <c r="M2840" s="266"/>
    </row>
    <row r="2841" spans="10:13" x14ac:dyDescent="0.2">
      <c r="J2841" s="191"/>
      <c r="K2841" s="191"/>
      <c r="L2841" s="244"/>
      <c r="M2841" s="266"/>
    </row>
    <row r="2842" spans="10:13" x14ac:dyDescent="0.2">
      <c r="J2842" s="191"/>
      <c r="K2842" s="191"/>
      <c r="L2842" s="244"/>
      <c r="M2842" s="266"/>
    </row>
    <row r="2843" spans="10:13" x14ac:dyDescent="0.2">
      <c r="J2843" s="191"/>
      <c r="K2843" s="191"/>
      <c r="L2843" s="244"/>
      <c r="M2843" s="266"/>
    </row>
    <row r="2844" spans="10:13" x14ac:dyDescent="0.2">
      <c r="J2844" s="191"/>
      <c r="K2844" s="191"/>
      <c r="L2844" s="244"/>
      <c r="M2844" s="266"/>
    </row>
    <row r="2845" spans="10:13" x14ac:dyDescent="0.2">
      <c r="J2845" s="191"/>
      <c r="K2845" s="191"/>
      <c r="L2845" s="244"/>
      <c r="M2845" s="266"/>
    </row>
    <row r="2846" spans="10:13" x14ac:dyDescent="0.2">
      <c r="J2846" s="191"/>
      <c r="K2846" s="191"/>
      <c r="L2846" s="244"/>
      <c r="M2846" s="266"/>
    </row>
    <row r="2847" spans="10:13" x14ac:dyDescent="0.2">
      <c r="J2847" s="191"/>
      <c r="K2847" s="191"/>
      <c r="L2847" s="244"/>
      <c r="M2847" s="266"/>
    </row>
    <row r="2848" spans="10:13" x14ac:dyDescent="0.2">
      <c r="J2848" s="191"/>
      <c r="K2848" s="191"/>
      <c r="L2848" s="244"/>
      <c r="M2848" s="266"/>
    </row>
    <row r="2849" spans="10:13" x14ac:dyDescent="0.2">
      <c r="J2849" s="191"/>
      <c r="K2849" s="191"/>
      <c r="L2849" s="244"/>
      <c r="M2849" s="266"/>
    </row>
    <row r="2850" spans="10:13" x14ac:dyDescent="0.2">
      <c r="J2850" s="191"/>
      <c r="K2850" s="191"/>
      <c r="L2850" s="244"/>
      <c r="M2850" s="266"/>
    </row>
    <row r="2851" spans="10:13" x14ac:dyDescent="0.2">
      <c r="J2851" s="191"/>
      <c r="K2851" s="191"/>
      <c r="L2851" s="244"/>
      <c r="M2851" s="266"/>
    </row>
    <row r="2852" spans="10:13" x14ac:dyDescent="0.2">
      <c r="J2852" s="191"/>
      <c r="K2852" s="191"/>
      <c r="L2852" s="244"/>
      <c r="M2852" s="266"/>
    </row>
    <row r="2853" spans="10:13" x14ac:dyDescent="0.2">
      <c r="J2853" s="191"/>
      <c r="K2853" s="191"/>
      <c r="L2853" s="244"/>
      <c r="M2853" s="266"/>
    </row>
    <row r="2854" spans="10:13" x14ac:dyDescent="0.2">
      <c r="J2854" s="191"/>
      <c r="K2854" s="191"/>
      <c r="L2854" s="244"/>
      <c r="M2854" s="266"/>
    </row>
    <row r="2855" spans="10:13" x14ac:dyDescent="0.2">
      <c r="J2855" s="191"/>
      <c r="K2855" s="191"/>
      <c r="L2855" s="244"/>
      <c r="M2855" s="266"/>
    </row>
    <row r="2856" spans="10:13" x14ac:dyDescent="0.2">
      <c r="J2856" s="191"/>
      <c r="K2856" s="191"/>
      <c r="L2856" s="244"/>
      <c r="M2856" s="266"/>
    </row>
    <row r="2857" spans="10:13" x14ac:dyDescent="0.2">
      <c r="J2857" s="191"/>
      <c r="K2857" s="191"/>
      <c r="L2857" s="244"/>
      <c r="M2857" s="266"/>
    </row>
    <row r="2858" spans="10:13" x14ac:dyDescent="0.2">
      <c r="J2858" s="191"/>
      <c r="K2858" s="191"/>
      <c r="L2858" s="244"/>
      <c r="M2858" s="266"/>
    </row>
    <row r="2859" spans="10:13" x14ac:dyDescent="0.2">
      <c r="J2859" s="191"/>
      <c r="K2859" s="191"/>
      <c r="L2859" s="244"/>
      <c r="M2859" s="266"/>
    </row>
    <row r="2860" spans="10:13" x14ac:dyDescent="0.2">
      <c r="J2860" s="191"/>
      <c r="K2860" s="191"/>
      <c r="L2860" s="244"/>
      <c r="M2860" s="266"/>
    </row>
    <row r="2861" spans="10:13" x14ac:dyDescent="0.2">
      <c r="J2861" s="191"/>
      <c r="K2861" s="191"/>
      <c r="L2861" s="244"/>
      <c r="M2861" s="266"/>
    </row>
    <row r="2862" spans="10:13" x14ac:dyDescent="0.2">
      <c r="J2862" s="191"/>
      <c r="K2862" s="191"/>
      <c r="L2862" s="244"/>
      <c r="M2862" s="266"/>
    </row>
    <row r="2863" spans="10:13" x14ac:dyDescent="0.2">
      <c r="J2863" s="191"/>
      <c r="K2863" s="191"/>
      <c r="L2863" s="244"/>
      <c r="M2863" s="266"/>
    </row>
    <row r="2864" spans="10:13" x14ac:dyDescent="0.2">
      <c r="J2864" s="191"/>
      <c r="K2864" s="191"/>
      <c r="L2864" s="244"/>
      <c r="M2864" s="266"/>
    </row>
    <row r="2865" spans="10:13" x14ac:dyDescent="0.2">
      <c r="J2865" s="191"/>
      <c r="K2865" s="191"/>
      <c r="L2865" s="244"/>
      <c r="M2865" s="266"/>
    </row>
    <row r="2866" spans="10:13" x14ac:dyDescent="0.2">
      <c r="J2866" s="191"/>
      <c r="K2866" s="191"/>
      <c r="L2866" s="244"/>
      <c r="M2866" s="266"/>
    </row>
    <row r="2867" spans="10:13" x14ac:dyDescent="0.2">
      <c r="J2867" s="191"/>
      <c r="K2867" s="191"/>
      <c r="L2867" s="244"/>
      <c r="M2867" s="266"/>
    </row>
    <row r="2868" spans="10:13" x14ac:dyDescent="0.2">
      <c r="J2868" s="191"/>
      <c r="K2868" s="191"/>
      <c r="L2868" s="244"/>
      <c r="M2868" s="266"/>
    </row>
    <row r="2869" spans="10:13" x14ac:dyDescent="0.2">
      <c r="J2869" s="191"/>
      <c r="K2869" s="191"/>
      <c r="L2869" s="244"/>
      <c r="M2869" s="266"/>
    </row>
    <row r="2870" spans="10:13" x14ac:dyDescent="0.2">
      <c r="J2870" s="191"/>
      <c r="K2870" s="191"/>
      <c r="L2870" s="244"/>
      <c r="M2870" s="266"/>
    </row>
    <row r="2871" spans="10:13" x14ac:dyDescent="0.2">
      <c r="J2871" s="191"/>
      <c r="K2871" s="191"/>
      <c r="L2871" s="244"/>
      <c r="M2871" s="266"/>
    </row>
    <row r="2872" spans="10:13" x14ac:dyDescent="0.2">
      <c r="J2872" s="191"/>
      <c r="K2872" s="191"/>
      <c r="L2872" s="244"/>
      <c r="M2872" s="266"/>
    </row>
    <row r="2873" spans="10:13" x14ac:dyDescent="0.2">
      <c r="J2873" s="191"/>
      <c r="K2873" s="191"/>
      <c r="L2873" s="244"/>
      <c r="M2873" s="266"/>
    </row>
    <row r="2874" spans="10:13" x14ac:dyDescent="0.2">
      <c r="J2874" s="191"/>
      <c r="K2874" s="191"/>
      <c r="L2874" s="244"/>
      <c r="M2874" s="266"/>
    </row>
    <row r="2875" spans="10:13" x14ac:dyDescent="0.2">
      <c r="J2875" s="191"/>
      <c r="K2875" s="191"/>
      <c r="L2875" s="244"/>
      <c r="M2875" s="266"/>
    </row>
    <row r="2876" spans="10:13" x14ac:dyDescent="0.2">
      <c r="J2876" s="191"/>
      <c r="K2876" s="191"/>
      <c r="L2876" s="244"/>
      <c r="M2876" s="266"/>
    </row>
    <row r="2877" spans="10:13" x14ac:dyDescent="0.2">
      <c r="J2877" s="191"/>
      <c r="K2877" s="191"/>
      <c r="L2877" s="244"/>
      <c r="M2877" s="266"/>
    </row>
    <row r="2878" spans="10:13" x14ac:dyDescent="0.2">
      <c r="J2878" s="191"/>
      <c r="K2878" s="191"/>
      <c r="L2878" s="244"/>
      <c r="M2878" s="266"/>
    </row>
    <row r="2879" spans="10:13" x14ac:dyDescent="0.2">
      <c r="J2879" s="191"/>
      <c r="K2879" s="191"/>
      <c r="L2879" s="244"/>
      <c r="M2879" s="266"/>
    </row>
    <row r="2880" spans="10:13" x14ac:dyDescent="0.2">
      <c r="J2880" s="191"/>
      <c r="K2880" s="191"/>
      <c r="L2880" s="244"/>
      <c r="M2880" s="266"/>
    </row>
    <row r="2881" spans="10:13" x14ac:dyDescent="0.2">
      <c r="J2881" s="191"/>
      <c r="K2881" s="191"/>
      <c r="L2881" s="244"/>
      <c r="M2881" s="266"/>
    </row>
    <row r="2882" spans="10:13" x14ac:dyDescent="0.2">
      <c r="J2882" s="191"/>
      <c r="K2882" s="191"/>
      <c r="L2882" s="244"/>
      <c r="M2882" s="266"/>
    </row>
    <row r="2883" spans="10:13" x14ac:dyDescent="0.2">
      <c r="J2883" s="191"/>
      <c r="K2883" s="191"/>
      <c r="L2883" s="244"/>
      <c r="M2883" s="266"/>
    </row>
    <row r="2884" spans="10:13" x14ac:dyDescent="0.2">
      <c r="J2884" s="191"/>
      <c r="K2884" s="191"/>
      <c r="L2884" s="244"/>
      <c r="M2884" s="266"/>
    </row>
    <row r="2885" spans="10:13" x14ac:dyDescent="0.2">
      <c r="J2885" s="191"/>
      <c r="K2885" s="191"/>
      <c r="L2885" s="244"/>
      <c r="M2885" s="266"/>
    </row>
    <row r="2886" spans="10:13" x14ac:dyDescent="0.2">
      <c r="J2886" s="191"/>
      <c r="K2886" s="191"/>
      <c r="L2886" s="244"/>
      <c r="M2886" s="266"/>
    </row>
    <row r="2887" spans="10:13" x14ac:dyDescent="0.2">
      <c r="J2887" s="191"/>
      <c r="K2887" s="191"/>
      <c r="L2887" s="244"/>
      <c r="M2887" s="266"/>
    </row>
    <row r="2888" spans="10:13" x14ac:dyDescent="0.2">
      <c r="J2888" s="191"/>
      <c r="K2888" s="191"/>
      <c r="L2888" s="244"/>
      <c r="M2888" s="266"/>
    </row>
    <row r="2889" spans="10:13" x14ac:dyDescent="0.2">
      <c r="J2889" s="191"/>
      <c r="K2889" s="191"/>
      <c r="L2889" s="244"/>
      <c r="M2889" s="266"/>
    </row>
    <row r="2890" spans="10:13" x14ac:dyDescent="0.2">
      <c r="J2890" s="191"/>
      <c r="K2890" s="191"/>
      <c r="L2890" s="244"/>
      <c r="M2890" s="266"/>
    </row>
    <row r="2891" spans="10:13" x14ac:dyDescent="0.2">
      <c r="J2891" s="191"/>
      <c r="K2891" s="191"/>
      <c r="L2891" s="244"/>
      <c r="M2891" s="266"/>
    </row>
    <row r="2892" spans="10:13" x14ac:dyDescent="0.2">
      <c r="J2892" s="191"/>
      <c r="K2892" s="191"/>
      <c r="L2892" s="244"/>
      <c r="M2892" s="266"/>
    </row>
    <row r="2893" spans="10:13" x14ac:dyDescent="0.2">
      <c r="J2893" s="191"/>
      <c r="K2893" s="191"/>
      <c r="L2893" s="244"/>
      <c r="M2893" s="266"/>
    </row>
    <row r="2894" spans="10:13" x14ac:dyDescent="0.2">
      <c r="J2894" s="191"/>
      <c r="K2894" s="191"/>
      <c r="L2894" s="244"/>
      <c r="M2894" s="266"/>
    </row>
    <row r="2895" spans="10:13" x14ac:dyDescent="0.2">
      <c r="J2895" s="191"/>
      <c r="K2895" s="191"/>
      <c r="L2895" s="244"/>
      <c r="M2895" s="266"/>
    </row>
    <row r="2896" spans="10:13" x14ac:dyDescent="0.2">
      <c r="J2896" s="191"/>
      <c r="K2896" s="191"/>
      <c r="L2896" s="244"/>
      <c r="M2896" s="266"/>
    </row>
    <row r="2897" spans="10:13" x14ac:dyDescent="0.2">
      <c r="J2897" s="191"/>
      <c r="K2897" s="191"/>
      <c r="L2897" s="244"/>
      <c r="M2897" s="266"/>
    </row>
    <row r="2898" spans="10:13" x14ac:dyDescent="0.2">
      <c r="J2898" s="191"/>
      <c r="K2898" s="191"/>
      <c r="L2898" s="244"/>
      <c r="M2898" s="266"/>
    </row>
    <row r="2899" spans="10:13" x14ac:dyDescent="0.2">
      <c r="J2899" s="191"/>
      <c r="K2899" s="191"/>
      <c r="L2899" s="244"/>
      <c r="M2899" s="266"/>
    </row>
    <row r="2900" spans="10:13" x14ac:dyDescent="0.2">
      <c r="J2900" s="191"/>
      <c r="K2900" s="191"/>
      <c r="L2900" s="244"/>
      <c r="M2900" s="266"/>
    </row>
    <row r="2901" spans="10:13" x14ac:dyDescent="0.2">
      <c r="J2901" s="191"/>
      <c r="K2901" s="191"/>
      <c r="L2901" s="244"/>
      <c r="M2901" s="266"/>
    </row>
    <row r="2902" spans="10:13" x14ac:dyDescent="0.2">
      <c r="J2902" s="191"/>
      <c r="K2902" s="191"/>
      <c r="L2902" s="244"/>
      <c r="M2902" s="266"/>
    </row>
    <row r="2903" spans="10:13" x14ac:dyDescent="0.2">
      <c r="J2903" s="191"/>
      <c r="K2903" s="191"/>
      <c r="L2903" s="244"/>
      <c r="M2903" s="266"/>
    </row>
    <row r="2904" spans="10:13" x14ac:dyDescent="0.2">
      <c r="J2904" s="191"/>
      <c r="K2904" s="191"/>
      <c r="L2904" s="244"/>
      <c r="M2904" s="266"/>
    </row>
    <row r="2905" spans="10:13" x14ac:dyDescent="0.2">
      <c r="J2905" s="191"/>
      <c r="K2905" s="191"/>
      <c r="L2905" s="244"/>
      <c r="M2905" s="266"/>
    </row>
    <row r="2906" spans="10:13" x14ac:dyDescent="0.2">
      <c r="J2906" s="191"/>
      <c r="K2906" s="191"/>
      <c r="L2906" s="244"/>
      <c r="M2906" s="266"/>
    </row>
    <row r="2907" spans="10:13" x14ac:dyDescent="0.2">
      <c r="J2907" s="191"/>
      <c r="K2907" s="191"/>
      <c r="L2907" s="244"/>
      <c r="M2907" s="266"/>
    </row>
    <row r="2908" spans="10:13" x14ac:dyDescent="0.2">
      <c r="J2908" s="191"/>
      <c r="K2908" s="191"/>
      <c r="L2908" s="244"/>
      <c r="M2908" s="266"/>
    </row>
    <row r="2909" spans="10:13" x14ac:dyDescent="0.2">
      <c r="J2909" s="191"/>
      <c r="K2909" s="191"/>
      <c r="L2909" s="244"/>
      <c r="M2909" s="266"/>
    </row>
    <row r="2910" spans="10:13" x14ac:dyDescent="0.2">
      <c r="J2910" s="191"/>
      <c r="K2910" s="191"/>
      <c r="L2910" s="244"/>
      <c r="M2910" s="266"/>
    </row>
    <row r="2911" spans="10:13" x14ac:dyDescent="0.2">
      <c r="J2911" s="191"/>
      <c r="K2911" s="191"/>
      <c r="L2911" s="244"/>
      <c r="M2911" s="266"/>
    </row>
    <row r="2912" spans="10:13" x14ac:dyDescent="0.2">
      <c r="J2912" s="191"/>
      <c r="K2912" s="191"/>
      <c r="L2912" s="244"/>
      <c r="M2912" s="266"/>
    </row>
    <row r="2913" spans="10:13" x14ac:dyDescent="0.2">
      <c r="J2913" s="191"/>
      <c r="K2913" s="191"/>
      <c r="L2913" s="244"/>
      <c r="M2913" s="266"/>
    </row>
    <row r="2914" spans="10:13" x14ac:dyDescent="0.2">
      <c r="J2914" s="191"/>
      <c r="K2914" s="191"/>
      <c r="L2914" s="244"/>
      <c r="M2914" s="266"/>
    </row>
    <row r="2915" spans="10:13" x14ac:dyDescent="0.2">
      <c r="J2915" s="191"/>
      <c r="K2915" s="191"/>
      <c r="L2915" s="244"/>
      <c r="M2915" s="266"/>
    </row>
    <row r="2916" spans="10:13" x14ac:dyDescent="0.2">
      <c r="J2916" s="191"/>
      <c r="K2916" s="191"/>
      <c r="L2916" s="244"/>
      <c r="M2916" s="266"/>
    </row>
    <row r="2917" spans="10:13" x14ac:dyDescent="0.2">
      <c r="J2917" s="191"/>
      <c r="K2917" s="191"/>
      <c r="L2917" s="244"/>
      <c r="M2917" s="266"/>
    </row>
    <row r="2918" spans="10:13" x14ac:dyDescent="0.2">
      <c r="J2918" s="191"/>
      <c r="K2918" s="191"/>
      <c r="L2918" s="244"/>
      <c r="M2918" s="266"/>
    </row>
    <row r="2919" spans="10:13" x14ac:dyDescent="0.2">
      <c r="J2919" s="191"/>
      <c r="K2919" s="191"/>
      <c r="L2919" s="244"/>
      <c r="M2919" s="266"/>
    </row>
    <row r="2920" spans="10:13" x14ac:dyDescent="0.2">
      <c r="J2920" s="191"/>
      <c r="K2920" s="191"/>
      <c r="L2920" s="244"/>
      <c r="M2920" s="266"/>
    </row>
    <row r="2921" spans="10:13" x14ac:dyDescent="0.2">
      <c r="J2921" s="191"/>
      <c r="K2921" s="191"/>
      <c r="L2921" s="244"/>
      <c r="M2921" s="266"/>
    </row>
    <row r="2922" spans="10:13" x14ac:dyDescent="0.2">
      <c r="J2922" s="191"/>
      <c r="K2922" s="191"/>
      <c r="L2922" s="244"/>
      <c r="M2922" s="266"/>
    </row>
    <row r="2923" spans="10:13" x14ac:dyDescent="0.2">
      <c r="J2923" s="191"/>
      <c r="K2923" s="191"/>
      <c r="L2923" s="244"/>
      <c r="M2923" s="266"/>
    </row>
    <row r="2924" spans="10:13" x14ac:dyDescent="0.2">
      <c r="J2924" s="191"/>
      <c r="K2924" s="191"/>
      <c r="L2924" s="244"/>
      <c r="M2924" s="266"/>
    </row>
    <row r="2925" spans="10:13" x14ac:dyDescent="0.2">
      <c r="J2925" s="191"/>
      <c r="K2925" s="191"/>
      <c r="L2925" s="244"/>
      <c r="M2925" s="266"/>
    </row>
    <row r="2926" spans="10:13" x14ac:dyDescent="0.2">
      <c r="J2926" s="191"/>
      <c r="K2926" s="191"/>
      <c r="L2926" s="244"/>
      <c r="M2926" s="266"/>
    </row>
    <row r="2927" spans="10:13" x14ac:dyDescent="0.2">
      <c r="J2927" s="191"/>
      <c r="K2927" s="191"/>
      <c r="L2927" s="244"/>
      <c r="M2927" s="266"/>
    </row>
    <row r="2928" spans="10:13" x14ac:dyDescent="0.2">
      <c r="J2928" s="191"/>
      <c r="K2928" s="191"/>
      <c r="L2928" s="244"/>
      <c r="M2928" s="266"/>
    </row>
    <row r="2929" spans="10:13" x14ac:dyDescent="0.2">
      <c r="J2929" s="191"/>
      <c r="K2929" s="191"/>
      <c r="L2929" s="244"/>
      <c r="M2929" s="266"/>
    </row>
    <row r="2930" spans="10:13" x14ac:dyDescent="0.2">
      <c r="J2930" s="191"/>
      <c r="K2930" s="191"/>
      <c r="L2930" s="244"/>
      <c r="M2930" s="266"/>
    </row>
    <row r="2931" spans="10:13" x14ac:dyDescent="0.2">
      <c r="J2931" s="191"/>
      <c r="K2931" s="191"/>
      <c r="L2931" s="244"/>
      <c r="M2931" s="266"/>
    </row>
    <row r="2932" spans="10:13" x14ac:dyDescent="0.2">
      <c r="J2932" s="191"/>
      <c r="K2932" s="191"/>
      <c r="L2932" s="244"/>
      <c r="M2932" s="266"/>
    </row>
    <row r="2933" spans="10:13" x14ac:dyDescent="0.2">
      <c r="J2933" s="191"/>
      <c r="K2933" s="191"/>
      <c r="L2933" s="244"/>
      <c r="M2933" s="266"/>
    </row>
    <row r="2934" spans="10:13" x14ac:dyDescent="0.2">
      <c r="J2934" s="191"/>
      <c r="K2934" s="191"/>
      <c r="L2934" s="244"/>
      <c r="M2934" s="266"/>
    </row>
    <row r="2935" spans="10:13" x14ac:dyDescent="0.2">
      <c r="J2935" s="191"/>
      <c r="K2935" s="191"/>
      <c r="L2935" s="244"/>
      <c r="M2935" s="266"/>
    </row>
    <row r="2936" spans="10:13" x14ac:dyDescent="0.2">
      <c r="J2936" s="191"/>
      <c r="K2936" s="191"/>
      <c r="L2936" s="244"/>
      <c r="M2936" s="266"/>
    </row>
    <row r="2937" spans="10:13" x14ac:dyDescent="0.2">
      <c r="J2937" s="191"/>
      <c r="K2937" s="191"/>
      <c r="L2937" s="244"/>
      <c r="M2937" s="266"/>
    </row>
    <row r="2938" spans="10:13" x14ac:dyDescent="0.2">
      <c r="J2938" s="191"/>
      <c r="K2938" s="191"/>
      <c r="L2938" s="244"/>
      <c r="M2938" s="266"/>
    </row>
    <row r="2939" spans="10:13" x14ac:dyDescent="0.2">
      <c r="J2939" s="191"/>
      <c r="K2939" s="191"/>
      <c r="L2939" s="244"/>
      <c r="M2939" s="266"/>
    </row>
    <row r="2940" spans="10:13" x14ac:dyDescent="0.2">
      <c r="J2940" s="191"/>
      <c r="K2940" s="191"/>
      <c r="L2940" s="244"/>
      <c r="M2940" s="266"/>
    </row>
    <row r="2941" spans="10:13" x14ac:dyDescent="0.2">
      <c r="J2941" s="191"/>
      <c r="K2941" s="191"/>
      <c r="L2941" s="244"/>
      <c r="M2941" s="266"/>
    </row>
    <row r="2942" spans="10:13" x14ac:dyDescent="0.2">
      <c r="J2942" s="191"/>
      <c r="K2942" s="191"/>
      <c r="L2942" s="244"/>
      <c r="M2942" s="266"/>
    </row>
    <row r="2943" spans="10:13" x14ac:dyDescent="0.2">
      <c r="J2943" s="191"/>
      <c r="K2943" s="191"/>
      <c r="L2943" s="244"/>
      <c r="M2943" s="266"/>
    </row>
    <row r="2944" spans="10:13" x14ac:dyDescent="0.2">
      <c r="J2944" s="191"/>
      <c r="K2944" s="191"/>
      <c r="L2944" s="244"/>
      <c r="M2944" s="266"/>
    </row>
    <row r="2945" spans="10:13" x14ac:dyDescent="0.2">
      <c r="J2945" s="191"/>
      <c r="K2945" s="191"/>
      <c r="L2945" s="244"/>
      <c r="M2945" s="266"/>
    </row>
    <row r="2946" spans="10:13" x14ac:dyDescent="0.2">
      <c r="J2946" s="191"/>
      <c r="K2946" s="191"/>
      <c r="L2946" s="244"/>
      <c r="M2946" s="266"/>
    </row>
    <row r="2947" spans="10:13" x14ac:dyDescent="0.2">
      <c r="J2947" s="191"/>
      <c r="K2947" s="191"/>
      <c r="L2947" s="244"/>
      <c r="M2947" s="266"/>
    </row>
    <row r="2948" spans="10:13" x14ac:dyDescent="0.2">
      <c r="J2948" s="191"/>
      <c r="K2948" s="191"/>
      <c r="L2948" s="244"/>
      <c r="M2948" s="266"/>
    </row>
    <row r="2949" spans="10:13" x14ac:dyDescent="0.2">
      <c r="J2949" s="191"/>
      <c r="K2949" s="191"/>
      <c r="L2949" s="244"/>
      <c r="M2949" s="266"/>
    </row>
    <row r="2950" spans="10:13" x14ac:dyDescent="0.2">
      <c r="J2950" s="191"/>
      <c r="K2950" s="191"/>
      <c r="L2950" s="244"/>
      <c r="M2950" s="266"/>
    </row>
    <row r="2951" spans="10:13" x14ac:dyDescent="0.2">
      <c r="J2951" s="191"/>
      <c r="K2951" s="191"/>
      <c r="L2951" s="244"/>
      <c r="M2951" s="266"/>
    </row>
    <row r="2952" spans="10:13" x14ac:dyDescent="0.2">
      <c r="J2952" s="191"/>
      <c r="K2952" s="191"/>
      <c r="L2952" s="244"/>
      <c r="M2952" s="266"/>
    </row>
    <row r="2953" spans="10:13" x14ac:dyDescent="0.2">
      <c r="J2953" s="191"/>
      <c r="K2953" s="191"/>
      <c r="L2953" s="244"/>
      <c r="M2953" s="266"/>
    </row>
    <row r="2954" spans="10:13" x14ac:dyDescent="0.2">
      <c r="J2954" s="191"/>
      <c r="K2954" s="191"/>
      <c r="L2954" s="244"/>
      <c r="M2954" s="266"/>
    </row>
    <row r="2955" spans="10:13" x14ac:dyDescent="0.2">
      <c r="J2955" s="191"/>
      <c r="K2955" s="191"/>
      <c r="L2955" s="244"/>
      <c r="M2955" s="266"/>
    </row>
    <row r="2956" spans="10:13" x14ac:dyDescent="0.2">
      <c r="J2956" s="191"/>
      <c r="K2956" s="191"/>
      <c r="L2956" s="244"/>
      <c r="M2956" s="266"/>
    </row>
    <row r="2957" spans="10:13" x14ac:dyDescent="0.2">
      <c r="J2957" s="191"/>
      <c r="K2957" s="191"/>
      <c r="L2957" s="244"/>
      <c r="M2957" s="266"/>
    </row>
    <row r="2958" spans="10:13" x14ac:dyDescent="0.2">
      <c r="J2958" s="191"/>
      <c r="K2958" s="191"/>
      <c r="L2958" s="244"/>
      <c r="M2958" s="266"/>
    </row>
    <row r="2959" spans="10:13" x14ac:dyDescent="0.2">
      <c r="J2959" s="191"/>
      <c r="K2959" s="191"/>
      <c r="L2959" s="244"/>
      <c r="M2959" s="266"/>
    </row>
    <row r="2960" spans="10:13" x14ac:dyDescent="0.2">
      <c r="J2960" s="191"/>
      <c r="K2960" s="191"/>
      <c r="L2960" s="244"/>
      <c r="M2960" s="266"/>
    </row>
    <row r="2961" spans="10:13" x14ac:dyDescent="0.2">
      <c r="J2961" s="191"/>
      <c r="K2961" s="191"/>
      <c r="L2961" s="244"/>
      <c r="M2961" s="266"/>
    </row>
    <row r="2962" spans="10:13" x14ac:dyDescent="0.2">
      <c r="J2962" s="191"/>
      <c r="K2962" s="191"/>
      <c r="L2962" s="244"/>
      <c r="M2962" s="266"/>
    </row>
    <row r="2963" spans="10:13" x14ac:dyDescent="0.2">
      <c r="J2963" s="191"/>
      <c r="K2963" s="191"/>
      <c r="L2963" s="244"/>
      <c r="M2963" s="266"/>
    </row>
    <row r="2964" spans="10:13" x14ac:dyDescent="0.2">
      <c r="J2964" s="191"/>
      <c r="K2964" s="191"/>
      <c r="L2964" s="244"/>
      <c r="M2964" s="266"/>
    </row>
    <row r="2965" spans="10:13" x14ac:dyDescent="0.2">
      <c r="J2965" s="191"/>
      <c r="K2965" s="191"/>
      <c r="L2965" s="244"/>
      <c r="M2965" s="266"/>
    </row>
    <row r="2966" spans="10:13" x14ac:dyDescent="0.2">
      <c r="J2966" s="191"/>
      <c r="K2966" s="191"/>
      <c r="L2966" s="244"/>
      <c r="M2966" s="266"/>
    </row>
    <row r="2967" spans="10:13" x14ac:dyDescent="0.2">
      <c r="J2967" s="191"/>
      <c r="K2967" s="191"/>
      <c r="L2967" s="244"/>
      <c r="M2967" s="266"/>
    </row>
    <row r="2968" spans="10:13" x14ac:dyDescent="0.2">
      <c r="J2968" s="191"/>
      <c r="K2968" s="191"/>
      <c r="L2968" s="244"/>
      <c r="M2968" s="266"/>
    </row>
    <row r="2969" spans="10:13" x14ac:dyDescent="0.2">
      <c r="J2969" s="191"/>
      <c r="K2969" s="191"/>
      <c r="L2969" s="244"/>
      <c r="M2969" s="266"/>
    </row>
    <row r="2970" spans="10:13" x14ac:dyDescent="0.2">
      <c r="J2970" s="191"/>
      <c r="K2970" s="191"/>
      <c r="L2970" s="244"/>
      <c r="M2970" s="266"/>
    </row>
    <row r="2971" spans="10:13" x14ac:dyDescent="0.2">
      <c r="J2971" s="191"/>
      <c r="K2971" s="191"/>
      <c r="L2971" s="244"/>
      <c r="M2971" s="266"/>
    </row>
    <row r="2972" spans="10:13" x14ac:dyDescent="0.2">
      <c r="J2972" s="191"/>
      <c r="K2972" s="191"/>
      <c r="L2972" s="244"/>
      <c r="M2972" s="266"/>
    </row>
    <row r="2973" spans="10:13" x14ac:dyDescent="0.2">
      <c r="J2973" s="191"/>
      <c r="K2973" s="191"/>
      <c r="L2973" s="244"/>
      <c r="M2973" s="266"/>
    </row>
    <row r="2974" spans="10:13" x14ac:dyDescent="0.2">
      <c r="J2974" s="191"/>
      <c r="K2974" s="191"/>
      <c r="L2974" s="244"/>
      <c r="M2974" s="266"/>
    </row>
    <row r="2975" spans="10:13" x14ac:dyDescent="0.2">
      <c r="J2975" s="191"/>
      <c r="K2975" s="191"/>
      <c r="L2975" s="244"/>
      <c r="M2975" s="266"/>
    </row>
    <row r="2976" spans="10:13" x14ac:dyDescent="0.2">
      <c r="J2976" s="191"/>
      <c r="K2976" s="191"/>
      <c r="L2976" s="244"/>
      <c r="M2976" s="266"/>
    </row>
    <row r="2977" spans="10:13" x14ac:dyDescent="0.2">
      <c r="J2977" s="191"/>
      <c r="K2977" s="191"/>
      <c r="L2977" s="244"/>
      <c r="M2977" s="266"/>
    </row>
    <row r="2978" spans="10:13" x14ac:dyDescent="0.2">
      <c r="J2978" s="191"/>
      <c r="K2978" s="191"/>
      <c r="L2978" s="244"/>
      <c r="M2978" s="266"/>
    </row>
    <row r="2979" spans="10:13" x14ac:dyDescent="0.2">
      <c r="J2979" s="191"/>
      <c r="K2979" s="191"/>
      <c r="L2979" s="244"/>
      <c r="M2979" s="266"/>
    </row>
    <row r="2980" spans="10:13" x14ac:dyDescent="0.2">
      <c r="J2980" s="191"/>
      <c r="K2980" s="191"/>
      <c r="L2980" s="244"/>
      <c r="M2980" s="266"/>
    </row>
    <row r="2981" spans="10:13" x14ac:dyDescent="0.2">
      <c r="J2981" s="191"/>
      <c r="K2981" s="191"/>
      <c r="L2981" s="244"/>
      <c r="M2981" s="266"/>
    </row>
    <row r="2982" spans="10:13" x14ac:dyDescent="0.2">
      <c r="J2982" s="191"/>
      <c r="K2982" s="191"/>
      <c r="L2982" s="244"/>
      <c r="M2982" s="266"/>
    </row>
    <row r="2983" spans="10:13" x14ac:dyDescent="0.2">
      <c r="J2983" s="191"/>
      <c r="K2983" s="191"/>
      <c r="L2983" s="244"/>
      <c r="M2983" s="266"/>
    </row>
    <row r="2984" spans="10:13" x14ac:dyDescent="0.2">
      <c r="J2984" s="191"/>
      <c r="K2984" s="191"/>
      <c r="L2984" s="244"/>
      <c r="M2984" s="266"/>
    </row>
    <row r="2985" spans="10:13" x14ac:dyDescent="0.2">
      <c r="J2985" s="191"/>
      <c r="K2985" s="191"/>
      <c r="L2985" s="244"/>
      <c r="M2985" s="266"/>
    </row>
    <row r="2986" spans="10:13" x14ac:dyDescent="0.2">
      <c r="J2986" s="191"/>
      <c r="K2986" s="191"/>
      <c r="L2986" s="244"/>
      <c r="M2986" s="266"/>
    </row>
    <row r="2987" spans="10:13" x14ac:dyDescent="0.2">
      <c r="J2987" s="191"/>
      <c r="K2987" s="191"/>
      <c r="L2987" s="244"/>
      <c r="M2987" s="266"/>
    </row>
    <row r="2988" spans="10:13" x14ac:dyDescent="0.2">
      <c r="J2988" s="191"/>
      <c r="K2988" s="191"/>
      <c r="L2988" s="244"/>
      <c r="M2988" s="266"/>
    </row>
    <row r="2989" spans="10:13" x14ac:dyDescent="0.2">
      <c r="J2989" s="191"/>
      <c r="K2989" s="191"/>
      <c r="L2989" s="244"/>
      <c r="M2989" s="266"/>
    </row>
    <row r="2990" spans="10:13" x14ac:dyDescent="0.2">
      <c r="J2990" s="191"/>
      <c r="K2990" s="191"/>
      <c r="L2990" s="244"/>
      <c r="M2990" s="266"/>
    </row>
    <row r="2991" spans="10:13" x14ac:dyDescent="0.2">
      <c r="J2991" s="191"/>
      <c r="K2991" s="191"/>
      <c r="L2991" s="244"/>
      <c r="M2991" s="266"/>
    </row>
    <row r="2992" spans="10:13" x14ac:dyDescent="0.2">
      <c r="J2992" s="191"/>
      <c r="K2992" s="191"/>
      <c r="L2992" s="244"/>
      <c r="M2992" s="266"/>
    </row>
    <row r="2993" spans="10:13" x14ac:dyDescent="0.2">
      <c r="J2993" s="191"/>
      <c r="K2993" s="191"/>
      <c r="L2993" s="244"/>
      <c r="M2993" s="266"/>
    </row>
    <row r="2994" spans="10:13" x14ac:dyDescent="0.2">
      <c r="J2994" s="191"/>
      <c r="K2994" s="191"/>
      <c r="L2994" s="244"/>
      <c r="M2994" s="266"/>
    </row>
    <row r="2995" spans="10:13" x14ac:dyDescent="0.2">
      <c r="J2995" s="191"/>
      <c r="K2995" s="191"/>
      <c r="L2995" s="244"/>
      <c r="M2995" s="266"/>
    </row>
    <row r="2996" spans="10:13" x14ac:dyDescent="0.2">
      <c r="J2996" s="191"/>
      <c r="K2996" s="191"/>
      <c r="L2996" s="244"/>
      <c r="M2996" s="266"/>
    </row>
    <row r="2997" spans="10:13" x14ac:dyDescent="0.2">
      <c r="J2997" s="191"/>
      <c r="K2997" s="191"/>
      <c r="L2997" s="244"/>
      <c r="M2997" s="266"/>
    </row>
    <row r="2998" spans="10:13" x14ac:dyDescent="0.2">
      <c r="J2998" s="191"/>
      <c r="K2998" s="191"/>
      <c r="L2998" s="244"/>
      <c r="M2998" s="266"/>
    </row>
    <row r="2999" spans="10:13" x14ac:dyDescent="0.2">
      <c r="J2999" s="191"/>
      <c r="K2999" s="191"/>
      <c r="L2999" s="244"/>
      <c r="M2999" s="266"/>
    </row>
    <row r="3000" spans="10:13" x14ac:dyDescent="0.2">
      <c r="J3000" s="191"/>
      <c r="K3000" s="191"/>
      <c r="L3000" s="244"/>
      <c r="M3000" s="266"/>
    </row>
    <row r="3001" spans="10:13" x14ac:dyDescent="0.2">
      <c r="J3001" s="191"/>
      <c r="K3001" s="191"/>
      <c r="L3001" s="244"/>
      <c r="M3001" s="266"/>
    </row>
    <row r="3002" spans="10:13" x14ac:dyDescent="0.2">
      <c r="J3002" s="191"/>
      <c r="K3002" s="191"/>
      <c r="L3002" s="244"/>
      <c r="M3002" s="266"/>
    </row>
    <row r="3003" spans="10:13" x14ac:dyDescent="0.2">
      <c r="J3003" s="191"/>
      <c r="K3003" s="191"/>
      <c r="L3003" s="244"/>
      <c r="M3003" s="266"/>
    </row>
    <row r="3004" spans="10:13" x14ac:dyDescent="0.2">
      <c r="J3004" s="191"/>
      <c r="K3004" s="191"/>
      <c r="L3004" s="244"/>
      <c r="M3004" s="266"/>
    </row>
    <row r="3005" spans="10:13" x14ac:dyDescent="0.2">
      <c r="J3005" s="191"/>
      <c r="K3005" s="191"/>
      <c r="L3005" s="244"/>
      <c r="M3005" s="266"/>
    </row>
    <row r="3006" spans="10:13" x14ac:dyDescent="0.2">
      <c r="J3006" s="191"/>
      <c r="K3006" s="191"/>
      <c r="L3006" s="244"/>
      <c r="M3006" s="266"/>
    </row>
    <row r="3007" spans="10:13" x14ac:dyDescent="0.2">
      <c r="J3007" s="191"/>
      <c r="K3007" s="191"/>
      <c r="L3007" s="244"/>
      <c r="M3007" s="266"/>
    </row>
    <row r="3008" spans="10:13" x14ac:dyDescent="0.2">
      <c r="J3008" s="191"/>
      <c r="K3008" s="191"/>
      <c r="L3008" s="244"/>
      <c r="M3008" s="266"/>
    </row>
    <row r="3009" spans="10:13" x14ac:dyDescent="0.2">
      <c r="J3009" s="191"/>
      <c r="K3009" s="191"/>
      <c r="L3009" s="244"/>
      <c r="M3009" s="266"/>
    </row>
    <row r="3010" spans="10:13" x14ac:dyDescent="0.2">
      <c r="J3010" s="191"/>
      <c r="K3010" s="191"/>
      <c r="L3010" s="244"/>
      <c r="M3010" s="266"/>
    </row>
    <row r="3011" spans="10:13" x14ac:dyDescent="0.2">
      <c r="J3011" s="191"/>
      <c r="K3011" s="191"/>
      <c r="L3011" s="244"/>
      <c r="M3011" s="266"/>
    </row>
    <row r="3012" spans="10:13" x14ac:dyDescent="0.2">
      <c r="J3012" s="191"/>
      <c r="K3012" s="191"/>
      <c r="L3012" s="244"/>
      <c r="M3012" s="266"/>
    </row>
    <row r="3013" spans="10:13" x14ac:dyDescent="0.2">
      <c r="J3013" s="191"/>
      <c r="K3013" s="191"/>
      <c r="L3013" s="244"/>
      <c r="M3013" s="266"/>
    </row>
    <row r="3014" spans="10:13" x14ac:dyDescent="0.2">
      <c r="J3014" s="191"/>
      <c r="K3014" s="191"/>
      <c r="L3014" s="244"/>
      <c r="M3014" s="266"/>
    </row>
    <row r="3015" spans="10:13" x14ac:dyDescent="0.2">
      <c r="J3015" s="191"/>
      <c r="K3015" s="191"/>
      <c r="L3015" s="244"/>
      <c r="M3015" s="266"/>
    </row>
    <row r="3016" spans="10:13" x14ac:dyDescent="0.2">
      <c r="J3016" s="191"/>
      <c r="K3016" s="191"/>
      <c r="L3016" s="244"/>
      <c r="M3016" s="266"/>
    </row>
    <row r="3017" spans="10:13" x14ac:dyDescent="0.2">
      <c r="J3017" s="191"/>
      <c r="K3017" s="191"/>
      <c r="L3017" s="244"/>
      <c r="M3017" s="266"/>
    </row>
    <row r="3018" spans="10:13" x14ac:dyDescent="0.2">
      <c r="J3018" s="191"/>
      <c r="K3018" s="191"/>
      <c r="L3018" s="244"/>
      <c r="M3018" s="266"/>
    </row>
    <row r="3019" spans="10:13" x14ac:dyDescent="0.2">
      <c r="J3019" s="191"/>
      <c r="K3019" s="191"/>
      <c r="L3019" s="244"/>
      <c r="M3019" s="266"/>
    </row>
    <row r="3020" spans="10:13" x14ac:dyDescent="0.2">
      <c r="J3020" s="191"/>
      <c r="K3020" s="191"/>
      <c r="L3020" s="244"/>
      <c r="M3020" s="266"/>
    </row>
    <row r="3021" spans="10:13" x14ac:dyDescent="0.2">
      <c r="J3021" s="191"/>
      <c r="K3021" s="191"/>
      <c r="L3021" s="244"/>
      <c r="M3021" s="266"/>
    </row>
    <row r="3022" spans="10:13" x14ac:dyDescent="0.2">
      <c r="J3022" s="191"/>
      <c r="K3022" s="191"/>
      <c r="L3022" s="244"/>
      <c r="M3022" s="266"/>
    </row>
    <row r="3023" spans="10:13" x14ac:dyDescent="0.2">
      <c r="J3023" s="191"/>
      <c r="K3023" s="191"/>
      <c r="L3023" s="244"/>
      <c r="M3023" s="266"/>
    </row>
    <row r="3024" spans="10:13" x14ac:dyDescent="0.2">
      <c r="J3024" s="191"/>
      <c r="K3024" s="191"/>
      <c r="L3024" s="244"/>
      <c r="M3024" s="266"/>
    </row>
    <row r="3025" spans="10:13" x14ac:dyDescent="0.2">
      <c r="J3025" s="191"/>
      <c r="K3025" s="191"/>
      <c r="L3025" s="244"/>
      <c r="M3025" s="266"/>
    </row>
    <row r="3026" spans="10:13" x14ac:dyDescent="0.2">
      <c r="J3026" s="191"/>
      <c r="K3026" s="191"/>
      <c r="L3026" s="244"/>
      <c r="M3026" s="266"/>
    </row>
    <row r="3027" spans="10:13" x14ac:dyDescent="0.2">
      <c r="J3027" s="191"/>
      <c r="K3027" s="191"/>
      <c r="L3027" s="244"/>
      <c r="M3027" s="266"/>
    </row>
    <row r="3028" spans="10:13" x14ac:dyDescent="0.2">
      <c r="J3028" s="191"/>
      <c r="K3028" s="191"/>
      <c r="L3028" s="244"/>
      <c r="M3028" s="266"/>
    </row>
    <row r="3029" spans="10:13" x14ac:dyDescent="0.2">
      <c r="J3029" s="191"/>
      <c r="K3029" s="191"/>
      <c r="L3029" s="244"/>
      <c r="M3029" s="266"/>
    </row>
    <row r="3030" spans="10:13" x14ac:dyDescent="0.2">
      <c r="J3030" s="191"/>
      <c r="K3030" s="191"/>
      <c r="L3030" s="244"/>
      <c r="M3030" s="266"/>
    </row>
    <row r="3031" spans="10:13" x14ac:dyDescent="0.2">
      <c r="J3031" s="191"/>
      <c r="K3031" s="191"/>
      <c r="L3031" s="244"/>
      <c r="M3031" s="266"/>
    </row>
    <row r="3032" spans="10:13" x14ac:dyDescent="0.2">
      <c r="J3032" s="191"/>
      <c r="K3032" s="191"/>
      <c r="L3032" s="244"/>
      <c r="M3032" s="266"/>
    </row>
    <row r="3033" spans="10:13" x14ac:dyDescent="0.2">
      <c r="J3033" s="191"/>
      <c r="K3033" s="191"/>
      <c r="L3033" s="244"/>
      <c r="M3033" s="266"/>
    </row>
    <row r="3034" spans="10:13" x14ac:dyDescent="0.2">
      <c r="J3034" s="191"/>
      <c r="K3034" s="191"/>
      <c r="L3034" s="244"/>
      <c r="M3034" s="266"/>
    </row>
    <row r="3035" spans="10:13" x14ac:dyDescent="0.2">
      <c r="J3035" s="191"/>
      <c r="K3035" s="191"/>
      <c r="L3035" s="244"/>
      <c r="M3035" s="266"/>
    </row>
    <row r="3036" spans="10:13" x14ac:dyDescent="0.2">
      <c r="J3036" s="191"/>
      <c r="K3036" s="191"/>
      <c r="L3036" s="244"/>
      <c r="M3036" s="266"/>
    </row>
    <row r="3037" spans="10:13" x14ac:dyDescent="0.2">
      <c r="J3037" s="191"/>
      <c r="K3037" s="191"/>
      <c r="L3037" s="244"/>
      <c r="M3037" s="266"/>
    </row>
    <row r="3038" spans="10:13" x14ac:dyDescent="0.2">
      <c r="J3038" s="191"/>
      <c r="K3038" s="191"/>
      <c r="L3038" s="244"/>
      <c r="M3038" s="266"/>
    </row>
    <row r="3039" spans="10:13" x14ac:dyDescent="0.2">
      <c r="J3039" s="191"/>
      <c r="K3039" s="191"/>
      <c r="L3039" s="244"/>
      <c r="M3039" s="266"/>
    </row>
    <row r="3040" spans="10:13" x14ac:dyDescent="0.2">
      <c r="J3040" s="191"/>
      <c r="K3040" s="191"/>
      <c r="L3040" s="244"/>
      <c r="M3040" s="266"/>
    </row>
    <row r="3041" spans="10:13" x14ac:dyDescent="0.2">
      <c r="J3041" s="191"/>
      <c r="K3041" s="191"/>
      <c r="L3041" s="244"/>
      <c r="M3041" s="266"/>
    </row>
    <row r="3042" spans="10:13" x14ac:dyDescent="0.2">
      <c r="J3042" s="191"/>
      <c r="K3042" s="191"/>
      <c r="L3042" s="244"/>
      <c r="M3042" s="266"/>
    </row>
    <row r="3043" spans="10:13" x14ac:dyDescent="0.2">
      <c r="J3043" s="191"/>
      <c r="K3043" s="191"/>
      <c r="L3043" s="244"/>
      <c r="M3043" s="266"/>
    </row>
    <row r="3044" spans="10:13" x14ac:dyDescent="0.2">
      <c r="J3044" s="191"/>
      <c r="K3044" s="191"/>
      <c r="L3044" s="244"/>
      <c r="M3044" s="266"/>
    </row>
    <row r="3045" spans="10:13" x14ac:dyDescent="0.2">
      <c r="J3045" s="191"/>
      <c r="K3045" s="191"/>
      <c r="L3045" s="244"/>
      <c r="M3045" s="266"/>
    </row>
    <row r="3046" spans="10:13" x14ac:dyDescent="0.2">
      <c r="J3046" s="191"/>
      <c r="K3046" s="191"/>
      <c r="L3046" s="244"/>
      <c r="M3046" s="266"/>
    </row>
    <row r="3047" spans="10:13" x14ac:dyDescent="0.2">
      <c r="J3047" s="191"/>
      <c r="K3047" s="191"/>
      <c r="L3047" s="244"/>
      <c r="M3047" s="266"/>
    </row>
    <row r="3048" spans="10:13" x14ac:dyDescent="0.2">
      <c r="J3048" s="191"/>
      <c r="K3048" s="191"/>
      <c r="L3048" s="244"/>
      <c r="M3048" s="266"/>
    </row>
    <row r="3049" spans="10:13" x14ac:dyDescent="0.2">
      <c r="J3049" s="191"/>
      <c r="K3049" s="191"/>
      <c r="L3049" s="244"/>
      <c r="M3049" s="266"/>
    </row>
    <row r="3050" spans="10:13" x14ac:dyDescent="0.2">
      <c r="J3050" s="191"/>
      <c r="K3050" s="191"/>
      <c r="L3050" s="244"/>
      <c r="M3050" s="266"/>
    </row>
    <row r="3051" spans="10:13" x14ac:dyDescent="0.2">
      <c r="J3051" s="191"/>
      <c r="K3051" s="191"/>
      <c r="L3051" s="244"/>
      <c r="M3051" s="266"/>
    </row>
    <row r="3052" spans="10:13" x14ac:dyDescent="0.2">
      <c r="J3052" s="191"/>
      <c r="K3052" s="191"/>
      <c r="L3052" s="244"/>
      <c r="M3052" s="266"/>
    </row>
    <row r="3053" spans="10:13" x14ac:dyDescent="0.2">
      <c r="J3053" s="191"/>
      <c r="K3053" s="191"/>
      <c r="L3053" s="244"/>
      <c r="M3053" s="266"/>
    </row>
    <row r="3054" spans="10:13" x14ac:dyDescent="0.2">
      <c r="J3054" s="191"/>
      <c r="K3054" s="191"/>
      <c r="L3054" s="244"/>
      <c r="M3054" s="266"/>
    </row>
    <row r="3055" spans="10:13" x14ac:dyDescent="0.2">
      <c r="J3055" s="191"/>
      <c r="K3055" s="191"/>
      <c r="L3055" s="244"/>
      <c r="M3055" s="266"/>
    </row>
    <row r="3056" spans="10:13" x14ac:dyDescent="0.2">
      <c r="J3056" s="191"/>
      <c r="K3056" s="191"/>
      <c r="L3056" s="244"/>
      <c r="M3056" s="266"/>
    </row>
    <row r="3057" spans="10:13" x14ac:dyDescent="0.2">
      <c r="J3057" s="191"/>
      <c r="K3057" s="191"/>
      <c r="L3057" s="244"/>
      <c r="M3057" s="266"/>
    </row>
    <row r="3058" spans="10:13" x14ac:dyDescent="0.2">
      <c r="J3058" s="191"/>
      <c r="K3058" s="191"/>
      <c r="L3058" s="244"/>
      <c r="M3058" s="266"/>
    </row>
    <row r="3059" spans="10:13" x14ac:dyDescent="0.2">
      <c r="J3059" s="191"/>
      <c r="K3059" s="191"/>
      <c r="L3059" s="244"/>
      <c r="M3059" s="266"/>
    </row>
    <row r="3060" spans="10:13" x14ac:dyDescent="0.2">
      <c r="J3060" s="191"/>
      <c r="K3060" s="191"/>
      <c r="L3060" s="244"/>
      <c r="M3060" s="266"/>
    </row>
    <row r="3061" spans="10:13" x14ac:dyDescent="0.2">
      <c r="J3061" s="191"/>
      <c r="K3061" s="191"/>
      <c r="L3061" s="244"/>
      <c r="M3061" s="266"/>
    </row>
    <row r="3062" spans="10:13" x14ac:dyDescent="0.2">
      <c r="J3062" s="191"/>
      <c r="K3062" s="191"/>
      <c r="L3062" s="244"/>
      <c r="M3062" s="266"/>
    </row>
    <row r="3063" spans="10:13" x14ac:dyDescent="0.2">
      <c r="J3063" s="191"/>
      <c r="K3063" s="191"/>
      <c r="L3063" s="244"/>
      <c r="M3063" s="266"/>
    </row>
    <row r="3064" spans="10:13" x14ac:dyDescent="0.2">
      <c r="J3064" s="191"/>
      <c r="K3064" s="191"/>
      <c r="L3064" s="244"/>
      <c r="M3064" s="266"/>
    </row>
    <row r="3065" spans="10:13" x14ac:dyDescent="0.2">
      <c r="J3065" s="191"/>
      <c r="K3065" s="191"/>
      <c r="L3065" s="244"/>
      <c r="M3065" s="266"/>
    </row>
    <row r="3066" spans="10:13" x14ac:dyDescent="0.2">
      <c r="J3066" s="191"/>
      <c r="K3066" s="191"/>
      <c r="L3066" s="244"/>
      <c r="M3066" s="266"/>
    </row>
    <row r="3067" spans="10:13" x14ac:dyDescent="0.2">
      <c r="J3067" s="191"/>
      <c r="K3067" s="191"/>
      <c r="L3067" s="244"/>
      <c r="M3067" s="266"/>
    </row>
    <row r="3068" spans="10:13" x14ac:dyDescent="0.2">
      <c r="J3068" s="191"/>
      <c r="K3068" s="191"/>
      <c r="L3068" s="244"/>
      <c r="M3068" s="266"/>
    </row>
    <row r="3069" spans="10:13" x14ac:dyDescent="0.2">
      <c r="J3069" s="191"/>
      <c r="K3069" s="191"/>
      <c r="L3069" s="244"/>
      <c r="M3069" s="266"/>
    </row>
    <row r="3070" spans="10:13" x14ac:dyDescent="0.2">
      <c r="J3070" s="191"/>
      <c r="K3070" s="191"/>
      <c r="L3070" s="244"/>
      <c r="M3070" s="266"/>
    </row>
    <row r="3071" spans="10:13" x14ac:dyDescent="0.2">
      <c r="J3071" s="191"/>
      <c r="K3071" s="191"/>
      <c r="L3071" s="244"/>
      <c r="M3071" s="266"/>
    </row>
    <row r="3072" spans="10:13" x14ac:dyDescent="0.2">
      <c r="J3072" s="191"/>
      <c r="K3072" s="191"/>
      <c r="L3072" s="244"/>
      <c r="M3072" s="266"/>
    </row>
    <row r="3073" spans="10:13" x14ac:dyDescent="0.2">
      <c r="J3073" s="191"/>
      <c r="K3073" s="191"/>
      <c r="L3073" s="244"/>
      <c r="M3073" s="266"/>
    </row>
    <row r="3074" spans="10:13" x14ac:dyDescent="0.2">
      <c r="J3074" s="191"/>
      <c r="K3074" s="191"/>
      <c r="L3074" s="244"/>
      <c r="M3074" s="266"/>
    </row>
    <row r="3075" spans="10:13" x14ac:dyDescent="0.2">
      <c r="J3075" s="191"/>
      <c r="K3075" s="191"/>
      <c r="L3075" s="244"/>
      <c r="M3075" s="266"/>
    </row>
    <row r="3076" spans="10:13" x14ac:dyDescent="0.2">
      <c r="J3076" s="191"/>
      <c r="K3076" s="191"/>
      <c r="L3076" s="244"/>
      <c r="M3076" s="266"/>
    </row>
    <row r="3077" spans="10:13" x14ac:dyDescent="0.2">
      <c r="J3077" s="191"/>
      <c r="K3077" s="191"/>
      <c r="L3077" s="244"/>
      <c r="M3077" s="266"/>
    </row>
    <row r="3078" spans="10:13" x14ac:dyDescent="0.2">
      <c r="J3078" s="191"/>
      <c r="K3078" s="191"/>
      <c r="L3078" s="244"/>
      <c r="M3078" s="266"/>
    </row>
    <row r="3079" spans="10:13" x14ac:dyDescent="0.2">
      <c r="J3079" s="191"/>
      <c r="K3079" s="191"/>
      <c r="L3079" s="244"/>
      <c r="M3079" s="266"/>
    </row>
    <row r="3080" spans="10:13" x14ac:dyDescent="0.2">
      <c r="J3080" s="191"/>
      <c r="K3080" s="191"/>
      <c r="L3080" s="244"/>
      <c r="M3080" s="266"/>
    </row>
    <row r="3081" spans="10:13" x14ac:dyDescent="0.2">
      <c r="J3081" s="191"/>
      <c r="K3081" s="191"/>
      <c r="L3081" s="244"/>
      <c r="M3081" s="266"/>
    </row>
    <row r="3082" spans="10:13" x14ac:dyDescent="0.2">
      <c r="J3082" s="191"/>
      <c r="K3082" s="191"/>
      <c r="L3082" s="244"/>
      <c r="M3082" s="266"/>
    </row>
    <row r="3083" spans="10:13" x14ac:dyDescent="0.2">
      <c r="J3083" s="191"/>
      <c r="K3083" s="191"/>
      <c r="L3083" s="244"/>
      <c r="M3083" s="266"/>
    </row>
    <row r="3084" spans="10:13" x14ac:dyDescent="0.2">
      <c r="J3084" s="191"/>
      <c r="K3084" s="191"/>
      <c r="L3084" s="244"/>
      <c r="M3084" s="266"/>
    </row>
    <row r="3085" spans="10:13" x14ac:dyDescent="0.2">
      <c r="J3085" s="191"/>
      <c r="K3085" s="191"/>
      <c r="L3085" s="244"/>
      <c r="M3085" s="266"/>
    </row>
    <row r="3086" spans="10:13" x14ac:dyDescent="0.2">
      <c r="J3086" s="191"/>
      <c r="K3086" s="191"/>
      <c r="L3086" s="244"/>
      <c r="M3086" s="266"/>
    </row>
    <row r="3087" spans="10:13" x14ac:dyDescent="0.2">
      <c r="J3087" s="191"/>
      <c r="K3087" s="191"/>
      <c r="L3087" s="244"/>
      <c r="M3087" s="266"/>
    </row>
    <row r="3088" spans="10:13" x14ac:dyDescent="0.2">
      <c r="J3088" s="191"/>
      <c r="K3088" s="191"/>
      <c r="L3088" s="244"/>
      <c r="M3088" s="266"/>
    </row>
    <row r="3089" spans="10:13" x14ac:dyDescent="0.2">
      <c r="J3089" s="191"/>
      <c r="K3089" s="191"/>
      <c r="L3089" s="244"/>
      <c r="M3089" s="266"/>
    </row>
    <row r="3090" spans="10:13" x14ac:dyDescent="0.2">
      <c r="J3090" s="191"/>
      <c r="K3090" s="191"/>
      <c r="L3090" s="244"/>
      <c r="M3090" s="266"/>
    </row>
    <row r="3091" spans="10:13" x14ac:dyDescent="0.2">
      <c r="J3091" s="191"/>
      <c r="K3091" s="191"/>
      <c r="L3091" s="244"/>
      <c r="M3091" s="266"/>
    </row>
    <row r="3092" spans="10:13" x14ac:dyDescent="0.2">
      <c r="J3092" s="191"/>
      <c r="K3092" s="191"/>
      <c r="L3092" s="244"/>
      <c r="M3092" s="266"/>
    </row>
    <row r="3093" spans="10:13" x14ac:dyDescent="0.2">
      <c r="J3093" s="191"/>
      <c r="K3093" s="191"/>
      <c r="L3093" s="244"/>
      <c r="M3093" s="266"/>
    </row>
    <row r="3094" spans="10:13" x14ac:dyDescent="0.2">
      <c r="J3094" s="191"/>
      <c r="K3094" s="191"/>
      <c r="L3094" s="244"/>
      <c r="M3094" s="266"/>
    </row>
    <row r="3095" spans="10:13" x14ac:dyDescent="0.2">
      <c r="J3095" s="191"/>
      <c r="K3095" s="191"/>
      <c r="L3095" s="244"/>
      <c r="M3095" s="266"/>
    </row>
    <row r="3096" spans="10:13" x14ac:dyDescent="0.2">
      <c r="J3096" s="191"/>
      <c r="K3096" s="191"/>
      <c r="L3096" s="244"/>
      <c r="M3096" s="266"/>
    </row>
    <row r="3097" spans="10:13" x14ac:dyDescent="0.2">
      <c r="J3097" s="191"/>
      <c r="K3097" s="191"/>
      <c r="L3097" s="244"/>
      <c r="M3097" s="266"/>
    </row>
    <row r="3098" spans="10:13" x14ac:dyDescent="0.2">
      <c r="J3098" s="191"/>
      <c r="K3098" s="191"/>
      <c r="L3098" s="244"/>
      <c r="M3098" s="266"/>
    </row>
    <row r="3099" spans="10:13" x14ac:dyDescent="0.2">
      <c r="J3099" s="191"/>
      <c r="K3099" s="191"/>
      <c r="L3099" s="244"/>
      <c r="M3099" s="266"/>
    </row>
    <row r="3100" spans="10:13" x14ac:dyDescent="0.2">
      <c r="J3100" s="191"/>
      <c r="K3100" s="191"/>
      <c r="L3100" s="244"/>
      <c r="M3100" s="266"/>
    </row>
    <row r="3101" spans="10:13" x14ac:dyDescent="0.2">
      <c r="J3101" s="191"/>
      <c r="K3101" s="191"/>
      <c r="L3101" s="244"/>
      <c r="M3101" s="266"/>
    </row>
    <row r="3102" spans="10:13" x14ac:dyDescent="0.2">
      <c r="J3102" s="191"/>
      <c r="K3102" s="191"/>
      <c r="L3102" s="244"/>
      <c r="M3102" s="266"/>
    </row>
    <row r="3103" spans="10:13" x14ac:dyDescent="0.2">
      <c r="J3103" s="191"/>
      <c r="K3103" s="191"/>
      <c r="L3103" s="244"/>
      <c r="M3103" s="266"/>
    </row>
    <row r="3104" spans="10:13" x14ac:dyDescent="0.2">
      <c r="J3104" s="191"/>
      <c r="K3104" s="191"/>
      <c r="L3104" s="244"/>
      <c r="M3104" s="266"/>
    </row>
    <row r="3105" spans="10:13" x14ac:dyDescent="0.2">
      <c r="J3105" s="191"/>
      <c r="K3105" s="191"/>
      <c r="L3105" s="244"/>
      <c r="M3105" s="266"/>
    </row>
    <row r="3106" spans="10:13" x14ac:dyDescent="0.2">
      <c r="J3106" s="191"/>
      <c r="K3106" s="191"/>
      <c r="L3106" s="244"/>
      <c r="M3106" s="266"/>
    </row>
    <row r="3107" spans="10:13" x14ac:dyDescent="0.2">
      <c r="J3107" s="191"/>
      <c r="K3107" s="191"/>
      <c r="L3107" s="244"/>
      <c r="M3107" s="266"/>
    </row>
    <row r="3108" spans="10:13" x14ac:dyDescent="0.2">
      <c r="J3108" s="191"/>
      <c r="K3108" s="191"/>
      <c r="L3108" s="244"/>
      <c r="M3108" s="266"/>
    </row>
    <row r="3109" spans="10:13" x14ac:dyDescent="0.2">
      <c r="J3109" s="191"/>
      <c r="K3109" s="191"/>
      <c r="L3109" s="244"/>
      <c r="M3109" s="266"/>
    </row>
    <row r="3110" spans="10:13" x14ac:dyDescent="0.2">
      <c r="J3110" s="191"/>
      <c r="K3110" s="191"/>
      <c r="L3110" s="244"/>
      <c r="M3110" s="266"/>
    </row>
    <row r="3111" spans="10:13" x14ac:dyDescent="0.2">
      <c r="J3111" s="191"/>
      <c r="K3111" s="191"/>
      <c r="L3111" s="244"/>
      <c r="M3111" s="266"/>
    </row>
    <row r="3112" spans="10:13" x14ac:dyDescent="0.2">
      <c r="J3112" s="191"/>
      <c r="K3112" s="191"/>
      <c r="L3112" s="244"/>
      <c r="M3112" s="266"/>
    </row>
    <row r="3113" spans="10:13" x14ac:dyDescent="0.2">
      <c r="J3113" s="191"/>
      <c r="K3113" s="191"/>
      <c r="L3113" s="244"/>
      <c r="M3113" s="266"/>
    </row>
    <row r="3114" spans="10:13" x14ac:dyDescent="0.2">
      <c r="J3114" s="191"/>
      <c r="K3114" s="191"/>
      <c r="L3114" s="244"/>
      <c r="M3114" s="266"/>
    </row>
    <row r="3115" spans="10:13" x14ac:dyDescent="0.2">
      <c r="J3115" s="191"/>
      <c r="K3115" s="191"/>
      <c r="L3115" s="244"/>
      <c r="M3115" s="266"/>
    </row>
    <row r="3116" spans="10:13" x14ac:dyDescent="0.2">
      <c r="J3116" s="191"/>
      <c r="K3116" s="191"/>
      <c r="L3116" s="244"/>
      <c r="M3116" s="266"/>
    </row>
    <row r="3117" spans="10:13" x14ac:dyDescent="0.2">
      <c r="J3117" s="191"/>
      <c r="K3117" s="191"/>
      <c r="L3117" s="244"/>
      <c r="M3117" s="266"/>
    </row>
    <row r="3118" spans="10:13" x14ac:dyDescent="0.2">
      <c r="J3118" s="191"/>
      <c r="K3118" s="191"/>
      <c r="L3118" s="244"/>
      <c r="M3118" s="266"/>
    </row>
    <row r="3119" spans="10:13" x14ac:dyDescent="0.2">
      <c r="J3119" s="191"/>
      <c r="K3119" s="191"/>
      <c r="L3119" s="244"/>
      <c r="M3119" s="266"/>
    </row>
    <row r="3120" spans="10:13" x14ac:dyDescent="0.2">
      <c r="J3120" s="191"/>
      <c r="K3120" s="191"/>
      <c r="L3120" s="244"/>
      <c r="M3120" s="266"/>
    </row>
    <row r="3121" spans="10:13" x14ac:dyDescent="0.2">
      <c r="J3121" s="191"/>
      <c r="K3121" s="191"/>
      <c r="L3121" s="244"/>
      <c r="M3121" s="266"/>
    </row>
    <row r="3122" spans="10:13" x14ac:dyDescent="0.2">
      <c r="J3122" s="191"/>
      <c r="K3122" s="191"/>
      <c r="L3122" s="244"/>
      <c r="M3122" s="266"/>
    </row>
    <row r="3123" spans="10:13" x14ac:dyDescent="0.2">
      <c r="J3123" s="191"/>
      <c r="K3123" s="191"/>
      <c r="L3123" s="244"/>
      <c r="M3123" s="266"/>
    </row>
    <row r="3124" spans="10:13" x14ac:dyDescent="0.2">
      <c r="J3124" s="191"/>
      <c r="K3124" s="191"/>
      <c r="L3124" s="244"/>
      <c r="M3124" s="266"/>
    </row>
    <row r="3125" spans="10:13" x14ac:dyDescent="0.2">
      <c r="J3125" s="191"/>
      <c r="K3125" s="191"/>
      <c r="L3125" s="244"/>
      <c r="M3125" s="266"/>
    </row>
    <row r="3126" spans="10:13" x14ac:dyDescent="0.2">
      <c r="J3126" s="191"/>
      <c r="K3126" s="191"/>
      <c r="L3126" s="244"/>
      <c r="M3126" s="266"/>
    </row>
    <row r="3127" spans="10:13" x14ac:dyDescent="0.2">
      <c r="J3127" s="191"/>
      <c r="K3127" s="191"/>
      <c r="L3127" s="244"/>
      <c r="M3127" s="266"/>
    </row>
    <row r="3128" spans="10:13" x14ac:dyDescent="0.2">
      <c r="J3128" s="191"/>
      <c r="K3128" s="191"/>
      <c r="L3128" s="244"/>
      <c r="M3128" s="266"/>
    </row>
    <row r="3129" spans="10:13" x14ac:dyDescent="0.2">
      <c r="J3129" s="191"/>
      <c r="K3129" s="191"/>
      <c r="L3129" s="244"/>
      <c r="M3129" s="266"/>
    </row>
    <row r="3130" spans="10:13" x14ac:dyDescent="0.2">
      <c r="J3130" s="191"/>
      <c r="K3130" s="191"/>
      <c r="L3130" s="244"/>
      <c r="M3130" s="266"/>
    </row>
    <row r="3131" spans="10:13" x14ac:dyDescent="0.2">
      <c r="J3131" s="191"/>
      <c r="K3131" s="191"/>
      <c r="L3131" s="244"/>
      <c r="M3131" s="266"/>
    </row>
    <row r="3132" spans="10:13" x14ac:dyDescent="0.2">
      <c r="J3132" s="191"/>
      <c r="K3132" s="191"/>
      <c r="L3132" s="244"/>
      <c r="M3132" s="266"/>
    </row>
    <row r="3133" spans="10:13" x14ac:dyDescent="0.2">
      <c r="J3133" s="191"/>
      <c r="K3133" s="191"/>
      <c r="L3133" s="244"/>
      <c r="M3133" s="266"/>
    </row>
    <row r="3134" spans="10:13" x14ac:dyDescent="0.2">
      <c r="J3134" s="191"/>
      <c r="K3134" s="191"/>
      <c r="L3134" s="244"/>
      <c r="M3134" s="266"/>
    </row>
    <row r="3135" spans="10:13" x14ac:dyDescent="0.2">
      <c r="J3135" s="191"/>
      <c r="K3135" s="191"/>
      <c r="L3135" s="244"/>
      <c r="M3135" s="266"/>
    </row>
    <row r="3136" spans="10:13" x14ac:dyDescent="0.2">
      <c r="J3136" s="191"/>
      <c r="K3136" s="191"/>
      <c r="L3136" s="244"/>
      <c r="M3136" s="266"/>
    </row>
    <row r="3137" spans="10:13" x14ac:dyDescent="0.2">
      <c r="J3137" s="191"/>
      <c r="K3137" s="191"/>
      <c r="L3137" s="244"/>
      <c r="M3137" s="266"/>
    </row>
    <row r="3138" spans="10:13" x14ac:dyDescent="0.2">
      <c r="J3138" s="191"/>
      <c r="K3138" s="191"/>
      <c r="L3138" s="244"/>
      <c r="M3138" s="266"/>
    </row>
    <row r="3139" spans="10:13" x14ac:dyDescent="0.2">
      <c r="J3139" s="191"/>
      <c r="K3139" s="191"/>
      <c r="L3139" s="244"/>
      <c r="M3139" s="266"/>
    </row>
    <row r="3140" spans="10:13" x14ac:dyDescent="0.2">
      <c r="J3140" s="191"/>
      <c r="K3140" s="191"/>
      <c r="L3140" s="244"/>
      <c r="M3140" s="266"/>
    </row>
    <row r="3141" spans="10:13" x14ac:dyDescent="0.2">
      <c r="J3141" s="191"/>
      <c r="K3141" s="191"/>
      <c r="L3141" s="244"/>
      <c r="M3141" s="266"/>
    </row>
    <row r="3142" spans="10:13" x14ac:dyDescent="0.2">
      <c r="J3142" s="191"/>
      <c r="K3142" s="191"/>
      <c r="L3142" s="244"/>
      <c r="M3142" s="266"/>
    </row>
    <row r="3143" spans="10:13" x14ac:dyDescent="0.2">
      <c r="J3143" s="191"/>
      <c r="K3143" s="191"/>
      <c r="L3143" s="244"/>
      <c r="M3143" s="266"/>
    </row>
    <row r="3144" spans="10:13" x14ac:dyDescent="0.2">
      <c r="J3144" s="191"/>
      <c r="K3144" s="191"/>
      <c r="L3144" s="244"/>
      <c r="M3144" s="266"/>
    </row>
    <row r="3145" spans="10:13" x14ac:dyDescent="0.2">
      <c r="J3145" s="191"/>
      <c r="K3145" s="191"/>
      <c r="L3145" s="244"/>
      <c r="M3145" s="266"/>
    </row>
    <row r="3146" spans="10:13" x14ac:dyDescent="0.2">
      <c r="J3146" s="191"/>
      <c r="K3146" s="191"/>
      <c r="L3146" s="244"/>
      <c r="M3146" s="266"/>
    </row>
    <row r="3147" spans="10:13" x14ac:dyDescent="0.2">
      <c r="J3147" s="191"/>
      <c r="K3147" s="191"/>
      <c r="L3147" s="244"/>
      <c r="M3147" s="266"/>
    </row>
    <row r="3148" spans="10:13" x14ac:dyDescent="0.2">
      <c r="J3148" s="191"/>
      <c r="K3148" s="191"/>
      <c r="L3148" s="244"/>
      <c r="M3148" s="266"/>
    </row>
    <row r="3149" spans="10:13" x14ac:dyDescent="0.2">
      <c r="J3149" s="191"/>
      <c r="K3149" s="191"/>
      <c r="L3149" s="244"/>
      <c r="M3149" s="266"/>
    </row>
    <row r="3150" spans="10:13" x14ac:dyDescent="0.2">
      <c r="J3150" s="191"/>
      <c r="K3150" s="191"/>
      <c r="L3150" s="244"/>
      <c r="M3150" s="266"/>
    </row>
    <row r="3151" spans="10:13" x14ac:dyDescent="0.2">
      <c r="J3151" s="191"/>
      <c r="K3151" s="191"/>
      <c r="L3151" s="244"/>
      <c r="M3151" s="266"/>
    </row>
    <row r="3152" spans="10:13" x14ac:dyDescent="0.2">
      <c r="J3152" s="191"/>
      <c r="K3152" s="191"/>
      <c r="L3152" s="244"/>
      <c r="M3152" s="266"/>
    </row>
    <row r="3153" spans="10:13" x14ac:dyDescent="0.2">
      <c r="J3153" s="191"/>
      <c r="K3153" s="191"/>
      <c r="L3153" s="244"/>
      <c r="M3153" s="266"/>
    </row>
    <row r="3154" spans="10:13" x14ac:dyDescent="0.2">
      <c r="J3154" s="191"/>
      <c r="K3154" s="191"/>
      <c r="L3154" s="244"/>
      <c r="M3154" s="266"/>
    </row>
    <row r="3155" spans="10:13" x14ac:dyDescent="0.2">
      <c r="J3155" s="191"/>
      <c r="K3155" s="191"/>
      <c r="L3155" s="244"/>
      <c r="M3155" s="266"/>
    </row>
    <row r="3156" spans="10:13" x14ac:dyDescent="0.2">
      <c r="J3156" s="191"/>
      <c r="K3156" s="191"/>
      <c r="L3156" s="244"/>
      <c r="M3156" s="266"/>
    </row>
    <row r="3157" spans="10:13" x14ac:dyDescent="0.2">
      <c r="J3157" s="191"/>
      <c r="K3157" s="191"/>
      <c r="L3157" s="244"/>
      <c r="M3157" s="266"/>
    </row>
    <row r="3158" spans="10:13" x14ac:dyDescent="0.2">
      <c r="J3158" s="191"/>
      <c r="K3158" s="191"/>
      <c r="L3158" s="244"/>
      <c r="M3158" s="266"/>
    </row>
    <row r="3159" spans="10:13" x14ac:dyDescent="0.2">
      <c r="J3159" s="191"/>
      <c r="K3159" s="191"/>
      <c r="L3159" s="244"/>
      <c r="M3159" s="266"/>
    </row>
    <row r="3160" spans="10:13" x14ac:dyDescent="0.2">
      <c r="J3160" s="191"/>
      <c r="K3160" s="191"/>
      <c r="L3160" s="244"/>
      <c r="M3160" s="266"/>
    </row>
    <row r="3161" spans="10:13" x14ac:dyDescent="0.2">
      <c r="J3161" s="191"/>
      <c r="K3161" s="191"/>
      <c r="L3161" s="244"/>
      <c r="M3161" s="266"/>
    </row>
    <row r="3162" spans="10:13" x14ac:dyDescent="0.2">
      <c r="J3162" s="191"/>
      <c r="K3162" s="191"/>
      <c r="L3162" s="244"/>
      <c r="M3162" s="266"/>
    </row>
    <row r="3163" spans="10:13" x14ac:dyDescent="0.2">
      <c r="J3163" s="191"/>
      <c r="K3163" s="191"/>
      <c r="L3163" s="244"/>
      <c r="M3163" s="266"/>
    </row>
    <row r="3164" spans="10:13" x14ac:dyDescent="0.2">
      <c r="J3164" s="191"/>
      <c r="K3164" s="191"/>
      <c r="L3164" s="244"/>
      <c r="M3164" s="266"/>
    </row>
    <row r="3165" spans="10:13" x14ac:dyDescent="0.2">
      <c r="J3165" s="191"/>
      <c r="K3165" s="191"/>
      <c r="L3165" s="244"/>
      <c r="M3165" s="266"/>
    </row>
    <row r="3166" spans="10:13" x14ac:dyDescent="0.2">
      <c r="J3166" s="191"/>
      <c r="K3166" s="191"/>
      <c r="L3166" s="244"/>
      <c r="M3166" s="266"/>
    </row>
    <row r="3167" spans="10:13" x14ac:dyDescent="0.2">
      <c r="J3167" s="191"/>
      <c r="K3167" s="191"/>
      <c r="L3167" s="244"/>
      <c r="M3167" s="266"/>
    </row>
    <row r="3168" spans="10:13" x14ac:dyDescent="0.2">
      <c r="J3168" s="191"/>
      <c r="K3168" s="191"/>
      <c r="L3168" s="244"/>
      <c r="M3168" s="266"/>
    </row>
    <row r="3169" spans="10:13" x14ac:dyDescent="0.2">
      <c r="J3169" s="191"/>
      <c r="K3169" s="191"/>
      <c r="L3169" s="244"/>
      <c r="M3169" s="266"/>
    </row>
    <row r="3170" spans="10:13" x14ac:dyDescent="0.2">
      <c r="J3170" s="191"/>
      <c r="K3170" s="191"/>
      <c r="L3170" s="244"/>
      <c r="M3170" s="266"/>
    </row>
    <row r="3171" spans="10:13" x14ac:dyDescent="0.2">
      <c r="J3171" s="191"/>
      <c r="K3171" s="191"/>
      <c r="L3171" s="244"/>
      <c r="M3171" s="266"/>
    </row>
    <row r="3172" spans="10:13" x14ac:dyDescent="0.2">
      <c r="J3172" s="191"/>
      <c r="K3172" s="191"/>
      <c r="L3172" s="244"/>
      <c r="M3172" s="266"/>
    </row>
    <row r="3173" spans="10:13" x14ac:dyDescent="0.2">
      <c r="J3173" s="191"/>
      <c r="K3173" s="191"/>
      <c r="L3173" s="244"/>
      <c r="M3173" s="266"/>
    </row>
    <row r="3174" spans="10:13" x14ac:dyDescent="0.2">
      <c r="J3174" s="191"/>
      <c r="K3174" s="191"/>
      <c r="L3174" s="244"/>
      <c r="M3174" s="266"/>
    </row>
    <row r="3175" spans="10:13" x14ac:dyDescent="0.2">
      <c r="J3175" s="191"/>
      <c r="K3175" s="191"/>
      <c r="L3175" s="244"/>
      <c r="M3175" s="266"/>
    </row>
    <row r="3176" spans="10:13" x14ac:dyDescent="0.2">
      <c r="J3176" s="191"/>
      <c r="K3176" s="191"/>
      <c r="L3176" s="244"/>
      <c r="M3176" s="266"/>
    </row>
    <row r="3177" spans="10:13" x14ac:dyDescent="0.2">
      <c r="J3177" s="191"/>
      <c r="K3177" s="191"/>
      <c r="L3177" s="244"/>
      <c r="M3177" s="266"/>
    </row>
    <row r="3178" spans="10:13" x14ac:dyDescent="0.2">
      <c r="J3178" s="191"/>
      <c r="K3178" s="191"/>
      <c r="L3178" s="244"/>
      <c r="M3178" s="266"/>
    </row>
    <row r="3179" spans="10:13" x14ac:dyDescent="0.2">
      <c r="J3179" s="191"/>
      <c r="K3179" s="191"/>
      <c r="L3179" s="244"/>
      <c r="M3179" s="266"/>
    </row>
    <row r="3180" spans="10:13" x14ac:dyDescent="0.2">
      <c r="J3180" s="191"/>
      <c r="K3180" s="191"/>
      <c r="L3180" s="244"/>
      <c r="M3180" s="266"/>
    </row>
    <row r="3181" spans="10:13" x14ac:dyDescent="0.2">
      <c r="J3181" s="191"/>
      <c r="K3181" s="191"/>
      <c r="L3181" s="244"/>
      <c r="M3181" s="266"/>
    </row>
    <row r="3182" spans="10:13" x14ac:dyDescent="0.2">
      <c r="J3182" s="191"/>
      <c r="K3182" s="191"/>
      <c r="L3182" s="244"/>
      <c r="M3182" s="266"/>
    </row>
    <row r="3183" spans="10:13" x14ac:dyDescent="0.2">
      <c r="J3183" s="191"/>
      <c r="K3183" s="191"/>
      <c r="L3183" s="244"/>
      <c r="M3183" s="266"/>
    </row>
    <row r="3184" spans="10:13" x14ac:dyDescent="0.2">
      <c r="J3184" s="191"/>
      <c r="K3184" s="191"/>
      <c r="L3184" s="244"/>
      <c r="M3184" s="266"/>
    </row>
    <row r="3185" spans="10:13" x14ac:dyDescent="0.2">
      <c r="J3185" s="191"/>
      <c r="K3185" s="191"/>
      <c r="L3185" s="244"/>
      <c r="M3185" s="266"/>
    </row>
    <row r="3186" spans="10:13" x14ac:dyDescent="0.2">
      <c r="J3186" s="191"/>
      <c r="K3186" s="191"/>
      <c r="L3186" s="244"/>
      <c r="M3186" s="266"/>
    </row>
    <row r="3187" spans="10:13" x14ac:dyDescent="0.2">
      <c r="J3187" s="191"/>
      <c r="K3187" s="191"/>
      <c r="L3187" s="244"/>
      <c r="M3187" s="266"/>
    </row>
    <row r="3188" spans="10:13" x14ac:dyDescent="0.2">
      <c r="J3188" s="191"/>
      <c r="K3188" s="191"/>
      <c r="L3188" s="244"/>
      <c r="M3188" s="266"/>
    </row>
    <row r="3189" spans="10:13" x14ac:dyDescent="0.2">
      <c r="J3189" s="191"/>
      <c r="K3189" s="191"/>
      <c r="L3189" s="244"/>
      <c r="M3189" s="266"/>
    </row>
    <row r="3190" spans="10:13" x14ac:dyDescent="0.2">
      <c r="J3190" s="191"/>
      <c r="K3190" s="191"/>
      <c r="L3190" s="244"/>
      <c r="M3190" s="266"/>
    </row>
    <row r="3191" spans="10:13" x14ac:dyDescent="0.2">
      <c r="J3191" s="191"/>
      <c r="K3191" s="191"/>
      <c r="L3191" s="244"/>
      <c r="M3191" s="266"/>
    </row>
    <row r="3192" spans="10:13" x14ac:dyDescent="0.2">
      <c r="J3192" s="191"/>
      <c r="K3192" s="191"/>
      <c r="L3192" s="244"/>
      <c r="M3192" s="266"/>
    </row>
    <row r="3193" spans="10:13" x14ac:dyDescent="0.2">
      <c r="J3193" s="191"/>
      <c r="K3193" s="191"/>
      <c r="L3193" s="244"/>
      <c r="M3193" s="266"/>
    </row>
    <row r="3194" spans="10:13" x14ac:dyDescent="0.2">
      <c r="J3194" s="191"/>
      <c r="K3194" s="191"/>
      <c r="L3194" s="244"/>
      <c r="M3194" s="266"/>
    </row>
    <row r="3195" spans="10:13" x14ac:dyDescent="0.2">
      <c r="J3195" s="191"/>
      <c r="K3195" s="191"/>
      <c r="L3195" s="244"/>
      <c r="M3195" s="266"/>
    </row>
    <row r="3196" spans="10:13" x14ac:dyDescent="0.2">
      <c r="J3196" s="191"/>
      <c r="K3196" s="191"/>
      <c r="L3196" s="244"/>
      <c r="M3196" s="266"/>
    </row>
    <row r="3197" spans="10:13" x14ac:dyDescent="0.2">
      <c r="J3197" s="191"/>
      <c r="K3197" s="191"/>
      <c r="L3197" s="244"/>
      <c r="M3197" s="266"/>
    </row>
    <row r="3198" spans="10:13" x14ac:dyDescent="0.2">
      <c r="J3198" s="191"/>
      <c r="K3198" s="191"/>
      <c r="L3198" s="244"/>
      <c r="M3198" s="266"/>
    </row>
    <row r="3199" spans="10:13" x14ac:dyDescent="0.2">
      <c r="J3199" s="191"/>
      <c r="K3199" s="191"/>
      <c r="L3199" s="244"/>
      <c r="M3199" s="266"/>
    </row>
    <row r="3200" spans="10:13" x14ac:dyDescent="0.2">
      <c r="J3200" s="191"/>
      <c r="K3200" s="191"/>
      <c r="L3200" s="244"/>
      <c r="M3200" s="266"/>
    </row>
    <row r="3201" spans="10:13" x14ac:dyDescent="0.2">
      <c r="J3201" s="191"/>
      <c r="K3201" s="191"/>
      <c r="L3201" s="244"/>
      <c r="M3201" s="266"/>
    </row>
    <row r="3202" spans="10:13" x14ac:dyDescent="0.2">
      <c r="J3202" s="191"/>
      <c r="K3202" s="191"/>
      <c r="L3202" s="244"/>
      <c r="M3202" s="266"/>
    </row>
    <row r="3203" spans="10:13" x14ac:dyDescent="0.2">
      <c r="J3203" s="191"/>
      <c r="K3203" s="191"/>
      <c r="L3203" s="244"/>
      <c r="M3203" s="266"/>
    </row>
    <row r="3204" spans="10:13" x14ac:dyDescent="0.2">
      <c r="J3204" s="191"/>
      <c r="K3204" s="191"/>
      <c r="L3204" s="244"/>
      <c r="M3204" s="266"/>
    </row>
    <row r="3205" spans="10:13" x14ac:dyDescent="0.2">
      <c r="J3205" s="191"/>
      <c r="K3205" s="191"/>
      <c r="L3205" s="244"/>
      <c r="M3205" s="266"/>
    </row>
    <row r="3206" spans="10:13" x14ac:dyDescent="0.2">
      <c r="J3206" s="191"/>
      <c r="K3206" s="191"/>
      <c r="L3206" s="244"/>
      <c r="M3206" s="266"/>
    </row>
    <row r="3207" spans="10:13" x14ac:dyDescent="0.2">
      <c r="J3207" s="191"/>
      <c r="K3207" s="191"/>
      <c r="L3207" s="244"/>
      <c r="M3207" s="266"/>
    </row>
    <row r="3208" spans="10:13" x14ac:dyDescent="0.2">
      <c r="J3208" s="191"/>
      <c r="K3208" s="191"/>
      <c r="L3208" s="244"/>
      <c r="M3208" s="266"/>
    </row>
    <row r="3209" spans="10:13" x14ac:dyDescent="0.2">
      <c r="J3209" s="191"/>
      <c r="K3209" s="191"/>
      <c r="L3209" s="244"/>
      <c r="M3209" s="266"/>
    </row>
    <row r="3210" spans="10:13" x14ac:dyDescent="0.2">
      <c r="J3210" s="191"/>
      <c r="K3210" s="191"/>
      <c r="L3210" s="244"/>
      <c r="M3210" s="266"/>
    </row>
    <row r="3211" spans="10:13" x14ac:dyDescent="0.2">
      <c r="J3211" s="191"/>
      <c r="K3211" s="191"/>
      <c r="L3211" s="244"/>
      <c r="M3211" s="266"/>
    </row>
    <row r="3212" spans="10:13" x14ac:dyDescent="0.2">
      <c r="J3212" s="191"/>
      <c r="K3212" s="191"/>
      <c r="L3212" s="244"/>
      <c r="M3212" s="266"/>
    </row>
    <row r="3213" spans="10:13" x14ac:dyDescent="0.2">
      <c r="J3213" s="191"/>
      <c r="K3213" s="191"/>
      <c r="L3213" s="244"/>
      <c r="M3213" s="266"/>
    </row>
    <row r="3214" spans="10:13" x14ac:dyDescent="0.2">
      <c r="J3214" s="191"/>
      <c r="K3214" s="191"/>
      <c r="L3214" s="244"/>
      <c r="M3214" s="266"/>
    </row>
    <row r="3215" spans="10:13" x14ac:dyDescent="0.2">
      <c r="J3215" s="191"/>
      <c r="K3215" s="191"/>
      <c r="L3215" s="244"/>
      <c r="M3215" s="266"/>
    </row>
    <row r="3216" spans="10:13" x14ac:dyDescent="0.2">
      <c r="J3216" s="191"/>
      <c r="K3216" s="191"/>
      <c r="L3216" s="244"/>
      <c r="M3216" s="266"/>
    </row>
    <row r="3217" spans="10:13" x14ac:dyDescent="0.2">
      <c r="J3217" s="191"/>
      <c r="K3217" s="191"/>
      <c r="L3217" s="244"/>
      <c r="M3217" s="266"/>
    </row>
    <row r="3218" spans="10:13" x14ac:dyDescent="0.2">
      <c r="J3218" s="191"/>
      <c r="K3218" s="191"/>
      <c r="L3218" s="244"/>
      <c r="M3218" s="266"/>
    </row>
    <row r="3219" spans="10:13" x14ac:dyDescent="0.2">
      <c r="J3219" s="191"/>
      <c r="K3219" s="191"/>
      <c r="L3219" s="244"/>
      <c r="M3219" s="266"/>
    </row>
    <row r="3220" spans="10:13" x14ac:dyDescent="0.2">
      <c r="J3220" s="191"/>
      <c r="K3220" s="191"/>
      <c r="L3220" s="244"/>
      <c r="M3220" s="266"/>
    </row>
    <row r="3221" spans="10:13" x14ac:dyDescent="0.2">
      <c r="J3221" s="191"/>
      <c r="K3221" s="191"/>
      <c r="L3221" s="244"/>
      <c r="M3221" s="266"/>
    </row>
    <row r="3222" spans="10:13" x14ac:dyDescent="0.2">
      <c r="J3222" s="191"/>
      <c r="K3222" s="191"/>
      <c r="L3222" s="244"/>
      <c r="M3222" s="266"/>
    </row>
    <row r="3223" spans="10:13" x14ac:dyDescent="0.2">
      <c r="J3223" s="191"/>
      <c r="K3223" s="191"/>
      <c r="L3223" s="244"/>
      <c r="M3223" s="266"/>
    </row>
    <row r="3224" spans="10:13" x14ac:dyDescent="0.2">
      <c r="J3224" s="191"/>
      <c r="K3224" s="191"/>
      <c r="L3224" s="244"/>
      <c r="M3224" s="266"/>
    </row>
    <row r="3225" spans="10:13" x14ac:dyDescent="0.2">
      <c r="J3225" s="191"/>
      <c r="K3225" s="191"/>
      <c r="L3225" s="244"/>
      <c r="M3225" s="266"/>
    </row>
    <row r="3226" spans="10:13" x14ac:dyDescent="0.2">
      <c r="J3226" s="191"/>
      <c r="K3226" s="191"/>
      <c r="L3226" s="244"/>
      <c r="M3226" s="266"/>
    </row>
    <row r="3227" spans="10:13" x14ac:dyDescent="0.2">
      <c r="J3227" s="191"/>
      <c r="K3227" s="191"/>
      <c r="L3227" s="244"/>
      <c r="M3227" s="266"/>
    </row>
    <row r="3228" spans="10:13" x14ac:dyDescent="0.2">
      <c r="J3228" s="191"/>
      <c r="K3228" s="191"/>
      <c r="L3228" s="244"/>
      <c r="M3228" s="266"/>
    </row>
    <row r="3229" spans="10:13" x14ac:dyDescent="0.2">
      <c r="J3229" s="191"/>
      <c r="K3229" s="191"/>
      <c r="L3229" s="244"/>
      <c r="M3229" s="266"/>
    </row>
    <row r="3230" spans="10:13" x14ac:dyDescent="0.2">
      <c r="J3230" s="191"/>
      <c r="K3230" s="191"/>
      <c r="L3230" s="244"/>
      <c r="M3230" s="266"/>
    </row>
    <row r="3231" spans="10:13" x14ac:dyDescent="0.2">
      <c r="J3231" s="191"/>
      <c r="K3231" s="191"/>
      <c r="L3231" s="244"/>
      <c r="M3231" s="266"/>
    </row>
    <row r="3232" spans="10:13" x14ac:dyDescent="0.2">
      <c r="J3232" s="191"/>
      <c r="K3232" s="191"/>
      <c r="L3232" s="244"/>
      <c r="M3232" s="266"/>
    </row>
    <row r="3233" spans="10:13" x14ac:dyDescent="0.2">
      <c r="J3233" s="191"/>
      <c r="K3233" s="191"/>
      <c r="L3233" s="244"/>
      <c r="M3233" s="266"/>
    </row>
    <row r="3234" spans="10:13" x14ac:dyDescent="0.2">
      <c r="J3234" s="191"/>
      <c r="K3234" s="191"/>
      <c r="L3234" s="244"/>
      <c r="M3234" s="266"/>
    </row>
    <row r="3235" spans="10:13" x14ac:dyDescent="0.2">
      <c r="J3235" s="191"/>
      <c r="K3235" s="191"/>
      <c r="L3235" s="244"/>
      <c r="M3235" s="266"/>
    </row>
    <row r="3236" spans="10:13" x14ac:dyDescent="0.2">
      <c r="J3236" s="191"/>
      <c r="K3236" s="191"/>
      <c r="L3236" s="244"/>
      <c r="M3236" s="266"/>
    </row>
    <row r="3237" spans="10:13" x14ac:dyDescent="0.2">
      <c r="J3237" s="191"/>
      <c r="K3237" s="191"/>
      <c r="L3237" s="244"/>
      <c r="M3237" s="266"/>
    </row>
    <row r="3238" spans="10:13" x14ac:dyDescent="0.2">
      <c r="J3238" s="191"/>
      <c r="K3238" s="191"/>
      <c r="L3238" s="244"/>
      <c r="M3238" s="266"/>
    </row>
    <row r="3239" spans="10:13" x14ac:dyDescent="0.2">
      <c r="J3239" s="191"/>
      <c r="K3239" s="191"/>
      <c r="L3239" s="244"/>
      <c r="M3239" s="266"/>
    </row>
    <row r="3240" spans="10:13" x14ac:dyDescent="0.2">
      <c r="J3240" s="191"/>
      <c r="K3240" s="191"/>
      <c r="L3240" s="244"/>
      <c r="M3240" s="266"/>
    </row>
    <row r="3241" spans="10:13" x14ac:dyDescent="0.2">
      <c r="J3241" s="191"/>
      <c r="K3241" s="191"/>
      <c r="L3241" s="244"/>
      <c r="M3241" s="266"/>
    </row>
    <row r="3242" spans="10:13" x14ac:dyDescent="0.2">
      <c r="J3242" s="191"/>
      <c r="K3242" s="191"/>
      <c r="L3242" s="244"/>
      <c r="M3242" s="266"/>
    </row>
    <row r="3243" spans="10:13" x14ac:dyDescent="0.2">
      <c r="J3243" s="191"/>
      <c r="K3243" s="191"/>
      <c r="L3243" s="244"/>
      <c r="M3243" s="266"/>
    </row>
    <row r="3244" spans="10:13" x14ac:dyDescent="0.2">
      <c r="J3244" s="191"/>
      <c r="K3244" s="191"/>
      <c r="L3244" s="244"/>
      <c r="M3244" s="266"/>
    </row>
    <row r="3245" spans="10:13" x14ac:dyDescent="0.2">
      <c r="J3245" s="191"/>
      <c r="K3245" s="191"/>
      <c r="L3245" s="244"/>
      <c r="M3245" s="266"/>
    </row>
    <row r="3246" spans="10:13" x14ac:dyDescent="0.2">
      <c r="J3246" s="191"/>
      <c r="K3246" s="191"/>
      <c r="L3246" s="244"/>
      <c r="M3246" s="266"/>
    </row>
    <row r="3247" spans="10:13" x14ac:dyDescent="0.2">
      <c r="J3247" s="191"/>
      <c r="K3247" s="191"/>
      <c r="L3247" s="244"/>
      <c r="M3247" s="266"/>
    </row>
    <row r="3248" spans="10:13" x14ac:dyDescent="0.2">
      <c r="J3248" s="191"/>
      <c r="K3248" s="191"/>
      <c r="L3248" s="244"/>
      <c r="M3248" s="266"/>
    </row>
    <row r="3249" spans="10:13" x14ac:dyDescent="0.2">
      <c r="J3249" s="191"/>
      <c r="K3249" s="191"/>
      <c r="L3249" s="244"/>
      <c r="M3249" s="266"/>
    </row>
    <row r="3250" spans="10:13" x14ac:dyDescent="0.2">
      <c r="J3250" s="191"/>
      <c r="K3250" s="191"/>
      <c r="L3250" s="244"/>
      <c r="M3250" s="266"/>
    </row>
    <row r="3251" spans="10:13" x14ac:dyDescent="0.2">
      <c r="J3251" s="191"/>
      <c r="K3251" s="191"/>
      <c r="L3251" s="244"/>
      <c r="M3251" s="266"/>
    </row>
    <row r="3252" spans="10:13" x14ac:dyDescent="0.2">
      <c r="J3252" s="191"/>
      <c r="K3252" s="191"/>
      <c r="L3252" s="244"/>
      <c r="M3252" s="266"/>
    </row>
    <row r="3253" spans="10:13" x14ac:dyDescent="0.2">
      <c r="J3253" s="191"/>
      <c r="K3253" s="191"/>
      <c r="L3253" s="244"/>
      <c r="M3253" s="266"/>
    </row>
    <row r="3254" spans="10:13" x14ac:dyDescent="0.2">
      <c r="J3254" s="191"/>
      <c r="K3254" s="191"/>
      <c r="L3254" s="244"/>
      <c r="M3254" s="266"/>
    </row>
    <row r="3255" spans="10:13" x14ac:dyDescent="0.2">
      <c r="J3255" s="191"/>
      <c r="K3255" s="191"/>
      <c r="L3255" s="244"/>
      <c r="M3255" s="266"/>
    </row>
    <row r="3256" spans="10:13" x14ac:dyDescent="0.2">
      <c r="J3256" s="191"/>
      <c r="K3256" s="191"/>
      <c r="L3256" s="244"/>
      <c r="M3256" s="266"/>
    </row>
    <row r="3257" spans="10:13" x14ac:dyDescent="0.2">
      <c r="J3257" s="191"/>
      <c r="K3257" s="191"/>
      <c r="L3257" s="244"/>
      <c r="M3257" s="266"/>
    </row>
    <row r="3258" spans="10:13" x14ac:dyDescent="0.2">
      <c r="J3258" s="191"/>
      <c r="K3258" s="191"/>
      <c r="L3258" s="244"/>
      <c r="M3258" s="266"/>
    </row>
    <row r="3259" spans="10:13" x14ac:dyDescent="0.2">
      <c r="J3259" s="191"/>
      <c r="K3259" s="191"/>
      <c r="L3259" s="244"/>
      <c r="M3259" s="266"/>
    </row>
    <row r="3260" spans="10:13" x14ac:dyDescent="0.2">
      <c r="J3260" s="191"/>
      <c r="K3260" s="191"/>
      <c r="L3260" s="244"/>
      <c r="M3260" s="266"/>
    </row>
    <row r="3261" spans="10:13" x14ac:dyDescent="0.2">
      <c r="J3261" s="191"/>
      <c r="K3261" s="191"/>
      <c r="L3261" s="244"/>
      <c r="M3261" s="266"/>
    </row>
    <row r="3262" spans="10:13" x14ac:dyDescent="0.2">
      <c r="J3262" s="191"/>
      <c r="K3262" s="191"/>
      <c r="L3262" s="244"/>
      <c r="M3262" s="266"/>
    </row>
    <row r="3263" spans="10:13" x14ac:dyDescent="0.2">
      <c r="J3263" s="191"/>
      <c r="K3263" s="191"/>
      <c r="L3263" s="244"/>
      <c r="M3263" s="266"/>
    </row>
    <row r="3264" spans="10:13" x14ac:dyDescent="0.2">
      <c r="J3264" s="191"/>
      <c r="K3264" s="191"/>
      <c r="L3264" s="244"/>
      <c r="M3264" s="266"/>
    </row>
    <row r="3265" spans="10:13" x14ac:dyDescent="0.2">
      <c r="J3265" s="191"/>
      <c r="K3265" s="191"/>
      <c r="L3265" s="244"/>
      <c r="M3265" s="266"/>
    </row>
    <row r="3266" spans="10:13" x14ac:dyDescent="0.2">
      <c r="J3266" s="191"/>
      <c r="K3266" s="191"/>
      <c r="L3266" s="244"/>
      <c r="M3266" s="266"/>
    </row>
    <row r="3267" spans="10:13" x14ac:dyDescent="0.2">
      <c r="J3267" s="191"/>
      <c r="K3267" s="191"/>
      <c r="L3267" s="244"/>
      <c r="M3267" s="266"/>
    </row>
    <row r="3268" spans="10:13" x14ac:dyDescent="0.2">
      <c r="J3268" s="191"/>
      <c r="K3268" s="191"/>
      <c r="L3268" s="244"/>
      <c r="M3268" s="266"/>
    </row>
    <row r="3269" spans="10:13" x14ac:dyDescent="0.2">
      <c r="J3269" s="191"/>
      <c r="K3269" s="191"/>
      <c r="L3269" s="244"/>
      <c r="M3269" s="266"/>
    </row>
    <row r="3270" spans="10:13" x14ac:dyDescent="0.2">
      <c r="J3270" s="191"/>
      <c r="K3270" s="191"/>
      <c r="L3270" s="244"/>
      <c r="M3270" s="266"/>
    </row>
    <row r="3271" spans="10:13" x14ac:dyDescent="0.2">
      <c r="J3271" s="191"/>
      <c r="K3271" s="191"/>
      <c r="L3271" s="244"/>
      <c r="M3271" s="266"/>
    </row>
    <row r="3272" spans="10:13" x14ac:dyDescent="0.2">
      <c r="J3272" s="191"/>
      <c r="K3272" s="191"/>
      <c r="L3272" s="244"/>
      <c r="M3272" s="266"/>
    </row>
    <row r="3273" spans="10:13" x14ac:dyDescent="0.2">
      <c r="J3273" s="191"/>
      <c r="K3273" s="191"/>
      <c r="L3273" s="244"/>
      <c r="M3273" s="266"/>
    </row>
  </sheetData>
  <autoFilter ref="A4:K2499">
    <sortState ref="A5:K2499">
      <sortCondition ref="E4:E2499"/>
    </sortState>
  </autoFilter>
  <sortState ref="A5:K2002">
    <sortCondition ref="A941"/>
  </sortState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orientation="landscape" horizontalDpi="300" verticalDpi="300" r:id="rId1"/>
  <headerFooter alignWithMargins="0">
    <oddHeader>&amp;L&amp;8Inventaire 2009&amp;R&amp;8Page &amp;P de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workbookViewId="0">
      <selection activeCell="D10" sqref="D10"/>
    </sheetView>
  </sheetViews>
  <sheetFormatPr baseColWidth="10" defaultColWidth="26.875" defaultRowHeight="18" x14ac:dyDescent="0.25"/>
  <cols>
    <col min="1" max="1" width="9.125" style="249" customWidth="1"/>
    <col min="2" max="2" width="26.875" style="249"/>
    <col min="3" max="3" width="19.375" style="249" customWidth="1"/>
    <col min="4" max="4" width="19.875" style="249" bestFit="1" customWidth="1"/>
    <col min="5" max="16384" width="26.875" style="249"/>
  </cols>
  <sheetData>
    <row r="2" spans="3:8" ht="23.25" x14ac:dyDescent="0.35">
      <c r="C2" s="310" t="s">
        <v>3590</v>
      </c>
      <c r="D2" s="310"/>
    </row>
    <row r="3" spans="3:8" x14ac:dyDescent="0.25">
      <c r="E3" s="250"/>
    </row>
    <row r="4" spans="3:8" ht="18.75" thickBot="1" x14ac:dyDescent="0.3"/>
    <row r="5" spans="3:8" ht="21" thickBot="1" x14ac:dyDescent="0.3">
      <c r="C5" s="263" t="s">
        <v>16</v>
      </c>
      <c r="D5" s="262" t="s">
        <v>308</v>
      </c>
    </row>
    <row r="6" spans="3:8" x14ac:dyDescent="0.25">
      <c r="C6" s="251" t="s">
        <v>3118</v>
      </c>
      <c r="D6" s="252">
        <f>SUMIF(Inventaire!$E$5:$E$2422,"="&amp;C6,Inventaire!$J$5:$J$2422)</f>
        <v>0</v>
      </c>
    </row>
    <row r="7" spans="3:8" x14ac:dyDescent="0.25">
      <c r="C7" s="253">
        <v>1</v>
      </c>
      <c r="D7" s="254">
        <f>SUMIF(Inventaire!$E$5:$E$2422,"="&amp;C7,Inventaire!$J$5:$J$2422)</f>
        <v>328.25</v>
      </c>
      <c r="G7" s="255"/>
      <c r="H7" s="255"/>
    </row>
    <row r="8" spans="3:8" x14ac:dyDescent="0.25">
      <c r="C8" s="253">
        <v>3</v>
      </c>
      <c r="D8" s="254">
        <f>SUMIF(Inventaire!$E$5:$E$2422,"="&amp;C8,Inventaire!$J$5:$J$2422)</f>
        <v>933.22</v>
      </c>
      <c r="G8" s="255"/>
    </row>
    <row r="9" spans="3:8" x14ac:dyDescent="0.25">
      <c r="C9" s="253">
        <v>4</v>
      </c>
      <c r="D9" s="254">
        <f>SUMIF(Inventaire!$E$5:$E$2422,"="&amp;C9,Inventaire!$J$5:$J$2422)</f>
        <v>12045.879999999997</v>
      </c>
      <c r="G9" s="255"/>
    </row>
    <row r="10" spans="3:8" x14ac:dyDescent="0.25">
      <c r="C10" s="253">
        <v>5</v>
      </c>
      <c r="D10" s="254">
        <f>SUMIF(Inventaire!$E$5:$E$2422,"="&amp;C10,Inventaire!$J$5:$J$2422)</f>
        <v>8194.8599999999969</v>
      </c>
      <c r="G10" s="255"/>
    </row>
    <row r="11" spans="3:8" x14ac:dyDescent="0.25">
      <c r="C11" s="253">
        <v>6</v>
      </c>
      <c r="D11" s="254">
        <f>SUMIF(Inventaire!$E$5:$E$2422,"="&amp;C11,Inventaire!$J$5:$J$2422)</f>
        <v>2540.9200000000005</v>
      </c>
      <c r="G11" s="255"/>
    </row>
    <row r="12" spans="3:8" x14ac:dyDescent="0.25">
      <c r="C12" s="253">
        <v>7</v>
      </c>
      <c r="D12" s="254">
        <f>SUMIF(Inventaire!$E$5:$E$2422,"="&amp;C12,Inventaire!$J$5:$J$2422)</f>
        <v>1840.7400000000002</v>
      </c>
      <c r="G12" s="255"/>
    </row>
    <row r="13" spans="3:8" x14ac:dyDescent="0.25">
      <c r="C13" s="256">
        <v>8</v>
      </c>
      <c r="D13" s="254">
        <f>SUMIF(Inventaire!$E$5:$E$2422,"="&amp;C13,Inventaire!$J$5:$J$2422)</f>
        <v>55991.340000000084</v>
      </c>
      <c r="G13" s="255"/>
    </row>
    <row r="14" spans="3:8" x14ac:dyDescent="0.25">
      <c r="C14" s="256">
        <v>12</v>
      </c>
      <c r="D14" s="254">
        <f>SUMIF(Inventaire!$E$5:$E$2422,"="&amp;C14,Inventaire!$J$5:$J$2422)</f>
        <v>5086.1499999999996</v>
      </c>
      <c r="G14" s="255"/>
    </row>
    <row r="15" spans="3:8" x14ac:dyDescent="0.25">
      <c r="C15" s="253">
        <v>14</v>
      </c>
      <c r="D15" s="254">
        <f>SUMIF(Inventaire!$E$5:$E$2422,"="&amp;C15,Inventaire!$J$5:$J$2422)</f>
        <v>3399.4200000000005</v>
      </c>
      <c r="G15" s="255"/>
    </row>
    <row r="16" spans="3:8" x14ac:dyDescent="0.25">
      <c r="C16" s="253">
        <v>18</v>
      </c>
      <c r="D16" s="254">
        <f>SUMIF(Inventaire!$E$5:$E$2422,"="&amp;C16,Inventaire!$J$5:$J$2422)</f>
        <v>572</v>
      </c>
      <c r="G16" s="255"/>
    </row>
    <row r="17" spans="3:7" x14ac:dyDescent="0.25">
      <c r="C17" s="253">
        <v>19</v>
      </c>
      <c r="D17" s="254">
        <f>SUMIF(Inventaire!$E$5:$E$2422,"="&amp;C17,Inventaire!$J$5:$J$2422)</f>
        <v>3298.62</v>
      </c>
      <c r="G17" s="255"/>
    </row>
    <row r="18" spans="3:7" x14ac:dyDescent="0.25">
      <c r="C18" s="256">
        <v>21</v>
      </c>
      <c r="D18" s="254">
        <f>SUMIF(Inventaire!$E$5:$E$2422,"="&amp;C18,Inventaire!$J$5:$J$2422)</f>
        <v>6.45</v>
      </c>
      <c r="G18" s="255"/>
    </row>
    <row r="19" spans="3:7" x14ac:dyDescent="0.25">
      <c r="C19" s="256">
        <v>22</v>
      </c>
      <c r="D19" s="254">
        <f>SUMIF(Inventaire!$E$5:$E$2422,"="&amp;C19,Inventaire!$J$5:$J$2422)</f>
        <v>339.17</v>
      </c>
      <c r="G19" s="255"/>
    </row>
    <row r="20" spans="3:7" x14ac:dyDescent="0.25">
      <c r="C20" s="257">
        <v>23</v>
      </c>
      <c r="D20" s="254">
        <f>SUMIF(Inventaire!$E$5:$E$2422,"="&amp;C20,Inventaire!$J$5:$J$2422)</f>
        <v>6489.2860000000064</v>
      </c>
      <c r="G20" s="255"/>
    </row>
    <row r="21" spans="3:7" x14ac:dyDescent="0.25">
      <c r="C21" s="256">
        <v>25</v>
      </c>
      <c r="D21" s="254">
        <f>SUMIF(Inventaire!$E$5:$E$2422,"="&amp;C21,Inventaire!$J$5:$J$2422)</f>
        <v>42.48</v>
      </c>
    </row>
    <row r="22" spans="3:7" x14ac:dyDescent="0.25">
      <c r="C22" s="253">
        <v>30</v>
      </c>
      <c r="D22" s="254">
        <f>SUMIF(Inventaire!$E$5:$E$2422,"="&amp;C22,Inventaire!$J$5:$J$2422)</f>
        <v>275.09000000000003</v>
      </c>
    </row>
    <row r="23" spans="3:7" x14ac:dyDescent="0.25">
      <c r="C23" s="285">
        <v>32</v>
      </c>
      <c r="D23" s="254">
        <f>SUMIF(Inventaire!$E$5:$E$2422,"="&amp;C23,Inventaire!$J$5:$J$2422)</f>
        <v>94.94</v>
      </c>
    </row>
    <row r="24" spans="3:7" ht="18.75" thickBot="1" x14ac:dyDescent="0.3">
      <c r="C24" s="258"/>
      <c r="D24" s="259">
        <f>SUMIF(Inventaire!$E$5:$E$2422,"="&amp;C24,Inventaire!$J$5:$J$2422)</f>
        <v>81.75</v>
      </c>
    </row>
    <row r="25" spans="3:7" ht="18.75" thickBot="1" x14ac:dyDescent="0.3"/>
    <row r="26" spans="3:7" ht="24" thickBot="1" x14ac:dyDescent="0.3">
      <c r="C26" s="260" t="s">
        <v>309</v>
      </c>
      <c r="D26" s="261">
        <f>SUM('Sommaire Inventaire'!D7:D24)</f>
        <v>101560.56600000006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5"/>
  <sheetViews>
    <sheetView topLeftCell="A2503" workbookViewId="0">
      <selection activeCell="C2536" sqref="C2536"/>
    </sheetView>
  </sheetViews>
  <sheetFormatPr baseColWidth="10" defaultColWidth="11" defaultRowHeight="14.25" x14ac:dyDescent="0.2"/>
  <cols>
    <col min="1" max="1" width="49.125" style="42" customWidth="1"/>
    <col min="2" max="2" width="10.25" style="42" bestFit="1" customWidth="1"/>
    <col min="3" max="3" width="17" style="42" customWidth="1"/>
    <col min="4" max="4" width="9.5" style="42" bestFit="1" customWidth="1"/>
    <col min="5" max="6" width="11" style="42"/>
    <col min="7" max="7" width="13.375" style="42" bestFit="1" customWidth="1"/>
    <col min="8" max="8" width="12" style="42" bestFit="1" customWidth="1"/>
    <col min="9" max="16384" width="11" style="42"/>
  </cols>
  <sheetData>
    <row r="1" spans="1:20" ht="51" customHeight="1" x14ac:dyDescent="0.2">
      <c r="A1" s="620" t="s">
        <v>3558</v>
      </c>
      <c r="B1" s="621"/>
      <c r="C1" s="621"/>
      <c r="D1" s="621"/>
      <c r="E1" s="621"/>
      <c r="F1" s="621"/>
      <c r="G1" s="621"/>
      <c r="H1" s="41"/>
      <c r="I1" s="41"/>
    </row>
    <row r="3" spans="1:20" s="21" customFormat="1" ht="15" x14ac:dyDescent="0.2">
      <c r="A3" s="360" t="s">
        <v>6</v>
      </c>
      <c r="B3" s="361" t="s">
        <v>7</v>
      </c>
      <c r="C3" s="360" t="s">
        <v>0</v>
      </c>
      <c r="D3" s="362" t="s">
        <v>1</v>
      </c>
      <c r="E3" s="362" t="s">
        <v>2</v>
      </c>
      <c r="F3" s="360" t="s">
        <v>3</v>
      </c>
      <c r="G3" s="362" t="s">
        <v>4</v>
      </c>
      <c r="H3" s="2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s="21" customFormat="1" ht="15" x14ac:dyDescent="0.2">
      <c r="A4" s="357" t="s">
        <v>530</v>
      </c>
      <c r="B4" s="370">
        <v>1</v>
      </c>
      <c r="C4" s="373">
        <v>5009</v>
      </c>
      <c r="D4" s="375">
        <v>6.04</v>
      </c>
      <c r="E4" s="377">
        <v>6.54</v>
      </c>
      <c r="F4" s="369">
        <v>3</v>
      </c>
      <c r="G4" s="359">
        <v>18.12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s="21" customFormat="1" ht="15" x14ac:dyDescent="0.2">
      <c r="A5" s="358" t="s">
        <v>3557</v>
      </c>
      <c r="B5" s="371">
        <v>1</v>
      </c>
      <c r="C5" s="372">
        <v>1809</v>
      </c>
      <c r="D5" s="375">
        <v>9.9499999999999993</v>
      </c>
      <c r="E5" s="377">
        <v>10.45</v>
      </c>
      <c r="F5" s="374">
        <v>6</v>
      </c>
      <c r="G5" s="359">
        <v>59.699999999999996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s="21" customFormat="1" ht="15" x14ac:dyDescent="0.2">
      <c r="A6" s="357" t="s">
        <v>2490</v>
      </c>
      <c r="B6" s="370">
        <v>1</v>
      </c>
      <c r="C6" s="373">
        <v>7755</v>
      </c>
      <c r="D6" s="376">
        <v>21.83</v>
      </c>
      <c r="E6" s="377">
        <v>22.58</v>
      </c>
      <c r="F6" s="369">
        <v>1</v>
      </c>
      <c r="G6" s="359">
        <v>21.83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s="21" customFormat="1" ht="15" x14ac:dyDescent="0.2">
      <c r="A7" s="357" t="s">
        <v>602</v>
      </c>
      <c r="B7" s="370">
        <v>1</v>
      </c>
      <c r="C7" s="373">
        <v>7325</v>
      </c>
      <c r="D7" s="376">
        <v>25.4</v>
      </c>
      <c r="E7" s="377">
        <v>26.15</v>
      </c>
      <c r="F7" s="369">
        <v>9</v>
      </c>
      <c r="G7" s="359">
        <v>228.6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s="21" customFormat="1" ht="15" x14ac:dyDescent="0.2">
      <c r="A8" s="378"/>
      <c r="B8" s="365"/>
      <c r="C8" s="366"/>
      <c r="D8" s="367"/>
      <c r="E8" s="364"/>
      <c r="F8" s="368"/>
      <c r="G8" s="359">
        <f>D8*F8</f>
        <v>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s="350" customFormat="1" ht="15.75" x14ac:dyDescent="0.2">
      <c r="A9" s="615" t="s">
        <v>8</v>
      </c>
      <c r="B9" s="616"/>
      <c r="C9" s="616"/>
      <c r="D9" s="616"/>
      <c r="E9" s="616"/>
      <c r="F9" s="617"/>
      <c r="G9" s="363">
        <f>SUM(G4:G8)</f>
        <v>328.25</v>
      </c>
    </row>
    <row r="10" spans="1:20" ht="15.75" x14ac:dyDescent="0.2">
      <c r="A10" s="48"/>
      <c r="B10" s="49"/>
      <c r="C10" s="50"/>
      <c r="D10" s="50"/>
      <c r="E10" s="49"/>
      <c r="F10" s="50"/>
      <c r="G10" s="50"/>
    </row>
    <row r="12" spans="1:20" s="21" customFormat="1" ht="15" x14ac:dyDescent="0.2">
      <c r="A12" s="17" t="s">
        <v>6</v>
      </c>
      <c r="B12" s="18" t="s">
        <v>7</v>
      </c>
      <c r="C12" s="17" t="s">
        <v>0</v>
      </c>
      <c r="D12" s="19" t="s">
        <v>1</v>
      </c>
      <c r="E12" s="19" t="s">
        <v>2</v>
      </c>
      <c r="F12" s="17" t="s">
        <v>3</v>
      </c>
      <c r="G12" s="19" t="s">
        <v>4</v>
      </c>
      <c r="H12" s="2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0" s="350" customFormat="1" x14ac:dyDescent="0.2">
      <c r="A13" s="379" t="s">
        <v>605</v>
      </c>
      <c r="B13" s="382">
        <v>3</v>
      </c>
      <c r="C13" s="385">
        <v>9219</v>
      </c>
      <c r="D13" s="389">
        <v>16.18</v>
      </c>
      <c r="E13" s="390">
        <v>16.93</v>
      </c>
      <c r="F13" s="380">
        <v>1</v>
      </c>
      <c r="G13" s="387">
        <v>16.18</v>
      </c>
    </row>
    <row r="14" spans="1:20" s="350" customFormat="1" x14ac:dyDescent="0.2">
      <c r="A14" s="381" t="s">
        <v>173</v>
      </c>
      <c r="B14" s="383">
        <v>3</v>
      </c>
      <c r="C14" s="384">
        <v>1554</v>
      </c>
      <c r="D14" s="389">
        <v>14.41</v>
      </c>
      <c r="E14" s="390">
        <v>15.16</v>
      </c>
      <c r="F14" s="386">
        <v>12</v>
      </c>
      <c r="G14" s="387">
        <v>172.92000000000002</v>
      </c>
    </row>
    <row r="15" spans="1:20" s="350" customFormat="1" x14ac:dyDescent="0.2">
      <c r="A15" s="379" t="s">
        <v>493</v>
      </c>
      <c r="B15" s="382">
        <v>3</v>
      </c>
      <c r="C15" s="385"/>
      <c r="D15" s="389">
        <v>28.3</v>
      </c>
      <c r="E15" s="390">
        <v>29.05</v>
      </c>
      <c r="F15" s="380">
        <v>1</v>
      </c>
      <c r="G15" s="387">
        <v>28.3</v>
      </c>
    </row>
    <row r="16" spans="1:20" s="350" customFormat="1" x14ac:dyDescent="0.2">
      <c r="A16" s="379" t="s">
        <v>2526</v>
      </c>
      <c r="B16" s="382">
        <v>3</v>
      </c>
      <c r="C16" s="385">
        <v>2782</v>
      </c>
      <c r="D16" s="388">
        <v>102.26</v>
      </c>
      <c r="E16" s="390">
        <v>104.81</v>
      </c>
      <c r="F16" s="380">
        <v>7</v>
      </c>
      <c r="G16" s="387">
        <v>715.82</v>
      </c>
    </row>
    <row r="17" spans="1:20" s="350" customFormat="1" x14ac:dyDescent="0.2">
      <c r="A17" s="206"/>
      <c r="B17" s="295"/>
      <c r="C17" s="220"/>
      <c r="D17" s="271"/>
      <c r="E17" s="271"/>
      <c r="F17" s="296"/>
      <c r="G17" s="180">
        <f>D17*F17</f>
        <v>0</v>
      </c>
    </row>
    <row r="18" spans="1:20" s="61" customFormat="1" ht="15.75" x14ac:dyDescent="0.2">
      <c r="A18" s="615" t="s">
        <v>8</v>
      </c>
      <c r="B18" s="616"/>
      <c r="C18" s="616"/>
      <c r="D18" s="616"/>
      <c r="E18" s="616"/>
      <c r="F18" s="617"/>
      <c r="G18" s="34">
        <f>SUM(G13:G16)</f>
        <v>933.22</v>
      </c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</row>
    <row r="19" spans="1:20" s="47" customFormat="1" x14ac:dyDescent="0.2">
      <c r="A19" s="46"/>
      <c r="B19" s="46"/>
      <c r="C19" s="46"/>
      <c r="D19" s="46"/>
      <c r="E19" s="46"/>
      <c r="F19" s="46"/>
      <c r="G19" s="46"/>
      <c r="H19" s="45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ht="15" x14ac:dyDescent="0.2">
      <c r="A20" s="52"/>
      <c r="B20" s="53"/>
      <c r="C20" s="45"/>
      <c r="D20" s="45"/>
      <c r="E20" s="53"/>
      <c r="F20" s="45"/>
      <c r="G20" s="54"/>
    </row>
    <row r="21" spans="1:20" s="21" customFormat="1" ht="15" x14ac:dyDescent="0.2">
      <c r="A21" s="17" t="s">
        <v>6</v>
      </c>
      <c r="B21" s="18" t="s">
        <v>7</v>
      </c>
      <c r="C21" s="17" t="s">
        <v>0</v>
      </c>
      <c r="D21" s="19" t="s">
        <v>1</v>
      </c>
      <c r="E21" s="19" t="s">
        <v>2</v>
      </c>
      <c r="F21" s="17" t="s">
        <v>3</v>
      </c>
      <c r="G21" s="19" t="s">
        <v>4</v>
      </c>
      <c r="H21" s="20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s="21" customFormat="1" ht="15" x14ac:dyDescent="0.2">
      <c r="A22" s="391" t="s">
        <v>181</v>
      </c>
      <c r="B22" s="395">
        <v>4</v>
      </c>
      <c r="C22" s="400">
        <v>5164</v>
      </c>
      <c r="D22" s="404">
        <v>9.61</v>
      </c>
      <c r="E22" s="406">
        <v>10.11</v>
      </c>
      <c r="F22" s="392">
        <v>9</v>
      </c>
      <c r="G22" s="403">
        <v>86.49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s="21" customFormat="1" ht="15" x14ac:dyDescent="0.2">
      <c r="A23" s="391" t="s">
        <v>181</v>
      </c>
      <c r="B23" s="395">
        <v>4</v>
      </c>
      <c r="C23" s="400">
        <v>5164</v>
      </c>
      <c r="D23" s="404">
        <v>9.61</v>
      </c>
      <c r="E23" s="406">
        <v>10.11</v>
      </c>
      <c r="F23" s="392">
        <v>1</v>
      </c>
      <c r="G23" s="403">
        <v>9.61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s="21" customFormat="1" ht="15" x14ac:dyDescent="0.2">
      <c r="A24" s="391" t="s">
        <v>188</v>
      </c>
      <c r="B24" s="395">
        <v>4</v>
      </c>
      <c r="C24" s="400">
        <v>2782</v>
      </c>
      <c r="D24" s="404">
        <v>10.23</v>
      </c>
      <c r="E24" s="406">
        <v>10.73</v>
      </c>
      <c r="F24" s="392">
        <v>4</v>
      </c>
      <c r="G24" s="403">
        <v>40.92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s="21" customFormat="1" ht="15" x14ac:dyDescent="0.2">
      <c r="A25" s="391" t="s">
        <v>183</v>
      </c>
      <c r="B25" s="395">
        <v>4</v>
      </c>
      <c r="C25" s="400">
        <v>1004</v>
      </c>
      <c r="D25" s="404">
        <v>10.62</v>
      </c>
      <c r="E25" s="406">
        <v>11.12</v>
      </c>
      <c r="F25" s="392">
        <v>3</v>
      </c>
      <c r="G25" s="403">
        <v>31.86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s="21" customFormat="1" ht="15" x14ac:dyDescent="0.2">
      <c r="A26" s="391" t="s">
        <v>2445</v>
      </c>
      <c r="B26" s="395">
        <v>4</v>
      </c>
      <c r="C26" s="400">
        <v>2782</v>
      </c>
      <c r="D26" s="404">
        <v>10.62</v>
      </c>
      <c r="E26" s="406">
        <v>11.12</v>
      </c>
      <c r="F26" s="392">
        <v>2</v>
      </c>
      <c r="G26" s="403">
        <v>21.24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s="21" customFormat="1" ht="15" x14ac:dyDescent="0.2">
      <c r="A27" s="391" t="s">
        <v>190</v>
      </c>
      <c r="B27" s="395">
        <v>4</v>
      </c>
      <c r="C27" s="400">
        <v>2782</v>
      </c>
      <c r="D27" s="404">
        <v>12.6</v>
      </c>
      <c r="E27" s="406">
        <v>13.1</v>
      </c>
      <c r="F27" s="392">
        <v>6</v>
      </c>
      <c r="G27" s="403">
        <v>75.599999999999994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s="21" customFormat="1" ht="15" x14ac:dyDescent="0.2">
      <c r="A28" s="391" t="s">
        <v>2412</v>
      </c>
      <c r="B28" s="395">
        <v>4</v>
      </c>
      <c r="C28" s="400">
        <v>2782</v>
      </c>
      <c r="D28" s="404">
        <v>12.45</v>
      </c>
      <c r="E28" s="406">
        <v>12.95</v>
      </c>
      <c r="F28" s="392">
        <v>2</v>
      </c>
      <c r="G28" s="403">
        <v>24.9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s="21" customFormat="1" ht="15" x14ac:dyDescent="0.2">
      <c r="A29" s="391" t="s">
        <v>2401</v>
      </c>
      <c r="B29" s="395">
        <v>4</v>
      </c>
      <c r="C29" s="400">
        <v>2782</v>
      </c>
      <c r="D29" s="404">
        <v>12.45</v>
      </c>
      <c r="E29" s="406">
        <v>12.95</v>
      </c>
      <c r="F29" s="392">
        <v>5</v>
      </c>
      <c r="G29" s="403">
        <v>62.25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1:20" s="21" customFormat="1" ht="15" x14ac:dyDescent="0.2">
      <c r="A30" s="391" t="s">
        <v>2414</v>
      </c>
      <c r="B30" s="395">
        <v>4</v>
      </c>
      <c r="C30" s="400">
        <v>2782</v>
      </c>
      <c r="D30" s="405">
        <v>14.37</v>
      </c>
      <c r="E30" s="406">
        <v>15.12</v>
      </c>
      <c r="F30" s="392">
        <v>4</v>
      </c>
      <c r="G30" s="403">
        <v>57.48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20" s="21" customFormat="1" ht="15" x14ac:dyDescent="0.2">
      <c r="A31" s="391" t="s">
        <v>187</v>
      </c>
      <c r="B31" s="395">
        <v>4</v>
      </c>
      <c r="C31" s="400">
        <v>2782</v>
      </c>
      <c r="D31" s="405">
        <v>14.38</v>
      </c>
      <c r="E31" s="406">
        <v>15.13</v>
      </c>
      <c r="F31" s="392">
        <v>1</v>
      </c>
      <c r="G31" s="403">
        <v>14.38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1:20" s="21" customFormat="1" ht="15" x14ac:dyDescent="0.2">
      <c r="A32" s="391" t="s">
        <v>2401</v>
      </c>
      <c r="B32" s="395">
        <v>4</v>
      </c>
      <c r="C32" s="400">
        <v>2782</v>
      </c>
      <c r="D32" s="405">
        <v>14.42</v>
      </c>
      <c r="E32" s="406">
        <v>15.17</v>
      </c>
      <c r="F32" s="392">
        <v>1</v>
      </c>
      <c r="G32" s="403">
        <v>14.42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s="21" customFormat="1" ht="15" x14ac:dyDescent="0.2">
      <c r="A33" s="391" t="s">
        <v>571</v>
      </c>
      <c r="B33" s="395">
        <v>4</v>
      </c>
      <c r="C33" s="400">
        <v>6048</v>
      </c>
      <c r="D33" s="405">
        <v>14.25</v>
      </c>
      <c r="E33" s="406">
        <v>15</v>
      </c>
      <c r="F33" s="392">
        <v>9</v>
      </c>
      <c r="G33" s="403">
        <v>128.25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1:20" s="21" customFormat="1" ht="15" x14ac:dyDescent="0.2">
      <c r="A34" s="394" t="s">
        <v>916</v>
      </c>
      <c r="B34" s="396">
        <v>4</v>
      </c>
      <c r="C34" s="398">
        <v>2782</v>
      </c>
      <c r="D34" s="405">
        <v>15.86</v>
      </c>
      <c r="E34" s="406">
        <v>16.61</v>
      </c>
      <c r="F34" s="402">
        <v>5</v>
      </c>
      <c r="G34" s="403">
        <v>79.3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 spans="1:20" s="21" customFormat="1" ht="15" x14ac:dyDescent="0.2">
      <c r="A35" s="391" t="s">
        <v>2368</v>
      </c>
      <c r="B35" s="395">
        <v>4</v>
      </c>
      <c r="C35" s="400">
        <v>2782</v>
      </c>
      <c r="D35" s="405">
        <v>16.84</v>
      </c>
      <c r="E35" s="406">
        <v>17.59</v>
      </c>
      <c r="F35" s="392">
        <v>2</v>
      </c>
      <c r="G35" s="403">
        <v>33.68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1:20" s="21" customFormat="1" ht="15" x14ac:dyDescent="0.2">
      <c r="A36" s="393" t="s">
        <v>1961</v>
      </c>
      <c r="B36" s="397">
        <v>4</v>
      </c>
      <c r="C36" s="399">
        <v>2782</v>
      </c>
      <c r="D36" s="405">
        <v>23.5</v>
      </c>
      <c r="E36" s="406">
        <v>24.25</v>
      </c>
      <c r="F36" s="401">
        <v>3</v>
      </c>
      <c r="G36" s="403">
        <v>70.5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1:20" s="21" customFormat="1" ht="15" x14ac:dyDescent="0.2">
      <c r="A37" s="391" t="s">
        <v>533</v>
      </c>
      <c r="B37" s="395">
        <v>4</v>
      </c>
      <c r="C37" s="400">
        <v>5531</v>
      </c>
      <c r="D37" s="405">
        <v>20.45</v>
      </c>
      <c r="E37" s="406">
        <v>21.2</v>
      </c>
      <c r="F37" s="392">
        <v>43</v>
      </c>
      <c r="G37" s="403">
        <v>879.35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spans="1:20" s="21" customFormat="1" ht="15" x14ac:dyDescent="0.2">
      <c r="A38" s="391" t="s">
        <v>2524</v>
      </c>
      <c r="B38" s="395">
        <v>4</v>
      </c>
      <c r="C38" s="400">
        <v>6846</v>
      </c>
      <c r="D38" s="405">
        <v>22.24</v>
      </c>
      <c r="E38" s="406">
        <v>22.99</v>
      </c>
      <c r="F38" s="392">
        <v>3</v>
      </c>
      <c r="G38" s="403">
        <v>66.72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1:20" s="21" customFormat="1" ht="15" x14ac:dyDescent="0.2">
      <c r="A39" s="391" t="s">
        <v>2522</v>
      </c>
      <c r="B39" s="395">
        <v>4</v>
      </c>
      <c r="C39" s="400">
        <v>6886</v>
      </c>
      <c r="D39" s="405">
        <v>23.48</v>
      </c>
      <c r="E39" s="406">
        <v>24.23</v>
      </c>
      <c r="F39" s="392">
        <v>1</v>
      </c>
      <c r="G39" s="403">
        <v>23.48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1:20" s="21" customFormat="1" ht="15" x14ac:dyDescent="0.2">
      <c r="A40" s="394" t="s">
        <v>935</v>
      </c>
      <c r="B40" s="396">
        <v>4</v>
      </c>
      <c r="C40" s="398">
        <v>6886</v>
      </c>
      <c r="D40" s="405">
        <v>27.06</v>
      </c>
      <c r="E40" s="406">
        <v>27.81</v>
      </c>
      <c r="F40" s="402">
        <v>1</v>
      </c>
      <c r="G40" s="403">
        <v>27.06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1:20" s="21" customFormat="1" ht="15" x14ac:dyDescent="0.2">
      <c r="A41" s="391" t="s">
        <v>2982</v>
      </c>
      <c r="B41" s="395">
        <v>4</v>
      </c>
      <c r="C41" s="400">
        <v>5531</v>
      </c>
      <c r="D41" s="405">
        <v>34.619999999999997</v>
      </c>
      <c r="E41" s="406">
        <v>35.369999999999997</v>
      </c>
      <c r="F41" s="392">
        <v>3</v>
      </c>
      <c r="G41" s="403">
        <v>103.85999999999999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s="21" customFormat="1" ht="15" x14ac:dyDescent="0.2">
      <c r="A42" s="391" t="s">
        <v>73</v>
      </c>
      <c r="B42" s="395">
        <v>4</v>
      </c>
      <c r="C42" s="400">
        <v>3678</v>
      </c>
      <c r="D42" s="405">
        <v>49.79</v>
      </c>
      <c r="E42" s="406">
        <v>50.54</v>
      </c>
      <c r="F42" s="392">
        <v>7</v>
      </c>
      <c r="G42" s="403">
        <v>348.53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1:20" s="21" customFormat="1" ht="15" x14ac:dyDescent="0.2">
      <c r="A43" s="391" t="s">
        <v>3598</v>
      </c>
      <c r="B43" s="395">
        <v>4</v>
      </c>
      <c r="C43" s="400">
        <v>5531</v>
      </c>
      <c r="D43" s="405">
        <v>35.619999999999997</v>
      </c>
      <c r="E43" s="406">
        <v>36.369999999999997</v>
      </c>
      <c r="F43" s="392">
        <v>4</v>
      </c>
      <c r="G43" s="403">
        <v>142.47999999999999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1:20" s="21" customFormat="1" ht="15" x14ac:dyDescent="0.2">
      <c r="A44" s="394" t="s">
        <v>917</v>
      </c>
      <c r="B44" s="396">
        <v>4</v>
      </c>
      <c r="C44" s="398">
        <v>2782</v>
      </c>
      <c r="D44" s="405">
        <v>37.200000000000003</v>
      </c>
      <c r="E44" s="406">
        <v>37.950000000000003</v>
      </c>
      <c r="F44" s="402">
        <v>4</v>
      </c>
      <c r="G44" s="403">
        <v>148.80000000000001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1:20" s="21" customFormat="1" ht="15" x14ac:dyDescent="0.2">
      <c r="A45" s="391" t="s">
        <v>3597</v>
      </c>
      <c r="B45" s="395">
        <v>4</v>
      </c>
      <c r="C45" s="400">
        <v>2782</v>
      </c>
      <c r="D45" s="405">
        <v>36.44</v>
      </c>
      <c r="E45" s="406">
        <v>37.19</v>
      </c>
      <c r="F45" s="392">
        <v>6</v>
      </c>
      <c r="G45" s="403">
        <v>218.64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1:20" s="21" customFormat="1" ht="15" x14ac:dyDescent="0.2">
      <c r="A46" s="391" t="s">
        <v>191</v>
      </c>
      <c r="B46" s="395">
        <v>4</v>
      </c>
      <c r="C46" s="400">
        <v>2782</v>
      </c>
      <c r="D46" s="405">
        <v>36.44</v>
      </c>
      <c r="E46" s="406">
        <v>37.19</v>
      </c>
      <c r="F46" s="392">
        <v>11</v>
      </c>
      <c r="G46" s="403">
        <v>400.84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1:20" s="21" customFormat="1" ht="15" x14ac:dyDescent="0.2">
      <c r="A47" s="391" t="s">
        <v>68</v>
      </c>
      <c r="B47" s="395">
        <v>4</v>
      </c>
      <c r="C47" s="400">
        <v>2782</v>
      </c>
      <c r="D47" s="405">
        <v>38.4</v>
      </c>
      <c r="E47" s="406">
        <v>39.15</v>
      </c>
      <c r="F47" s="392">
        <v>4</v>
      </c>
      <c r="G47" s="403">
        <v>153.6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1:20" s="21" customFormat="1" ht="15" x14ac:dyDescent="0.2">
      <c r="A48" s="391" t="s">
        <v>2983</v>
      </c>
      <c r="B48" s="395">
        <v>4</v>
      </c>
      <c r="C48" s="400">
        <v>5209</v>
      </c>
      <c r="D48" s="405">
        <v>39.25</v>
      </c>
      <c r="E48" s="406">
        <v>40</v>
      </c>
      <c r="F48" s="392">
        <v>1</v>
      </c>
      <c r="G48" s="403">
        <v>39.25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1:20" s="21" customFormat="1" ht="15" x14ac:dyDescent="0.2">
      <c r="A49" s="391" t="s">
        <v>536</v>
      </c>
      <c r="B49" s="395">
        <v>4</v>
      </c>
      <c r="C49" s="400">
        <v>2782</v>
      </c>
      <c r="D49" s="405">
        <v>44.2</v>
      </c>
      <c r="E49" s="406">
        <v>44.95</v>
      </c>
      <c r="F49" s="392">
        <v>2</v>
      </c>
      <c r="G49" s="403">
        <v>88.4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1:20" s="21" customFormat="1" ht="15" x14ac:dyDescent="0.2">
      <c r="A50" s="391" t="s">
        <v>549</v>
      </c>
      <c r="B50" s="395">
        <v>4</v>
      </c>
      <c r="C50" s="400">
        <v>3678</v>
      </c>
      <c r="D50" s="405">
        <v>45.74</v>
      </c>
      <c r="E50" s="406">
        <v>46.49</v>
      </c>
      <c r="F50" s="392">
        <v>1</v>
      </c>
      <c r="G50" s="403">
        <v>45.74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1:20" s="21" customFormat="1" ht="15" x14ac:dyDescent="0.2">
      <c r="A51" s="391" t="s">
        <v>222</v>
      </c>
      <c r="B51" s="395">
        <v>4</v>
      </c>
      <c r="C51" s="400">
        <v>2782</v>
      </c>
      <c r="D51" s="405">
        <v>49.2</v>
      </c>
      <c r="E51" s="406">
        <v>49.95</v>
      </c>
      <c r="F51" s="392">
        <v>12</v>
      </c>
      <c r="G51" s="403">
        <v>590.40000000000009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spans="1:20" s="21" customFormat="1" ht="15" x14ac:dyDescent="0.2">
      <c r="A52" s="391" t="s">
        <v>209</v>
      </c>
      <c r="B52" s="395">
        <v>4</v>
      </c>
      <c r="C52" s="400">
        <v>5531</v>
      </c>
      <c r="D52" s="405">
        <v>49.79</v>
      </c>
      <c r="E52" s="406">
        <v>50.54</v>
      </c>
      <c r="F52" s="392">
        <v>1</v>
      </c>
      <c r="G52" s="403">
        <v>49.79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1:20" s="21" customFormat="1" ht="15" x14ac:dyDescent="0.2">
      <c r="A53" s="391" t="s">
        <v>192</v>
      </c>
      <c r="B53" s="395">
        <v>4</v>
      </c>
      <c r="C53" s="400">
        <v>2782</v>
      </c>
      <c r="D53" s="405">
        <v>45.75</v>
      </c>
      <c r="E53" s="406">
        <v>46.5</v>
      </c>
      <c r="F53" s="392">
        <v>2</v>
      </c>
      <c r="G53" s="403">
        <v>91.5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1:20" s="21" customFormat="1" ht="15" x14ac:dyDescent="0.2">
      <c r="A54" s="391" t="s">
        <v>2502</v>
      </c>
      <c r="B54" s="395">
        <v>4</v>
      </c>
      <c r="C54" s="400">
        <v>1004</v>
      </c>
      <c r="D54" s="405">
        <v>49.79</v>
      </c>
      <c r="E54" s="406">
        <v>50.54</v>
      </c>
      <c r="F54" s="392">
        <v>3</v>
      </c>
      <c r="G54" s="403">
        <v>149.37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1:20" s="21" customFormat="1" ht="15" x14ac:dyDescent="0.2">
      <c r="A55" s="391" t="s">
        <v>2504</v>
      </c>
      <c r="B55" s="395">
        <v>4</v>
      </c>
      <c r="C55" s="400">
        <v>1004</v>
      </c>
      <c r="D55" s="404">
        <v>47.99</v>
      </c>
      <c r="E55" s="406">
        <v>50.54</v>
      </c>
      <c r="F55" s="392">
        <v>1</v>
      </c>
      <c r="G55" s="403">
        <v>47.99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1:20" s="21" customFormat="1" ht="15" x14ac:dyDescent="0.2">
      <c r="A56" s="391" t="s">
        <v>565</v>
      </c>
      <c r="B56" s="395">
        <v>4</v>
      </c>
      <c r="C56" s="400">
        <v>2262</v>
      </c>
      <c r="D56" s="404">
        <v>46.400000000000006</v>
      </c>
      <c r="E56" s="406">
        <v>48.95</v>
      </c>
      <c r="F56" s="392">
        <v>4</v>
      </c>
      <c r="G56" s="403">
        <v>185.60000000000002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1:20" s="21" customFormat="1" ht="15" x14ac:dyDescent="0.2">
      <c r="A57" s="391" t="s">
        <v>577</v>
      </c>
      <c r="B57" s="395">
        <v>4</v>
      </c>
      <c r="C57" s="400">
        <v>6048</v>
      </c>
      <c r="D57" s="404">
        <v>46.800000000000004</v>
      </c>
      <c r="E57" s="406">
        <v>49.35</v>
      </c>
      <c r="F57" s="392">
        <v>2</v>
      </c>
      <c r="G57" s="403">
        <v>93.600000000000009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1:20" s="21" customFormat="1" ht="15" x14ac:dyDescent="0.2">
      <c r="A58" s="391" t="s">
        <v>212</v>
      </c>
      <c r="B58" s="395">
        <v>4</v>
      </c>
      <c r="C58" s="400">
        <v>5531</v>
      </c>
      <c r="D58" s="404">
        <v>49.010000000000005</v>
      </c>
      <c r="E58" s="406">
        <v>51.56</v>
      </c>
      <c r="F58" s="392">
        <v>4</v>
      </c>
      <c r="G58" s="403">
        <v>196.04000000000002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1:20" s="21" customFormat="1" ht="15" x14ac:dyDescent="0.2">
      <c r="A59" s="391" t="s">
        <v>568</v>
      </c>
      <c r="B59" s="395">
        <v>4</v>
      </c>
      <c r="C59" s="400">
        <v>2782</v>
      </c>
      <c r="D59" s="404">
        <v>48.36</v>
      </c>
      <c r="E59" s="406">
        <v>50.91</v>
      </c>
      <c r="F59" s="392">
        <v>4</v>
      </c>
      <c r="G59" s="403">
        <v>193.44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1:20" s="21" customFormat="1" ht="15" x14ac:dyDescent="0.2">
      <c r="A60" s="391" t="s">
        <v>561</v>
      </c>
      <c r="B60" s="395">
        <v>4</v>
      </c>
      <c r="C60" s="400">
        <v>2782</v>
      </c>
      <c r="D60" s="404">
        <v>49.34</v>
      </c>
      <c r="E60" s="406">
        <v>51.89</v>
      </c>
      <c r="F60" s="392">
        <v>2</v>
      </c>
      <c r="G60" s="403">
        <v>98.68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1:20" s="21" customFormat="1" ht="15" x14ac:dyDescent="0.2">
      <c r="A61" s="391" t="s">
        <v>2513</v>
      </c>
      <c r="B61" s="395">
        <v>4</v>
      </c>
      <c r="C61" s="400">
        <v>5531</v>
      </c>
      <c r="D61" s="404">
        <v>51.03</v>
      </c>
      <c r="E61" s="406">
        <v>53.58</v>
      </c>
      <c r="F61" s="392">
        <v>5</v>
      </c>
      <c r="G61" s="403">
        <v>255.15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1:20" s="21" customFormat="1" ht="15" x14ac:dyDescent="0.2">
      <c r="A62" s="391" t="s">
        <v>528</v>
      </c>
      <c r="B62" s="395">
        <v>4</v>
      </c>
      <c r="C62" s="400">
        <v>2782</v>
      </c>
      <c r="D62" s="404">
        <v>51.300000000000004</v>
      </c>
      <c r="E62" s="406">
        <v>53.85</v>
      </c>
      <c r="F62" s="392">
        <v>2</v>
      </c>
      <c r="G62" s="403">
        <v>102.60000000000001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1:20" s="21" customFormat="1" ht="15" x14ac:dyDescent="0.2">
      <c r="A63" s="391" t="s">
        <v>541</v>
      </c>
      <c r="B63" s="395">
        <v>4</v>
      </c>
      <c r="C63" s="400">
        <v>3678</v>
      </c>
      <c r="D63" s="404">
        <v>56.09</v>
      </c>
      <c r="E63" s="406">
        <v>58.64</v>
      </c>
      <c r="F63" s="392">
        <v>1</v>
      </c>
      <c r="G63" s="403">
        <v>56.09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1:20" s="21" customFormat="1" ht="15" x14ac:dyDescent="0.2">
      <c r="A64" s="391" t="s">
        <v>600</v>
      </c>
      <c r="B64" s="395">
        <v>4</v>
      </c>
      <c r="C64" s="400">
        <v>2782</v>
      </c>
      <c r="D64" s="404">
        <v>56.2</v>
      </c>
      <c r="E64" s="406">
        <v>58.75</v>
      </c>
      <c r="F64" s="392">
        <v>3</v>
      </c>
      <c r="G64" s="403">
        <v>168.60000000000002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1:20" s="21" customFormat="1" ht="15" x14ac:dyDescent="0.2">
      <c r="A65" s="391" t="s">
        <v>489</v>
      </c>
      <c r="B65" s="395">
        <v>4</v>
      </c>
      <c r="C65" s="400">
        <v>2782</v>
      </c>
      <c r="D65" s="404">
        <v>56.2</v>
      </c>
      <c r="E65" s="406">
        <v>58.75</v>
      </c>
      <c r="F65" s="392">
        <v>1</v>
      </c>
      <c r="G65" s="403">
        <v>56.2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1:20" s="21" customFormat="1" ht="15" x14ac:dyDescent="0.2">
      <c r="A66" s="391" t="s">
        <v>495</v>
      </c>
      <c r="B66" s="395">
        <v>4</v>
      </c>
      <c r="C66" s="400">
        <v>2782</v>
      </c>
      <c r="D66" s="404">
        <v>56.2</v>
      </c>
      <c r="E66" s="406">
        <v>58.75</v>
      </c>
      <c r="F66" s="392">
        <v>2</v>
      </c>
      <c r="G66" s="403">
        <v>112.4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1:20" s="21" customFormat="1" ht="15" x14ac:dyDescent="0.2">
      <c r="A67" s="391" t="s">
        <v>559</v>
      </c>
      <c r="B67" s="395">
        <v>4</v>
      </c>
      <c r="C67" s="400">
        <v>2782</v>
      </c>
      <c r="D67" s="404">
        <v>57.18</v>
      </c>
      <c r="E67" s="406">
        <v>59.73</v>
      </c>
      <c r="F67" s="392">
        <v>2</v>
      </c>
      <c r="G67" s="403">
        <v>114.36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1:20" s="21" customFormat="1" ht="15" x14ac:dyDescent="0.2">
      <c r="A68" s="393" t="s">
        <v>2980</v>
      </c>
      <c r="B68" s="397">
        <v>4</v>
      </c>
      <c r="C68" s="399">
        <v>2782</v>
      </c>
      <c r="D68" s="404">
        <v>57.18</v>
      </c>
      <c r="E68" s="406">
        <v>59.73</v>
      </c>
      <c r="F68" s="401">
        <v>1</v>
      </c>
      <c r="G68" s="403">
        <v>57.18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spans="1:20" s="21" customFormat="1" ht="15" x14ac:dyDescent="0.2">
      <c r="A69" s="391" t="s">
        <v>2506</v>
      </c>
      <c r="B69" s="395">
        <v>4</v>
      </c>
      <c r="C69" s="400">
        <v>2782</v>
      </c>
      <c r="D69" s="404">
        <v>57.18</v>
      </c>
      <c r="E69" s="406">
        <v>59.73</v>
      </c>
      <c r="F69" s="392">
        <v>1</v>
      </c>
      <c r="G69" s="403">
        <v>57.18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 spans="1:20" s="21" customFormat="1" ht="15" x14ac:dyDescent="0.2">
      <c r="A70" s="391" t="s">
        <v>213</v>
      </c>
      <c r="B70" s="395">
        <v>4</v>
      </c>
      <c r="C70" s="400">
        <v>2782</v>
      </c>
      <c r="D70" s="404">
        <v>58.400000000000006</v>
      </c>
      <c r="E70" s="406">
        <v>60.95</v>
      </c>
      <c r="F70" s="392">
        <v>2</v>
      </c>
      <c r="G70" s="403">
        <v>116.80000000000001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 spans="1:20" s="21" customFormat="1" ht="15" x14ac:dyDescent="0.2">
      <c r="A71" s="393" t="s">
        <v>1971</v>
      </c>
      <c r="B71" s="397">
        <v>4</v>
      </c>
      <c r="C71" s="399">
        <v>3678</v>
      </c>
      <c r="D71" s="404">
        <v>58.150000000000006</v>
      </c>
      <c r="E71" s="406">
        <v>60.7</v>
      </c>
      <c r="F71" s="401">
        <v>1</v>
      </c>
      <c r="G71" s="403">
        <v>58.150000000000006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1:20" s="21" customFormat="1" ht="15" x14ac:dyDescent="0.2">
      <c r="A72" s="391" t="s">
        <v>214</v>
      </c>
      <c r="B72" s="395">
        <v>4</v>
      </c>
      <c r="C72" s="400">
        <v>2782</v>
      </c>
      <c r="D72" s="404">
        <v>59.14</v>
      </c>
      <c r="E72" s="406">
        <v>61.69</v>
      </c>
      <c r="F72" s="392">
        <v>6</v>
      </c>
      <c r="G72" s="403">
        <v>354.84000000000003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s="21" customFormat="1" ht="15" x14ac:dyDescent="0.2">
      <c r="A73" s="391" t="s">
        <v>2501</v>
      </c>
      <c r="B73" s="395">
        <v>4</v>
      </c>
      <c r="C73" s="400">
        <v>2782</v>
      </c>
      <c r="D73" s="404">
        <v>60.120000000000005</v>
      </c>
      <c r="E73" s="406">
        <v>62.67</v>
      </c>
      <c r="F73" s="392">
        <v>4</v>
      </c>
      <c r="G73" s="403">
        <v>240.48000000000002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1:20" s="21" customFormat="1" ht="15" x14ac:dyDescent="0.2">
      <c r="A74" s="393" t="s">
        <v>2978</v>
      </c>
      <c r="B74" s="397">
        <v>4</v>
      </c>
      <c r="C74" s="399">
        <v>3678</v>
      </c>
      <c r="D74" s="404">
        <v>61.680000000000007</v>
      </c>
      <c r="E74" s="406">
        <v>64.23</v>
      </c>
      <c r="F74" s="401">
        <v>4</v>
      </c>
      <c r="G74" s="403">
        <v>246.72000000000003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s="21" customFormat="1" ht="15" x14ac:dyDescent="0.2">
      <c r="A75" s="391" t="s">
        <v>215</v>
      </c>
      <c r="B75" s="395">
        <v>4</v>
      </c>
      <c r="C75" s="400">
        <v>4618</v>
      </c>
      <c r="D75" s="404">
        <v>58.160000000000004</v>
      </c>
      <c r="E75" s="406">
        <v>60.71</v>
      </c>
      <c r="F75" s="392">
        <v>2</v>
      </c>
      <c r="G75" s="403">
        <v>116.32000000000001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1:20" s="21" customFormat="1" ht="15" x14ac:dyDescent="0.2">
      <c r="A76" s="391" t="s">
        <v>271</v>
      </c>
      <c r="B76" s="395">
        <v>4</v>
      </c>
      <c r="C76" s="400">
        <v>2782</v>
      </c>
      <c r="D76" s="404">
        <v>64.400000000000006</v>
      </c>
      <c r="E76" s="406">
        <v>66.95</v>
      </c>
      <c r="F76" s="392">
        <v>1</v>
      </c>
      <c r="G76" s="403">
        <v>64.400000000000006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s="21" customFormat="1" ht="15" x14ac:dyDescent="0.2">
      <c r="A77" s="391" t="s">
        <v>500</v>
      </c>
      <c r="B77" s="395">
        <v>4</v>
      </c>
      <c r="C77" s="400">
        <v>2782</v>
      </c>
      <c r="D77" s="404">
        <v>64.400000000000006</v>
      </c>
      <c r="E77" s="406">
        <v>66.95</v>
      </c>
      <c r="F77" s="392">
        <v>5</v>
      </c>
      <c r="G77" s="403">
        <v>322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spans="1:20" s="21" customFormat="1" ht="15" x14ac:dyDescent="0.2">
      <c r="A78" s="391" t="s">
        <v>208</v>
      </c>
      <c r="B78" s="395">
        <v>4</v>
      </c>
      <c r="C78" s="400">
        <v>2782</v>
      </c>
      <c r="D78" s="404">
        <v>66.98</v>
      </c>
      <c r="E78" s="406">
        <v>69.53</v>
      </c>
      <c r="F78" s="392">
        <v>2</v>
      </c>
      <c r="G78" s="403">
        <v>133.96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s="21" customFormat="1" ht="15" x14ac:dyDescent="0.2">
      <c r="A79" s="391" t="s">
        <v>592</v>
      </c>
      <c r="B79" s="395">
        <v>4</v>
      </c>
      <c r="C79" s="400">
        <v>2782</v>
      </c>
      <c r="D79" s="404">
        <v>67.960000000000008</v>
      </c>
      <c r="E79" s="406">
        <v>70.510000000000005</v>
      </c>
      <c r="F79" s="392">
        <v>1</v>
      </c>
      <c r="G79" s="403">
        <v>67.960000000000008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 spans="1:20" s="21" customFormat="1" ht="15" x14ac:dyDescent="0.2">
      <c r="A80" s="391" t="s">
        <v>502</v>
      </c>
      <c r="B80" s="395">
        <v>4</v>
      </c>
      <c r="C80" s="400">
        <v>2782</v>
      </c>
      <c r="D80" s="404">
        <v>67.960000000000008</v>
      </c>
      <c r="E80" s="406">
        <v>70.510000000000005</v>
      </c>
      <c r="F80" s="392">
        <v>4</v>
      </c>
      <c r="G80" s="403">
        <v>271.84000000000003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spans="1:20" s="21" customFormat="1" ht="15" x14ac:dyDescent="0.2">
      <c r="A81" s="391" t="s">
        <v>484</v>
      </c>
      <c r="B81" s="395">
        <v>4</v>
      </c>
      <c r="C81" s="400">
        <v>7277</v>
      </c>
      <c r="D81" s="404">
        <v>66.05</v>
      </c>
      <c r="E81" s="406">
        <v>68.599999999999994</v>
      </c>
      <c r="F81" s="392">
        <v>1</v>
      </c>
      <c r="G81" s="403">
        <v>66.05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 spans="1:20" s="21" customFormat="1" ht="15" x14ac:dyDescent="0.2">
      <c r="A82" s="393" t="s">
        <v>1964</v>
      </c>
      <c r="B82" s="397">
        <v>4</v>
      </c>
      <c r="C82" s="399">
        <v>9077</v>
      </c>
      <c r="D82" s="404">
        <v>69.97</v>
      </c>
      <c r="E82" s="406">
        <v>72.52</v>
      </c>
      <c r="F82" s="401">
        <v>2</v>
      </c>
      <c r="G82" s="403">
        <v>139.94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spans="1:20" s="21" customFormat="1" ht="15" x14ac:dyDescent="0.2">
      <c r="A83" s="391" t="s">
        <v>483</v>
      </c>
      <c r="B83" s="395">
        <v>4</v>
      </c>
      <c r="C83" s="400">
        <v>2782</v>
      </c>
      <c r="D83" s="404">
        <v>75.8</v>
      </c>
      <c r="E83" s="406">
        <v>78.349999999999994</v>
      </c>
      <c r="F83" s="392">
        <v>3</v>
      </c>
      <c r="G83" s="403">
        <v>227.39999999999998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20" s="21" customFormat="1" ht="15" x14ac:dyDescent="0.2">
      <c r="A84" s="393" t="s">
        <v>2979</v>
      </c>
      <c r="B84" s="397">
        <v>4</v>
      </c>
      <c r="C84" s="399">
        <v>2782</v>
      </c>
      <c r="D84" s="404">
        <v>82.66</v>
      </c>
      <c r="E84" s="406">
        <v>85.21</v>
      </c>
      <c r="F84" s="401">
        <v>1</v>
      </c>
      <c r="G84" s="403">
        <v>82.66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s="21" customFormat="1" ht="15" x14ac:dyDescent="0.2">
      <c r="A85" s="391" t="s">
        <v>481</v>
      </c>
      <c r="B85" s="395">
        <v>4</v>
      </c>
      <c r="C85" s="400">
        <v>3678</v>
      </c>
      <c r="D85" s="404">
        <v>82.73</v>
      </c>
      <c r="E85" s="406">
        <v>85.28</v>
      </c>
      <c r="F85" s="392">
        <v>2</v>
      </c>
      <c r="G85" s="403">
        <v>165.46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20" s="21" customFormat="1" ht="15" x14ac:dyDescent="0.2">
      <c r="A86" s="391" t="s">
        <v>268</v>
      </c>
      <c r="B86" s="395">
        <v>4</v>
      </c>
      <c r="C86" s="400">
        <v>2782</v>
      </c>
      <c r="D86" s="404">
        <v>87.4</v>
      </c>
      <c r="E86" s="406">
        <v>89.95</v>
      </c>
      <c r="F86" s="392">
        <v>2</v>
      </c>
      <c r="G86" s="403">
        <v>174.8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s="21" customFormat="1" ht="15" x14ac:dyDescent="0.2">
      <c r="A87" s="391" t="s">
        <v>543</v>
      </c>
      <c r="B87" s="395">
        <v>4</v>
      </c>
      <c r="C87" s="400">
        <v>2782</v>
      </c>
      <c r="D87" s="404">
        <v>87.4</v>
      </c>
      <c r="E87" s="406">
        <v>89.95</v>
      </c>
      <c r="F87" s="392">
        <v>2</v>
      </c>
      <c r="G87" s="403">
        <v>174.8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20" s="21" customFormat="1" ht="15" x14ac:dyDescent="0.2">
      <c r="A88" s="391" t="s">
        <v>512</v>
      </c>
      <c r="B88" s="395">
        <v>4</v>
      </c>
      <c r="C88" s="400">
        <v>3678</v>
      </c>
      <c r="D88" s="404">
        <v>88.47</v>
      </c>
      <c r="E88" s="406">
        <v>91.02</v>
      </c>
      <c r="F88" s="392">
        <v>2</v>
      </c>
      <c r="G88" s="403">
        <v>176.94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20" s="21" customFormat="1" ht="15" x14ac:dyDescent="0.2">
      <c r="A89" s="393" t="s">
        <v>1967</v>
      </c>
      <c r="B89" s="397">
        <v>4</v>
      </c>
      <c r="C89" s="399">
        <v>2782</v>
      </c>
      <c r="D89" s="404">
        <v>88.100000000000009</v>
      </c>
      <c r="E89" s="406">
        <v>90.65</v>
      </c>
      <c r="F89" s="401">
        <v>7</v>
      </c>
      <c r="G89" s="403">
        <v>616.70000000000005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20" s="21" customFormat="1" ht="15" x14ac:dyDescent="0.2">
      <c r="A90" s="391" t="s">
        <v>539</v>
      </c>
      <c r="B90" s="395">
        <v>4</v>
      </c>
      <c r="C90" s="400">
        <v>8477</v>
      </c>
      <c r="D90" s="404">
        <v>148.44999999999999</v>
      </c>
      <c r="E90" s="406">
        <v>151</v>
      </c>
      <c r="F90" s="392">
        <v>4</v>
      </c>
      <c r="G90" s="403">
        <v>593.79999999999995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20" s="21" customFormat="1" ht="15" x14ac:dyDescent="0.2">
      <c r="A91" s="391" t="s">
        <v>2981</v>
      </c>
      <c r="B91" s="395">
        <v>4</v>
      </c>
      <c r="C91" s="400">
        <v>2782</v>
      </c>
      <c r="D91" s="404">
        <v>100.3</v>
      </c>
      <c r="E91" s="406">
        <v>102.85</v>
      </c>
      <c r="F91" s="392">
        <v>7</v>
      </c>
      <c r="G91" s="403">
        <v>702.1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20" s="21" customFormat="1" ht="15" x14ac:dyDescent="0.2">
      <c r="A92" s="391" t="s">
        <v>576</v>
      </c>
      <c r="B92" s="395">
        <v>4</v>
      </c>
      <c r="C92" s="400">
        <v>2782</v>
      </c>
      <c r="D92" s="404">
        <v>140.47999999999999</v>
      </c>
      <c r="E92" s="406">
        <v>143.03</v>
      </c>
      <c r="F92" s="392">
        <v>2</v>
      </c>
      <c r="G92" s="403">
        <v>280.95999999999998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20" s="21" customFormat="1" ht="15" x14ac:dyDescent="0.2">
      <c r="A93" s="391" t="s">
        <v>487</v>
      </c>
      <c r="B93" s="395">
        <v>4</v>
      </c>
      <c r="C93" s="400">
        <v>2782</v>
      </c>
      <c r="D93" s="404">
        <v>144.39999999999998</v>
      </c>
      <c r="E93" s="406">
        <v>146.94999999999999</v>
      </c>
      <c r="F93" s="392">
        <v>1</v>
      </c>
      <c r="G93" s="403">
        <v>144.39999999999998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20" s="21" customFormat="1" ht="15" x14ac:dyDescent="0.2">
      <c r="A94" s="391" t="s">
        <v>525</v>
      </c>
      <c r="B94" s="395">
        <v>4</v>
      </c>
      <c r="C94" s="400">
        <v>2782</v>
      </c>
      <c r="D94" s="404">
        <v>169.42</v>
      </c>
      <c r="E94" s="406">
        <v>171.97</v>
      </c>
      <c r="F94" s="392">
        <v>1</v>
      </c>
      <c r="G94" s="403">
        <v>169.42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20" s="21" customFormat="1" ht="15" x14ac:dyDescent="0.2">
      <c r="A95" s="391" t="s">
        <v>594</v>
      </c>
      <c r="B95" s="395">
        <v>4</v>
      </c>
      <c r="C95" s="400">
        <v>5758</v>
      </c>
      <c r="D95" s="404">
        <v>223.17999999999998</v>
      </c>
      <c r="E95" s="406">
        <v>225.73</v>
      </c>
      <c r="F95" s="392">
        <v>1</v>
      </c>
      <c r="G95" s="403">
        <v>223.17999999999998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20" s="21" customFormat="1" ht="15" x14ac:dyDescent="0.2">
      <c r="A96" s="391" t="s">
        <v>3596</v>
      </c>
      <c r="B96" s="395">
        <v>4</v>
      </c>
      <c r="C96" s="400">
        <v>2782</v>
      </c>
      <c r="D96" s="404"/>
      <c r="E96" s="406"/>
      <c r="F96" s="392">
        <v>3</v>
      </c>
      <c r="G96" s="403">
        <v>0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1:20" x14ac:dyDescent="0.2">
      <c r="A97" s="86"/>
      <c r="B97" s="113"/>
      <c r="C97" s="90"/>
      <c r="D97" s="88"/>
      <c r="E97" s="89"/>
      <c r="F97" s="179"/>
      <c r="G97" s="304">
        <f>D97*F97</f>
        <v>0</v>
      </c>
    </row>
    <row r="98" spans="1:20" s="350" customFormat="1" ht="15.75" x14ac:dyDescent="0.2">
      <c r="A98" s="615" t="s">
        <v>8</v>
      </c>
      <c r="B98" s="616"/>
      <c r="C98" s="616"/>
      <c r="D98" s="616"/>
      <c r="E98" s="616"/>
      <c r="F98" s="617"/>
      <c r="G98" s="34">
        <f>SUM(G22:G97)</f>
        <v>12045.879999999997</v>
      </c>
    </row>
    <row r="99" spans="1:20" ht="15.75" x14ac:dyDescent="0.2">
      <c r="A99" s="55"/>
      <c r="B99" s="56"/>
      <c r="C99" s="57"/>
      <c r="D99" s="57"/>
      <c r="E99" s="56"/>
      <c r="F99" s="51"/>
      <c r="G99" s="58"/>
    </row>
    <row r="101" spans="1:20" s="21" customFormat="1" ht="15" x14ac:dyDescent="0.2">
      <c r="A101" s="17" t="s">
        <v>6</v>
      </c>
      <c r="B101" s="18" t="s">
        <v>7</v>
      </c>
      <c r="C101" s="17" t="s">
        <v>0</v>
      </c>
      <c r="D101" s="19" t="s">
        <v>1</v>
      </c>
      <c r="E101" s="19" t="s">
        <v>2</v>
      </c>
      <c r="F101" s="17" t="s">
        <v>3</v>
      </c>
      <c r="G101" s="19" t="s">
        <v>4</v>
      </c>
      <c r="H101" s="20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1:20" x14ac:dyDescent="0.2">
      <c r="A102" s="407" t="s">
        <v>607</v>
      </c>
      <c r="B102" s="413">
        <v>5</v>
      </c>
      <c r="C102" s="422">
        <v>1237</v>
      </c>
      <c r="D102" s="429">
        <v>6.45</v>
      </c>
      <c r="E102" s="431">
        <v>6.95</v>
      </c>
      <c r="F102" s="408">
        <v>4</v>
      </c>
      <c r="G102" s="428">
        <v>25.8</v>
      </c>
    </row>
    <row r="103" spans="1:20" x14ac:dyDescent="0.2">
      <c r="A103" s="407" t="s">
        <v>3599</v>
      </c>
      <c r="B103" s="413">
        <v>5</v>
      </c>
      <c r="C103" s="422">
        <v>2847</v>
      </c>
      <c r="D103" s="429">
        <v>6.24</v>
      </c>
      <c r="E103" s="431">
        <v>6.74</v>
      </c>
      <c r="F103" s="408">
        <v>2</v>
      </c>
      <c r="G103" s="428">
        <v>12.48</v>
      </c>
    </row>
    <row r="104" spans="1:20" x14ac:dyDescent="0.2">
      <c r="A104" s="410" t="s">
        <v>3600</v>
      </c>
      <c r="B104" s="414">
        <v>5</v>
      </c>
      <c r="C104" s="418">
        <v>2847</v>
      </c>
      <c r="D104" s="429">
        <v>6.24</v>
      </c>
      <c r="E104" s="431">
        <v>6.74</v>
      </c>
      <c r="F104" s="426">
        <v>2</v>
      </c>
      <c r="G104" s="428">
        <v>12.48</v>
      </c>
    </row>
    <row r="105" spans="1:20" x14ac:dyDescent="0.2">
      <c r="A105" s="407" t="s">
        <v>617</v>
      </c>
      <c r="B105" s="413">
        <v>5</v>
      </c>
      <c r="C105" s="422">
        <v>2847</v>
      </c>
      <c r="D105" s="429">
        <v>6.24</v>
      </c>
      <c r="E105" s="431">
        <v>6.74</v>
      </c>
      <c r="F105" s="408">
        <v>3</v>
      </c>
      <c r="G105" s="428">
        <v>18.72</v>
      </c>
    </row>
    <row r="106" spans="1:20" x14ac:dyDescent="0.2">
      <c r="A106" s="410" t="s">
        <v>824</v>
      </c>
      <c r="B106" s="414">
        <v>5</v>
      </c>
      <c r="C106" s="418">
        <v>2847</v>
      </c>
      <c r="D106" s="429">
        <v>6.24</v>
      </c>
      <c r="E106" s="431">
        <v>6.74</v>
      </c>
      <c r="F106" s="426">
        <v>3</v>
      </c>
      <c r="G106" s="428">
        <v>18.72</v>
      </c>
    </row>
    <row r="107" spans="1:20" x14ac:dyDescent="0.2">
      <c r="A107" s="410" t="s">
        <v>905</v>
      </c>
      <c r="B107" s="416">
        <v>5</v>
      </c>
      <c r="C107" s="418">
        <v>2847</v>
      </c>
      <c r="D107" s="429">
        <v>6.24</v>
      </c>
      <c r="E107" s="431">
        <v>6.74</v>
      </c>
      <c r="F107" s="426">
        <v>1</v>
      </c>
      <c r="G107" s="428">
        <v>6.24</v>
      </c>
    </row>
    <row r="108" spans="1:20" x14ac:dyDescent="0.2">
      <c r="A108" s="407" t="s">
        <v>262</v>
      </c>
      <c r="B108" s="413">
        <v>5</v>
      </c>
      <c r="C108" s="422">
        <v>2847</v>
      </c>
      <c r="D108" s="429">
        <v>7.45</v>
      </c>
      <c r="E108" s="431">
        <v>7.95</v>
      </c>
      <c r="F108" s="408">
        <v>1</v>
      </c>
      <c r="G108" s="428">
        <v>7.45</v>
      </c>
    </row>
    <row r="109" spans="1:20" x14ac:dyDescent="0.2">
      <c r="A109" s="411" t="s">
        <v>896</v>
      </c>
      <c r="B109" s="416">
        <v>5</v>
      </c>
      <c r="C109" s="421">
        <v>1523</v>
      </c>
      <c r="D109" s="429">
        <v>7.75</v>
      </c>
      <c r="E109" s="431">
        <v>8.25</v>
      </c>
      <c r="F109" s="423">
        <v>1</v>
      </c>
      <c r="G109" s="428">
        <v>7.75</v>
      </c>
    </row>
    <row r="110" spans="1:20" x14ac:dyDescent="0.2">
      <c r="A110" s="407" t="s">
        <v>263</v>
      </c>
      <c r="B110" s="413">
        <v>5</v>
      </c>
      <c r="C110" s="422">
        <v>3941</v>
      </c>
      <c r="D110" s="429">
        <v>8.4499999999999993</v>
      </c>
      <c r="E110" s="431">
        <v>8.9499999999999993</v>
      </c>
      <c r="F110" s="408">
        <v>4</v>
      </c>
      <c r="G110" s="428">
        <v>33.799999999999997</v>
      </c>
    </row>
    <row r="111" spans="1:20" x14ac:dyDescent="0.2">
      <c r="A111" s="407" t="s">
        <v>2397</v>
      </c>
      <c r="B111" s="413">
        <v>5</v>
      </c>
      <c r="C111" s="422">
        <v>6010</v>
      </c>
      <c r="D111" s="429">
        <v>9.4499999999999993</v>
      </c>
      <c r="E111" s="431">
        <v>9.9499999999999993</v>
      </c>
      <c r="F111" s="408">
        <v>2</v>
      </c>
      <c r="G111" s="428">
        <v>18.899999999999999</v>
      </c>
    </row>
    <row r="112" spans="1:20" x14ac:dyDescent="0.2">
      <c r="A112" s="407" t="s">
        <v>621</v>
      </c>
      <c r="B112" s="413">
        <v>5</v>
      </c>
      <c r="C112" s="422">
        <v>2847</v>
      </c>
      <c r="D112" s="429">
        <v>9.15</v>
      </c>
      <c r="E112" s="431">
        <v>9.65</v>
      </c>
      <c r="F112" s="408">
        <v>9</v>
      </c>
      <c r="G112" s="428">
        <v>82.350000000000009</v>
      </c>
    </row>
    <row r="113" spans="1:7" x14ac:dyDescent="0.2">
      <c r="A113" s="407" t="s">
        <v>611</v>
      </c>
      <c r="B113" s="413">
        <v>5</v>
      </c>
      <c r="C113" s="422">
        <v>2847</v>
      </c>
      <c r="D113" s="429">
        <v>9.15</v>
      </c>
      <c r="E113" s="431">
        <v>9.65</v>
      </c>
      <c r="F113" s="408">
        <v>7</v>
      </c>
      <c r="G113" s="428">
        <v>64.05</v>
      </c>
    </row>
    <row r="114" spans="1:7" x14ac:dyDescent="0.2">
      <c r="A114" s="410" t="s">
        <v>819</v>
      </c>
      <c r="B114" s="414">
        <v>5</v>
      </c>
      <c r="C114" s="418">
        <v>2847</v>
      </c>
      <c r="D114" s="429">
        <v>9.15</v>
      </c>
      <c r="E114" s="431">
        <v>9.65</v>
      </c>
      <c r="F114" s="426">
        <v>10</v>
      </c>
      <c r="G114" s="428">
        <v>91.5</v>
      </c>
    </row>
    <row r="115" spans="1:7" x14ac:dyDescent="0.2">
      <c r="A115" s="407" t="s">
        <v>3609</v>
      </c>
      <c r="B115" s="413">
        <v>5</v>
      </c>
      <c r="C115" s="422">
        <v>2847</v>
      </c>
      <c r="D115" s="429">
        <v>9.15</v>
      </c>
      <c r="E115" s="431">
        <v>9.65</v>
      </c>
      <c r="F115" s="408">
        <v>2</v>
      </c>
      <c r="G115" s="428">
        <v>18.3</v>
      </c>
    </row>
    <row r="116" spans="1:7" x14ac:dyDescent="0.2">
      <c r="A116" s="407" t="s">
        <v>2421</v>
      </c>
      <c r="B116" s="413">
        <v>5</v>
      </c>
      <c r="C116" s="422">
        <v>6010</v>
      </c>
      <c r="D116" s="429">
        <v>10</v>
      </c>
      <c r="E116" s="431">
        <v>10.5</v>
      </c>
      <c r="F116" s="408">
        <v>4</v>
      </c>
      <c r="G116" s="428">
        <v>40</v>
      </c>
    </row>
    <row r="117" spans="1:7" x14ac:dyDescent="0.2">
      <c r="A117" s="407" t="s">
        <v>2399</v>
      </c>
      <c r="B117" s="413">
        <v>5</v>
      </c>
      <c r="C117" s="422">
        <v>3941</v>
      </c>
      <c r="D117" s="429">
        <v>10.45</v>
      </c>
      <c r="E117" s="431">
        <v>10.95</v>
      </c>
      <c r="F117" s="408">
        <v>1</v>
      </c>
      <c r="G117" s="428">
        <v>10.45</v>
      </c>
    </row>
    <row r="118" spans="1:7" x14ac:dyDescent="0.2">
      <c r="A118" s="407" t="s">
        <v>260</v>
      </c>
      <c r="B118" s="413">
        <v>5</v>
      </c>
      <c r="C118" s="422">
        <v>2864</v>
      </c>
      <c r="D118" s="429">
        <v>12.45</v>
      </c>
      <c r="E118" s="431">
        <v>12.95</v>
      </c>
      <c r="F118" s="408">
        <v>1</v>
      </c>
      <c r="G118" s="428">
        <v>12.45</v>
      </c>
    </row>
    <row r="119" spans="1:7" x14ac:dyDescent="0.2">
      <c r="A119" s="412" t="s">
        <v>659</v>
      </c>
      <c r="B119" s="413">
        <v>5</v>
      </c>
      <c r="C119" s="419">
        <v>2847</v>
      </c>
      <c r="D119" s="429">
        <v>11.45</v>
      </c>
      <c r="E119" s="431">
        <v>11.95</v>
      </c>
      <c r="F119" s="424">
        <v>5</v>
      </c>
      <c r="G119" s="428">
        <v>57.25</v>
      </c>
    </row>
    <row r="120" spans="1:7" x14ac:dyDescent="0.2">
      <c r="A120" s="407" t="s">
        <v>2470</v>
      </c>
      <c r="B120" s="413">
        <v>5</v>
      </c>
      <c r="C120" s="422">
        <v>2847</v>
      </c>
      <c r="D120" s="429">
        <v>11.1</v>
      </c>
      <c r="E120" s="431">
        <v>11.6</v>
      </c>
      <c r="F120" s="408">
        <v>37</v>
      </c>
      <c r="G120" s="428">
        <v>410.7</v>
      </c>
    </row>
    <row r="121" spans="1:7" x14ac:dyDescent="0.2">
      <c r="A121" s="407" t="s">
        <v>2466</v>
      </c>
      <c r="B121" s="413">
        <v>5</v>
      </c>
      <c r="C121" s="422">
        <v>1237</v>
      </c>
      <c r="D121" s="429">
        <v>12.06</v>
      </c>
      <c r="E121" s="431">
        <v>12.56</v>
      </c>
      <c r="F121" s="408">
        <v>3</v>
      </c>
      <c r="G121" s="428">
        <v>36.18</v>
      </c>
    </row>
    <row r="122" spans="1:7" x14ac:dyDescent="0.2">
      <c r="A122" s="407" t="s">
        <v>180</v>
      </c>
      <c r="B122" s="413">
        <v>5</v>
      </c>
      <c r="C122" s="422">
        <v>1237</v>
      </c>
      <c r="D122" s="429">
        <v>12.45</v>
      </c>
      <c r="E122" s="431">
        <v>12.95</v>
      </c>
      <c r="F122" s="408">
        <v>1</v>
      </c>
      <c r="G122" s="428">
        <v>12.45</v>
      </c>
    </row>
    <row r="123" spans="1:7" x14ac:dyDescent="0.2">
      <c r="A123" s="407" t="s">
        <v>2395</v>
      </c>
      <c r="B123" s="413">
        <v>5</v>
      </c>
      <c r="C123" s="422">
        <v>1237</v>
      </c>
      <c r="D123" s="429">
        <v>12.45</v>
      </c>
      <c r="E123" s="431">
        <v>12.95</v>
      </c>
      <c r="F123" s="408">
        <v>3</v>
      </c>
      <c r="G123" s="428">
        <v>37.349999999999994</v>
      </c>
    </row>
    <row r="124" spans="1:7" x14ac:dyDescent="0.2">
      <c r="A124" s="407" t="s">
        <v>2406</v>
      </c>
      <c r="B124" s="413">
        <v>5</v>
      </c>
      <c r="C124" s="422">
        <v>9818</v>
      </c>
      <c r="D124" s="429">
        <v>12.45</v>
      </c>
      <c r="E124" s="431">
        <v>12.95</v>
      </c>
      <c r="F124" s="408">
        <v>7</v>
      </c>
      <c r="G124" s="428">
        <v>87.149999999999991</v>
      </c>
    </row>
    <row r="125" spans="1:7" x14ac:dyDescent="0.2">
      <c r="A125" s="407" t="s">
        <v>2423</v>
      </c>
      <c r="B125" s="413">
        <v>5</v>
      </c>
      <c r="C125" s="422">
        <v>9818</v>
      </c>
      <c r="D125" s="429">
        <v>12.45</v>
      </c>
      <c r="E125" s="431">
        <v>12.95</v>
      </c>
      <c r="F125" s="408">
        <v>7</v>
      </c>
      <c r="G125" s="428">
        <v>87.149999999999991</v>
      </c>
    </row>
    <row r="126" spans="1:7" x14ac:dyDescent="0.2">
      <c r="A126" s="407" t="s">
        <v>2419</v>
      </c>
      <c r="B126" s="413">
        <v>5</v>
      </c>
      <c r="C126" s="422">
        <v>3941</v>
      </c>
      <c r="D126" s="429">
        <v>12.45</v>
      </c>
      <c r="E126" s="431">
        <v>12.95</v>
      </c>
      <c r="F126" s="408">
        <v>8</v>
      </c>
      <c r="G126" s="428">
        <v>99.6</v>
      </c>
    </row>
    <row r="127" spans="1:7" x14ac:dyDescent="0.2">
      <c r="A127" s="410" t="s">
        <v>909</v>
      </c>
      <c r="B127" s="416">
        <v>5</v>
      </c>
      <c r="C127" s="418">
        <v>2847</v>
      </c>
      <c r="D127" s="429">
        <v>12.06</v>
      </c>
      <c r="E127" s="431">
        <v>12.56</v>
      </c>
      <c r="F127" s="426">
        <v>2</v>
      </c>
      <c r="G127" s="428">
        <v>24.12</v>
      </c>
    </row>
    <row r="128" spans="1:7" x14ac:dyDescent="0.2">
      <c r="A128" s="410" t="s">
        <v>911</v>
      </c>
      <c r="B128" s="414">
        <v>5</v>
      </c>
      <c r="C128" s="418">
        <v>2847</v>
      </c>
      <c r="D128" s="429">
        <v>12.06</v>
      </c>
      <c r="E128" s="431">
        <v>12.56</v>
      </c>
      <c r="F128" s="426">
        <v>2</v>
      </c>
      <c r="G128" s="428">
        <v>24.12</v>
      </c>
    </row>
    <row r="129" spans="1:7" x14ac:dyDescent="0.2">
      <c r="A129" s="407" t="s">
        <v>613</v>
      </c>
      <c r="B129" s="413">
        <v>5</v>
      </c>
      <c r="C129" s="422">
        <v>2847</v>
      </c>
      <c r="D129" s="429">
        <v>12.06</v>
      </c>
      <c r="E129" s="431">
        <v>12.56</v>
      </c>
      <c r="F129" s="408">
        <v>2</v>
      </c>
      <c r="G129" s="428">
        <v>24.12</v>
      </c>
    </row>
    <row r="130" spans="1:7" x14ac:dyDescent="0.2">
      <c r="A130" s="407" t="s">
        <v>2462</v>
      </c>
      <c r="B130" s="413">
        <v>5</v>
      </c>
      <c r="C130" s="422">
        <v>2847</v>
      </c>
      <c r="D130" s="429">
        <v>12.07</v>
      </c>
      <c r="E130" s="431">
        <v>12.57</v>
      </c>
      <c r="F130" s="408">
        <v>1</v>
      </c>
      <c r="G130" s="428">
        <v>12.07</v>
      </c>
    </row>
    <row r="131" spans="1:7" x14ac:dyDescent="0.2">
      <c r="A131" s="407" t="s">
        <v>2452</v>
      </c>
      <c r="B131" s="413">
        <v>5</v>
      </c>
      <c r="C131" s="422">
        <v>3941</v>
      </c>
      <c r="D131" s="429">
        <v>12.06</v>
      </c>
      <c r="E131" s="431">
        <v>12.56</v>
      </c>
      <c r="F131" s="408">
        <v>3</v>
      </c>
      <c r="G131" s="428">
        <v>36.18</v>
      </c>
    </row>
    <row r="132" spans="1:7" x14ac:dyDescent="0.2">
      <c r="A132" s="407" t="s">
        <v>70</v>
      </c>
      <c r="B132" s="413">
        <v>5</v>
      </c>
      <c r="C132" s="422">
        <v>6010</v>
      </c>
      <c r="D132" s="429">
        <v>13.03</v>
      </c>
      <c r="E132" s="431">
        <v>13.53</v>
      </c>
      <c r="F132" s="408">
        <v>10</v>
      </c>
      <c r="G132" s="428">
        <v>130.29999999999998</v>
      </c>
    </row>
    <row r="133" spans="1:7" x14ac:dyDescent="0.2">
      <c r="A133" s="407" t="s">
        <v>2403</v>
      </c>
      <c r="B133" s="413">
        <v>5</v>
      </c>
      <c r="C133" s="422">
        <v>3941</v>
      </c>
      <c r="D133" s="429">
        <v>13.45</v>
      </c>
      <c r="E133" s="431">
        <v>13.95</v>
      </c>
      <c r="F133" s="408">
        <v>4</v>
      </c>
      <c r="G133" s="428">
        <v>53.8</v>
      </c>
    </row>
    <row r="134" spans="1:7" x14ac:dyDescent="0.2">
      <c r="A134" s="410" t="s">
        <v>907</v>
      </c>
      <c r="B134" s="416">
        <v>5</v>
      </c>
      <c r="C134" s="418">
        <v>2847</v>
      </c>
      <c r="D134" s="429">
        <v>13.03</v>
      </c>
      <c r="E134" s="431">
        <v>13.53</v>
      </c>
      <c r="F134" s="426">
        <v>1</v>
      </c>
      <c r="G134" s="428">
        <v>13.03</v>
      </c>
    </row>
    <row r="135" spans="1:7" x14ac:dyDescent="0.2">
      <c r="A135" s="407" t="s">
        <v>2454</v>
      </c>
      <c r="B135" s="413">
        <v>5</v>
      </c>
      <c r="C135" s="422">
        <v>2847</v>
      </c>
      <c r="D135" s="429">
        <v>13.04</v>
      </c>
      <c r="E135" s="431">
        <v>13.54</v>
      </c>
      <c r="F135" s="408">
        <v>1</v>
      </c>
      <c r="G135" s="428">
        <v>13.04</v>
      </c>
    </row>
    <row r="136" spans="1:7" x14ac:dyDescent="0.2">
      <c r="A136" s="410" t="s">
        <v>76</v>
      </c>
      <c r="B136" s="413">
        <v>5</v>
      </c>
      <c r="C136" s="417">
        <v>2864</v>
      </c>
      <c r="D136" s="430">
        <v>14.2</v>
      </c>
      <c r="E136" s="431">
        <v>14.95</v>
      </c>
      <c r="F136" s="424">
        <v>1</v>
      </c>
      <c r="G136" s="428">
        <v>14.2</v>
      </c>
    </row>
    <row r="137" spans="1:7" x14ac:dyDescent="0.2">
      <c r="A137" s="407" t="s">
        <v>623</v>
      </c>
      <c r="B137" s="413">
        <v>5</v>
      </c>
      <c r="C137" s="422">
        <v>2847</v>
      </c>
      <c r="D137" s="430">
        <v>13</v>
      </c>
      <c r="E137" s="431">
        <v>13.75</v>
      </c>
      <c r="F137" s="408">
        <v>2</v>
      </c>
      <c r="G137" s="428">
        <v>26</v>
      </c>
    </row>
    <row r="138" spans="1:7" x14ac:dyDescent="0.2">
      <c r="A138" s="410" t="s">
        <v>2183</v>
      </c>
      <c r="B138" s="414">
        <v>5</v>
      </c>
      <c r="C138" s="418">
        <v>1237</v>
      </c>
      <c r="D138" s="430">
        <v>15.690000000000001</v>
      </c>
      <c r="E138" s="431">
        <v>16.440000000000001</v>
      </c>
      <c r="F138" s="426">
        <v>2</v>
      </c>
      <c r="G138" s="428">
        <v>31.380000000000003</v>
      </c>
    </row>
    <row r="139" spans="1:7" x14ac:dyDescent="0.2">
      <c r="A139" s="410" t="s">
        <v>2181</v>
      </c>
      <c r="B139" s="414">
        <v>5</v>
      </c>
      <c r="C139" s="418">
        <v>1237</v>
      </c>
      <c r="D139" s="430">
        <v>15.690000000000001</v>
      </c>
      <c r="E139" s="431">
        <v>16.440000000000001</v>
      </c>
      <c r="F139" s="426">
        <v>1</v>
      </c>
      <c r="G139" s="428">
        <v>15.690000000000001</v>
      </c>
    </row>
    <row r="140" spans="1:7" x14ac:dyDescent="0.2">
      <c r="A140" s="410" t="s">
        <v>924</v>
      </c>
      <c r="B140" s="414">
        <v>5</v>
      </c>
      <c r="C140" s="418">
        <v>6010</v>
      </c>
      <c r="D140" s="430">
        <v>15.2</v>
      </c>
      <c r="E140" s="431">
        <v>15.95</v>
      </c>
      <c r="F140" s="426">
        <v>6</v>
      </c>
      <c r="G140" s="428">
        <v>91.199999999999989</v>
      </c>
    </row>
    <row r="141" spans="1:7" x14ac:dyDescent="0.2">
      <c r="A141" s="407" t="s">
        <v>185</v>
      </c>
      <c r="B141" s="413">
        <v>5</v>
      </c>
      <c r="C141" s="422">
        <v>3941</v>
      </c>
      <c r="D141" s="430">
        <v>14.72</v>
      </c>
      <c r="E141" s="431">
        <v>15.47</v>
      </c>
      <c r="F141" s="408">
        <v>2</v>
      </c>
      <c r="G141" s="428">
        <v>29.44</v>
      </c>
    </row>
    <row r="142" spans="1:7" x14ac:dyDescent="0.2">
      <c r="A142" s="410" t="s">
        <v>77</v>
      </c>
      <c r="B142" s="413">
        <v>5</v>
      </c>
      <c r="C142" s="417">
        <v>2864</v>
      </c>
      <c r="D142" s="430">
        <v>15.2</v>
      </c>
      <c r="E142" s="431">
        <v>15.95</v>
      </c>
      <c r="F142" s="424">
        <v>1</v>
      </c>
      <c r="G142" s="428">
        <v>15.2</v>
      </c>
    </row>
    <row r="143" spans="1:7" x14ac:dyDescent="0.2">
      <c r="A143" s="410" t="s">
        <v>2173</v>
      </c>
      <c r="B143" s="414">
        <v>5</v>
      </c>
      <c r="C143" s="418">
        <v>2847</v>
      </c>
      <c r="D143" s="430">
        <v>14.72</v>
      </c>
      <c r="E143" s="431">
        <v>15.47</v>
      </c>
      <c r="F143" s="426">
        <v>4</v>
      </c>
      <c r="G143" s="428">
        <v>58.88</v>
      </c>
    </row>
    <row r="144" spans="1:7" x14ac:dyDescent="0.2">
      <c r="A144" s="410" t="s">
        <v>2173</v>
      </c>
      <c r="B144" s="413">
        <v>5</v>
      </c>
      <c r="C144" s="422">
        <v>2897</v>
      </c>
      <c r="D144" s="430">
        <v>14.72</v>
      </c>
      <c r="E144" s="431">
        <v>15.47</v>
      </c>
      <c r="F144" s="408">
        <v>13</v>
      </c>
      <c r="G144" s="428">
        <v>191.36</v>
      </c>
    </row>
    <row r="145" spans="1:7" x14ac:dyDescent="0.2">
      <c r="A145" s="410" t="s">
        <v>2172</v>
      </c>
      <c r="B145" s="414">
        <v>5</v>
      </c>
      <c r="C145" s="418">
        <v>2847</v>
      </c>
      <c r="D145" s="430">
        <v>14.72</v>
      </c>
      <c r="E145" s="431">
        <v>15.47</v>
      </c>
      <c r="F145" s="426">
        <v>3</v>
      </c>
      <c r="G145" s="428">
        <v>44.160000000000004</v>
      </c>
    </row>
    <row r="146" spans="1:7" x14ac:dyDescent="0.2">
      <c r="A146" s="410" t="s">
        <v>2174</v>
      </c>
      <c r="B146" s="414">
        <v>5</v>
      </c>
      <c r="C146" s="418">
        <v>2847</v>
      </c>
      <c r="D146" s="430">
        <v>14.72</v>
      </c>
      <c r="E146" s="431">
        <v>15.47</v>
      </c>
      <c r="F146" s="426">
        <v>4</v>
      </c>
      <c r="G146" s="428">
        <v>58.88</v>
      </c>
    </row>
    <row r="147" spans="1:7" x14ac:dyDescent="0.2">
      <c r="A147" s="410" t="s">
        <v>2171</v>
      </c>
      <c r="B147" s="414">
        <v>5</v>
      </c>
      <c r="C147" s="418">
        <v>2847</v>
      </c>
      <c r="D147" s="430">
        <v>14.72</v>
      </c>
      <c r="E147" s="431">
        <v>15.47</v>
      </c>
      <c r="F147" s="426">
        <v>4</v>
      </c>
      <c r="G147" s="428">
        <v>58.88</v>
      </c>
    </row>
    <row r="148" spans="1:7" x14ac:dyDescent="0.2">
      <c r="A148" s="410" t="s">
        <v>3595</v>
      </c>
      <c r="B148" s="414">
        <v>5</v>
      </c>
      <c r="C148" s="418">
        <v>1237</v>
      </c>
      <c r="D148" s="430">
        <v>16.66</v>
      </c>
      <c r="E148" s="431">
        <v>17.41</v>
      </c>
      <c r="F148" s="426">
        <v>1</v>
      </c>
      <c r="G148" s="428">
        <v>16.66</v>
      </c>
    </row>
    <row r="149" spans="1:7" x14ac:dyDescent="0.2">
      <c r="A149" s="407" t="s">
        <v>189</v>
      </c>
      <c r="B149" s="413">
        <v>5</v>
      </c>
      <c r="C149" s="422">
        <v>3941</v>
      </c>
      <c r="D149" s="430">
        <v>16.2</v>
      </c>
      <c r="E149" s="431">
        <v>16.95</v>
      </c>
      <c r="F149" s="408">
        <v>9</v>
      </c>
      <c r="G149" s="428">
        <v>145.79999999999998</v>
      </c>
    </row>
    <row r="150" spans="1:7" x14ac:dyDescent="0.2">
      <c r="A150" s="407" t="s">
        <v>2431</v>
      </c>
      <c r="B150" s="413">
        <v>5</v>
      </c>
      <c r="C150" s="422">
        <v>3941</v>
      </c>
      <c r="D150" s="430">
        <v>15.690000000000001</v>
      </c>
      <c r="E150" s="431">
        <v>16.440000000000001</v>
      </c>
      <c r="F150" s="408">
        <v>13</v>
      </c>
      <c r="G150" s="428">
        <v>203.97000000000003</v>
      </c>
    </row>
    <row r="151" spans="1:7" x14ac:dyDescent="0.2">
      <c r="A151" s="412" t="s">
        <v>3520</v>
      </c>
      <c r="B151" s="413">
        <v>5</v>
      </c>
      <c r="C151" s="419">
        <v>2847</v>
      </c>
      <c r="D151" s="430">
        <v>16.2</v>
      </c>
      <c r="E151" s="431">
        <v>16.95</v>
      </c>
      <c r="F151" s="424">
        <v>1</v>
      </c>
      <c r="G151" s="428">
        <v>16.2</v>
      </c>
    </row>
    <row r="152" spans="1:7" x14ac:dyDescent="0.2">
      <c r="A152" s="412" t="s">
        <v>3521</v>
      </c>
      <c r="B152" s="413">
        <v>5</v>
      </c>
      <c r="C152" s="419">
        <v>2847</v>
      </c>
      <c r="D152" s="430">
        <v>16.2</v>
      </c>
      <c r="E152" s="431">
        <v>16.95</v>
      </c>
      <c r="F152" s="424">
        <v>3</v>
      </c>
      <c r="G152" s="428">
        <v>48.599999999999994</v>
      </c>
    </row>
    <row r="153" spans="1:7" x14ac:dyDescent="0.2">
      <c r="A153" s="411" t="s">
        <v>886</v>
      </c>
      <c r="B153" s="416">
        <v>5</v>
      </c>
      <c r="C153" s="421">
        <v>1237</v>
      </c>
      <c r="D153" s="430">
        <v>18.2</v>
      </c>
      <c r="E153" s="431">
        <v>18.95</v>
      </c>
      <c r="F153" s="423">
        <v>1</v>
      </c>
      <c r="G153" s="428">
        <v>18.2</v>
      </c>
    </row>
    <row r="154" spans="1:7" x14ac:dyDescent="0.2">
      <c r="A154" s="410" t="s">
        <v>2985</v>
      </c>
      <c r="B154" s="416">
        <v>5</v>
      </c>
      <c r="C154" s="418">
        <v>1237</v>
      </c>
      <c r="D154" s="430">
        <v>18.2</v>
      </c>
      <c r="E154" s="431">
        <v>18.95</v>
      </c>
      <c r="F154" s="426">
        <v>1</v>
      </c>
      <c r="G154" s="428">
        <v>18.2</v>
      </c>
    </row>
    <row r="155" spans="1:7" x14ac:dyDescent="0.2">
      <c r="A155" s="407" t="s">
        <v>2450</v>
      </c>
      <c r="B155" s="413">
        <v>5</v>
      </c>
      <c r="C155" s="422">
        <v>3941</v>
      </c>
      <c r="D155" s="430">
        <v>16.670000000000002</v>
      </c>
      <c r="E155" s="431">
        <v>17.420000000000002</v>
      </c>
      <c r="F155" s="408">
        <v>8</v>
      </c>
      <c r="G155" s="428">
        <v>133.36000000000001</v>
      </c>
    </row>
    <row r="156" spans="1:7" x14ac:dyDescent="0.2">
      <c r="A156" s="407" t="s">
        <v>521</v>
      </c>
      <c r="B156" s="413">
        <v>5</v>
      </c>
      <c r="C156" s="422">
        <v>3941</v>
      </c>
      <c r="D156" s="430">
        <v>17.25</v>
      </c>
      <c r="E156" s="431">
        <v>18</v>
      </c>
      <c r="F156" s="408">
        <v>2</v>
      </c>
      <c r="G156" s="428">
        <v>34.5</v>
      </c>
    </row>
    <row r="157" spans="1:7" x14ac:dyDescent="0.2">
      <c r="A157" s="407" t="s">
        <v>2437</v>
      </c>
      <c r="B157" s="413">
        <v>5</v>
      </c>
      <c r="C157" s="422">
        <v>1237</v>
      </c>
      <c r="D157" s="430">
        <v>19.2</v>
      </c>
      <c r="E157" s="431">
        <v>19.95</v>
      </c>
      <c r="F157" s="408">
        <v>2</v>
      </c>
      <c r="G157" s="428">
        <v>38.4</v>
      </c>
    </row>
    <row r="158" spans="1:7" x14ac:dyDescent="0.2">
      <c r="A158" s="411" t="s">
        <v>902</v>
      </c>
      <c r="B158" s="416">
        <v>5</v>
      </c>
      <c r="C158" s="421">
        <v>2847</v>
      </c>
      <c r="D158" s="430">
        <v>17.63</v>
      </c>
      <c r="E158" s="431">
        <v>18.38</v>
      </c>
      <c r="F158" s="423">
        <v>2</v>
      </c>
      <c r="G158" s="428">
        <v>35.26</v>
      </c>
    </row>
    <row r="159" spans="1:7" x14ac:dyDescent="0.2">
      <c r="A159" s="410" t="s">
        <v>2169</v>
      </c>
      <c r="B159" s="414">
        <v>5</v>
      </c>
      <c r="C159" s="418">
        <v>2847</v>
      </c>
      <c r="D159" s="430">
        <v>17.63</v>
      </c>
      <c r="E159" s="431">
        <v>18.38</v>
      </c>
      <c r="F159" s="426">
        <v>5</v>
      </c>
      <c r="G159" s="428">
        <v>88.149999999999991</v>
      </c>
    </row>
    <row r="160" spans="1:7" x14ac:dyDescent="0.2">
      <c r="A160" s="410" t="s">
        <v>2168</v>
      </c>
      <c r="B160" s="414">
        <v>5</v>
      </c>
      <c r="C160" s="418">
        <v>2847</v>
      </c>
      <c r="D160" s="430">
        <v>17.63</v>
      </c>
      <c r="E160" s="431">
        <v>18.38</v>
      </c>
      <c r="F160" s="426">
        <v>3</v>
      </c>
      <c r="G160" s="428">
        <v>52.89</v>
      </c>
    </row>
    <row r="161" spans="1:7" x14ac:dyDescent="0.2">
      <c r="A161" s="407" t="s">
        <v>186</v>
      </c>
      <c r="B161" s="413">
        <v>5</v>
      </c>
      <c r="C161" s="422">
        <v>3941</v>
      </c>
      <c r="D161" s="430">
        <v>17.68</v>
      </c>
      <c r="E161" s="431">
        <v>18.43</v>
      </c>
      <c r="F161" s="408">
        <v>15</v>
      </c>
      <c r="G161" s="428">
        <v>265.2</v>
      </c>
    </row>
    <row r="162" spans="1:7" x14ac:dyDescent="0.2">
      <c r="A162" s="410" t="s">
        <v>3175</v>
      </c>
      <c r="B162" s="413">
        <v>5</v>
      </c>
      <c r="C162" s="417">
        <v>2864</v>
      </c>
      <c r="D162" s="430">
        <v>21.75</v>
      </c>
      <c r="E162" s="431">
        <v>22.5</v>
      </c>
      <c r="F162" s="424">
        <v>1</v>
      </c>
      <c r="G162" s="428">
        <v>21.75</v>
      </c>
    </row>
    <row r="163" spans="1:7" x14ac:dyDescent="0.2">
      <c r="A163" s="407" t="s">
        <v>2460</v>
      </c>
      <c r="B163" s="413">
        <v>5</v>
      </c>
      <c r="C163" s="422">
        <v>3941</v>
      </c>
      <c r="D163" s="430">
        <v>18.61</v>
      </c>
      <c r="E163" s="431">
        <v>19.36</v>
      </c>
      <c r="F163" s="408">
        <v>3</v>
      </c>
      <c r="G163" s="428">
        <v>55.83</v>
      </c>
    </row>
    <row r="164" spans="1:7" x14ac:dyDescent="0.2">
      <c r="A164" s="410" t="s">
        <v>3592</v>
      </c>
      <c r="B164" s="414">
        <v>5</v>
      </c>
      <c r="C164" s="418">
        <v>2847</v>
      </c>
      <c r="D164" s="430">
        <v>18.600000000000001</v>
      </c>
      <c r="E164" s="431">
        <v>19.350000000000001</v>
      </c>
      <c r="F164" s="426">
        <v>5</v>
      </c>
      <c r="G164" s="428">
        <v>93</v>
      </c>
    </row>
    <row r="165" spans="1:7" x14ac:dyDescent="0.2">
      <c r="A165" s="410" t="s">
        <v>3593</v>
      </c>
      <c r="B165" s="414">
        <v>5</v>
      </c>
      <c r="C165" s="418">
        <v>2847</v>
      </c>
      <c r="D165" s="430">
        <v>18.600000000000001</v>
      </c>
      <c r="E165" s="431">
        <v>19.350000000000001</v>
      </c>
      <c r="F165" s="426">
        <v>7</v>
      </c>
      <c r="G165" s="428">
        <v>130.20000000000002</v>
      </c>
    </row>
    <row r="166" spans="1:7" x14ac:dyDescent="0.2">
      <c r="A166" s="410" t="s">
        <v>3594</v>
      </c>
      <c r="B166" s="414">
        <v>5</v>
      </c>
      <c r="C166" s="418">
        <v>2847</v>
      </c>
      <c r="D166" s="430">
        <v>18.600000000000001</v>
      </c>
      <c r="E166" s="431">
        <v>19.350000000000001</v>
      </c>
      <c r="F166" s="426">
        <v>6</v>
      </c>
      <c r="G166" s="428">
        <v>111.60000000000001</v>
      </c>
    </row>
    <row r="167" spans="1:7" x14ac:dyDescent="0.2">
      <c r="A167" s="407" t="s">
        <v>2482</v>
      </c>
      <c r="B167" s="413">
        <v>5</v>
      </c>
      <c r="C167" s="427" t="s">
        <v>2480</v>
      </c>
      <c r="D167" s="430">
        <v>19.2</v>
      </c>
      <c r="E167" s="431">
        <v>19.95</v>
      </c>
      <c r="F167" s="408">
        <v>1</v>
      </c>
      <c r="G167" s="428">
        <v>19.2</v>
      </c>
    </row>
    <row r="168" spans="1:7" x14ac:dyDescent="0.2">
      <c r="A168" s="410" t="s">
        <v>828</v>
      </c>
      <c r="B168" s="414">
        <v>5</v>
      </c>
      <c r="C168" s="418">
        <v>1523</v>
      </c>
      <c r="D168" s="430">
        <v>23.45</v>
      </c>
      <c r="E168" s="431">
        <v>24.2</v>
      </c>
      <c r="F168" s="426">
        <v>1</v>
      </c>
      <c r="G168" s="428">
        <v>23.45</v>
      </c>
    </row>
    <row r="169" spans="1:7" x14ac:dyDescent="0.2">
      <c r="A169" s="407" t="s">
        <v>269</v>
      </c>
      <c r="B169" s="413">
        <v>5</v>
      </c>
      <c r="C169" s="422">
        <v>3941</v>
      </c>
      <c r="D169" s="430">
        <v>21.2</v>
      </c>
      <c r="E169" s="431">
        <v>21.95</v>
      </c>
      <c r="F169" s="408">
        <v>2</v>
      </c>
      <c r="G169" s="428">
        <v>42.4</v>
      </c>
    </row>
    <row r="170" spans="1:7" x14ac:dyDescent="0.2">
      <c r="A170" s="410" t="s">
        <v>216</v>
      </c>
      <c r="B170" s="414">
        <v>5</v>
      </c>
      <c r="C170" s="418">
        <v>5994</v>
      </c>
      <c r="D170" s="430">
        <v>21.79</v>
      </c>
      <c r="E170" s="431">
        <v>22.54</v>
      </c>
      <c r="F170" s="426">
        <v>2</v>
      </c>
      <c r="G170" s="428">
        <v>43.58</v>
      </c>
    </row>
    <row r="171" spans="1:7" x14ac:dyDescent="0.2">
      <c r="A171" s="410" t="s">
        <v>817</v>
      </c>
      <c r="B171" s="414">
        <v>5</v>
      </c>
      <c r="C171" s="418">
        <v>5994</v>
      </c>
      <c r="D171" s="430">
        <v>21.51</v>
      </c>
      <c r="E171" s="431">
        <v>22.26</v>
      </c>
      <c r="F171" s="426">
        <v>1</v>
      </c>
      <c r="G171" s="428">
        <v>21.51</v>
      </c>
    </row>
    <row r="172" spans="1:7" x14ac:dyDescent="0.2">
      <c r="A172" s="407" t="s">
        <v>2383</v>
      </c>
      <c r="B172" s="413">
        <v>5</v>
      </c>
      <c r="C172" s="422">
        <v>3941</v>
      </c>
      <c r="D172" s="430">
        <v>22.2</v>
      </c>
      <c r="E172" s="431">
        <v>22.95</v>
      </c>
      <c r="F172" s="408">
        <v>2</v>
      </c>
      <c r="G172" s="428">
        <v>44.4</v>
      </c>
    </row>
    <row r="173" spans="1:7" x14ac:dyDescent="0.2">
      <c r="A173" s="407" t="s">
        <v>2372</v>
      </c>
      <c r="B173" s="413">
        <v>5</v>
      </c>
      <c r="C173" s="422">
        <v>1237</v>
      </c>
      <c r="D173" s="430">
        <v>24.2</v>
      </c>
      <c r="E173" s="431">
        <v>24.95</v>
      </c>
      <c r="F173" s="408">
        <v>2</v>
      </c>
      <c r="G173" s="428">
        <v>48.4</v>
      </c>
    </row>
    <row r="174" spans="1:7" x14ac:dyDescent="0.2">
      <c r="A174" s="407" t="s">
        <v>256</v>
      </c>
      <c r="B174" s="413">
        <v>5</v>
      </c>
      <c r="C174" s="422">
        <v>2864</v>
      </c>
      <c r="D174" s="430">
        <v>24.2</v>
      </c>
      <c r="E174" s="431">
        <v>24.95</v>
      </c>
      <c r="F174" s="408">
        <v>1</v>
      </c>
      <c r="G174" s="428">
        <v>24.2</v>
      </c>
    </row>
    <row r="175" spans="1:7" x14ac:dyDescent="0.2">
      <c r="A175" s="407" t="s">
        <v>517</v>
      </c>
      <c r="B175" s="413">
        <v>5</v>
      </c>
      <c r="C175" s="422">
        <v>4923</v>
      </c>
      <c r="D175" s="430">
        <v>24.75</v>
      </c>
      <c r="E175" s="431">
        <v>25.5</v>
      </c>
      <c r="F175" s="408">
        <v>3</v>
      </c>
      <c r="G175" s="428">
        <v>74.25</v>
      </c>
    </row>
    <row r="176" spans="1:7" x14ac:dyDescent="0.2">
      <c r="A176" s="407" t="s">
        <v>515</v>
      </c>
      <c r="B176" s="413">
        <v>5</v>
      </c>
      <c r="C176" s="422">
        <v>2864</v>
      </c>
      <c r="D176" s="430">
        <v>26.24</v>
      </c>
      <c r="E176" s="431">
        <v>26.99</v>
      </c>
      <c r="F176" s="408">
        <v>2</v>
      </c>
      <c r="G176" s="428">
        <v>52.48</v>
      </c>
    </row>
    <row r="177" spans="1:7" x14ac:dyDescent="0.2">
      <c r="A177" s="407" t="s">
        <v>2443</v>
      </c>
      <c r="B177" s="413">
        <v>5</v>
      </c>
      <c r="C177" s="422">
        <v>3941</v>
      </c>
      <c r="D177" s="430">
        <v>26.37</v>
      </c>
      <c r="E177" s="431">
        <v>27.12</v>
      </c>
      <c r="F177" s="408">
        <v>1</v>
      </c>
      <c r="G177" s="428">
        <v>26.37</v>
      </c>
    </row>
    <row r="178" spans="1:7" x14ac:dyDescent="0.2">
      <c r="A178" s="407" t="s">
        <v>2355</v>
      </c>
      <c r="B178" s="413">
        <v>5</v>
      </c>
      <c r="C178" s="422">
        <v>1237</v>
      </c>
      <c r="D178" s="430">
        <v>29.2</v>
      </c>
      <c r="E178" s="431">
        <v>29.95</v>
      </c>
      <c r="F178" s="408">
        <v>1</v>
      </c>
      <c r="G178" s="428">
        <v>29.2</v>
      </c>
    </row>
    <row r="179" spans="1:7" x14ac:dyDescent="0.2">
      <c r="A179" s="407" t="s">
        <v>258</v>
      </c>
      <c r="B179" s="413">
        <v>5</v>
      </c>
      <c r="C179" s="422">
        <v>1237</v>
      </c>
      <c r="D179" s="430">
        <v>31.2</v>
      </c>
      <c r="E179" s="431">
        <v>31.95</v>
      </c>
      <c r="F179" s="408">
        <v>2</v>
      </c>
      <c r="G179" s="428">
        <v>62.4</v>
      </c>
    </row>
    <row r="180" spans="1:7" x14ac:dyDescent="0.2">
      <c r="A180" s="409" t="s">
        <v>3616</v>
      </c>
      <c r="B180" s="415">
        <v>5</v>
      </c>
      <c r="C180" s="420">
        <v>3941</v>
      </c>
      <c r="D180" s="430">
        <v>28.31</v>
      </c>
      <c r="E180" s="431">
        <v>29.06</v>
      </c>
      <c r="F180" s="425">
        <v>1</v>
      </c>
      <c r="G180" s="428">
        <v>28.31</v>
      </c>
    </row>
    <row r="181" spans="1:7" x14ac:dyDescent="0.2">
      <c r="A181" s="410" t="s">
        <v>78</v>
      </c>
      <c r="B181" s="413">
        <v>5</v>
      </c>
      <c r="C181" s="417">
        <v>2864</v>
      </c>
      <c r="D181" s="430">
        <v>29.2</v>
      </c>
      <c r="E181" s="431">
        <v>29.95</v>
      </c>
      <c r="F181" s="424">
        <v>1</v>
      </c>
      <c r="G181" s="428">
        <v>29.2</v>
      </c>
    </row>
    <row r="182" spans="1:7" x14ac:dyDescent="0.2">
      <c r="A182" s="407" t="s">
        <v>210</v>
      </c>
      <c r="B182" s="413">
        <v>5</v>
      </c>
      <c r="C182" s="422">
        <v>2847</v>
      </c>
      <c r="D182" s="430">
        <v>27.7</v>
      </c>
      <c r="E182" s="431">
        <v>28.45</v>
      </c>
      <c r="F182" s="408">
        <v>8</v>
      </c>
      <c r="G182" s="428">
        <v>221.6</v>
      </c>
    </row>
    <row r="183" spans="1:7" x14ac:dyDescent="0.2">
      <c r="A183" s="410" t="s">
        <v>830</v>
      </c>
      <c r="B183" s="414">
        <v>5</v>
      </c>
      <c r="C183" s="421">
        <v>5994</v>
      </c>
      <c r="D183" s="430">
        <v>30.24</v>
      </c>
      <c r="E183" s="431">
        <v>30.99</v>
      </c>
      <c r="F183" s="426">
        <v>1</v>
      </c>
      <c r="G183" s="428">
        <v>30.24</v>
      </c>
    </row>
    <row r="184" spans="1:7" x14ac:dyDescent="0.2">
      <c r="A184" s="407" t="s">
        <v>582</v>
      </c>
      <c r="B184" s="413">
        <v>5</v>
      </c>
      <c r="C184" s="422">
        <v>2664</v>
      </c>
      <c r="D184" s="430">
        <v>31.24</v>
      </c>
      <c r="E184" s="431">
        <v>31.99</v>
      </c>
      <c r="F184" s="408">
        <v>1</v>
      </c>
      <c r="G184" s="428">
        <v>31.24</v>
      </c>
    </row>
    <row r="185" spans="1:7" x14ac:dyDescent="0.2">
      <c r="A185" s="407" t="s">
        <v>2381</v>
      </c>
      <c r="B185" s="413">
        <v>5</v>
      </c>
      <c r="C185" s="422">
        <v>1237</v>
      </c>
      <c r="D185" s="430">
        <v>34.200000000000003</v>
      </c>
      <c r="E185" s="431">
        <v>34.950000000000003</v>
      </c>
      <c r="F185" s="408">
        <v>6</v>
      </c>
      <c r="G185" s="428">
        <v>205.20000000000002</v>
      </c>
    </row>
    <row r="186" spans="1:7" x14ac:dyDescent="0.2">
      <c r="A186" s="407" t="s">
        <v>255</v>
      </c>
      <c r="B186" s="413">
        <v>5</v>
      </c>
      <c r="C186" s="422">
        <v>1237</v>
      </c>
      <c r="D186" s="430">
        <v>34.200000000000003</v>
      </c>
      <c r="E186" s="431">
        <v>34.950000000000003</v>
      </c>
      <c r="F186" s="408">
        <v>1</v>
      </c>
      <c r="G186" s="428">
        <v>34.200000000000003</v>
      </c>
    </row>
    <row r="187" spans="1:7" x14ac:dyDescent="0.2">
      <c r="A187" s="407" t="s">
        <v>491</v>
      </c>
      <c r="B187" s="413">
        <v>5</v>
      </c>
      <c r="C187" s="422">
        <v>7812</v>
      </c>
      <c r="D187" s="430">
        <v>32.04</v>
      </c>
      <c r="E187" s="431">
        <v>32.79</v>
      </c>
      <c r="F187" s="408">
        <v>1</v>
      </c>
      <c r="G187" s="428">
        <v>32.04</v>
      </c>
    </row>
    <row r="188" spans="1:7" x14ac:dyDescent="0.2">
      <c r="A188" s="410" t="s">
        <v>3132</v>
      </c>
      <c r="B188" s="413">
        <v>5</v>
      </c>
      <c r="C188" s="417">
        <v>4848</v>
      </c>
      <c r="D188" s="430">
        <v>32.200000000000003</v>
      </c>
      <c r="E188" s="431">
        <v>32.950000000000003</v>
      </c>
      <c r="F188" s="424">
        <v>4</v>
      </c>
      <c r="G188" s="428">
        <v>128.80000000000001</v>
      </c>
    </row>
    <row r="189" spans="1:7" x14ac:dyDescent="0.2">
      <c r="A189" s="410" t="s">
        <v>3165</v>
      </c>
      <c r="B189" s="413">
        <v>5</v>
      </c>
      <c r="C189" s="417">
        <v>2864</v>
      </c>
      <c r="D189" s="430">
        <v>40.200000000000003</v>
      </c>
      <c r="E189" s="431">
        <v>40.950000000000003</v>
      </c>
      <c r="F189" s="424">
        <v>1</v>
      </c>
      <c r="G189" s="428">
        <v>40.200000000000003</v>
      </c>
    </row>
    <row r="190" spans="1:7" x14ac:dyDescent="0.2">
      <c r="A190" s="407" t="s">
        <v>2347</v>
      </c>
      <c r="B190" s="413">
        <v>5</v>
      </c>
      <c r="C190" s="422">
        <v>8118</v>
      </c>
      <c r="D190" s="430">
        <v>41.2</v>
      </c>
      <c r="E190" s="431">
        <v>41.95</v>
      </c>
      <c r="F190" s="408">
        <v>1</v>
      </c>
      <c r="G190" s="428">
        <v>41.2</v>
      </c>
    </row>
    <row r="191" spans="1:7" x14ac:dyDescent="0.2">
      <c r="A191" s="407" t="s">
        <v>71</v>
      </c>
      <c r="B191" s="413">
        <v>5</v>
      </c>
      <c r="C191" s="427" t="s">
        <v>72</v>
      </c>
      <c r="D191" s="430">
        <v>42.2</v>
      </c>
      <c r="E191" s="431">
        <v>42.95</v>
      </c>
      <c r="F191" s="408">
        <v>11</v>
      </c>
      <c r="G191" s="428">
        <v>464.20000000000005</v>
      </c>
    </row>
    <row r="192" spans="1:7" x14ac:dyDescent="0.2">
      <c r="A192" s="410" t="s">
        <v>79</v>
      </c>
      <c r="B192" s="413">
        <v>5</v>
      </c>
      <c r="C192" s="417">
        <v>2864</v>
      </c>
      <c r="D192" s="430">
        <v>45.2</v>
      </c>
      <c r="E192" s="431">
        <v>45.95</v>
      </c>
      <c r="F192" s="424">
        <v>1</v>
      </c>
      <c r="G192" s="428">
        <v>45.2</v>
      </c>
    </row>
    <row r="193" spans="1:7" x14ac:dyDescent="0.2">
      <c r="A193" s="410" t="s">
        <v>3167</v>
      </c>
      <c r="B193" s="413">
        <v>5</v>
      </c>
      <c r="C193" s="417">
        <v>2864</v>
      </c>
      <c r="D193" s="430">
        <v>45.2</v>
      </c>
      <c r="E193" s="431">
        <v>45.95</v>
      </c>
      <c r="F193" s="424">
        <v>1</v>
      </c>
      <c r="G193" s="428">
        <v>45.2</v>
      </c>
    </row>
    <row r="194" spans="1:7" x14ac:dyDescent="0.2">
      <c r="A194" s="407" t="s">
        <v>596</v>
      </c>
      <c r="B194" s="413">
        <v>5</v>
      </c>
      <c r="C194" s="422">
        <v>5833</v>
      </c>
      <c r="D194" s="430">
        <v>44.84</v>
      </c>
      <c r="E194" s="431">
        <v>45.59</v>
      </c>
      <c r="F194" s="408">
        <v>3</v>
      </c>
      <c r="G194" s="428">
        <v>134.52000000000001</v>
      </c>
    </row>
    <row r="195" spans="1:7" x14ac:dyDescent="0.2">
      <c r="A195" s="407" t="s">
        <v>211</v>
      </c>
      <c r="B195" s="413">
        <v>5</v>
      </c>
      <c r="C195" s="422">
        <v>6010</v>
      </c>
      <c r="D195" s="430">
        <v>45.76</v>
      </c>
      <c r="E195" s="431">
        <v>46.51</v>
      </c>
      <c r="F195" s="408">
        <v>5</v>
      </c>
      <c r="G195" s="428">
        <v>228.79999999999998</v>
      </c>
    </row>
    <row r="196" spans="1:7" x14ac:dyDescent="0.2">
      <c r="A196" s="410" t="s">
        <v>815</v>
      </c>
      <c r="B196" s="414">
        <v>5</v>
      </c>
      <c r="C196" s="418">
        <v>5994</v>
      </c>
      <c r="D196" s="430">
        <v>43.72</v>
      </c>
      <c r="E196" s="431">
        <v>44.47</v>
      </c>
      <c r="F196" s="426">
        <v>2</v>
      </c>
      <c r="G196" s="428">
        <v>87.44</v>
      </c>
    </row>
    <row r="197" spans="1:7" x14ac:dyDescent="0.2">
      <c r="A197" s="410" t="s">
        <v>3165</v>
      </c>
      <c r="B197" s="413">
        <v>5</v>
      </c>
      <c r="C197" s="417">
        <v>2864</v>
      </c>
      <c r="D197" s="430">
        <v>49.2</v>
      </c>
      <c r="E197" s="431">
        <v>49.95</v>
      </c>
      <c r="F197" s="424">
        <v>1</v>
      </c>
      <c r="G197" s="428">
        <v>49.2</v>
      </c>
    </row>
    <row r="198" spans="1:7" x14ac:dyDescent="0.2">
      <c r="A198" s="407" t="s">
        <v>586</v>
      </c>
      <c r="B198" s="413">
        <v>5</v>
      </c>
      <c r="C198" s="422">
        <v>2847</v>
      </c>
      <c r="D198" s="430">
        <v>50.2</v>
      </c>
      <c r="E198" s="431">
        <v>50.95</v>
      </c>
      <c r="F198" s="408">
        <v>3</v>
      </c>
      <c r="G198" s="428">
        <v>150.60000000000002</v>
      </c>
    </row>
    <row r="199" spans="1:7" x14ac:dyDescent="0.2">
      <c r="A199" s="407" t="s">
        <v>547</v>
      </c>
      <c r="B199" s="413">
        <v>5</v>
      </c>
      <c r="C199" s="422">
        <v>6010</v>
      </c>
      <c r="D199" s="430">
        <v>51.2</v>
      </c>
      <c r="E199" s="431">
        <v>51.95</v>
      </c>
      <c r="F199" s="408">
        <v>2</v>
      </c>
      <c r="G199" s="428">
        <v>102.4</v>
      </c>
    </row>
    <row r="200" spans="1:7" x14ac:dyDescent="0.2">
      <c r="A200" s="407" t="s">
        <v>2499</v>
      </c>
      <c r="B200" s="413">
        <v>5</v>
      </c>
      <c r="C200" s="422">
        <v>4391</v>
      </c>
      <c r="D200" s="429">
        <v>50.74</v>
      </c>
      <c r="E200" s="431">
        <v>53.29</v>
      </c>
      <c r="F200" s="408">
        <v>9</v>
      </c>
      <c r="G200" s="428">
        <v>456.66</v>
      </c>
    </row>
    <row r="201" spans="1:7" x14ac:dyDescent="0.2">
      <c r="A201" s="411" t="s">
        <v>801</v>
      </c>
      <c r="B201" s="414">
        <v>5</v>
      </c>
      <c r="C201" s="418">
        <v>4391</v>
      </c>
      <c r="D201" s="429">
        <v>52.400000000000006</v>
      </c>
      <c r="E201" s="431">
        <v>54.95</v>
      </c>
      <c r="F201" s="426">
        <v>5</v>
      </c>
      <c r="G201" s="428">
        <v>262</v>
      </c>
    </row>
    <row r="202" spans="1:7" x14ac:dyDescent="0.2">
      <c r="A202" s="407" t="s">
        <v>2519</v>
      </c>
      <c r="B202" s="413">
        <v>5</v>
      </c>
      <c r="C202" s="422">
        <v>2242</v>
      </c>
      <c r="D202" s="429">
        <v>52.400000000000006</v>
      </c>
      <c r="E202" s="431">
        <v>54.95</v>
      </c>
      <c r="F202" s="408">
        <v>6</v>
      </c>
      <c r="G202" s="428">
        <v>314.40000000000003</v>
      </c>
    </row>
    <row r="203" spans="1:7" x14ac:dyDescent="0.2">
      <c r="A203" s="407" t="s">
        <v>563</v>
      </c>
      <c r="B203" s="413">
        <v>5</v>
      </c>
      <c r="C203" s="422">
        <v>6010</v>
      </c>
      <c r="D203" s="429">
        <v>52.690000000000005</v>
      </c>
      <c r="E203" s="431">
        <v>55.24</v>
      </c>
      <c r="F203" s="408">
        <v>2</v>
      </c>
      <c r="G203" s="428">
        <v>105.38000000000001</v>
      </c>
    </row>
    <row r="204" spans="1:7" x14ac:dyDescent="0.2">
      <c r="A204" s="407" t="s">
        <v>2511</v>
      </c>
      <c r="B204" s="413">
        <v>5</v>
      </c>
      <c r="C204" s="427" t="s">
        <v>217</v>
      </c>
      <c r="D204" s="429">
        <v>56.410000000000004</v>
      </c>
      <c r="E204" s="431">
        <v>58.96</v>
      </c>
      <c r="F204" s="408">
        <v>1</v>
      </c>
      <c r="G204" s="428">
        <v>56.410000000000004</v>
      </c>
    </row>
    <row r="205" spans="1:7" x14ac:dyDescent="0.2">
      <c r="A205" s="407" t="s">
        <v>207</v>
      </c>
      <c r="B205" s="413">
        <v>5</v>
      </c>
      <c r="C205" s="422">
        <v>9818</v>
      </c>
      <c r="D205" s="429">
        <v>57.400000000000006</v>
      </c>
      <c r="E205" s="431">
        <v>59.95</v>
      </c>
      <c r="F205" s="408">
        <v>2</v>
      </c>
      <c r="G205" s="428">
        <v>114.80000000000001</v>
      </c>
    </row>
    <row r="206" spans="1:7" x14ac:dyDescent="0.2">
      <c r="A206" s="411" t="s">
        <v>80</v>
      </c>
      <c r="B206" s="413">
        <v>5</v>
      </c>
      <c r="C206" s="417">
        <v>2626</v>
      </c>
      <c r="D206" s="429">
        <v>67.400000000000006</v>
      </c>
      <c r="E206" s="431">
        <v>69.95</v>
      </c>
      <c r="F206" s="424">
        <v>3</v>
      </c>
      <c r="G206" s="428">
        <v>202.20000000000002</v>
      </c>
    </row>
    <row r="207" spans="1:7" x14ac:dyDescent="0.2">
      <c r="A207" s="410" t="s">
        <v>929</v>
      </c>
      <c r="B207" s="414">
        <v>5</v>
      </c>
      <c r="C207" s="418">
        <v>2286</v>
      </c>
      <c r="D207" s="429">
        <v>71.95</v>
      </c>
      <c r="E207" s="431">
        <v>74.5</v>
      </c>
      <c r="F207" s="426">
        <v>2</v>
      </c>
      <c r="G207" s="428">
        <v>143.9</v>
      </c>
    </row>
    <row r="208" spans="1:7" x14ac:dyDescent="0.2">
      <c r="A208" s="410" t="s">
        <v>175</v>
      </c>
      <c r="B208" s="414">
        <v>5</v>
      </c>
      <c r="C208" s="418">
        <v>2626</v>
      </c>
      <c r="D208" s="429">
        <v>94.39</v>
      </c>
      <c r="E208" s="431">
        <v>96.94</v>
      </c>
      <c r="F208" s="426">
        <v>1</v>
      </c>
      <c r="G208" s="428">
        <v>94.39</v>
      </c>
    </row>
    <row r="209" spans="1:20" x14ac:dyDescent="0.2">
      <c r="A209" s="200"/>
      <c r="B209" s="297"/>
      <c r="C209" s="226"/>
      <c r="D209" s="271"/>
      <c r="E209" s="271"/>
      <c r="F209" s="240"/>
      <c r="G209" s="304">
        <f>D209*F209</f>
        <v>0</v>
      </c>
    </row>
    <row r="210" spans="1:20" s="350" customFormat="1" ht="15.75" x14ac:dyDescent="0.2">
      <c r="A210" s="615" t="s">
        <v>8</v>
      </c>
      <c r="B210" s="616"/>
      <c r="C210" s="616"/>
      <c r="D210" s="616"/>
      <c r="E210" s="616"/>
      <c r="F210" s="617"/>
      <c r="G210" s="34">
        <f>SUM(G102:G208)</f>
        <v>8194.8599999999969</v>
      </c>
    </row>
    <row r="211" spans="1:20" x14ac:dyDescent="0.2">
      <c r="A211" s="46"/>
      <c r="B211" s="46"/>
      <c r="C211" s="46"/>
      <c r="D211" s="46"/>
      <c r="E211" s="46"/>
      <c r="F211" s="46"/>
      <c r="G211" s="46"/>
    </row>
    <row r="212" spans="1:20" x14ac:dyDescent="0.2">
      <c r="A212" s="46"/>
      <c r="B212" s="46"/>
      <c r="C212" s="46"/>
      <c r="D212" s="46"/>
      <c r="E212" s="46"/>
      <c r="F212" s="46"/>
      <c r="G212" s="46"/>
    </row>
    <row r="213" spans="1:20" x14ac:dyDescent="0.2">
      <c r="A213" s="46"/>
      <c r="B213" s="46"/>
      <c r="C213" s="46"/>
      <c r="D213" s="46"/>
      <c r="E213" s="46"/>
      <c r="F213" s="46"/>
      <c r="G213" s="46"/>
    </row>
    <row r="214" spans="1:20" s="21" customFormat="1" ht="15" x14ac:dyDescent="0.2">
      <c r="A214" s="17" t="s">
        <v>6</v>
      </c>
      <c r="B214" s="18" t="s">
        <v>7</v>
      </c>
      <c r="C214" s="17" t="s">
        <v>0</v>
      </c>
      <c r="D214" s="19" t="s">
        <v>1</v>
      </c>
      <c r="E214" s="19" t="s">
        <v>2</v>
      </c>
      <c r="F214" s="17" t="s">
        <v>3</v>
      </c>
      <c r="G214" s="19" t="s">
        <v>4</v>
      </c>
      <c r="H214" s="20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</row>
    <row r="215" spans="1:20" s="21" customFormat="1" ht="15" x14ac:dyDescent="0.2">
      <c r="A215" s="432" t="s">
        <v>261</v>
      </c>
      <c r="B215" s="436">
        <v>6</v>
      </c>
      <c r="C215" s="441">
        <v>1523</v>
      </c>
      <c r="D215" s="445">
        <v>8.4499999999999993</v>
      </c>
      <c r="E215" s="447">
        <v>8.9499999999999993</v>
      </c>
      <c r="F215" s="433">
        <v>15</v>
      </c>
      <c r="G215" s="444">
        <v>126.74999999999999</v>
      </c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</row>
    <row r="216" spans="1:20" s="21" customFormat="1" ht="15" x14ac:dyDescent="0.2">
      <c r="A216" s="432" t="s">
        <v>2386</v>
      </c>
      <c r="B216" s="436">
        <v>6</v>
      </c>
      <c r="C216" s="441">
        <v>2864</v>
      </c>
      <c r="D216" s="445">
        <v>8.4499999999999993</v>
      </c>
      <c r="E216" s="447">
        <v>8.9499999999999993</v>
      </c>
      <c r="F216" s="433">
        <v>1</v>
      </c>
      <c r="G216" s="444">
        <v>8.4499999999999993</v>
      </c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</row>
    <row r="217" spans="1:20" s="21" customFormat="1" ht="15" x14ac:dyDescent="0.2">
      <c r="A217" s="432" t="s">
        <v>2363</v>
      </c>
      <c r="B217" s="436">
        <v>6</v>
      </c>
      <c r="C217" s="441">
        <v>1523</v>
      </c>
      <c r="D217" s="445">
        <v>9.14</v>
      </c>
      <c r="E217" s="447">
        <v>9.64</v>
      </c>
      <c r="F217" s="433">
        <v>1</v>
      </c>
      <c r="G217" s="444">
        <v>9.14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</row>
    <row r="218" spans="1:20" s="21" customFormat="1" ht="15" x14ac:dyDescent="0.2">
      <c r="A218" s="432" t="s">
        <v>2464</v>
      </c>
      <c r="B218" s="436">
        <v>6</v>
      </c>
      <c r="C218" s="441">
        <v>1523</v>
      </c>
      <c r="D218" s="445">
        <v>9.9</v>
      </c>
      <c r="E218" s="447">
        <v>10.4</v>
      </c>
      <c r="F218" s="433">
        <v>3</v>
      </c>
      <c r="G218" s="444">
        <v>29.700000000000003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</row>
    <row r="219" spans="1:20" s="21" customFormat="1" ht="15" x14ac:dyDescent="0.2">
      <c r="A219" s="432" t="s">
        <v>182</v>
      </c>
      <c r="B219" s="436">
        <v>6</v>
      </c>
      <c r="C219" s="441">
        <v>2864</v>
      </c>
      <c r="D219" s="445">
        <v>10.45</v>
      </c>
      <c r="E219" s="447">
        <v>10.95</v>
      </c>
      <c r="F219" s="433">
        <v>1</v>
      </c>
      <c r="G219" s="444">
        <v>10.45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</row>
    <row r="220" spans="1:20" s="21" customFormat="1" ht="15" x14ac:dyDescent="0.2">
      <c r="A220" s="432" t="s">
        <v>2410</v>
      </c>
      <c r="B220" s="436">
        <v>6</v>
      </c>
      <c r="C220" s="441">
        <v>2847</v>
      </c>
      <c r="D220" s="445">
        <v>9.9</v>
      </c>
      <c r="E220" s="447">
        <v>10.4</v>
      </c>
      <c r="F220" s="433">
        <v>4</v>
      </c>
      <c r="G220" s="444">
        <v>39.6</v>
      </c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</row>
    <row r="221" spans="1:20" s="21" customFormat="1" ht="15" x14ac:dyDescent="0.2">
      <c r="A221" s="432" t="s">
        <v>2487</v>
      </c>
      <c r="B221" s="436">
        <v>6</v>
      </c>
      <c r="C221" s="441">
        <v>8167</v>
      </c>
      <c r="D221" s="445">
        <v>10.45</v>
      </c>
      <c r="E221" s="447">
        <v>10.95</v>
      </c>
      <c r="F221" s="433">
        <v>2</v>
      </c>
      <c r="G221" s="444">
        <v>20.9</v>
      </c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</row>
    <row r="222" spans="1:20" s="21" customFormat="1" ht="15" x14ac:dyDescent="0.2">
      <c r="A222" s="432" t="s">
        <v>3604</v>
      </c>
      <c r="B222" s="436">
        <v>6</v>
      </c>
      <c r="C222" s="441">
        <v>2847</v>
      </c>
      <c r="D222" s="445">
        <v>11.45</v>
      </c>
      <c r="E222" s="447">
        <v>11.95</v>
      </c>
      <c r="F222" s="433">
        <v>9</v>
      </c>
      <c r="G222" s="444">
        <v>103.05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</row>
    <row r="223" spans="1:20" s="21" customFormat="1" ht="15" x14ac:dyDescent="0.2">
      <c r="A223" s="432" t="s">
        <v>2468</v>
      </c>
      <c r="B223" s="436">
        <v>6</v>
      </c>
      <c r="C223" s="441">
        <v>2847</v>
      </c>
      <c r="D223" s="445">
        <v>10.85</v>
      </c>
      <c r="E223" s="447">
        <v>11.35</v>
      </c>
      <c r="F223" s="433">
        <v>3</v>
      </c>
      <c r="G223" s="444">
        <v>32.549999999999997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</row>
    <row r="224" spans="1:20" s="21" customFormat="1" ht="15" x14ac:dyDescent="0.2">
      <c r="A224" s="432" t="s">
        <v>259</v>
      </c>
      <c r="B224" s="436">
        <v>6</v>
      </c>
      <c r="C224" s="441">
        <v>2847</v>
      </c>
      <c r="D224" s="445">
        <v>11.45</v>
      </c>
      <c r="E224" s="447">
        <v>11.95</v>
      </c>
      <c r="F224" s="433">
        <v>4</v>
      </c>
      <c r="G224" s="444">
        <v>45.8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</row>
    <row r="225" spans="1:20" s="21" customFormat="1" ht="15" x14ac:dyDescent="0.2">
      <c r="A225" s="435" t="s">
        <v>919</v>
      </c>
      <c r="B225" s="437">
        <v>6</v>
      </c>
      <c r="C225" s="439">
        <v>1523</v>
      </c>
      <c r="D225" s="445">
        <v>11.79</v>
      </c>
      <c r="E225" s="447">
        <v>12.29</v>
      </c>
      <c r="F225" s="443">
        <v>1</v>
      </c>
      <c r="G225" s="444">
        <v>11.79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</row>
    <row r="226" spans="1:20" s="21" customFormat="1" ht="15" x14ac:dyDescent="0.2">
      <c r="A226" s="435" t="s">
        <v>921</v>
      </c>
      <c r="B226" s="437">
        <v>6</v>
      </c>
      <c r="C226" s="439">
        <v>1523</v>
      </c>
      <c r="D226" s="445">
        <v>11.79</v>
      </c>
      <c r="E226" s="447">
        <v>12.29</v>
      </c>
      <c r="F226" s="443">
        <v>1</v>
      </c>
      <c r="G226" s="444">
        <v>11.79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</row>
    <row r="227" spans="1:20" s="21" customFormat="1" ht="15" x14ac:dyDescent="0.2">
      <c r="A227" s="432" t="s">
        <v>2425</v>
      </c>
      <c r="B227" s="436">
        <v>6</v>
      </c>
      <c r="C227" s="441">
        <v>2847</v>
      </c>
      <c r="D227" s="445">
        <v>12.45</v>
      </c>
      <c r="E227" s="447">
        <v>12.95</v>
      </c>
      <c r="F227" s="433">
        <v>4</v>
      </c>
      <c r="G227" s="444">
        <v>49.8</v>
      </c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</row>
    <row r="228" spans="1:20" s="21" customFormat="1" ht="15" x14ac:dyDescent="0.2">
      <c r="A228" s="432" t="s">
        <v>2427</v>
      </c>
      <c r="B228" s="436">
        <v>6</v>
      </c>
      <c r="C228" s="441">
        <v>2864</v>
      </c>
      <c r="D228" s="445">
        <v>13.45</v>
      </c>
      <c r="E228" s="447">
        <v>13.95</v>
      </c>
      <c r="F228" s="433">
        <v>10</v>
      </c>
      <c r="G228" s="444">
        <v>134.5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</row>
    <row r="229" spans="1:20" s="21" customFormat="1" ht="15" x14ac:dyDescent="0.2">
      <c r="A229" s="434" t="s">
        <v>812</v>
      </c>
      <c r="B229" s="437">
        <v>6</v>
      </c>
      <c r="C229" s="439">
        <v>1523</v>
      </c>
      <c r="D229" s="445">
        <v>13.7</v>
      </c>
      <c r="E229" s="447">
        <v>14.2</v>
      </c>
      <c r="F229" s="443">
        <v>1</v>
      </c>
      <c r="G229" s="444">
        <v>13.7</v>
      </c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</row>
    <row r="230" spans="1:20" s="21" customFormat="1" ht="15" x14ac:dyDescent="0.2">
      <c r="A230" s="434" t="s">
        <v>812</v>
      </c>
      <c r="B230" s="437">
        <v>6</v>
      </c>
      <c r="C230" s="439">
        <v>1523</v>
      </c>
      <c r="D230" s="445">
        <v>13.7</v>
      </c>
      <c r="E230" s="447">
        <v>14.2</v>
      </c>
      <c r="F230" s="443">
        <v>1</v>
      </c>
      <c r="G230" s="444">
        <v>13.7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</row>
    <row r="231" spans="1:20" s="21" customFormat="1" ht="15" x14ac:dyDescent="0.2">
      <c r="A231" s="432" t="s">
        <v>178</v>
      </c>
      <c r="B231" s="436">
        <v>6</v>
      </c>
      <c r="C231" s="441">
        <v>2864</v>
      </c>
      <c r="D231" s="445">
        <v>14.45</v>
      </c>
      <c r="E231" s="447">
        <v>14.95</v>
      </c>
      <c r="F231" s="433">
        <v>1</v>
      </c>
      <c r="G231" s="444">
        <v>14.45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</row>
    <row r="232" spans="1:20" s="21" customFormat="1" ht="15" x14ac:dyDescent="0.2">
      <c r="A232" s="432" t="s">
        <v>2388</v>
      </c>
      <c r="B232" s="436">
        <v>6</v>
      </c>
      <c r="C232" s="441">
        <v>2864</v>
      </c>
      <c r="D232" s="445">
        <v>14.45</v>
      </c>
      <c r="E232" s="447">
        <v>14.95</v>
      </c>
      <c r="F232" s="433">
        <v>1</v>
      </c>
      <c r="G232" s="444">
        <v>14.45</v>
      </c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</row>
    <row r="233" spans="1:20" s="21" customFormat="1" ht="15" x14ac:dyDescent="0.2">
      <c r="A233" s="432" t="s">
        <v>179</v>
      </c>
      <c r="B233" s="436">
        <v>6</v>
      </c>
      <c r="C233" s="441">
        <v>2864</v>
      </c>
      <c r="D233" s="445">
        <v>14.45</v>
      </c>
      <c r="E233" s="447">
        <v>14.95</v>
      </c>
      <c r="F233" s="433">
        <v>1</v>
      </c>
      <c r="G233" s="444">
        <v>14.45</v>
      </c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</row>
    <row r="234" spans="1:20" s="21" customFormat="1" ht="15" x14ac:dyDescent="0.2">
      <c r="A234" s="432" t="s">
        <v>2375</v>
      </c>
      <c r="B234" s="436">
        <v>6</v>
      </c>
      <c r="C234" s="441">
        <v>2864</v>
      </c>
      <c r="D234" s="445">
        <v>14.45</v>
      </c>
      <c r="E234" s="447">
        <v>14.95</v>
      </c>
      <c r="F234" s="433">
        <v>1</v>
      </c>
      <c r="G234" s="444">
        <v>14.45</v>
      </c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</row>
    <row r="235" spans="1:20" s="21" customFormat="1" ht="15" x14ac:dyDescent="0.2">
      <c r="A235" s="432" t="s">
        <v>2456</v>
      </c>
      <c r="B235" s="436">
        <v>6</v>
      </c>
      <c r="C235" s="441">
        <v>2847</v>
      </c>
      <c r="D235" s="445">
        <v>13.7</v>
      </c>
      <c r="E235" s="447">
        <v>14.2</v>
      </c>
      <c r="F235" s="433">
        <v>8</v>
      </c>
      <c r="G235" s="444">
        <v>109.6</v>
      </c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</row>
    <row r="236" spans="1:20" s="21" customFormat="1" ht="15" x14ac:dyDescent="0.2">
      <c r="A236" s="432" t="s">
        <v>2417</v>
      </c>
      <c r="B236" s="436">
        <v>6</v>
      </c>
      <c r="C236" s="441">
        <v>2847</v>
      </c>
      <c r="D236" s="445">
        <v>14.45</v>
      </c>
      <c r="E236" s="447">
        <v>14.95</v>
      </c>
      <c r="F236" s="433">
        <v>4</v>
      </c>
      <c r="G236" s="444">
        <v>57.8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</row>
    <row r="237" spans="1:20" s="21" customFormat="1" ht="15" x14ac:dyDescent="0.2">
      <c r="A237" s="432" t="s">
        <v>609</v>
      </c>
      <c r="B237" s="436">
        <v>6</v>
      </c>
      <c r="C237" s="441">
        <v>2222</v>
      </c>
      <c r="D237" s="446">
        <v>16.2</v>
      </c>
      <c r="E237" s="447">
        <v>16.95</v>
      </c>
      <c r="F237" s="433">
        <v>5</v>
      </c>
      <c r="G237" s="444">
        <v>81</v>
      </c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</row>
    <row r="238" spans="1:20" s="21" customFormat="1" ht="15" x14ac:dyDescent="0.2">
      <c r="A238" s="435" t="s">
        <v>900</v>
      </c>
      <c r="B238" s="438">
        <v>6</v>
      </c>
      <c r="C238" s="440">
        <v>1523</v>
      </c>
      <c r="D238" s="446">
        <v>16.3</v>
      </c>
      <c r="E238" s="447">
        <v>17.05</v>
      </c>
      <c r="F238" s="442">
        <v>15</v>
      </c>
      <c r="G238" s="444">
        <v>244.5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</row>
    <row r="239" spans="1:20" s="21" customFormat="1" ht="15" x14ac:dyDescent="0.2">
      <c r="A239" s="432" t="s">
        <v>264</v>
      </c>
      <c r="B239" s="436">
        <v>6</v>
      </c>
      <c r="C239" s="441">
        <v>8118</v>
      </c>
      <c r="D239" s="446">
        <v>17.2</v>
      </c>
      <c r="E239" s="447">
        <v>17.95</v>
      </c>
      <c r="F239" s="433">
        <v>1</v>
      </c>
      <c r="G239" s="444">
        <v>17.2</v>
      </c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</row>
    <row r="240" spans="1:20" s="21" customFormat="1" ht="15" x14ac:dyDescent="0.2">
      <c r="A240" s="434" t="s">
        <v>2986</v>
      </c>
      <c r="B240" s="437">
        <v>6</v>
      </c>
      <c r="C240" s="439">
        <v>2100</v>
      </c>
      <c r="D240" s="446">
        <v>18.2</v>
      </c>
      <c r="E240" s="447">
        <v>18.95</v>
      </c>
      <c r="F240" s="443">
        <v>1</v>
      </c>
      <c r="G240" s="444">
        <v>18.2</v>
      </c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</row>
    <row r="241" spans="1:20" s="21" customFormat="1" ht="15" x14ac:dyDescent="0.2">
      <c r="A241" s="435" t="s">
        <v>898</v>
      </c>
      <c r="B241" s="438">
        <v>6</v>
      </c>
      <c r="C241" s="440">
        <v>1523</v>
      </c>
      <c r="D241" s="446">
        <v>20.100000000000001</v>
      </c>
      <c r="E241" s="447">
        <v>20.85</v>
      </c>
      <c r="F241" s="442">
        <v>1</v>
      </c>
      <c r="G241" s="444">
        <v>20.100000000000001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</row>
    <row r="242" spans="1:20" s="21" customFormat="1" ht="15" x14ac:dyDescent="0.2">
      <c r="A242" s="434" t="s">
        <v>826</v>
      </c>
      <c r="B242" s="437">
        <v>6</v>
      </c>
      <c r="C242" s="439">
        <v>1523</v>
      </c>
      <c r="D242" s="446">
        <v>21.05</v>
      </c>
      <c r="E242" s="447">
        <v>21.8</v>
      </c>
      <c r="F242" s="443">
        <v>2</v>
      </c>
      <c r="G242" s="444">
        <v>42.1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</row>
    <row r="243" spans="1:20" s="21" customFormat="1" ht="15" x14ac:dyDescent="0.2">
      <c r="A243" s="432" t="s">
        <v>2359</v>
      </c>
      <c r="B243" s="436">
        <v>6</v>
      </c>
      <c r="C243" s="441">
        <v>2864</v>
      </c>
      <c r="D243" s="446">
        <v>24.2</v>
      </c>
      <c r="E243" s="447">
        <v>24.95</v>
      </c>
      <c r="F243" s="433">
        <v>1</v>
      </c>
      <c r="G243" s="444">
        <v>24.2</v>
      </c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</row>
    <row r="244" spans="1:20" s="21" customFormat="1" ht="15" x14ac:dyDescent="0.2">
      <c r="A244" s="435" t="s">
        <v>3610</v>
      </c>
      <c r="B244" s="438">
        <v>6</v>
      </c>
      <c r="C244" s="440">
        <v>1523</v>
      </c>
      <c r="D244" s="446">
        <v>22.95</v>
      </c>
      <c r="E244" s="447">
        <v>23.7</v>
      </c>
      <c r="F244" s="442">
        <v>1</v>
      </c>
      <c r="G244" s="444">
        <v>22.95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</row>
    <row r="245" spans="1:20" s="21" customFormat="1" ht="15" x14ac:dyDescent="0.2">
      <c r="A245" s="432" t="s">
        <v>2349</v>
      </c>
      <c r="B245" s="436">
        <v>6</v>
      </c>
      <c r="C245" s="441">
        <v>2864</v>
      </c>
      <c r="D245" s="446">
        <v>24.2</v>
      </c>
      <c r="E245" s="447">
        <v>24.95</v>
      </c>
      <c r="F245" s="433">
        <v>1</v>
      </c>
      <c r="G245" s="444">
        <v>24.2</v>
      </c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 spans="1:20" s="21" customFormat="1" ht="15" x14ac:dyDescent="0.2">
      <c r="A246" s="432" t="s">
        <v>2370</v>
      </c>
      <c r="B246" s="436">
        <v>6</v>
      </c>
      <c r="C246" s="441">
        <v>2864</v>
      </c>
      <c r="D246" s="446">
        <v>24.2</v>
      </c>
      <c r="E246" s="447">
        <v>24.95</v>
      </c>
      <c r="F246" s="433">
        <v>1</v>
      </c>
      <c r="G246" s="444">
        <v>24.2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</row>
    <row r="247" spans="1:20" s="21" customFormat="1" ht="15" x14ac:dyDescent="0.2">
      <c r="A247" s="432" t="s">
        <v>2378</v>
      </c>
      <c r="B247" s="436">
        <v>6</v>
      </c>
      <c r="C247" s="441">
        <v>2864</v>
      </c>
      <c r="D247" s="446">
        <v>24.2</v>
      </c>
      <c r="E247" s="447">
        <v>24.95</v>
      </c>
      <c r="F247" s="433">
        <v>2</v>
      </c>
      <c r="G247" s="444">
        <v>48.4</v>
      </c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</row>
    <row r="248" spans="1:20" s="21" customFormat="1" ht="15" x14ac:dyDescent="0.2">
      <c r="A248" s="432" t="s">
        <v>2357</v>
      </c>
      <c r="B248" s="436">
        <v>6</v>
      </c>
      <c r="C248" s="441">
        <v>2864</v>
      </c>
      <c r="D248" s="446">
        <v>24.2</v>
      </c>
      <c r="E248" s="447">
        <v>24.95</v>
      </c>
      <c r="F248" s="433">
        <v>1</v>
      </c>
      <c r="G248" s="444">
        <v>24.2</v>
      </c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</row>
    <row r="249" spans="1:20" s="21" customFormat="1" ht="15" x14ac:dyDescent="0.2">
      <c r="A249" s="432" t="s">
        <v>270</v>
      </c>
      <c r="B249" s="436">
        <v>6</v>
      </c>
      <c r="C249" s="441">
        <v>2847</v>
      </c>
      <c r="D249" s="446">
        <v>24.2</v>
      </c>
      <c r="E249" s="447">
        <v>24.95</v>
      </c>
      <c r="F249" s="433">
        <v>4</v>
      </c>
      <c r="G249" s="444">
        <v>96.8</v>
      </c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</row>
    <row r="250" spans="1:20" s="21" customFormat="1" ht="15" x14ac:dyDescent="0.2">
      <c r="A250" s="432" t="s">
        <v>557</v>
      </c>
      <c r="B250" s="436">
        <v>6</v>
      </c>
      <c r="C250" s="441">
        <v>2782</v>
      </c>
      <c r="D250" s="446">
        <v>25.8</v>
      </c>
      <c r="E250" s="447">
        <v>26.55</v>
      </c>
      <c r="F250" s="433">
        <v>1</v>
      </c>
      <c r="G250" s="444">
        <v>25.8</v>
      </c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</row>
    <row r="251" spans="1:20" s="21" customFormat="1" ht="15" x14ac:dyDescent="0.2">
      <c r="A251" s="432" t="s">
        <v>254</v>
      </c>
      <c r="B251" s="436">
        <v>6</v>
      </c>
      <c r="C251" s="441">
        <v>2864</v>
      </c>
      <c r="D251" s="446">
        <v>27.2</v>
      </c>
      <c r="E251" s="447">
        <v>27.95</v>
      </c>
      <c r="F251" s="433">
        <v>1</v>
      </c>
      <c r="G251" s="444">
        <v>27.2</v>
      </c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 spans="1:20" s="21" customFormat="1" ht="15" x14ac:dyDescent="0.2">
      <c r="A252" s="432" t="s">
        <v>2393</v>
      </c>
      <c r="B252" s="436">
        <v>6</v>
      </c>
      <c r="C252" s="441">
        <v>2847</v>
      </c>
      <c r="D252" s="446">
        <v>29.2</v>
      </c>
      <c r="E252" s="447">
        <v>29.95</v>
      </c>
      <c r="F252" s="433">
        <v>3</v>
      </c>
      <c r="G252" s="444">
        <v>87.6</v>
      </c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 spans="1:20" s="21" customFormat="1" ht="15" x14ac:dyDescent="0.2">
      <c r="A253" s="432" t="s">
        <v>3601</v>
      </c>
      <c r="B253" s="436">
        <v>6</v>
      </c>
      <c r="C253" s="441">
        <v>8118</v>
      </c>
      <c r="D253" s="446">
        <v>29.2</v>
      </c>
      <c r="E253" s="447">
        <v>29.95</v>
      </c>
      <c r="F253" s="433">
        <v>2</v>
      </c>
      <c r="G253" s="444">
        <v>58.4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</row>
    <row r="254" spans="1:20" s="21" customFormat="1" ht="15" x14ac:dyDescent="0.2">
      <c r="A254" s="432" t="s">
        <v>2390</v>
      </c>
      <c r="B254" s="436">
        <v>6</v>
      </c>
      <c r="C254" s="441">
        <v>8118</v>
      </c>
      <c r="D254" s="446">
        <v>29.2</v>
      </c>
      <c r="E254" s="447">
        <v>29.95</v>
      </c>
      <c r="F254" s="433">
        <v>1</v>
      </c>
      <c r="G254" s="444">
        <v>29.2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</row>
    <row r="255" spans="1:20" s="21" customFormat="1" ht="15" x14ac:dyDescent="0.2">
      <c r="A255" s="432" t="s">
        <v>257</v>
      </c>
      <c r="B255" s="436">
        <v>6</v>
      </c>
      <c r="C255" s="441">
        <v>8118</v>
      </c>
      <c r="D255" s="446">
        <v>34.200000000000003</v>
      </c>
      <c r="E255" s="447">
        <v>34.950000000000003</v>
      </c>
      <c r="F255" s="433">
        <v>1</v>
      </c>
      <c r="G255" s="444">
        <v>34.200000000000003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</row>
    <row r="256" spans="1:20" s="21" customFormat="1" ht="15" x14ac:dyDescent="0.2">
      <c r="A256" s="432" t="s">
        <v>2366</v>
      </c>
      <c r="B256" s="436">
        <v>6</v>
      </c>
      <c r="C256" s="441">
        <v>6010</v>
      </c>
      <c r="D256" s="446">
        <v>37.200000000000003</v>
      </c>
      <c r="E256" s="447">
        <v>37.950000000000003</v>
      </c>
      <c r="F256" s="433">
        <v>2</v>
      </c>
      <c r="G256" s="444">
        <v>74.400000000000006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</row>
    <row r="257" spans="1:20" s="21" customFormat="1" ht="15" x14ac:dyDescent="0.2">
      <c r="A257" s="435" t="s">
        <v>892</v>
      </c>
      <c r="B257" s="438">
        <v>6</v>
      </c>
      <c r="C257" s="440">
        <v>3678</v>
      </c>
      <c r="D257" s="446">
        <v>37.200000000000003</v>
      </c>
      <c r="E257" s="447">
        <v>37.950000000000003</v>
      </c>
      <c r="F257" s="442">
        <v>5</v>
      </c>
      <c r="G257" s="444">
        <v>186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</row>
    <row r="258" spans="1:20" s="21" customFormat="1" ht="15" x14ac:dyDescent="0.2">
      <c r="A258" s="435" t="s">
        <v>498</v>
      </c>
      <c r="B258" s="438">
        <v>6</v>
      </c>
      <c r="C258" s="440">
        <v>2100</v>
      </c>
      <c r="D258" s="446">
        <v>37.200000000000003</v>
      </c>
      <c r="E258" s="447">
        <v>37.950000000000003</v>
      </c>
      <c r="F258" s="442">
        <v>1</v>
      </c>
      <c r="G258" s="444">
        <v>37.200000000000003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</row>
    <row r="259" spans="1:20" s="21" customFormat="1" ht="15" x14ac:dyDescent="0.2">
      <c r="A259" s="432" t="s">
        <v>498</v>
      </c>
      <c r="B259" s="436">
        <v>6</v>
      </c>
      <c r="C259" s="441">
        <v>2100</v>
      </c>
      <c r="D259" s="446">
        <v>37.200000000000003</v>
      </c>
      <c r="E259" s="447">
        <v>37.950000000000003</v>
      </c>
      <c r="F259" s="433">
        <v>8</v>
      </c>
      <c r="G259" s="444">
        <v>297.60000000000002</v>
      </c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</row>
    <row r="260" spans="1:20" s="21" customFormat="1" ht="15" x14ac:dyDescent="0.2">
      <c r="A260" s="435" t="s">
        <v>206</v>
      </c>
      <c r="B260" s="438">
        <v>6</v>
      </c>
      <c r="C260" s="440">
        <v>2864</v>
      </c>
      <c r="D260" s="446">
        <v>54.2</v>
      </c>
      <c r="E260" s="447">
        <v>54.95</v>
      </c>
      <c r="F260" s="442">
        <v>2</v>
      </c>
      <c r="G260" s="444">
        <v>108.4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</row>
    <row r="261" spans="1:20" s="350" customFormat="1" x14ac:dyDescent="0.2">
      <c r="A261" s="86"/>
      <c r="B261" s="178"/>
      <c r="C261" s="90"/>
      <c r="D261" s="88"/>
      <c r="E261" s="89"/>
      <c r="F261" s="179"/>
      <c r="G261" s="304">
        <f>D261*F261</f>
        <v>0</v>
      </c>
    </row>
    <row r="262" spans="1:20" s="350" customFormat="1" ht="15.75" x14ac:dyDescent="0.2">
      <c r="A262" s="615" t="s">
        <v>8</v>
      </c>
      <c r="B262" s="616"/>
      <c r="C262" s="616"/>
      <c r="D262" s="616"/>
      <c r="E262" s="616"/>
      <c r="F262" s="617"/>
      <c r="G262" s="34">
        <f>SUM(G215:G261)</f>
        <v>2540.9200000000005</v>
      </c>
    </row>
    <row r="263" spans="1:20" x14ac:dyDescent="0.2">
      <c r="A263" s="46"/>
      <c r="B263" s="46"/>
      <c r="C263" s="46"/>
      <c r="D263" s="46"/>
      <c r="E263" s="46"/>
      <c r="F263" s="46"/>
      <c r="G263" s="46"/>
    </row>
    <row r="264" spans="1:20" x14ac:dyDescent="0.2">
      <c r="A264" s="46"/>
      <c r="B264" s="46"/>
      <c r="C264" s="46"/>
      <c r="D264" s="46"/>
      <c r="E264" s="46"/>
      <c r="F264" s="46"/>
      <c r="G264" s="46"/>
    </row>
    <row r="265" spans="1:20" s="21" customFormat="1" ht="15" x14ac:dyDescent="0.2">
      <c r="A265" s="17" t="s">
        <v>6</v>
      </c>
      <c r="B265" s="18" t="s">
        <v>7</v>
      </c>
      <c r="C265" s="17" t="s">
        <v>0</v>
      </c>
      <c r="D265" s="19" t="s">
        <v>1</v>
      </c>
      <c r="E265" s="19" t="s">
        <v>2</v>
      </c>
      <c r="F265" s="17" t="s">
        <v>3</v>
      </c>
      <c r="G265" s="19" t="s">
        <v>4</v>
      </c>
      <c r="H265" s="20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</row>
    <row r="266" spans="1:20" s="44" customFormat="1" ht="15" x14ac:dyDescent="0.2">
      <c r="A266" s="448" t="s">
        <v>578</v>
      </c>
      <c r="B266" s="452">
        <v>7</v>
      </c>
      <c r="C266" s="458">
        <v>9848</v>
      </c>
      <c r="D266" s="463">
        <v>0.89999999999999991</v>
      </c>
      <c r="E266" s="465">
        <v>0.95</v>
      </c>
      <c r="F266" s="449">
        <v>24</v>
      </c>
      <c r="G266" s="462">
        <v>21.599999999999998</v>
      </c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:20" s="44" customFormat="1" ht="15" x14ac:dyDescent="0.2">
      <c r="A267" s="448" t="s">
        <v>580</v>
      </c>
      <c r="B267" s="452">
        <v>7</v>
      </c>
      <c r="C267" s="458">
        <v>9848</v>
      </c>
      <c r="D267" s="463">
        <v>0.89999999999999991</v>
      </c>
      <c r="E267" s="465">
        <v>0.95</v>
      </c>
      <c r="F267" s="449">
        <v>111</v>
      </c>
      <c r="G267" s="462">
        <v>99.899999999999991</v>
      </c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:20" s="44" customFormat="1" ht="15" x14ac:dyDescent="0.2">
      <c r="A268" s="448" t="s">
        <v>579</v>
      </c>
      <c r="B268" s="452">
        <v>7</v>
      </c>
      <c r="C268" s="458">
        <v>9848</v>
      </c>
      <c r="D268" s="463">
        <v>0.89999999999999991</v>
      </c>
      <c r="E268" s="465">
        <v>0.95</v>
      </c>
      <c r="F268" s="449">
        <v>24</v>
      </c>
      <c r="G268" s="462">
        <v>21.599999999999998</v>
      </c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:20" s="44" customFormat="1" ht="15" x14ac:dyDescent="0.2">
      <c r="A269" s="448" t="s">
        <v>574</v>
      </c>
      <c r="B269" s="452">
        <v>7</v>
      </c>
      <c r="C269" s="458">
        <v>9848</v>
      </c>
      <c r="D269" s="463">
        <v>3.67</v>
      </c>
      <c r="E269" s="465">
        <v>4.17</v>
      </c>
      <c r="F269" s="449">
        <v>2</v>
      </c>
      <c r="G269" s="462">
        <v>7.34</v>
      </c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:20" s="44" customFormat="1" ht="15" x14ac:dyDescent="0.2">
      <c r="A270" s="448" t="s">
        <v>193</v>
      </c>
      <c r="B270" s="452">
        <v>7</v>
      </c>
      <c r="C270" s="458">
        <v>5009</v>
      </c>
      <c r="D270" s="463">
        <v>4.63</v>
      </c>
      <c r="E270" s="465">
        <v>5.13</v>
      </c>
      <c r="F270" s="449">
        <v>4</v>
      </c>
      <c r="G270" s="462">
        <v>18.52</v>
      </c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:20" s="44" customFormat="1" ht="15" x14ac:dyDescent="0.2">
      <c r="A271" s="451" t="s">
        <v>3131</v>
      </c>
      <c r="B271" s="452">
        <v>7</v>
      </c>
      <c r="C271" s="455">
        <v>9848</v>
      </c>
      <c r="D271" s="463">
        <v>4.79</v>
      </c>
      <c r="E271" s="465">
        <v>5.29</v>
      </c>
      <c r="F271" s="459">
        <v>1</v>
      </c>
      <c r="G271" s="462">
        <v>4.79</v>
      </c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:20" s="44" customFormat="1" ht="15" x14ac:dyDescent="0.2">
      <c r="A272" s="448" t="s">
        <v>598</v>
      </c>
      <c r="B272" s="452">
        <v>7</v>
      </c>
      <c r="C272" s="458">
        <v>9848</v>
      </c>
      <c r="D272" s="463">
        <v>5.37</v>
      </c>
      <c r="E272" s="465">
        <v>5.87</v>
      </c>
      <c r="F272" s="449">
        <v>6</v>
      </c>
      <c r="G272" s="462">
        <v>32.22</v>
      </c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:20" s="44" customFormat="1" ht="15" x14ac:dyDescent="0.2">
      <c r="A273" s="448" t="s">
        <v>2494</v>
      </c>
      <c r="B273" s="452">
        <v>7</v>
      </c>
      <c r="C273" s="458">
        <v>9848</v>
      </c>
      <c r="D273" s="463">
        <v>5.69</v>
      </c>
      <c r="E273" s="465">
        <v>6.19</v>
      </c>
      <c r="F273" s="449">
        <v>1</v>
      </c>
      <c r="G273" s="462">
        <v>5.69</v>
      </c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:20" s="44" customFormat="1" ht="15" x14ac:dyDescent="0.2">
      <c r="A274" s="448" t="s">
        <v>2496</v>
      </c>
      <c r="B274" s="452">
        <v>7</v>
      </c>
      <c r="C274" s="458">
        <v>9848</v>
      </c>
      <c r="D274" s="463">
        <v>6.23</v>
      </c>
      <c r="E274" s="465">
        <v>6.73</v>
      </c>
      <c r="F274" s="449">
        <v>2</v>
      </c>
      <c r="G274" s="462">
        <v>12.46</v>
      </c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:20" s="44" customFormat="1" ht="15" x14ac:dyDescent="0.2">
      <c r="A275" s="448" t="s">
        <v>2492</v>
      </c>
      <c r="B275" s="452">
        <v>7</v>
      </c>
      <c r="C275" s="458">
        <v>9848</v>
      </c>
      <c r="D275" s="463">
        <v>6.29</v>
      </c>
      <c r="E275" s="465">
        <v>6.79</v>
      </c>
      <c r="F275" s="449">
        <v>3</v>
      </c>
      <c r="G275" s="462">
        <v>18.87</v>
      </c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:20" s="44" customFormat="1" ht="15" x14ac:dyDescent="0.2">
      <c r="A276" s="451" t="s">
        <v>2989</v>
      </c>
      <c r="B276" s="453">
        <v>7</v>
      </c>
      <c r="C276" s="456">
        <v>6262</v>
      </c>
      <c r="D276" s="463">
        <v>8.59</v>
      </c>
      <c r="E276" s="465">
        <v>9.09</v>
      </c>
      <c r="F276" s="461">
        <v>10</v>
      </c>
      <c r="G276" s="462">
        <v>85.9</v>
      </c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:20" s="44" customFormat="1" ht="15" x14ac:dyDescent="0.2">
      <c r="A277" s="450" t="s">
        <v>2987</v>
      </c>
      <c r="B277" s="454">
        <v>7</v>
      </c>
      <c r="C277" s="457">
        <v>5009</v>
      </c>
      <c r="D277" s="464">
        <v>15.43</v>
      </c>
      <c r="E277" s="465">
        <v>16.18</v>
      </c>
      <c r="F277" s="460">
        <v>4</v>
      </c>
      <c r="G277" s="462">
        <v>61.72</v>
      </c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:20" s="44" customFormat="1" ht="15" x14ac:dyDescent="0.2">
      <c r="A278" s="448" t="s">
        <v>74</v>
      </c>
      <c r="B278" s="452">
        <v>7</v>
      </c>
      <c r="C278" s="458">
        <v>5009</v>
      </c>
      <c r="D278" s="464">
        <v>22.42</v>
      </c>
      <c r="E278" s="465">
        <v>23.17</v>
      </c>
      <c r="F278" s="449">
        <v>1</v>
      </c>
      <c r="G278" s="462">
        <v>22.42</v>
      </c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:20" s="44" customFormat="1" ht="15" x14ac:dyDescent="0.2">
      <c r="A279" s="451" t="s">
        <v>3137</v>
      </c>
      <c r="B279" s="452">
        <v>7</v>
      </c>
      <c r="C279" s="455">
        <v>9848</v>
      </c>
      <c r="D279" s="464">
        <v>15.29</v>
      </c>
      <c r="E279" s="465">
        <v>16.04</v>
      </c>
      <c r="F279" s="459">
        <v>28</v>
      </c>
      <c r="G279" s="462">
        <v>428.12</v>
      </c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:20" s="44" customFormat="1" ht="15" x14ac:dyDescent="0.2">
      <c r="A280" s="448" t="s">
        <v>529</v>
      </c>
      <c r="B280" s="452">
        <v>7</v>
      </c>
      <c r="C280" s="458">
        <v>5009</v>
      </c>
      <c r="D280" s="464">
        <v>17.03</v>
      </c>
      <c r="E280" s="465">
        <v>17.78</v>
      </c>
      <c r="F280" s="449">
        <v>1</v>
      </c>
      <c r="G280" s="462">
        <v>17.03</v>
      </c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:20" s="44" customFormat="1" ht="15" x14ac:dyDescent="0.2">
      <c r="A281" s="448" t="s">
        <v>531</v>
      </c>
      <c r="B281" s="452">
        <v>7</v>
      </c>
      <c r="C281" s="458">
        <v>5009</v>
      </c>
      <c r="D281" s="464">
        <v>22.32</v>
      </c>
      <c r="E281" s="465">
        <v>23.07</v>
      </c>
      <c r="F281" s="449">
        <v>1</v>
      </c>
      <c r="G281" s="462">
        <v>22.32</v>
      </c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:20" s="44" customFormat="1" ht="15" x14ac:dyDescent="0.2">
      <c r="A282" s="448" t="s">
        <v>75</v>
      </c>
      <c r="B282" s="452">
        <v>7</v>
      </c>
      <c r="C282" s="458">
        <v>5009</v>
      </c>
      <c r="D282" s="464">
        <v>26.1</v>
      </c>
      <c r="E282" s="465">
        <v>26.85</v>
      </c>
      <c r="F282" s="449">
        <v>12</v>
      </c>
      <c r="G282" s="462">
        <v>313.20000000000005</v>
      </c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:20" s="44" customFormat="1" ht="15" x14ac:dyDescent="0.2">
      <c r="A283" s="450" t="s">
        <v>2988</v>
      </c>
      <c r="B283" s="454">
        <v>7</v>
      </c>
      <c r="C283" s="457">
        <v>5009</v>
      </c>
      <c r="D283" s="464">
        <v>26.34</v>
      </c>
      <c r="E283" s="465">
        <v>27.09</v>
      </c>
      <c r="F283" s="460">
        <v>4</v>
      </c>
      <c r="G283" s="462">
        <v>105.36</v>
      </c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:20" s="44" customFormat="1" ht="15" x14ac:dyDescent="0.2">
      <c r="A284" s="450" t="s">
        <v>1975</v>
      </c>
      <c r="B284" s="454">
        <v>7</v>
      </c>
      <c r="C284" s="457">
        <v>5009</v>
      </c>
      <c r="D284" s="463">
        <v>90.28</v>
      </c>
      <c r="E284" s="465">
        <v>92.83</v>
      </c>
      <c r="F284" s="460">
        <v>6</v>
      </c>
      <c r="G284" s="462">
        <v>541.68000000000006</v>
      </c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:20" x14ac:dyDescent="0.2">
      <c r="A285" s="91"/>
      <c r="B285" s="113"/>
      <c r="C285" s="6"/>
      <c r="D285" s="26"/>
      <c r="E285" s="4"/>
      <c r="F285" s="40"/>
      <c r="G285" s="304">
        <f>D285*F285</f>
        <v>0</v>
      </c>
    </row>
    <row r="286" spans="1:20" x14ac:dyDescent="0.2">
      <c r="A286" s="93"/>
      <c r="B286" s="3"/>
      <c r="C286" s="354"/>
      <c r="D286" s="353"/>
      <c r="E286" s="182"/>
      <c r="F286" s="184"/>
      <c r="G286" s="304">
        <f>D286*F286</f>
        <v>0</v>
      </c>
    </row>
    <row r="287" spans="1:20" s="350" customFormat="1" ht="15.75" x14ac:dyDescent="0.2">
      <c r="A287" s="615" t="s">
        <v>8</v>
      </c>
      <c r="B287" s="616"/>
      <c r="C287" s="616"/>
      <c r="D287" s="616"/>
      <c r="E287" s="616"/>
      <c r="F287" s="617"/>
      <c r="G287" s="34">
        <f>SUM(G266:G286)</f>
        <v>1840.7400000000002</v>
      </c>
    </row>
    <row r="288" spans="1:20" s="350" customFormat="1" x14ac:dyDescent="0.2">
      <c r="A288" s="333"/>
      <c r="B288" s="333"/>
      <c r="C288" s="333"/>
      <c r="D288" s="333"/>
      <c r="E288" s="333"/>
      <c r="F288" s="333"/>
      <c r="G288" s="333"/>
    </row>
    <row r="289" spans="1:20" s="350" customFormat="1" x14ac:dyDescent="0.2">
      <c r="A289" s="333"/>
      <c r="B289" s="333"/>
      <c r="C289" s="333"/>
      <c r="D289" s="333"/>
      <c r="E289" s="333"/>
      <c r="F289" s="333"/>
      <c r="G289" s="333"/>
    </row>
    <row r="290" spans="1:20" s="21" customFormat="1" ht="15" x14ac:dyDescent="0.2">
      <c r="A290" s="17" t="s">
        <v>6</v>
      </c>
      <c r="B290" s="18" t="s">
        <v>7</v>
      </c>
      <c r="C290" s="17" t="s">
        <v>0</v>
      </c>
      <c r="D290" s="19" t="s">
        <v>1</v>
      </c>
      <c r="E290" s="19" t="s">
        <v>2</v>
      </c>
      <c r="F290" s="17" t="s">
        <v>3</v>
      </c>
      <c r="G290" s="19" t="s">
        <v>4</v>
      </c>
      <c r="H290" s="20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 spans="1:20" s="21" customFormat="1" ht="15" x14ac:dyDescent="0.2">
      <c r="A291" s="469" t="s">
        <v>671</v>
      </c>
      <c r="B291" s="473">
        <v>8</v>
      </c>
      <c r="C291" s="480">
        <v>2626</v>
      </c>
      <c r="D291" s="498">
        <v>0.1</v>
      </c>
      <c r="E291" s="500">
        <v>0.3</v>
      </c>
      <c r="F291" s="490">
        <v>7</v>
      </c>
      <c r="G291" s="496">
        <v>0.70000000000000007</v>
      </c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</row>
    <row r="292" spans="1:20" s="21" customFormat="1" ht="15" x14ac:dyDescent="0.2">
      <c r="A292" s="469" t="s">
        <v>149</v>
      </c>
      <c r="B292" s="473">
        <v>8</v>
      </c>
      <c r="C292" s="480">
        <v>1212</v>
      </c>
      <c r="D292" s="498">
        <v>0.25</v>
      </c>
      <c r="E292" s="500">
        <v>0.51</v>
      </c>
      <c r="F292" s="490">
        <v>32</v>
      </c>
      <c r="G292" s="496">
        <v>8</v>
      </c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</row>
    <row r="293" spans="1:20" s="21" customFormat="1" ht="15" x14ac:dyDescent="0.2">
      <c r="A293" s="466" t="s">
        <v>129</v>
      </c>
      <c r="B293" s="473">
        <v>8</v>
      </c>
      <c r="C293" s="480">
        <v>4712</v>
      </c>
      <c r="D293" s="498">
        <v>0.02</v>
      </c>
      <c r="E293" s="500">
        <v>0.05</v>
      </c>
      <c r="F293" s="490">
        <v>10</v>
      </c>
      <c r="G293" s="496">
        <v>0.2</v>
      </c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</row>
    <row r="294" spans="1:20" s="21" customFormat="1" ht="15" x14ac:dyDescent="0.2">
      <c r="A294" s="469" t="s">
        <v>3139</v>
      </c>
      <c r="B294" s="473">
        <v>8</v>
      </c>
      <c r="C294" s="480">
        <v>1241</v>
      </c>
      <c r="D294" s="497">
        <v>0.03</v>
      </c>
      <c r="E294" s="500">
        <v>0.05</v>
      </c>
      <c r="F294" s="490">
        <v>11</v>
      </c>
      <c r="G294" s="496">
        <v>0.32999999999999996</v>
      </c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</row>
    <row r="295" spans="1:20" s="21" customFormat="1" ht="15" x14ac:dyDescent="0.2">
      <c r="A295" s="469" t="s">
        <v>673</v>
      </c>
      <c r="B295" s="473">
        <v>8</v>
      </c>
      <c r="C295" s="480">
        <v>1212</v>
      </c>
      <c r="D295" s="497">
        <v>0.06</v>
      </c>
      <c r="E295" s="500">
        <v>0.08</v>
      </c>
      <c r="F295" s="490">
        <v>3</v>
      </c>
      <c r="G295" s="496">
        <v>0.18</v>
      </c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</row>
    <row r="296" spans="1:20" s="21" customFormat="1" ht="15" x14ac:dyDescent="0.2">
      <c r="A296" s="468" t="s">
        <v>2671</v>
      </c>
      <c r="B296" s="473">
        <v>8</v>
      </c>
      <c r="C296" s="480">
        <v>8619</v>
      </c>
      <c r="D296" s="501">
        <v>0.06</v>
      </c>
      <c r="E296" s="500">
        <v>0.09</v>
      </c>
      <c r="F296" s="491">
        <v>5</v>
      </c>
      <c r="G296" s="496">
        <v>0.3</v>
      </c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 spans="1:20" s="21" customFormat="1" ht="15" x14ac:dyDescent="0.2">
      <c r="A297" s="470" t="s">
        <v>3138</v>
      </c>
      <c r="B297" s="473">
        <v>8</v>
      </c>
      <c r="C297" s="480">
        <v>1241</v>
      </c>
      <c r="D297" s="497">
        <v>0.08</v>
      </c>
      <c r="E297" s="500">
        <v>0.1</v>
      </c>
      <c r="F297" s="490">
        <v>19</v>
      </c>
      <c r="G297" s="496">
        <v>1.52</v>
      </c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 spans="1:20" s="21" customFormat="1" ht="15" x14ac:dyDescent="0.2">
      <c r="A298" s="469" t="s">
        <v>3276</v>
      </c>
      <c r="B298" s="473">
        <v>8</v>
      </c>
      <c r="C298" s="480">
        <v>8619</v>
      </c>
      <c r="D298" s="497">
        <v>0.08</v>
      </c>
      <c r="E298" s="500">
        <v>0.12</v>
      </c>
      <c r="F298" s="490">
        <v>11</v>
      </c>
      <c r="G298" s="496">
        <v>0.88</v>
      </c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</row>
    <row r="299" spans="1:20" s="21" customFormat="1" ht="15" x14ac:dyDescent="0.2">
      <c r="A299" s="466" t="s">
        <v>3354</v>
      </c>
      <c r="B299" s="473">
        <v>8</v>
      </c>
      <c r="C299" s="487">
        <v>1433</v>
      </c>
      <c r="D299" s="497">
        <v>0.15</v>
      </c>
      <c r="E299" s="500">
        <v>0.18</v>
      </c>
      <c r="F299" s="467">
        <v>12</v>
      </c>
      <c r="G299" s="496">
        <v>1.7999999999999998</v>
      </c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</row>
    <row r="300" spans="1:20" s="21" customFormat="1" ht="15" x14ac:dyDescent="0.2">
      <c r="A300" s="469" t="s">
        <v>3141</v>
      </c>
      <c r="B300" s="473">
        <v>8</v>
      </c>
      <c r="C300" s="484">
        <v>1212</v>
      </c>
      <c r="D300" s="497">
        <v>0.15000000000000002</v>
      </c>
      <c r="E300" s="500">
        <v>0.2</v>
      </c>
      <c r="F300" s="490">
        <v>14</v>
      </c>
      <c r="G300" s="496">
        <v>2.1000000000000005</v>
      </c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 spans="1:20" s="21" customFormat="1" ht="15" x14ac:dyDescent="0.2">
      <c r="A301" s="466" t="s">
        <v>3058</v>
      </c>
      <c r="B301" s="473">
        <v>8</v>
      </c>
      <c r="C301" s="487">
        <v>4712</v>
      </c>
      <c r="D301" s="497">
        <v>0.16999999999999998</v>
      </c>
      <c r="E301" s="500">
        <v>0.22</v>
      </c>
      <c r="F301" s="467">
        <v>6</v>
      </c>
      <c r="G301" s="496">
        <v>1.02</v>
      </c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</row>
    <row r="302" spans="1:20" s="21" customFormat="1" ht="15" x14ac:dyDescent="0.2">
      <c r="A302" s="469" t="s">
        <v>669</v>
      </c>
      <c r="B302" s="473">
        <v>8</v>
      </c>
      <c r="C302" s="480">
        <v>8619</v>
      </c>
      <c r="D302" s="497">
        <v>0.2</v>
      </c>
      <c r="E302" s="500">
        <v>0.25</v>
      </c>
      <c r="F302" s="490">
        <v>5</v>
      </c>
      <c r="G302" s="496">
        <v>1</v>
      </c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 spans="1:20" s="21" customFormat="1" ht="15" x14ac:dyDescent="0.2">
      <c r="A303" s="468" t="s">
        <v>1806</v>
      </c>
      <c r="B303" s="475">
        <v>8</v>
      </c>
      <c r="C303" s="483">
        <v>1241</v>
      </c>
      <c r="D303" s="497">
        <v>0.2</v>
      </c>
      <c r="E303" s="500">
        <v>0.25</v>
      </c>
      <c r="F303" s="491">
        <v>10</v>
      </c>
      <c r="G303" s="496">
        <v>2</v>
      </c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 spans="1:20" s="21" customFormat="1" ht="15" x14ac:dyDescent="0.2">
      <c r="A304" s="468" t="s">
        <v>1808</v>
      </c>
      <c r="B304" s="475">
        <v>8</v>
      </c>
      <c r="C304" s="483">
        <v>1241</v>
      </c>
      <c r="D304" s="497">
        <v>0.2</v>
      </c>
      <c r="E304" s="500">
        <v>0.25</v>
      </c>
      <c r="F304" s="491">
        <v>71</v>
      </c>
      <c r="G304" s="496">
        <v>14.200000000000001</v>
      </c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 spans="1:20" s="21" customFormat="1" ht="15" x14ac:dyDescent="0.2">
      <c r="A305" s="469" t="s">
        <v>3164</v>
      </c>
      <c r="B305" s="473">
        <v>8</v>
      </c>
      <c r="C305" s="480">
        <v>1212</v>
      </c>
      <c r="D305" s="497">
        <v>0.2</v>
      </c>
      <c r="E305" s="500">
        <v>0.25</v>
      </c>
      <c r="F305" s="490">
        <v>60</v>
      </c>
      <c r="G305" s="496">
        <v>12</v>
      </c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 spans="1:20" s="21" customFormat="1" ht="15" x14ac:dyDescent="0.2">
      <c r="A306" s="469" t="s">
        <v>3163</v>
      </c>
      <c r="B306" s="473">
        <v>8</v>
      </c>
      <c r="C306" s="480">
        <v>1212</v>
      </c>
      <c r="D306" s="497">
        <v>0.2</v>
      </c>
      <c r="E306" s="500">
        <v>0.25</v>
      </c>
      <c r="F306" s="490">
        <v>154</v>
      </c>
      <c r="G306" s="496">
        <v>30.8</v>
      </c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 spans="1:20" s="21" customFormat="1" ht="15" x14ac:dyDescent="0.2">
      <c r="A307" s="469" t="s">
        <v>250</v>
      </c>
      <c r="B307" s="473">
        <v>8</v>
      </c>
      <c r="C307" s="480">
        <v>1212</v>
      </c>
      <c r="D307" s="497">
        <v>0.2</v>
      </c>
      <c r="E307" s="500">
        <v>0.25</v>
      </c>
      <c r="F307" s="490">
        <v>44</v>
      </c>
      <c r="G307" s="496">
        <v>8.8000000000000007</v>
      </c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5" x14ac:dyDescent="0.2">
      <c r="A308" s="468" t="s">
        <v>2016</v>
      </c>
      <c r="B308" s="475">
        <v>8</v>
      </c>
      <c r="C308" s="483">
        <v>4342</v>
      </c>
      <c r="D308" s="497">
        <v>0.2</v>
      </c>
      <c r="E308" s="500">
        <v>0.25</v>
      </c>
      <c r="F308" s="491">
        <v>30</v>
      </c>
      <c r="G308" s="496">
        <v>6</v>
      </c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 spans="1:20" s="21" customFormat="1" ht="15" x14ac:dyDescent="0.2">
      <c r="A309" s="469" t="s">
        <v>3449</v>
      </c>
      <c r="B309" s="473">
        <v>8</v>
      </c>
      <c r="C309" s="480">
        <v>4712</v>
      </c>
      <c r="D309" s="497">
        <v>0.16999999999999998</v>
      </c>
      <c r="E309" s="500">
        <v>0.22</v>
      </c>
      <c r="F309" s="490">
        <v>12</v>
      </c>
      <c r="G309" s="496">
        <v>2.04</v>
      </c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 spans="1:20" s="21" customFormat="1" ht="15" x14ac:dyDescent="0.2">
      <c r="A310" s="469" t="s">
        <v>689</v>
      </c>
      <c r="B310" s="473">
        <v>8</v>
      </c>
      <c r="C310" s="480">
        <v>2626</v>
      </c>
      <c r="D310" s="497">
        <v>0.25</v>
      </c>
      <c r="E310" s="500">
        <v>0.3</v>
      </c>
      <c r="F310" s="490">
        <v>13</v>
      </c>
      <c r="G310" s="496">
        <v>3.25</v>
      </c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 spans="1:20" s="21" customFormat="1" ht="15" x14ac:dyDescent="0.2">
      <c r="A311" s="469" t="s">
        <v>689</v>
      </c>
      <c r="B311" s="473">
        <v>8</v>
      </c>
      <c r="C311" s="480">
        <v>2350</v>
      </c>
      <c r="D311" s="497">
        <v>0.31</v>
      </c>
      <c r="E311" s="500">
        <v>0.36</v>
      </c>
      <c r="F311" s="490">
        <v>36</v>
      </c>
      <c r="G311" s="496">
        <v>11.16</v>
      </c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 spans="1:20" s="21" customFormat="1" ht="15" x14ac:dyDescent="0.2">
      <c r="A312" s="469" t="s">
        <v>1398</v>
      </c>
      <c r="B312" s="474">
        <v>8</v>
      </c>
      <c r="C312" s="482">
        <v>4575</v>
      </c>
      <c r="D312" s="497">
        <v>0.25</v>
      </c>
      <c r="E312" s="500">
        <v>0.3</v>
      </c>
      <c r="F312" s="490">
        <v>25</v>
      </c>
      <c r="G312" s="496">
        <v>6.25</v>
      </c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 spans="1:20" s="21" customFormat="1" ht="15" x14ac:dyDescent="0.2">
      <c r="A313" s="469" t="s">
        <v>3090</v>
      </c>
      <c r="B313" s="473">
        <v>8</v>
      </c>
      <c r="C313" s="482">
        <v>4342</v>
      </c>
      <c r="D313" s="497">
        <v>0.25</v>
      </c>
      <c r="E313" s="500">
        <v>0.3</v>
      </c>
      <c r="F313" s="490">
        <v>1</v>
      </c>
      <c r="G313" s="496">
        <v>0.25</v>
      </c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 spans="1:20" s="21" customFormat="1" ht="15" x14ac:dyDescent="0.2">
      <c r="A314" s="469" t="s">
        <v>1387</v>
      </c>
      <c r="B314" s="474">
        <v>8</v>
      </c>
      <c r="C314" s="482">
        <v>4342</v>
      </c>
      <c r="D314" s="497">
        <v>0.25</v>
      </c>
      <c r="E314" s="500">
        <v>0.3</v>
      </c>
      <c r="F314" s="490">
        <v>28</v>
      </c>
      <c r="G314" s="496">
        <v>7</v>
      </c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 spans="1:20" s="21" customFormat="1" ht="15" x14ac:dyDescent="0.2">
      <c r="A315" s="469" t="s">
        <v>1385</v>
      </c>
      <c r="B315" s="474">
        <v>8</v>
      </c>
      <c r="C315" s="481">
        <v>4342</v>
      </c>
      <c r="D315" s="497">
        <v>0.25</v>
      </c>
      <c r="E315" s="500">
        <v>0.3</v>
      </c>
      <c r="F315" s="492">
        <v>19</v>
      </c>
      <c r="G315" s="496">
        <v>4.75</v>
      </c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 spans="1:20" s="21" customFormat="1" ht="15" x14ac:dyDescent="0.2">
      <c r="A316" s="470" t="s">
        <v>2530</v>
      </c>
      <c r="B316" s="473">
        <v>8</v>
      </c>
      <c r="C316" s="485">
        <v>4342</v>
      </c>
      <c r="D316" s="497">
        <v>0.25</v>
      </c>
      <c r="E316" s="500">
        <v>0.3</v>
      </c>
      <c r="F316" s="493">
        <v>2</v>
      </c>
      <c r="G316" s="496">
        <v>0.5</v>
      </c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 spans="1:20" s="21" customFormat="1" ht="15" x14ac:dyDescent="0.2">
      <c r="A317" s="469" t="s">
        <v>1383</v>
      </c>
      <c r="B317" s="474">
        <v>8</v>
      </c>
      <c r="C317" s="481">
        <v>4342</v>
      </c>
      <c r="D317" s="497">
        <v>0.25</v>
      </c>
      <c r="E317" s="500">
        <v>0.3</v>
      </c>
      <c r="F317" s="492">
        <v>72</v>
      </c>
      <c r="G317" s="496">
        <v>18</v>
      </c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 spans="1:20" s="21" customFormat="1" ht="15" x14ac:dyDescent="0.2">
      <c r="A318" s="471" t="s">
        <v>3089</v>
      </c>
      <c r="B318" s="473">
        <v>8</v>
      </c>
      <c r="C318" s="482">
        <v>4342</v>
      </c>
      <c r="D318" s="497">
        <v>0.25</v>
      </c>
      <c r="E318" s="500">
        <v>0.3</v>
      </c>
      <c r="F318" s="490">
        <v>42</v>
      </c>
      <c r="G318" s="496">
        <v>10.5</v>
      </c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 spans="1:20" s="21" customFormat="1" ht="15" x14ac:dyDescent="0.2">
      <c r="A319" s="469" t="s">
        <v>1390</v>
      </c>
      <c r="B319" s="473">
        <v>8</v>
      </c>
      <c r="C319" s="485">
        <v>4342</v>
      </c>
      <c r="D319" s="497">
        <v>0.25</v>
      </c>
      <c r="E319" s="500">
        <v>0.3</v>
      </c>
      <c r="F319" s="490">
        <v>52</v>
      </c>
      <c r="G319" s="496">
        <v>13</v>
      </c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 spans="1:20" s="21" customFormat="1" ht="15" x14ac:dyDescent="0.2">
      <c r="A320" s="469" t="s">
        <v>1390</v>
      </c>
      <c r="B320" s="474">
        <v>8</v>
      </c>
      <c r="C320" s="482">
        <v>4342</v>
      </c>
      <c r="D320" s="497">
        <v>0.25</v>
      </c>
      <c r="E320" s="500">
        <v>0.3</v>
      </c>
      <c r="F320" s="490">
        <v>17</v>
      </c>
      <c r="G320" s="496">
        <v>4.25</v>
      </c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 spans="1:20" s="21" customFormat="1" ht="15" x14ac:dyDescent="0.2">
      <c r="A321" s="470" t="s">
        <v>2651</v>
      </c>
      <c r="B321" s="473">
        <v>8</v>
      </c>
      <c r="C321" s="485">
        <v>4342</v>
      </c>
      <c r="D321" s="497">
        <v>0.25</v>
      </c>
      <c r="E321" s="500">
        <v>0.3</v>
      </c>
      <c r="F321" s="493">
        <v>7</v>
      </c>
      <c r="G321" s="496">
        <v>1.75</v>
      </c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 spans="1:20" s="21" customFormat="1" ht="15" x14ac:dyDescent="0.2">
      <c r="A322" s="469" t="s">
        <v>1391</v>
      </c>
      <c r="B322" s="474">
        <v>8</v>
      </c>
      <c r="C322" s="482">
        <v>4342</v>
      </c>
      <c r="D322" s="497">
        <v>0.25</v>
      </c>
      <c r="E322" s="500">
        <v>0.3</v>
      </c>
      <c r="F322" s="490">
        <v>14</v>
      </c>
      <c r="G322" s="496">
        <v>3.5</v>
      </c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 spans="1:20" s="21" customFormat="1" ht="15" x14ac:dyDescent="0.2">
      <c r="A323" s="471" t="s">
        <v>3119</v>
      </c>
      <c r="B323" s="473">
        <v>8</v>
      </c>
      <c r="C323" s="481">
        <v>2350</v>
      </c>
      <c r="D323" s="497">
        <v>0.3</v>
      </c>
      <c r="E323" s="500">
        <v>0.35</v>
      </c>
      <c r="F323" s="492">
        <v>9</v>
      </c>
      <c r="G323" s="496">
        <v>2.6999999999999997</v>
      </c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 spans="1:20" s="21" customFormat="1" ht="15" x14ac:dyDescent="0.2">
      <c r="A324" s="471" t="s">
        <v>3119</v>
      </c>
      <c r="B324" s="473">
        <v>8</v>
      </c>
      <c r="C324" s="482">
        <v>2350</v>
      </c>
      <c r="D324" s="497">
        <v>0.3</v>
      </c>
      <c r="E324" s="500">
        <v>0.35</v>
      </c>
      <c r="F324" s="490">
        <v>9</v>
      </c>
      <c r="G324" s="496">
        <v>2.6999999999999997</v>
      </c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 spans="1:20" s="21" customFormat="1" ht="15" x14ac:dyDescent="0.2">
      <c r="A325" s="469" t="s">
        <v>725</v>
      </c>
      <c r="B325" s="473">
        <v>8</v>
      </c>
      <c r="C325" s="480">
        <v>2350</v>
      </c>
      <c r="D325" s="497">
        <v>0.3</v>
      </c>
      <c r="E325" s="500">
        <v>0.35</v>
      </c>
      <c r="F325" s="490">
        <v>44</v>
      </c>
      <c r="G325" s="496">
        <v>13.2</v>
      </c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 spans="1:20" s="21" customFormat="1" ht="15" x14ac:dyDescent="0.2">
      <c r="A326" s="469" t="s">
        <v>725</v>
      </c>
      <c r="B326" s="473">
        <v>8</v>
      </c>
      <c r="C326" s="487">
        <v>2350</v>
      </c>
      <c r="D326" s="497">
        <v>0.3</v>
      </c>
      <c r="E326" s="500">
        <v>0.35</v>
      </c>
      <c r="F326" s="467">
        <v>50</v>
      </c>
      <c r="G326" s="496">
        <v>15</v>
      </c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 spans="1:20" s="21" customFormat="1" ht="15" x14ac:dyDescent="0.2">
      <c r="A327" s="469" t="s">
        <v>689</v>
      </c>
      <c r="B327" s="473">
        <v>8</v>
      </c>
      <c r="C327" s="480">
        <v>2350</v>
      </c>
      <c r="D327" s="497">
        <v>0.31</v>
      </c>
      <c r="E327" s="500">
        <v>0.36</v>
      </c>
      <c r="F327" s="490">
        <v>38</v>
      </c>
      <c r="G327" s="496">
        <v>11.78</v>
      </c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 spans="1:20" s="21" customFormat="1" ht="15" x14ac:dyDescent="0.2">
      <c r="A328" s="469" t="s">
        <v>689</v>
      </c>
      <c r="B328" s="473">
        <v>8</v>
      </c>
      <c r="C328" s="480">
        <v>2350</v>
      </c>
      <c r="D328" s="497">
        <v>0.31</v>
      </c>
      <c r="E328" s="500">
        <v>0.36</v>
      </c>
      <c r="F328" s="490">
        <v>20</v>
      </c>
      <c r="G328" s="496">
        <v>6.2</v>
      </c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 spans="1:20" s="21" customFormat="1" ht="15" x14ac:dyDescent="0.2">
      <c r="A329" s="466" t="s">
        <v>149</v>
      </c>
      <c r="B329" s="473">
        <v>8</v>
      </c>
      <c r="C329" s="487">
        <v>2350</v>
      </c>
      <c r="D329" s="497">
        <v>0.34</v>
      </c>
      <c r="E329" s="500">
        <v>0.39</v>
      </c>
      <c r="F329" s="467">
        <v>50</v>
      </c>
      <c r="G329" s="496">
        <v>17</v>
      </c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 spans="1:20" s="21" customFormat="1" ht="15" x14ac:dyDescent="0.2">
      <c r="A330" s="469" t="s">
        <v>2675</v>
      </c>
      <c r="B330" s="473">
        <v>8</v>
      </c>
      <c r="C330" s="482">
        <v>3770</v>
      </c>
      <c r="D330" s="497">
        <v>0.31</v>
      </c>
      <c r="E330" s="500">
        <v>0.36</v>
      </c>
      <c r="F330" s="490">
        <v>19</v>
      </c>
      <c r="G330" s="496">
        <v>5.89</v>
      </c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 spans="1:20" s="21" customFormat="1" ht="15" x14ac:dyDescent="0.2">
      <c r="A331" s="466" t="s">
        <v>3120</v>
      </c>
      <c r="B331" s="473">
        <v>8</v>
      </c>
      <c r="C331" s="487">
        <v>2791</v>
      </c>
      <c r="D331" s="497">
        <v>0.37</v>
      </c>
      <c r="E331" s="500">
        <v>0.42</v>
      </c>
      <c r="F331" s="467">
        <v>9</v>
      </c>
      <c r="G331" s="496">
        <v>3.33</v>
      </c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 spans="1:20" s="21" customFormat="1" ht="15" x14ac:dyDescent="0.2">
      <c r="A332" s="469" t="s">
        <v>411</v>
      </c>
      <c r="B332" s="473">
        <v>8</v>
      </c>
      <c r="C332" s="481">
        <v>2791</v>
      </c>
      <c r="D332" s="497">
        <v>0.37</v>
      </c>
      <c r="E332" s="500">
        <v>0.42</v>
      </c>
      <c r="F332" s="492">
        <v>66</v>
      </c>
      <c r="G332" s="496">
        <v>24.419999999999998</v>
      </c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 spans="1:20" s="21" customFormat="1" ht="15" x14ac:dyDescent="0.2">
      <c r="A333" s="471" t="s">
        <v>2686</v>
      </c>
      <c r="B333" s="473">
        <v>8</v>
      </c>
      <c r="C333" s="482">
        <v>2791</v>
      </c>
      <c r="D333" s="497">
        <v>0.37</v>
      </c>
      <c r="E333" s="500">
        <v>0.42</v>
      </c>
      <c r="F333" s="490">
        <v>29</v>
      </c>
      <c r="G333" s="496">
        <v>10.73</v>
      </c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 spans="1:20" s="21" customFormat="1" ht="15" x14ac:dyDescent="0.2">
      <c r="A334" s="469" t="s">
        <v>410</v>
      </c>
      <c r="B334" s="473">
        <v>8</v>
      </c>
      <c r="C334" s="481">
        <v>2791</v>
      </c>
      <c r="D334" s="497">
        <v>0.37</v>
      </c>
      <c r="E334" s="500">
        <v>0.42</v>
      </c>
      <c r="F334" s="492">
        <v>21</v>
      </c>
      <c r="G334" s="496">
        <v>7.77</v>
      </c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 spans="1:20" s="21" customFormat="1" ht="15" x14ac:dyDescent="0.2">
      <c r="A335" s="466" t="s">
        <v>3057</v>
      </c>
      <c r="B335" s="473">
        <v>8</v>
      </c>
      <c r="C335" s="487">
        <v>1212</v>
      </c>
      <c r="D335" s="497">
        <v>0.38</v>
      </c>
      <c r="E335" s="500">
        <v>0.43</v>
      </c>
      <c r="F335" s="467">
        <v>24</v>
      </c>
      <c r="G335" s="496">
        <v>9.120000000000001</v>
      </c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 spans="1:20" s="21" customFormat="1" ht="15" x14ac:dyDescent="0.2">
      <c r="A336" s="466" t="s">
        <v>3024</v>
      </c>
      <c r="B336" s="473">
        <v>8</v>
      </c>
      <c r="C336" s="487">
        <v>1241</v>
      </c>
      <c r="D336" s="497">
        <v>0.42</v>
      </c>
      <c r="E336" s="500">
        <v>0.47</v>
      </c>
      <c r="F336" s="467">
        <v>32</v>
      </c>
      <c r="G336" s="496">
        <v>13.44</v>
      </c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 spans="1:20" s="21" customFormat="1" ht="15" x14ac:dyDescent="0.2">
      <c r="A337" s="466" t="s">
        <v>3045</v>
      </c>
      <c r="B337" s="473">
        <v>8</v>
      </c>
      <c r="C337" s="487">
        <v>8513</v>
      </c>
      <c r="D337" s="497">
        <v>0.42</v>
      </c>
      <c r="E337" s="500">
        <v>0.47</v>
      </c>
      <c r="F337" s="467">
        <v>46</v>
      </c>
      <c r="G337" s="496">
        <v>19.32</v>
      </c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 spans="1:20" s="21" customFormat="1" ht="15" x14ac:dyDescent="0.2">
      <c r="A338" s="469" t="s">
        <v>465</v>
      </c>
      <c r="B338" s="473">
        <v>8</v>
      </c>
      <c r="C338" s="481">
        <v>1241</v>
      </c>
      <c r="D338" s="497">
        <v>0.42</v>
      </c>
      <c r="E338" s="500">
        <v>0.47</v>
      </c>
      <c r="F338" s="492">
        <v>6</v>
      </c>
      <c r="G338" s="496">
        <v>2.52</v>
      </c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 spans="1:20" s="21" customFormat="1" ht="15" x14ac:dyDescent="0.2">
      <c r="A339" s="466" t="s">
        <v>2908</v>
      </c>
      <c r="B339" s="473">
        <v>8</v>
      </c>
      <c r="C339" s="487">
        <v>1212</v>
      </c>
      <c r="D339" s="497">
        <v>0.42</v>
      </c>
      <c r="E339" s="500">
        <v>0.47</v>
      </c>
      <c r="F339" s="467">
        <v>19</v>
      </c>
      <c r="G339" s="496">
        <v>7.9799999999999995</v>
      </c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 spans="1:20" s="21" customFormat="1" ht="15" x14ac:dyDescent="0.2">
      <c r="A340" s="469" t="s">
        <v>809</v>
      </c>
      <c r="B340" s="474">
        <v>8</v>
      </c>
      <c r="C340" s="481">
        <v>5000</v>
      </c>
      <c r="D340" s="497">
        <v>0.4</v>
      </c>
      <c r="E340" s="500">
        <v>0.45</v>
      </c>
      <c r="F340" s="492">
        <v>35</v>
      </c>
      <c r="G340" s="496">
        <v>14</v>
      </c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 spans="1:20" s="21" customFormat="1" ht="15" x14ac:dyDescent="0.2">
      <c r="A341" s="469" t="s">
        <v>3643</v>
      </c>
      <c r="B341" s="473">
        <v>8</v>
      </c>
      <c r="C341" s="480">
        <v>4712</v>
      </c>
      <c r="D341" s="497">
        <v>0.44</v>
      </c>
      <c r="E341" s="500">
        <v>0.49</v>
      </c>
      <c r="F341" s="490">
        <v>37</v>
      </c>
      <c r="G341" s="496">
        <v>16.28</v>
      </c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 spans="1:20" s="21" customFormat="1" ht="15" x14ac:dyDescent="0.2">
      <c r="A342" s="469" t="s">
        <v>3643</v>
      </c>
      <c r="B342" s="473">
        <v>8</v>
      </c>
      <c r="C342" s="480">
        <v>4712</v>
      </c>
      <c r="D342" s="497">
        <v>0.44</v>
      </c>
      <c r="E342" s="500">
        <v>0.49</v>
      </c>
      <c r="F342" s="490">
        <v>16</v>
      </c>
      <c r="G342" s="496">
        <v>7.04</v>
      </c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 spans="1:20" s="21" customFormat="1" ht="15" x14ac:dyDescent="0.2">
      <c r="A343" s="469" t="s">
        <v>3643</v>
      </c>
      <c r="B343" s="473">
        <v>8</v>
      </c>
      <c r="C343" s="487">
        <v>4712</v>
      </c>
      <c r="D343" s="497">
        <v>0.44</v>
      </c>
      <c r="E343" s="500">
        <v>0.49</v>
      </c>
      <c r="F343" s="467">
        <v>50</v>
      </c>
      <c r="G343" s="496">
        <v>22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 spans="1:20" s="21" customFormat="1" ht="15" x14ac:dyDescent="0.2">
      <c r="A344" s="466" t="s">
        <v>2821</v>
      </c>
      <c r="B344" s="473">
        <v>8</v>
      </c>
      <c r="C344" s="487">
        <v>1241</v>
      </c>
      <c r="D344" s="497">
        <v>0.44</v>
      </c>
      <c r="E344" s="500">
        <v>0.49</v>
      </c>
      <c r="F344" s="467">
        <v>15</v>
      </c>
      <c r="G344" s="496">
        <v>6.6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 spans="1:20" s="21" customFormat="1" ht="15" x14ac:dyDescent="0.2">
      <c r="A345" s="469" t="s">
        <v>465</v>
      </c>
      <c r="B345" s="473">
        <v>8</v>
      </c>
      <c r="C345" s="481">
        <v>1241</v>
      </c>
      <c r="D345" s="497">
        <v>0.63</v>
      </c>
      <c r="E345" s="500">
        <v>0.68</v>
      </c>
      <c r="F345" s="492">
        <v>5</v>
      </c>
      <c r="G345" s="496">
        <v>3.15</v>
      </c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 spans="1:20" s="21" customFormat="1" ht="15" x14ac:dyDescent="0.2">
      <c r="A346" s="466" t="s">
        <v>2820</v>
      </c>
      <c r="B346" s="473">
        <v>8</v>
      </c>
      <c r="C346" s="487">
        <v>1241</v>
      </c>
      <c r="D346" s="497">
        <v>0.44</v>
      </c>
      <c r="E346" s="500">
        <v>0.49</v>
      </c>
      <c r="F346" s="467">
        <v>6</v>
      </c>
      <c r="G346" s="496">
        <v>2.64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 spans="1:20" s="21" customFormat="1" ht="15" x14ac:dyDescent="0.2">
      <c r="A347" s="469" t="s">
        <v>465</v>
      </c>
      <c r="B347" s="473">
        <v>8</v>
      </c>
      <c r="C347" s="481">
        <v>1241</v>
      </c>
      <c r="D347" s="497">
        <v>0.44</v>
      </c>
      <c r="E347" s="500">
        <v>0.49</v>
      </c>
      <c r="F347" s="492">
        <v>27</v>
      </c>
      <c r="G347" s="496">
        <v>11.88</v>
      </c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 spans="1:20" s="21" customFormat="1" ht="15" x14ac:dyDescent="0.2">
      <c r="A348" s="469" t="s">
        <v>3062</v>
      </c>
      <c r="B348" s="474">
        <v>8</v>
      </c>
      <c r="C348" s="481">
        <v>4342</v>
      </c>
      <c r="D348" s="497">
        <v>0.44</v>
      </c>
      <c r="E348" s="500">
        <v>0.49</v>
      </c>
      <c r="F348" s="492">
        <v>19</v>
      </c>
      <c r="G348" s="496">
        <v>8.36</v>
      </c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 spans="1:20" s="21" customFormat="1" ht="15" x14ac:dyDescent="0.2">
      <c r="A349" s="469" t="s">
        <v>2611</v>
      </c>
      <c r="B349" s="473">
        <v>8</v>
      </c>
      <c r="C349" s="482">
        <v>4342</v>
      </c>
      <c r="D349" s="497">
        <v>0.44</v>
      </c>
      <c r="E349" s="500">
        <v>0.49</v>
      </c>
      <c r="F349" s="490">
        <v>20</v>
      </c>
      <c r="G349" s="496">
        <v>8.8000000000000007</v>
      </c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 spans="1:20" s="21" customFormat="1" ht="15" x14ac:dyDescent="0.2">
      <c r="A350" s="469" t="s">
        <v>2613</v>
      </c>
      <c r="B350" s="473">
        <v>8</v>
      </c>
      <c r="C350" s="482">
        <v>4342</v>
      </c>
      <c r="D350" s="497">
        <v>0.44</v>
      </c>
      <c r="E350" s="500">
        <v>0.49</v>
      </c>
      <c r="F350" s="490">
        <v>10</v>
      </c>
      <c r="G350" s="496">
        <v>4.4000000000000004</v>
      </c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 spans="1:20" s="21" customFormat="1" ht="15" x14ac:dyDescent="0.2">
      <c r="A351" s="469" t="s">
        <v>121</v>
      </c>
      <c r="B351" s="473">
        <v>8</v>
      </c>
      <c r="C351" s="482">
        <v>4342</v>
      </c>
      <c r="D351" s="497">
        <v>0.44</v>
      </c>
      <c r="E351" s="500">
        <v>0.49</v>
      </c>
      <c r="F351" s="490">
        <v>30</v>
      </c>
      <c r="G351" s="496">
        <v>13.2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 spans="1:20" s="21" customFormat="1" ht="15" x14ac:dyDescent="0.2">
      <c r="A352" s="469" t="s">
        <v>2610</v>
      </c>
      <c r="B352" s="473">
        <v>8</v>
      </c>
      <c r="C352" s="482">
        <v>4342</v>
      </c>
      <c r="D352" s="497">
        <v>0.44</v>
      </c>
      <c r="E352" s="500">
        <v>0.49</v>
      </c>
      <c r="F352" s="490">
        <v>10</v>
      </c>
      <c r="G352" s="496">
        <v>4.4000000000000004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 spans="1:20" s="21" customFormat="1" ht="15" x14ac:dyDescent="0.2">
      <c r="A353" s="469" t="s">
        <v>2611</v>
      </c>
      <c r="B353" s="473">
        <v>8</v>
      </c>
      <c r="C353" s="482">
        <v>4342</v>
      </c>
      <c r="D353" s="497">
        <v>0.44</v>
      </c>
      <c r="E353" s="500">
        <v>0.49</v>
      </c>
      <c r="F353" s="490">
        <v>20</v>
      </c>
      <c r="G353" s="496">
        <v>8.8000000000000007</v>
      </c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 spans="1:20" s="21" customFormat="1" ht="15" x14ac:dyDescent="0.2">
      <c r="A354" s="469" t="s">
        <v>2613</v>
      </c>
      <c r="B354" s="473">
        <v>8</v>
      </c>
      <c r="C354" s="482">
        <v>4342</v>
      </c>
      <c r="D354" s="497">
        <v>0.44</v>
      </c>
      <c r="E354" s="500">
        <v>0.49</v>
      </c>
      <c r="F354" s="490">
        <v>10</v>
      </c>
      <c r="G354" s="496">
        <v>4.4000000000000004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 spans="1:20" s="21" customFormat="1" ht="15" x14ac:dyDescent="0.2">
      <c r="A355" s="469" t="s">
        <v>2615</v>
      </c>
      <c r="B355" s="473">
        <v>8</v>
      </c>
      <c r="C355" s="482">
        <v>4342</v>
      </c>
      <c r="D355" s="497">
        <v>0.44</v>
      </c>
      <c r="E355" s="500">
        <v>0.49</v>
      </c>
      <c r="F355" s="490">
        <v>20</v>
      </c>
      <c r="G355" s="496">
        <v>8.8000000000000007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 spans="1:20" s="21" customFormat="1" ht="15" x14ac:dyDescent="0.2">
      <c r="A356" s="469" t="s">
        <v>2610</v>
      </c>
      <c r="B356" s="473">
        <v>8</v>
      </c>
      <c r="C356" s="482">
        <v>4342</v>
      </c>
      <c r="D356" s="497">
        <v>0.44</v>
      </c>
      <c r="E356" s="500">
        <v>0.49</v>
      </c>
      <c r="F356" s="490">
        <v>10</v>
      </c>
      <c r="G356" s="496">
        <v>4.4000000000000004</v>
      </c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 spans="1:20" s="21" customFormat="1" ht="15" x14ac:dyDescent="0.2">
      <c r="A357" s="468" t="s">
        <v>396</v>
      </c>
      <c r="B357" s="473">
        <v>8</v>
      </c>
      <c r="C357" s="480">
        <v>4342</v>
      </c>
      <c r="D357" s="497">
        <v>0.44</v>
      </c>
      <c r="E357" s="500">
        <v>0.49</v>
      </c>
      <c r="F357" s="490">
        <v>7</v>
      </c>
      <c r="G357" s="496">
        <v>3.08</v>
      </c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 spans="1:20" s="21" customFormat="1" ht="15" x14ac:dyDescent="0.2">
      <c r="A358" s="469" t="s">
        <v>1373</v>
      </c>
      <c r="B358" s="474">
        <v>8</v>
      </c>
      <c r="C358" s="481">
        <v>4342</v>
      </c>
      <c r="D358" s="497">
        <v>0.44</v>
      </c>
      <c r="E358" s="500">
        <v>0.49</v>
      </c>
      <c r="F358" s="492">
        <v>89</v>
      </c>
      <c r="G358" s="496">
        <v>39.160000000000004</v>
      </c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 spans="1:20" s="21" customFormat="1" ht="15" x14ac:dyDescent="0.2">
      <c r="A359" s="469" t="s">
        <v>3140</v>
      </c>
      <c r="B359" s="473">
        <v>8</v>
      </c>
      <c r="C359" s="480">
        <v>1212</v>
      </c>
      <c r="D359" s="497">
        <v>0.46</v>
      </c>
      <c r="E359" s="500">
        <v>0.51</v>
      </c>
      <c r="F359" s="490">
        <v>27</v>
      </c>
      <c r="G359" s="496">
        <v>12.42</v>
      </c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 spans="1:20" s="21" customFormat="1" ht="15" x14ac:dyDescent="0.2">
      <c r="A360" s="466" t="s">
        <v>630</v>
      </c>
      <c r="B360" s="473">
        <v>8</v>
      </c>
      <c r="C360" s="487">
        <v>4943</v>
      </c>
      <c r="D360" s="497">
        <v>1.32</v>
      </c>
      <c r="E360" s="500">
        <v>1.37</v>
      </c>
      <c r="F360" s="467">
        <v>20</v>
      </c>
      <c r="G360" s="496">
        <v>26.400000000000002</v>
      </c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 spans="1:20" s="21" customFormat="1" ht="15" x14ac:dyDescent="0.2">
      <c r="A361" s="468" t="s">
        <v>1807</v>
      </c>
      <c r="B361" s="475">
        <v>8</v>
      </c>
      <c r="C361" s="483">
        <v>8513</v>
      </c>
      <c r="D361" s="497">
        <v>0.5</v>
      </c>
      <c r="E361" s="500">
        <v>0.55000000000000004</v>
      </c>
      <c r="F361" s="491">
        <v>23</v>
      </c>
      <c r="G361" s="496">
        <v>11.5</v>
      </c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 spans="1:20" s="21" customFormat="1" ht="15" x14ac:dyDescent="0.2">
      <c r="A362" s="469" t="s">
        <v>3144</v>
      </c>
      <c r="B362" s="473">
        <v>8</v>
      </c>
      <c r="C362" s="480">
        <v>8513</v>
      </c>
      <c r="D362" s="497">
        <v>0.35000000000000003</v>
      </c>
      <c r="E362" s="500">
        <v>0.55000000000000004</v>
      </c>
      <c r="F362" s="490">
        <v>1</v>
      </c>
      <c r="G362" s="496">
        <v>0.35000000000000003</v>
      </c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 spans="1:20" s="21" customFormat="1" ht="15" x14ac:dyDescent="0.2">
      <c r="A363" s="468" t="s">
        <v>1844</v>
      </c>
      <c r="B363" s="475">
        <v>8</v>
      </c>
      <c r="C363" s="483">
        <v>1212</v>
      </c>
      <c r="D363" s="497">
        <v>0.35000000000000003</v>
      </c>
      <c r="E363" s="500">
        <v>0.55000000000000004</v>
      </c>
      <c r="F363" s="491">
        <v>10</v>
      </c>
      <c r="G363" s="496">
        <v>3.5000000000000004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 spans="1:20" s="21" customFormat="1" ht="15" x14ac:dyDescent="0.2">
      <c r="A364" s="470" t="s">
        <v>3094</v>
      </c>
      <c r="B364" s="473">
        <v>8</v>
      </c>
      <c r="C364" s="480">
        <v>8513</v>
      </c>
      <c r="D364" s="497">
        <v>0.3</v>
      </c>
      <c r="E364" s="500">
        <v>0.5</v>
      </c>
      <c r="F364" s="490">
        <v>17</v>
      </c>
      <c r="G364" s="496">
        <v>5.0999999999999996</v>
      </c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 spans="1:20" s="21" customFormat="1" ht="15" x14ac:dyDescent="0.2">
      <c r="A365" s="466" t="s">
        <v>3054</v>
      </c>
      <c r="B365" s="473">
        <v>8</v>
      </c>
      <c r="C365" s="487">
        <v>8513</v>
      </c>
      <c r="D365" s="497">
        <v>0.35000000000000003</v>
      </c>
      <c r="E365" s="500">
        <v>0.55000000000000004</v>
      </c>
      <c r="F365" s="467">
        <v>72</v>
      </c>
      <c r="G365" s="496">
        <v>25.200000000000003</v>
      </c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 spans="1:20" s="21" customFormat="1" ht="15" x14ac:dyDescent="0.2">
      <c r="A366" s="466" t="s">
        <v>3053</v>
      </c>
      <c r="B366" s="473">
        <v>8</v>
      </c>
      <c r="C366" s="480">
        <v>8513</v>
      </c>
      <c r="D366" s="497">
        <v>0.35000000000000003</v>
      </c>
      <c r="E366" s="500">
        <v>0.55000000000000004</v>
      </c>
      <c r="F366" s="490">
        <v>10</v>
      </c>
      <c r="G366" s="496">
        <v>3.5000000000000004</v>
      </c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 spans="1:20" s="21" customFormat="1" ht="15" x14ac:dyDescent="0.2">
      <c r="A367" s="466" t="s">
        <v>3053</v>
      </c>
      <c r="B367" s="473">
        <v>8</v>
      </c>
      <c r="C367" s="487">
        <v>8513</v>
      </c>
      <c r="D367" s="497">
        <v>0.35000000000000003</v>
      </c>
      <c r="E367" s="500">
        <v>0.55000000000000004</v>
      </c>
      <c r="F367" s="467">
        <v>72</v>
      </c>
      <c r="G367" s="496">
        <v>25.200000000000003</v>
      </c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 spans="1:20" s="21" customFormat="1" ht="15" x14ac:dyDescent="0.2">
      <c r="A368" s="466" t="s">
        <v>2966</v>
      </c>
      <c r="B368" s="473">
        <v>8</v>
      </c>
      <c r="C368" s="487">
        <v>1241</v>
      </c>
      <c r="D368" s="497">
        <v>0.36000000000000004</v>
      </c>
      <c r="E368" s="500">
        <v>0.56000000000000005</v>
      </c>
      <c r="F368" s="467">
        <v>114</v>
      </c>
      <c r="G368" s="496">
        <v>41.040000000000006</v>
      </c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 spans="1:20" s="21" customFormat="1" ht="15" x14ac:dyDescent="0.2">
      <c r="A369" s="469" t="s">
        <v>2674</v>
      </c>
      <c r="B369" s="473">
        <v>8</v>
      </c>
      <c r="C369" s="482">
        <v>3770</v>
      </c>
      <c r="D369" s="497">
        <v>0.35000000000000003</v>
      </c>
      <c r="E369" s="500">
        <v>0.55000000000000004</v>
      </c>
      <c r="F369" s="490">
        <v>22</v>
      </c>
      <c r="G369" s="496">
        <v>7.7000000000000011</v>
      </c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 spans="1:20" s="21" customFormat="1" ht="15" x14ac:dyDescent="0.2">
      <c r="A370" s="470" t="s">
        <v>1310</v>
      </c>
      <c r="B370" s="473">
        <v>8</v>
      </c>
      <c r="C370" s="487">
        <v>1566</v>
      </c>
      <c r="D370" s="497">
        <v>0.37999999999999995</v>
      </c>
      <c r="E370" s="500">
        <v>0.57999999999999996</v>
      </c>
      <c r="F370" s="467">
        <v>11</v>
      </c>
      <c r="G370" s="496">
        <v>4.18</v>
      </c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 spans="1:20" s="21" customFormat="1" ht="15" x14ac:dyDescent="0.2">
      <c r="A371" s="470" t="s">
        <v>1312</v>
      </c>
      <c r="B371" s="473">
        <v>8</v>
      </c>
      <c r="C371" s="487">
        <v>1566</v>
      </c>
      <c r="D371" s="497">
        <v>0.37999999999999995</v>
      </c>
      <c r="E371" s="500">
        <v>0.57999999999999996</v>
      </c>
      <c r="F371" s="467">
        <v>32</v>
      </c>
      <c r="G371" s="496">
        <v>12.159999999999998</v>
      </c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 spans="1:20" s="21" customFormat="1" ht="15" x14ac:dyDescent="0.2">
      <c r="A372" s="470" t="s">
        <v>1309</v>
      </c>
      <c r="B372" s="473">
        <v>8</v>
      </c>
      <c r="C372" s="487">
        <v>1566</v>
      </c>
      <c r="D372" s="497">
        <v>0.37999999999999995</v>
      </c>
      <c r="E372" s="500">
        <v>0.57999999999999996</v>
      </c>
      <c r="F372" s="467">
        <v>24</v>
      </c>
      <c r="G372" s="496">
        <v>9.1199999999999992</v>
      </c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 spans="1:20" s="21" customFormat="1" ht="15" x14ac:dyDescent="0.2">
      <c r="A373" s="470" t="s">
        <v>1313</v>
      </c>
      <c r="B373" s="473">
        <v>8</v>
      </c>
      <c r="C373" s="487">
        <v>1566</v>
      </c>
      <c r="D373" s="497">
        <v>0.37999999999999995</v>
      </c>
      <c r="E373" s="500">
        <v>0.57999999999999996</v>
      </c>
      <c r="F373" s="467">
        <v>28</v>
      </c>
      <c r="G373" s="496">
        <v>10.639999999999999</v>
      </c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 spans="1:20" s="21" customFormat="1" ht="15" x14ac:dyDescent="0.2">
      <c r="A374" s="466" t="s">
        <v>3478</v>
      </c>
      <c r="B374" s="473">
        <v>8</v>
      </c>
      <c r="C374" s="487">
        <v>1566</v>
      </c>
      <c r="D374" s="497">
        <v>0.37999999999999995</v>
      </c>
      <c r="E374" s="500">
        <v>0.57999999999999996</v>
      </c>
      <c r="F374" s="467">
        <v>30</v>
      </c>
      <c r="G374" s="496">
        <v>11.399999999999999</v>
      </c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 spans="1:20" s="21" customFormat="1" ht="15" x14ac:dyDescent="0.2">
      <c r="A375" s="470" t="s">
        <v>1344</v>
      </c>
      <c r="B375" s="474">
        <v>8</v>
      </c>
      <c r="C375" s="481">
        <v>4575</v>
      </c>
      <c r="D375" s="497">
        <v>0.38999999999999996</v>
      </c>
      <c r="E375" s="500">
        <v>0.59</v>
      </c>
      <c r="F375" s="492">
        <v>10</v>
      </c>
      <c r="G375" s="496">
        <v>3.8999999999999995</v>
      </c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 spans="1:20" s="21" customFormat="1" ht="15" x14ac:dyDescent="0.2">
      <c r="A376" s="470" t="s">
        <v>1345</v>
      </c>
      <c r="B376" s="474">
        <v>8</v>
      </c>
      <c r="C376" s="481">
        <v>4575</v>
      </c>
      <c r="D376" s="497">
        <v>0.38999999999999996</v>
      </c>
      <c r="E376" s="500">
        <v>0.59</v>
      </c>
      <c r="F376" s="492">
        <v>19</v>
      </c>
      <c r="G376" s="496">
        <v>7.4099999999999993</v>
      </c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 spans="1:20" s="21" customFormat="1" ht="15" x14ac:dyDescent="0.2">
      <c r="A377" s="466" t="s">
        <v>2932</v>
      </c>
      <c r="B377" s="474">
        <v>8</v>
      </c>
      <c r="C377" s="482">
        <v>3232</v>
      </c>
      <c r="D377" s="497">
        <v>0.62999999999999989</v>
      </c>
      <c r="E377" s="500">
        <v>0.83</v>
      </c>
      <c r="F377" s="490">
        <v>28</v>
      </c>
      <c r="G377" s="496">
        <v>17.639999999999997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 spans="1:20" s="21" customFormat="1" ht="15" x14ac:dyDescent="0.2">
      <c r="A378" s="466" t="s">
        <v>2932</v>
      </c>
      <c r="B378" s="473">
        <v>8</v>
      </c>
      <c r="C378" s="487">
        <v>6796</v>
      </c>
      <c r="D378" s="497">
        <v>0.62999999999999989</v>
      </c>
      <c r="E378" s="500">
        <v>0.83</v>
      </c>
      <c r="F378" s="467">
        <v>93</v>
      </c>
      <c r="G378" s="496">
        <v>58.589999999999989</v>
      </c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 spans="1:20" s="21" customFormat="1" ht="15" x14ac:dyDescent="0.2">
      <c r="A379" s="469" t="s">
        <v>2606</v>
      </c>
      <c r="B379" s="473">
        <v>8</v>
      </c>
      <c r="C379" s="480">
        <v>6796</v>
      </c>
      <c r="D379" s="497">
        <v>0.62999999999999989</v>
      </c>
      <c r="E379" s="500">
        <v>0.83</v>
      </c>
      <c r="F379" s="490">
        <v>35</v>
      </c>
      <c r="G379" s="496">
        <v>22.049999999999997</v>
      </c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 spans="1:20" s="21" customFormat="1" ht="15" x14ac:dyDescent="0.2">
      <c r="A380" s="466" t="s">
        <v>3093</v>
      </c>
      <c r="B380" s="473">
        <v>8</v>
      </c>
      <c r="C380" s="480">
        <v>8513</v>
      </c>
      <c r="D380" s="497">
        <v>0.42</v>
      </c>
      <c r="E380" s="500">
        <v>0.62</v>
      </c>
      <c r="F380" s="490">
        <v>4</v>
      </c>
      <c r="G380" s="496">
        <v>1.68</v>
      </c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 spans="1:20" s="21" customFormat="1" ht="15" x14ac:dyDescent="0.2">
      <c r="A381" s="466" t="s">
        <v>129</v>
      </c>
      <c r="B381" s="473">
        <v>8</v>
      </c>
      <c r="C381" s="482">
        <v>4712</v>
      </c>
      <c r="D381" s="497">
        <v>0.44</v>
      </c>
      <c r="E381" s="500">
        <v>0.64</v>
      </c>
      <c r="F381" s="490">
        <v>11</v>
      </c>
      <c r="G381" s="496">
        <v>4.84</v>
      </c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 spans="1:20" s="21" customFormat="1" ht="15" x14ac:dyDescent="0.2">
      <c r="A382" s="468" t="s">
        <v>385</v>
      </c>
      <c r="B382" s="473">
        <v>8</v>
      </c>
      <c r="C382" s="480">
        <v>4575</v>
      </c>
      <c r="D382" s="497">
        <v>0.59000000000000008</v>
      </c>
      <c r="E382" s="500">
        <v>0.79</v>
      </c>
      <c r="F382" s="490">
        <v>59</v>
      </c>
      <c r="G382" s="496">
        <v>34.81</v>
      </c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 spans="1:20" s="21" customFormat="1" ht="15" x14ac:dyDescent="0.2">
      <c r="A383" s="468" t="s">
        <v>386</v>
      </c>
      <c r="B383" s="473">
        <v>8</v>
      </c>
      <c r="C383" s="480">
        <v>4575</v>
      </c>
      <c r="D383" s="497">
        <v>0.59000000000000008</v>
      </c>
      <c r="E383" s="500">
        <v>0.79</v>
      </c>
      <c r="F383" s="490">
        <v>13</v>
      </c>
      <c r="G383" s="496">
        <v>7.6700000000000008</v>
      </c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 spans="1:20" s="21" customFormat="1" ht="15" x14ac:dyDescent="0.2">
      <c r="A384" s="469" t="s">
        <v>1414</v>
      </c>
      <c r="B384" s="474">
        <v>8</v>
      </c>
      <c r="C384" s="482">
        <v>4342</v>
      </c>
      <c r="D384" s="497">
        <v>0.45</v>
      </c>
      <c r="E384" s="500">
        <v>0.65</v>
      </c>
      <c r="F384" s="490">
        <v>40</v>
      </c>
      <c r="G384" s="496">
        <v>18</v>
      </c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 spans="1:20" s="21" customFormat="1" ht="15" x14ac:dyDescent="0.2">
      <c r="A385" s="469" t="s">
        <v>2672</v>
      </c>
      <c r="B385" s="473">
        <v>8</v>
      </c>
      <c r="C385" s="482">
        <v>8513</v>
      </c>
      <c r="D385" s="497">
        <v>0.46</v>
      </c>
      <c r="E385" s="500">
        <v>0.66</v>
      </c>
      <c r="F385" s="490">
        <v>5</v>
      </c>
      <c r="G385" s="496">
        <v>2.3000000000000003</v>
      </c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 spans="1:20" s="21" customFormat="1" ht="15" x14ac:dyDescent="0.2">
      <c r="A386" s="466" t="s">
        <v>2900</v>
      </c>
      <c r="B386" s="473">
        <v>8</v>
      </c>
      <c r="C386" s="487">
        <v>8513</v>
      </c>
      <c r="D386" s="497">
        <v>0.8</v>
      </c>
      <c r="E386" s="500">
        <v>1</v>
      </c>
      <c r="F386" s="467">
        <v>1</v>
      </c>
      <c r="G386" s="496">
        <v>0.8</v>
      </c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 spans="1:20" s="21" customFormat="1" ht="15" x14ac:dyDescent="0.2">
      <c r="A387" s="466" t="s">
        <v>3054</v>
      </c>
      <c r="B387" s="473">
        <v>8</v>
      </c>
      <c r="C387" s="480">
        <v>1212</v>
      </c>
      <c r="D387" s="497">
        <v>0.46</v>
      </c>
      <c r="E387" s="500">
        <v>0.66</v>
      </c>
      <c r="F387" s="490">
        <v>10</v>
      </c>
      <c r="G387" s="496">
        <v>4.6000000000000005</v>
      </c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 spans="1:20" s="21" customFormat="1" ht="15" x14ac:dyDescent="0.2">
      <c r="A388" s="466" t="s">
        <v>3051</v>
      </c>
      <c r="B388" s="473">
        <v>8</v>
      </c>
      <c r="C388" s="480">
        <v>1154</v>
      </c>
      <c r="D388" s="497">
        <v>0.48000000000000004</v>
      </c>
      <c r="E388" s="500">
        <v>0.68</v>
      </c>
      <c r="F388" s="490">
        <v>1</v>
      </c>
      <c r="G388" s="496">
        <v>0.48000000000000004</v>
      </c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 spans="1:20" s="21" customFormat="1" ht="15" x14ac:dyDescent="0.2">
      <c r="A389" s="466" t="s">
        <v>3051</v>
      </c>
      <c r="B389" s="473">
        <v>8</v>
      </c>
      <c r="C389" s="487">
        <v>1154</v>
      </c>
      <c r="D389" s="497">
        <v>0.48000000000000004</v>
      </c>
      <c r="E389" s="500">
        <v>0.68</v>
      </c>
      <c r="F389" s="467">
        <v>10</v>
      </c>
      <c r="G389" s="496">
        <v>4.8000000000000007</v>
      </c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 spans="1:20" s="21" customFormat="1" ht="15" x14ac:dyDescent="0.2">
      <c r="A390" s="466" t="s">
        <v>129</v>
      </c>
      <c r="B390" s="473">
        <v>8</v>
      </c>
      <c r="C390" s="482">
        <v>4712</v>
      </c>
      <c r="D390" s="497">
        <v>0.48000000000000004</v>
      </c>
      <c r="E390" s="500">
        <v>0.68</v>
      </c>
      <c r="F390" s="490">
        <v>3</v>
      </c>
      <c r="G390" s="496">
        <v>1.4400000000000002</v>
      </c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 spans="1:20" s="21" customFormat="1" ht="15" x14ac:dyDescent="0.2">
      <c r="A391" s="470" t="s">
        <v>1310</v>
      </c>
      <c r="B391" s="474">
        <v>8</v>
      </c>
      <c r="C391" s="483">
        <v>9017</v>
      </c>
      <c r="D391" s="497">
        <v>0.47000000000000003</v>
      </c>
      <c r="E391" s="500">
        <v>0.67</v>
      </c>
      <c r="F391" s="491">
        <v>21</v>
      </c>
      <c r="G391" s="496">
        <v>9.870000000000001</v>
      </c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 spans="1:20" s="21" customFormat="1" ht="15" x14ac:dyDescent="0.2">
      <c r="A392" s="470" t="s">
        <v>1310</v>
      </c>
      <c r="B392" s="474">
        <v>8</v>
      </c>
      <c r="C392" s="483">
        <v>9017</v>
      </c>
      <c r="D392" s="497">
        <v>0.47000000000000003</v>
      </c>
      <c r="E392" s="500">
        <v>0.67</v>
      </c>
      <c r="F392" s="491">
        <v>19</v>
      </c>
      <c r="G392" s="496">
        <v>8.93</v>
      </c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 spans="1:20" s="21" customFormat="1" ht="15" x14ac:dyDescent="0.2">
      <c r="A393" s="470" t="s">
        <v>1311</v>
      </c>
      <c r="B393" s="474">
        <v>8</v>
      </c>
      <c r="C393" s="483">
        <v>9017</v>
      </c>
      <c r="D393" s="497">
        <v>0.47000000000000003</v>
      </c>
      <c r="E393" s="500">
        <v>0.67</v>
      </c>
      <c r="F393" s="491">
        <v>6</v>
      </c>
      <c r="G393" s="496">
        <v>2.8200000000000003</v>
      </c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 spans="1:20" s="21" customFormat="1" ht="15" x14ac:dyDescent="0.2">
      <c r="A394" s="470" t="s">
        <v>1312</v>
      </c>
      <c r="B394" s="474">
        <v>8</v>
      </c>
      <c r="C394" s="483">
        <v>9017</v>
      </c>
      <c r="D394" s="497">
        <v>0.47000000000000003</v>
      </c>
      <c r="E394" s="500">
        <v>0.67</v>
      </c>
      <c r="F394" s="491">
        <v>15</v>
      </c>
      <c r="G394" s="496">
        <v>7.0500000000000007</v>
      </c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 spans="1:20" s="21" customFormat="1" ht="15" x14ac:dyDescent="0.2">
      <c r="A395" s="470" t="s">
        <v>1309</v>
      </c>
      <c r="B395" s="474">
        <v>8</v>
      </c>
      <c r="C395" s="483">
        <v>9017</v>
      </c>
      <c r="D395" s="497">
        <v>0.47000000000000003</v>
      </c>
      <c r="E395" s="500">
        <v>0.67</v>
      </c>
      <c r="F395" s="491">
        <v>7</v>
      </c>
      <c r="G395" s="496">
        <v>3.29</v>
      </c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 spans="1:20" s="21" customFormat="1" ht="15" x14ac:dyDescent="0.2">
      <c r="A396" s="470" t="s">
        <v>1313</v>
      </c>
      <c r="B396" s="474">
        <v>8</v>
      </c>
      <c r="C396" s="483">
        <v>9017</v>
      </c>
      <c r="D396" s="497">
        <v>0.47000000000000003</v>
      </c>
      <c r="E396" s="500">
        <v>0.67</v>
      </c>
      <c r="F396" s="491">
        <v>19</v>
      </c>
      <c r="G396" s="496">
        <v>8.93</v>
      </c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 spans="1:20" s="21" customFormat="1" ht="15" x14ac:dyDescent="0.2">
      <c r="A397" s="466" t="s">
        <v>2793</v>
      </c>
      <c r="B397" s="473">
        <v>8</v>
      </c>
      <c r="C397" s="487">
        <v>2211</v>
      </c>
      <c r="D397" s="497">
        <v>0.47000000000000003</v>
      </c>
      <c r="E397" s="500">
        <v>0.67</v>
      </c>
      <c r="F397" s="467">
        <v>7</v>
      </c>
      <c r="G397" s="496">
        <v>3.29</v>
      </c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 spans="1:20" s="21" customFormat="1" ht="15" x14ac:dyDescent="0.2">
      <c r="A398" s="469" t="s">
        <v>449</v>
      </c>
      <c r="B398" s="473">
        <v>8</v>
      </c>
      <c r="C398" s="481">
        <v>2211</v>
      </c>
      <c r="D398" s="497">
        <v>0.47000000000000003</v>
      </c>
      <c r="E398" s="500">
        <v>0.67</v>
      </c>
      <c r="F398" s="492">
        <v>8</v>
      </c>
      <c r="G398" s="496">
        <v>3.7600000000000002</v>
      </c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 spans="1:20" s="21" customFormat="1" ht="15" x14ac:dyDescent="0.2">
      <c r="A399" s="469" t="s">
        <v>2672</v>
      </c>
      <c r="B399" s="473">
        <v>8</v>
      </c>
      <c r="C399" s="487">
        <v>1212</v>
      </c>
      <c r="D399" s="497">
        <v>0.49999999999999994</v>
      </c>
      <c r="E399" s="500">
        <v>0.7</v>
      </c>
      <c r="F399" s="467">
        <v>12</v>
      </c>
      <c r="G399" s="496">
        <v>5.9999999999999991</v>
      </c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 spans="1:20" s="21" customFormat="1" ht="15" x14ac:dyDescent="0.2">
      <c r="A400" s="466" t="s">
        <v>129</v>
      </c>
      <c r="B400" s="473">
        <v>8</v>
      </c>
      <c r="C400" s="482">
        <v>2350</v>
      </c>
      <c r="D400" s="497">
        <v>0.51</v>
      </c>
      <c r="E400" s="500">
        <v>0.71</v>
      </c>
      <c r="F400" s="490">
        <v>23</v>
      </c>
      <c r="G400" s="496">
        <v>11.73</v>
      </c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 spans="1:20" s="21" customFormat="1" ht="15" x14ac:dyDescent="0.2">
      <c r="A401" s="466" t="s">
        <v>129</v>
      </c>
      <c r="B401" s="473">
        <v>8</v>
      </c>
      <c r="C401" s="487">
        <v>2350</v>
      </c>
      <c r="D401" s="497">
        <v>0.51</v>
      </c>
      <c r="E401" s="500">
        <v>0.71</v>
      </c>
      <c r="F401" s="467">
        <v>121</v>
      </c>
      <c r="G401" s="496">
        <v>61.71</v>
      </c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</row>
    <row r="402" spans="1:20" s="21" customFormat="1" ht="15" x14ac:dyDescent="0.2">
      <c r="A402" s="469" t="s">
        <v>132</v>
      </c>
      <c r="B402" s="473">
        <v>8</v>
      </c>
      <c r="C402" s="482">
        <v>4712</v>
      </c>
      <c r="D402" s="497">
        <v>0.52</v>
      </c>
      <c r="E402" s="500">
        <v>0.72</v>
      </c>
      <c r="F402" s="490">
        <v>7</v>
      </c>
      <c r="G402" s="496">
        <v>3.64</v>
      </c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</row>
    <row r="403" spans="1:20" s="21" customFormat="1" ht="15" x14ac:dyDescent="0.2">
      <c r="A403" s="468" t="s">
        <v>3278</v>
      </c>
      <c r="B403" s="473">
        <v>8</v>
      </c>
      <c r="C403" s="480">
        <v>1241</v>
      </c>
      <c r="D403" s="497">
        <v>0.52</v>
      </c>
      <c r="E403" s="500">
        <v>0.72</v>
      </c>
      <c r="F403" s="490">
        <v>38</v>
      </c>
      <c r="G403" s="496">
        <v>19.760000000000002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</row>
    <row r="404" spans="1:20" s="21" customFormat="1" ht="15" x14ac:dyDescent="0.2">
      <c r="A404" s="468" t="s">
        <v>3278</v>
      </c>
      <c r="B404" s="473">
        <v>8</v>
      </c>
      <c r="C404" s="487">
        <v>1241</v>
      </c>
      <c r="D404" s="497">
        <v>0.42</v>
      </c>
      <c r="E404" s="500">
        <v>0.72</v>
      </c>
      <c r="F404" s="467">
        <v>20</v>
      </c>
      <c r="G404" s="496">
        <v>8.4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</row>
    <row r="405" spans="1:20" s="21" customFormat="1" ht="15" x14ac:dyDescent="0.2">
      <c r="A405" s="466" t="s">
        <v>3028</v>
      </c>
      <c r="B405" s="473">
        <v>8</v>
      </c>
      <c r="C405" s="487">
        <v>4943</v>
      </c>
      <c r="D405" s="497">
        <v>0.44</v>
      </c>
      <c r="E405" s="500">
        <v>0.74</v>
      </c>
      <c r="F405" s="467">
        <v>13</v>
      </c>
      <c r="G405" s="496">
        <v>5.72</v>
      </c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</row>
    <row r="406" spans="1:20" s="21" customFormat="1" ht="15" x14ac:dyDescent="0.2">
      <c r="A406" s="466" t="s">
        <v>3028</v>
      </c>
      <c r="B406" s="473">
        <v>8</v>
      </c>
      <c r="C406" s="487">
        <v>4943</v>
      </c>
      <c r="D406" s="497">
        <v>0.44</v>
      </c>
      <c r="E406" s="500">
        <v>0.74</v>
      </c>
      <c r="F406" s="467">
        <v>83</v>
      </c>
      <c r="G406" s="496">
        <v>36.520000000000003</v>
      </c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</row>
    <row r="407" spans="1:20" s="21" customFormat="1" ht="15" x14ac:dyDescent="0.2">
      <c r="A407" s="469" t="s">
        <v>463</v>
      </c>
      <c r="B407" s="473">
        <v>8</v>
      </c>
      <c r="C407" s="481">
        <v>4943</v>
      </c>
      <c r="D407" s="497">
        <v>0.44</v>
      </c>
      <c r="E407" s="500">
        <v>0.74</v>
      </c>
      <c r="F407" s="492">
        <v>14</v>
      </c>
      <c r="G407" s="496">
        <v>6.16</v>
      </c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</row>
    <row r="408" spans="1:20" s="21" customFormat="1" ht="15" x14ac:dyDescent="0.2">
      <c r="A408" s="466" t="s">
        <v>463</v>
      </c>
      <c r="B408" s="473">
        <v>8</v>
      </c>
      <c r="C408" s="487">
        <v>4943</v>
      </c>
      <c r="D408" s="497">
        <v>0.44</v>
      </c>
      <c r="E408" s="500">
        <v>0.74</v>
      </c>
      <c r="F408" s="467">
        <v>2</v>
      </c>
      <c r="G408" s="496">
        <v>0.88</v>
      </c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</row>
    <row r="409" spans="1:20" s="21" customFormat="1" ht="15" x14ac:dyDescent="0.2">
      <c r="A409" s="469" t="s">
        <v>1406</v>
      </c>
      <c r="B409" s="474">
        <v>8</v>
      </c>
      <c r="C409" s="482">
        <v>4342</v>
      </c>
      <c r="D409" s="497">
        <v>0.44</v>
      </c>
      <c r="E409" s="500">
        <v>0.74</v>
      </c>
      <c r="F409" s="490">
        <v>1</v>
      </c>
      <c r="G409" s="496">
        <v>0.44</v>
      </c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</row>
    <row r="410" spans="1:20" s="21" customFormat="1" ht="15" x14ac:dyDescent="0.2">
      <c r="A410" s="469" t="s">
        <v>1408</v>
      </c>
      <c r="B410" s="473">
        <v>8</v>
      </c>
      <c r="C410" s="480">
        <v>4342</v>
      </c>
      <c r="D410" s="497">
        <v>0.44</v>
      </c>
      <c r="E410" s="500">
        <v>0.74</v>
      </c>
      <c r="F410" s="490">
        <v>20</v>
      </c>
      <c r="G410" s="496">
        <v>8.8000000000000007</v>
      </c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</row>
    <row r="411" spans="1:20" s="21" customFormat="1" ht="15" x14ac:dyDescent="0.2">
      <c r="A411" s="469" t="s">
        <v>1408</v>
      </c>
      <c r="B411" s="474">
        <v>8</v>
      </c>
      <c r="C411" s="481">
        <v>4342</v>
      </c>
      <c r="D411" s="497">
        <v>0.44</v>
      </c>
      <c r="E411" s="500">
        <v>0.74</v>
      </c>
      <c r="F411" s="490">
        <v>6</v>
      </c>
      <c r="G411" s="496">
        <v>2.64</v>
      </c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 spans="1:20" s="21" customFormat="1" ht="15" x14ac:dyDescent="0.2">
      <c r="A412" s="471" t="s">
        <v>3086</v>
      </c>
      <c r="B412" s="473">
        <v>8</v>
      </c>
      <c r="C412" s="482">
        <v>4342</v>
      </c>
      <c r="D412" s="497">
        <v>0.45</v>
      </c>
      <c r="E412" s="500">
        <v>0.75</v>
      </c>
      <c r="F412" s="490">
        <v>24</v>
      </c>
      <c r="G412" s="496">
        <v>10.8</v>
      </c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</row>
    <row r="413" spans="1:20" s="21" customFormat="1" ht="15" x14ac:dyDescent="0.2">
      <c r="A413" s="471" t="s">
        <v>3086</v>
      </c>
      <c r="B413" s="474">
        <v>8</v>
      </c>
      <c r="C413" s="481">
        <v>4232</v>
      </c>
      <c r="D413" s="497">
        <v>0.45</v>
      </c>
      <c r="E413" s="500">
        <v>0.75</v>
      </c>
      <c r="F413" s="492">
        <v>36</v>
      </c>
      <c r="G413" s="496">
        <v>16.2</v>
      </c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</row>
    <row r="414" spans="1:20" s="21" customFormat="1" ht="15" x14ac:dyDescent="0.2">
      <c r="A414" s="471" t="s">
        <v>3087</v>
      </c>
      <c r="B414" s="473">
        <v>8</v>
      </c>
      <c r="C414" s="482">
        <v>4342</v>
      </c>
      <c r="D414" s="497">
        <v>0.45</v>
      </c>
      <c r="E414" s="500">
        <v>0.75</v>
      </c>
      <c r="F414" s="490">
        <v>40</v>
      </c>
      <c r="G414" s="496">
        <v>18</v>
      </c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</row>
    <row r="415" spans="1:20" s="21" customFormat="1" ht="15" x14ac:dyDescent="0.2">
      <c r="A415" s="468" t="s">
        <v>332</v>
      </c>
      <c r="B415" s="473">
        <v>8</v>
      </c>
      <c r="C415" s="480">
        <v>9017</v>
      </c>
      <c r="D415" s="497">
        <v>0.47000000000000003</v>
      </c>
      <c r="E415" s="500">
        <v>0.77</v>
      </c>
      <c r="F415" s="490">
        <v>39</v>
      </c>
      <c r="G415" s="496">
        <v>18.330000000000002</v>
      </c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</row>
    <row r="416" spans="1:20" s="21" customFormat="1" ht="15" x14ac:dyDescent="0.2">
      <c r="A416" s="469" t="s">
        <v>1188</v>
      </c>
      <c r="B416" s="474">
        <v>8</v>
      </c>
      <c r="C416" s="481">
        <v>9017</v>
      </c>
      <c r="D416" s="497">
        <v>0.47000000000000003</v>
      </c>
      <c r="E416" s="500">
        <v>0.77</v>
      </c>
      <c r="F416" s="492">
        <v>4</v>
      </c>
      <c r="G416" s="496">
        <v>1.8800000000000001</v>
      </c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</row>
    <row r="417" spans="1:20" s="21" customFormat="1" ht="15" x14ac:dyDescent="0.2">
      <c r="A417" s="469" t="s">
        <v>1190</v>
      </c>
      <c r="B417" s="474">
        <v>8</v>
      </c>
      <c r="C417" s="481">
        <v>9017</v>
      </c>
      <c r="D417" s="497">
        <v>0.47000000000000003</v>
      </c>
      <c r="E417" s="500">
        <v>0.77</v>
      </c>
      <c r="F417" s="492">
        <v>3</v>
      </c>
      <c r="G417" s="496">
        <v>1.4100000000000001</v>
      </c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</row>
    <row r="418" spans="1:20" s="21" customFormat="1" ht="15" x14ac:dyDescent="0.2">
      <c r="A418" s="469" t="s">
        <v>1193</v>
      </c>
      <c r="B418" s="474">
        <v>8</v>
      </c>
      <c r="C418" s="481">
        <v>9017</v>
      </c>
      <c r="D418" s="497">
        <v>0.47000000000000003</v>
      </c>
      <c r="E418" s="500">
        <v>0.77</v>
      </c>
      <c r="F418" s="492">
        <v>4</v>
      </c>
      <c r="G418" s="496">
        <v>1.8800000000000001</v>
      </c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</row>
    <row r="419" spans="1:20" s="21" customFormat="1" ht="15" x14ac:dyDescent="0.2">
      <c r="A419" s="469" t="s">
        <v>1189</v>
      </c>
      <c r="B419" s="474">
        <v>8</v>
      </c>
      <c r="C419" s="481">
        <v>9017</v>
      </c>
      <c r="D419" s="497">
        <v>0.47000000000000003</v>
      </c>
      <c r="E419" s="500">
        <v>0.77</v>
      </c>
      <c r="F419" s="492">
        <v>4</v>
      </c>
      <c r="G419" s="496">
        <v>1.8800000000000001</v>
      </c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</row>
    <row r="420" spans="1:20" s="21" customFormat="1" ht="15" x14ac:dyDescent="0.2">
      <c r="A420" s="469" t="s">
        <v>1194</v>
      </c>
      <c r="B420" s="474">
        <v>8</v>
      </c>
      <c r="C420" s="481">
        <v>9017</v>
      </c>
      <c r="D420" s="497">
        <v>0.47000000000000003</v>
      </c>
      <c r="E420" s="500">
        <v>0.77</v>
      </c>
      <c r="F420" s="492">
        <v>2</v>
      </c>
      <c r="G420" s="496">
        <v>0.94000000000000006</v>
      </c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</row>
    <row r="421" spans="1:20" s="21" customFormat="1" ht="15" x14ac:dyDescent="0.2">
      <c r="A421" s="469" t="s">
        <v>1191</v>
      </c>
      <c r="B421" s="474">
        <v>8</v>
      </c>
      <c r="C421" s="481">
        <v>9017</v>
      </c>
      <c r="D421" s="497">
        <v>0.47000000000000003</v>
      </c>
      <c r="E421" s="500">
        <v>0.77</v>
      </c>
      <c r="F421" s="492">
        <v>1</v>
      </c>
      <c r="G421" s="496">
        <v>0.47000000000000003</v>
      </c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 spans="1:20" s="21" customFormat="1" ht="15" x14ac:dyDescent="0.2">
      <c r="A422" s="469" t="s">
        <v>1192</v>
      </c>
      <c r="B422" s="474">
        <v>8</v>
      </c>
      <c r="C422" s="481">
        <v>9017</v>
      </c>
      <c r="D422" s="497">
        <v>0.47000000000000003</v>
      </c>
      <c r="E422" s="500">
        <v>0.77</v>
      </c>
      <c r="F422" s="492">
        <v>4</v>
      </c>
      <c r="G422" s="496">
        <v>1.8800000000000001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 spans="1:20" s="21" customFormat="1" ht="15" x14ac:dyDescent="0.2">
      <c r="A423" s="469" t="s">
        <v>1363</v>
      </c>
      <c r="B423" s="473">
        <v>8</v>
      </c>
      <c r="C423" s="487">
        <v>4575</v>
      </c>
      <c r="D423" s="497">
        <v>0.49000000000000005</v>
      </c>
      <c r="E423" s="500">
        <v>0.79</v>
      </c>
      <c r="F423" s="467">
        <v>11</v>
      </c>
      <c r="G423" s="496">
        <v>5.3900000000000006</v>
      </c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 spans="1:20" s="21" customFormat="1" ht="15" x14ac:dyDescent="0.2">
      <c r="A424" s="466" t="s">
        <v>3275</v>
      </c>
      <c r="B424" s="473">
        <v>8</v>
      </c>
      <c r="C424" s="487">
        <v>2350</v>
      </c>
      <c r="D424" s="497">
        <v>0.49000000000000005</v>
      </c>
      <c r="E424" s="500">
        <v>0.79</v>
      </c>
      <c r="F424" s="467">
        <v>130</v>
      </c>
      <c r="G424" s="496">
        <v>63.7</v>
      </c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 spans="1:20" s="21" customFormat="1" ht="15" x14ac:dyDescent="0.2">
      <c r="A425" s="468" t="s">
        <v>2066</v>
      </c>
      <c r="B425" s="474">
        <v>8</v>
      </c>
      <c r="C425" s="485">
        <v>1241</v>
      </c>
      <c r="D425" s="497">
        <v>0.59000000000000008</v>
      </c>
      <c r="E425" s="500">
        <v>0.89</v>
      </c>
      <c r="F425" s="491">
        <v>12</v>
      </c>
      <c r="G425" s="496">
        <v>7.080000000000001</v>
      </c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 spans="1:20" s="21" customFormat="1" ht="15" x14ac:dyDescent="0.2">
      <c r="A426" s="468" t="s">
        <v>2067</v>
      </c>
      <c r="B426" s="474">
        <v>8</v>
      </c>
      <c r="C426" s="485">
        <v>1241</v>
      </c>
      <c r="D426" s="497">
        <v>0.59000000000000008</v>
      </c>
      <c r="E426" s="500">
        <v>0.89</v>
      </c>
      <c r="F426" s="491">
        <v>39</v>
      </c>
      <c r="G426" s="496">
        <v>23.01</v>
      </c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 spans="1:20" s="21" customFormat="1" ht="15" x14ac:dyDescent="0.2">
      <c r="A427" s="466" t="s">
        <v>2738</v>
      </c>
      <c r="B427" s="473">
        <v>8</v>
      </c>
      <c r="C427" s="487">
        <v>1241</v>
      </c>
      <c r="D427" s="497">
        <v>0.59000000000000008</v>
      </c>
      <c r="E427" s="500">
        <v>0.89</v>
      </c>
      <c r="F427" s="467">
        <v>20</v>
      </c>
      <c r="G427" s="496">
        <v>11.8</v>
      </c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 spans="1:20" s="21" customFormat="1" ht="15" x14ac:dyDescent="0.2">
      <c r="A428" s="468" t="s">
        <v>2062</v>
      </c>
      <c r="B428" s="474">
        <v>8</v>
      </c>
      <c r="C428" s="485">
        <v>1241</v>
      </c>
      <c r="D428" s="497">
        <v>0.59000000000000008</v>
      </c>
      <c r="E428" s="500">
        <v>0.89</v>
      </c>
      <c r="F428" s="491">
        <v>18</v>
      </c>
      <c r="G428" s="496">
        <v>10.620000000000001</v>
      </c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 spans="1:20" s="21" customFormat="1" ht="15" x14ac:dyDescent="0.2">
      <c r="A429" s="468" t="s">
        <v>2065</v>
      </c>
      <c r="B429" s="474">
        <v>8</v>
      </c>
      <c r="C429" s="485">
        <v>1241</v>
      </c>
      <c r="D429" s="497">
        <v>0.59000000000000008</v>
      </c>
      <c r="E429" s="500">
        <v>0.89</v>
      </c>
      <c r="F429" s="491">
        <v>6</v>
      </c>
      <c r="G429" s="496">
        <v>3.5400000000000005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 spans="1:20" s="21" customFormat="1" ht="15" x14ac:dyDescent="0.2">
      <c r="A430" s="468" t="s">
        <v>2060</v>
      </c>
      <c r="B430" s="474">
        <v>8</v>
      </c>
      <c r="C430" s="485">
        <v>1241</v>
      </c>
      <c r="D430" s="497">
        <v>0.59000000000000008</v>
      </c>
      <c r="E430" s="500">
        <v>0.89</v>
      </c>
      <c r="F430" s="491">
        <v>8</v>
      </c>
      <c r="G430" s="496">
        <v>4.7200000000000006</v>
      </c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 spans="1:20" s="21" customFormat="1" ht="15" x14ac:dyDescent="0.2">
      <c r="A431" s="468" t="s">
        <v>2064</v>
      </c>
      <c r="B431" s="474">
        <v>8</v>
      </c>
      <c r="C431" s="485">
        <v>1241</v>
      </c>
      <c r="D431" s="497">
        <v>0.59000000000000008</v>
      </c>
      <c r="E431" s="500">
        <v>0.89</v>
      </c>
      <c r="F431" s="491">
        <v>27</v>
      </c>
      <c r="G431" s="496">
        <v>15.930000000000001</v>
      </c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 spans="1:20" s="21" customFormat="1" ht="15" x14ac:dyDescent="0.2">
      <c r="A432" s="468" t="s">
        <v>2063</v>
      </c>
      <c r="B432" s="474">
        <v>8</v>
      </c>
      <c r="C432" s="485">
        <v>1241</v>
      </c>
      <c r="D432" s="497">
        <v>0.59000000000000008</v>
      </c>
      <c r="E432" s="500">
        <v>0.89</v>
      </c>
      <c r="F432" s="491">
        <v>36</v>
      </c>
      <c r="G432" s="496">
        <v>21.240000000000002</v>
      </c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 spans="1:20" s="21" customFormat="1" ht="15" x14ac:dyDescent="0.2">
      <c r="A433" s="468" t="s">
        <v>2061</v>
      </c>
      <c r="B433" s="474">
        <v>8</v>
      </c>
      <c r="C433" s="485">
        <v>1241</v>
      </c>
      <c r="D433" s="497">
        <v>0.59000000000000008</v>
      </c>
      <c r="E433" s="500">
        <v>0.89</v>
      </c>
      <c r="F433" s="491">
        <v>38</v>
      </c>
      <c r="G433" s="496">
        <v>22.42</v>
      </c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 spans="1:20" s="21" customFormat="1" ht="15" x14ac:dyDescent="0.2">
      <c r="A434" s="468" t="s">
        <v>2059</v>
      </c>
      <c r="B434" s="474">
        <v>8</v>
      </c>
      <c r="C434" s="485">
        <v>1241</v>
      </c>
      <c r="D434" s="497">
        <v>0.59000000000000008</v>
      </c>
      <c r="E434" s="500">
        <v>0.89</v>
      </c>
      <c r="F434" s="491">
        <v>12</v>
      </c>
      <c r="G434" s="496">
        <v>7.080000000000001</v>
      </c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 spans="1:20" s="21" customFormat="1" ht="15" x14ac:dyDescent="0.2">
      <c r="A435" s="469" t="s">
        <v>436</v>
      </c>
      <c r="B435" s="473">
        <v>8</v>
      </c>
      <c r="C435" s="481">
        <v>1212</v>
      </c>
      <c r="D435" s="497">
        <v>0.51</v>
      </c>
      <c r="E435" s="500">
        <v>0.81</v>
      </c>
      <c r="F435" s="492">
        <v>19</v>
      </c>
      <c r="G435" s="496">
        <v>9.69</v>
      </c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 spans="1:20" s="21" customFormat="1" ht="15" x14ac:dyDescent="0.2">
      <c r="A436" s="471" t="s">
        <v>654</v>
      </c>
      <c r="B436" s="473">
        <v>8</v>
      </c>
      <c r="C436" s="482">
        <v>1212</v>
      </c>
      <c r="D436" s="497">
        <v>0.53</v>
      </c>
      <c r="E436" s="500">
        <v>0.83</v>
      </c>
      <c r="F436" s="490">
        <v>1</v>
      </c>
      <c r="G436" s="496">
        <v>0.53</v>
      </c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 spans="1:20" s="21" customFormat="1" ht="15" x14ac:dyDescent="0.2">
      <c r="A437" s="469" t="s">
        <v>251</v>
      </c>
      <c r="B437" s="473">
        <v>8</v>
      </c>
      <c r="C437" s="480">
        <v>1241</v>
      </c>
      <c r="D437" s="497">
        <v>0.53</v>
      </c>
      <c r="E437" s="500">
        <v>0.83</v>
      </c>
      <c r="F437" s="490">
        <v>13</v>
      </c>
      <c r="G437" s="496">
        <v>6.8900000000000006</v>
      </c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 spans="1:20" s="21" customFormat="1" ht="15" x14ac:dyDescent="0.2">
      <c r="A438" s="469" t="s">
        <v>251</v>
      </c>
      <c r="B438" s="473">
        <v>8</v>
      </c>
      <c r="C438" s="487">
        <v>1241</v>
      </c>
      <c r="D438" s="497">
        <v>0.53</v>
      </c>
      <c r="E438" s="500">
        <v>0.83</v>
      </c>
      <c r="F438" s="467">
        <v>29</v>
      </c>
      <c r="G438" s="496">
        <v>15.370000000000001</v>
      </c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 spans="1:20" s="21" customFormat="1" ht="15" x14ac:dyDescent="0.2">
      <c r="A439" s="469" t="s">
        <v>252</v>
      </c>
      <c r="B439" s="473">
        <v>8</v>
      </c>
      <c r="C439" s="480">
        <v>4712</v>
      </c>
      <c r="D439" s="497">
        <v>0.53</v>
      </c>
      <c r="E439" s="500">
        <v>0.83</v>
      </c>
      <c r="F439" s="490">
        <v>21</v>
      </c>
      <c r="G439" s="496">
        <v>11.13</v>
      </c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</row>
    <row r="440" spans="1:20" s="21" customFormat="1" ht="15" x14ac:dyDescent="0.2">
      <c r="A440" s="469" t="s">
        <v>3370</v>
      </c>
      <c r="B440" s="474">
        <v>8</v>
      </c>
      <c r="C440" s="482">
        <v>9017</v>
      </c>
      <c r="D440" s="497">
        <v>0.53</v>
      </c>
      <c r="E440" s="500">
        <v>0.83</v>
      </c>
      <c r="F440" s="490">
        <v>4</v>
      </c>
      <c r="G440" s="496">
        <v>2.12</v>
      </c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</row>
    <row r="441" spans="1:20" s="21" customFormat="1" ht="15" x14ac:dyDescent="0.2">
      <c r="A441" s="469" t="s">
        <v>3371</v>
      </c>
      <c r="B441" s="474">
        <v>8</v>
      </c>
      <c r="C441" s="482">
        <v>9017</v>
      </c>
      <c r="D441" s="497">
        <v>0.53</v>
      </c>
      <c r="E441" s="500">
        <v>0.83</v>
      </c>
      <c r="F441" s="490">
        <v>15</v>
      </c>
      <c r="G441" s="496">
        <v>7.95</v>
      </c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</row>
    <row r="442" spans="1:20" s="21" customFormat="1" ht="15" x14ac:dyDescent="0.2">
      <c r="A442" s="469" t="s">
        <v>3372</v>
      </c>
      <c r="B442" s="474">
        <v>8</v>
      </c>
      <c r="C442" s="482">
        <v>9017</v>
      </c>
      <c r="D442" s="497">
        <v>0.53</v>
      </c>
      <c r="E442" s="500">
        <v>0.83</v>
      </c>
      <c r="F442" s="490">
        <v>3</v>
      </c>
      <c r="G442" s="496">
        <v>1.59</v>
      </c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</row>
    <row r="443" spans="1:20" s="21" customFormat="1" ht="15" x14ac:dyDescent="0.2">
      <c r="A443" s="469" t="s">
        <v>3373</v>
      </c>
      <c r="B443" s="474">
        <v>8</v>
      </c>
      <c r="C443" s="482">
        <v>9017</v>
      </c>
      <c r="D443" s="497">
        <v>0.53</v>
      </c>
      <c r="E443" s="500">
        <v>0.83</v>
      </c>
      <c r="F443" s="490">
        <v>7</v>
      </c>
      <c r="G443" s="496">
        <v>3.71</v>
      </c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</row>
    <row r="444" spans="1:20" s="21" customFormat="1" ht="15" x14ac:dyDescent="0.2">
      <c r="A444" s="469" t="s">
        <v>3374</v>
      </c>
      <c r="B444" s="474">
        <v>8</v>
      </c>
      <c r="C444" s="482">
        <v>9017</v>
      </c>
      <c r="D444" s="497">
        <v>0.53</v>
      </c>
      <c r="E444" s="500">
        <v>0.83</v>
      </c>
      <c r="F444" s="490">
        <v>16</v>
      </c>
      <c r="G444" s="496">
        <v>8.48</v>
      </c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</row>
    <row r="445" spans="1:20" s="21" customFormat="1" ht="15" x14ac:dyDescent="0.2">
      <c r="A445" s="469" t="s">
        <v>3375</v>
      </c>
      <c r="B445" s="474">
        <v>8</v>
      </c>
      <c r="C445" s="482">
        <v>9017</v>
      </c>
      <c r="D445" s="497">
        <v>0.53</v>
      </c>
      <c r="E445" s="500">
        <v>0.83</v>
      </c>
      <c r="F445" s="490">
        <v>7</v>
      </c>
      <c r="G445" s="496">
        <v>3.71</v>
      </c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</row>
    <row r="446" spans="1:20" s="21" customFormat="1" ht="15" x14ac:dyDescent="0.2">
      <c r="A446" s="469" t="s">
        <v>3376</v>
      </c>
      <c r="B446" s="474">
        <v>8</v>
      </c>
      <c r="C446" s="482">
        <v>9017</v>
      </c>
      <c r="D446" s="497">
        <v>0.53</v>
      </c>
      <c r="E446" s="500">
        <v>0.83</v>
      </c>
      <c r="F446" s="493">
        <v>18</v>
      </c>
      <c r="G446" s="496">
        <v>9.5400000000000009</v>
      </c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</row>
    <row r="447" spans="1:20" s="21" customFormat="1" ht="15" x14ac:dyDescent="0.2">
      <c r="A447" s="468" t="s">
        <v>3502</v>
      </c>
      <c r="B447" s="475">
        <v>8</v>
      </c>
      <c r="C447" s="483">
        <v>3096</v>
      </c>
      <c r="D447" s="497">
        <v>0.59000000000000008</v>
      </c>
      <c r="E447" s="500">
        <v>0.89</v>
      </c>
      <c r="F447" s="491">
        <v>11</v>
      </c>
      <c r="G447" s="496">
        <v>6.4900000000000011</v>
      </c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</row>
    <row r="448" spans="1:20" s="21" customFormat="1" ht="15" x14ac:dyDescent="0.2">
      <c r="A448" s="469" t="s">
        <v>1360</v>
      </c>
      <c r="B448" s="474">
        <v>8</v>
      </c>
      <c r="C448" s="481">
        <v>4575</v>
      </c>
      <c r="D448" s="497">
        <v>0.58000000000000007</v>
      </c>
      <c r="E448" s="500">
        <v>0.88</v>
      </c>
      <c r="F448" s="492">
        <v>3</v>
      </c>
      <c r="G448" s="496">
        <v>1.7400000000000002</v>
      </c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</row>
    <row r="449" spans="1:20" s="21" customFormat="1" ht="15" x14ac:dyDescent="0.2">
      <c r="A449" s="469" t="s">
        <v>1362</v>
      </c>
      <c r="B449" s="474">
        <v>8</v>
      </c>
      <c r="C449" s="481">
        <v>4575</v>
      </c>
      <c r="D449" s="497">
        <v>0.58000000000000007</v>
      </c>
      <c r="E449" s="500">
        <v>0.88</v>
      </c>
      <c r="F449" s="492">
        <v>3</v>
      </c>
      <c r="G449" s="496">
        <v>1.7400000000000002</v>
      </c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</row>
    <row r="450" spans="1:20" s="21" customFormat="1" ht="15" x14ac:dyDescent="0.2">
      <c r="A450" s="469" t="s">
        <v>1363</v>
      </c>
      <c r="B450" s="474">
        <v>8</v>
      </c>
      <c r="C450" s="481">
        <v>4575</v>
      </c>
      <c r="D450" s="497">
        <v>0.58000000000000007</v>
      </c>
      <c r="E450" s="500">
        <v>0.88</v>
      </c>
      <c r="F450" s="492">
        <v>3</v>
      </c>
      <c r="G450" s="496">
        <v>1.7400000000000002</v>
      </c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</row>
    <row r="451" spans="1:20" s="21" customFormat="1" ht="15" x14ac:dyDescent="0.2">
      <c r="A451" s="469" t="s">
        <v>1359</v>
      </c>
      <c r="B451" s="474">
        <v>8</v>
      </c>
      <c r="C451" s="481">
        <v>4575</v>
      </c>
      <c r="D451" s="497">
        <v>0.58000000000000007</v>
      </c>
      <c r="E451" s="500">
        <v>0.88</v>
      </c>
      <c r="F451" s="492">
        <v>4</v>
      </c>
      <c r="G451" s="496">
        <v>2.3200000000000003</v>
      </c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</row>
    <row r="452" spans="1:20" s="21" customFormat="1" ht="15" x14ac:dyDescent="0.2">
      <c r="A452" s="469" t="s">
        <v>1361</v>
      </c>
      <c r="B452" s="474">
        <v>8</v>
      </c>
      <c r="C452" s="481">
        <v>4575</v>
      </c>
      <c r="D452" s="497">
        <v>0.58000000000000007</v>
      </c>
      <c r="E452" s="500">
        <v>0.88</v>
      </c>
      <c r="F452" s="492">
        <v>1</v>
      </c>
      <c r="G452" s="496">
        <v>0.58000000000000007</v>
      </c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</row>
    <row r="453" spans="1:20" s="21" customFormat="1" ht="15" x14ac:dyDescent="0.2">
      <c r="A453" s="469" t="s">
        <v>464</v>
      </c>
      <c r="B453" s="473">
        <v>8</v>
      </c>
      <c r="C453" s="481">
        <v>4943</v>
      </c>
      <c r="D453" s="497">
        <v>0.57000000000000006</v>
      </c>
      <c r="E453" s="500">
        <v>0.87</v>
      </c>
      <c r="F453" s="492">
        <v>18</v>
      </c>
      <c r="G453" s="496">
        <v>10.260000000000002</v>
      </c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</row>
    <row r="454" spans="1:20" s="21" customFormat="1" ht="15" x14ac:dyDescent="0.2">
      <c r="A454" s="469" t="s">
        <v>409</v>
      </c>
      <c r="B454" s="473">
        <v>8</v>
      </c>
      <c r="C454" s="481">
        <v>2791</v>
      </c>
      <c r="D454" s="497">
        <v>0.59000000000000008</v>
      </c>
      <c r="E454" s="500">
        <v>0.89</v>
      </c>
      <c r="F454" s="492">
        <v>13</v>
      </c>
      <c r="G454" s="496">
        <v>7.6700000000000008</v>
      </c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</row>
    <row r="455" spans="1:20" s="21" customFormat="1" ht="15" x14ac:dyDescent="0.2">
      <c r="A455" s="469" t="s">
        <v>2673</v>
      </c>
      <c r="B455" s="473">
        <v>8</v>
      </c>
      <c r="C455" s="482">
        <v>3770</v>
      </c>
      <c r="D455" s="497">
        <v>0.56000000000000005</v>
      </c>
      <c r="E455" s="500">
        <v>0.86</v>
      </c>
      <c r="F455" s="490">
        <v>18</v>
      </c>
      <c r="G455" s="496">
        <v>10.080000000000002</v>
      </c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</row>
    <row r="456" spans="1:20" s="21" customFormat="1" ht="15" x14ac:dyDescent="0.2">
      <c r="A456" s="468" t="s">
        <v>1649</v>
      </c>
      <c r="B456" s="473">
        <v>8</v>
      </c>
      <c r="C456" s="487">
        <v>4575</v>
      </c>
      <c r="D456" s="497">
        <v>0.58000000000000007</v>
      </c>
      <c r="E456" s="500">
        <v>0.88</v>
      </c>
      <c r="F456" s="467">
        <v>42</v>
      </c>
      <c r="G456" s="496">
        <v>24.360000000000003</v>
      </c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</row>
    <row r="457" spans="1:20" s="21" customFormat="1" ht="15" x14ac:dyDescent="0.2">
      <c r="A457" s="468" t="s">
        <v>1649</v>
      </c>
      <c r="B457" s="475">
        <v>8</v>
      </c>
      <c r="C457" s="485">
        <v>4575</v>
      </c>
      <c r="D457" s="497">
        <v>0.58000000000000007</v>
      </c>
      <c r="E457" s="500">
        <v>0.88</v>
      </c>
      <c r="F457" s="491">
        <v>6</v>
      </c>
      <c r="G457" s="496">
        <v>3.4800000000000004</v>
      </c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</row>
    <row r="458" spans="1:20" s="21" customFormat="1" ht="15" x14ac:dyDescent="0.2">
      <c r="A458" s="469" t="s">
        <v>1362</v>
      </c>
      <c r="B458" s="473">
        <v>8</v>
      </c>
      <c r="C458" s="487">
        <v>4575</v>
      </c>
      <c r="D458" s="497">
        <v>0.58000000000000007</v>
      </c>
      <c r="E458" s="500">
        <v>0.88</v>
      </c>
      <c r="F458" s="467">
        <v>6</v>
      </c>
      <c r="G458" s="496">
        <v>3.4800000000000004</v>
      </c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</row>
    <row r="459" spans="1:20" s="21" customFormat="1" ht="15" x14ac:dyDescent="0.2">
      <c r="A459" s="469" t="s">
        <v>1362</v>
      </c>
      <c r="B459" s="475">
        <v>8</v>
      </c>
      <c r="C459" s="485">
        <v>4575</v>
      </c>
      <c r="D459" s="497">
        <v>0.58000000000000007</v>
      </c>
      <c r="E459" s="500">
        <v>0.88</v>
      </c>
      <c r="F459" s="491">
        <v>18</v>
      </c>
      <c r="G459" s="496">
        <v>10.440000000000001</v>
      </c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 spans="1:20" s="21" customFormat="1" ht="15" x14ac:dyDescent="0.2">
      <c r="A460" s="469" t="s">
        <v>1363</v>
      </c>
      <c r="B460" s="475">
        <v>8</v>
      </c>
      <c r="C460" s="485">
        <v>4575</v>
      </c>
      <c r="D460" s="497">
        <v>0.58000000000000007</v>
      </c>
      <c r="E460" s="500">
        <v>0.88</v>
      </c>
      <c r="F460" s="491">
        <v>17</v>
      </c>
      <c r="G460" s="496">
        <v>9.8600000000000012</v>
      </c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 spans="1:20" s="21" customFormat="1" ht="15" x14ac:dyDescent="0.2">
      <c r="A461" s="468" t="s">
        <v>1650</v>
      </c>
      <c r="B461" s="473">
        <v>8</v>
      </c>
      <c r="C461" s="487">
        <v>4575</v>
      </c>
      <c r="D461" s="497">
        <v>0.58000000000000007</v>
      </c>
      <c r="E461" s="500">
        <v>0.88</v>
      </c>
      <c r="F461" s="467">
        <v>12</v>
      </c>
      <c r="G461" s="496">
        <v>6.9600000000000009</v>
      </c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 spans="1:20" s="21" customFormat="1" ht="15" x14ac:dyDescent="0.2">
      <c r="A462" s="468" t="s">
        <v>1650</v>
      </c>
      <c r="B462" s="475">
        <v>8</v>
      </c>
      <c r="C462" s="485">
        <v>4575</v>
      </c>
      <c r="D462" s="497">
        <v>0.58000000000000007</v>
      </c>
      <c r="E462" s="500">
        <v>0.88</v>
      </c>
      <c r="F462" s="491">
        <v>21</v>
      </c>
      <c r="G462" s="496">
        <v>12.180000000000001</v>
      </c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 spans="1:20" s="21" customFormat="1" ht="15" x14ac:dyDescent="0.2">
      <c r="A463" s="469" t="s">
        <v>1359</v>
      </c>
      <c r="B463" s="475">
        <v>8</v>
      </c>
      <c r="C463" s="485">
        <v>4575</v>
      </c>
      <c r="D463" s="497">
        <v>0.58000000000000007</v>
      </c>
      <c r="E463" s="497">
        <v>0.88</v>
      </c>
      <c r="F463" s="491">
        <v>15</v>
      </c>
      <c r="G463" s="496">
        <v>8.7000000000000011</v>
      </c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 spans="1:20" s="21" customFormat="1" ht="15" x14ac:dyDescent="0.2">
      <c r="A464" s="469" t="s">
        <v>1361</v>
      </c>
      <c r="B464" s="478">
        <v>8</v>
      </c>
      <c r="C464" s="485">
        <v>4575</v>
      </c>
      <c r="D464" s="497">
        <v>0.58000000000000007</v>
      </c>
      <c r="E464" s="497">
        <v>0.88</v>
      </c>
      <c r="F464" s="493">
        <v>7</v>
      </c>
      <c r="G464" s="496">
        <v>4.0600000000000005</v>
      </c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 spans="1:20" s="21" customFormat="1" ht="15" x14ac:dyDescent="0.2">
      <c r="A465" s="466" t="s">
        <v>2805</v>
      </c>
      <c r="B465" s="473">
        <v>8</v>
      </c>
      <c r="C465" s="487">
        <v>4943</v>
      </c>
      <c r="D465" s="497">
        <v>0.89</v>
      </c>
      <c r="E465" s="497">
        <v>0.93</v>
      </c>
      <c r="F465" s="467">
        <v>20</v>
      </c>
      <c r="G465" s="496">
        <v>17.8</v>
      </c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 spans="1:20" s="21" customFormat="1" ht="15" x14ac:dyDescent="0.2">
      <c r="A466" s="466" t="s">
        <v>2800</v>
      </c>
      <c r="B466" s="473">
        <v>8</v>
      </c>
      <c r="C466" s="487">
        <v>4943</v>
      </c>
      <c r="D466" s="497">
        <v>0.89</v>
      </c>
      <c r="E466" s="497">
        <v>0.93</v>
      </c>
      <c r="F466" s="467">
        <v>28</v>
      </c>
      <c r="G466" s="496">
        <v>24.92</v>
      </c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 spans="1:20" s="21" customFormat="1" ht="15" x14ac:dyDescent="0.2">
      <c r="A467" s="466" t="s">
        <v>2803</v>
      </c>
      <c r="B467" s="473">
        <v>8</v>
      </c>
      <c r="C467" s="487">
        <v>4943</v>
      </c>
      <c r="D467" s="497">
        <v>0.89</v>
      </c>
      <c r="E467" s="497">
        <v>0.93</v>
      </c>
      <c r="F467" s="467">
        <v>26</v>
      </c>
      <c r="G467" s="496">
        <v>23.14</v>
      </c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 spans="1:20" s="21" customFormat="1" ht="15" x14ac:dyDescent="0.2">
      <c r="A468" s="468" t="s">
        <v>3065</v>
      </c>
      <c r="B468" s="475">
        <v>8</v>
      </c>
      <c r="C468" s="483">
        <v>4943</v>
      </c>
      <c r="D468" s="497">
        <v>0.89</v>
      </c>
      <c r="E468" s="497">
        <v>0.93</v>
      </c>
      <c r="F468" s="491">
        <v>27</v>
      </c>
      <c r="G468" s="496">
        <v>24.03</v>
      </c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 spans="1:20" s="21" customFormat="1" ht="15" x14ac:dyDescent="0.2">
      <c r="A469" s="468" t="s">
        <v>3065</v>
      </c>
      <c r="B469" s="473">
        <v>8</v>
      </c>
      <c r="C469" s="487">
        <v>4943</v>
      </c>
      <c r="D469" s="497">
        <v>0.89</v>
      </c>
      <c r="E469" s="497">
        <v>0.93</v>
      </c>
      <c r="F469" s="467">
        <v>20</v>
      </c>
      <c r="G469" s="496">
        <v>17.8</v>
      </c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 spans="1:20" s="21" customFormat="1" ht="15" x14ac:dyDescent="0.2">
      <c r="A470" s="469" t="s">
        <v>3150</v>
      </c>
      <c r="B470" s="473">
        <v>8</v>
      </c>
      <c r="C470" s="480">
        <v>8919</v>
      </c>
      <c r="D470" s="497">
        <v>0.89999999999999991</v>
      </c>
      <c r="E470" s="497">
        <v>0.94</v>
      </c>
      <c r="F470" s="490">
        <v>28</v>
      </c>
      <c r="G470" s="496">
        <v>25.199999999999996</v>
      </c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 spans="1:20" s="21" customFormat="1" ht="15" x14ac:dyDescent="0.2">
      <c r="A471" s="470" t="s">
        <v>1328</v>
      </c>
      <c r="B471" s="473">
        <v>8</v>
      </c>
      <c r="C471" s="487">
        <v>4575</v>
      </c>
      <c r="D471" s="497">
        <v>0.90999999999999992</v>
      </c>
      <c r="E471" s="497">
        <v>0.95</v>
      </c>
      <c r="F471" s="467">
        <v>31</v>
      </c>
      <c r="G471" s="496">
        <v>28.209999999999997</v>
      </c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 spans="1:20" s="21" customFormat="1" ht="15" x14ac:dyDescent="0.2">
      <c r="A472" s="470" t="s">
        <v>1325</v>
      </c>
      <c r="B472" s="473">
        <v>8</v>
      </c>
      <c r="C472" s="487">
        <v>4575</v>
      </c>
      <c r="D472" s="497">
        <v>0.90999999999999992</v>
      </c>
      <c r="E472" s="497">
        <v>0.95</v>
      </c>
      <c r="F472" s="467">
        <v>24</v>
      </c>
      <c r="G472" s="496">
        <v>21.839999999999996</v>
      </c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 spans="1:20" s="21" customFormat="1" ht="15" x14ac:dyDescent="0.2">
      <c r="A473" s="470" t="s">
        <v>1324</v>
      </c>
      <c r="B473" s="473">
        <v>8</v>
      </c>
      <c r="C473" s="487">
        <v>4575</v>
      </c>
      <c r="D473" s="497">
        <v>0.90999999999999992</v>
      </c>
      <c r="E473" s="497">
        <v>0.95</v>
      </c>
      <c r="F473" s="467">
        <v>12</v>
      </c>
      <c r="G473" s="496">
        <v>10.919999999999998</v>
      </c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 spans="1:20" s="21" customFormat="1" ht="15" x14ac:dyDescent="0.2">
      <c r="A474" s="470" t="s">
        <v>1327</v>
      </c>
      <c r="B474" s="473">
        <v>8</v>
      </c>
      <c r="C474" s="487">
        <v>4575</v>
      </c>
      <c r="D474" s="497">
        <v>0.90999999999999992</v>
      </c>
      <c r="E474" s="497">
        <v>0.95</v>
      </c>
      <c r="F474" s="467">
        <v>25</v>
      </c>
      <c r="G474" s="496">
        <v>22.749999999999996</v>
      </c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 spans="1:20" s="21" customFormat="1" ht="15" x14ac:dyDescent="0.2">
      <c r="A475" s="466" t="s">
        <v>3286</v>
      </c>
      <c r="B475" s="473">
        <v>8</v>
      </c>
      <c r="C475" s="487">
        <v>4575</v>
      </c>
      <c r="D475" s="497">
        <v>0.90999999999999992</v>
      </c>
      <c r="E475" s="497">
        <v>0.95</v>
      </c>
      <c r="F475" s="467">
        <v>33</v>
      </c>
      <c r="G475" s="496">
        <v>30.029999999999998</v>
      </c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 spans="1:20" s="21" customFormat="1" ht="15" x14ac:dyDescent="0.2">
      <c r="A476" s="470" t="s">
        <v>3151</v>
      </c>
      <c r="B476" s="473">
        <v>8</v>
      </c>
      <c r="C476" s="480">
        <v>4943</v>
      </c>
      <c r="D476" s="497">
        <v>0.91999999999999993</v>
      </c>
      <c r="E476" s="497">
        <v>0.96</v>
      </c>
      <c r="F476" s="490">
        <v>2</v>
      </c>
      <c r="G476" s="496">
        <v>1.8399999999999999</v>
      </c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 spans="1:20" s="21" customFormat="1" ht="15" x14ac:dyDescent="0.2">
      <c r="A477" s="468" t="s">
        <v>1892</v>
      </c>
      <c r="B477" s="475">
        <v>8</v>
      </c>
      <c r="C477" s="483">
        <v>4943</v>
      </c>
      <c r="D477" s="497">
        <v>0.91999999999999993</v>
      </c>
      <c r="E477" s="497">
        <v>0.96</v>
      </c>
      <c r="F477" s="491">
        <v>8</v>
      </c>
      <c r="G477" s="496">
        <v>7.3599999999999994</v>
      </c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</row>
    <row r="478" spans="1:20" s="21" customFormat="1" ht="15" x14ac:dyDescent="0.2">
      <c r="A478" s="468" t="s">
        <v>1422</v>
      </c>
      <c r="B478" s="474">
        <v>8</v>
      </c>
      <c r="C478" s="485">
        <v>9017</v>
      </c>
      <c r="D478" s="497">
        <v>0.94</v>
      </c>
      <c r="E478" s="497">
        <v>0.98</v>
      </c>
      <c r="F478" s="491">
        <v>5</v>
      </c>
      <c r="G478" s="496">
        <v>4.6999999999999993</v>
      </c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</row>
    <row r="479" spans="1:20" s="21" customFormat="1" ht="15" x14ac:dyDescent="0.2">
      <c r="A479" s="468" t="s">
        <v>3468</v>
      </c>
      <c r="B479" s="473">
        <v>8</v>
      </c>
      <c r="C479" s="480">
        <v>6796</v>
      </c>
      <c r="D479" s="497">
        <v>0.98</v>
      </c>
      <c r="E479" s="497">
        <v>1.02</v>
      </c>
      <c r="F479" s="490">
        <v>27</v>
      </c>
      <c r="G479" s="496">
        <v>26.46</v>
      </c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</row>
    <row r="480" spans="1:20" s="21" customFormat="1" ht="15" x14ac:dyDescent="0.2">
      <c r="A480" s="469" t="s">
        <v>2632</v>
      </c>
      <c r="B480" s="473">
        <v>8</v>
      </c>
      <c r="C480" s="480">
        <v>4342</v>
      </c>
      <c r="D480" s="497">
        <v>0.94</v>
      </c>
      <c r="E480" s="497">
        <v>0.99</v>
      </c>
      <c r="F480" s="490">
        <v>11</v>
      </c>
      <c r="G480" s="496">
        <v>10.34</v>
      </c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</row>
    <row r="481" spans="1:20" s="21" customFormat="1" ht="15" x14ac:dyDescent="0.2">
      <c r="A481" s="469" t="s">
        <v>2632</v>
      </c>
      <c r="B481" s="473">
        <v>8</v>
      </c>
      <c r="C481" s="481">
        <v>4342</v>
      </c>
      <c r="D481" s="497">
        <v>0.94</v>
      </c>
      <c r="E481" s="497">
        <v>0.99</v>
      </c>
      <c r="F481" s="492">
        <v>6</v>
      </c>
      <c r="G481" s="496">
        <v>5.64</v>
      </c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</row>
    <row r="482" spans="1:20" s="21" customFormat="1" ht="15" x14ac:dyDescent="0.2">
      <c r="A482" s="469" t="s">
        <v>2632</v>
      </c>
      <c r="B482" s="475">
        <v>8</v>
      </c>
      <c r="C482" s="483">
        <v>4342</v>
      </c>
      <c r="D482" s="497">
        <v>0.94</v>
      </c>
      <c r="E482" s="497">
        <v>0.99</v>
      </c>
      <c r="F482" s="491">
        <v>10</v>
      </c>
      <c r="G482" s="496">
        <v>9.3999999999999986</v>
      </c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</row>
    <row r="483" spans="1:20" s="21" customFormat="1" ht="15" x14ac:dyDescent="0.2">
      <c r="A483" s="469" t="s">
        <v>2587</v>
      </c>
      <c r="B483" s="473">
        <v>8</v>
      </c>
      <c r="C483" s="480">
        <v>6796</v>
      </c>
      <c r="D483" s="497">
        <v>0.98</v>
      </c>
      <c r="E483" s="497">
        <v>1.03</v>
      </c>
      <c r="F483" s="490">
        <v>1</v>
      </c>
      <c r="G483" s="496">
        <v>0.98</v>
      </c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</row>
    <row r="484" spans="1:20" s="21" customFormat="1" ht="15" x14ac:dyDescent="0.2">
      <c r="A484" s="470" t="s">
        <v>1328</v>
      </c>
      <c r="B484" s="474">
        <v>8</v>
      </c>
      <c r="C484" s="481">
        <v>4575</v>
      </c>
      <c r="D484" s="497">
        <v>0.94</v>
      </c>
      <c r="E484" s="497">
        <v>0.99</v>
      </c>
      <c r="F484" s="492">
        <v>10</v>
      </c>
      <c r="G484" s="496">
        <v>9.3999999999999986</v>
      </c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 spans="1:20" s="21" customFormat="1" ht="15" x14ac:dyDescent="0.2">
      <c r="A485" s="470" t="s">
        <v>1325</v>
      </c>
      <c r="B485" s="474">
        <v>8</v>
      </c>
      <c r="C485" s="481">
        <v>4575</v>
      </c>
      <c r="D485" s="497">
        <v>0.94</v>
      </c>
      <c r="E485" s="497">
        <v>0.99</v>
      </c>
      <c r="F485" s="492">
        <v>12</v>
      </c>
      <c r="G485" s="496">
        <v>11.28</v>
      </c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 spans="1:20" s="21" customFormat="1" ht="15" x14ac:dyDescent="0.2">
      <c r="A486" s="470" t="s">
        <v>1324</v>
      </c>
      <c r="B486" s="474">
        <v>8</v>
      </c>
      <c r="C486" s="481">
        <v>4575</v>
      </c>
      <c r="D486" s="497">
        <v>0.94</v>
      </c>
      <c r="E486" s="497">
        <v>0.99</v>
      </c>
      <c r="F486" s="492">
        <v>13</v>
      </c>
      <c r="G486" s="496">
        <v>12.219999999999999</v>
      </c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</row>
    <row r="487" spans="1:20" s="21" customFormat="1" ht="15" x14ac:dyDescent="0.2">
      <c r="A487" s="470" t="s">
        <v>1327</v>
      </c>
      <c r="B487" s="474">
        <v>8</v>
      </c>
      <c r="C487" s="481">
        <v>4575</v>
      </c>
      <c r="D487" s="497">
        <v>0.94</v>
      </c>
      <c r="E487" s="497">
        <v>0.99</v>
      </c>
      <c r="F487" s="492">
        <v>16</v>
      </c>
      <c r="G487" s="496">
        <v>15.04</v>
      </c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</row>
    <row r="488" spans="1:20" s="21" customFormat="1" ht="15" x14ac:dyDescent="0.2">
      <c r="A488" s="470" t="s">
        <v>1326</v>
      </c>
      <c r="B488" s="474">
        <v>8</v>
      </c>
      <c r="C488" s="481">
        <v>4575</v>
      </c>
      <c r="D488" s="497">
        <v>0.94</v>
      </c>
      <c r="E488" s="497">
        <v>0.99</v>
      </c>
      <c r="F488" s="492">
        <v>10</v>
      </c>
      <c r="G488" s="496">
        <v>9.3999999999999986</v>
      </c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</row>
    <row r="489" spans="1:20" s="21" customFormat="1" ht="15" x14ac:dyDescent="0.2">
      <c r="A489" s="466" t="s">
        <v>3591</v>
      </c>
      <c r="B489" s="473">
        <v>8</v>
      </c>
      <c r="C489" s="487">
        <v>1241</v>
      </c>
      <c r="D489" s="497">
        <v>0.97</v>
      </c>
      <c r="E489" s="497">
        <v>1.02</v>
      </c>
      <c r="F489" s="467">
        <v>60</v>
      </c>
      <c r="G489" s="496">
        <v>58.199999999999996</v>
      </c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</row>
    <row r="490" spans="1:20" s="21" customFormat="1" ht="15" x14ac:dyDescent="0.2">
      <c r="A490" s="469" t="s">
        <v>727</v>
      </c>
      <c r="B490" s="473">
        <v>8</v>
      </c>
      <c r="C490" s="480">
        <v>2350</v>
      </c>
      <c r="D490" s="497">
        <v>0.97</v>
      </c>
      <c r="E490" s="497">
        <v>1.02</v>
      </c>
      <c r="F490" s="490">
        <v>6</v>
      </c>
      <c r="G490" s="496">
        <v>5.82</v>
      </c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</row>
    <row r="491" spans="1:20" s="21" customFormat="1" ht="15" x14ac:dyDescent="0.2">
      <c r="A491" s="466" t="s">
        <v>2671</v>
      </c>
      <c r="B491" s="473">
        <v>8</v>
      </c>
      <c r="C491" s="487">
        <v>4712</v>
      </c>
      <c r="D491" s="497">
        <v>0.99</v>
      </c>
      <c r="E491" s="497">
        <v>1.04</v>
      </c>
      <c r="F491" s="467">
        <v>46</v>
      </c>
      <c r="G491" s="496">
        <v>45.54</v>
      </c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</row>
    <row r="492" spans="1:20" s="21" customFormat="1" ht="15" x14ac:dyDescent="0.2">
      <c r="A492" s="469" t="s">
        <v>132</v>
      </c>
      <c r="B492" s="473">
        <v>8</v>
      </c>
      <c r="C492" s="487">
        <v>8513</v>
      </c>
      <c r="D492" s="497">
        <v>0.99</v>
      </c>
      <c r="E492" s="497">
        <v>1.04</v>
      </c>
      <c r="F492" s="467">
        <v>3</v>
      </c>
      <c r="G492" s="496">
        <v>2.9699999999999998</v>
      </c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</row>
    <row r="493" spans="1:20" s="21" customFormat="1" ht="15" x14ac:dyDescent="0.2">
      <c r="A493" s="469" t="s">
        <v>668</v>
      </c>
      <c r="B493" s="473">
        <v>8</v>
      </c>
      <c r="C493" s="480">
        <v>1212</v>
      </c>
      <c r="D493" s="497">
        <v>0.99</v>
      </c>
      <c r="E493" s="497">
        <v>1.04</v>
      </c>
      <c r="F493" s="490">
        <v>4</v>
      </c>
      <c r="G493" s="496">
        <v>3.96</v>
      </c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</row>
    <row r="494" spans="1:20" s="21" customFormat="1" ht="15" x14ac:dyDescent="0.2">
      <c r="A494" s="466" t="s">
        <v>3041</v>
      </c>
      <c r="B494" s="473">
        <v>8</v>
      </c>
      <c r="C494" s="487">
        <v>4943</v>
      </c>
      <c r="D494" s="497">
        <v>1.01</v>
      </c>
      <c r="E494" s="497">
        <v>1.06</v>
      </c>
      <c r="F494" s="467">
        <v>34</v>
      </c>
      <c r="G494" s="496">
        <v>34.340000000000003</v>
      </c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 spans="1:20" s="21" customFormat="1" ht="15" x14ac:dyDescent="0.2">
      <c r="A495" s="466" t="s">
        <v>3027</v>
      </c>
      <c r="B495" s="473">
        <v>8</v>
      </c>
      <c r="C495" s="481">
        <v>4943</v>
      </c>
      <c r="D495" s="497">
        <v>1.01</v>
      </c>
      <c r="E495" s="497">
        <v>1.06</v>
      </c>
      <c r="F495" s="492">
        <v>6</v>
      </c>
      <c r="G495" s="496">
        <v>6.0600000000000005</v>
      </c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 spans="1:20" s="21" customFormat="1" ht="15" x14ac:dyDescent="0.2">
      <c r="A496" s="466" t="s">
        <v>3027</v>
      </c>
      <c r="B496" s="473">
        <v>8</v>
      </c>
      <c r="C496" s="487">
        <v>4943</v>
      </c>
      <c r="D496" s="497">
        <v>1.01</v>
      </c>
      <c r="E496" s="497">
        <v>1.06</v>
      </c>
      <c r="F496" s="467">
        <v>35</v>
      </c>
      <c r="G496" s="496">
        <v>35.35</v>
      </c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 spans="1:20" s="21" customFormat="1" ht="15" x14ac:dyDescent="0.2">
      <c r="A497" s="466" t="s">
        <v>3043</v>
      </c>
      <c r="B497" s="473">
        <v>8</v>
      </c>
      <c r="C497" s="487">
        <v>2273</v>
      </c>
      <c r="D497" s="497">
        <v>1.01</v>
      </c>
      <c r="E497" s="497">
        <v>1.06</v>
      </c>
      <c r="F497" s="467">
        <v>2</v>
      </c>
      <c r="G497" s="496">
        <v>2.02</v>
      </c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 spans="1:20" s="21" customFormat="1" ht="15" x14ac:dyDescent="0.2">
      <c r="A498" s="466" t="s">
        <v>2868</v>
      </c>
      <c r="B498" s="473">
        <v>8</v>
      </c>
      <c r="C498" s="487">
        <v>4943</v>
      </c>
      <c r="D498" s="497">
        <v>1.01</v>
      </c>
      <c r="E498" s="497">
        <v>1.06</v>
      </c>
      <c r="F498" s="467">
        <v>48</v>
      </c>
      <c r="G498" s="496">
        <v>48.480000000000004</v>
      </c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 spans="1:20" s="21" customFormat="1" ht="15" x14ac:dyDescent="0.2">
      <c r="A499" s="471" t="s">
        <v>630</v>
      </c>
      <c r="B499" s="473">
        <v>8</v>
      </c>
      <c r="C499" s="482">
        <v>4943</v>
      </c>
      <c r="D499" s="497">
        <v>1.01</v>
      </c>
      <c r="E499" s="497">
        <v>1.06</v>
      </c>
      <c r="F499" s="490">
        <v>8</v>
      </c>
      <c r="G499" s="496">
        <v>8.08</v>
      </c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 spans="1:20" s="21" customFormat="1" ht="15" x14ac:dyDescent="0.2">
      <c r="A500" s="466" t="s">
        <v>2772</v>
      </c>
      <c r="B500" s="473">
        <v>8</v>
      </c>
      <c r="C500" s="487">
        <v>1241</v>
      </c>
      <c r="D500" s="497">
        <v>1</v>
      </c>
      <c r="E500" s="497">
        <v>1.05</v>
      </c>
      <c r="F500" s="467">
        <v>9</v>
      </c>
      <c r="G500" s="496">
        <v>9</v>
      </c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 spans="1:20" s="21" customFormat="1" ht="15" x14ac:dyDescent="0.2">
      <c r="A501" s="469" t="s">
        <v>3178</v>
      </c>
      <c r="B501" s="473">
        <v>8</v>
      </c>
      <c r="C501" s="480">
        <v>1241</v>
      </c>
      <c r="D501" s="497">
        <v>1</v>
      </c>
      <c r="E501" s="497">
        <v>1.05</v>
      </c>
      <c r="F501" s="490">
        <v>43</v>
      </c>
      <c r="G501" s="496">
        <v>43</v>
      </c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 spans="1:20" s="21" customFormat="1" ht="15" x14ac:dyDescent="0.2">
      <c r="A502" s="469" t="s">
        <v>2604</v>
      </c>
      <c r="B502" s="473">
        <v>8</v>
      </c>
      <c r="C502" s="480">
        <v>4712</v>
      </c>
      <c r="D502" s="497">
        <v>1.23</v>
      </c>
      <c r="E502" s="497">
        <v>1.28</v>
      </c>
      <c r="F502" s="490">
        <v>11</v>
      </c>
      <c r="G502" s="496">
        <v>13.53</v>
      </c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 spans="1:20" s="21" customFormat="1" ht="15" x14ac:dyDescent="0.2">
      <c r="A503" s="469" t="s">
        <v>2604</v>
      </c>
      <c r="B503" s="473">
        <v>8</v>
      </c>
      <c r="C503" s="480">
        <v>4712</v>
      </c>
      <c r="D503" s="497">
        <v>1.03</v>
      </c>
      <c r="E503" s="497">
        <v>1.08</v>
      </c>
      <c r="F503" s="490">
        <v>2</v>
      </c>
      <c r="G503" s="496">
        <v>2.06</v>
      </c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 spans="1:20" s="21" customFormat="1" ht="15" x14ac:dyDescent="0.2">
      <c r="A504" s="469" t="s">
        <v>715</v>
      </c>
      <c r="B504" s="473">
        <v>8</v>
      </c>
      <c r="C504" s="480">
        <v>4342</v>
      </c>
      <c r="D504" s="497">
        <v>1.03</v>
      </c>
      <c r="E504" s="497">
        <v>1.08</v>
      </c>
      <c r="F504" s="490">
        <v>16</v>
      </c>
      <c r="G504" s="496">
        <v>16.48</v>
      </c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 spans="1:20" s="21" customFormat="1" ht="15" x14ac:dyDescent="0.2">
      <c r="A505" s="468" t="s">
        <v>1520</v>
      </c>
      <c r="B505" s="475">
        <v>8</v>
      </c>
      <c r="C505" s="483">
        <v>4342</v>
      </c>
      <c r="D505" s="497">
        <v>1.03</v>
      </c>
      <c r="E505" s="497">
        <v>1.08</v>
      </c>
      <c r="F505" s="491">
        <v>20</v>
      </c>
      <c r="G505" s="496">
        <v>20.6</v>
      </c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 spans="1:20" s="21" customFormat="1" ht="15" x14ac:dyDescent="0.2">
      <c r="A506" s="469" t="s">
        <v>2631</v>
      </c>
      <c r="B506" s="473">
        <v>8</v>
      </c>
      <c r="C506" s="482">
        <v>4342</v>
      </c>
      <c r="D506" s="497">
        <v>1.04</v>
      </c>
      <c r="E506" s="497">
        <v>1.0900000000000001</v>
      </c>
      <c r="F506" s="490">
        <v>18</v>
      </c>
      <c r="G506" s="496">
        <v>18.72</v>
      </c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 spans="1:20" s="21" customFormat="1" ht="15" x14ac:dyDescent="0.2">
      <c r="A507" s="469" t="s">
        <v>2631</v>
      </c>
      <c r="B507" s="475">
        <v>8</v>
      </c>
      <c r="C507" s="485">
        <v>4342</v>
      </c>
      <c r="D507" s="497">
        <v>1.04</v>
      </c>
      <c r="E507" s="497">
        <v>1.0900000000000001</v>
      </c>
      <c r="F507" s="491">
        <v>6</v>
      </c>
      <c r="G507" s="496">
        <v>6.24</v>
      </c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 spans="1:20" s="21" customFormat="1" ht="15" x14ac:dyDescent="0.2">
      <c r="A508" s="469" t="s">
        <v>3534</v>
      </c>
      <c r="B508" s="475">
        <v>8</v>
      </c>
      <c r="C508" s="485">
        <v>4342</v>
      </c>
      <c r="D508" s="497">
        <v>1.04</v>
      </c>
      <c r="E508" s="497">
        <v>1.0900000000000001</v>
      </c>
      <c r="F508" s="491">
        <v>21</v>
      </c>
      <c r="G508" s="496">
        <v>21.84</v>
      </c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 spans="1:20" s="21" customFormat="1" ht="15" x14ac:dyDescent="0.2">
      <c r="A509" s="469" t="s">
        <v>2671</v>
      </c>
      <c r="B509" s="473">
        <v>8</v>
      </c>
      <c r="C509" s="482">
        <v>4712</v>
      </c>
      <c r="D509" s="497">
        <v>1.05</v>
      </c>
      <c r="E509" s="497">
        <v>1.1000000000000001</v>
      </c>
      <c r="F509" s="490">
        <v>4</v>
      </c>
      <c r="G509" s="496">
        <v>4.2</v>
      </c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 spans="1:20" s="21" customFormat="1" ht="15" x14ac:dyDescent="0.2">
      <c r="A510" s="468" t="s">
        <v>3456</v>
      </c>
      <c r="B510" s="475">
        <v>8</v>
      </c>
      <c r="C510" s="483">
        <v>9017</v>
      </c>
      <c r="D510" s="497">
        <v>1.56</v>
      </c>
      <c r="E510" s="497">
        <v>1.61</v>
      </c>
      <c r="F510" s="491">
        <v>6</v>
      </c>
      <c r="G510" s="496">
        <v>9.36</v>
      </c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 spans="1:20" s="21" customFormat="1" ht="15" x14ac:dyDescent="0.2">
      <c r="A511" s="469" t="s">
        <v>2667</v>
      </c>
      <c r="B511" s="473">
        <v>8</v>
      </c>
      <c r="C511" s="482">
        <v>9017</v>
      </c>
      <c r="D511" s="497">
        <v>1.56</v>
      </c>
      <c r="E511" s="497">
        <v>1.61</v>
      </c>
      <c r="F511" s="490">
        <v>12</v>
      </c>
      <c r="G511" s="496">
        <v>18.72</v>
      </c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 spans="1:20" s="21" customFormat="1" ht="15" x14ac:dyDescent="0.2">
      <c r="A512" s="468" t="s">
        <v>3457</v>
      </c>
      <c r="B512" s="475">
        <v>8</v>
      </c>
      <c r="C512" s="483">
        <v>9017</v>
      </c>
      <c r="D512" s="497">
        <v>1.56</v>
      </c>
      <c r="E512" s="497">
        <v>1.61</v>
      </c>
      <c r="F512" s="491">
        <v>10</v>
      </c>
      <c r="G512" s="496">
        <v>15.600000000000001</v>
      </c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 spans="1:20" s="21" customFormat="1" ht="15" x14ac:dyDescent="0.2">
      <c r="A513" s="469" t="s">
        <v>2665</v>
      </c>
      <c r="B513" s="473">
        <v>8</v>
      </c>
      <c r="C513" s="482">
        <v>9017</v>
      </c>
      <c r="D513" s="497">
        <v>1.56</v>
      </c>
      <c r="E513" s="497">
        <v>1.61</v>
      </c>
      <c r="F513" s="490">
        <v>9</v>
      </c>
      <c r="G513" s="496">
        <v>14.040000000000001</v>
      </c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 spans="1:20" s="21" customFormat="1" ht="15" x14ac:dyDescent="0.2">
      <c r="A514" s="468" t="s">
        <v>3458</v>
      </c>
      <c r="B514" s="473">
        <v>8</v>
      </c>
      <c r="C514" s="483">
        <v>9017</v>
      </c>
      <c r="D514" s="497">
        <v>1.56</v>
      </c>
      <c r="E514" s="497">
        <v>1.61</v>
      </c>
      <c r="F514" s="488">
        <v>1</v>
      </c>
      <c r="G514" s="496">
        <v>1.56</v>
      </c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 spans="1:20" s="21" customFormat="1" ht="15" x14ac:dyDescent="0.2">
      <c r="A515" s="469" t="s">
        <v>2668</v>
      </c>
      <c r="B515" s="473">
        <v>8</v>
      </c>
      <c r="C515" s="482">
        <v>9017</v>
      </c>
      <c r="D515" s="497">
        <v>1.56</v>
      </c>
      <c r="E515" s="497">
        <v>1.61</v>
      </c>
      <c r="F515" s="490">
        <v>12</v>
      </c>
      <c r="G515" s="496">
        <v>18.72</v>
      </c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</row>
    <row r="516" spans="1:20" s="21" customFormat="1" ht="15" x14ac:dyDescent="0.2">
      <c r="A516" s="469" t="s">
        <v>2668</v>
      </c>
      <c r="B516" s="475">
        <v>8</v>
      </c>
      <c r="C516" s="483">
        <v>9017</v>
      </c>
      <c r="D516" s="497">
        <v>1.56</v>
      </c>
      <c r="E516" s="497">
        <v>1.61</v>
      </c>
      <c r="F516" s="491">
        <v>4</v>
      </c>
      <c r="G516" s="496">
        <v>6.24</v>
      </c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</row>
    <row r="517" spans="1:20" s="21" customFormat="1" ht="15" x14ac:dyDescent="0.2">
      <c r="A517" s="469" t="s">
        <v>2620</v>
      </c>
      <c r="B517" s="475">
        <v>8</v>
      </c>
      <c r="C517" s="483">
        <v>9017</v>
      </c>
      <c r="D517" s="497">
        <v>1.56</v>
      </c>
      <c r="E517" s="497">
        <v>1.61</v>
      </c>
      <c r="F517" s="491">
        <v>1</v>
      </c>
      <c r="G517" s="496">
        <v>1.56</v>
      </c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</row>
    <row r="518" spans="1:20" s="21" customFormat="1" ht="15" x14ac:dyDescent="0.2">
      <c r="A518" s="469" t="s">
        <v>3459</v>
      </c>
      <c r="B518" s="475">
        <v>8</v>
      </c>
      <c r="C518" s="483">
        <v>9017</v>
      </c>
      <c r="D518" s="497">
        <v>1.56</v>
      </c>
      <c r="E518" s="497">
        <v>1.61</v>
      </c>
      <c r="F518" s="491">
        <v>2</v>
      </c>
      <c r="G518" s="496">
        <v>3.12</v>
      </c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</row>
    <row r="519" spans="1:20" s="21" customFormat="1" ht="15" x14ac:dyDescent="0.2">
      <c r="A519" s="468" t="s">
        <v>1888</v>
      </c>
      <c r="B519" s="475">
        <v>8</v>
      </c>
      <c r="C519" s="483">
        <v>2211</v>
      </c>
      <c r="D519" s="497">
        <v>1.05</v>
      </c>
      <c r="E519" s="497">
        <v>1.1000000000000001</v>
      </c>
      <c r="F519" s="491">
        <v>1</v>
      </c>
      <c r="G519" s="496">
        <v>1.05</v>
      </c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</row>
    <row r="520" spans="1:20" s="21" customFormat="1" ht="15" x14ac:dyDescent="0.2">
      <c r="A520" s="468" t="s">
        <v>1889</v>
      </c>
      <c r="B520" s="475">
        <v>8</v>
      </c>
      <c r="C520" s="483">
        <v>2211</v>
      </c>
      <c r="D520" s="497">
        <v>1.05</v>
      </c>
      <c r="E520" s="497">
        <v>1.1000000000000001</v>
      </c>
      <c r="F520" s="491">
        <v>8</v>
      </c>
      <c r="G520" s="496">
        <v>8.4</v>
      </c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</row>
    <row r="521" spans="1:20" s="21" customFormat="1" ht="15" x14ac:dyDescent="0.2">
      <c r="A521" s="469" t="s">
        <v>172</v>
      </c>
      <c r="B521" s="473">
        <v>8</v>
      </c>
      <c r="C521" s="480">
        <v>4943</v>
      </c>
      <c r="D521" s="497">
        <v>0.67999999999999994</v>
      </c>
      <c r="E521" s="497">
        <v>0.73</v>
      </c>
      <c r="F521" s="490">
        <v>38</v>
      </c>
      <c r="G521" s="496">
        <v>25.839999999999996</v>
      </c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</row>
    <row r="522" spans="1:20" s="21" customFormat="1" ht="15" x14ac:dyDescent="0.2">
      <c r="A522" s="468" t="s">
        <v>2956</v>
      </c>
      <c r="B522" s="474">
        <v>8</v>
      </c>
      <c r="C522" s="482">
        <v>4943</v>
      </c>
      <c r="D522" s="497">
        <v>1.0999999999999999</v>
      </c>
      <c r="E522" s="497">
        <v>1.1499999999999999</v>
      </c>
      <c r="F522" s="493">
        <v>48</v>
      </c>
      <c r="G522" s="496">
        <v>52.8</v>
      </c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</row>
    <row r="523" spans="1:20" s="21" customFormat="1" ht="15" x14ac:dyDescent="0.2">
      <c r="A523" s="469" t="s">
        <v>467</v>
      </c>
      <c r="B523" s="473">
        <v>8</v>
      </c>
      <c r="C523" s="481">
        <v>4943</v>
      </c>
      <c r="D523" s="497">
        <v>1.0999999999999999</v>
      </c>
      <c r="E523" s="497">
        <v>1.1499999999999999</v>
      </c>
      <c r="F523" s="492">
        <v>12</v>
      </c>
      <c r="G523" s="496">
        <v>13.2</v>
      </c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</row>
    <row r="524" spans="1:20" s="21" customFormat="1" ht="15" x14ac:dyDescent="0.2">
      <c r="A524" s="469" t="s">
        <v>467</v>
      </c>
      <c r="B524" s="473">
        <v>8</v>
      </c>
      <c r="C524" s="481">
        <v>4943</v>
      </c>
      <c r="D524" s="497">
        <v>1.0799999999999998</v>
      </c>
      <c r="E524" s="497">
        <v>1.1299999999999999</v>
      </c>
      <c r="F524" s="492">
        <v>4</v>
      </c>
      <c r="G524" s="496">
        <v>4.3199999999999994</v>
      </c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</row>
    <row r="525" spans="1:20" s="21" customFormat="1" ht="15" x14ac:dyDescent="0.2">
      <c r="A525" s="466" t="s">
        <v>630</v>
      </c>
      <c r="B525" s="473">
        <v>8</v>
      </c>
      <c r="C525" s="487">
        <v>4943</v>
      </c>
      <c r="D525" s="497">
        <v>1.1099999999999999</v>
      </c>
      <c r="E525" s="497">
        <v>1.1599999999999999</v>
      </c>
      <c r="F525" s="467">
        <v>45</v>
      </c>
      <c r="G525" s="496">
        <v>49.949999999999996</v>
      </c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</row>
    <row r="526" spans="1:20" s="21" customFormat="1" ht="15" x14ac:dyDescent="0.2">
      <c r="A526" s="466" t="s">
        <v>3044</v>
      </c>
      <c r="B526" s="473">
        <v>8</v>
      </c>
      <c r="C526" s="481">
        <v>4943</v>
      </c>
      <c r="D526" s="497">
        <v>1.0999999999999999</v>
      </c>
      <c r="E526" s="497">
        <v>1.1499999999999999</v>
      </c>
      <c r="F526" s="492">
        <v>14</v>
      </c>
      <c r="G526" s="496">
        <v>15.399999999999999</v>
      </c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</row>
    <row r="527" spans="1:20" s="21" customFormat="1" ht="15" x14ac:dyDescent="0.2">
      <c r="A527" s="466" t="s">
        <v>3044</v>
      </c>
      <c r="B527" s="473">
        <v>8</v>
      </c>
      <c r="C527" s="487">
        <v>4943</v>
      </c>
      <c r="D527" s="497">
        <v>1.0999999999999999</v>
      </c>
      <c r="E527" s="497">
        <v>1.1499999999999999</v>
      </c>
      <c r="F527" s="467">
        <v>15</v>
      </c>
      <c r="G527" s="496">
        <v>16.499999999999996</v>
      </c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</row>
    <row r="528" spans="1:20" s="21" customFormat="1" ht="15" x14ac:dyDescent="0.2">
      <c r="A528" s="471" t="s">
        <v>140</v>
      </c>
      <c r="B528" s="473">
        <v>8</v>
      </c>
      <c r="C528" s="482">
        <v>4943</v>
      </c>
      <c r="D528" s="497">
        <v>1.0999999999999999</v>
      </c>
      <c r="E528" s="497">
        <v>1.1499999999999999</v>
      </c>
      <c r="F528" s="490">
        <v>4</v>
      </c>
      <c r="G528" s="496">
        <v>4.3999999999999995</v>
      </c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</row>
    <row r="529" spans="1:20" s="21" customFormat="1" ht="15" x14ac:dyDescent="0.2">
      <c r="A529" s="466" t="s">
        <v>140</v>
      </c>
      <c r="B529" s="473">
        <v>8</v>
      </c>
      <c r="C529" s="487">
        <v>4943</v>
      </c>
      <c r="D529" s="497">
        <v>1.0999999999999999</v>
      </c>
      <c r="E529" s="497">
        <v>1.1499999999999999</v>
      </c>
      <c r="F529" s="467">
        <v>8</v>
      </c>
      <c r="G529" s="496">
        <v>8.7999999999999989</v>
      </c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</row>
    <row r="530" spans="1:20" s="21" customFormat="1" ht="15" x14ac:dyDescent="0.2">
      <c r="A530" s="466" t="s">
        <v>2916</v>
      </c>
      <c r="B530" s="473">
        <v>8</v>
      </c>
      <c r="C530" s="482">
        <v>4943</v>
      </c>
      <c r="D530" s="497">
        <v>1.0999999999999999</v>
      </c>
      <c r="E530" s="497">
        <v>1.1499999999999999</v>
      </c>
      <c r="F530" s="490">
        <v>4</v>
      </c>
      <c r="G530" s="496">
        <v>4.3999999999999995</v>
      </c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</row>
    <row r="531" spans="1:20" s="21" customFormat="1" ht="15" x14ac:dyDescent="0.2">
      <c r="A531" s="466" t="s">
        <v>2916</v>
      </c>
      <c r="B531" s="473">
        <v>8</v>
      </c>
      <c r="C531" s="487">
        <v>4943</v>
      </c>
      <c r="D531" s="497">
        <v>1.0999999999999999</v>
      </c>
      <c r="E531" s="497">
        <v>1.1499999999999999</v>
      </c>
      <c r="F531" s="467">
        <v>19</v>
      </c>
      <c r="G531" s="496">
        <v>20.9</v>
      </c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</row>
    <row r="532" spans="1:20" s="21" customFormat="1" ht="15" x14ac:dyDescent="0.2">
      <c r="A532" s="466" t="s">
        <v>476</v>
      </c>
      <c r="B532" s="473">
        <v>8</v>
      </c>
      <c r="C532" s="487">
        <v>2350</v>
      </c>
      <c r="D532" s="497">
        <v>1.1099999999999999</v>
      </c>
      <c r="E532" s="497">
        <v>1.1599999999999999</v>
      </c>
      <c r="F532" s="467">
        <v>16</v>
      </c>
      <c r="G532" s="496">
        <v>17.759999999999998</v>
      </c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</row>
    <row r="533" spans="1:20" s="21" customFormat="1" ht="15" x14ac:dyDescent="0.2">
      <c r="A533" s="466" t="s">
        <v>3051</v>
      </c>
      <c r="B533" s="473">
        <v>8</v>
      </c>
      <c r="C533" s="482">
        <v>1154</v>
      </c>
      <c r="D533" s="497">
        <v>0.63</v>
      </c>
      <c r="E533" s="497">
        <v>0.68</v>
      </c>
      <c r="F533" s="490">
        <v>5</v>
      </c>
      <c r="G533" s="496">
        <v>3.15</v>
      </c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</row>
    <row r="534" spans="1:20" s="21" customFormat="1" ht="15" x14ac:dyDescent="0.2">
      <c r="A534" s="469" t="s">
        <v>3492</v>
      </c>
      <c r="B534" s="473">
        <v>8</v>
      </c>
      <c r="C534" s="480">
        <v>8513</v>
      </c>
      <c r="D534" s="497">
        <v>1.1399999999999999</v>
      </c>
      <c r="E534" s="497">
        <v>1.19</v>
      </c>
      <c r="F534" s="490">
        <v>12</v>
      </c>
      <c r="G534" s="496">
        <v>13.68</v>
      </c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</row>
    <row r="535" spans="1:20" s="21" customFormat="1" ht="15" x14ac:dyDescent="0.2">
      <c r="A535" s="466" t="s">
        <v>2891</v>
      </c>
      <c r="B535" s="473">
        <v>8</v>
      </c>
      <c r="C535" s="487">
        <v>4943</v>
      </c>
      <c r="D535" s="497">
        <v>1.1499999999999999</v>
      </c>
      <c r="E535" s="497">
        <v>1.2</v>
      </c>
      <c r="F535" s="467">
        <v>23</v>
      </c>
      <c r="G535" s="496">
        <v>26.45</v>
      </c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</row>
    <row r="536" spans="1:20" s="21" customFormat="1" ht="15.75" customHeight="1" x14ac:dyDescent="0.2">
      <c r="A536" s="469" t="s">
        <v>474</v>
      </c>
      <c r="B536" s="473">
        <v>8</v>
      </c>
      <c r="C536" s="481">
        <v>4943</v>
      </c>
      <c r="D536" s="497">
        <v>1.1399999999999999</v>
      </c>
      <c r="E536" s="497">
        <v>1.19</v>
      </c>
      <c r="F536" s="492">
        <v>5</v>
      </c>
      <c r="G536" s="496">
        <v>5.6999999999999993</v>
      </c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</row>
    <row r="537" spans="1:20" s="21" customFormat="1" ht="15" x14ac:dyDescent="0.2">
      <c r="A537" s="468" t="s">
        <v>2000</v>
      </c>
      <c r="B537" s="475">
        <v>8</v>
      </c>
      <c r="C537" s="483">
        <v>9017</v>
      </c>
      <c r="D537" s="497">
        <v>1.24</v>
      </c>
      <c r="E537" s="497">
        <v>1.29</v>
      </c>
      <c r="F537" s="491">
        <v>4</v>
      </c>
      <c r="G537" s="496">
        <v>4.96</v>
      </c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</row>
    <row r="538" spans="1:20" s="21" customFormat="1" ht="15" x14ac:dyDescent="0.2">
      <c r="A538" s="468" t="s">
        <v>1997</v>
      </c>
      <c r="B538" s="475">
        <v>8</v>
      </c>
      <c r="C538" s="483">
        <v>9017</v>
      </c>
      <c r="D538" s="497">
        <v>1.24</v>
      </c>
      <c r="E538" s="497">
        <v>1.29</v>
      </c>
      <c r="F538" s="491">
        <v>3</v>
      </c>
      <c r="G538" s="496">
        <v>3.7199999999999998</v>
      </c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</row>
    <row r="539" spans="1:20" s="21" customFormat="1" ht="15" x14ac:dyDescent="0.2">
      <c r="A539" s="468" t="s">
        <v>2011</v>
      </c>
      <c r="B539" s="475">
        <v>8</v>
      </c>
      <c r="C539" s="483">
        <v>9017</v>
      </c>
      <c r="D539" s="497">
        <v>1.24</v>
      </c>
      <c r="E539" s="497">
        <v>1.29</v>
      </c>
      <c r="F539" s="491">
        <v>9</v>
      </c>
      <c r="G539" s="496">
        <v>11.16</v>
      </c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</row>
    <row r="540" spans="1:20" s="21" customFormat="1" ht="15" x14ac:dyDescent="0.2">
      <c r="A540" s="468" t="s">
        <v>1996</v>
      </c>
      <c r="B540" s="475">
        <v>8</v>
      </c>
      <c r="C540" s="483">
        <v>9017</v>
      </c>
      <c r="D540" s="497">
        <v>1.24</v>
      </c>
      <c r="E540" s="497">
        <v>1.29</v>
      </c>
      <c r="F540" s="491">
        <v>3</v>
      </c>
      <c r="G540" s="496">
        <v>3.7199999999999998</v>
      </c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</row>
    <row r="541" spans="1:20" s="21" customFormat="1" ht="15" x14ac:dyDescent="0.2">
      <c r="A541" s="469" t="s">
        <v>2588</v>
      </c>
      <c r="B541" s="473">
        <v>8</v>
      </c>
      <c r="C541" s="480">
        <v>9017</v>
      </c>
      <c r="D541" s="497">
        <v>1.1399999999999999</v>
      </c>
      <c r="E541" s="497">
        <v>1.19</v>
      </c>
      <c r="F541" s="490">
        <v>12</v>
      </c>
      <c r="G541" s="496">
        <v>13.68</v>
      </c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</row>
    <row r="542" spans="1:20" s="21" customFormat="1" ht="15" x14ac:dyDescent="0.2">
      <c r="A542" s="469" t="s">
        <v>2011</v>
      </c>
      <c r="B542" s="473">
        <v>8</v>
      </c>
      <c r="C542" s="480">
        <v>9017</v>
      </c>
      <c r="D542" s="497">
        <v>1.1399999999999999</v>
      </c>
      <c r="E542" s="497">
        <v>1.19</v>
      </c>
      <c r="F542" s="490">
        <v>26</v>
      </c>
      <c r="G542" s="496">
        <v>29.639999999999997</v>
      </c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</row>
    <row r="543" spans="1:20" s="21" customFormat="1" ht="15" x14ac:dyDescent="0.2">
      <c r="A543" s="469" t="s">
        <v>1996</v>
      </c>
      <c r="B543" s="473">
        <v>8</v>
      </c>
      <c r="C543" s="480">
        <v>9017</v>
      </c>
      <c r="D543" s="497">
        <v>1.1399999999999999</v>
      </c>
      <c r="E543" s="497">
        <v>1.19</v>
      </c>
      <c r="F543" s="490">
        <v>72</v>
      </c>
      <c r="G543" s="496">
        <v>82.08</v>
      </c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</row>
    <row r="544" spans="1:20" s="21" customFormat="1" ht="15" x14ac:dyDescent="0.2">
      <c r="A544" s="468" t="s">
        <v>2011</v>
      </c>
      <c r="B544" s="475">
        <v>8</v>
      </c>
      <c r="C544" s="483">
        <v>4232</v>
      </c>
      <c r="D544" s="497">
        <v>1.24</v>
      </c>
      <c r="E544" s="497">
        <v>1.29</v>
      </c>
      <c r="F544" s="491">
        <v>11</v>
      </c>
      <c r="G544" s="496">
        <v>13.64</v>
      </c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</row>
    <row r="545" spans="1:20" s="21" customFormat="1" ht="15" x14ac:dyDescent="0.2">
      <c r="A545" s="468" t="s">
        <v>1996</v>
      </c>
      <c r="B545" s="475">
        <v>8</v>
      </c>
      <c r="C545" s="483">
        <v>4342</v>
      </c>
      <c r="D545" s="497">
        <v>1.24</v>
      </c>
      <c r="E545" s="497">
        <v>1.29</v>
      </c>
      <c r="F545" s="491">
        <v>11</v>
      </c>
      <c r="G545" s="496">
        <v>13.64</v>
      </c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 spans="1:20" s="21" customFormat="1" ht="15" x14ac:dyDescent="0.2">
      <c r="A546" s="468" t="s">
        <v>1993</v>
      </c>
      <c r="B546" s="475">
        <v>8</v>
      </c>
      <c r="C546" s="483">
        <v>4342</v>
      </c>
      <c r="D546" s="497">
        <v>1.24</v>
      </c>
      <c r="E546" s="497">
        <v>1.29</v>
      </c>
      <c r="F546" s="491">
        <v>1</v>
      </c>
      <c r="G546" s="496">
        <v>1.24</v>
      </c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</row>
    <row r="547" spans="1:20" s="21" customFormat="1" ht="15" x14ac:dyDescent="0.2">
      <c r="A547" s="468" t="s">
        <v>1992</v>
      </c>
      <c r="B547" s="475">
        <v>8</v>
      </c>
      <c r="C547" s="483">
        <v>4342</v>
      </c>
      <c r="D547" s="497">
        <v>1.24</v>
      </c>
      <c r="E547" s="497">
        <v>1.29</v>
      </c>
      <c r="F547" s="491">
        <v>3</v>
      </c>
      <c r="G547" s="496">
        <v>3.7199999999999998</v>
      </c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</row>
    <row r="548" spans="1:20" s="21" customFormat="1" ht="15" x14ac:dyDescent="0.2">
      <c r="A548" s="469" t="s">
        <v>3091</v>
      </c>
      <c r="B548" s="473">
        <v>8</v>
      </c>
      <c r="C548" s="482">
        <v>4342</v>
      </c>
      <c r="D548" s="497">
        <v>1.1399999999999999</v>
      </c>
      <c r="E548" s="497">
        <v>1.19</v>
      </c>
      <c r="F548" s="490">
        <v>32</v>
      </c>
      <c r="G548" s="496">
        <v>36.479999999999997</v>
      </c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</row>
    <row r="549" spans="1:20" s="21" customFormat="1" ht="15" x14ac:dyDescent="0.2">
      <c r="A549" s="469" t="s">
        <v>2601</v>
      </c>
      <c r="B549" s="475">
        <v>8</v>
      </c>
      <c r="C549" s="483">
        <v>4342</v>
      </c>
      <c r="D549" s="497">
        <v>1.1499999999999999</v>
      </c>
      <c r="E549" s="497">
        <v>1.2</v>
      </c>
      <c r="F549" s="491">
        <v>18</v>
      </c>
      <c r="G549" s="496">
        <v>20.7</v>
      </c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</row>
    <row r="550" spans="1:20" s="21" customFormat="1" ht="15" x14ac:dyDescent="0.2">
      <c r="A550" s="469" t="s">
        <v>2601</v>
      </c>
      <c r="B550" s="473">
        <v>8</v>
      </c>
      <c r="C550" s="480">
        <v>4342</v>
      </c>
      <c r="D550" s="497">
        <v>1.1499999999999999</v>
      </c>
      <c r="E550" s="497">
        <v>1.2</v>
      </c>
      <c r="F550" s="490">
        <v>8</v>
      </c>
      <c r="G550" s="496">
        <v>9.1999999999999993</v>
      </c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</row>
    <row r="551" spans="1:20" s="21" customFormat="1" ht="15" x14ac:dyDescent="0.2">
      <c r="A551" s="469" t="s">
        <v>937</v>
      </c>
      <c r="B551" s="474">
        <v>8</v>
      </c>
      <c r="C551" s="481">
        <v>4342</v>
      </c>
      <c r="D551" s="497">
        <v>1.1399999999999999</v>
      </c>
      <c r="E551" s="497">
        <v>1.19</v>
      </c>
      <c r="F551" s="492">
        <v>2</v>
      </c>
      <c r="G551" s="496">
        <v>2.2799999999999998</v>
      </c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</row>
    <row r="552" spans="1:20" s="21" customFormat="1" ht="15" x14ac:dyDescent="0.2">
      <c r="A552" s="469" t="s">
        <v>936</v>
      </c>
      <c r="B552" s="474">
        <v>8</v>
      </c>
      <c r="C552" s="481">
        <v>4342</v>
      </c>
      <c r="D552" s="497">
        <v>1.1399999999999999</v>
      </c>
      <c r="E552" s="497">
        <v>1.19</v>
      </c>
      <c r="F552" s="492">
        <v>8</v>
      </c>
      <c r="G552" s="496">
        <v>9.1199999999999992</v>
      </c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</row>
    <row r="553" spans="1:20" s="21" customFormat="1" ht="15" x14ac:dyDescent="0.2">
      <c r="A553" s="469" t="s">
        <v>944</v>
      </c>
      <c r="B553" s="474">
        <v>8</v>
      </c>
      <c r="C553" s="481">
        <v>4342</v>
      </c>
      <c r="D553" s="497">
        <v>1.1399999999999999</v>
      </c>
      <c r="E553" s="497">
        <v>1.19</v>
      </c>
      <c r="F553" s="492">
        <v>10</v>
      </c>
      <c r="G553" s="496">
        <v>11.399999999999999</v>
      </c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</row>
    <row r="554" spans="1:20" s="21" customFormat="1" ht="15" x14ac:dyDescent="0.2">
      <c r="A554" s="469" t="s">
        <v>938</v>
      </c>
      <c r="B554" s="474">
        <v>8</v>
      </c>
      <c r="C554" s="481">
        <v>4342</v>
      </c>
      <c r="D554" s="497">
        <v>1.1399999999999999</v>
      </c>
      <c r="E554" s="497">
        <v>1.19</v>
      </c>
      <c r="F554" s="492">
        <v>2</v>
      </c>
      <c r="G554" s="496">
        <v>2.2799999999999998</v>
      </c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</row>
    <row r="555" spans="1:20" s="21" customFormat="1" ht="15" x14ac:dyDescent="0.2">
      <c r="A555" s="469" t="s">
        <v>940</v>
      </c>
      <c r="B555" s="474">
        <v>8</v>
      </c>
      <c r="C555" s="481">
        <v>4342</v>
      </c>
      <c r="D555" s="497">
        <v>1.1399999999999999</v>
      </c>
      <c r="E555" s="497">
        <v>1.19</v>
      </c>
      <c r="F555" s="492">
        <v>3</v>
      </c>
      <c r="G555" s="496">
        <v>3.42</v>
      </c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</row>
    <row r="556" spans="1:20" s="21" customFormat="1" ht="15" x14ac:dyDescent="0.2">
      <c r="A556" s="469" t="s">
        <v>939</v>
      </c>
      <c r="B556" s="474">
        <v>8</v>
      </c>
      <c r="C556" s="481">
        <v>4342</v>
      </c>
      <c r="D556" s="497">
        <v>1.1399999999999999</v>
      </c>
      <c r="E556" s="497">
        <v>1.19</v>
      </c>
      <c r="F556" s="489">
        <v>2</v>
      </c>
      <c r="G556" s="496">
        <v>2.2799999999999998</v>
      </c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</row>
    <row r="557" spans="1:20" s="21" customFormat="1" ht="15" x14ac:dyDescent="0.2">
      <c r="A557" s="469" t="s">
        <v>942</v>
      </c>
      <c r="B557" s="474">
        <v>8</v>
      </c>
      <c r="C557" s="481">
        <v>4342</v>
      </c>
      <c r="D557" s="497">
        <v>1.1399999999999999</v>
      </c>
      <c r="E557" s="497">
        <v>1.19</v>
      </c>
      <c r="F557" s="492">
        <v>2</v>
      </c>
      <c r="G557" s="496">
        <v>2.2799999999999998</v>
      </c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</row>
    <row r="558" spans="1:20" s="21" customFormat="1" ht="15" x14ac:dyDescent="0.2">
      <c r="A558" s="469" t="s">
        <v>941</v>
      </c>
      <c r="B558" s="474">
        <v>8</v>
      </c>
      <c r="C558" s="481">
        <v>4342</v>
      </c>
      <c r="D558" s="497">
        <v>1.1399999999999999</v>
      </c>
      <c r="E558" s="497">
        <v>1.19</v>
      </c>
      <c r="F558" s="492">
        <v>3</v>
      </c>
      <c r="G558" s="496">
        <v>3.42</v>
      </c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</row>
    <row r="559" spans="1:20" s="21" customFormat="1" ht="15" x14ac:dyDescent="0.2">
      <c r="A559" s="469" t="s">
        <v>943</v>
      </c>
      <c r="B559" s="474">
        <v>8</v>
      </c>
      <c r="C559" s="481">
        <v>4342</v>
      </c>
      <c r="D559" s="497">
        <v>1.1399999999999999</v>
      </c>
      <c r="E559" s="497">
        <v>1.19</v>
      </c>
      <c r="F559" s="492">
        <v>2</v>
      </c>
      <c r="G559" s="496">
        <v>2.2799999999999998</v>
      </c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</row>
    <row r="560" spans="1:20" s="21" customFormat="1" ht="15" x14ac:dyDescent="0.2">
      <c r="A560" s="466" t="s">
        <v>2578</v>
      </c>
      <c r="B560" s="473">
        <v>8</v>
      </c>
      <c r="C560" s="487">
        <v>1433</v>
      </c>
      <c r="D560" s="497">
        <v>1.1599999999999999</v>
      </c>
      <c r="E560" s="497">
        <v>1.21</v>
      </c>
      <c r="F560" s="467">
        <v>4</v>
      </c>
      <c r="G560" s="496">
        <v>4.6399999999999997</v>
      </c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</row>
    <row r="561" spans="1:20" s="21" customFormat="1" ht="15" x14ac:dyDescent="0.2">
      <c r="A561" s="466" t="s">
        <v>2848</v>
      </c>
      <c r="B561" s="473">
        <v>8</v>
      </c>
      <c r="C561" s="487">
        <v>1433</v>
      </c>
      <c r="D561" s="497">
        <v>1.1599999999999999</v>
      </c>
      <c r="E561" s="497">
        <v>1.21</v>
      </c>
      <c r="F561" s="467">
        <v>45</v>
      </c>
      <c r="G561" s="496">
        <v>52.199999999999996</v>
      </c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</row>
    <row r="562" spans="1:20" s="21" customFormat="1" ht="15" x14ac:dyDescent="0.2">
      <c r="A562" s="469" t="s">
        <v>722</v>
      </c>
      <c r="B562" s="473">
        <v>8</v>
      </c>
      <c r="C562" s="480">
        <v>5312</v>
      </c>
      <c r="D562" s="497">
        <v>0.94</v>
      </c>
      <c r="E562" s="497">
        <v>0.99</v>
      </c>
      <c r="F562" s="490">
        <v>55</v>
      </c>
      <c r="G562" s="496">
        <v>51.699999999999996</v>
      </c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</row>
    <row r="563" spans="1:20" s="21" customFormat="1" ht="15" x14ac:dyDescent="0.2">
      <c r="A563" s="469" t="s">
        <v>683</v>
      </c>
      <c r="B563" s="473">
        <v>8</v>
      </c>
      <c r="C563" s="480">
        <v>1212</v>
      </c>
      <c r="D563" s="497">
        <v>1.18</v>
      </c>
      <c r="E563" s="497">
        <v>1.23</v>
      </c>
      <c r="F563" s="490">
        <v>12</v>
      </c>
      <c r="G563" s="496">
        <v>14.16</v>
      </c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</row>
    <row r="564" spans="1:20" s="21" customFormat="1" ht="15" x14ac:dyDescent="0.2">
      <c r="A564" s="469" t="s">
        <v>1412</v>
      </c>
      <c r="B564" s="474">
        <v>8</v>
      </c>
      <c r="C564" s="482">
        <v>4342</v>
      </c>
      <c r="D564" s="497">
        <v>1.18</v>
      </c>
      <c r="E564" s="497">
        <v>1.23</v>
      </c>
      <c r="F564" s="490">
        <v>6</v>
      </c>
      <c r="G564" s="496">
        <v>7.08</v>
      </c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</row>
    <row r="565" spans="1:20" s="21" customFormat="1" ht="15" x14ac:dyDescent="0.2">
      <c r="A565" s="466" t="s">
        <v>3043</v>
      </c>
      <c r="B565" s="473">
        <v>8</v>
      </c>
      <c r="C565" s="487">
        <v>4943</v>
      </c>
      <c r="D565" s="497">
        <v>1.2</v>
      </c>
      <c r="E565" s="497">
        <v>1.25</v>
      </c>
      <c r="F565" s="467">
        <v>22</v>
      </c>
      <c r="G565" s="496">
        <v>26.4</v>
      </c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</row>
    <row r="566" spans="1:20" s="21" customFormat="1" ht="15" x14ac:dyDescent="0.2">
      <c r="A566" s="466" t="s">
        <v>2824</v>
      </c>
      <c r="B566" s="473">
        <v>8</v>
      </c>
      <c r="C566" s="487">
        <v>4943</v>
      </c>
      <c r="D566" s="497">
        <v>1.2</v>
      </c>
      <c r="E566" s="497">
        <v>1.25</v>
      </c>
      <c r="F566" s="467">
        <v>10</v>
      </c>
      <c r="G566" s="496">
        <v>12</v>
      </c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</row>
    <row r="567" spans="1:20" s="21" customFormat="1" ht="15" x14ac:dyDescent="0.2">
      <c r="A567" s="466" t="s">
        <v>2916</v>
      </c>
      <c r="B567" s="474">
        <v>8</v>
      </c>
      <c r="C567" s="482">
        <v>4943</v>
      </c>
      <c r="D567" s="497">
        <v>1.2</v>
      </c>
      <c r="E567" s="497">
        <v>1.25</v>
      </c>
      <c r="F567" s="493">
        <v>48</v>
      </c>
      <c r="G567" s="496">
        <v>57.599999999999994</v>
      </c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</row>
    <row r="568" spans="1:20" s="21" customFormat="1" ht="15" x14ac:dyDescent="0.2">
      <c r="A568" s="468" t="s">
        <v>1642</v>
      </c>
      <c r="B568" s="473">
        <v>8</v>
      </c>
      <c r="C568" s="480">
        <v>4575</v>
      </c>
      <c r="D568" s="497">
        <v>1.2</v>
      </c>
      <c r="E568" s="497">
        <v>1.25</v>
      </c>
      <c r="F568" s="490">
        <v>21</v>
      </c>
      <c r="G568" s="496">
        <v>25.2</v>
      </c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</row>
    <row r="569" spans="1:20" s="21" customFormat="1" ht="15" x14ac:dyDescent="0.2">
      <c r="A569" s="468" t="s">
        <v>1642</v>
      </c>
      <c r="B569" s="475">
        <v>8</v>
      </c>
      <c r="C569" s="483">
        <v>4575</v>
      </c>
      <c r="D569" s="497">
        <v>1.2</v>
      </c>
      <c r="E569" s="497">
        <v>1.25</v>
      </c>
      <c r="F569" s="491">
        <v>4</v>
      </c>
      <c r="G569" s="496">
        <v>4.8</v>
      </c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</row>
    <row r="570" spans="1:20" s="21" customFormat="1" ht="15" x14ac:dyDescent="0.2">
      <c r="A570" s="469" t="s">
        <v>1165</v>
      </c>
      <c r="B570" s="474">
        <v>8</v>
      </c>
      <c r="C570" s="481">
        <v>4575</v>
      </c>
      <c r="D570" s="497">
        <v>1.2</v>
      </c>
      <c r="E570" s="497">
        <v>1.25</v>
      </c>
      <c r="F570" s="492">
        <v>5</v>
      </c>
      <c r="G570" s="496">
        <v>6</v>
      </c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</row>
    <row r="571" spans="1:20" s="21" customFormat="1" ht="15" x14ac:dyDescent="0.2">
      <c r="A571" s="468" t="s">
        <v>3539</v>
      </c>
      <c r="B571" s="473">
        <v>8</v>
      </c>
      <c r="C571" s="480">
        <v>4575</v>
      </c>
      <c r="D571" s="497">
        <v>1.2</v>
      </c>
      <c r="E571" s="497">
        <v>1.25</v>
      </c>
      <c r="F571" s="490">
        <v>37</v>
      </c>
      <c r="G571" s="496">
        <v>44.4</v>
      </c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</row>
    <row r="572" spans="1:20" s="21" customFormat="1" ht="15" x14ac:dyDescent="0.2">
      <c r="A572" s="469" t="s">
        <v>1163</v>
      </c>
      <c r="B572" s="474">
        <v>8</v>
      </c>
      <c r="C572" s="481">
        <v>4575</v>
      </c>
      <c r="D572" s="497">
        <v>1.2</v>
      </c>
      <c r="E572" s="497">
        <v>1.25</v>
      </c>
      <c r="F572" s="492">
        <v>9</v>
      </c>
      <c r="G572" s="496">
        <v>10.799999999999999</v>
      </c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</row>
    <row r="573" spans="1:20" s="21" customFormat="1" ht="15" x14ac:dyDescent="0.2">
      <c r="A573" s="469" t="s">
        <v>1164</v>
      </c>
      <c r="B573" s="474">
        <v>8</v>
      </c>
      <c r="C573" s="481">
        <v>4575</v>
      </c>
      <c r="D573" s="497">
        <v>1.2</v>
      </c>
      <c r="E573" s="497">
        <v>1.25</v>
      </c>
      <c r="F573" s="492">
        <v>9</v>
      </c>
      <c r="G573" s="496">
        <v>10.799999999999999</v>
      </c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</row>
    <row r="574" spans="1:20" s="21" customFormat="1" ht="15" x14ac:dyDescent="0.2">
      <c r="A574" s="469" t="s">
        <v>1160</v>
      </c>
      <c r="B574" s="474">
        <v>8</v>
      </c>
      <c r="C574" s="481">
        <v>4575</v>
      </c>
      <c r="D574" s="497">
        <v>1.2</v>
      </c>
      <c r="E574" s="497">
        <v>1.25</v>
      </c>
      <c r="F574" s="492">
        <v>9</v>
      </c>
      <c r="G574" s="496">
        <v>10.799999999999999</v>
      </c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</row>
    <row r="575" spans="1:20" s="21" customFormat="1" ht="15" x14ac:dyDescent="0.2">
      <c r="A575" s="469" t="s">
        <v>1162</v>
      </c>
      <c r="B575" s="474">
        <v>8</v>
      </c>
      <c r="C575" s="481">
        <v>4575</v>
      </c>
      <c r="D575" s="497">
        <v>1.2</v>
      </c>
      <c r="E575" s="497">
        <v>1.25</v>
      </c>
      <c r="F575" s="492">
        <v>12</v>
      </c>
      <c r="G575" s="496">
        <v>14.399999999999999</v>
      </c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</row>
    <row r="576" spans="1:20" s="21" customFormat="1" ht="15" x14ac:dyDescent="0.2">
      <c r="A576" s="469" t="s">
        <v>1166</v>
      </c>
      <c r="B576" s="474">
        <v>8</v>
      </c>
      <c r="C576" s="481">
        <v>4575</v>
      </c>
      <c r="D576" s="497">
        <v>1.2</v>
      </c>
      <c r="E576" s="497">
        <v>1.25</v>
      </c>
      <c r="F576" s="492">
        <v>4</v>
      </c>
      <c r="G576" s="496">
        <v>4.8</v>
      </c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</row>
    <row r="577" spans="1:20" s="21" customFormat="1" ht="15" x14ac:dyDescent="0.2">
      <c r="A577" s="469" t="s">
        <v>1161</v>
      </c>
      <c r="B577" s="474">
        <v>8</v>
      </c>
      <c r="C577" s="481">
        <v>4575</v>
      </c>
      <c r="D577" s="497">
        <v>1.2</v>
      </c>
      <c r="E577" s="497">
        <v>1.25</v>
      </c>
      <c r="F577" s="492">
        <v>5</v>
      </c>
      <c r="G577" s="496">
        <v>6</v>
      </c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</row>
    <row r="578" spans="1:20" s="21" customFormat="1" ht="15" x14ac:dyDescent="0.2">
      <c r="A578" s="468" t="s">
        <v>394</v>
      </c>
      <c r="B578" s="473">
        <v>8</v>
      </c>
      <c r="C578" s="480">
        <v>4575</v>
      </c>
      <c r="D578" s="497">
        <v>1.2</v>
      </c>
      <c r="E578" s="497">
        <v>1.25</v>
      </c>
      <c r="F578" s="490">
        <v>12</v>
      </c>
      <c r="G578" s="496">
        <v>14.399999999999999</v>
      </c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</row>
    <row r="579" spans="1:20" s="21" customFormat="1" ht="15" x14ac:dyDescent="0.2">
      <c r="A579" s="468" t="s">
        <v>390</v>
      </c>
      <c r="B579" s="473">
        <v>8</v>
      </c>
      <c r="C579" s="480">
        <v>4575</v>
      </c>
      <c r="D579" s="497">
        <v>1.2</v>
      </c>
      <c r="E579" s="497">
        <v>1.25</v>
      </c>
      <c r="F579" s="490">
        <v>36</v>
      </c>
      <c r="G579" s="496">
        <v>43.199999999999996</v>
      </c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</row>
    <row r="580" spans="1:20" s="21" customFormat="1" ht="15" x14ac:dyDescent="0.2">
      <c r="A580" s="468" t="s">
        <v>392</v>
      </c>
      <c r="B580" s="473">
        <v>8</v>
      </c>
      <c r="C580" s="480">
        <v>4575</v>
      </c>
      <c r="D580" s="497">
        <v>1.2</v>
      </c>
      <c r="E580" s="497">
        <v>1.25</v>
      </c>
      <c r="F580" s="490">
        <v>12</v>
      </c>
      <c r="G580" s="496">
        <v>14.399999999999999</v>
      </c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</row>
    <row r="581" spans="1:20" s="21" customFormat="1" ht="15" x14ac:dyDescent="0.2">
      <c r="A581" s="466" t="s">
        <v>2793</v>
      </c>
      <c r="B581" s="473">
        <v>8</v>
      </c>
      <c r="C581" s="487">
        <v>2211</v>
      </c>
      <c r="D581" s="497">
        <v>1.2</v>
      </c>
      <c r="E581" s="497">
        <v>1.25</v>
      </c>
      <c r="F581" s="467">
        <v>12</v>
      </c>
      <c r="G581" s="496">
        <v>14.399999999999999</v>
      </c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</row>
    <row r="582" spans="1:20" s="21" customFormat="1" ht="15" x14ac:dyDescent="0.2">
      <c r="A582" s="466" t="s">
        <v>2794</v>
      </c>
      <c r="B582" s="473">
        <v>8</v>
      </c>
      <c r="C582" s="487">
        <v>2211</v>
      </c>
      <c r="D582" s="497">
        <v>1.2</v>
      </c>
      <c r="E582" s="497">
        <v>1.25</v>
      </c>
      <c r="F582" s="467">
        <v>10</v>
      </c>
      <c r="G582" s="496">
        <v>12</v>
      </c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</row>
    <row r="583" spans="1:20" s="21" customFormat="1" ht="15" x14ac:dyDescent="0.2">
      <c r="A583" s="466" t="s">
        <v>3024</v>
      </c>
      <c r="B583" s="473">
        <v>8</v>
      </c>
      <c r="C583" s="487">
        <v>2211</v>
      </c>
      <c r="D583" s="497">
        <v>1.2</v>
      </c>
      <c r="E583" s="497">
        <v>1.25</v>
      </c>
      <c r="F583" s="467">
        <v>9</v>
      </c>
      <c r="G583" s="496">
        <v>10.799999999999999</v>
      </c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</row>
    <row r="584" spans="1:20" s="21" customFormat="1" ht="15" x14ac:dyDescent="0.2">
      <c r="A584" s="469" t="s">
        <v>449</v>
      </c>
      <c r="B584" s="473">
        <v>8</v>
      </c>
      <c r="C584" s="481">
        <v>2211</v>
      </c>
      <c r="D584" s="497">
        <v>1.2</v>
      </c>
      <c r="E584" s="497">
        <v>1.25</v>
      </c>
      <c r="F584" s="492">
        <v>4</v>
      </c>
      <c r="G584" s="496">
        <v>4.8</v>
      </c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</row>
    <row r="585" spans="1:20" s="21" customFormat="1" ht="15" x14ac:dyDescent="0.2">
      <c r="A585" s="468" t="s">
        <v>384</v>
      </c>
      <c r="B585" s="473">
        <v>8</v>
      </c>
      <c r="C585" s="480">
        <v>4575</v>
      </c>
      <c r="D585" s="497">
        <v>1.39</v>
      </c>
      <c r="E585" s="497">
        <v>1.44</v>
      </c>
      <c r="F585" s="490">
        <v>9</v>
      </c>
      <c r="G585" s="496">
        <v>12.51</v>
      </c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</row>
    <row r="586" spans="1:20" s="21" customFormat="1" ht="15" x14ac:dyDescent="0.2">
      <c r="A586" s="468" t="s">
        <v>384</v>
      </c>
      <c r="B586" s="475">
        <v>8</v>
      </c>
      <c r="C586" s="483">
        <v>4575</v>
      </c>
      <c r="D586" s="497">
        <v>1.39</v>
      </c>
      <c r="E586" s="497">
        <v>1.44</v>
      </c>
      <c r="F586" s="491">
        <v>9</v>
      </c>
      <c r="G586" s="496">
        <v>12.51</v>
      </c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</row>
    <row r="587" spans="1:20" s="21" customFormat="1" ht="15" x14ac:dyDescent="0.2">
      <c r="A587" s="468" t="s">
        <v>3064</v>
      </c>
      <c r="B587" s="475">
        <v>8</v>
      </c>
      <c r="C587" s="483">
        <v>2211</v>
      </c>
      <c r="D587" s="497">
        <v>1.25</v>
      </c>
      <c r="E587" s="497">
        <v>1.3</v>
      </c>
      <c r="F587" s="491">
        <v>9</v>
      </c>
      <c r="G587" s="496">
        <v>11.25</v>
      </c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</row>
    <row r="588" spans="1:20" s="21" customFormat="1" ht="15" x14ac:dyDescent="0.2">
      <c r="A588" s="469" t="s">
        <v>694</v>
      </c>
      <c r="B588" s="473">
        <v>8</v>
      </c>
      <c r="C588" s="487">
        <v>2350</v>
      </c>
      <c r="D588" s="497">
        <v>1.24</v>
      </c>
      <c r="E588" s="497">
        <v>1.29</v>
      </c>
      <c r="F588" s="467">
        <v>13</v>
      </c>
      <c r="G588" s="496">
        <v>16.12</v>
      </c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</row>
    <row r="589" spans="1:20" s="21" customFormat="1" ht="15" x14ac:dyDescent="0.2">
      <c r="A589" s="469" t="s">
        <v>702</v>
      </c>
      <c r="B589" s="473">
        <v>8</v>
      </c>
      <c r="C589" s="480">
        <v>4342</v>
      </c>
      <c r="D589" s="497">
        <v>1.24</v>
      </c>
      <c r="E589" s="497">
        <v>1.29</v>
      </c>
      <c r="F589" s="490">
        <v>5</v>
      </c>
      <c r="G589" s="496">
        <v>6.2</v>
      </c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</row>
    <row r="590" spans="1:20" s="21" customFormat="1" ht="15" x14ac:dyDescent="0.2">
      <c r="A590" s="466" t="s">
        <v>1722</v>
      </c>
      <c r="B590" s="473">
        <v>8</v>
      </c>
      <c r="C590" s="487">
        <v>4575</v>
      </c>
      <c r="D590" s="497">
        <v>1.25</v>
      </c>
      <c r="E590" s="497">
        <v>1.3</v>
      </c>
      <c r="F590" s="467">
        <v>12</v>
      </c>
      <c r="G590" s="496">
        <v>15</v>
      </c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</row>
    <row r="591" spans="1:20" s="21" customFormat="1" ht="15" x14ac:dyDescent="0.2">
      <c r="A591" s="466" t="s">
        <v>2798</v>
      </c>
      <c r="B591" s="473">
        <v>8</v>
      </c>
      <c r="C591" s="487">
        <v>2211</v>
      </c>
      <c r="D591" s="497">
        <v>1.25</v>
      </c>
      <c r="E591" s="497">
        <v>1.3</v>
      </c>
      <c r="F591" s="467">
        <v>6</v>
      </c>
      <c r="G591" s="496">
        <v>7.5</v>
      </c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</row>
    <row r="592" spans="1:20" s="21" customFormat="1" ht="15" x14ac:dyDescent="0.2">
      <c r="A592" s="466" t="s">
        <v>2797</v>
      </c>
      <c r="B592" s="473">
        <v>8</v>
      </c>
      <c r="C592" s="487">
        <v>2211</v>
      </c>
      <c r="D592" s="497">
        <v>1.25</v>
      </c>
      <c r="E592" s="497">
        <v>1.3</v>
      </c>
      <c r="F592" s="467">
        <v>7</v>
      </c>
      <c r="G592" s="496">
        <v>8.75</v>
      </c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</row>
    <row r="593" spans="1:20" s="21" customFormat="1" ht="15" x14ac:dyDescent="0.2">
      <c r="A593" s="469" t="s">
        <v>1410</v>
      </c>
      <c r="B593" s="474">
        <v>8</v>
      </c>
      <c r="C593" s="483">
        <v>4342</v>
      </c>
      <c r="D593" s="497">
        <v>1.28</v>
      </c>
      <c r="E593" s="497">
        <v>1.33</v>
      </c>
      <c r="F593" s="491">
        <v>22</v>
      </c>
      <c r="G593" s="496">
        <v>28.16</v>
      </c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</row>
    <row r="594" spans="1:20" s="21" customFormat="1" ht="15" x14ac:dyDescent="0.2">
      <c r="A594" s="466" t="s">
        <v>2933</v>
      </c>
      <c r="B594" s="473">
        <v>8</v>
      </c>
      <c r="C594" s="487">
        <v>4342</v>
      </c>
      <c r="D594" s="497">
        <v>1.28</v>
      </c>
      <c r="E594" s="497">
        <v>1.33</v>
      </c>
      <c r="F594" s="467">
        <v>33</v>
      </c>
      <c r="G594" s="496">
        <v>42.24</v>
      </c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</row>
    <row r="595" spans="1:20" s="21" customFormat="1" ht="15" x14ac:dyDescent="0.2">
      <c r="A595" s="468" t="s">
        <v>1887</v>
      </c>
      <c r="B595" s="475">
        <v>8</v>
      </c>
      <c r="C595" s="483">
        <v>3232</v>
      </c>
      <c r="D595" s="497">
        <v>1.65</v>
      </c>
      <c r="E595" s="497">
        <v>1.7</v>
      </c>
      <c r="F595" s="491">
        <v>5</v>
      </c>
      <c r="G595" s="496">
        <v>8.25</v>
      </c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</row>
    <row r="596" spans="1:20" s="21" customFormat="1" ht="15" x14ac:dyDescent="0.2">
      <c r="A596" s="466" t="s">
        <v>451</v>
      </c>
      <c r="B596" s="473">
        <v>8</v>
      </c>
      <c r="C596" s="487">
        <v>4943</v>
      </c>
      <c r="D596" s="497">
        <v>1.29</v>
      </c>
      <c r="E596" s="497">
        <v>1.34</v>
      </c>
      <c r="F596" s="467">
        <v>40</v>
      </c>
      <c r="G596" s="496">
        <v>51.6</v>
      </c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</row>
    <row r="597" spans="1:20" s="21" customFormat="1" ht="15" x14ac:dyDescent="0.2">
      <c r="A597" s="471" t="s">
        <v>630</v>
      </c>
      <c r="B597" s="473">
        <v>8</v>
      </c>
      <c r="C597" s="482">
        <v>4943</v>
      </c>
      <c r="D597" s="497">
        <v>1.32</v>
      </c>
      <c r="E597" s="497">
        <v>1.37</v>
      </c>
      <c r="F597" s="490">
        <v>20</v>
      </c>
      <c r="G597" s="496">
        <v>26.400000000000002</v>
      </c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</row>
    <row r="598" spans="1:20" s="21" customFormat="1" ht="15" x14ac:dyDescent="0.2">
      <c r="A598" s="469" t="s">
        <v>1202</v>
      </c>
      <c r="B598" s="474">
        <v>8</v>
      </c>
      <c r="C598" s="481">
        <v>4575</v>
      </c>
      <c r="D598" s="497">
        <v>1.32</v>
      </c>
      <c r="E598" s="497">
        <v>1.37</v>
      </c>
      <c r="F598" s="492">
        <v>5</v>
      </c>
      <c r="G598" s="496">
        <v>6.6000000000000005</v>
      </c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</row>
    <row r="599" spans="1:20" s="21" customFormat="1" ht="15" x14ac:dyDescent="0.2">
      <c r="A599" s="469" t="s">
        <v>694</v>
      </c>
      <c r="B599" s="473">
        <v>8</v>
      </c>
      <c r="C599" s="480">
        <v>8513</v>
      </c>
      <c r="D599" s="497">
        <v>1.3399999999999999</v>
      </c>
      <c r="E599" s="497">
        <v>1.39</v>
      </c>
      <c r="F599" s="490">
        <v>2</v>
      </c>
      <c r="G599" s="496">
        <v>2.6799999999999997</v>
      </c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</row>
    <row r="600" spans="1:20" s="21" customFormat="1" ht="15" x14ac:dyDescent="0.2">
      <c r="A600" s="468" t="s">
        <v>383</v>
      </c>
      <c r="B600" s="473">
        <v>8</v>
      </c>
      <c r="C600" s="480">
        <v>4575</v>
      </c>
      <c r="D600" s="497">
        <v>1.39</v>
      </c>
      <c r="E600" s="497">
        <v>1.44</v>
      </c>
      <c r="F600" s="490">
        <v>11</v>
      </c>
      <c r="G600" s="496">
        <v>15.29</v>
      </c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</row>
    <row r="601" spans="1:20" s="21" customFormat="1" ht="15" x14ac:dyDescent="0.2">
      <c r="A601" s="466" t="s">
        <v>2888</v>
      </c>
      <c r="B601" s="473">
        <v>8</v>
      </c>
      <c r="C601" s="481">
        <v>4943</v>
      </c>
      <c r="D601" s="497">
        <v>1.4</v>
      </c>
      <c r="E601" s="497">
        <v>1.45</v>
      </c>
      <c r="F601" s="492">
        <v>33</v>
      </c>
      <c r="G601" s="496">
        <v>46.199999999999996</v>
      </c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</row>
    <row r="602" spans="1:20" s="21" customFormat="1" ht="15" x14ac:dyDescent="0.2">
      <c r="A602" s="466" t="s">
        <v>2888</v>
      </c>
      <c r="B602" s="473">
        <v>8</v>
      </c>
      <c r="C602" s="487">
        <v>4943</v>
      </c>
      <c r="D602" s="497">
        <v>1.4</v>
      </c>
      <c r="E602" s="497">
        <v>1.45</v>
      </c>
      <c r="F602" s="467">
        <v>18</v>
      </c>
      <c r="G602" s="496">
        <v>25.2</v>
      </c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</row>
    <row r="603" spans="1:20" s="21" customFormat="1" ht="15" x14ac:dyDescent="0.2">
      <c r="A603" s="469" t="s">
        <v>451</v>
      </c>
      <c r="B603" s="473">
        <v>8</v>
      </c>
      <c r="C603" s="481">
        <v>4943</v>
      </c>
      <c r="D603" s="497">
        <v>1.4</v>
      </c>
      <c r="E603" s="497">
        <v>1.45</v>
      </c>
      <c r="F603" s="492">
        <v>11</v>
      </c>
      <c r="G603" s="496">
        <v>15.399999999999999</v>
      </c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</row>
    <row r="604" spans="1:20" s="21" customFormat="1" ht="15" x14ac:dyDescent="0.2">
      <c r="A604" s="466" t="s">
        <v>451</v>
      </c>
      <c r="B604" s="473">
        <v>8</v>
      </c>
      <c r="C604" s="487">
        <v>4943</v>
      </c>
      <c r="D604" s="497">
        <v>1.4</v>
      </c>
      <c r="E604" s="497">
        <v>1.45</v>
      </c>
      <c r="F604" s="467">
        <v>13</v>
      </c>
      <c r="G604" s="496">
        <v>18.2</v>
      </c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</row>
    <row r="605" spans="1:20" s="21" customFormat="1" ht="15" x14ac:dyDescent="0.2">
      <c r="A605" s="471" t="s">
        <v>654</v>
      </c>
      <c r="B605" s="473">
        <v>8</v>
      </c>
      <c r="C605" s="482">
        <v>4943</v>
      </c>
      <c r="D605" s="497">
        <v>1.4</v>
      </c>
      <c r="E605" s="497">
        <v>1.45</v>
      </c>
      <c r="F605" s="490">
        <v>12</v>
      </c>
      <c r="G605" s="496">
        <v>16.799999999999997</v>
      </c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</row>
    <row r="606" spans="1:20" s="21" customFormat="1" ht="15" x14ac:dyDescent="0.2">
      <c r="A606" s="471" t="s">
        <v>654</v>
      </c>
      <c r="B606" s="473">
        <v>8</v>
      </c>
      <c r="C606" s="482">
        <v>4943</v>
      </c>
      <c r="D606" s="497">
        <v>1.4</v>
      </c>
      <c r="E606" s="497">
        <v>1.45</v>
      </c>
      <c r="F606" s="490">
        <v>6</v>
      </c>
      <c r="G606" s="496">
        <v>8.3999999999999986</v>
      </c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</row>
    <row r="607" spans="1:20" s="21" customFormat="1" ht="15" x14ac:dyDescent="0.2">
      <c r="A607" s="469" t="s">
        <v>445</v>
      </c>
      <c r="B607" s="473">
        <v>8</v>
      </c>
      <c r="C607" s="481">
        <v>4943</v>
      </c>
      <c r="D607" s="497">
        <v>1.4</v>
      </c>
      <c r="E607" s="497">
        <v>1.45</v>
      </c>
      <c r="F607" s="492">
        <v>15</v>
      </c>
      <c r="G607" s="496">
        <v>21</v>
      </c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</row>
    <row r="608" spans="1:20" s="21" customFormat="1" ht="15" x14ac:dyDescent="0.2">
      <c r="A608" s="468" t="s">
        <v>3278</v>
      </c>
      <c r="B608" s="475">
        <v>8</v>
      </c>
      <c r="C608" s="485">
        <v>1241</v>
      </c>
      <c r="D608" s="497">
        <v>1.4</v>
      </c>
      <c r="E608" s="497">
        <v>1.45</v>
      </c>
      <c r="F608" s="491">
        <v>23</v>
      </c>
      <c r="G608" s="496">
        <v>32.199999999999996</v>
      </c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</row>
    <row r="609" spans="1:20" s="21" customFormat="1" ht="15" x14ac:dyDescent="0.2">
      <c r="A609" s="468" t="s">
        <v>2004</v>
      </c>
      <c r="B609" s="473">
        <v>8</v>
      </c>
      <c r="C609" s="480">
        <v>4712</v>
      </c>
      <c r="D609" s="497">
        <v>1.22</v>
      </c>
      <c r="E609" s="497">
        <v>1.27</v>
      </c>
      <c r="F609" s="490">
        <v>25</v>
      </c>
      <c r="G609" s="496">
        <v>30.5</v>
      </c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</row>
    <row r="610" spans="1:20" s="21" customFormat="1" ht="15" x14ac:dyDescent="0.2">
      <c r="A610" s="468" t="s">
        <v>388</v>
      </c>
      <c r="B610" s="473">
        <v>8</v>
      </c>
      <c r="C610" s="480">
        <v>4575</v>
      </c>
      <c r="D610" s="497">
        <v>1.5</v>
      </c>
      <c r="E610" s="497">
        <v>1.55</v>
      </c>
      <c r="F610" s="490">
        <v>12</v>
      </c>
      <c r="G610" s="496">
        <v>18</v>
      </c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</row>
    <row r="611" spans="1:20" s="21" customFormat="1" ht="15" x14ac:dyDescent="0.2">
      <c r="A611" s="468" t="s">
        <v>1882</v>
      </c>
      <c r="B611" s="475">
        <v>8</v>
      </c>
      <c r="C611" s="483">
        <v>2211</v>
      </c>
      <c r="D611" s="497">
        <v>1.41</v>
      </c>
      <c r="E611" s="497">
        <v>1.46</v>
      </c>
      <c r="F611" s="491">
        <v>4</v>
      </c>
      <c r="G611" s="496">
        <v>5.64</v>
      </c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</row>
    <row r="612" spans="1:20" s="21" customFormat="1" ht="15" x14ac:dyDescent="0.2">
      <c r="A612" s="468" t="s">
        <v>1883</v>
      </c>
      <c r="B612" s="475">
        <v>8</v>
      </c>
      <c r="C612" s="483">
        <v>2211</v>
      </c>
      <c r="D612" s="497">
        <v>1.41</v>
      </c>
      <c r="E612" s="497">
        <v>1.46</v>
      </c>
      <c r="F612" s="491">
        <v>1</v>
      </c>
      <c r="G612" s="496">
        <v>1.41</v>
      </c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</row>
    <row r="613" spans="1:20" s="21" customFormat="1" ht="15" x14ac:dyDescent="0.2">
      <c r="A613" s="466" t="s">
        <v>2790</v>
      </c>
      <c r="B613" s="473">
        <v>8</v>
      </c>
      <c r="C613" s="487">
        <v>2211</v>
      </c>
      <c r="D613" s="497">
        <v>1.41</v>
      </c>
      <c r="E613" s="497">
        <v>1.46</v>
      </c>
      <c r="F613" s="467">
        <v>9</v>
      </c>
      <c r="G613" s="496">
        <v>12.69</v>
      </c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</row>
    <row r="614" spans="1:20" s="21" customFormat="1" ht="15" x14ac:dyDescent="0.2">
      <c r="A614" s="468" t="s">
        <v>1884</v>
      </c>
      <c r="B614" s="475">
        <v>8</v>
      </c>
      <c r="C614" s="483">
        <v>2211</v>
      </c>
      <c r="D614" s="497">
        <v>1.41</v>
      </c>
      <c r="E614" s="497">
        <v>1.46</v>
      </c>
      <c r="F614" s="491">
        <v>1</v>
      </c>
      <c r="G614" s="496">
        <v>1.41</v>
      </c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</row>
    <row r="615" spans="1:20" s="21" customFormat="1" ht="15" x14ac:dyDescent="0.2">
      <c r="A615" s="468" t="s">
        <v>1885</v>
      </c>
      <c r="B615" s="475">
        <v>8</v>
      </c>
      <c r="C615" s="483">
        <v>2211</v>
      </c>
      <c r="D615" s="497">
        <v>1.41</v>
      </c>
      <c r="E615" s="497">
        <v>1.46</v>
      </c>
      <c r="F615" s="491">
        <v>4</v>
      </c>
      <c r="G615" s="496">
        <v>5.64</v>
      </c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</row>
    <row r="616" spans="1:20" s="21" customFormat="1" ht="15" x14ac:dyDescent="0.2">
      <c r="A616" s="466" t="s">
        <v>2965</v>
      </c>
      <c r="B616" s="473">
        <v>8</v>
      </c>
      <c r="C616" s="487">
        <v>1241</v>
      </c>
      <c r="D616" s="497">
        <v>1.43</v>
      </c>
      <c r="E616" s="497">
        <v>1.48</v>
      </c>
      <c r="F616" s="467">
        <v>81</v>
      </c>
      <c r="G616" s="496">
        <v>115.83</v>
      </c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</row>
    <row r="617" spans="1:20" s="21" customFormat="1" ht="15" x14ac:dyDescent="0.2">
      <c r="A617" s="469" t="s">
        <v>764</v>
      </c>
      <c r="B617" s="473">
        <v>8</v>
      </c>
      <c r="C617" s="480">
        <v>1241</v>
      </c>
      <c r="D617" s="497">
        <v>1.44</v>
      </c>
      <c r="E617" s="497">
        <v>1.49</v>
      </c>
      <c r="F617" s="490">
        <v>50</v>
      </c>
      <c r="G617" s="496">
        <v>72</v>
      </c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</row>
    <row r="618" spans="1:20" s="21" customFormat="1" ht="15" x14ac:dyDescent="0.2">
      <c r="A618" s="468" t="s">
        <v>2007</v>
      </c>
      <c r="B618" s="475">
        <v>8</v>
      </c>
      <c r="C618" s="483">
        <v>6796</v>
      </c>
      <c r="D618" s="497">
        <v>1.24</v>
      </c>
      <c r="E618" s="497">
        <v>1.29</v>
      </c>
      <c r="F618" s="491">
        <v>12</v>
      </c>
      <c r="G618" s="496">
        <v>14.879999999999999</v>
      </c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</row>
    <row r="619" spans="1:20" s="21" customFormat="1" ht="15" x14ac:dyDescent="0.2">
      <c r="A619" s="468" t="s">
        <v>2007</v>
      </c>
      <c r="B619" s="473">
        <v>8</v>
      </c>
      <c r="C619" s="480">
        <v>6796</v>
      </c>
      <c r="D619" s="497">
        <v>1.24</v>
      </c>
      <c r="E619" s="497">
        <v>1.29</v>
      </c>
      <c r="F619" s="490">
        <v>42</v>
      </c>
      <c r="G619" s="496">
        <v>52.08</v>
      </c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</row>
    <row r="620" spans="1:20" s="21" customFormat="1" ht="15" x14ac:dyDescent="0.2">
      <c r="A620" s="468" t="s">
        <v>2009</v>
      </c>
      <c r="B620" s="475">
        <v>8</v>
      </c>
      <c r="C620" s="483">
        <v>6796</v>
      </c>
      <c r="D620" s="497">
        <v>1.24</v>
      </c>
      <c r="E620" s="497">
        <v>1.29</v>
      </c>
      <c r="F620" s="491">
        <v>12</v>
      </c>
      <c r="G620" s="496">
        <v>14.879999999999999</v>
      </c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</row>
    <row r="621" spans="1:20" s="21" customFormat="1" ht="15" x14ac:dyDescent="0.2">
      <c r="A621" s="468" t="s">
        <v>2004</v>
      </c>
      <c r="B621" s="475">
        <v>8</v>
      </c>
      <c r="C621" s="483">
        <v>6796</v>
      </c>
      <c r="D621" s="497">
        <v>1.24</v>
      </c>
      <c r="E621" s="497">
        <v>1.29</v>
      </c>
      <c r="F621" s="491">
        <v>20</v>
      </c>
      <c r="G621" s="496">
        <v>24.8</v>
      </c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</row>
    <row r="622" spans="1:20" s="21" customFormat="1" ht="15" x14ac:dyDescent="0.2">
      <c r="A622" s="468" t="s">
        <v>2006</v>
      </c>
      <c r="B622" s="475">
        <v>8</v>
      </c>
      <c r="C622" s="483">
        <v>6796</v>
      </c>
      <c r="D622" s="497">
        <v>1.24</v>
      </c>
      <c r="E622" s="497">
        <v>1.29</v>
      </c>
      <c r="F622" s="491">
        <v>5</v>
      </c>
      <c r="G622" s="496">
        <v>6.2</v>
      </c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</row>
    <row r="623" spans="1:20" s="21" customFormat="1" ht="15" x14ac:dyDescent="0.2">
      <c r="A623" s="468" t="s">
        <v>2006</v>
      </c>
      <c r="B623" s="475">
        <v>8</v>
      </c>
      <c r="C623" s="483">
        <v>6796</v>
      </c>
      <c r="D623" s="497">
        <v>1.24</v>
      </c>
      <c r="E623" s="497">
        <v>1.29</v>
      </c>
      <c r="F623" s="491">
        <v>1</v>
      </c>
      <c r="G623" s="496">
        <v>1.24</v>
      </c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 spans="1:20" s="21" customFormat="1" ht="15" x14ac:dyDescent="0.2">
      <c r="A624" s="468" t="s">
        <v>3467</v>
      </c>
      <c r="B624" s="475">
        <v>8</v>
      </c>
      <c r="C624" s="483">
        <v>6796</v>
      </c>
      <c r="D624" s="497">
        <v>1.24</v>
      </c>
      <c r="E624" s="497">
        <v>1.29</v>
      </c>
      <c r="F624" s="491">
        <v>11</v>
      </c>
      <c r="G624" s="496">
        <v>13.64</v>
      </c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 spans="1:20" s="21" customFormat="1" ht="15" x14ac:dyDescent="0.2">
      <c r="A625" s="468" t="s">
        <v>3467</v>
      </c>
      <c r="B625" s="473">
        <v>8</v>
      </c>
      <c r="C625" s="480">
        <v>6796</v>
      </c>
      <c r="D625" s="497">
        <v>1.24</v>
      </c>
      <c r="E625" s="497">
        <v>1.29</v>
      </c>
      <c r="F625" s="490">
        <v>36</v>
      </c>
      <c r="G625" s="496">
        <v>44.64</v>
      </c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 spans="1:20" s="21" customFormat="1" ht="15" x14ac:dyDescent="0.2">
      <c r="A626" s="468" t="s">
        <v>3469</v>
      </c>
      <c r="B626" s="475">
        <v>8</v>
      </c>
      <c r="C626" s="483">
        <v>6796</v>
      </c>
      <c r="D626" s="497">
        <v>1.24</v>
      </c>
      <c r="E626" s="497">
        <v>1.29</v>
      </c>
      <c r="F626" s="491">
        <v>12</v>
      </c>
      <c r="G626" s="496">
        <v>14.879999999999999</v>
      </c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 spans="1:20" s="21" customFormat="1" ht="15" x14ac:dyDescent="0.2">
      <c r="A627" s="468" t="s">
        <v>2001</v>
      </c>
      <c r="B627" s="473">
        <v>8</v>
      </c>
      <c r="C627" s="480">
        <v>6796</v>
      </c>
      <c r="D627" s="497">
        <v>1.24</v>
      </c>
      <c r="E627" s="497">
        <v>1.29</v>
      </c>
      <c r="F627" s="490">
        <v>34</v>
      </c>
      <c r="G627" s="496">
        <v>42.16</v>
      </c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 spans="1:20" s="21" customFormat="1" ht="15" x14ac:dyDescent="0.2">
      <c r="A628" s="468" t="s">
        <v>2001</v>
      </c>
      <c r="B628" s="475">
        <v>8</v>
      </c>
      <c r="C628" s="483">
        <v>6796</v>
      </c>
      <c r="D628" s="497">
        <v>1.24</v>
      </c>
      <c r="E628" s="497">
        <v>1.29</v>
      </c>
      <c r="F628" s="491">
        <v>11</v>
      </c>
      <c r="G628" s="496">
        <v>13.64</v>
      </c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 spans="1:20" s="21" customFormat="1" ht="15" x14ac:dyDescent="0.2">
      <c r="A629" s="468" t="s">
        <v>2005</v>
      </c>
      <c r="B629" s="473">
        <v>8</v>
      </c>
      <c r="C629" s="480">
        <v>6796</v>
      </c>
      <c r="D629" s="497">
        <v>1.24</v>
      </c>
      <c r="E629" s="497">
        <v>1.29</v>
      </c>
      <c r="F629" s="490">
        <v>83</v>
      </c>
      <c r="G629" s="496">
        <v>102.92</v>
      </c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</row>
    <row r="630" spans="1:20" s="21" customFormat="1" ht="15" x14ac:dyDescent="0.2">
      <c r="A630" s="468" t="s">
        <v>2005</v>
      </c>
      <c r="B630" s="475">
        <v>8</v>
      </c>
      <c r="C630" s="483">
        <v>6796</v>
      </c>
      <c r="D630" s="497">
        <v>1.24</v>
      </c>
      <c r="E630" s="497">
        <v>1.29</v>
      </c>
      <c r="F630" s="491">
        <v>11</v>
      </c>
      <c r="G630" s="496">
        <v>13.64</v>
      </c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</row>
    <row r="631" spans="1:20" s="21" customFormat="1" ht="15" x14ac:dyDescent="0.2">
      <c r="A631" s="469" t="s">
        <v>3276</v>
      </c>
      <c r="B631" s="473">
        <v>8</v>
      </c>
      <c r="C631" s="482">
        <v>4712</v>
      </c>
      <c r="D631" s="497">
        <v>1.46</v>
      </c>
      <c r="E631" s="497">
        <v>1.51</v>
      </c>
      <c r="F631" s="490">
        <v>5</v>
      </c>
      <c r="G631" s="496">
        <v>7.3</v>
      </c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</row>
    <row r="632" spans="1:20" s="21" customFormat="1" ht="15" x14ac:dyDescent="0.2">
      <c r="A632" s="466" t="s">
        <v>2773</v>
      </c>
      <c r="B632" s="473">
        <v>8</v>
      </c>
      <c r="C632" s="487">
        <v>1241</v>
      </c>
      <c r="D632" s="497">
        <v>1.48</v>
      </c>
      <c r="E632" s="497">
        <v>1.53</v>
      </c>
      <c r="F632" s="467">
        <v>32</v>
      </c>
      <c r="G632" s="496">
        <v>47.36</v>
      </c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</row>
    <row r="633" spans="1:20" s="21" customFormat="1" ht="15" x14ac:dyDescent="0.2">
      <c r="A633" s="469" t="s">
        <v>3179</v>
      </c>
      <c r="B633" s="473">
        <v>8</v>
      </c>
      <c r="C633" s="480">
        <v>1241</v>
      </c>
      <c r="D633" s="497">
        <v>1.48</v>
      </c>
      <c r="E633" s="497">
        <v>1.53</v>
      </c>
      <c r="F633" s="490">
        <v>12</v>
      </c>
      <c r="G633" s="496">
        <v>17.759999999999998</v>
      </c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</row>
    <row r="634" spans="1:20" s="21" customFormat="1" ht="15" x14ac:dyDescent="0.2">
      <c r="A634" s="469" t="s">
        <v>960</v>
      </c>
      <c r="B634" s="474">
        <v>8</v>
      </c>
      <c r="C634" s="481">
        <v>4342</v>
      </c>
      <c r="D634" s="497">
        <v>1.48</v>
      </c>
      <c r="E634" s="497">
        <v>1.53</v>
      </c>
      <c r="F634" s="492">
        <v>5</v>
      </c>
      <c r="G634" s="496">
        <v>7.4</v>
      </c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</row>
    <row r="635" spans="1:20" s="21" customFormat="1" ht="15" x14ac:dyDescent="0.2">
      <c r="A635" s="469" t="s">
        <v>958</v>
      </c>
      <c r="B635" s="474">
        <v>8</v>
      </c>
      <c r="C635" s="481">
        <v>4342</v>
      </c>
      <c r="D635" s="497">
        <v>1.48</v>
      </c>
      <c r="E635" s="497">
        <v>1.53</v>
      </c>
      <c r="F635" s="492">
        <v>3</v>
      </c>
      <c r="G635" s="496">
        <v>4.4399999999999995</v>
      </c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</row>
    <row r="636" spans="1:20" s="21" customFormat="1" ht="15" x14ac:dyDescent="0.2">
      <c r="A636" s="469" t="s">
        <v>959</v>
      </c>
      <c r="B636" s="474">
        <v>8</v>
      </c>
      <c r="C636" s="481">
        <v>4342</v>
      </c>
      <c r="D636" s="497">
        <v>1.48</v>
      </c>
      <c r="E636" s="497">
        <v>1.53</v>
      </c>
      <c r="F636" s="492">
        <v>2</v>
      </c>
      <c r="G636" s="496">
        <v>2.96</v>
      </c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</row>
    <row r="637" spans="1:20" s="21" customFormat="1" ht="15" x14ac:dyDescent="0.2">
      <c r="A637" s="469" t="s">
        <v>978</v>
      </c>
      <c r="B637" s="474">
        <v>8</v>
      </c>
      <c r="C637" s="481">
        <v>4342</v>
      </c>
      <c r="D637" s="497">
        <v>1.48</v>
      </c>
      <c r="E637" s="497">
        <v>1.53</v>
      </c>
      <c r="F637" s="492">
        <v>5</v>
      </c>
      <c r="G637" s="496">
        <v>7.4</v>
      </c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</row>
    <row r="638" spans="1:20" s="21" customFormat="1" ht="15" x14ac:dyDescent="0.2">
      <c r="A638" s="469" t="s">
        <v>956</v>
      </c>
      <c r="B638" s="473">
        <v>8</v>
      </c>
      <c r="C638" s="480">
        <v>4342</v>
      </c>
      <c r="D638" s="497">
        <v>1.48</v>
      </c>
      <c r="E638" s="497">
        <v>1.53</v>
      </c>
      <c r="F638" s="490">
        <v>14</v>
      </c>
      <c r="G638" s="496">
        <v>20.72</v>
      </c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</row>
    <row r="639" spans="1:20" s="21" customFormat="1" ht="15" x14ac:dyDescent="0.2">
      <c r="A639" s="469" t="s">
        <v>956</v>
      </c>
      <c r="B639" s="474">
        <v>8</v>
      </c>
      <c r="C639" s="481">
        <v>4342</v>
      </c>
      <c r="D639" s="497">
        <v>1.48</v>
      </c>
      <c r="E639" s="497">
        <v>1.53</v>
      </c>
      <c r="F639" s="492">
        <v>5</v>
      </c>
      <c r="G639" s="496">
        <v>7.4</v>
      </c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</row>
    <row r="640" spans="1:20" s="21" customFormat="1" ht="15" x14ac:dyDescent="0.2">
      <c r="A640" s="469" t="s">
        <v>960</v>
      </c>
      <c r="B640" s="473">
        <v>8</v>
      </c>
      <c r="C640" s="480">
        <v>4342</v>
      </c>
      <c r="D640" s="497">
        <v>1.48</v>
      </c>
      <c r="E640" s="497">
        <v>1.53</v>
      </c>
      <c r="F640" s="490">
        <v>55</v>
      </c>
      <c r="G640" s="496">
        <v>81.400000000000006</v>
      </c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</row>
    <row r="641" spans="1:20" s="21" customFormat="1" ht="15" x14ac:dyDescent="0.2">
      <c r="A641" s="469" t="s">
        <v>966</v>
      </c>
      <c r="B641" s="473">
        <v>8</v>
      </c>
      <c r="C641" s="480">
        <v>4342</v>
      </c>
      <c r="D641" s="497">
        <v>1.48</v>
      </c>
      <c r="E641" s="497">
        <v>1.53</v>
      </c>
      <c r="F641" s="490">
        <v>13</v>
      </c>
      <c r="G641" s="496">
        <v>19.239999999999998</v>
      </c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</row>
    <row r="642" spans="1:20" s="21" customFormat="1" ht="15" x14ac:dyDescent="0.2">
      <c r="A642" s="469" t="s">
        <v>966</v>
      </c>
      <c r="B642" s="474">
        <v>8</v>
      </c>
      <c r="C642" s="481">
        <v>4342</v>
      </c>
      <c r="D642" s="497">
        <v>1.48</v>
      </c>
      <c r="E642" s="497">
        <v>1.53</v>
      </c>
      <c r="F642" s="492">
        <v>2</v>
      </c>
      <c r="G642" s="496">
        <v>2.96</v>
      </c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</row>
    <row r="643" spans="1:20" s="21" customFormat="1" ht="15" x14ac:dyDescent="0.2">
      <c r="A643" s="469" t="s">
        <v>964</v>
      </c>
      <c r="B643" s="473">
        <v>8</v>
      </c>
      <c r="C643" s="480">
        <v>4342</v>
      </c>
      <c r="D643" s="497">
        <v>1.48</v>
      </c>
      <c r="E643" s="497">
        <v>1.53</v>
      </c>
      <c r="F643" s="490">
        <v>21</v>
      </c>
      <c r="G643" s="496">
        <v>31.08</v>
      </c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</row>
    <row r="644" spans="1:20" s="21" customFormat="1" ht="15" x14ac:dyDescent="0.2">
      <c r="A644" s="469" t="s">
        <v>964</v>
      </c>
      <c r="B644" s="474">
        <v>8</v>
      </c>
      <c r="C644" s="481">
        <v>4342</v>
      </c>
      <c r="D644" s="497">
        <v>1.48</v>
      </c>
      <c r="E644" s="497">
        <v>1.53</v>
      </c>
      <c r="F644" s="492">
        <v>3</v>
      </c>
      <c r="G644" s="496">
        <v>4.4399999999999995</v>
      </c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</row>
    <row r="645" spans="1:20" s="21" customFormat="1" ht="15" x14ac:dyDescent="0.2">
      <c r="A645" s="469" t="s">
        <v>963</v>
      </c>
      <c r="B645" s="473">
        <v>8</v>
      </c>
      <c r="C645" s="480">
        <v>4342</v>
      </c>
      <c r="D645" s="497">
        <v>1.48</v>
      </c>
      <c r="E645" s="497">
        <v>1.53</v>
      </c>
      <c r="F645" s="490">
        <v>40</v>
      </c>
      <c r="G645" s="496">
        <v>59.2</v>
      </c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</row>
    <row r="646" spans="1:20" s="21" customFormat="1" ht="15" x14ac:dyDescent="0.2">
      <c r="A646" s="469" t="s">
        <v>963</v>
      </c>
      <c r="B646" s="474">
        <v>8</v>
      </c>
      <c r="C646" s="481">
        <v>4342</v>
      </c>
      <c r="D646" s="497">
        <v>1.48</v>
      </c>
      <c r="E646" s="497">
        <v>1.53</v>
      </c>
      <c r="F646" s="492">
        <v>1</v>
      </c>
      <c r="G646" s="496">
        <v>1.48</v>
      </c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</row>
    <row r="647" spans="1:20" s="21" customFormat="1" ht="15" x14ac:dyDescent="0.2">
      <c r="A647" s="469" t="s">
        <v>967</v>
      </c>
      <c r="B647" s="474">
        <v>8</v>
      </c>
      <c r="C647" s="481">
        <v>4342</v>
      </c>
      <c r="D647" s="497">
        <v>1.48</v>
      </c>
      <c r="E647" s="497">
        <v>1.53</v>
      </c>
      <c r="F647" s="492">
        <v>3</v>
      </c>
      <c r="G647" s="496">
        <v>4.4399999999999995</v>
      </c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</row>
    <row r="648" spans="1:20" s="21" customFormat="1" ht="15" x14ac:dyDescent="0.2">
      <c r="A648" s="469" t="s">
        <v>3326</v>
      </c>
      <c r="B648" s="473">
        <v>8</v>
      </c>
      <c r="C648" s="480">
        <v>4342</v>
      </c>
      <c r="D648" s="497">
        <v>1.48</v>
      </c>
      <c r="E648" s="497">
        <v>1.53</v>
      </c>
      <c r="F648" s="490">
        <v>2</v>
      </c>
      <c r="G648" s="496">
        <v>2.96</v>
      </c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</row>
    <row r="649" spans="1:20" s="21" customFormat="1" ht="15" x14ac:dyDescent="0.2">
      <c r="A649" s="469" t="s">
        <v>973</v>
      </c>
      <c r="B649" s="473">
        <v>8</v>
      </c>
      <c r="C649" s="480">
        <v>4342</v>
      </c>
      <c r="D649" s="497">
        <v>1.48</v>
      </c>
      <c r="E649" s="497">
        <v>1.53</v>
      </c>
      <c r="F649" s="490">
        <v>11</v>
      </c>
      <c r="G649" s="496">
        <v>16.28</v>
      </c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</row>
    <row r="650" spans="1:20" s="21" customFormat="1" ht="15" x14ac:dyDescent="0.2">
      <c r="A650" s="469" t="s">
        <v>973</v>
      </c>
      <c r="B650" s="474">
        <v>8</v>
      </c>
      <c r="C650" s="481">
        <v>4342</v>
      </c>
      <c r="D650" s="497">
        <v>1.48</v>
      </c>
      <c r="E650" s="497">
        <v>1.53</v>
      </c>
      <c r="F650" s="492">
        <v>5</v>
      </c>
      <c r="G650" s="496">
        <v>7.4</v>
      </c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</row>
    <row r="651" spans="1:20" s="21" customFormat="1" ht="15" x14ac:dyDescent="0.2">
      <c r="A651" s="469" t="s">
        <v>974</v>
      </c>
      <c r="B651" s="473">
        <v>8</v>
      </c>
      <c r="C651" s="480">
        <v>4342</v>
      </c>
      <c r="D651" s="497">
        <v>1.48</v>
      </c>
      <c r="E651" s="497">
        <v>1.53</v>
      </c>
      <c r="F651" s="490">
        <v>27</v>
      </c>
      <c r="G651" s="496">
        <v>39.96</v>
      </c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</row>
    <row r="652" spans="1:20" s="21" customFormat="1" ht="15" x14ac:dyDescent="0.2">
      <c r="A652" s="469" t="s">
        <v>974</v>
      </c>
      <c r="B652" s="474">
        <v>8</v>
      </c>
      <c r="C652" s="481">
        <v>4342</v>
      </c>
      <c r="D652" s="497">
        <v>1.48</v>
      </c>
      <c r="E652" s="497">
        <v>1.53</v>
      </c>
      <c r="F652" s="492">
        <v>2</v>
      </c>
      <c r="G652" s="496">
        <v>2.96</v>
      </c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</row>
    <row r="653" spans="1:20" s="21" customFormat="1" ht="15" x14ac:dyDescent="0.2">
      <c r="A653" s="469" t="s">
        <v>958</v>
      </c>
      <c r="B653" s="473">
        <v>8</v>
      </c>
      <c r="C653" s="480">
        <v>4342</v>
      </c>
      <c r="D653" s="497">
        <v>1.48</v>
      </c>
      <c r="E653" s="497">
        <v>1.53</v>
      </c>
      <c r="F653" s="490">
        <v>71</v>
      </c>
      <c r="G653" s="496">
        <v>105.08</v>
      </c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</row>
    <row r="654" spans="1:20" s="21" customFormat="1" ht="15" x14ac:dyDescent="0.2">
      <c r="A654" s="469" t="s">
        <v>959</v>
      </c>
      <c r="B654" s="473">
        <v>8</v>
      </c>
      <c r="C654" s="480">
        <v>4342</v>
      </c>
      <c r="D654" s="497">
        <v>1.48</v>
      </c>
      <c r="E654" s="497">
        <v>1.53</v>
      </c>
      <c r="F654" s="490">
        <v>8</v>
      </c>
      <c r="G654" s="496">
        <v>11.84</v>
      </c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</row>
    <row r="655" spans="1:20" s="21" customFormat="1" ht="15" x14ac:dyDescent="0.2">
      <c r="A655" s="469" t="s">
        <v>3327</v>
      </c>
      <c r="B655" s="473">
        <v>8</v>
      </c>
      <c r="C655" s="480">
        <v>4342</v>
      </c>
      <c r="D655" s="497">
        <v>1.48</v>
      </c>
      <c r="E655" s="497">
        <v>1.53</v>
      </c>
      <c r="F655" s="490">
        <v>74</v>
      </c>
      <c r="G655" s="496">
        <v>109.52</v>
      </c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</row>
    <row r="656" spans="1:20" s="21" customFormat="1" ht="15" x14ac:dyDescent="0.2">
      <c r="A656" s="469" t="s">
        <v>976</v>
      </c>
      <c r="B656" s="473">
        <v>8</v>
      </c>
      <c r="C656" s="480">
        <v>4342</v>
      </c>
      <c r="D656" s="497">
        <v>1.48</v>
      </c>
      <c r="E656" s="497">
        <v>1.53</v>
      </c>
      <c r="F656" s="490">
        <v>32</v>
      </c>
      <c r="G656" s="496">
        <v>47.36</v>
      </c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 spans="1:20" s="21" customFormat="1" ht="15" x14ac:dyDescent="0.2">
      <c r="A657" s="469" t="s">
        <v>976</v>
      </c>
      <c r="B657" s="474">
        <v>8</v>
      </c>
      <c r="C657" s="481">
        <v>4342</v>
      </c>
      <c r="D657" s="497">
        <v>1.48</v>
      </c>
      <c r="E657" s="497">
        <v>1.53</v>
      </c>
      <c r="F657" s="492">
        <v>5</v>
      </c>
      <c r="G657" s="496">
        <v>7.4</v>
      </c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 spans="1:20" s="21" customFormat="1" ht="15" x14ac:dyDescent="0.2">
      <c r="A658" s="469" t="s">
        <v>975</v>
      </c>
      <c r="B658" s="473">
        <v>8</v>
      </c>
      <c r="C658" s="480">
        <v>4342</v>
      </c>
      <c r="D658" s="497">
        <v>1.48</v>
      </c>
      <c r="E658" s="497">
        <v>1.53</v>
      </c>
      <c r="F658" s="490">
        <v>8</v>
      </c>
      <c r="G658" s="496">
        <v>11.84</v>
      </c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 spans="1:20" s="21" customFormat="1" ht="15" x14ac:dyDescent="0.2">
      <c r="A659" s="469" t="s">
        <v>975</v>
      </c>
      <c r="B659" s="474">
        <v>8</v>
      </c>
      <c r="C659" s="481">
        <v>4342</v>
      </c>
      <c r="D659" s="497">
        <v>1.48</v>
      </c>
      <c r="E659" s="497">
        <v>1.53</v>
      </c>
      <c r="F659" s="492">
        <v>5</v>
      </c>
      <c r="G659" s="496">
        <v>7.4</v>
      </c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 spans="1:20" s="21" customFormat="1" ht="15" x14ac:dyDescent="0.2">
      <c r="A660" s="469" t="s">
        <v>972</v>
      </c>
      <c r="B660" s="473">
        <v>8</v>
      </c>
      <c r="C660" s="480">
        <v>4342</v>
      </c>
      <c r="D660" s="497">
        <v>1.48</v>
      </c>
      <c r="E660" s="497">
        <v>1.53</v>
      </c>
      <c r="F660" s="490">
        <v>17</v>
      </c>
      <c r="G660" s="496">
        <v>25.16</v>
      </c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 spans="1:20" s="21" customFormat="1" ht="15" x14ac:dyDescent="0.2">
      <c r="A661" s="469" t="s">
        <v>972</v>
      </c>
      <c r="B661" s="474">
        <v>8</v>
      </c>
      <c r="C661" s="481">
        <v>4342</v>
      </c>
      <c r="D661" s="497">
        <v>1.48</v>
      </c>
      <c r="E661" s="497">
        <v>1.53</v>
      </c>
      <c r="F661" s="492">
        <v>4</v>
      </c>
      <c r="G661" s="496">
        <v>5.92</v>
      </c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 spans="1:20" s="21" customFormat="1" ht="15" x14ac:dyDescent="0.2">
      <c r="A662" s="469" t="s">
        <v>3328</v>
      </c>
      <c r="B662" s="473">
        <v>8</v>
      </c>
      <c r="C662" s="480">
        <v>4342</v>
      </c>
      <c r="D662" s="497">
        <v>1.48</v>
      </c>
      <c r="E662" s="497">
        <v>1.53</v>
      </c>
      <c r="F662" s="490">
        <v>27</v>
      </c>
      <c r="G662" s="496">
        <v>39.96</v>
      </c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</row>
    <row r="663" spans="1:20" s="21" customFormat="1" ht="15" x14ac:dyDescent="0.2">
      <c r="A663" s="469" t="s">
        <v>3328</v>
      </c>
      <c r="B663" s="474">
        <v>8</v>
      </c>
      <c r="C663" s="481">
        <v>4342</v>
      </c>
      <c r="D663" s="497">
        <v>1.48</v>
      </c>
      <c r="E663" s="497">
        <v>1.53</v>
      </c>
      <c r="F663" s="492">
        <v>2</v>
      </c>
      <c r="G663" s="496">
        <v>2.96</v>
      </c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</row>
    <row r="664" spans="1:20" s="21" customFormat="1" ht="15" x14ac:dyDescent="0.2">
      <c r="A664" s="469" t="s">
        <v>3329</v>
      </c>
      <c r="B664" s="473">
        <v>8</v>
      </c>
      <c r="C664" s="480">
        <v>4342</v>
      </c>
      <c r="D664" s="497">
        <v>1.48</v>
      </c>
      <c r="E664" s="497">
        <v>1.53</v>
      </c>
      <c r="F664" s="490">
        <v>54</v>
      </c>
      <c r="G664" s="496">
        <v>79.92</v>
      </c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</row>
    <row r="665" spans="1:20" s="21" customFormat="1" ht="15" x14ac:dyDescent="0.2">
      <c r="A665" s="469" t="s">
        <v>3329</v>
      </c>
      <c r="B665" s="474">
        <v>8</v>
      </c>
      <c r="C665" s="481">
        <v>4342</v>
      </c>
      <c r="D665" s="497">
        <v>1.48</v>
      </c>
      <c r="E665" s="497">
        <v>1.53</v>
      </c>
      <c r="F665" s="492">
        <v>3</v>
      </c>
      <c r="G665" s="496">
        <v>4.4399999999999995</v>
      </c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 spans="1:20" s="21" customFormat="1" ht="15" x14ac:dyDescent="0.2">
      <c r="A666" s="469" t="s">
        <v>970</v>
      </c>
      <c r="B666" s="473">
        <v>8</v>
      </c>
      <c r="C666" s="480">
        <v>4342</v>
      </c>
      <c r="D666" s="497">
        <v>1.48</v>
      </c>
      <c r="E666" s="497">
        <v>1.53</v>
      </c>
      <c r="F666" s="490">
        <v>47</v>
      </c>
      <c r="G666" s="496">
        <v>69.56</v>
      </c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</row>
    <row r="667" spans="1:20" s="21" customFormat="1" ht="15" x14ac:dyDescent="0.2">
      <c r="A667" s="469" t="s">
        <v>970</v>
      </c>
      <c r="B667" s="474">
        <v>8</v>
      </c>
      <c r="C667" s="481">
        <v>4342</v>
      </c>
      <c r="D667" s="497">
        <v>1.48</v>
      </c>
      <c r="E667" s="497">
        <v>1.53</v>
      </c>
      <c r="F667" s="492">
        <v>3</v>
      </c>
      <c r="G667" s="496">
        <v>4.4399999999999995</v>
      </c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</row>
    <row r="668" spans="1:20" s="21" customFormat="1" ht="15" x14ac:dyDescent="0.2">
      <c r="A668" s="469" t="s">
        <v>969</v>
      </c>
      <c r="B668" s="473">
        <v>8</v>
      </c>
      <c r="C668" s="480">
        <v>4342</v>
      </c>
      <c r="D668" s="497">
        <v>1.48</v>
      </c>
      <c r="E668" s="497">
        <v>1.53</v>
      </c>
      <c r="F668" s="490">
        <v>11</v>
      </c>
      <c r="G668" s="496">
        <v>16.28</v>
      </c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</row>
    <row r="669" spans="1:20" s="21" customFormat="1" ht="15" x14ac:dyDescent="0.2">
      <c r="A669" s="469" t="s">
        <v>969</v>
      </c>
      <c r="B669" s="474">
        <v>8</v>
      </c>
      <c r="C669" s="481">
        <v>4342</v>
      </c>
      <c r="D669" s="497">
        <v>1.48</v>
      </c>
      <c r="E669" s="497">
        <v>1.53</v>
      </c>
      <c r="F669" s="492">
        <v>1</v>
      </c>
      <c r="G669" s="496">
        <v>1.48</v>
      </c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</row>
    <row r="670" spans="1:20" s="21" customFormat="1" ht="15" x14ac:dyDescent="0.2">
      <c r="A670" s="469" t="s">
        <v>962</v>
      </c>
      <c r="B670" s="473">
        <v>8</v>
      </c>
      <c r="C670" s="480">
        <v>4342</v>
      </c>
      <c r="D670" s="497">
        <v>1.48</v>
      </c>
      <c r="E670" s="497">
        <v>1.53</v>
      </c>
      <c r="F670" s="490">
        <v>24</v>
      </c>
      <c r="G670" s="496">
        <v>35.519999999999996</v>
      </c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</row>
    <row r="671" spans="1:20" s="21" customFormat="1" ht="15" x14ac:dyDescent="0.2">
      <c r="A671" s="469" t="s">
        <v>962</v>
      </c>
      <c r="B671" s="474">
        <v>8</v>
      </c>
      <c r="C671" s="481">
        <v>4342</v>
      </c>
      <c r="D671" s="497">
        <v>1.48</v>
      </c>
      <c r="E671" s="497">
        <v>1.53</v>
      </c>
      <c r="F671" s="492">
        <v>1</v>
      </c>
      <c r="G671" s="496">
        <v>1.48</v>
      </c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</row>
    <row r="672" spans="1:20" s="21" customFormat="1" ht="15" x14ac:dyDescent="0.2">
      <c r="A672" s="469" t="s">
        <v>971</v>
      </c>
      <c r="B672" s="473">
        <v>8</v>
      </c>
      <c r="C672" s="480">
        <v>4342</v>
      </c>
      <c r="D672" s="497">
        <v>1.48</v>
      </c>
      <c r="E672" s="497">
        <v>1.53</v>
      </c>
      <c r="F672" s="490">
        <v>12</v>
      </c>
      <c r="G672" s="496">
        <v>17.759999999999998</v>
      </c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</row>
    <row r="673" spans="1:20" s="21" customFormat="1" ht="15" x14ac:dyDescent="0.2">
      <c r="A673" s="469" t="s">
        <v>971</v>
      </c>
      <c r="B673" s="474">
        <v>8</v>
      </c>
      <c r="C673" s="481">
        <v>4342</v>
      </c>
      <c r="D673" s="497">
        <v>1.48</v>
      </c>
      <c r="E673" s="497">
        <v>1.53</v>
      </c>
      <c r="F673" s="492">
        <v>3</v>
      </c>
      <c r="G673" s="496">
        <v>4.4399999999999995</v>
      </c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</row>
    <row r="674" spans="1:20" s="21" customFormat="1" ht="15" x14ac:dyDescent="0.2">
      <c r="A674" s="469" t="s">
        <v>965</v>
      </c>
      <c r="B674" s="473">
        <v>8</v>
      </c>
      <c r="C674" s="480">
        <v>4342</v>
      </c>
      <c r="D674" s="497">
        <v>1.48</v>
      </c>
      <c r="E674" s="497">
        <v>1.53</v>
      </c>
      <c r="F674" s="490">
        <v>18</v>
      </c>
      <c r="G674" s="496">
        <v>26.64</v>
      </c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</row>
    <row r="675" spans="1:20" s="21" customFormat="1" ht="15" x14ac:dyDescent="0.2">
      <c r="A675" s="469" t="s">
        <v>965</v>
      </c>
      <c r="B675" s="474">
        <v>8</v>
      </c>
      <c r="C675" s="481">
        <v>4342</v>
      </c>
      <c r="D675" s="497">
        <v>1.48</v>
      </c>
      <c r="E675" s="497">
        <v>1.53</v>
      </c>
      <c r="F675" s="492">
        <v>3</v>
      </c>
      <c r="G675" s="496">
        <v>4.4399999999999995</v>
      </c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</row>
    <row r="676" spans="1:20" s="21" customFormat="1" ht="15" x14ac:dyDescent="0.2">
      <c r="A676" s="469" t="s">
        <v>979</v>
      </c>
      <c r="B676" s="473">
        <v>8</v>
      </c>
      <c r="C676" s="480">
        <v>4342</v>
      </c>
      <c r="D676" s="497">
        <v>1.48</v>
      </c>
      <c r="E676" s="497">
        <v>1.53</v>
      </c>
      <c r="F676" s="490">
        <v>42</v>
      </c>
      <c r="G676" s="496">
        <v>62.16</v>
      </c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</row>
    <row r="677" spans="1:20" s="21" customFormat="1" ht="15" x14ac:dyDescent="0.2">
      <c r="A677" s="469" t="s">
        <v>979</v>
      </c>
      <c r="B677" s="474">
        <v>8</v>
      </c>
      <c r="C677" s="481">
        <v>4342</v>
      </c>
      <c r="D677" s="497">
        <v>1.48</v>
      </c>
      <c r="E677" s="497">
        <v>1.53</v>
      </c>
      <c r="F677" s="492">
        <v>5</v>
      </c>
      <c r="G677" s="496">
        <v>7.4</v>
      </c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</row>
    <row r="678" spans="1:20" s="21" customFormat="1" ht="15" x14ac:dyDescent="0.2">
      <c r="A678" s="469" t="s">
        <v>980</v>
      </c>
      <c r="B678" s="473">
        <v>8</v>
      </c>
      <c r="C678" s="480">
        <v>4342</v>
      </c>
      <c r="D678" s="497">
        <v>1.48</v>
      </c>
      <c r="E678" s="497">
        <v>1.53</v>
      </c>
      <c r="F678" s="490">
        <v>57</v>
      </c>
      <c r="G678" s="496">
        <v>84.36</v>
      </c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</row>
    <row r="679" spans="1:20" s="21" customFormat="1" ht="15" x14ac:dyDescent="0.2">
      <c r="A679" s="469" t="s">
        <v>980</v>
      </c>
      <c r="B679" s="474">
        <v>8</v>
      </c>
      <c r="C679" s="481">
        <v>4342</v>
      </c>
      <c r="D679" s="497">
        <v>1.48</v>
      </c>
      <c r="E679" s="497">
        <v>1.53</v>
      </c>
      <c r="F679" s="492">
        <v>5</v>
      </c>
      <c r="G679" s="496">
        <v>7.4</v>
      </c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</row>
    <row r="680" spans="1:20" s="21" customFormat="1" ht="15" x14ac:dyDescent="0.2">
      <c r="A680" s="469" t="s">
        <v>984</v>
      </c>
      <c r="B680" s="473">
        <v>8</v>
      </c>
      <c r="C680" s="480">
        <v>4342</v>
      </c>
      <c r="D680" s="497">
        <v>1.48</v>
      </c>
      <c r="E680" s="497">
        <v>1.53</v>
      </c>
      <c r="F680" s="490">
        <v>25</v>
      </c>
      <c r="G680" s="496">
        <v>37</v>
      </c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</row>
    <row r="681" spans="1:20" s="21" customFormat="1" ht="15" x14ac:dyDescent="0.2">
      <c r="A681" s="469" t="s">
        <v>984</v>
      </c>
      <c r="B681" s="474">
        <v>8</v>
      </c>
      <c r="C681" s="481">
        <v>4342</v>
      </c>
      <c r="D681" s="497">
        <v>1.48</v>
      </c>
      <c r="E681" s="497">
        <v>1.53</v>
      </c>
      <c r="F681" s="492">
        <v>5</v>
      </c>
      <c r="G681" s="496">
        <v>7.4</v>
      </c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</row>
    <row r="682" spans="1:20" s="21" customFormat="1" ht="15" x14ac:dyDescent="0.2">
      <c r="A682" s="469" t="s">
        <v>983</v>
      </c>
      <c r="B682" s="473">
        <v>8</v>
      </c>
      <c r="C682" s="480">
        <v>4342</v>
      </c>
      <c r="D682" s="497">
        <v>1.47</v>
      </c>
      <c r="E682" s="497">
        <v>1.53</v>
      </c>
      <c r="F682" s="490">
        <v>24</v>
      </c>
      <c r="G682" s="496">
        <v>35.28</v>
      </c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</row>
    <row r="683" spans="1:20" s="21" customFormat="1" ht="15" x14ac:dyDescent="0.2">
      <c r="A683" s="469" t="s">
        <v>983</v>
      </c>
      <c r="B683" s="474">
        <v>8</v>
      </c>
      <c r="C683" s="481">
        <v>4342</v>
      </c>
      <c r="D683" s="497">
        <v>1.47</v>
      </c>
      <c r="E683" s="497">
        <v>1.53</v>
      </c>
      <c r="F683" s="492">
        <v>2</v>
      </c>
      <c r="G683" s="496">
        <v>2.94</v>
      </c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</row>
    <row r="684" spans="1:20" s="21" customFormat="1" ht="15" x14ac:dyDescent="0.2">
      <c r="A684" s="469" t="s">
        <v>981</v>
      </c>
      <c r="B684" s="473">
        <v>8</v>
      </c>
      <c r="C684" s="480">
        <v>4342</v>
      </c>
      <c r="D684" s="497">
        <v>1.47</v>
      </c>
      <c r="E684" s="497">
        <v>1.53</v>
      </c>
      <c r="F684" s="490">
        <v>11</v>
      </c>
      <c r="G684" s="496">
        <v>16.169999999999998</v>
      </c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</row>
    <row r="685" spans="1:20" s="21" customFormat="1" ht="15" x14ac:dyDescent="0.2">
      <c r="A685" s="469" t="s">
        <v>981</v>
      </c>
      <c r="B685" s="474">
        <v>8</v>
      </c>
      <c r="C685" s="481">
        <v>4342</v>
      </c>
      <c r="D685" s="497">
        <v>1.47</v>
      </c>
      <c r="E685" s="497">
        <v>1.53</v>
      </c>
      <c r="F685" s="492">
        <v>3</v>
      </c>
      <c r="G685" s="496">
        <v>4.41</v>
      </c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</row>
    <row r="686" spans="1:20" s="21" customFormat="1" ht="15" x14ac:dyDescent="0.2">
      <c r="A686" s="469" t="s">
        <v>985</v>
      </c>
      <c r="B686" s="473">
        <v>8</v>
      </c>
      <c r="C686" s="480">
        <v>4342</v>
      </c>
      <c r="D686" s="497">
        <v>1.47</v>
      </c>
      <c r="E686" s="497">
        <v>1.53</v>
      </c>
      <c r="F686" s="490">
        <v>6</v>
      </c>
      <c r="G686" s="496">
        <v>8.82</v>
      </c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</row>
    <row r="687" spans="1:20" s="21" customFormat="1" ht="15" x14ac:dyDescent="0.2">
      <c r="A687" s="469" t="s">
        <v>985</v>
      </c>
      <c r="B687" s="473">
        <v>8</v>
      </c>
      <c r="C687" s="487">
        <v>4342</v>
      </c>
      <c r="D687" s="497">
        <v>1.47</v>
      </c>
      <c r="E687" s="497">
        <v>1.53</v>
      </c>
      <c r="F687" s="467">
        <v>108</v>
      </c>
      <c r="G687" s="496">
        <v>158.76</v>
      </c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</row>
    <row r="688" spans="1:20" s="21" customFormat="1" ht="15" x14ac:dyDescent="0.2">
      <c r="A688" s="469" t="s">
        <v>985</v>
      </c>
      <c r="B688" s="474">
        <v>8</v>
      </c>
      <c r="C688" s="481">
        <v>4342</v>
      </c>
      <c r="D688" s="497">
        <v>1.47</v>
      </c>
      <c r="E688" s="497">
        <v>1.53</v>
      </c>
      <c r="F688" s="492">
        <v>5</v>
      </c>
      <c r="G688" s="496">
        <v>7.35</v>
      </c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</row>
    <row r="689" spans="1:20" s="21" customFormat="1" ht="15" x14ac:dyDescent="0.2">
      <c r="A689" s="466" t="s">
        <v>3290</v>
      </c>
      <c r="B689" s="475">
        <v>8</v>
      </c>
      <c r="C689" s="483">
        <v>4943</v>
      </c>
      <c r="D689" s="497">
        <v>1.49</v>
      </c>
      <c r="E689" s="497">
        <v>1.55</v>
      </c>
      <c r="F689" s="491">
        <v>3</v>
      </c>
      <c r="G689" s="496">
        <v>4.47</v>
      </c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</row>
    <row r="690" spans="1:20" s="21" customFormat="1" ht="15" x14ac:dyDescent="0.2">
      <c r="A690" s="466" t="s">
        <v>3290</v>
      </c>
      <c r="B690" s="475">
        <v>8</v>
      </c>
      <c r="C690" s="483">
        <v>4943</v>
      </c>
      <c r="D690" s="497">
        <v>1.49</v>
      </c>
      <c r="E690" s="497">
        <v>1.55</v>
      </c>
      <c r="F690" s="491">
        <v>2</v>
      </c>
      <c r="G690" s="496">
        <v>2.98</v>
      </c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</row>
    <row r="691" spans="1:20" s="21" customFormat="1" ht="15" x14ac:dyDescent="0.2">
      <c r="A691" s="466" t="s">
        <v>3290</v>
      </c>
      <c r="B691" s="473">
        <v>8</v>
      </c>
      <c r="C691" s="487">
        <v>4943</v>
      </c>
      <c r="D691" s="497">
        <v>1.49</v>
      </c>
      <c r="E691" s="497">
        <v>1.55</v>
      </c>
      <c r="F691" s="467">
        <v>28</v>
      </c>
      <c r="G691" s="496">
        <v>41.72</v>
      </c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</row>
    <row r="692" spans="1:20" s="21" customFormat="1" ht="15" x14ac:dyDescent="0.2">
      <c r="A692" s="466" t="s">
        <v>2791</v>
      </c>
      <c r="B692" s="473">
        <v>8</v>
      </c>
      <c r="C692" s="481">
        <v>4943</v>
      </c>
      <c r="D692" s="497">
        <v>1.49</v>
      </c>
      <c r="E692" s="497">
        <v>1.55</v>
      </c>
      <c r="F692" s="492">
        <v>8</v>
      </c>
      <c r="G692" s="496">
        <v>11.92</v>
      </c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</row>
    <row r="693" spans="1:20" s="21" customFormat="1" ht="15" x14ac:dyDescent="0.2">
      <c r="A693" s="466" t="s">
        <v>2861</v>
      </c>
      <c r="B693" s="473">
        <v>8</v>
      </c>
      <c r="C693" s="487">
        <v>6796</v>
      </c>
      <c r="D693" s="497">
        <v>1.26</v>
      </c>
      <c r="E693" s="497">
        <v>1.32</v>
      </c>
      <c r="F693" s="467">
        <v>22</v>
      </c>
      <c r="G693" s="496">
        <v>27.72</v>
      </c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</row>
    <row r="694" spans="1:20" s="21" customFormat="1" ht="15" x14ac:dyDescent="0.2">
      <c r="A694" s="466" t="s">
        <v>2865</v>
      </c>
      <c r="B694" s="473">
        <v>8</v>
      </c>
      <c r="C694" s="487">
        <v>6796</v>
      </c>
      <c r="D694" s="497">
        <v>1.26</v>
      </c>
      <c r="E694" s="497">
        <v>1.32</v>
      </c>
      <c r="F694" s="467">
        <v>12</v>
      </c>
      <c r="G694" s="496">
        <v>15.120000000000001</v>
      </c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</row>
    <row r="695" spans="1:20" s="21" customFormat="1" ht="15" x14ac:dyDescent="0.2">
      <c r="A695" s="466" t="s">
        <v>2866</v>
      </c>
      <c r="B695" s="473">
        <v>8</v>
      </c>
      <c r="C695" s="487">
        <v>6796</v>
      </c>
      <c r="D695" s="497">
        <v>1.26</v>
      </c>
      <c r="E695" s="497">
        <v>1.32</v>
      </c>
      <c r="F695" s="467">
        <v>9</v>
      </c>
      <c r="G695" s="496">
        <v>11.34</v>
      </c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</row>
    <row r="696" spans="1:20" s="21" customFormat="1" ht="15" x14ac:dyDescent="0.2">
      <c r="A696" s="466" t="s">
        <v>2863</v>
      </c>
      <c r="B696" s="473">
        <v>8</v>
      </c>
      <c r="C696" s="487">
        <v>6796</v>
      </c>
      <c r="D696" s="497">
        <v>1.26</v>
      </c>
      <c r="E696" s="497">
        <v>1.32</v>
      </c>
      <c r="F696" s="467">
        <v>9</v>
      </c>
      <c r="G696" s="496">
        <v>11.34</v>
      </c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</row>
    <row r="697" spans="1:20" s="21" customFormat="1" ht="15" x14ac:dyDescent="0.2">
      <c r="A697" s="466" t="s">
        <v>2862</v>
      </c>
      <c r="B697" s="473">
        <v>8</v>
      </c>
      <c r="C697" s="487">
        <v>6796</v>
      </c>
      <c r="D697" s="497">
        <v>1.26</v>
      </c>
      <c r="E697" s="497">
        <v>1.32</v>
      </c>
      <c r="F697" s="467">
        <v>21</v>
      </c>
      <c r="G697" s="496">
        <v>26.46</v>
      </c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</row>
    <row r="698" spans="1:20" s="21" customFormat="1" ht="15" x14ac:dyDescent="0.2">
      <c r="A698" s="469" t="s">
        <v>751</v>
      </c>
      <c r="B698" s="473">
        <v>8</v>
      </c>
      <c r="C698" s="480">
        <v>3232</v>
      </c>
      <c r="D698" s="497">
        <v>1.51</v>
      </c>
      <c r="E698" s="497">
        <v>1.57</v>
      </c>
      <c r="F698" s="490">
        <v>5</v>
      </c>
      <c r="G698" s="496">
        <v>7.55</v>
      </c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</row>
    <row r="699" spans="1:20" s="21" customFormat="1" ht="15" x14ac:dyDescent="0.2">
      <c r="A699" s="469" t="s">
        <v>441</v>
      </c>
      <c r="B699" s="473">
        <v>8</v>
      </c>
      <c r="C699" s="481">
        <v>1212</v>
      </c>
      <c r="D699" s="497">
        <v>1.51</v>
      </c>
      <c r="E699" s="497">
        <v>1.57</v>
      </c>
      <c r="F699" s="492">
        <v>30</v>
      </c>
      <c r="G699" s="496">
        <v>45.3</v>
      </c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</row>
    <row r="700" spans="1:20" s="21" customFormat="1" ht="15" x14ac:dyDescent="0.2">
      <c r="A700" s="468" t="s">
        <v>2021</v>
      </c>
      <c r="B700" s="475">
        <v>8</v>
      </c>
      <c r="C700" s="483">
        <v>9017</v>
      </c>
      <c r="D700" s="497">
        <v>1.51</v>
      </c>
      <c r="E700" s="497">
        <v>1.57</v>
      </c>
      <c r="F700" s="491">
        <v>6</v>
      </c>
      <c r="G700" s="496">
        <v>9.06</v>
      </c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</row>
    <row r="701" spans="1:20" s="21" customFormat="1" ht="15" x14ac:dyDescent="0.2">
      <c r="A701" s="466" t="s">
        <v>2846</v>
      </c>
      <c r="B701" s="473">
        <v>8</v>
      </c>
      <c r="C701" s="487">
        <v>3232</v>
      </c>
      <c r="D701" s="497">
        <v>1.51</v>
      </c>
      <c r="E701" s="497">
        <v>1.57</v>
      </c>
      <c r="F701" s="467">
        <v>62</v>
      </c>
      <c r="G701" s="496">
        <v>93.62</v>
      </c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</row>
    <row r="702" spans="1:20" s="21" customFormat="1" ht="15" x14ac:dyDescent="0.2">
      <c r="A702" s="466" t="s">
        <v>2756</v>
      </c>
      <c r="B702" s="473">
        <v>8</v>
      </c>
      <c r="C702" s="480">
        <v>1241</v>
      </c>
      <c r="D702" s="497">
        <v>1.53</v>
      </c>
      <c r="E702" s="497">
        <v>1.59</v>
      </c>
      <c r="F702" s="490">
        <v>11</v>
      </c>
      <c r="G702" s="496">
        <v>16.830000000000002</v>
      </c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</row>
    <row r="703" spans="1:20" s="21" customFormat="1" ht="15" x14ac:dyDescent="0.2">
      <c r="A703" s="466" t="s">
        <v>2756</v>
      </c>
      <c r="B703" s="473">
        <v>8</v>
      </c>
      <c r="C703" s="487">
        <v>1241</v>
      </c>
      <c r="D703" s="497">
        <v>1.53</v>
      </c>
      <c r="E703" s="497">
        <v>1.59</v>
      </c>
      <c r="F703" s="467">
        <v>24</v>
      </c>
      <c r="G703" s="496">
        <v>36.72</v>
      </c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</row>
    <row r="704" spans="1:20" s="21" customFormat="1" ht="15" x14ac:dyDescent="0.2">
      <c r="A704" s="468" t="s">
        <v>3651</v>
      </c>
      <c r="B704" s="473">
        <v>8</v>
      </c>
      <c r="C704" s="480">
        <v>9017</v>
      </c>
      <c r="D704" s="497">
        <v>1.52</v>
      </c>
      <c r="E704" s="497">
        <v>1.58</v>
      </c>
      <c r="F704" s="492">
        <v>12</v>
      </c>
      <c r="G704" s="496">
        <v>18.240000000000002</v>
      </c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</row>
    <row r="705" spans="1:20" s="21" customFormat="1" ht="15" x14ac:dyDescent="0.2">
      <c r="A705" s="468" t="s">
        <v>318</v>
      </c>
      <c r="B705" s="473">
        <v>8</v>
      </c>
      <c r="C705" s="480">
        <v>9017</v>
      </c>
      <c r="D705" s="497">
        <v>1.52</v>
      </c>
      <c r="E705" s="497">
        <v>1.58</v>
      </c>
      <c r="F705" s="490">
        <v>13</v>
      </c>
      <c r="G705" s="496">
        <v>19.760000000000002</v>
      </c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</row>
    <row r="706" spans="1:20" s="21" customFormat="1" ht="15" x14ac:dyDescent="0.2">
      <c r="A706" s="468" t="s">
        <v>313</v>
      </c>
      <c r="B706" s="473">
        <v>8</v>
      </c>
      <c r="C706" s="480">
        <v>9017</v>
      </c>
      <c r="D706" s="497">
        <v>1.52</v>
      </c>
      <c r="E706" s="497">
        <v>1.58</v>
      </c>
      <c r="F706" s="490">
        <v>22</v>
      </c>
      <c r="G706" s="496">
        <v>33.44</v>
      </c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</row>
    <row r="707" spans="1:20" s="21" customFormat="1" ht="15" x14ac:dyDescent="0.2">
      <c r="A707" s="468" t="s">
        <v>315</v>
      </c>
      <c r="B707" s="473">
        <v>8</v>
      </c>
      <c r="C707" s="480">
        <v>9017</v>
      </c>
      <c r="D707" s="497">
        <v>1.52</v>
      </c>
      <c r="E707" s="497">
        <v>1.58</v>
      </c>
      <c r="F707" s="490">
        <v>19</v>
      </c>
      <c r="G707" s="496">
        <v>28.88</v>
      </c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</row>
    <row r="708" spans="1:20" s="21" customFormat="1" ht="15" x14ac:dyDescent="0.2">
      <c r="A708" s="469" t="s">
        <v>1215</v>
      </c>
      <c r="B708" s="473">
        <v>8</v>
      </c>
      <c r="C708" s="480">
        <v>9017</v>
      </c>
      <c r="D708" s="497">
        <v>1.52</v>
      </c>
      <c r="E708" s="497">
        <v>1.58</v>
      </c>
      <c r="F708" s="490">
        <v>7</v>
      </c>
      <c r="G708" s="496">
        <v>10.64</v>
      </c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</row>
    <row r="709" spans="1:20" s="21" customFormat="1" ht="15" x14ac:dyDescent="0.2">
      <c r="A709" s="469" t="s">
        <v>1216</v>
      </c>
      <c r="B709" s="473">
        <v>8</v>
      </c>
      <c r="C709" s="480">
        <v>9017</v>
      </c>
      <c r="D709" s="497">
        <v>1.52</v>
      </c>
      <c r="E709" s="497">
        <v>1.58</v>
      </c>
      <c r="F709" s="492">
        <v>7</v>
      </c>
      <c r="G709" s="496">
        <v>10.64</v>
      </c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</row>
    <row r="710" spans="1:20" s="21" customFormat="1" ht="15" x14ac:dyDescent="0.2">
      <c r="A710" s="469" t="s">
        <v>952</v>
      </c>
      <c r="B710" s="474">
        <v>8</v>
      </c>
      <c r="C710" s="481">
        <v>4575</v>
      </c>
      <c r="D710" s="497">
        <v>1.53</v>
      </c>
      <c r="E710" s="497">
        <v>1.59</v>
      </c>
      <c r="F710" s="492">
        <v>4</v>
      </c>
      <c r="G710" s="496">
        <v>6.12</v>
      </c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</row>
    <row r="711" spans="1:20" s="21" customFormat="1" ht="15" x14ac:dyDescent="0.2">
      <c r="A711" s="469" t="s">
        <v>949</v>
      </c>
      <c r="B711" s="474">
        <v>8</v>
      </c>
      <c r="C711" s="481">
        <v>4575</v>
      </c>
      <c r="D711" s="497">
        <v>1.53</v>
      </c>
      <c r="E711" s="497">
        <v>1.59</v>
      </c>
      <c r="F711" s="492">
        <v>3</v>
      </c>
      <c r="G711" s="496">
        <v>4.59</v>
      </c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</row>
    <row r="712" spans="1:20" s="21" customFormat="1" ht="15" x14ac:dyDescent="0.2">
      <c r="A712" s="469" t="s">
        <v>397</v>
      </c>
      <c r="B712" s="474">
        <v>8</v>
      </c>
      <c r="C712" s="481">
        <v>4575</v>
      </c>
      <c r="D712" s="497">
        <v>1.53</v>
      </c>
      <c r="E712" s="497">
        <v>1.59</v>
      </c>
      <c r="F712" s="492">
        <v>1</v>
      </c>
      <c r="G712" s="496">
        <v>1.53</v>
      </c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</row>
    <row r="713" spans="1:20" s="21" customFormat="1" ht="15" x14ac:dyDescent="0.2">
      <c r="A713" s="469" t="s">
        <v>953</v>
      </c>
      <c r="B713" s="474">
        <v>8</v>
      </c>
      <c r="C713" s="481">
        <v>4575</v>
      </c>
      <c r="D713" s="497">
        <v>1.53</v>
      </c>
      <c r="E713" s="497">
        <v>1.59</v>
      </c>
      <c r="F713" s="492">
        <v>2</v>
      </c>
      <c r="G713" s="496">
        <v>3.06</v>
      </c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</row>
    <row r="714" spans="1:20" s="21" customFormat="1" ht="15" x14ac:dyDescent="0.2">
      <c r="A714" s="469" t="s">
        <v>950</v>
      </c>
      <c r="B714" s="474">
        <v>8</v>
      </c>
      <c r="C714" s="481">
        <v>4575</v>
      </c>
      <c r="D714" s="497">
        <v>1.53</v>
      </c>
      <c r="E714" s="497">
        <v>1.59</v>
      </c>
      <c r="F714" s="492">
        <v>3</v>
      </c>
      <c r="G714" s="496">
        <v>4.59</v>
      </c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</row>
    <row r="715" spans="1:20" s="21" customFormat="1" ht="15" x14ac:dyDescent="0.2">
      <c r="A715" s="469" t="s">
        <v>951</v>
      </c>
      <c r="B715" s="474">
        <v>8</v>
      </c>
      <c r="C715" s="481">
        <v>4575</v>
      </c>
      <c r="D715" s="497">
        <v>1.53</v>
      </c>
      <c r="E715" s="497">
        <v>1.59</v>
      </c>
      <c r="F715" s="492">
        <v>2</v>
      </c>
      <c r="G715" s="496">
        <v>3.06</v>
      </c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</row>
    <row r="716" spans="1:20" s="21" customFormat="1" ht="15" x14ac:dyDescent="0.2">
      <c r="A716" s="469" t="s">
        <v>954</v>
      </c>
      <c r="B716" s="474">
        <v>8</v>
      </c>
      <c r="C716" s="481">
        <v>4575</v>
      </c>
      <c r="D716" s="497">
        <v>1.53</v>
      </c>
      <c r="E716" s="497">
        <v>1.59</v>
      </c>
      <c r="F716" s="492">
        <v>1</v>
      </c>
      <c r="G716" s="496">
        <v>1.53</v>
      </c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</row>
    <row r="717" spans="1:20" s="21" customFormat="1" ht="15" x14ac:dyDescent="0.2">
      <c r="A717" s="469" t="s">
        <v>948</v>
      </c>
      <c r="B717" s="474">
        <v>8</v>
      </c>
      <c r="C717" s="481">
        <v>4575</v>
      </c>
      <c r="D717" s="497">
        <v>1.53</v>
      </c>
      <c r="E717" s="497">
        <v>1.59</v>
      </c>
      <c r="F717" s="492">
        <v>4</v>
      </c>
      <c r="G717" s="496">
        <v>6.12</v>
      </c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</row>
    <row r="718" spans="1:20" s="21" customFormat="1" ht="15" x14ac:dyDescent="0.2">
      <c r="A718" s="468" t="s">
        <v>387</v>
      </c>
      <c r="B718" s="473">
        <v>8</v>
      </c>
      <c r="C718" s="480">
        <v>4575</v>
      </c>
      <c r="D718" s="497">
        <v>1.53</v>
      </c>
      <c r="E718" s="497">
        <v>1.59</v>
      </c>
      <c r="F718" s="490">
        <v>7</v>
      </c>
      <c r="G718" s="496">
        <v>10.71</v>
      </c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</row>
    <row r="719" spans="1:20" s="21" customFormat="1" ht="15" x14ac:dyDescent="0.2">
      <c r="A719" s="469" t="s">
        <v>1472</v>
      </c>
      <c r="B719" s="474">
        <v>8</v>
      </c>
      <c r="C719" s="482">
        <v>4575</v>
      </c>
      <c r="D719" s="497">
        <v>1.53</v>
      </c>
      <c r="E719" s="497">
        <v>1.59</v>
      </c>
      <c r="F719" s="490">
        <v>12</v>
      </c>
      <c r="G719" s="496">
        <v>18.36</v>
      </c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</row>
    <row r="720" spans="1:20" s="21" customFormat="1" ht="15" x14ac:dyDescent="0.2">
      <c r="A720" s="469" t="s">
        <v>398</v>
      </c>
      <c r="B720" s="474">
        <v>8</v>
      </c>
      <c r="C720" s="481">
        <v>4575</v>
      </c>
      <c r="D720" s="497">
        <v>1.53</v>
      </c>
      <c r="E720" s="497">
        <v>1.59</v>
      </c>
      <c r="F720" s="492">
        <v>5</v>
      </c>
      <c r="G720" s="496">
        <v>7.65</v>
      </c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</row>
    <row r="721" spans="1:20" s="21" customFormat="1" ht="15" x14ac:dyDescent="0.2">
      <c r="A721" s="469" t="s">
        <v>1217</v>
      </c>
      <c r="B721" s="473">
        <v>8</v>
      </c>
      <c r="C721" s="482">
        <v>9017</v>
      </c>
      <c r="D721" s="497">
        <v>1.55</v>
      </c>
      <c r="E721" s="497">
        <v>1.61</v>
      </c>
      <c r="F721" s="490">
        <v>12</v>
      </c>
      <c r="G721" s="496">
        <v>18.600000000000001</v>
      </c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</row>
    <row r="722" spans="1:20" s="21" customFormat="1" ht="15" x14ac:dyDescent="0.2">
      <c r="A722" s="469" t="s">
        <v>1217</v>
      </c>
      <c r="B722" s="474">
        <v>8</v>
      </c>
      <c r="C722" s="481">
        <v>9017</v>
      </c>
      <c r="D722" s="497">
        <v>1.55</v>
      </c>
      <c r="E722" s="497">
        <v>1.61</v>
      </c>
      <c r="F722" s="492">
        <v>12</v>
      </c>
      <c r="G722" s="496">
        <v>18.600000000000001</v>
      </c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</row>
    <row r="723" spans="1:20" s="21" customFormat="1" ht="15" x14ac:dyDescent="0.2">
      <c r="A723" s="469" t="s">
        <v>1214</v>
      </c>
      <c r="B723" s="474">
        <v>8</v>
      </c>
      <c r="C723" s="481">
        <v>9017</v>
      </c>
      <c r="D723" s="497">
        <v>1.55</v>
      </c>
      <c r="E723" s="497">
        <v>1.61</v>
      </c>
      <c r="F723" s="492">
        <v>8</v>
      </c>
      <c r="G723" s="496">
        <v>12.4</v>
      </c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</row>
    <row r="724" spans="1:20" s="21" customFormat="1" ht="15" x14ac:dyDescent="0.2">
      <c r="A724" s="469" t="s">
        <v>313</v>
      </c>
      <c r="B724" s="474">
        <v>8</v>
      </c>
      <c r="C724" s="481">
        <v>9017</v>
      </c>
      <c r="D724" s="497">
        <v>1.55</v>
      </c>
      <c r="E724" s="497">
        <v>1.61</v>
      </c>
      <c r="F724" s="492">
        <v>12</v>
      </c>
      <c r="G724" s="496">
        <v>18.600000000000001</v>
      </c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</row>
    <row r="725" spans="1:20" s="21" customFormat="1" ht="15" x14ac:dyDescent="0.2">
      <c r="A725" s="469" t="s">
        <v>315</v>
      </c>
      <c r="B725" s="474">
        <v>8</v>
      </c>
      <c r="C725" s="481">
        <v>9017</v>
      </c>
      <c r="D725" s="497">
        <v>1.55</v>
      </c>
      <c r="E725" s="497">
        <v>1.61</v>
      </c>
      <c r="F725" s="492">
        <v>8</v>
      </c>
      <c r="G725" s="496">
        <v>12.4</v>
      </c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</row>
    <row r="726" spans="1:20" s="21" customFormat="1" ht="15" x14ac:dyDescent="0.2">
      <c r="A726" s="469" t="s">
        <v>1215</v>
      </c>
      <c r="B726" s="474">
        <v>8</v>
      </c>
      <c r="C726" s="481">
        <v>9017</v>
      </c>
      <c r="D726" s="497">
        <v>1.55</v>
      </c>
      <c r="E726" s="497">
        <v>1.61</v>
      </c>
      <c r="F726" s="492">
        <v>13</v>
      </c>
      <c r="G726" s="496">
        <v>20.150000000000002</v>
      </c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</row>
    <row r="727" spans="1:20" s="21" customFormat="1" ht="15" x14ac:dyDescent="0.2">
      <c r="A727" s="469" t="s">
        <v>1216</v>
      </c>
      <c r="B727" s="474">
        <v>8</v>
      </c>
      <c r="C727" s="481">
        <v>9017</v>
      </c>
      <c r="D727" s="497">
        <v>1.55</v>
      </c>
      <c r="E727" s="497">
        <v>1.61</v>
      </c>
      <c r="F727" s="492">
        <v>11</v>
      </c>
      <c r="G727" s="496">
        <v>17.05</v>
      </c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</row>
    <row r="728" spans="1:20" s="21" customFormat="1" ht="15" x14ac:dyDescent="0.2">
      <c r="A728" s="469" t="s">
        <v>2620</v>
      </c>
      <c r="B728" s="473">
        <v>8</v>
      </c>
      <c r="C728" s="481">
        <v>9017</v>
      </c>
      <c r="D728" s="497">
        <v>1.55</v>
      </c>
      <c r="E728" s="497">
        <v>1.61</v>
      </c>
      <c r="F728" s="490">
        <v>12</v>
      </c>
      <c r="G728" s="496">
        <v>18.600000000000001</v>
      </c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</row>
    <row r="729" spans="1:20" s="21" customFormat="1" ht="15" x14ac:dyDescent="0.2">
      <c r="A729" s="469" t="s">
        <v>2622</v>
      </c>
      <c r="B729" s="473">
        <v>8</v>
      </c>
      <c r="C729" s="485">
        <v>9017</v>
      </c>
      <c r="D729" s="497">
        <v>1.55</v>
      </c>
      <c r="E729" s="497">
        <v>1.61</v>
      </c>
      <c r="F729" s="493">
        <v>11</v>
      </c>
      <c r="G729" s="496">
        <v>17.05</v>
      </c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</row>
    <row r="730" spans="1:20" s="21" customFormat="1" ht="15" x14ac:dyDescent="0.2">
      <c r="A730" s="468" t="s">
        <v>1721</v>
      </c>
      <c r="B730" s="473">
        <v>8</v>
      </c>
      <c r="C730" s="487">
        <v>4575</v>
      </c>
      <c r="D730" s="497">
        <v>1.55</v>
      </c>
      <c r="E730" s="497">
        <v>1.61</v>
      </c>
      <c r="F730" s="467">
        <v>7</v>
      </c>
      <c r="G730" s="496">
        <v>10.85</v>
      </c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</row>
    <row r="731" spans="1:20" s="21" customFormat="1" ht="15" x14ac:dyDescent="0.2">
      <c r="A731" s="468" t="s">
        <v>1721</v>
      </c>
      <c r="B731" s="475">
        <v>8</v>
      </c>
      <c r="C731" s="483">
        <v>4575</v>
      </c>
      <c r="D731" s="497">
        <v>1.55</v>
      </c>
      <c r="E731" s="497">
        <v>1.61</v>
      </c>
      <c r="F731" s="491">
        <v>7</v>
      </c>
      <c r="G731" s="496">
        <v>10.85</v>
      </c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</row>
    <row r="732" spans="1:20" s="21" customFormat="1" ht="15" x14ac:dyDescent="0.2">
      <c r="A732" s="466" t="s">
        <v>2867</v>
      </c>
      <c r="B732" s="473">
        <v>8</v>
      </c>
      <c r="C732" s="487">
        <v>4575</v>
      </c>
      <c r="D732" s="497">
        <v>1.55</v>
      </c>
      <c r="E732" s="497">
        <v>1.61</v>
      </c>
      <c r="F732" s="467">
        <v>8</v>
      </c>
      <c r="G732" s="496">
        <v>12.4</v>
      </c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</row>
    <row r="733" spans="1:20" s="21" customFormat="1" ht="15" x14ac:dyDescent="0.2">
      <c r="A733" s="466" t="s">
        <v>2867</v>
      </c>
      <c r="B733" s="475">
        <v>8</v>
      </c>
      <c r="C733" s="483">
        <v>4575</v>
      </c>
      <c r="D733" s="497">
        <v>1.55</v>
      </c>
      <c r="E733" s="497">
        <v>1.61</v>
      </c>
      <c r="F733" s="493">
        <v>6</v>
      </c>
      <c r="G733" s="496">
        <v>9.3000000000000007</v>
      </c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</row>
    <row r="734" spans="1:20" s="21" customFormat="1" ht="15" x14ac:dyDescent="0.2">
      <c r="A734" s="470" t="s">
        <v>1332</v>
      </c>
      <c r="B734" s="474">
        <v>8</v>
      </c>
      <c r="C734" s="481">
        <v>4342</v>
      </c>
      <c r="D734" s="497">
        <v>1.55</v>
      </c>
      <c r="E734" s="497">
        <v>1.61</v>
      </c>
      <c r="F734" s="492">
        <v>6</v>
      </c>
      <c r="G734" s="496">
        <v>9.3000000000000007</v>
      </c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</row>
    <row r="735" spans="1:20" s="21" customFormat="1" ht="15" x14ac:dyDescent="0.2">
      <c r="A735" s="470" t="s">
        <v>1332</v>
      </c>
      <c r="B735" s="473">
        <v>8</v>
      </c>
      <c r="C735" s="487">
        <v>4342</v>
      </c>
      <c r="D735" s="497">
        <v>1.55</v>
      </c>
      <c r="E735" s="497">
        <v>1.61</v>
      </c>
      <c r="F735" s="467">
        <v>9</v>
      </c>
      <c r="G735" s="496">
        <v>13.950000000000001</v>
      </c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</row>
    <row r="736" spans="1:20" s="21" customFormat="1" ht="15" x14ac:dyDescent="0.2">
      <c r="A736" s="470" t="s">
        <v>1334</v>
      </c>
      <c r="B736" s="474">
        <v>8</v>
      </c>
      <c r="C736" s="481">
        <v>4342</v>
      </c>
      <c r="D736" s="497">
        <v>1.55</v>
      </c>
      <c r="E736" s="497">
        <v>1.61</v>
      </c>
      <c r="F736" s="492">
        <v>3</v>
      </c>
      <c r="G736" s="496">
        <v>4.6500000000000004</v>
      </c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</row>
    <row r="737" spans="1:20" s="21" customFormat="1" ht="15" x14ac:dyDescent="0.2">
      <c r="A737" s="470" t="s">
        <v>1334</v>
      </c>
      <c r="B737" s="473">
        <v>8</v>
      </c>
      <c r="C737" s="487">
        <v>4342</v>
      </c>
      <c r="D737" s="497">
        <v>1.55</v>
      </c>
      <c r="E737" s="497">
        <v>1.61</v>
      </c>
      <c r="F737" s="467">
        <v>13</v>
      </c>
      <c r="G737" s="496">
        <v>20.150000000000002</v>
      </c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</row>
    <row r="738" spans="1:20" s="21" customFormat="1" ht="15" x14ac:dyDescent="0.2">
      <c r="A738" s="470" t="s">
        <v>1329</v>
      </c>
      <c r="B738" s="474">
        <v>8</v>
      </c>
      <c r="C738" s="481">
        <v>4342</v>
      </c>
      <c r="D738" s="497">
        <v>1.55</v>
      </c>
      <c r="E738" s="497">
        <v>1.61</v>
      </c>
      <c r="F738" s="492">
        <v>8</v>
      </c>
      <c r="G738" s="496">
        <v>12.4</v>
      </c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</row>
    <row r="739" spans="1:20" s="21" customFormat="1" ht="15" x14ac:dyDescent="0.2">
      <c r="A739" s="470" t="s">
        <v>1329</v>
      </c>
      <c r="B739" s="473">
        <v>8</v>
      </c>
      <c r="C739" s="487">
        <v>4342</v>
      </c>
      <c r="D739" s="497">
        <v>1.55</v>
      </c>
      <c r="E739" s="497">
        <v>1.61</v>
      </c>
      <c r="F739" s="467">
        <v>5</v>
      </c>
      <c r="G739" s="496">
        <v>7.75</v>
      </c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</row>
    <row r="740" spans="1:20" s="21" customFormat="1" ht="15" x14ac:dyDescent="0.2">
      <c r="A740" s="470" t="s">
        <v>1335</v>
      </c>
      <c r="B740" s="474">
        <v>8</v>
      </c>
      <c r="C740" s="481">
        <v>4342</v>
      </c>
      <c r="D740" s="497">
        <v>1.55</v>
      </c>
      <c r="E740" s="497">
        <v>1.61</v>
      </c>
      <c r="F740" s="492">
        <v>8</v>
      </c>
      <c r="G740" s="496">
        <v>12.4</v>
      </c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</row>
    <row r="741" spans="1:20" s="21" customFormat="1" ht="15" x14ac:dyDescent="0.2">
      <c r="A741" s="470" t="s">
        <v>1335</v>
      </c>
      <c r="B741" s="473">
        <v>8</v>
      </c>
      <c r="C741" s="487">
        <v>4342</v>
      </c>
      <c r="D741" s="497">
        <v>1.55</v>
      </c>
      <c r="E741" s="497">
        <v>1.61</v>
      </c>
      <c r="F741" s="467">
        <v>3</v>
      </c>
      <c r="G741" s="496">
        <v>4.6500000000000004</v>
      </c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</row>
    <row r="742" spans="1:20" s="21" customFormat="1" ht="15" x14ac:dyDescent="0.2">
      <c r="A742" s="470" t="s">
        <v>1331</v>
      </c>
      <c r="B742" s="474">
        <v>8</v>
      </c>
      <c r="C742" s="481">
        <v>4342</v>
      </c>
      <c r="D742" s="497">
        <v>1.55</v>
      </c>
      <c r="E742" s="497">
        <v>1.61</v>
      </c>
      <c r="F742" s="492">
        <v>1</v>
      </c>
      <c r="G742" s="496">
        <v>1.55</v>
      </c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</row>
    <row r="743" spans="1:20" s="21" customFormat="1" ht="15" x14ac:dyDescent="0.2">
      <c r="A743" s="470" t="s">
        <v>1333</v>
      </c>
      <c r="B743" s="474">
        <v>8</v>
      </c>
      <c r="C743" s="481">
        <v>4342</v>
      </c>
      <c r="D743" s="497">
        <v>1.55</v>
      </c>
      <c r="E743" s="497">
        <v>1.61</v>
      </c>
      <c r="F743" s="492">
        <v>10</v>
      </c>
      <c r="G743" s="496">
        <v>15.5</v>
      </c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</row>
    <row r="744" spans="1:20" s="21" customFormat="1" ht="15" x14ac:dyDescent="0.2">
      <c r="A744" s="470" t="s">
        <v>1333</v>
      </c>
      <c r="B744" s="473">
        <v>8</v>
      </c>
      <c r="C744" s="487">
        <v>4342</v>
      </c>
      <c r="D744" s="497">
        <v>1.55</v>
      </c>
      <c r="E744" s="497">
        <v>1.61</v>
      </c>
      <c r="F744" s="467">
        <v>15</v>
      </c>
      <c r="G744" s="496">
        <v>23.25</v>
      </c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</row>
    <row r="745" spans="1:20" s="21" customFormat="1" ht="15" x14ac:dyDescent="0.2">
      <c r="A745" s="470" t="s">
        <v>1330</v>
      </c>
      <c r="B745" s="474">
        <v>8</v>
      </c>
      <c r="C745" s="481">
        <v>4342</v>
      </c>
      <c r="D745" s="497">
        <v>1.55</v>
      </c>
      <c r="E745" s="497">
        <v>1.61</v>
      </c>
      <c r="F745" s="492">
        <v>6</v>
      </c>
      <c r="G745" s="496">
        <v>9.3000000000000007</v>
      </c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</row>
    <row r="746" spans="1:20" s="21" customFormat="1" ht="15" x14ac:dyDescent="0.2">
      <c r="A746" s="470" t="s">
        <v>1330</v>
      </c>
      <c r="B746" s="473">
        <v>8</v>
      </c>
      <c r="C746" s="487">
        <v>4342</v>
      </c>
      <c r="D746" s="497">
        <v>1.55</v>
      </c>
      <c r="E746" s="497">
        <v>1.61</v>
      </c>
      <c r="F746" s="467">
        <v>11</v>
      </c>
      <c r="G746" s="496">
        <v>17.05</v>
      </c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</row>
    <row r="747" spans="1:20" s="21" customFormat="1" ht="15" x14ac:dyDescent="0.2">
      <c r="A747" s="470" t="s">
        <v>1336</v>
      </c>
      <c r="B747" s="474">
        <v>8</v>
      </c>
      <c r="C747" s="481">
        <v>4342</v>
      </c>
      <c r="D747" s="497">
        <v>1.55</v>
      </c>
      <c r="E747" s="497">
        <v>1.61</v>
      </c>
      <c r="F747" s="492">
        <v>5</v>
      </c>
      <c r="G747" s="496">
        <v>7.75</v>
      </c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</row>
    <row r="748" spans="1:20" s="21" customFormat="1" ht="15" x14ac:dyDescent="0.2">
      <c r="A748" s="470" t="s">
        <v>1336</v>
      </c>
      <c r="B748" s="473">
        <v>8</v>
      </c>
      <c r="C748" s="487">
        <v>4342</v>
      </c>
      <c r="D748" s="497">
        <v>1.55</v>
      </c>
      <c r="E748" s="497">
        <v>1.61</v>
      </c>
      <c r="F748" s="467">
        <v>17</v>
      </c>
      <c r="G748" s="496">
        <v>26.35</v>
      </c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</row>
    <row r="749" spans="1:20" s="21" customFormat="1" ht="15" x14ac:dyDescent="0.2">
      <c r="A749" s="469" t="s">
        <v>450</v>
      </c>
      <c r="B749" s="473">
        <v>8</v>
      </c>
      <c r="C749" s="481">
        <v>4943</v>
      </c>
      <c r="D749" s="497">
        <v>1.19</v>
      </c>
      <c r="E749" s="497">
        <v>1.25</v>
      </c>
      <c r="F749" s="492">
        <v>5</v>
      </c>
      <c r="G749" s="496">
        <v>5.9499999999999993</v>
      </c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</row>
    <row r="750" spans="1:20" s="21" customFormat="1" ht="15" x14ac:dyDescent="0.2">
      <c r="A750" s="468" t="s">
        <v>399</v>
      </c>
      <c r="B750" s="473">
        <v>8</v>
      </c>
      <c r="C750" s="480">
        <v>4575</v>
      </c>
      <c r="D750" s="497">
        <v>1.56</v>
      </c>
      <c r="E750" s="497">
        <v>1.62</v>
      </c>
      <c r="F750" s="490">
        <v>3</v>
      </c>
      <c r="G750" s="496">
        <v>4.68</v>
      </c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</row>
    <row r="751" spans="1:20" s="21" customFormat="1" ht="15" x14ac:dyDescent="0.2">
      <c r="A751" s="468" t="s">
        <v>403</v>
      </c>
      <c r="B751" s="473">
        <v>8</v>
      </c>
      <c r="C751" s="480">
        <v>4575</v>
      </c>
      <c r="D751" s="497">
        <v>1.56</v>
      </c>
      <c r="E751" s="497">
        <v>1.62</v>
      </c>
      <c r="F751" s="490">
        <v>4</v>
      </c>
      <c r="G751" s="496">
        <v>6.24</v>
      </c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</row>
    <row r="752" spans="1:20" s="21" customFormat="1" ht="15" x14ac:dyDescent="0.2">
      <c r="A752" s="468" t="s">
        <v>397</v>
      </c>
      <c r="B752" s="473">
        <v>8</v>
      </c>
      <c r="C752" s="480">
        <v>4575</v>
      </c>
      <c r="D752" s="497">
        <v>1.56</v>
      </c>
      <c r="E752" s="497">
        <v>1.62</v>
      </c>
      <c r="F752" s="490">
        <v>11</v>
      </c>
      <c r="G752" s="496">
        <v>17.16</v>
      </c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</row>
    <row r="753" spans="1:20" s="21" customFormat="1" ht="15" x14ac:dyDescent="0.2">
      <c r="A753" s="468" t="s">
        <v>953</v>
      </c>
      <c r="B753" s="473">
        <v>8</v>
      </c>
      <c r="C753" s="480">
        <v>4575</v>
      </c>
      <c r="D753" s="497">
        <v>1.56</v>
      </c>
      <c r="E753" s="497">
        <v>1.62</v>
      </c>
      <c r="F753" s="490">
        <v>14</v>
      </c>
      <c r="G753" s="496">
        <v>21.84</v>
      </c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</row>
    <row r="754" spans="1:20" s="21" customFormat="1" ht="15" x14ac:dyDescent="0.2">
      <c r="A754" s="468" t="s">
        <v>950</v>
      </c>
      <c r="B754" s="473">
        <v>8</v>
      </c>
      <c r="C754" s="480">
        <v>4575</v>
      </c>
      <c r="D754" s="497">
        <v>1.56</v>
      </c>
      <c r="E754" s="497">
        <v>1.62</v>
      </c>
      <c r="F754" s="490">
        <v>12</v>
      </c>
      <c r="G754" s="496">
        <v>18.72</v>
      </c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</row>
    <row r="755" spans="1:20" s="21" customFormat="1" ht="15" x14ac:dyDescent="0.2">
      <c r="A755" s="468" t="s">
        <v>400</v>
      </c>
      <c r="B755" s="473">
        <v>8</v>
      </c>
      <c r="C755" s="480">
        <v>4575</v>
      </c>
      <c r="D755" s="497">
        <v>1.56</v>
      </c>
      <c r="E755" s="497">
        <v>1.62</v>
      </c>
      <c r="F755" s="490">
        <v>18</v>
      </c>
      <c r="G755" s="496">
        <v>28.080000000000002</v>
      </c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</row>
    <row r="756" spans="1:20" s="21" customFormat="1" ht="15" x14ac:dyDescent="0.2">
      <c r="A756" s="468" t="s">
        <v>401</v>
      </c>
      <c r="B756" s="473">
        <v>8</v>
      </c>
      <c r="C756" s="480">
        <v>4575</v>
      </c>
      <c r="D756" s="497">
        <v>1.56</v>
      </c>
      <c r="E756" s="497">
        <v>1.62</v>
      </c>
      <c r="F756" s="490">
        <v>7</v>
      </c>
      <c r="G756" s="496">
        <v>10.92</v>
      </c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</row>
    <row r="757" spans="1:20" s="21" customFormat="1" ht="15" x14ac:dyDescent="0.2">
      <c r="A757" s="468" t="s">
        <v>402</v>
      </c>
      <c r="B757" s="473">
        <v>8</v>
      </c>
      <c r="C757" s="480">
        <v>4575</v>
      </c>
      <c r="D757" s="497">
        <v>1.56</v>
      </c>
      <c r="E757" s="497">
        <v>1.62</v>
      </c>
      <c r="F757" s="490">
        <v>7</v>
      </c>
      <c r="G757" s="496">
        <v>10.92</v>
      </c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</row>
    <row r="758" spans="1:20" s="21" customFormat="1" ht="15" x14ac:dyDescent="0.2">
      <c r="A758" s="468" t="s">
        <v>398</v>
      </c>
      <c r="B758" s="473">
        <v>8</v>
      </c>
      <c r="C758" s="480">
        <v>4575</v>
      </c>
      <c r="D758" s="497">
        <v>1.56</v>
      </c>
      <c r="E758" s="497">
        <v>1.62</v>
      </c>
      <c r="F758" s="490">
        <v>4</v>
      </c>
      <c r="G758" s="496">
        <v>6.24</v>
      </c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</row>
    <row r="759" spans="1:20" s="21" customFormat="1" ht="15" x14ac:dyDescent="0.2">
      <c r="A759" s="469" t="s">
        <v>2641</v>
      </c>
      <c r="B759" s="474">
        <v>8</v>
      </c>
      <c r="C759" s="482">
        <v>4342</v>
      </c>
      <c r="D759" s="497">
        <v>1.5999999999999999</v>
      </c>
      <c r="E759" s="497">
        <v>1.66</v>
      </c>
      <c r="F759" s="490">
        <v>1</v>
      </c>
      <c r="G759" s="496">
        <v>1.5999999999999999</v>
      </c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</row>
    <row r="760" spans="1:20" s="21" customFormat="1" ht="15" x14ac:dyDescent="0.2">
      <c r="A760" s="469" t="s">
        <v>2645</v>
      </c>
      <c r="B760" s="474">
        <v>8</v>
      </c>
      <c r="C760" s="482">
        <v>4342</v>
      </c>
      <c r="D760" s="497">
        <v>1.5999999999999999</v>
      </c>
      <c r="E760" s="497">
        <v>1.66</v>
      </c>
      <c r="F760" s="490">
        <v>1</v>
      </c>
      <c r="G760" s="496">
        <v>1.5999999999999999</v>
      </c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</row>
    <row r="761" spans="1:20" s="21" customFormat="1" ht="15" x14ac:dyDescent="0.2">
      <c r="A761" s="469" t="s">
        <v>2642</v>
      </c>
      <c r="B761" s="474">
        <v>8</v>
      </c>
      <c r="C761" s="482">
        <v>4342</v>
      </c>
      <c r="D761" s="497">
        <v>1.5999999999999999</v>
      </c>
      <c r="E761" s="497">
        <v>1.66</v>
      </c>
      <c r="F761" s="490">
        <v>2</v>
      </c>
      <c r="G761" s="496">
        <v>3.1999999999999997</v>
      </c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</row>
    <row r="762" spans="1:20" s="21" customFormat="1" ht="15" x14ac:dyDescent="0.2">
      <c r="A762" s="469" t="s">
        <v>3301</v>
      </c>
      <c r="B762" s="474">
        <v>8</v>
      </c>
      <c r="C762" s="482">
        <v>4342</v>
      </c>
      <c r="D762" s="497">
        <v>1.5999999999999999</v>
      </c>
      <c r="E762" s="497">
        <v>1.66</v>
      </c>
      <c r="F762" s="490">
        <v>4</v>
      </c>
      <c r="G762" s="496">
        <v>6.3999999999999995</v>
      </c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</row>
    <row r="763" spans="1:20" s="21" customFormat="1" ht="15" x14ac:dyDescent="0.2">
      <c r="A763" s="469" t="s">
        <v>3302</v>
      </c>
      <c r="B763" s="474">
        <v>8</v>
      </c>
      <c r="C763" s="482">
        <v>4342</v>
      </c>
      <c r="D763" s="497">
        <v>1.5999999999999999</v>
      </c>
      <c r="E763" s="497">
        <v>1.66</v>
      </c>
      <c r="F763" s="490">
        <v>8</v>
      </c>
      <c r="G763" s="496">
        <v>12.799999999999999</v>
      </c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</row>
    <row r="764" spans="1:20" s="21" customFormat="1" ht="15" x14ac:dyDescent="0.2">
      <c r="A764" s="469" t="s">
        <v>2647</v>
      </c>
      <c r="B764" s="474">
        <v>8</v>
      </c>
      <c r="C764" s="482">
        <v>4342</v>
      </c>
      <c r="D764" s="497">
        <v>1.5999999999999999</v>
      </c>
      <c r="E764" s="497">
        <v>1.66</v>
      </c>
      <c r="F764" s="490">
        <v>2</v>
      </c>
      <c r="G764" s="496">
        <v>3.1999999999999997</v>
      </c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</row>
    <row r="765" spans="1:20" s="21" customFormat="1" ht="15" x14ac:dyDescent="0.2">
      <c r="A765" s="469" t="s">
        <v>3276</v>
      </c>
      <c r="B765" s="473">
        <v>8</v>
      </c>
      <c r="C765" s="487">
        <v>4712</v>
      </c>
      <c r="D765" s="497">
        <v>1.5799999999999998</v>
      </c>
      <c r="E765" s="497">
        <v>1.64</v>
      </c>
      <c r="F765" s="467">
        <v>21</v>
      </c>
      <c r="G765" s="496">
        <v>33.18</v>
      </c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</row>
    <row r="766" spans="1:20" s="21" customFormat="1" ht="15" x14ac:dyDescent="0.2">
      <c r="A766" s="466" t="s">
        <v>3042</v>
      </c>
      <c r="B766" s="473">
        <v>8</v>
      </c>
      <c r="C766" s="487">
        <v>4943</v>
      </c>
      <c r="D766" s="497">
        <v>1.5799999999999998</v>
      </c>
      <c r="E766" s="497">
        <v>1.64</v>
      </c>
      <c r="F766" s="467">
        <v>10</v>
      </c>
      <c r="G766" s="496">
        <v>15.799999999999999</v>
      </c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</row>
    <row r="767" spans="1:20" s="21" customFormat="1" ht="15" x14ac:dyDescent="0.2">
      <c r="A767" s="469" t="s">
        <v>461</v>
      </c>
      <c r="B767" s="473">
        <v>8</v>
      </c>
      <c r="C767" s="481">
        <v>4943</v>
      </c>
      <c r="D767" s="497">
        <v>1.5799999999999998</v>
      </c>
      <c r="E767" s="497">
        <v>1.64</v>
      </c>
      <c r="F767" s="492">
        <v>1</v>
      </c>
      <c r="G767" s="496">
        <v>1.5799999999999998</v>
      </c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</row>
    <row r="768" spans="1:20" s="21" customFormat="1" ht="15" x14ac:dyDescent="0.2">
      <c r="A768" s="471" t="s">
        <v>630</v>
      </c>
      <c r="B768" s="473">
        <v>8</v>
      </c>
      <c r="C768" s="482">
        <v>4943</v>
      </c>
      <c r="D768" s="497">
        <v>1.5799999999999998</v>
      </c>
      <c r="E768" s="497">
        <v>1.64</v>
      </c>
      <c r="F768" s="490">
        <v>5</v>
      </c>
      <c r="G768" s="496">
        <v>7.8999999999999995</v>
      </c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</row>
    <row r="769" spans="1:20" s="21" customFormat="1" ht="15" x14ac:dyDescent="0.2">
      <c r="A769" s="466" t="s">
        <v>630</v>
      </c>
      <c r="B769" s="473">
        <v>8</v>
      </c>
      <c r="C769" s="487">
        <v>4943</v>
      </c>
      <c r="D769" s="497">
        <v>1.5799999999999998</v>
      </c>
      <c r="E769" s="497">
        <v>1.64</v>
      </c>
      <c r="F769" s="467">
        <v>24</v>
      </c>
      <c r="G769" s="496">
        <v>37.919999999999995</v>
      </c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</row>
    <row r="770" spans="1:20" s="21" customFormat="1" ht="15" x14ac:dyDescent="0.2">
      <c r="A770" s="468" t="s">
        <v>349</v>
      </c>
      <c r="B770" s="473">
        <v>8</v>
      </c>
      <c r="C770" s="480">
        <v>9017</v>
      </c>
      <c r="D770" s="497">
        <v>1.5799999999999998</v>
      </c>
      <c r="E770" s="497">
        <v>1.64</v>
      </c>
      <c r="F770" s="490">
        <v>18</v>
      </c>
      <c r="G770" s="496">
        <v>28.439999999999998</v>
      </c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</row>
    <row r="771" spans="1:20" s="21" customFormat="1" ht="15" x14ac:dyDescent="0.2">
      <c r="A771" s="468" t="s">
        <v>347</v>
      </c>
      <c r="B771" s="473">
        <v>8</v>
      </c>
      <c r="C771" s="480">
        <v>9017</v>
      </c>
      <c r="D771" s="497">
        <v>1.5799999999999998</v>
      </c>
      <c r="E771" s="497">
        <v>1.64</v>
      </c>
      <c r="F771" s="490">
        <v>16</v>
      </c>
      <c r="G771" s="496">
        <v>25.279999999999998</v>
      </c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</row>
    <row r="772" spans="1:20" s="21" customFormat="1" ht="15" x14ac:dyDescent="0.2">
      <c r="A772" s="468" t="s">
        <v>3298</v>
      </c>
      <c r="B772" s="473">
        <v>8</v>
      </c>
      <c r="C772" s="480">
        <v>4575</v>
      </c>
      <c r="D772" s="497">
        <v>1.5799999999999998</v>
      </c>
      <c r="E772" s="497">
        <v>1.64</v>
      </c>
      <c r="F772" s="491">
        <v>1</v>
      </c>
      <c r="G772" s="496">
        <v>1.5799999999999998</v>
      </c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</row>
    <row r="773" spans="1:20" s="21" customFormat="1" ht="15" x14ac:dyDescent="0.2">
      <c r="A773" s="468" t="s">
        <v>2997</v>
      </c>
      <c r="B773" s="478">
        <v>8</v>
      </c>
      <c r="C773" s="485">
        <v>4575</v>
      </c>
      <c r="D773" s="497">
        <v>1.5799999999999998</v>
      </c>
      <c r="E773" s="497">
        <v>1.64</v>
      </c>
      <c r="F773" s="493">
        <v>2</v>
      </c>
      <c r="G773" s="496">
        <v>3.1599999999999997</v>
      </c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</row>
    <row r="774" spans="1:20" s="21" customFormat="1" ht="15" x14ac:dyDescent="0.2">
      <c r="A774" s="468" t="s">
        <v>1589</v>
      </c>
      <c r="B774" s="475">
        <v>8</v>
      </c>
      <c r="C774" s="483">
        <v>4575</v>
      </c>
      <c r="D774" s="497">
        <v>1.5799999999999998</v>
      </c>
      <c r="E774" s="497">
        <v>1.64</v>
      </c>
      <c r="F774" s="491">
        <v>6</v>
      </c>
      <c r="G774" s="496">
        <v>9.4799999999999986</v>
      </c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</row>
    <row r="775" spans="1:20" s="21" customFormat="1" ht="15" x14ac:dyDescent="0.2">
      <c r="A775" s="468" t="s">
        <v>3063</v>
      </c>
      <c r="B775" s="475">
        <v>8</v>
      </c>
      <c r="C775" s="483">
        <v>4575</v>
      </c>
      <c r="D775" s="497">
        <v>1.5799999999999998</v>
      </c>
      <c r="E775" s="497">
        <v>1.64</v>
      </c>
      <c r="F775" s="491">
        <v>31</v>
      </c>
      <c r="G775" s="496">
        <v>48.98</v>
      </c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</row>
    <row r="776" spans="1:20" s="21" customFormat="1" ht="15" x14ac:dyDescent="0.2">
      <c r="A776" s="468" t="s">
        <v>1588</v>
      </c>
      <c r="B776" s="475">
        <v>8</v>
      </c>
      <c r="C776" s="483">
        <v>4575</v>
      </c>
      <c r="D776" s="497">
        <v>1.5799999999999998</v>
      </c>
      <c r="E776" s="497">
        <v>1.64</v>
      </c>
      <c r="F776" s="491">
        <v>10</v>
      </c>
      <c r="G776" s="496">
        <v>15.799999999999999</v>
      </c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</row>
    <row r="777" spans="1:20" s="21" customFormat="1" ht="15" x14ac:dyDescent="0.2">
      <c r="A777" s="470" t="s">
        <v>1342</v>
      </c>
      <c r="B777" s="474">
        <v>8</v>
      </c>
      <c r="C777" s="481">
        <v>4342</v>
      </c>
      <c r="D777" s="497">
        <v>1.5799999999999998</v>
      </c>
      <c r="E777" s="497">
        <v>1.64</v>
      </c>
      <c r="F777" s="492">
        <v>4</v>
      </c>
      <c r="G777" s="496">
        <v>6.3199999999999994</v>
      </c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</row>
    <row r="778" spans="1:20" s="21" customFormat="1" ht="15" x14ac:dyDescent="0.2">
      <c r="A778" s="466" t="s">
        <v>2799</v>
      </c>
      <c r="B778" s="475">
        <v>8</v>
      </c>
      <c r="C778" s="483">
        <v>2211</v>
      </c>
      <c r="D778" s="497">
        <v>1.5799999999999998</v>
      </c>
      <c r="E778" s="497">
        <v>1.64</v>
      </c>
      <c r="F778" s="491">
        <v>5</v>
      </c>
      <c r="G778" s="496">
        <v>7.8999999999999995</v>
      </c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</row>
    <row r="779" spans="1:20" s="21" customFormat="1" ht="15" x14ac:dyDescent="0.2">
      <c r="A779" s="466" t="s">
        <v>2799</v>
      </c>
      <c r="B779" s="473">
        <v>8</v>
      </c>
      <c r="C779" s="487">
        <v>2211</v>
      </c>
      <c r="D779" s="497">
        <v>1.5799999999999998</v>
      </c>
      <c r="E779" s="497">
        <v>1.64</v>
      </c>
      <c r="F779" s="467">
        <v>5</v>
      </c>
      <c r="G779" s="496">
        <v>7.8999999999999995</v>
      </c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</row>
    <row r="780" spans="1:20" s="21" customFormat="1" ht="15" x14ac:dyDescent="0.2">
      <c r="A780" s="466" t="s">
        <v>2781</v>
      </c>
      <c r="B780" s="473">
        <v>8</v>
      </c>
      <c r="C780" s="481">
        <v>4943</v>
      </c>
      <c r="D780" s="497">
        <v>1.5999999999999999</v>
      </c>
      <c r="E780" s="497">
        <v>1.66</v>
      </c>
      <c r="F780" s="492">
        <v>5</v>
      </c>
      <c r="G780" s="496">
        <v>7.9999999999999991</v>
      </c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</row>
    <row r="781" spans="1:20" s="21" customFormat="1" ht="15" x14ac:dyDescent="0.2">
      <c r="A781" s="466" t="s">
        <v>2781</v>
      </c>
      <c r="B781" s="473">
        <v>8</v>
      </c>
      <c r="C781" s="487">
        <v>4943</v>
      </c>
      <c r="D781" s="497">
        <v>1.5999999999999999</v>
      </c>
      <c r="E781" s="497">
        <v>1.66</v>
      </c>
      <c r="F781" s="467">
        <v>21</v>
      </c>
      <c r="G781" s="496">
        <v>33.599999999999994</v>
      </c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</row>
    <row r="782" spans="1:20" s="21" customFormat="1" ht="15" x14ac:dyDescent="0.2">
      <c r="A782" s="468" t="s">
        <v>1460</v>
      </c>
      <c r="B782" s="474">
        <v>8</v>
      </c>
      <c r="C782" s="484">
        <v>9017</v>
      </c>
      <c r="D782" s="497">
        <v>1.6099999999999999</v>
      </c>
      <c r="E782" s="497">
        <v>1.67</v>
      </c>
      <c r="F782" s="493">
        <v>5</v>
      </c>
      <c r="G782" s="496">
        <v>8.0499999999999989</v>
      </c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</row>
    <row r="783" spans="1:20" s="21" customFormat="1" ht="15" x14ac:dyDescent="0.2">
      <c r="A783" s="468" t="s">
        <v>1461</v>
      </c>
      <c r="B783" s="474">
        <v>8</v>
      </c>
      <c r="C783" s="483">
        <v>9017</v>
      </c>
      <c r="D783" s="497">
        <v>1.6099999999999999</v>
      </c>
      <c r="E783" s="497">
        <v>1.67</v>
      </c>
      <c r="F783" s="491">
        <v>1</v>
      </c>
      <c r="G783" s="496">
        <v>1.6099999999999999</v>
      </c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</row>
    <row r="784" spans="1:20" s="21" customFormat="1" ht="15" x14ac:dyDescent="0.2">
      <c r="A784" s="466" t="s">
        <v>2857</v>
      </c>
      <c r="B784" s="473">
        <v>8</v>
      </c>
      <c r="C784" s="487">
        <v>4575</v>
      </c>
      <c r="D784" s="497">
        <v>1.66</v>
      </c>
      <c r="E784" s="497">
        <v>1.72</v>
      </c>
      <c r="F784" s="467">
        <v>12</v>
      </c>
      <c r="G784" s="496">
        <v>19.919999999999998</v>
      </c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</row>
    <row r="785" spans="1:20" s="21" customFormat="1" ht="15" x14ac:dyDescent="0.2">
      <c r="A785" s="466" t="s">
        <v>2856</v>
      </c>
      <c r="B785" s="473">
        <v>8</v>
      </c>
      <c r="C785" s="487">
        <v>4575</v>
      </c>
      <c r="D785" s="497">
        <v>1.66</v>
      </c>
      <c r="E785" s="497">
        <v>1.72</v>
      </c>
      <c r="F785" s="467">
        <v>34</v>
      </c>
      <c r="G785" s="496">
        <v>56.44</v>
      </c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</row>
    <row r="786" spans="1:20" s="21" customFormat="1" ht="15" x14ac:dyDescent="0.2">
      <c r="A786" s="466" t="s">
        <v>2858</v>
      </c>
      <c r="B786" s="473">
        <v>8</v>
      </c>
      <c r="C786" s="487">
        <v>4575</v>
      </c>
      <c r="D786" s="497">
        <v>1.66</v>
      </c>
      <c r="E786" s="497">
        <v>1.72</v>
      </c>
      <c r="F786" s="467">
        <v>19</v>
      </c>
      <c r="G786" s="496">
        <v>31.54</v>
      </c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</row>
    <row r="787" spans="1:20" s="21" customFormat="1" ht="15" x14ac:dyDescent="0.2">
      <c r="A787" s="466" t="s">
        <v>2855</v>
      </c>
      <c r="B787" s="473">
        <v>8</v>
      </c>
      <c r="C787" s="487">
        <v>4575</v>
      </c>
      <c r="D787" s="497">
        <v>1.66</v>
      </c>
      <c r="E787" s="497">
        <v>1.72</v>
      </c>
      <c r="F787" s="467">
        <v>24</v>
      </c>
      <c r="G787" s="496">
        <v>39.839999999999996</v>
      </c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</row>
    <row r="788" spans="1:20" s="21" customFormat="1" ht="15" x14ac:dyDescent="0.2">
      <c r="A788" s="466" t="s">
        <v>2856</v>
      </c>
      <c r="B788" s="473">
        <v>8</v>
      </c>
      <c r="C788" s="487">
        <v>4575</v>
      </c>
      <c r="D788" s="497">
        <v>1.66</v>
      </c>
      <c r="E788" s="497">
        <v>1.72</v>
      </c>
      <c r="F788" s="467">
        <v>72</v>
      </c>
      <c r="G788" s="496">
        <v>119.52</v>
      </c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</row>
    <row r="789" spans="1:20" s="21" customFormat="1" ht="15" x14ac:dyDescent="0.2">
      <c r="A789" s="470" t="s">
        <v>3285</v>
      </c>
      <c r="B789" s="474">
        <v>8</v>
      </c>
      <c r="C789" s="483">
        <v>4575</v>
      </c>
      <c r="D789" s="497">
        <v>1.66</v>
      </c>
      <c r="E789" s="497">
        <v>1.72</v>
      </c>
      <c r="F789" s="491">
        <v>9</v>
      </c>
      <c r="G789" s="496">
        <v>14.94</v>
      </c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</row>
    <row r="790" spans="1:20" s="21" customFormat="1" ht="15" x14ac:dyDescent="0.2">
      <c r="A790" s="470" t="s">
        <v>3285</v>
      </c>
      <c r="B790" s="473">
        <v>8</v>
      </c>
      <c r="C790" s="487">
        <v>4575</v>
      </c>
      <c r="D790" s="497">
        <v>1.66</v>
      </c>
      <c r="E790" s="497">
        <v>1.72</v>
      </c>
      <c r="F790" s="467">
        <v>70</v>
      </c>
      <c r="G790" s="496">
        <v>116.19999999999999</v>
      </c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</row>
    <row r="791" spans="1:20" s="21" customFormat="1" ht="15" x14ac:dyDescent="0.2">
      <c r="A791" s="466" t="s">
        <v>2855</v>
      </c>
      <c r="B791" s="473">
        <v>8</v>
      </c>
      <c r="C791" s="487">
        <v>4575</v>
      </c>
      <c r="D791" s="497">
        <v>1.66</v>
      </c>
      <c r="E791" s="497">
        <v>1.72</v>
      </c>
      <c r="F791" s="467">
        <v>60</v>
      </c>
      <c r="G791" s="496">
        <v>99.6</v>
      </c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</row>
    <row r="792" spans="1:20" s="21" customFormat="1" ht="15" x14ac:dyDescent="0.2">
      <c r="A792" s="470" t="s">
        <v>1322</v>
      </c>
      <c r="B792" s="474">
        <v>8</v>
      </c>
      <c r="C792" s="483">
        <v>4575</v>
      </c>
      <c r="D792" s="497">
        <v>1.66</v>
      </c>
      <c r="E792" s="497">
        <v>1.72</v>
      </c>
      <c r="F792" s="491">
        <v>9</v>
      </c>
      <c r="G792" s="496">
        <v>14.94</v>
      </c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</row>
    <row r="793" spans="1:20" s="21" customFormat="1" ht="15" x14ac:dyDescent="0.2">
      <c r="A793" s="470" t="s">
        <v>1322</v>
      </c>
      <c r="B793" s="473">
        <v>8</v>
      </c>
      <c r="C793" s="487">
        <v>4575</v>
      </c>
      <c r="D793" s="497">
        <v>1.66</v>
      </c>
      <c r="E793" s="497">
        <v>1.72</v>
      </c>
      <c r="F793" s="467">
        <v>31</v>
      </c>
      <c r="G793" s="496">
        <v>51.46</v>
      </c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</row>
    <row r="794" spans="1:20" s="21" customFormat="1" ht="15" x14ac:dyDescent="0.2">
      <c r="A794" s="470" t="s">
        <v>1320</v>
      </c>
      <c r="B794" s="474">
        <v>8</v>
      </c>
      <c r="C794" s="483">
        <v>4575</v>
      </c>
      <c r="D794" s="497">
        <v>1.66</v>
      </c>
      <c r="E794" s="497">
        <v>1.72</v>
      </c>
      <c r="F794" s="491">
        <v>10</v>
      </c>
      <c r="G794" s="496">
        <v>16.599999999999998</v>
      </c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</row>
    <row r="795" spans="1:20" s="21" customFormat="1" ht="15" x14ac:dyDescent="0.2">
      <c r="A795" s="470" t="s">
        <v>1320</v>
      </c>
      <c r="B795" s="473">
        <v>8</v>
      </c>
      <c r="C795" s="487">
        <v>4575</v>
      </c>
      <c r="D795" s="497">
        <v>1.66</v>
      </c>
      <c r="E795" s="497">
        <v>1.72</v>
      </c>
      <c r="F795" s="467">
        <v>24</v>
      </c>
      <c r="G795" s="496">
        <v>39.839999999999996</v>
      </c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</row>
    <row r="796" spans="1:20" s="21" customFormat="1" ht="15" x14ac:dyDescent="0.2">
      <c r="A796" s="470" t="s">
        <v>1321</v>
      </c>
      <c r="B796" s="474">
        <v>8</v>
      </c>
      <c r="C796" s="483">
        <v>4575</v>
      </c>
      <c r="D796" s="497">
        <v>1.66</v>
      </c>
      <c r="E796" s="497">
        <v>1.72</v>
      </c>
      <c r="F796" s="491">
        <v>11</v>
      </c>
      <c r="G796" s="496">
        <v>18.259999999999998</v>
      </c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</row>
    <row r="797" spans="1:20" s="21" customFormat="1" ht="15" x14ac:dyDescent="0.2">
      <c r="A797" s="470" t="s">
        <v>1323</v>
      </c>
      <c r="B797" s="474">
        <v>8</v>
      </c>
      <c r="C797" s="483">
        <v>4575</v>
      </c>
      <c r="D797" s="497">
        <v>1.66</v>
      </c>
      <c r="E797" s="497">
        <v>1.72</v>
      </c>
      <c r="F797" s="491">
        <v>8</v>
      </c>
      <c r="G797" s="496">
        <v>13.28</v>
      </c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</row>
    <row r="798" spans="1:20" s="21" customFormat="1" ht="15" x14ac:dyDescent="0.2">
      <c r="A798" s="470" t="s">
        <v>1323</v>
      </c>
      <c r="B798" s="473">
        <v>8</v>
      </c>
      <c r="C798" s="487">
        <v>4575</v>
      </c>
      <c r="D798" s="497">
        <v>1.66</v>
      </c>
      <c r="E798" s="497">
        <v>1.72</v>
      </c>
      <c r="F798" s="467">
        <v>24</v>
      </c>
      <c r="G798" s="496">
        <v>39.839999999999996</v>
      </c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</row>
    <row r="799" spans="1:20" s="21" customFormat="1" ht="15" x14ac:dyDescent="0.2">
      <c r="A799" s="470" t="s">
        <v>1319</v>
      </c>
      <c r="B799" s="474">
        <v>8</v>
      </c>
      <c r="C799" s="483">
        <v>4575</v>
      </c>
      <c r="D799" s="497">
        <v>1.66</v>
      </c>
      <c r="E799" s="497">
        <v>1.72</v>
      </c>
      <c r="F799" s="491">
        <v>10</v>
      </c>
      <c r="G799" s="496">
        <v>16.599999999999998</v>
      </c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</row>
    <row r="800" spans="1:20" s="21" customFormat="1" ht="15" x14ac:dyDescent="0.2">
      <c r="A800" s="470" t="s">
        <v>1319</v>
      </c>
      <c r="B800" s="473">
        <v>8</v>
      </c>
      <c r="C800" s="487">
        <v>4575</v>
      </c>
      <c r="D800" s="497">
        <v>1.66</v>
      </c>
      <c r="E800" s="497">
        <v>1.72</v>
      </c>
      <c r="F800" s="467">
        <v>16</v>
      </c>
      <c r="G800" s="496">
        <v>26.56</v>
      </c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</row>
    <row r="801" spans="1:20" s="21" customFormat="1" ht="15" x14ac:dyDescent="0.2">
      <c r="A801" s="466" t="s">
        <v>3025</v>
      </c>
      <c r="B801" s="473">
        <v>8</v>
      </c>
      <c r="C801" s="487">
        <v>3232</v>
      </c>
      <c r="D801" s="497">
        <v>1.5999999999999999</v>
      </c>
      <c r="E801" s="497">
        <v>1.66</v>
      </c>
      <c r="F801" s="467">
        <v>12</v>
      </c>
      <c r="G801" s="496">
        <v>19.2</v>
      </c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</row>
    <row r="802" spans="1:20" s="21" customFormat="1" ht="15" x14ac:dyDescent="0.2">
      <c r="A802" s="466" t="s">
        <v>2914</v>
      </c>
      <c r="B802" s="473">
        <v>8</v>
      </c>
      <c r="C802" s="487">
        <v>2791</v>
      </c>
      <c r="D802" s="497">
        <v>1.6199999999999999</v>
      </c>
      <c r="E802" s="497">
        <v>1.68</v>
      </c>
      <c r="F802" s="467">
        <v>110</v>
      </c>
      <c r="G802" s="496">
        <v>178.2</v>
      </c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</row>
    <row r="803" spans="1:20" s="21" customFormat="1" ht="15" x14ac:dyDescent="0.2">
      <c r="A803" s="469" t="s">
        <v>764</v>
      </c>
      <c r="B803" s="473">
        <v>8</v>
      </c>
      <c r="C803" s="487">
        <v>1241</v>
      </c>
      <c r="D803" s="497">
        <v>1.6199999999999999</v>
      </c>
      <c r="E803" s="497">
        <v>1.68</v>
      </c>
      <c r="F803" s="467">
        <v>50</v>
      </c>
      <c r="G803" s="496">
        <v>81</v>
      </c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</row>
    <row r="804" spans="1:20" s="21" customFormat="1" ht="15" x14ac:dyDescent="0.2">
      <c r="A804" s="468" t="s">
        <v>341</v>
      </c>
      <c r="B804" s="473">
        <v>8</v>
      </c>
      <c r="C804" s="480">
        <v>9017</v>
      </c>
      <c r="D804" s="497">
        <v>1.6199999999999999</v>
      </c>
      <c r="E804" s="497">
        <v>1.68</v>
      </c>
      <c r="F804" s="490">
        <v>6</v>
      </c>
      <c r="G804" s="496">
        <v>9.7199999999999989</v>
      </c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</row>
    <row r="805" spans="1:20" s="21" customFormat="1" ht="15" x14ac:dyDescent="0.2">
      <c r="A805" s="468" t="s">
        <v>337</v>
      </c>
      <c r="B805" s="473">
        <v>8</v>
      </c>
      <c r="C805" s="480">
        <v>9017</v>
      </c>
      <c r="D805" s="497">
        <v>1.6199999999999999</v>
      </c>
      <c r="E805" s="497">
        <v>1.68</v>
      </c>
      <c r="F805" s="490">
        <v>8</v>
      </c>
      <c r="G805" s="496">
        <v>12.959999999999999</v>
      </c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</row>
    <row r="806" spans="1:20" s="21" customFormat="1" ht="15" x14ac:dyDescent="0.2">
      <c r="A806" s="468" t="s">
        <v>337</v>
      </c>
      <c r="B806" s="473">
        <v>8</v>
      </c>
      <c r="C806" s="480">
        <v>9017</v>
      </c>
      <c r="D806" s="497">
        <v>1.6199999999999999</v>
      </c>
      <c r="E806" s="497">
        <v>1.68</v>
      </c>
      <c r="F806" s="490">
        <v>9</v>
      </c>
      <c r="G806" s="496">
        <v>14.579999999999998</v>
      </c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</row>
    <row r="807" spans="1:20" s="21" customFormat="1" ht="15" x14ac:dyDescent="0.2">
      <c r="A807" s="468" t="s">
        <v>335</v>
      </c>
      <c r="B807" s="473">
        <v>8</v>
      </c>
      <c r="C807" s="480">
        <v>9017</v>
      </c>
      <c r="D807" s="497">
        <v>1.6199999999999999</v>
      </c>
      <c r="E807" s="497">
        <v>1.68</v>
      </c>
      <c r="F807" s="490">
        <v>8</v>
      </c>
      <c r="G807" s="496">
        <v>12.959999999999999</v>
      </c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</row>
    <row r="808" spans="1:20" s="21" customFormat="1" ht="15" x14ac:dyDescent="0.2">
      <c r="A808" s="468" t="s">
        <v>334</v>
      </c>
      <c r="B808" s="473">
        <v>8</v>
      </c>
      <c r="C808" s="480">
        <v>9017</v>
      </c>
      <c r="D808" s="497">
        <v>1.6199999999999999</v>
      </c>
      <c r="E808" s="497">
        <v>1.68</v>
      </c>
      <c r="F808" s="490">
        <v>7</v>
      </c>
      <c r="G808" s="496">
        <v>11.34</v>
      </c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</row>
    <row r="809" spans="1:20" s="21" customFormat="1" ht="15" x14ac:dyDescent="0.2">
      <c r="A809" s="468" t="s">
        <v>343</v>
      </c>
      <c r="B809" s="473">
        <v>8</v>
      </c>
      <c r="C809" s="480">
        <v>9017</v>
      </c>
      <c r="D809" s="497">
        <v>1.6199999999999999</v>
      </c>
      <c r="E809" s="497">
        <v>1.68</v>
      </c>
      <c r="F809" s="490">
        <v>6</v>
      </c>
      <c r="G809" s="496">
        <v>9.7199999999999989</v>
      </c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</row>
    <row r="810" spans="1:20" s="21" customFormat="1" ht="15" x14ac:dyDescent="0.2">
      <c r="A810" s="468" t="s">
        <v>339</v>
      </c>
      <c r="B810" s="473">
        <v>8</v>
      </c>
      <c r="C810" s="480">
        <v>9017</v>
      </c>
      <c r="D810" s="497">
        <v>1.6199999999999999</v>
      </c>
      <c r="E810" s="497">
        <v>1.68</v>
      </c>
      <c r="F810" s="490">
        <v>8</v>
      </c>
      <c r="G810" s="496">
        <v>12.959999999999999</v>
      </c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</row>
    <row r="811" spans="1:20" s="21" customFormat="1" ht="15" x14ac:dyDescent="0.2">
      <c r="A811" s="468" t="s">
        <v>345</v>
      </c>
      <c r="B811" s="473">
        <v>8</v>
      </c>
      <c r="C811" s="480">
        <v>9017</v>
      </c>
      <c r="D811" s="497">
        <v>1.6199999999999999</v>
      </c>
      <c r="E811" s="497">
        <v>1.68</v>
      </c>
      <c r="F811" s="490">
        <v>8</v>
      </c>
      <c r="G811" s="496">
        <v>12.959999999999999</v>
      </c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</row>
    <row r="812" spans="1:20" s="21" customFormat="1" ht="15" x14ac:dyDescent="0.2">
      <c r="A812" s="469" t="s">
        <v>1081</v>
      </c>
      <c r="B812" s="474">
        <v>8</v>
      </c>
      <c r="C812" s="481">
        <v>9017</v>
      </c>
      <c r="D812" s="497">
        <v>1.6199999999999999</v>
      </c>
      <c r="E812" s="497">
        <v>1.68</v>
      </c>
      <c r="F812" s="492">
        <v>6</v>
      </c>
      <c r="G812" s="496">
        <v>9.7199999999999989</v>
      </c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</row>
    <row r="813" spans="1:20" s="21" customFormat="1" ht="15" x14ac:dyDescent="0.2">
      <c r="A813" s="469" t="s">
        <v>1078</v>
      </c>
      <c r="B813" s="474">
        <v>8</v>
      </c>
      <c r="C813" s="481">
        <v>9017</v>
      </c>
      <c r="D813" s="497">
        <v>1.6199999999999999</v>
      </c>
      <c r="E813" s="497">
        <v>1.68</v>
      </c>
      <c r="F813" s="492">
        <v>3</v>
      </c>
      <c r="G813" s="496">
        <v>4.8599999999999994</v>
      </c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</row>
    <row r="814" spans="1:20" s="21" customFormat="1" ht="15" x14ac:dyDescent="0.2">
      <c r="A814" s="469" t="s">
        <v>1076</v>
      </c>
      <c r="B814" s="474">
        <v>8</v>
      </c>
      <c r="C814" s="481">
        <v>9017</v>
      </c>
      <c r="D814" s="497">
        <v>1.6199999999999999</v>
      </c>
      <c r="E814" s="497">
        <v>1.68</v>
      </c>
      <c r="F814" s="492">
        <v>3</v>
      </c>
      <c r="G814" s="496">
        <v>4.8599999999999994</v>
      </c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</row>
    <row r="815" spans="1:20" s="21" customFormat="1" ht="15" x14ac:dyDescent="0.2">
      <c r="A815" s="469" t="s">
        <v>1090</v>
      </c>
      <c r="B815" s="474">
        <v>8</v>
      </c>
      <c r="C815" s="481">
        <v>9017</v>
      </c>
      <c r="D815" s="497">
        <v>1.6199999999999999</v>
      </c>
      <c r="E815" s="497">
        <v>1.68</v>
      </c>
      <c r="F815" s="492">
        <v>4</v>
      </c>
      <c r="G815" s="496">
        <v>6.4799999999999995</v>
      </c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</row>
    <row r="816" spans="1:20" s="21" customFormat="1" ht="15" x14ac:dyDescent="0.2">
      <c r="A816" s="469" t="s">
        <v>1079</v>
      </c>
      <c r="B816" s="474">
        <v>8</v>
      </c>
      <c r="C816" s="481">
        <v>9017</v>
      </c>
      <c r="D816" s="497">
        <v>1.6199999999999999</v>
      </c>
      <c r="E816" s="497">
        <v>1.68</v>
      </c>
      <c r="F816" s="492">
        <v>5</v>
      </c>
      <c r="G816" s="496">
        <v>8.1</v>
      </c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</row>
    <row r="817" spans="1:20" s="21" customFormat="1" ht="15" x14ac:dyDescent="0.2">
      <c r="A817" s="469" t="s">
        <v>1077</v>
      </c>
      <c r="B817" s="474">
        <v>8</v>
      </c>
      <c r="C817" s="481">
        <v>9017</v>
      </c>
      <c r="D817" s="497">
        <v>1.6199999999999999</v>
      </c>
      <c r="E817" s="497">
        <v>1.68</v>
      </c>
      <c r="F817" s="492">
        <v>5</v>
      </c>
      <c r="G817" s="496">
        <v>8.1</v>
      </c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</row>
    <row r="818" spans="1:20" s="21" customFormat="1" ht="15" x14ac:dyDescent="0.2">
      <c r="A818" s="469" t="s">
        <v>1075</v>
      </c>
      <c r="B818" s="474">
        <v>8</v>
      </c>
      <c r="C818" s="481">
        <v>9017</v>
      </c>
      <c r="D818" s="497">
        <v>1.6199999999999999</v>
      </c>
      <c r="E818" s="497">
        <v>1.68</v>
      </c>
      <c r="F818" s="492">
        <v>3</v>
      </c>
      <c r="G818" s="496">
        <v>4.8599999999999994</v>
      </c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</row>
    <row r="819" spans="1:20" s="21" customFormat="1" ht="15" x14ac:dyDescent="0.2">
      <c r="A819" s="469" t="s">
        <v>1080</v>
      </c>
      <c r="B819" s="474">
        <v>8</v>
      </c>
      <c r="C819" s="481">
        <v>9017</v>
      </c>
      <c r="D819" s="497">
        <v>1.6199999999999999</v>
      </c>
      <c r="E819" s="497">
        <v>1.68</v>
      </c>
      <c r="F819" s="492">
        <v>4</v>
      </c>
      <c r="G819" s="496">
        <v>6.4799999999999995</v>
      </c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</row>
    <row r="820" spans="1:20" s="21" customFormat="1" ht="15" x14ac:dyDescent="0.2">
      <c r="A820" s="468" t="s">
        <v>3365</v>
      </c>
      <c r="B820" s="475">
        <v>8</v>
      </c>
      <c r="C820" s="483">
        <v>9017</v>
      </c>
      <c r="D820" s="497">
        <v>1.26</v>
      </c>
      <c r="E820" s="497">
        <v>1.32</v>
      </c>
      <c r="F820" s="491">
        <v>13</v>
      </c>
      <c r="G820" s="496">
        <v>16.38</v>
      </c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</row>
    <row r="821" spans="1:20" s="21" customFormat="1" ht="15" x14ac:dyDescent="0.2">
      <c r="A821" s="468" t="s">
        <v>3366</v>
      </c>
      <c r="B821" s="475">
        <v>8</v>
      </c>
      <c r="C821" s="483">
        <v>9017</v>
      </c>
      <c r="D821" s="497">
        <v>1.26</v>
      </c>
      <c r="E821" s="497">
        <v>1.32</v>
      </c>
      <c r="F821" s="491">
        <v>2</v>
      </c>
      <c r="G821" s="496">
        <v>2.52</v>
      </c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</row>
    <row r="822" spans="1:20" s="21" customFormat="1" ht="15" x14ac:dyDescent="0.2">
      <c r="A822" s="468" t="s">
        <v>3367</v>
      </c>
      <c r="B822" s="475">
        <v>8</v>
      </c>
      <c r="C822" s="483">
        <v>9017</v>
      </c>
      <c r="D822" s="497">
        <v>1.26</v>
      </c>
      <c r="E822" s="497">
        <v>1.32</v>
      </c>
      <c r="F822" s="491">
        <v>1</v>
      </c>
      <c r="G822" s="496">
        <v>1.26</v>
      </c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</row>
    <row r="823" spans="1:20" s="21" customFormat="1" ht="15" x14ac:dyDescent="0.2">
      <c r="A823" s="469" t="s">
        <v>945</v>
      </c>
      <c r="B823" s="474">
        <v>8</v>
      </c>
      <c r="C823" s="481">
        <v>4342</v>
      </c>
      <c r="D823" s="497">
        <v>1.65</v>
      </c>
      <c r="E823" s="497">
        <v>1.71</v>
      </c>
      <c r="F823" s="492">
        <v>19</v>
      </c>
      <c r="G823" s="496">
        <v>31.349999999999998</v>
      </c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</row>
    <row r="824" spans="1:20" s="21" customFormat="1" ht="15" x14ac:dyDescent="0.2">
      <c r="A824" s="468" t="s">
        <v>1573</v>
      </c>
      <c r="B824" s="475">
        <v>8</v>
      </c>
      <c r="C824" s="483">
        <v>9017</v>
      </c>
      <c r="D824" s="497">
        <v>1.65</v>
      </c>
      <c r="E824" s="497">
        <v>1.71</v>
      </c>
      <c r="F824" s="491">
        <v>7</v>
      </c>
      <c r="G824" s="496">
        <v>11.549999999999999</v>
      </c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</row>
    <row r="825" spans="1:20" s="21" customFormat="1" ht="15" x14ac:dyDescent="0.2">
      <c r="A825" s="468" t="s">
        <v>1570</v>
      </c>
      <c r="B825" s="475">
        <v>8</v>
      </c>
      <c r="C825" s="483">
        <v>9017</v>
      </c>
      <c r="D825" s="497">
        <v>1.65</v>
      </c>
      <c r="E825" s="497">
        <v>1.71</v>
      </c>
      <c r="F825" s="491">
        <v>4</v>
      </c>
      <c r="G825" s="496">
        <v>6.6</v>
      </c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</row>
    <row r="826" spans="1:20" s="21" customFormat="1" ht="15" x14ac:dyDescent="0.2">
      <c r="A826" s="469" t="s">
        <v>3536</v>
      </c>
      <c r="B826" s="473">
        <v>8</v>
      </c>
      <c r="C826" s="480">
        <v>4342</v>
      </c>
      <c r="D826" s="497">
        <v>1.8299999999999998</v>
      </c>
      <c r="E826" s="497">
        <v>1.89</v>
      </c>
      <c r="F826" s="490">
        <v>3</v>
      </c>
      <c r="G826" s="496">
        <v>5.4899999999999993</v>
      </c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</row>
    <row r="827" spans="1:20" s="21" customFormat="1" ht="15" x14ac:dyDescent="0.2">
      <c r="A827" s="469" t="s">
        <v>3536</v>
      </c>
      <c r="B827" s="473">
        <v>8</v>
      </c>
      <c r="C827" s="480">
        <v>4342</v>
      </c>
      <c r="D827" s="497">
        <v>1.8299999999999998</v>
      </c>
      <c r="E827" s="497">
        <v>1.89</v>
      </c>
      <c r="F827" s="490">
        <v>12</v>
      </c>
      <c r="G827" s="496">
        <v>21.959999999999997</v>
      </c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</row>
    <row r="828" spans="1:20" s="21" customFormat="1" ht="15" x14ac:dyDescent="0.2">
      <c r="A828" s="468" t="s">
        <v>1899</v>
      </c>
      <c r="B828" s="475">
        <v>8</v>
      </c>
      <c r="C828" s="483">
        <v>6796</v>
      </c>
      <c r="D828" s="497">
        <v>1.66</v>
      </c>
      <c r="E828" s="497">
        <v>1.72</v>
      </c>
      <c r="F828" s="491">
        <v>4</v>
      </c>
      <c r="G828" s="496">
        <v>6.64</v>
      </c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</row>
    <row r="829" spans="1:20" s="21" customFormat="1" ht="15" x14ac:dyDescent="0.2">
      <c r="A829" s="466" t="s">
        <v>2892</v>
      </c>
      <c r="B829" s="473">
        <v>8</v>
      </c>
      <c r="C829" s="487">
        <v>4943</v>
      </c>
      <c r="D829" s="497">
        <v>1.67</v>
      </c>
      <c r="E829" s="497">
        <v>1.73</v>
      </c>
      <c r="F829" s="467">
        <v>32</v>
      </c>
      <c r="G829" s="496">
        <v>53.44</v>
      </c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</row>
    <row r="830" spans="1:20" s="21" customFormat="1" ht="15" x14ac:dyDescent="0.2">
      <c r="A830" s="466" t="s">
        <v>2888</v>
      </c>
      <c r="B830" s="473">
        <v>8</v>
      </c>
      <c r="C830" s="481">
        <v>4943</v>
      </c>
      <c r="D830" s="497">
        <v>1.68</v>
      </c>
      <c r="E830" s="497">
        <v>1.74</v>
      </c>
      <c r="F830" s="492">
        <v>10</v>
      </c>
      <c r="G830" s="496">
        <v>16.8</v>
      </c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</row>
    <row r="831" spans="1:20" s="21" customFormat="1" ht="15" x14ac:dyDescent="0.2">
      <c r="A831" s="466" t="s">
        <v>2791</v>
      </c>
      <c r="B831" s="473">
        <v>8</v>
      </c>
      <c r="C831" s="487">
        <v>4943</v>
      </c>
      <c r="D831" s="497">
        <v>1.49</v>
      </c>
      <c r="E831" s="497">
        <v>1.55</v>
      </c>
      <c r="F831" s="467">
        <v>25</v>
      </c>
      <c r="G831" s="496">
        <v>37.25</v>
      </c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</row>
    <row r="832" spans="1:20" s="21" customFormat="1" ht="15" x14ac:dyDescent="0.2">
      <c r="A832" s="466" t="s">
        <v>3294</v>
      </c>
      <c r="B832" s="473">
        <v>8</v>
      </c>
      <c r="C832" s="487">
        <v>1241</v>
      </c>
      <c r="D832" s="497">
        <v>1.68</v>
      </c>
      <c r="E832" s="497">
        <v>1.74</v>
      </c>
      <c r="F832" s="467">
        <v>60</v>
      </c>
      <c r="G832" s="496">
        <v>100.8</v>
      </c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</row>
    <row r="833" spans="1:20" s="21" customFormat="1" ht="15" x14ac:dyDescent="0.2">
      <c r="A833" s="469" t="s">
        <v>3160</v>
      </c>
      <c r="B833" s="473">
        <v>8</v>
      </c>
      <c r="C833" s="480">
        <v>1241</v>
      </c>
      <c r="D833" s="497">
        <v>1.68</v>
      </c>
      <c r="E833" s="497">
        <v>1.74</v>
      </c>
      <c r="F833" s="490">
        <v>4</v>
      </c>
      <c r="G833" s="496">
        <v>6.72</v>
      </c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</row>
    <row r="834" spans="1:20" s="21" customFormat="1" ht="15" x14ac:dyDescent="0.2">
      <c r="A834" s="468" t="s">
        <v>331</v>
      </c>
      <c r="B834" s="473">
        <v>8</v>
      </c>
      <c r="C834" s="480">
        <v>6776</v>
      </c>
      <c r="D834" s="497">
        <v>1.67</v>
      </c>
      <c r="E834" s="497">
        <v>1.73</v>
      </c>
      <c r="F834" s="490">
        <v>21</v>
      </c>
      <c r="G834" s="496">
        <v>35.07</v>
      </c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</row>
    <row r="835" spans="1:20" s="21" customFormat="1" ht="15" x14ac:dyDescent="0.2">
      <c r="A835" s="468" t="s">
        <v>1639</v>
      </c>
      <c r="B835" s="473">
        <v>8</v>
      </c>
      <c r="C835" s="480">
        <v>4575</v>
      </c>
      <c r="D835" s="497">
        <v>1.68</v>
      </c>
      <c r="E835" s="497">
        <v>1.74</v>
      </c>
      <c r="F835" s="490">
        <v>2</v>
      </c>
      <c r="G835" s="496">
        <v>3.36</v>
      </c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</row>
    <row r="836" spans="1:20" s="21" customFormat="1" ht="15" x14ac:dyDescent="0.2">
      <c r="A836" s="468" t="s">
        <v>1639</v>
      </c>
      <c r="B836" s="473">
        <v>8</v>
      </c>
      <c r="C836" s="487">
        <v>4575</v>
      </c>
      <c r="D836" s="497">
        <v>1.68</v>
      </c>
      <c r="E836" s="497">
        <v>1.74</v>
      </c>
      <c r="F836" s="467">
        <v>23</v>
      </c>
      <c r="G836" s="496">
        <v>38.64</v>
      </c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</row>
    <row r="837" spans="1:20" s="21" customFormat="1" ht="15" x14ac:dyDescent="0.2">
      <c r="A837" s="468" t="s">
        <v>1639</v>
      </c>
      <c r="B837" s="475">
        <v>8</v>
      </c>
      <c r="C837" s="483">
        <v>4575</v>
      </c>
      <c r="D837" s="497">
        <v>1.68</v>
      </c>
      <c r="E837" s="497">
        <v>1.74</v>
      </c>
      <c r="F837" s="491">
        <v>6</v>
      </c>
      <c r="G837" s="496">
        <v>10.08</v>
      </c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</row>
    <row r="838" spans="1:20" s="21" customFormat="1" ht="15" x14ac:dyDescent="0.2">
      <c r="A838" s="469" t="s">
        <v>468</v>
      </c>
      <c r="B838" s="473">
        <v>8</v>
      </c>
      <c r="C838" s="481">
        <v>2211</v>
      </c>
      <c r="D838" s="497">
        <v>1.68</v>
      </c>
      <c r="E838" s="497">
        <v>1.74</v>
      </c>
      <c r="F838" s="492">
        <v>23</v>
      </c>
      <c r="G838" s="496">
        <v>38.64</v>
      </c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</row>
    <row r="839" spans="1:20" s="21" customFormat="1" ht="15" x14ac:dyDescent="0.2">
      <c r="A839" s="468" t="s">
        <v>1722</v>
      </c>
      <c r="B839" s="475">
        <v>8</v>
      </c>
      <c r="C839" s="483">
        <v>4575</v>
      </c>
      <c r="D839" s="497">
        <v>1.7</v>
      </c>
      <c r="E839" s="497">
        <v>1.76</v>
      </c>
      <c r="F839" s="491">
        <v>18</v>
      </c>
      <c r="G839" s="496">
        <v>30.599999999999998</v>
      </c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</row>
    <row r="840" spans="1:20" s="21" customFormat="1" ht="15" x14ac:dyDescent="0.2">
      <c r="A840" s="468" t="s">
        <v>1723</v>
      </c>
      <c r="B840" s="475">
        <v>8</v>
      </c>
      <c r="C840" s="483">
        <v>4575</v>
      </c>
      <c r="D840" s="497">
        <v>1.7</v>
      </c>
      <c r="E840" s="497">
        <v>1.76</v>
      </c>
      <c r="F840" s="491">
        <v>1</v>
      </c>
      <c r="G840" s="496">
        <v>1.7</v>
      </c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</row>
    <row r="841" spans="1:20" s="21" customFormat="1" ht="15" x14ac:dyDescent="0.2">
      <c r="A841" s="466" t="s">
        <v>627</v>
      </c>
      <c r="B841" s="473">
        <v>8</v>
      </c>
      <c r="C841" s="487">
        <v>4575</v>
      </c>
      <c r="D841" s="497">
        <v>1.3199999999999998</v>
      </c>
      <c r="E841" s="497">
        <v>1.38</v>
      </c>
      <c r="F841" s="467">
        <v>50</v>
      </c>
      <c r="G841" s="496">
        <v>65.999999999999986</v>
      </c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</row>
    <row r="842" spans="1:20" s="21" customFormat="1" ht="15" x14ac:dyDescent="0.2">
      <c r="A842" s="468" t="s">
        <v>3000</v>
      </c>
      <c r="B842" s="475">
        <v>8</v>
      </c>
      <c r="C842" s="483">
        <v>4575</v>
      </c>
      <c r="D842" s="497">
        <v>1.7</v>
      </c>
      <c r="E842" s="497">
        <v>1.76</v>
      </c>
      <c r="F842" s="491">
        <v>19</v>
      </c>
      <c r="G842" s="496">
        <v>32.299999999999997</v>
      </c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</row>
    <row r="843" spans="1:20" s="21" customFormat="1" ht="15" x14ac:dyDescent="0.2">
      <c r="A843" s="471" t="s">
        <v>627</v>
      </c>
      <c r="B843" s="473">
        <v>8</v>
      </c>
      <c r="C843" s="482">
        <v>4575</v>
      </c>
      <c r="D843" s="497">
        <v>1.3199999999999998</v>
      </c>
      <c r="E843" s="497">
        <v>1.38</v>
      </c>
      <c r="F843" s="490">
        <v>3</v>
      </c>
      <c r="G843" s="496">
        <v>3.9599999999999995</v>
      </c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</row>
    <row r="844" spans="1:20" s="21" customFormat="1" ht="15" x14ac:dyDescent="0.2">
      <c r="A844" s="466" t="s">
        <v>3303</v>
      </c>
      <c r="B844" s="473">
        <v>8</v>
      </c>
      <c r="C844" s="487">
        <v>4342</v>
      </c>
      <c r="D844" s="497">
        <v>1.7</v>
      </c>
      <c r="E844" s="497">
        <v>1.76</v>
      </c>
      <c r="F844" s="467">
        <v>12</v>
      </c>
      <c r="G844" s="496">
        <v>20.399999999999999</v>
      </c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</row>
    <row r="845" spans="1:20" s="21" customFormat="1" ht="15" x14ac:dyDescent="0.2">
      <c r="A845" s="469" t="s">
        <v>465</v>
      </c>
      <c r="B845" s="473">
        <v>8</v>
      </c>
      <c r="C845" s="481">
        <v>1241</v>
      </c>
      <c r="D845" s="497">
        <v>0.87999999999999989</v>
      </c>
      <c r="E845" s="497">
        <v>0.94</v>
      </c>
      <c r="F845" s="492">
        <v>2</v>
      </c>
      <c r="G845" s="496">
        <v>1.7599999999999998</v>
      </c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</row>
    <row r="846" spans="1:20" s="21" customFormat="1" ht="15" x14ac:dyDescent="0.2">
      <c r="A846" s="468" t="s">
        <v>1551</v>
      </c>
      <c r="B846" s="479">
        <v>8</v>
      </c>
      <c r="C846" s="482">
        <v>9017</v>
      </c>
      <c r="D846" s="497">
        <v>1.73</v>
      </c>
      <c r="E846" s="497">
        <v>1.79</v>
      </c>
      <c r="F846" s="490">
        <v>7</v>
      </c>
      <c r="G846" s="496">
        <v>12.11</v>
      </c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</row>
    <row r="847" spans="1:20" s="21" customFormat="1" ht="15" x14ac:dyDescent="0.2">
      <c r="A847" s="468" t="s">
        <v>1553</v>
      </c>
      <c r="B847" s="479">
        <v>8</v>
      </c>
      <c r="C847" s="482">
        <v>9017</v>
      </c>
      <c r="D847" s="497">
        <v>1.73</v>
      </c>
      <c r="E847" s="497">
        <v>1.79</v>
      </c>
      <c r="F847" s="490">
        <v>13</v>
      </c>
      <c r="G847" s="496">
        <v>22.49</v>
      </c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</row>
    <row r="848" spans="1:20" s="21" customFormat="1" ht="15" x14ac:dyDescent="0.2">
      <c r="A848" s="468" t="s">
        <v>1555</v>
      </c>
      <c r="B848" s="479">
        <v>8</v>
      </c>
      <c r="C848" s="482">
        <v>9017</v>
      </c>
      <c r="D848" s="497">
        <v>1.73</v>
      </c>
      <c r="E848" s="497">
        <v>1.79</v>
      </c>
      <c r="F848" s="490">
        <v>6</v>
      </c>
      <c r="G848" s="496">
        <v>10.379999999999999</v>
      </c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</row>
    <row r="849" spans="1:20" s="21" customFormat="1" ht="15" x14ac:dyDescent="0.2">
      <c r="A849" s="468" t="s">
        <v>1516</v>
      </c>
      <c r="B849" s="475">
        <v>8</v>
      </c>
      <c r="C849" s="483">
        <v>6796</v>
      </c>
      <c r="D849" s="497">
        <v>1.39</v>
      </c>
      <c r="E849" s="497">
        <v>1.45</v>
      </c>
      <c r="F849" s="491">
        <v>5</v>
      </c>
      <c r="G849" s="496">
        <v>6.9499999999999993</v>
      </c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</row>
    <row r="850" spans="1:20" s="21" customFormat="1" ht="15" x14ac:dyDescent="0.2">
      <c r="A850" s="468" t="s">
        <v>1516</v>
      </c>
      <c r="B850" s="473">
        <v>8</v>
      </c>
      <c r="C850" s="487">
        <v>6796</v>
      </c>
      <c r="D850" s="497">
        <v>1.39</v>
      </c>
      <c r="E850" s="497">
        <v>1.45</v>
      </c>
      <c r="F850" s="467">
        <v>24</v>
      </c>
      <c r="G850" s="496">
        <v>33.36</v>
      </c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</row>
    <row r="851" spans="1:20" s="21" customFormat="1" ht="15" x14ac:dyDescent="0.2">
      <c r="A851" s="468" t="s">
        <v>1513</v>
      </c>
      <c r="B851" s="475">
        <v>8</v>
      </c>
      <c r="C851" s="483">
        <v>6796</v>
      </c>
      <c r="D851" s="497">
        <v>1.39</v>
      </c>
      <c r="E851" s="497">
        <v>1.45</v>
      </c>
      <c r="F851" s="491">
        <v>10</v>
      </c>
      <c r="G851" s="496">
        <v>13.899999999999999</v>
      </c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</row>
    <row r="852" spans="1:20" s="21" customFormat="1" ht="15" x14ac:dyDescent="0.2">
      <c r="A852" s="468" t="s">
        <v>1513</v>
      </c>
      <c r="B852" s="473">
        <v>8</v>
      </c>
      <c r="C852" s="487">
        <v>6796</v>
      </c>
      <c r="D852" s="497">
        <v>1.39</v>
      </c>
      <c r="E852" s="497">
        <v>1.45</v>
      </c>
      <c r="F852" s="467">
        <v>22</v>
      </c>
      <c r="G852" s="496">
        <v>30.58</v>
      </c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</row>
    <row r="853" spans="1:20" s="21" customFormat="1" ht="15" x14ac:dyDescent="0.2">
      <c r="A853" s="468" t="s">
        <v>1517</v>
      </c>
      <c r="B853" s="475">
        <v>8</v>
      </c>
      <c r="C853" s="483">
        <v>6796</v>
      </c>
      <c r="D853" s="497">
        <v>1.39</v>
      </c>
      <c r="E853" s="497">
        <v>1.45</v>
      </c>
      <c r="F853" s="491">
        <v>2</v>
      </c>
      <c r="G853" s="496">
        <v>2.78</v>
      </c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</row>
    <row r="854" spans="1:20" s="21" customFormat="1" ht="15" x14ac:dyDescent="0.2">
      <c r="A854" s="468" t="s">
        <v>1517</v>
      </c>
      <c r="B854" s="473">
        <v>8</v>
      </c>
      <c r="C854" s="487">
        <v>6796</v>
      </c>
      <c r="D854" s="497">
        <v>1.39</v>
      </c>
      <c r="E854" s="497">
        <v>1.45</v>
      </c>
      <c r="F854" s="467">
        <v>10</v>
      </c>
      <c r="G854" s="496">
        <v>13.899999999999999</v>
      </c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</row>
    <row r="855" spans="1:20" s="21" customFormat="1" ht="15" x14ac:dyDescent="0.2">
      <c r="A855" s="468" t="s">
        <v>1719</v>
      </c>
      <c r="B855" s="475">
        <v>8</v>
      </c>
      <c r="C855" s="483">
        <v>4575</v>
      </c>
      <c r="D855" s="497">
        <v>1.7</v>
      </c>
      <c r="E855" s="497">
        <v>1.76</v>
      </c>
      <c r="F855" s="491">
        <v>4</v>
      </c>
      <c r="G855" s="496">
        <v>6.8</v>
      </c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</row>
    <row r="856" spans="1:20" s="21" customFormat="1" ht="15" x14ac:dyDescent="0.2">
      <c r="A856" s="468" t="s">
        <v>1720</v>
      </c>
      <c r="B856" s="475">
        <v>8</v>
      </c>
      <c r="C856" s="483">
        <v>4575</v>
      </c>
      <c r="D856" s="497">
        <v>1.7</v>
      </c>
      <c r="E856" s="497">
        <v>1.76</v>
      </c>
      <c r="F856" s="491">
        <v>2</v>
      </c>
      <c r="G856" s="496">
        <v>3.4</v>
      </c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</row>
    <row r="857" spans="1:20" s="21" customFormat="1" ht="15" x14ac:dyDescent="0.2">
      <c r="A857" s="469" t="s">
        <v>450</v>
      </c>
      <c r="B857" s="473">
        <v>8</v>
      </c>
      <c r="C857" s="481">
        <v>4943</v>
      </c>
      <c r="D857" s="497">
        <v>1</v>
      </c>
      <c r="E857" s="497">
        <v>1.06</v>
      </c>
      <c r="F857" s="492">
        <v>10</v>
      </c>
      <c r="G857" s="496">
        <v>10</v>
      </c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</row>
    <row r="858" spans="1:20" s="21" customFormat="1" ht="15" x14ac:dyDescent="0.2">
      <c r="A858" s="468" t="s">
        <v>2056</v>
      </c>
      <c r="B858" s="474">
        <v>8</v>
      </c>
      <c r="C858" s="485">
        <v>1241</v>
      </c>
      <c r="D858" s="497">
        <v>1.73</v>
      </c>
      <c r="E858" s="497">
        <v>1.79</v>
      </c>
      <c r="F858" s="491">
        <v>18</v>
      </c>
      <c r="G858" s="496">
        <v>31.14</v>
      </c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</row>
    <row r="859" spans="1:20" s="21" customFormat="1" ht="15" x14ac:dyDescent="0.2">
      <c r="A859" s="468" t="s">
        <v>2055</v>
      </c>
      <c r="B859" s="474">
        <v>8</v>
      </c>
      <c r="C859" s="485">
        <v>1241</v>
      </c>
      <c r="D859" s="497">
        <v>1.73</v>
      </c>
      <c r="E859" s="497">
        <v>1.79</v>
      </c>
      <c r="F859" s="491">
        <v>32</v>
      </c>
      <c r="G859" s="496">
        <v>55.36</v>
      </c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</row>
    <row r="860" spans="1:20" s="21" customFormat="1" ht="15" x14ac:dyDescent="0.2">
      <c r="A860" s="468" t="s">
        <v>2058</v>
      </c>
      <c r="B860" s="474">
        <v>8</v>
      </c>
      <c r="C860" s="485">
        <v>1241</v>
      </c>
      <c r="D860" s="497">
        <v>1.73</v>
      </c>
      <c r="E860" s="497">
        <v>1.79</v>
      </c>
      <c r="F860" s="491">
        <v>25</v>
      </c>
      <c r="G860" s="496">
        <v>43.25</v>
      </c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</row>
    <row r="861" spans="1:20" s="21" customFormat="1" ht="15" x14ac:dyDescent="0.2">
      <c r="A861" s="468" t="s">
        <v>2057</v>
      </c>
      <c r="B861" s="474">
        <v>8</v>
      </c>
      <c r="C861" s="485">
        <v>1241</v>
      </c>
      <c r="D861" s="497">
        <v>1.73</v>
      </c>
      <c r="E861" s="497">
        <v>1.79</v>
      </c>
      <c r="F861" s="491">
        <v>20</v>
      </c>
      <c r="G861" s="496">
        <v>34.6</v>
      </c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</row>
    <row r="862" spans="1:20" s="21" customFormat="1" ht="15" x14ac:dyDescent="0.2">
      <c r="A862" s="468" t="s">
        <v>3283</v>
      </c>
      <c r="B862" s="474">
        <v>8</v>
      </c>
      <c r="C862" s="485">
        <v>1241</v>
      </c>
      <c r="D862" s="497">
        <v>1.73</v>
      </c>
      <c r="E862" s="497">
        <v>1.79</v>
      </c>
      <c r="F862" s="491">
        <v>15</v>
      </c>
      <c r="G862" s="496">
        <v>25.95</v>
      </c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</row>
    <row r="863" spans="1:20" s="21" customFormat="1" ht="15" x14ac:dyDescent="0.2">
      <c r="A863" s="468" t="s">
        <v>3284</v>
      </c>
      <c r="B863" s="474">
        <v>8</v>
      </c>
      <c r="C863" s="485">
        <v>1241</v>
      </c>
      <c r="D863" s="497">
        <v>1.73</v>
      </c>
      <c r="E863" s="497">
        <v>1.79</v>
      </c>
      <c r="F863" s="491">
        <v>8</v>
      </c>
      <c r="G863" s="496">
        <v>13.84</v>
      </c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</row>
    <row r="864" spans="1:20" s="21" customFormat="1" ht="15" x14ac:dyDescent="0.2">
      <c r="A864" s="469" t="s">
        <v>476</v>
      </c>
      <c r="B864" s="473">
        <v>8</v>
      </c>
      <c r="C864" s="481">
        <v>1241</v>
      </c>
      <c r="D864" s="497">
        <v>1.75</v>
      </c>
      <c r="E864" s="497">
        <v>1.81</v>
      </c>
      <c r="F864" s="492">
        <v>13</v>
      </c>
      <c r="G864" s="496">
        <v>22.75</v>
      </c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</row>
    <row r="865" spans="1:20" s="21" customFormat="1" ht="15" x14ac:dyDescent="0.2">
      <c r="A865" s="466" t="s">
        <v>2782</v>
      </c>
      <c r="B865" s="473">
        <v>8</v>
      </c>
      <c r="C865" s="487">
        <v>1241</v>
      </c>
      <c r="D865" s="497">
        <v>1.77</v>
      </c>
      <c r="E865" s="497">
        <v>1.83</v>
      </c>
      <c r="F865" s="467">
        <v>13</v>
      </c>
      <c r="G865" s="496">
        <v>23.01</v>
      </c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</row>
    <row r="866" spans="1:20" s="21" customFormat="1" ht="15" x14ac:dyDescent="0.2">
      <c r="A866" s="469" t="s">
        <v>754</v>
      </c>
      <c r="B866" s="473">
        <v>8</v>
      </c>
      <c r="C866" s="480">
        <v>1241</v>
      </c>
      <c r="D866" s="497">
        <v>1.77</v>
      </c>
      <c r="E866" s="497">
        <v>1.83</v>
      </c>
      <c r="F866" s="490">
        <v>22</v>
      </c>
      <c r="G866" s="496">
        <v>38.94</v>
      </c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</row>
    <row r="867" spans="1:20" s="21" customFormat="1" ht="15" x14ac:dyDescent="0.2">
      <c r="A867" s="466" t="s">
        <v>1644</v>
      </c>
      <c r="B867" s="473">
        <v>8</v>
      </c>
      <c r="C867" s="487">
        <v>4575</v>
      </c>
      <c r="D867" s="497">
        <v>1.77</v>
      </c>
      <c r="E867" s="497">
        <v>1.83</v>
      </c>
      <c r="F867" s="467">
        <v>5</v>
      </c>
      <c r="G867" s="496">
        <v>8.85</v>
      </c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</row>
    <row r="868" spans="1:20" s="21" customFormat="1" ht="15" x14ac:dyDescent="0.2">
      <c r="A868" s="466" t="s">
        <v>3483</v>
      </c>
      <c r="B868" s="474">
        <v>8</v>
      </c>
      <c r="C868" s="481">
        <v>6796</v>
      </c>
      <c r="D868" s="497">
        <v>1.41</v>
      </c>
      <c r="E868" s="497">
        <v>1.47</v>
      </c>
      <c r="F868" s="492">
        <v>12</v>
      </c>
      <c r="G868" s="496">
        <v>16.919999999999998</v>
      </c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</row>
    <row r="869" spans="1:20" s="21" customFormat="1" ht="15" x14ac:dyDescent="0.2">
      <c r="A869" s="466" t="s">
        <v>3483</v>
      </c>
      <c r="B869" s="473">
        <v>8</v>
      </c>
      <c r="C869" s="487">
        <v>3232</v>
      </c>
      <c r="D869" s="497">
        <v>1.41</v>
      </c>
      <c r="E869" s="497">
        <v>1.47</v>
      </c>
      <c r="F869" s="467">
        <v>26</v>
      </c>
      <c r="G869" s="496">
        <v>36.659999999999997</v>
      </c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</row>
    <row r="870" spans="1:20" s="21" customFormat="1" ht="15" x14ac:dyDescent="0.2">
      <c r="A870" s="466" t="s">
        <v>3484</v>
      </c>
      <c r="B870" s="474">
        <v>8</v>
      </c>
      <c r="C870" s="481">
        <v>6796</v>
      </c>
      <c r="D870" s="497">
        <v>1.41</v>
      </c>
      <c r="E870" s="497">
        <v>1.47</v>
      </c>
      <c r="F870" s="492">
        <v>11</v>
      </c>
      <c r="G870" s="496">
        <v>15.51</v>
      </c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</row>
    <row r="871" spans="1:20" s="21" customFormat="1" ht="15" x14ac:dyDescent="0.2">
      <c r="A871" s="466" t="s">
        <v>3484</v>
      </c>
      <c r="B871" s="473">
        <v>8</v>
      </c>
      <c r="C871" s="487">
        <v>3232</v>
      </c>
      <c r="D871" s="497">
        <v>1.41</v>
      </c>
      <c r="E871" s="497">
        <v>1.47</v>
      </c>
      <c r="F871" s="467">
        <v>22</v>
      </c>
      <c r="G871" s="496">
        <v>31.02</v>
      </c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</row>
    <row r="872" spans="1:20" s="21" customFormat="1" ht="15" x14ac:dyDescent="0.2">
      <c r="A872" s="469" t="s">
        <v>1367</v>
      </c>
      <c r="B872" s="474">
        <v>8</v>
      </c>
      <c r="C872" s="481">
        <v>6796</v>
      </c>
      <c r="D872" s="497">
        <v>1.41</v>
      </c>
      <c r="E872" s="497">
        <v>1.47</v>
      </c>
      <c r="F872" s="492">
        <v>11</v>
      </c>
      <c r="G872" s="496">
        <v>15.51</v>
      </c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</row>
    <row r="873" spans="1:20" s="21" customFormat="1" ht="15" x14ac:dyDescent="0.2">
      <c r="A873" s="469" t="s">
        <v>1367</v>
      </c>
      <c r="B873" s="473">
        <v>8</v>
      </c>
      <c r="C873" s="487">
        <v>3232</v>
      </c>
      <c r="D873" s="497">
        <v>1.41</v>
      </c>
      <c r="E873" s="497">
        <v>1.47</v>
      </c>
      <c r="F873" s="467">
        <v>24</v>
      </c>
      <c r="G873" s="496">
        <v>33.839999999999996</v>
      </c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</row>
    <row r="874" spans="1:20" s="21" customFormat="1" ht="15" x14ac:dyDescent="0.2">
      <c r="A874" s="469" t="s">
        <v>1365</v>
      </c>
      <c r="B874" s="474">
        <v>8</v>
      </c>
      <c r="C874" s="481">
        <v>6796</v>
      </c>
      <c r="D874" s="497">
        <v>1.41</v>
      </c>
      <c r="E874" s="497">
        <v>1.47</v>
      </c>
      <c r="F874" s="492">
        <v>4</v>
      </c>
      <c r="G874" s="496">
        <v>5.64</v>
      </c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</row>
    <row r="875" spans="1:20" s="21" customFormat="1" ht="15" x14ac:dyDescent="0.2">
      <c r="A875" s="469" t="s">
        <v>1365</v>
      </c>
      <c r="B875" s="473">
        <v>8</v>
      </c>
      <c r="C875" s="487">
        <v>3232</v>
      </c>
      <c r="D875" s="497">
        <v>1.41</v>
      </c>
      <c r="E875" s="497">
        <v>1.47</v>
      </c>
      <c r="F875" s="467">
        <v>39</v>
      </c>
      <c r="G875" s="496">
        <v>54.989999999999995</v>
      </c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</row>
    <row r="876" spans="1:20" s="21" customFormat="1" ht="15" x14ac:dyDescent="0.2">
      <c r="A876" s="469" t="s">
        <v>1366</v>
      </c>
      <c r="B876" s="474">
        <v>8</v>
      </c>
      <c r="C876" s="481">
        <v>6796</v>
      </c>
      <c r="D876" s="497">
        <v>1.41</v>
      </c>
      <c r="E876" s="497">
        <v>1.47</v>
      </c>
      <c r="F876" s="492">
        <v>10</v>
      </c>
      <c r="G876" s="496">
        <v>14.1</v>
      </c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</row>
    <row r="877" spans="1:20" s="21" customFormat="1" ht="15" x14ac:dyDescent="0.2">
      <c r="A877" s="469" t="s">
        <v>1366</v>
      </c>
      <c r="B877" s="473">
        <v>8</v>
      </c>
      <c r="C877" s="487">
        <v>3232</v>
      </c>
      <c r="D877" s="497">
        <v>1.41</v>
      </c>
      <c r="E877" s="497">
        <v>1.47</v>
      </c>
      <c r="F877" s="467">
        <v>21</v>
      </c>
      <c r="G877" s="496">
        <v>29.61</v>
      </c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</row>
    <row r="878" spans="1:20" s="21" customFormat="1" ht="15" x14ac:dyDescent="0.2">
      <c r="A878" s="469" t="s">
        <v>1364</v>
      </c>
      <c r="B878" s="474">
        <v>8</v>
      </c>
      <c r="C878" s="481">
        <v>6796</v>
      </c>
      <c r="D878" s="497">
        <v>1.41</v>
      </c>
      <c r="E878" s="497">
        <v>1.47</v>
      </c>
      <c r="F878" s="492">
        <v>10</v>
      </c>
      <c r="G878" s="496">
        <v>14.1</v>
      </c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</row>
    <row r="879" spans="1:20" s="21" customFormat="1" ht="15" x14ac:dyDescent="0.2">
      <c r="A879" s="469" t="s">
        <v>1364</v>
      </c>
      <c r="B879" s="473">
        <v>8</v>
      </c>
      <c r="C879" s="487">
        <v>3232</v>
      </c>
      <c r="D879" s="497">
        <v>1.41</v>
      </c>
      <c r="E879" s="497">
        <v>1.47</v>
      </c>
      <c r="F879" s="467">
        <v>25</v>
      </c>
      <c r="G879" s="496">
        <v>35.25</v>
      </c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</row>
    <row r="880" spans="1:20" s="21" customFormat="1" ht="15" x14ac:dyDescent="0.2">
      <c r="A880" s="468" t="s">
        <v>1644</v>
      </c>
      <c r="B880" s="478">
        <v>8</v>
      </c>
      <c r="C880" s="485">
        <v>4575</v>
      </c>
      <c r="D880" s="497">
        <v>1.77</v>
      </c>
      <c r="E880" s="497">
        <v>1.83</v>
      </c>
      <c r="F880" s="493">
        <v>6</v>
      </c>
      <c r="G880" s="496">
        <v>10.620000000000001</v>
      </c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</row>
    <row r="881" spans="1:20" s="21" customFormat="1" ht="15" x14ac:dyDescent="0.2">
      <c r="A881" s="469" t="s">
        <v>1644</v>
      </c>
      <c r="B881" s="473">
        <v>8</v>
      </c>
      <c r="C881" s="480">
        <v>4575</v>
      </c>
      <c r="D881" s="497">
        <v>1.77</v>
      </c>
      <c r="E881" s="497">
        <v>1.83</v>
      </c>
      <c r="F881" s="491">
        <v>5</v>
      </c>
      <c r="G881" s="496">
        <v>8.85</v>
      </c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</row>
    <row r="882" spans="1:20" s="21" customFormat="1" ht="15" x14ac:dyDescent="0.2">
      <c r="A882" s="466" t="s">
        <v>2965</v>
      </c>
      <c r="B882" s="473">
        <v>8</v>
      </c>
      <c r="C882" s="480">
        <v>1212</v>
      </c>
      <c r="D882" s="497">
        <v>1.79</v>
      </c>
      <c r="E882" s="497">
        <v>1.85</v>
      </c>
      <c r="F882" s="490">
        <v>1</v>
      </c>
      <c r="G882" s="496">
        <v>1.79</v>
      </c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</row>
    <row r="883" spans="1:20" s="21" customFormat="1" ht="15" x14ac:dyDescent="0.2">
      <c r="A883" s="466" t="s">
        <v>2965</v>
      </c>
      <c r="B883" s="473">
        <v>8</v>
      </c>
      <c r="C883" s="482">
        <v>1212</v>
      </c>
      <c r="D883" s="497">
        <v>1.79</v>
      </c>
      <c r="E883" s="497">
        <v>1.85</v>
      </c>
      <c r="F883" s="490">
        <v>2</v>
      </c>
      <c r="G883" s="496">
        <v>3.58</v>
      </c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</row>
    <row r="884" spans="1:20" s="21" customFormat="1" ht="15" x14ac:dyDescent="0.2">
      <c r="A884" s="469" t="s">
        <v>432</v>
      </c>
      <c r="B884" s="473">
        <v>8</v>
      </c>
      <c r="C884" s="481">
        <v>4712</v>
      </c>
      <c r="D884" s="497">
        <v>1.79</v>
      </c>
      <c r="E884" s="497">
        <v>1.85</v>
      </c>
      <c r="F884" s="492">
        <v>13</v>
      </c>
      <c r="G884" s="496">
        <v>23.27</v>
      </c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</row>
    <row r="885" spans="1:20" s="21" customFormat="1" ht="15" x14ac:dyDescent="0.2">
      <c r="A885" s="468" t="s">
        <v>324</v>
      </c>
      <c r="B885" s="473">
        <v>8</v>
      </c>
      <c r="C885" s="480">
        <v>9017</v>
      </c>
      <c r="D885" s="497">
        <v>2.86</v>
      </c>
      <c r="E885" s="497">
        <v>2.92</v>
      </c>
      <c r="F885" s="490">
        <v>10</v>
      </c>
      <c r="G885" s="496">
        <v>28.599999999999998</v>
      </c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</row>
    <row r="886" spans="1:20" s="21" customFormat="1" ht="15" x14ac:dyDescent="0.2">
      <c r="A886" s="468" t="s">
        <v>326</v>
      </c>
      <c r="B886" s="473">
        <v>8</v>
      </c>
      <c r="C886" s="480">
        <v>9017</v>
      </c>
      <c r="D886" s="497">
        <v>2.86</v>
      </c>
      <c r="E886" s="497">
        <v>2.92</v>
      </c>
      <c r="F886" s="490">
        <v>12</v>
      </c>
      <c r="G886" s="496">
        <v>34.32</v>
      </c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</row>
    <row r="887" spans="1:20" s="21" customFormat="1" ht="15" x14ac:dyDescent="0.2">
      <c r="A887" s="468" t="s">
        <v>320</v>
      </c>
      <c r="B887" s="473">
        <v>8</v>
      </c>
      <c r="C887" s="480">
        <v>9017</v>
      </c>
      <c r="D887" s="497">
        <v>2.86</v>
      </c>
      <c r="E887" s="497">
        <v>2.92</v>
      </c>
      <c r="F887" s="490">
        <v>11</v>
      </c>
      <c r="G887" s="496">
        <v>31.459999999999997</v>
      </c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</row>
    <row r="888" spans="1:20" s="21" customFormat="1" ht="15" x14ac:dyDescent="0.2">
      <c r="A888" s="468" t="s">
        <v>322</v>
      </c>
      <c r="B888" s="473">
        <v>8</v>
      </c>
      <c r="C888" s="480">
        <v>9017</v>
      </c>
      <c r="D888" s="497">
        <v>2.86</v>
      </c>
      <c r="E888" s="497">
        <v>2.92</v>
      </c>
      <c r="F888" s="490">
        <v>9</v>
      </c>
      <c r="G888" s="496">
        <v>25.74</v>
      </c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</row>
    <row r="889" spans="1:20" s="21" customFormat="1" ht="15" x14ac:dyDescent="0.2">
      <c r="A889" s="466" t="s">
        <v>2883</v>
      </c>
      <c r="B889" s="473">
        <v>8</v>
      </c>
      <c r="C889" s="487">
        <v>4575</v>
      </c>
      <c r="D889" s="497">
        <v>1.79</v>
      </c>
      <c r="E889" s="497">
        <v>1.85</v>
      </c>
      <c r="F889" s="467">
        <v>24</v>
      </c>
      <c r="G889" s="496">
        <v>42.96</v>
      </c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</row>
    <row r="890" spans="1:20" s="21" customFormat="1" ht="15" x14ac:dyDescent="0.2">
      <c r="A890" s="466" t="s">
        <v>2883</v>
      </c>
      <c r="B890" s="475">
        <v>8</v>
      </c>
      <c r="C890" s="483">
        <v>4575</v>
      </c>
      <c r="D890" s="497">
        <v>1.79</v>
      </c>
      <c r="E890" s="497">
        <v>1.85</v>
      </c>
      <c r="F890" s="491">
        <v>2</v>
      </c>
      <c r="G890" s="496">
        <v>3.58</v>
      </c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</row>
    <row r="891" spans="1:20" s="21" customFormat="1" ht="15" x14ac:dyDescent="0.2">
      <c r="A891" s="469" t="s">
        <v>1473</v>
      </c>
      <c r="B891" s="474">
        <v>8</v>
      </c>
      <c r="C891" s="482">
        <v>4575</v>
      </c>
      <c r="D891" s="497">
        <v>1.79</v>
      </c>
      <c r="E891" s="497">
        <v>1.85</v>
      </c>
      <c r="F891" s="490">
        <v>5</v>
      </c>
      <c r="G891" s="496">
        <v>8.9499999999999993</v>
      </c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</row>
    <row r="892" spans="1:20" s="21" customFormat="1" ht="15" x14ac:dyDescent="0.2">
      <c r="A892" s="468" t="s">
        <v>2999</v>
      </c>
      <c r="B892" s="475">
        <v>8</v>
      </c>
      <c r="C892" s="483">
        <v>4575</v>
      </c>
      <c r="D892" s="497">
        <v>1.79</v>
      </c>
      <c r="E892" s="497">
        <v>1.85</v>
      </c>
      <c r="F892" s="491">
        <v>3</v>
      </c>
      <c r="G892" s="496">
        <v>5.37</v>
      </c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</row>
    <row r="893" spans="1:20" s="21" customFormat="1" ht="15" x14ac:dyDescent="0.2">
      <c r="A893" s="469" t="s">
        <v>2640</v>
      </c>
      <c r="B893" s="473">
        <v>8</v>
      </c>
      <c r="C893" s="482">
        <v>4342</v>
      </c>
      <c r="D893" s="497">
        <v>1.7</v>
      </c>
      <c r="E893" s="497">
        <v>1.76</v>
      </c>
      <c r="F893" s="490">
        <v>7</v>
      </c>
      <c r="G893" s="496">
        <v>11.9</v>
      </c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</row>
    <row r="894" spans="1:20" s="21" customFormat="1" ht="15" x14ac:dyDescent="0.2">
      <c r="A894" s="469" t="s">
        <v>2644</v>
      </c>
      <c r="B894" s="473">
        <v>8</v>
      </c>
      <c r="C894" s="482">
        <v>4342</v>
      </c>
      <c r="D894" s="497">
        <v>1.7</v>
      </c>
      <c r="E894" s="497">
        <v>1.76</v>
      </c>
      <c r="F894" s="490">
        <v>12</v>
      </c>
      <c r="G894" s="496">
        <v>20.399999999999999</v>
      </c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</row>
    <row r="895" spans="1:20" s="21" customFormat="1" ht="15" x14ac:dyDescent="0.2">
      <c r="A895" s="469" t="s">
        <v>2641</v>
      </c>
      <c r="B895" s="473">
        <v>8</v>
      </c>
      <c r="C895" s="482">
        <v>4342</v>
      </c>
      <c r="D895" s="497">
        <v>1.7</v>
      </c>
      <c r="E895" s="497">
        <v>1.76</v>
      </c>
      <c r="F895" s="490">
        <v>10</v>
      </c>
      <c r="G895" s="496">
        <v>17</v>
      </c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</row>
    <row r="896" spans="1:20" s="21" customFormat="1" ht="15" x14ac:dyDescent="0.2">
      <c r="A896" s="469" t="s">
        <v>2645</v>
      </c>
      <c r="B896" s="473">
        <v>8</v>
      </c>
      <c r="C896" s="482">
        <v>4342</v>
      </c>
      <c r="D896" s="497">
        <v>1.7</v>
      </c>
      <c r="E896" s="497">
        <v>1.76</v>
      </c>
      <c r="F896" s="490">
        <v>5</v>
      </c>
      <c r="G896" s="496">
        <v>8.5</v>
      </c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</row>
    <row r="897" spans="1:20" s="21" customFormat="1" ht="15" x14ac:dyDescent="0.2">
      <c r="A897" s="469" t="s">
        <v>2642</v>
      </c>
      <c r="B897" s="473">
        <v>8</v>
      </c>
      <c r="C897" s="482">
        <v>4342</v>
      </c>
      <c r="D897" s="497">
        <v>1.7</v>
      </c>
      <c r="E897" s="497">
        <v>1.76</v>
      </c>
      <c r="F897" s="490">
        <v>9</v>
      </c>
      <c r="G897" s="496">
        <v>15.299999999999999</v>
      </c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</row>
    <row r="898" spans="1:20" s="21" customFormat="1" ht="15" x14ac:dyDescent="0.2">
      <c r="A898" s="469" t="s">
        <v>2649</v>
      </c>
      <c r="B898" s="473">
        <v>8</v>
      </c>
      <c r="C898" s="485">
        <v>4342</v>
      </c>
      <c r="D898" s="497">
        <v>1.7</v>
      </c>
      <c r="E898" s="497">
        <v>1.76</v>
      </c>
      <c r="F898" s="490">
        <v>12</v>
      </c>
      <c r="G898" s="496">
        <v>20.399999999999999</v>
      </c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</row>
    <row r="899" spans="1:20" s="21" customFormat="1" ht="15" x14ac:dyDescent="0.2">
      <c r="A899" s="469" t="s">
        <v>2638</v>
      </c>
      <c r="B899" s="473">
        <v>8</v>
      </c>
      <c r="C899" s="482">
        <v>4342</v>
      </c>
      <c r="D899" s="497">
        <v>1.7</v>
      </c>
      <c r="E899" s="497">
        <v>1.76</v>
      </c>
      <c r="F899" s="490">
        <v>11</v>
      </c>
      <c r="G899" s="496">
        <v>18.7</v>
      </c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</row>
    <row r="900" spans="1:20" s="21" customFormat="1" ht="15" x14ac:dyDescent="0.2">
      <c r="A900" s="469" t="s">
        <v>2647</v>
      </c>
      <c r="B900" s="473">
        <v>8</v>
      </c>
      <c r="C900" s="482">
        <v>4342</v>
      </c>
      <c r="D900" s="497">
        <v>1.7</v>
      </c>
      <c r="E900" s="497">
        <v>1.76</v>
      </c>
      <c r="F900" s="490">
        <v>10</v>
      </c>
      <c r="G900" s="496">
        <v>17</v>
      </c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</row>
    <row r="901" spans="1:20" s="21" customFormat="1" ht="15" x14ac:dyDescent="0.2">
      <c r="A901" s="469" t="s">
        <v>463</v>
      </c>
      <c r="B901" s="473">
        <v>8</v>
      </c>
      <c r="C901" s="481">
        <v>1241</v>
      </c>
      <c r="D901" s="497">
        <v>1.81</v>
      </c>
      <c r="E901" s="497">
        <v>1.87</v>
      </c>
      <c r="F901" s="492">
        <v>5</v>
      </c>
      <c r="G901" s="496">
        <v>9.0500000000000007</v>
      </c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</row>
    <row r="902" spans="1:20" s="21" customFormat="1" ht="15" x14ac:dyDescent="0.2">
      <c r="A902" s="468" t="s">
        <v>1694</v>
      </c>
      <c r="B902" s="473">
        <v>8</v>
      </c>
      <c r="C902" s="480">
        <v>1212</v>
      </c>
      <c r="D902" s="497">
        <v>1.81</v>
      </c>
      <c r="E902" s="497">
        <v>1.87</v>
      </c>
      <c r="F902" s="488">
        <v>6</v>
      </c>
      <c r="G902" s="496">
        <v>10.86</v>
      </c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</row>
    <row r="903" spans="1:20" s="21" customFormat="1" ht="15" x14ac:dyDescent="0.2">
      <c r="A903" s="468" t="s">
        <v>1695</v>
      </c>
      <c r="B903" s="473">
        <v>8</v>
      </c>
      <c r="C903" s="480">
        <v>1212</v>
      </c>
      <c r="D903" s="497">
        <v>1.81</v>
      </c>
      <c r="E903" s="497">
        <v>1.87</v>
      </c>
      <c r="F903" s="488">
        <v>8</v>
      </c>
      <c r="G903" s="496">
        <v>14.48</v>
      </c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</row>
    <row r="904" spans="1:20" s="21" customFormat="1" ht="15" x14ac:dyDescent="0.2">
      <c r="A904" s="468" t="s">
        <v>1696</v>
      </c>
      <c r="B904" s="475">
        <v>8</v>
      </c>
      <c r="C904" s="480">
        <v>1212</v>
      </c>
      <c r="D904" s="497">
        <v>1.81</v>
      </c>
      <c r="E904" s="497">
        <v>1.87</v>
      </c>
      <c r="F904" s="491">
        <v>7</v>
      </c>
      <c r="G904" s="496">
        <v>12.67</v>
      </c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</row>
    <row r="905" spans="1:20" s="21" customFormat="1" ht="15" x14ac:dyDescent="0.2">
      <c r="A905" s="468" t="s">
        <v>1697</v>
      </c>
      <c r="B905" s="475">
        <v>8</v>
      </c>
      <c r="C905" s="480">
        <v>1212</v>
      </c>
      <c r="D905" s="497">
        <v>1.81</v>
      </c>
      <c r="E905" s="497">
        <v>1.87</v>
      </c>
      <c r="F905" s="491">
        <v>8</v>
      </c>
      <c r="G905" s="496">
        <v>14.48</v>
      </c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</row>
    <row r="906" spans="1:20" s="21" customFormat="1" ht="15" x14ac:dyDescent="0.2">
      <c r="A906" s="469" t="s">
        <v>1205</v>
      </c>
      <c r="B906" s="474">
        <v>8</v>
      </c>
      <c r="C906" s="481">
        <v>4575</v>
      </c>
      <c r="D906" s="497">
        <v>1.81</v>
      </c>
      <c r="E906" s="497">
        <v>1.87</v>
      </c>
      <c r="F906" s="492">
        <v>2</v>
      </c>
      <c r="G906" s="496">
        <v>3.62</v>
      </c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</row>
    <row r="907" spans="1:20" s="21" customFormat="1" ht="15" x14ac:dyDescent="0.2">
      <c r="A907" s="469" t="s">
        <v>1204</v>
      </c>
      <c r="B907" s="474">
        <v>8</v>
      </c>
      <c r="C907" s="481">
        <v>4575</v>
      </c>
      <c r="D907" s="497">
        <v>1.81</v>
      </c>
      <c r="E907" s="497">
        <v>1.87</v>
      </c>
      <c r="F907" s="492">
        <v>1</v>
      </c>
      <c r="G907" s="496">
        <v>1.81</v>
      </c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</row>
    <row r="908" spans="1:20" s="21" customFormat="1" ht="15" x14ac:dyDescent="0.2">
      <c r="A908" s="470" t="s">
        <v>1332</v>
      </c>
      <c r="B908" s="474">
        <v>8</v>
      </c>
      <c r="C908" s="481">
        <v>4342</v>
      </c>
      <c r="D908" s="497">
        <v>1.77</v>
      </c>
      <c r="E908" s="497">
        <v>1.83</v>
      </c>
      <c r="F908" s="492">
        <v>32</v>
      </c>
      <c r="G908" s="496">
        <v>56.64</v>
      </c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</row>
    <row r="909" spans="1:20" s="21" customFormat="1" ht="15" x14ac:dyDescent="0.2">
      <c r="A909" s="471" t="s">
        <v>3121</v>
      </c>
      <c r="B909" s="473">
        <v>8</v>
      </c>
      <c r="C909" s="482">
        <v>1212</v>
      </c>
      <c r="D909" s="497">
        <v>1.8499999999999999</v>
      </c>
      <c r="E909" s="497">
        <v>1.91</v>
      </c>
      <c r="F909" s="490">
        <v>24</v>
      </c>
      <c r="G909" s="496">
        <v>44.4</v>
      </c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</row>
    <row r="910" spans="1:20" s="21" customFormat="1" ht="15" x14ac:dyDescent="0.2">
      <c r="A910" s="466" t="s">
        <v>476</v>
      </c>
      <c r="B910" s="473">
        <v>8</v>
      </c>
      <c r="C910" s="487">
        <v>1241</v>
      </c>
      <c r="D910" s="497">
        <v>1.8299999999999998</v>
      </c>
      <c r="E910" s="497">
        <v>1.89</v>
      </c>
      <c r="F910" s="467">
        <v>19</v>
      </c>
      <c r="G910" s="496">
        <v>34.769999999999996</v>
      </c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</row>
    <row r="911" spans="1:20" s="21" customFormat="1" ht="15" x14ac:dyDescent="0.2">
      <c r="A911" s="468" t="s">
        <v>1809</v>
      </c>
      <c r="B911" s="473">
        <v>8</v>
      </c>
      <c r="C911" s="487">
        <v>1241</v>
      </c>
      <c r="D911" s="497">
        <v>1.8299999999999998</v>
      </c>
      <c r="E911" s="497">
        <v>1.89</v>
      </c>
      <c r="F911" s="467">
        <v>17</v>
      </c>
      <c r="G911" s="496">
        <v>31.109999999999996</v>
      </c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</row>
    <row r="912" spans="1:20" s="21" customFormat="1" ht="15" x14ac:dyDescent="0.2">
      <c r="A912" s="468" t="s">
        <v>1809</v>
      </c>
      <c r="B912" s="475">
        <v>8</v>
      </c>
      <c r="C912" s="483">
        <v>1241</v>
      </c>
      <c r="D912" s="497">
        <v>1.8299999999999998</v>
      </c>
      <c r="E912" s="497">
        <v>1.89</v>
      </c>
      <c r="F912" s="491">
        <v>3</v>
      </c>
      <c r="G912" s="496">
        <v>5.4899999999999993</v>
      </c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</row>
    <row r="913" spans="1:20" s="21" customFormat="1" ht="15" x14ac:dyDescent="0.2">
      <c r="A913" s="466" t="s">
        <v>2806</v>
      </c>
      <c r="B913" s="473">
        <v>8</v>
      </c>
      <c r="C913" s="487">
        <v>1241</v>
      </c>
      <c r="D913" s="497">
        <v>1.8299999999999998</v>
      </c>
      <c r="E913" s="497">
        <v>1.89</v>
      </c>
      <c r="F913" s="467">
        <v>6</v>
      </c>
      <c r="G913" s="496">
        <v>10.979999999999999</v>
      </c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</row>
    <row r="914" spans="1:20" s="21" customFormat="1" ht="15" x14ac:dyDescent="0.2">
      <c r="A914" s="466" t="s">
        <v>3297</v>
      </c>
      <c r="B914" s="473">
        <v>8</v>
      </c>
      <c r="C914" s="480">
        <v>1241</v>
      </c>
      <c r="D914" s="497">
        <v>1.8299999999999998</v>
      </c>
      <c r="E914" s="497">
        <v>1.89</v>
      </c>
      <c r="F914" s="490">
        <v>21</v>
      </c>
      <c r="G914" s="496">
        <v>38.43</v>
      </c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</row>
    <row r="915" spans="1:20" s="21" customFormat="1" ht="15" x14ac:dyDescent="0.2">
      <c r="A915" s="466" t="s">
        <v>3297</v>
      </c>
      <c r="B915" s="473">
        <v>8</v>
      </c>
      <c r="C915" s="487">
        <v>1241</v>
      </c>
      <c r="D915" s="497">
        <v>1.8299999999999998</v>
      </c>
      <c r="E915" s="497">
        <v>1.89</v>
      </c>
      <c r="F915" s="467">
        <v>12</v>
      </c>
      <c r="G915" s="496">
        <v>21.959999999999997</v>
      </c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</row>
    <row r="916" spans="1:20" s="21" customFormat="1" ht="15" x14ac:dyDescent="0.2">
      <c r="A916" s="468" t="s">
        <v>3617</v>
      </c>
      <c r="B916" s="475">
        <v>8</v>
      </c>
      <c r="C916" s="483">
        <v>1212</v>
      </c>
      <c r="D916" s="497">
        <v>1.8299999999999998</v>
      </c>
      <c r="E916" s="497">
        <v>1.89</v>
      </c>
      <c r="F916" s="491">
        <v>2</v>
      </c>
      <c r="G916" s="496">
        <v>3.6599999999999997</v>
      </c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</row>
    <row r="917" spans="1:20" s="21" customFormat="1" ht="15" x14ac:dyDescent="0.2">
      <c r="A917" s="468" t="s">
        <v>1643</v>
      </c>
      <c r="B917" s="473">
        <v>8</v>
      </c>
      <c r="C917" s="480">
        <v>9017</v>
      </c>
      <c r="D917" s="497">
        <v>1.8299999999999998</v>
      </c>
      <c r="E917" s="497">
        <v>1.89</v>
      </c>
      <c r="F917" s="490">
        <v>6</v>
      </c>
      <c r="G917" s="496">
        <v>10.979999999999999</v>
      </c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</row>
    <row r="918" spans="1:20" s="21" customFormat="1" ht="15" x14ac:dyDescent="0.2">
      <c r="A918" s="466" t="s">
        <v>2569</v>
      </c>
      <c r="B918" s="473">
        <v>8</v>
      </c>
      <c r="C918" s="495" t="s">
        <v>138</v>
      </c>
      <c r="D918" s="497">
        <v>1.8299999999999998</v>
      </c>
      <c r="E918" s="497">
        <v>1.89</v>
      </c>
      <c r="F918" s="467">
        <v>2</v>
      </c>
      <c r="G918" s="496">
        <v>3.6599999999999997</v>
      </c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</row>
    <row r="919" spans="1:20" s="21" customFormat="1" ht="15" x14ac:dyDescent="0.2">
      <c r="A919" s="468" t="s">
        <v>1852</v>
      </c>
      <c r="B919" s="475">
        <v>8</v>
      </c>
      <c r="C919" s="483">
        <v>6960</v>
      </c>
      <c r="D919" s="497">
        <v>1.43</v>
      </c>
      <c r="E919" s="497">
        <v>1.49</v>
      </c>
      <c r="F919" s="491">
        <v>5</v>
      </c>
      <c r="G919" s="496">
        <v>7.1499999999999995</v>
      </c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</row>
    <row r="920" spans="1:20" s="21" customFormat="1" ht="15" x14ac:dyDescent="0.2">
      <c r="A920" s="466" t="s">
        <v>3050</v>
      </c>
      <c r="B920" s="473">
        <v>8</v>
      </c>
      <c r="C920" s="480">
        <v>1154</v>
      </c>
      <c r="D920" s="497">
        <v>1.8499999999999999</v>
      </c>
      <c r="E920" s="497">
        <v>1.91</v>
      </c>
      <c r="F920" s="490">
        <v>2</v>
      </c>
      <c r="G920" s="496">
        <v>3.6999999999999997</v>
      </c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</row>
    <row r="921" spans="1:20" s="21" customFormat="1" ht="15" x14ac:dyDescent="0.2">
      <c r="A921" s="466" t="s">
        <v>3050</v>
      </c>
      <c r="B921" s="473">
        <v>8</v>
      </c>
      <c r="C921" s="482">
        <v>1154</v>
      </c>
      <c r="D921" s="497">
        <v>1.8499999999999999</v>
      </c>
      <c r="E921" s="497">
        <v>1.91</v>
      </c>
      <c r="F921" s="490">
        <v>11</v>
      </c>
      <c r="G921" s="496">
        <v>20.349999999999998</v>
      </c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</row>
    <row r="922" spans="1:20" s="21" customFormat="1" ht="15" x14ac:dyDescent="0.2">
      <c r="A922" s="466" t="s">
        <v>3050</v>
      </c>
      <c r="B922" s="473">
        <v>8</v>
      </c>
      <c r="C922" s="487">
        <v>1154</v>
      </c>
      <c r="D922" s="497">
        <v>1.8499999999999999</v>
      </c>
      <c r="E922" s="497">
        <v>1.91</v>
      </c>
      <c r="F922" s="467">
        <v>30</v>
      </c>
      <c r="G922" s="496">
        <v>55.499999999999993</v>
      </c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</row>
    <row r="923" spans="1:20" s="21" customFormat="1" ht="15" x14ac:dyDescent="0.2">
      <c r="A923" s="468" t="s">
        <v>3554</v>
      </c>
      <c r="B923" s="473">
        <v>8</v>
      </c>
      <c r="C923" s="482">
        <v>9055</v>
      </c>
      <c r="D923" s="497">
        <v>1.8499999999999999</v>
      </c>
      <c r="E923" s="497">
        <v>1.91</v>
      </c>
      <c r="F923" s="490">
        <v>11</v>
      </c>
      <c r="G923" s="496">
        <v>20.349999999999998</v>
      </c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</row>
    <row r="924" spans="1:20" s="21" customFormat="1" ht="15" x14ac:dyDescent="0.2">
      <c r="A924" s="466" t="s">
        <v>2739</v>
      </c>
      <c r="B924" s="473">
        <v>8</v>
      </c>
      <c r="C924" s="487">
        <v>1212</v>
      </c>
      <c r="D924" s="497">
        <v>1.8499999999999999</v>
      </c>
      <c r="E924" s="497">
        <v>1.91</v>
      </c>
      <c r="F924" s="467">
        <v>6</v>
      </c>
      <c r="G924" s="496">
        <v>11.1</v>
      </c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</row>
    <row r="925" spans="1:20" s="21" customFormat="1" ht="15" x14ac:dyDescent="0.2">
      <c r="A925" s="466" t="s">
        <v>2754</v>
      </c>
      <c r="B925" s="473">
        <v>8</v>
      </c>
      <c r="C925" s="487">
        <v>4943</v>
      </c>
      <c r="D925" s="497">
        <v>1.8699999999999999</v>
      </c>
      <c r="E925" s="497">
        <v>1.93</v>
      </c>
      <c r="F925" s="467">
        <v>20</v>
      </c>
      <c r="G925" s="496">
        <v>37.4</v>
      </c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</row>
    <row r="926" spans="1:20" s="21" customFormat="1" ht="15" x14ac:dyDescent="0.2">
      <c r="A926" s="466" t="s">
        <v>3009</v>
      </c>
      <c r="B926" s="473">
        <v>8</v>
      </c>
      <c r="C926" s="487">
        <v>4943</v>
      </c>
      <c r="D926" s="497">
        <v>1.8699999999999999</v>
      </c>
      <c r="E926" s="497">
        <v>1.93</v>
      </c>
      <c r="F926" s="467">
        <v>30</v>
      </c>
      <c r="G926" s="496">
        <v>56.099999999999994</v>
      </c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</row>
    <row r="927" spans="1:20" s="21" customFormat="1" ht="15" x14ac:dyDescent="0.2">
      <c r="A927" s="466" t="s">
        <v>3026</v>
      </c>
      <c r="B927" s="473">
        <v>8</v>
      </c>
      <c r="C927" s="482">
        <v>4943</v>
      </c>
      <c r="D927" s="497">
        <v>1.8699999999999999</v>
      </c>
      <c r="E927" s="497">
        <v>1.93</v>
      </c>
      <c r="F927" s="490">
        <v>1</v>
      </c>
      <c r="G927" s="496">
        <v>1.8699999999999999</v>
      </c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</row>
    <row r="928" spans="1:20" s="21" customFormat="1" ht="15" x14ac:dyDescent="0.2">
      <c r="A928" s="466" t="s">
        <v>3026</v>
      </c>
      <c r="B928" s="473">
        <v>8</v>
      </c>
      <c r="C928" s="487">
        <v>4943</v>
      </c>
      <c r="D928" s="497">
        <v>1.8699999999999999</v>
      </c>
      <c r="E928" s="497">
        <v>1.93</v>
      </c>
      <c r="F928" s="467">
        <v>15</v>
      </c>
      <c r="G928" s="496">
        <v>28.049999999999997</v>
      </c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</row>
    <row r="929" spans="1:20" s="21" customFormat="1" ht="15" x14ac:dyDescent="0.2">
      <c r="A929" s="471" t="s">
        <v>3121</v>
      </c>
      <c r="B929" s="473">
        <v>8</v>
      </c>
      <c r="C929" s="482">
        <v>1212</v>
      </c>
      <c r="D929" s="497">
        <v>1.8499999999999999</v>
      </c>
      <c r="E929" s="497">
        <v>1.91</v>
      </c>
      <c r="F929" s="490">
        <v>4</v>
      </c>
      <c r="G929" s="496">
        <v>7.3999999999999995</v>
      </c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</row>
    <row r="930" spans="1:20" s="21" customFormat="1" ht="15" x14ac:dyDescent="0.2">
      <c r="A930" s="469" t="s">
        <v>457</v>
      </c>
      <c r="B930" s="473">
        <v>8</v>
      </c>
      <c r="C930" s="481">
        <v>1241</v>
      </c>
      <c r="D930" s="497">
        <v>1.89</v>
      </c>
      <c r="E930" s="497">
        <v>1.95</v>
      </c>
      <c r="F930" s="492">
        <v>21</v>
      </c>
      <c r="G930" s="496">
        <v>39.69</v>
      </c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</row>
    <row r="931" spans="1:20" s="21" customFormat="1" ht="15" x14ac:dyDescent="0.2">
      <c r="A931" s="470" t="s">
        <v>3482</v>
      </c>
      <c r="B931" s="474">
        <v>8</v>
      </c>
      <c r="C931" s="481">
        <v>6796</v>
      </c>
      <c r="D931" s="497">
        <v>1.47</v>
      </c>
      <c r="E931" s="497">
        <v>1.53</v>
      </c>
      <c r="F931" s="492">
        <v>16</v>
      </c>
      <c r="G931" s="496">
        <v>23.52</v>
      </c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 spans="1:20" s="21" customFormat="1" ht="15" x14ac:dyDescent="0.2">
      <c r="A932" s="468" t="s">
        <v>3277</v>
      </c>
      <c r="B932" s="473">
        <v>8</v>
      </c>
      <c r="C932" s="480">
        <v>1241</v>
      </c>
      <c r="D932" s="497">
        <v>1.9</v>
      </c>
      <c r="E932" s="497">
        <v>1.96</v>
      </c>
      <c r="F932" s="490">
        <v>23</v>
      </c>
      <c r="G932" s="496">
        <v>43.699999999999996</v>
      </c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</row>
    <row r="933" spans="1:20" s="21" customFormat="1" ht="15" x14ac:dyDescent="0.2">
      <c r="A933" s="471" t="s">
        <v>643</v>
      </c>
      <c r="B933" s="473">
        <v>8</v>
      </c>
      <c r="C933" s="482">
        <v>9513</v>
      </c>
      <c r="D933" s="497">
        <v>1.9</v>
      </c>
      <c r="E933" s="497">
        <v>1.96</v>
      </c>
      <c r="F933" s="490">
        <v>3</v>
      </c>
      <c r="G933" s="496">
        <v>5.6999999999999993</v>
      </c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</row>
    <row r="934" spans="1:20" s="21" customFormat="1" ht="15" x14ac:dyDescent="0.2">
      <c r="A934" s="468" t="s">
        <v>2998</v>
      </c>
      <c r="B934" s="473">
        <v>8</v>
      </c>
      <c r="C934" s="480">
        <v>1212</v>
      </c>
      <c r="D934" s="497">
        <v>1.9</v>
      </c>
      <c r="E934" s="497">
        <v>1.96</v>
      </c>
      <c r="F934" s="488">
        <v>39</v>
      </c>
      <c r="G934" s="496">
        <v>74.099999999999994</v>
      </c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</row>
    <row r="935" spans="1:20" s="21" customFormat="1" ht="15" x14ac:dyDescent="0.2">
      <c r="A935" s="469" t="s">
        <v>85</v>
      </c>
      <c r="B935" s="473">
        <v>8</v>
      </c>
      <c r="C935" s="480">
        <v>1241</v>
      </c>
      <c r="D935" s="497">
        <v>1.92</v>
      </c>
      <c r="E935" s="497">
        <v>1.98</v>
      </c>
      <c r="F935" s="490">
        <v>18</v>
      </c>
      <c r="G935" s="496">
        <v>34.56</v>
      </c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</row>
    <row r="936" spans="1:20" s="21" customFormat="1" ht="15" x14ac:dyDescent="0.2">
      <c r="A936" s="469" t="s">
        <v>1355</v>
      </c>
      <c r="B936" s="473">
        <v>8</v>
      </c>
      <c r="C936" s="480">
        <v>9017</v>
      </c>
      <c r="D936" s="497">
        <v>1.92</v>
      </c>
      <c r="E936" s="497">
        <v>1.98</v>
      </c>
      <c r="F936" s="490">
        <v>4</v>
      </c>
      <c r="G936" s="496">
        <v>7.68</v>
      </c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 spans="1:20" s="21" customFormat="1" ht="15" x14ac:dyDescent="0.2">
      <c r="A937" s="469" t="s">
        <v>1355</v>
      </c>
      <c r="B937" s="474">
        <v>8</v>
      </c>
      <c r="C937" s="481">
        <v>9017</v>
      </c>
      <c r="D937" s="497">
        <v>1.92</v>
      </c>
      <c r="E937" s="497">
        <v>1.98</v>
      </c>
      <c r="F937" s="492">
        <v>8</v>
      </c>
      <c r="G937" s="496">
        <v>15.36</v>
      </c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</row>
    <row r="938" spans="1:20" s="21" customFormat="1" ht="15" x14ac:dyDescent="0.2">
      <c r="A938" s="469" t="s">
        <v>1356</v>
      </c>
      <c r="B938" s="474">
        <v>8</v>
      </c>
      <c r="C938" s="481">
        <v>9017</v>
      </c>
      <c r="D938" s="497">
        <v>1.92</v>
      </c>
      <c r="E938" s="497">
        <v>1.98</v>
      </c>
      <c r="F938" s="492">
        <v>3</v>
      </c>
      <c r="G938" s="496">
        <v>5.76</v>
      </c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</row>
    <row r="939" spans="1:20" s="21" customFormat="1" ht="15" x14ac:dyDescent="0.2">
      <c r="A939" s="468" t="s">
        <v>1643</v>
      </c>
      <c r="B939" s="473">
        <v>8</v>
      </c>
      <c r="C939" s="487">
        <v>9017</v>
      </c>
      <c r="D939" s="497">
        <v>1.92</v>
      </c>
      <c r="E939" s="497">
        <v>1.98</v>
      </c>
      <c r="F939" s="467">
        <v>17</v>
      </c>
      <c r="G939" s="496">
        <v>32.64</v>
      </c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</row>
    <row r="940" spans="1:20" s="21" customFormat="1" ht="15" x14ac:dyDescent="0.2">
      <c r="A940" s="468" t="s">
        <v>1643</v>
      </c>
      <c r="B940" s="478">
        <v>8</v>
      </c>
      <c r="C940" s="485">
        <v>9017</v>
      </c>
      <c r="D940" s="497">
        <v>1.92</v>
      </c>
      <c r="E940" s="497">
        <v>1.98</v>
      </c>
      <c r="F940" s="493">
        <v>6</v>
      </c>
      <c r="G940" s="496">
        <v>11.52</v>
      </c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</row>
    <row r="941" spans="1:20" s="21" customFormat="1" ht="15" x14ac:dyDescent="0.2">
      <c r="A941" s="466" t="s">
        <v>2906</v>
      </c>
      <c r="B941" s="473">
        <v>8</v>
      </c>
      <c r="C941" s="480">
        <v>1241</v>
      </c>
      <c r="D941" s="497">
        <v>1.94</v>
      </c>
      <c r="E941" s="497">
        <v>2</v>
      </c>
      <c r="F941" s="490">
        <v>1</v>
      </c>
      <c r="G941" s="496">
        <v>1.94</v>
      </c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</row>
    <row r="942" spans="1:20" s="21" customFormat="1" ht="15" x14ac:dyDescent="0.2">
      <c r="A942" s="466" t="s">
        <v>2906</v>
      </c>
      <c r="B942" s="473">
        <v>8</v>
      </c>
      <c r="C942" s="487">
        <v>1241</v>
      </c>
      <c r="D942" s="497">
        <v>1.94</v>
      </c>
      <c r="E942" s="497">
        <v>2</v>
      </c>
      <c r="F942" s="467">
        <v>13</v>
      </c>
      <c r="G942" s="496">
        <v>25.22</v>
      </c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</row>
    <row r="943" spans="1:20" s="21" customFormat="1" ht="15" x14ac:dyDescent="0.2">
      <c r="A943" s="469" t="s">
        <v>3491</v>
      </c>
      <c r="B943" s="473">
        <v>8</v>
      </c>
      <c r="C943" s="480">
        <v>1241</v>
      </c>
      <c r="D943" s="497">
        <v>1.94</v>
      </c>
      <c r="E943" s="497">
        <v>2</v>
      </c>
      <c r="F943" s="490">
        <v>19</v>
      </c>
      <c r="G943" s="496">
        <v>36.86</v>
      </c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</row>
    <row r="944" spans="1:20" s="21" customFormat="1" ht="15" x14ac:dyDescent="0.2">
      <c r="A944" s="469" t="s">
        <v>3491</v>
      </c>
      <c r="B944" s="473">
        <v>8</v>
      </c>
      <c r="C944" s="487">
        <v>1241</v>
      </c>
      <c r="D944" s="497">
        <v>1.94</v>
      </c>
      <c r="E944" s="497">
        <v>2</v>
      </c>
      <c r="F944" s="467">
        <v>32</v>
      </c>
      <c r="G944" s="496">
        <v>62.08</v>
      </c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</row>
    <row r="945" spans="1:20" s="21" customFormat="1" ht="15" x14ac:dyDescent="0.2">
      <c r="A945" s="468" t="s">
        <v>1698</v>
      </c>
      <c r="B945" s="475">
        <v>8</v>
      </c>
      <c r="C945" s="483">
        <v>4342</v>
      </c>
      <c r="D945" s="497">
        <v>1.93</v>
      </c>
      <c r="E945" s="497">
        <v>1.99</v>
      </c>
      <c r="F945" s="491">
        <v>3</v>
      </c>
      <c r="G945" s="496">
        <v>5.79</v>
      </c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</row>
    <row r="946" spans="1:20" s="21" customFormat="1" ht="15" x14ac:dyDescent="0.2">
      <c r="A946" s="468" t="s">
        <v>1699</v>
      </c>
      <c r="B946" s="475">
        <v>8</v>
      </c>
      <c r="C946" s="483">
        <v>4342</v>
      </c>
      <c r="D946" s="497">
        <v>1.93</v>
      </c>
      <c r="E946" s="497">
        <v>1.99</v>
      </c>
      <c r="F946" s="491">
        <v>1</v>
      </c>
      <c r="G946" s="496">
        <v>1.93</v>
      </c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</row>
    <row r="947" spans="1:20" s="21" customFormat="1" ht="15" x14ac:dyDescent="0.2">
      <c r="A947" s="468" t="s">
        <v>1700</v>
      </c>
      <c r="B947" s="475">
        <v>8</v>
      </c>
      <c r="C947" s="483">
        <v>4342</v>
      </c>
      <c r="D947" s="497">
        <v>1.93</v>
      </c>
      <c r="E947" s="497">
        <v>1.99</v>
      </c>
      <c r="F947" s="491">
        <v>4</v>
      </c>
      <c r="G947" s="496">
        <v>7.72</v>
      </c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</row>
    <row r="948" spans="1:20" s="21" customFormat="1" ht="15" x14ac:dyDescent="0.2">
      <c r="A948" s="468" t="s">
        <v>1701</v>
      </c>
      <c r="B948" s="475">
        <v>8</v>
      </c>
      <c r="C948" s="483">
        <v>4342</v>
      </c>
      <c r="D948" s="497">
        <v>1.93</v>
      </c>
      <c r="E948" s="497">
        <v>1.99</v>
      </c>
      <c r="F948" s="491">
        <v>3</v>
      </c>
      <c r="G948" s="496">
        <v>5.79</v>
      </c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</row>
    <row r="949" spans="1:20" s="21" customFormat="1" ht="15" x14ac:dyDescent="0.2">
      <c r="A949" s="466" t="s">
        <v>2570</v>
      </c>
      <c r="B949" s="473">
        <v>8</v>
      </c>
      <c r="C949" s="487">
        <v>1154</v>
      </c>
      <c r="D949" s="497">
        <v>1.96</v>
      </c>
      <c r="E949" s="497">
        <v>2.02</v>
      </c>
      <c r="F949" s="467">
        <v>1</v>
      </c>
      <c r="G949" s="496">
        <v>1.96</v>
      </c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</row>
    <row r="950" spans="1:20" s="21" customFormat="1" ht="15" x14ac:dyDescent="0.2">
      <c r="A950" s="469" t="s">
        <v>446</v>
      </c>
      <c r="B950" s="473">
        <v>8</v>
      </c>
      <c r="C950" s="481">
        <v>4943</v>
      </c>
      <c r="D950" s="497">
        <v>1.96</v>
      </c>
      <c r="E950" s="497">
        <v>2.02</v>
      </c>
      <c r="F950" s="492">
        <v>1</v>
      </c>
      <c r="G950" s="496">
        <v>1.96</v>
      </c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</row>
    <row r="951" spans="1:20" s="21" customFormat="1" ht="15" x14ac:dyDescent="0.2">
      <c r="A951" s="502" t="s">
        <v>446</v>
      </c>
      <c r="B951" s="503">
        <v>8</v>
      </c>
      <c r="C951" s="504">
        <v>4943</v>
      </c>
      <c r="D951" s="505">
        <v>1.96</v>
      </c>
      <c r="E951" s="505">
        <v>2.02</v>
      </c>
      <c r="F951" s="506">
        <v>18</v>
      </c>
      <c r="G951" s="507">
        <v>35.28</v>
      </c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</row>
    <row r="952" spans="1:20" s="21" customFormat="1" ht="15" x14ac:dyDescent="0.2">
      <c r="A952" s="468" t="s">
        <v>1592</v>
      </c>
      <c r="B952" s="473">
        <v>8</v>
      </c>
      <c r="C952" s="482">
        <v>4342</v>
      </c>
      <c r="D952" s="497">
        <v>1.96</v>
      </c>
      <c r="E952" s="497">
        <v>2.02</v>
      </c>
      <c r="F952" s="490">
        <v>10</v>
      </c>
      <c r="G952" s="496">
        <v>19.600000000000001</v>
      </c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</row>
    <row r="953" spans="1:20" s="21" customFormat="1" ht="15" x14ac:dyDescent="0.2">
      <c r="A953" s="468" t="s">
        <v>1592</v>
      </c>
      <c r="B953" s="475">
        <v>8</v>
      </c>
      <c r="C953" s="483">
        <v>4342</v>
      </c>
      <c r="D953" s="497">
        <v>1.96</v>
      </c>
      <c r="E953" s="497">
        <v>2.02</v>
      </c>
      <c r="F953" s="491">
        <v>7</v>
      </c>
      <c r="G953" s="496">
        <v>13.719999999999999</v>
      </c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</row>
    <row r="954" spans="1:20" s="21" customFormat="1" ht="15" x14ac:dyDescent="0.2">
      <c r="A954" s="468" t="s">
        <v>1591</v>
      </c>
      <c r="B954" s="473">
        <v>8</v>
      </c>
      <c r="C954" s="482">
        <v>4342</v>
      </c>
      <c r="D954" s="497">
        <v>1.96</v>
      </c>
      <c r="E954" s="497">
        <v>2.02</v>
      </c>
      <c r="F954" s="490">
        <v>10</v>
      </c>
      <c r="G954" s="496">
        <v>19.600000000000001</v>
      </c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</row>
    <row r="955" spans="1:20" s="21" customFormat="1" ht="15" x14ac:dyDescent="0.2">
      <c r="A955" s="468" t="s">
        <v>1591</v>
      </c>
      <c r="B955" s="475">
        <v>8</v>
      </c>
      <c r="C955" s="483">
        <v>4342</v>
      </c>
      <c r="D955" s="497">
        <v>1.96</v>
      </c>
      <c r="E955" s="497">
        <v>2.02</v>
      </c>
      <c r="F955" s="491">
        <v>4</v>
      </c>
      <c r="G955" s="496">
        <v>7.84</v>
      </c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</row>
    <row r="956" spans="1:20" s="21" customFormat="1" ht="15" x14ac:dyDescent="0.2">
      <c r="A956" s="468" t="s">
        <v>1590</v>
      </c>
      <c r="B956" s="473">
        <v>8</v>
      </c>
      <c r="C956" s="482">
        <v>4342</v>
      </c>
      <c r="D956" s="497">
        <v>1.96</v>
      </c>
      <c r="E956" s="497">
        <v>2.02</v>
      </c>
      <c r="F956" s="490">
        <v>10</v>
      </c>
      <c r="G956" s="496">
        <v>19.600000000000001</v>
      </c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</row>
    <row r="957" spans="1:20" s="21" customFormat="1" ht="15" x14ac:dyDescent="0.2">
      <c r="A957" s="468" t="s">
        <v>1590</v>
      </c>
      <c r="B957" s="475">
        <v>8</v>
      </c>
      <c r="C957" s="483">
        <v>4342</v>
      </c>
      <c r="D957" s="497">
        <v>1.96</v>
      </c>
      <c r="E957" s="497">
        <v>2.02</v>
      </c>
      <c r="F957" s="491">
        <v>5</v>
      </c>
      <c r="G957" s="496">
        <v>9.8000000000000007</v>
      </c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</row>
    <row r="958" spans="1:20" s="21" customFormat="1" ht="15" x14ac:dyDescent="0.2">
      <c r="A958" s="469" t="s">
        <v>767</v>
      </c>
      <c r="B958" s="473">
        <v>8</v>
      </c>
      <c r="C958" s="480">
        <v>1241</v>
      </c>
      <c r="D958" s="497">
        <v>1.98</v>
      </c>
      <c r="E958" s="497">
        <v>2.04</v>
      </c>
      <c r="F958" s="490">
        <v>8</v>
      </c>
      <c r="G958" s="496">
        <v>15.84</v>
      </c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</row>
    <row r="959" spans="1:20" s="21" customFormat="1" ht="15" x14ac:dyDescent="0.2">
      <c r="A959" s="469" t="s">
        <v>1474</v>
      </c>
      <c r="B959" s="474">
        <v>8</v>
      </c>
      <c r="C959" s="482">
        <v>4575</v>
      </c>
      <c r="D959" s="497">
        <v>1.98</v>
      </c>
      <c r="E959" s="497">
        <v>2.04</v>
      </c>
      <c r="F959" s="490">
        <v>5</v>
      </c>
      <c r="G959" s="496">
        <v>9.9</v>
      </c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</row>
    <row r="960" spans="1:20" s="21" customFormat="1" ht="15" x14ac:dyDescent="0.2">
      <c r="A960" s="469" t="s">
        <v>1477</v>
      </c>
      <c r="B960" s="474">
        <v>8</v>
      </c>
      <c r="C960" s="482">
        <v>4575</v>
      </c>
      <c r="D960" s="497">
        <v>1.98</v>
      </c>
      <c r="E960" s="497">
        <v>2.04</v>
      </c>
      <c r="F960" s="490">
        <v>3</v>
      </c>
      <c r="G960" s="496">
        <v>5.9399999999999995</v>
      </c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</row>
    <row r="961" spans="1:20" s="21" customFormat="1" ht="15" x14ac:dyDescent="0.2">
      <c r="A961" s="470" t="s">
        <v>1478</v>
      </c>
      <c r="B961" s="474">
        <v>8</v>
      </c>
      <c r="C961" s="485">
        <v>4575</v>
      </c>
      <c r="D961" s="497">
        <v>1.98</v>
      </c>
      <c r="E961" s="497">
        <v>2.04</v>
      </c>
      <c r="F961" s="493">
        <v>1</v>
      </c>
      <c r="G961" s="496">
        <v>1.98</v>
      </c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</row>
    <row r="962" spans="1:20" s="21" customFormat="1" ht="15" x14ac:dyDescent="0.2">
      <c r="A962" s="468" t="s">
        <v>2962</v>
      </c>
      <c r="B962" s="474">
        <v>8</v>
      </c>
      <c r="C962" s="482">
        <v>2791</v>
      </c>
      <c r="D962" s="497">
        <v>2.0099999999999998</v>
      </c>
      <c r="E962" s="497">
        <v>2.0699999999999998</v>
      </c>
      <c r="F962" s="493">
        <v>96</v>
      </c>
      <c r="G962" s="496">
        <v>192.95999999999998</v>
      </c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</row>
    <row r="963" spans="1:20" s="21" customFormat="1" ht="15" x14ac:dyDescent="0.2">
      <c r="A963" s="469" t="s">
        <v>408</v>
      </c>
      <c r="B963" s="473">
        <v>8</v>
      </c>
      <c r="C963" s="481">
        <v>2791</v>
      </c>
      <c r="D963" s="497">
        <v>2.0099999999999998</v>
      </c>
      <c r="E963" s="497">
        <v>2.0699999999999998</v>
      </c>
      <c r="F963" s="492">
        <v>18</v>
      </c>
      <c r="G963" s="496">
        <v>36.179999999999993</v>
      </c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</row>
    <row r="964" spans="1:20" s="21" customFormat="1" ht="15" x14ac:dyDescent="0.2">
      <c r="A964" s="466" t="s">
        <v>2994</v>
      </c>
      <c r="B964" s="473">
        <v>8</v>
      </c>
      <c r="C964" s="487">
        <v>1241</v>
      </c>
      <c r="D964" s="497">
        <v>2</v>
      </c>
      <c r="E964" s="497">
        <v>2.06</v>
      </c>
      <c r="F964" s="467">
        <v>16</v>
      </c>
      <c r="G964" s="496">
        <v>32</v>
      </c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</row>
    <row r="965" spans="1:20" s="21" customFormat="1" ht="15" x14ac:dyDescent="0.2">
      <c r="A965" s="466" t="s">
        <v>2861</v>
      </c>
      <c r="B965" s="475">
        <v>8</v>
      </c>
      <c r="C965" s="483">
        <v>8513</v>
      </c>
      <c r="D965" s="497">
        <v>1.53</v>
      </c>
      <c r="E965" s="497">
        <v>1.59</v>
      </c>
      <c r="F965" s="491">
        <v>1</v>
      </c>
      <c r="G965" s="496">
        <v>1.53</v>
      </c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 spans="1:20" s="21" customFormat="1" ht="15" x14ac:dyDescent="0.2">
      <c r="A966" s="466" t="s">
        <v>2866</v>
      </c>
      <c r="B966" s="475">
        <v>8</v>
      </c>
      <c r="C966" s="483">
        <v>8513</v>
      </c>
      <c r="D966" s="497">
        <v>1.53</v>
      </c>
      <c r="E966" s="497">
        <v>1.59</v>
      </c>
      <c r="F966" s="491">
        <v>2</v>
      </c>
      <c r="G966" s="496">
        <v>3.06</v>
      </c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</row>
    <row r="967" spans="1:20" s="21" customFormat="1" ht="15" x14ac:dyDescent="0.2">
      <c r="A967" s="466" t="s">
        <v>2863</v>
      </c>
      <c r="B967" s="475">
        <v>8</v>
      </c>
      <c r="C967" s="483">
        <v>8513</v>
      </c>
      <c r="D967" s="497">
        <v>1.53</v>
      </c>
      <c r="E967" s="497">
        <v>1.59</v>
      </c>
      <c r="F967" s="491">
        <v>1</v>
      </c>
      <c r="G967" s="496">
        <v>1.53</v>
      </c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</row>
    <row r="968" spans="1:20" s="21" customFormat="1" ht="15" x14ac:dyDescent="0.2">
      <c r="A968" s="466" t="s">
        <v>2862</v>
      </c>
      <c r="B968" s="475">
        <v>8</v>
      </c>
      <c r="C968" s="483">
        <v>8513</v>
      </c>
      <c r="D968" s="497">
        <v>1.53</v>
      </c>
      <c r="E968" s="497">
        <v>1.59</v>
      </c>
      <c r="F968" s="491">
        <v>3</v>
      </c>
      <c r="G968" s="496">
        <v>4.59</v>
      </c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</row>
    <row r="969" spans="1:20" s="21" customFormat="1" ht="15" x14ac:dyDescent="0.2">
      <c r="A969" s="466" t="s">
        <v>2994</v>
      </c>
      <c r="B969" s="473">
        <v>8</v>
      </c>
      <c r="C969" s="487">
        <v>1241</v>
      </c>
      <c r="D969" s="497">
        <v>2</v>
      </c>
      <c r="E969" s="497">
        <v>2.06</v>
      </c>
      <c r="F969" s="467">
        <v>2</v>
      </c>
      <c r="G969" s="496">
        <v>4</v>
      </c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</row>
    <row r="970" spans="1:20" s="21" customFormat="1" ht="15" x14ac:dyDescent="0.2">
      <c r="A970" s="468" t="s">
        <v>3349</v>
      </c>
      <c r="B970" s="475">
        <v>8</v>
      </c>
      <c r="C970" s="483">
        <v>4342</v>
      </c>
      <c r="D970" s="497">
        <v>2</v>
      </c>
      <c r="E970" s="497">
        <v>2.06</v>
      </c>
      <c r="F970" s="491">
        <v>3</v>
      </c>
      <c r="G970" s="496">
        <v>6</v>
      </c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</row>
    <row r="971" spans="1:20" s="21" customFormat="1" ht="15" x14ac:dyDescent="0.2">
      <c r="A971" s="466" t="s">
        <v>2915</v>
      </c>
      <c r="B971" s="473">
        <v>8</v>
      </c>
      <c r="C971" s="482">
        <v>2791</v>
      </c>
      <c r="D971" s="497">
        <v>2.04</v>
      </c>
      <c r="E971" s="497">
        <v>2.1</v>
      </c>
      <c r="F971" s="490">
        <v>16</v>
      </c>
      <c r="G971" s="496">
        <v>32.64</v>
      </c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</row>
    <row r="972" spans="1:20" s="21" customFormat="1" ht="15" x14ac:dyDescent="0.2">
      <c r="A972" s="466" t="s">
        <v>2915</v>
      </c>
      <c r="B972" s="473">
        <v>8</v>
      </c>
      <c r="C972" s="487">
        <v>2791</v>
      </c>
      <c r="D972" s="497">
        <v>2.04</v>
      </c>
      <c r="E972" s="497">
        <v>2.1</v>
      </c>
      <c r="F972" s="467">
        <v>88</v>
      </c>
      <c r="G972" s="496">
        <v>179.52</v>
      </c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</row>
    <row r="973" spans="1:20" s="21" customFormat="1" ht="15" x14ac:dyDescent="0.2">
      <c r="A973" s="468" t="s">
        <v>3277</v>
      </c>
      <c r="B973" s="475">
        <v>8</v>
      </c>
      <c r="C973" s="485">
        <v>1241</v>
      </c>
      <c r="D973" s="497">
        <v>2.0299999999999998</v>
      </c>
      <c r="E973" s="497">
        <v>2.09</v>
      </c>
      <c r="F973" s="491">
        <v>12</v>
      </c>
      <c r="G973" s="496">
        <v>24.36</v>
      </c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</row>
    <row r="974" spans="1:20" s="21" customFormat="1" ht="15" x14ac:dyDescent="0.2">
      <c r="A974" s="468" t="s">
        <v>3277</v>
      </c>
      <c r="B974" s="473">
        <v>8</v>
      </c>
      <c r="C974" s="487">
        <v>1241</v>
      </c>
      <c r="D974" s="497">
        <v>2.0299999999999998</v>
      </c>
      <c r="E974" s="497">
        <v>2.09</v>
      </c>
      <c r="F974" s="467">
        <v>8</v>
      </c>
      <c r="G974" s="496">
        <v>16.239999999999998</v>
      </c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</row>
    <row r="975" spans="1:20" s="21" customFormat="1" ht="15" x14ac:dyDescent="0.2">
      <c r="A975" s="469" t="s">
        <v>2603</v>
      </c>
      <c r="B975" s="473">
        <v>8</v>
      </c>
      <c r="C975" s="480">
        <v>4342</v>
      </c>
      <c r="D975" s="497">
        <v>2.04</v>
      </c>
      <c r="E975" s="497">
        <v>2.1</v>
      </c>
      <c r="F975" s="490">
        <v>7</v>
      </c>
      <c r="G975" s="496">
        <v>14.280000000000001</v>
      </c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</row>
    <row r="976" spans="1:20" s="21" customFormat="1" ht="15" x14ac:dyDescent="0.2">
      <c r="A976" s="469" t="s">
        <v>717</v>
      </c>
      <c r="B976" s="473">
        <v>8</v>
      </c>
      <c r="C976" s="480">
        <v>4342</v>
      </c>
      <c r="D976" s="497">
        <v>2.04</v>
      </c>
      <c r="E976" s="497">
        <v>2.1</v>
      </c>
      <c r="F976" s="490">
        <v>9</v>
      </c>
      <c r="G976" s="496">
        <v>18.36</v>
      </c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</row>
    <row r="977" spans="1:20" s="21" customFormat="1" ht="15" x14ac:dyDescent="0.2">
      <c r="A977" s="471" t="s">
        <v>653</v>
      </c>
      <c r="B977" s="473">
        <v>8</v>
      </c>
      <c r="C977" s="482">
        <v>1241</v>
      </c>
      <c r="D977" s="497">
        <v>2.06</v>
      </c>
      <c r="E977" s="497">
        <v>2.12</v>
      </c>
      <c r="F977" s="490">
        <v>1</v>
      </c>
      <c r="G977" s="496">
        <v>2.06</v>
      </c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</row>
    <row r="978" spans="1:20" s="21" customFormat="1" ht="15" x14ac:dyDescent="0.2">
      <c r="A978" s="471" t="s">
        <v>3088</v>
      </c>
      <c r="B978" s="473">
        <v>8</v>
      </c>
      <c r="C978" s="482">
        <v>4712</v>
      </c>
      <c r="D978" s="497">
        <v>2.0699999999999998</v>
      </c>
      <c r="E978" s="497">
        <v>2.13</v>
      </c>
      <c r="F978" s="490">
        <v>1</v>
      </c>
      <c r="G978" s="496">
        <v>2.0699999999999998</v>
      </c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</row>
    <row r="979" spans="1:20" s="21" customFormat="1" ht="15" x14ac:dyDescent="0.2">
      <c r="A979" s="466" t="s">
        <v>3042</v>
      </c>
      <c r="B979" s="473">
        <v>8</v>
      </c>
      <c r="C979" s="487">
        <v>1241</v>
      </c>
      <c r="D979" s="497">
        <v>2.0699999999999998</v>
      </c>
      <c r="E979" s="497">
        <v>2.13</v>
      </c>
      <c r="F979" s="467">
        <v>1</v>
      </c>
      <c r="G979" s="496">
        <v>2.0699999999999998</v>
      </c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</row>
    <row r="980" spans="1:20" s="21" customFormat="1" ht="15" x14ac:dyDescent="0.2">
      <c r="A980" s="466" t="s">
        <v>2777</v>
      </c>
      <c r="B980" s="473">
        <v>8</v>
      </c>
      <c r="C980" s="487">
        <v>1241</v>
      </c>
      <c r="D980" s="497">
        <v>2.3200000000000003</v>
      </c>
      <c r="E980" s="497">
        <v>2.4700000000000002</v>
      </c>
      <c r="F980" s="467">
        <v>10</v>
      </c>
      <c r="G980" s="496">
        <v>23.200000000000003</v>
      </c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</row>
    <row r="981" spans="1:20" s="21" customFormat="1" ht="15" x14ac:dyDescent="0.2">
      <c r="A981" s="466" t="s">
        <v>2776</v>
      </c>
      <c r="B981" s="473">
        <v>8</v>
      </c>
      <c r="C981" s="487">
        <v>1241</v>
      </c>
      <c r="D981" s="497">
        <v>2.3200000000000003</v>
      </c>
      <c r="E981" s="497">
        <v>2.4700000000000002</v>
      </c>
      <c r="F981" s="467">
        <v>14</v>
      </c>
      <c r="G981" s="496">
        <v>32.480000000000004</v>
      </c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</row>
    <row r="982" spans="1:20" s="21" customFormat="1" ht="15" x14ac:dyDescent="0.2">
      <c r="A982" s="466" t="s">
        <v>3294</v>
      </c>
      <c r="B982" s="473">
        <v>8</v>
      </c>
      <c r="C982" s="487">
        <v>1241</v>
      </c>
      <c r="D982" s="497">
        <v>1.98</v>
      </c>
      <c r="E982" s="497">
        <v>2.13</v>
      </c>
      <c r="F982" s="467">
        <v>57</v>
      </c>
      <c r="G982" s="496">
        <v>112.86</v>
      </c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</row>
    <row r="983" spans="1:20" s="21" customFormat="1" ht="15" x14ac:dyDescent="0.2">
      <c r="A983" s="466" t="s">
        <v>2778</v>
      </c>
      <c r="B983" s="473">
        <v>8</v>
      </c>
      <c r="C983" s="487">
        <v>1241</v>
      </c>
      <c r="D983" s="497">
        <v>1.98</v>
      </c>
      <c r="E983" s="497">
        <v>2.13</v>
      </c>
      <c r="F983" s="467">
        <v>12</v>
      </c>
      <c r="G983" s="496">
        <v>23.759999999999998</v>
      </c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</row>
    <row r="984" spans="1:20" s="21" customFormat="1" ht="15" x14ac:dyDescent="0.2">
      <c r="A984" s="469" t="s">
        <v>3160</v>
      </c>
      <c r="B984" s="473">
        <v>8</v>
      </c>
      <c r="C984" s="480">
        <v>1241</v>
      </c>
      <c r="D984" s="497">
        <v>1.98</v>
      </c>
      <c r="E984" s="497">
        <v>2.13</v>
      </c>
      <c r="F984" s="490">
        <v>26</v>
      </c>
      <c r="G984" s="496">
        <v>51.48</v>
      </c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</row>
    <row r="985" spans="1:20" s="21" customFormat="1" ht="15" x14ac:dyDescent="0.2">
      <c r="A985" s="469" t="s">
        <v>3162</v>
      </c>
      <c r="B985" s="473">
        <v>8</v>
      </c>
      <c r="C985" s="480">
        <v>1241</v>
      </c>
      <c r="D985" s="497">
        <v>2.3200000000000003</v>
      </c>
      <c r="E985" s="497">
        <v>2.4700000000000002</v>
      </c>
      <c r="F985" s="490">
        <v>23</v>
      </c>
      <c r="G985" s="496">
        <v>53.360000000000007</v>
      </c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</row>
    <row r="986" spans="1:20" s="21" customFormat="1" ht="15" x14ac:dyDescent="0.2">
      <c r="A986" s="469" t="s">
        <v>3181</v>
      </c>
      <c r="B986" s="473">
        <v>8</v>
      </c>
      <c r="C986" s="480">
        <v>1241</v>
      </c>
      <c r="D986" s="497">
        <v>2.3200000000000003</v>
      </c>
      <c r="E986" s="497">
        <v>2.4700000000000002</v>
      </c>
      <c r="F986" s="490">
        <v>20</v>
      </c>
      <c r="G986" s="496">
        <v>46.400000000000006</v>
      </c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</row>
    <row r="987" spans="1:20" s="21" customFormat="1" ht="15" x14ac:dyDescent="0.2">
      <c r="A987" s="469" t="s">
        <v>3156</v>
      </c>
      <c r="B987" s="473">
        <v>8</v>
      </c>
      <c r="C987" s="480">
        <v>1241</v>
      </c>
      <c r="D987" s="497">
        <v>1.98</v>
      </c>
      <c r="E987" s="497">
        <v>2.13</v>
      </c>
      <c r="F987" s="490">
        <v>10</v>
      </c>
      <c r="G987" s="496">
        <v>19.8</v>
      </c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</row>
    <row r="988" spans="1:20" s="21" customFormat="1" ht="15" x14ac:dyDescent="0.2">
      <c r="A988" s="469" t="s">
        <v>3157</v>
      </c>
      <c r="B988" s="473">
        <v>8</v>
      </c>
      <c r="C988" s="480">
        <v>1241</v>
      </c>
      <c r="D988" s="497">
        <v>1.98</v>
      </c>
      <c r="E988" s="497">
        <v>2.13</v>
      </c>
      <c r="F988" s="490">
        <v>20</v>
      </c>
      <c r="G988" s="496">
        <v>39.6</v>
      </c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</row>
    <row r="989" spans="1:20" s="21" customFormat="1" ht="15" x14ac:dyDescent="0.2">
      <c r="A989" s="466" t="s">
        <v>2775</v>
      </c>
      <c r="B989" s="473">
        <v>8</v>
      </c>
      <c r="C989" s="487">
        <v>1241</v>
      </c>
      <c r="D989" s="497">
        <v>1.98</v>
      </c>
      <c r="E989" s="497">
        <v>2.13</v>
      </c>
      <c r="F989" s="467">
        <v>7</v>
      </c>
      <c r="G989" s="496">
        <v>13.86</v>
      </c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</row>
    <row r="990" spans="1:20" s="21" customFormat="1" ht="15" x14ac:dyDescent="0.2">
      <c r="A990" s="468" t="s">
        <v>1575</v>
      </c>
      <c r="B990" s="475">
        <v>8</v>
      </c>
      <c r="C990" s="483">
        <v>9017</v>
      </c>
      <c r="D990" s="497">
        <v>1.9900000000000002</v>
      </c>
      <c r="E990" s="497">
        <v>2.14</v>
      </c>
      <c r="F990" s="491">
        <v>2</v>
      </c>
      <c r="G990" s="496">
        <v>3.9800000000000004</v>
      </c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</row>
    <row r="991" spans="1:20" s="21" customFormat="1" ht="15" x14ac:dyDescent="0.2">
      <c r="A991" s="468" t="s">
        <v>1574</v>
      </c>
      <c r="B991" s="475">
        <v>8</v>
      </c>
      <c r="C991" s="483">
        <v>9017</v>
      </c>
      <c r="D991" s="497">
        <v>1.9900000000000002</v>
      </c>
      <c r="E991" s="497">
        <v>2.14</v>
      </c>
      <c r="F991" s="491">
        <v>7</v>
      </c>
      <c r="G991" s="496">
        <v>13.930000000000001</v>
      </c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</row>
    <row r="992" spans="1:20" s="21" customFormat="1" ht="15" x14ac:dyDescent="0.2">
      <c r="A992" s="468" t="s">
        <v>2019</v>
      </c>
      <c r="B992" s="475">
        <v>8</v>
      </c>
      <c r="C992" s="483">
        <v>4342</v>
      </c>
      <c r="D992" s="497">
        <v>1.98</v>
      </c>
      <c r="E992" s="497">
        <v>2.13</v>
      </c>
      <c r="F992" s="491">
        <v>3</v>
      </c>
      <c r="G992" s="496">
        <v>5.9399999999999995</v>
      </c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</row>
    <row r="993" spans="1:20" s="21" customFormat="1" ht="15" x14ac:dyDescent="0.2">
      <c r="A993" s="469" t="s">
        <v>765</v>
      </c>
      <c r="B993" s="473">
        <v>8</v>
      </c>
      <c r="C993" s="480">
        <v>1241</v>
      </c>
      <c r="D993" s="497">
        <v>2</v>
      </c>
      <c r="E993" s="497">
        <v>2.15</v>
      </c>
      <c r="F993" s="490">
        <v>29</v>
      </c>
      <c r="G993" s="496">
        <v>58</v>
      </c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</row>
    <row r="994" spans="1:20" s="21" customFormat="1" ht="15" x14ac:dyDescent="0.2">
      <c r="A994" s="468" t="s">
        <v>362</v>
      </c>
      <c r="B994" s="473">
        <v>8</v>
      </c>
      <c r="C994" s="480">
        <v>9017</v>
      </c>
      <c r="D994" s="497">
        <v>1.49</v>
      </c>
      <c r="E994" s="497">
        <v>1.64</v>
      </c>
      <c r="F994" s="490">
        <v>9</v>
      </c>
      <c r="G994" s="496">
        <v>13.41</v>
      </c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</row>
    <row r="995" spans="1:20" s="21" customFormat="1" ht="15" x14ac:dyDescent="0.2">
      <c r="A995" s="469" t="s">
        <v>3274</v>
      </c>
      <c r="B995" s="473">
        <v>8</v>
      </c>
      <c r="C995" s="487">
        <v>6796</v>
      </c>
      <c r="D995" s="497">
        <v>2.02</v>
      </c>
      <c r="E995" s="497">
        <v>2.17</v>
      </c>
      <c r="F995" s="467">
        <v>62</v>
      </c>
      <c r="G995" s="496">
        <v>125.24</v>
      </c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</row>
    <row r="996" spans="1:20" s="21" customFormat="1" ht="15" x14ac:dyDescent="0.2">
      <c r="A996" s="469" t="s">
        <v>3159</v>
      </c>
      <c r="B996" s="473">
        <v>8</v>
      </c>
      <c r="C996" s="480">
        <v>1241</v>
      </c>
      <c r="D996" s="497">
        <v>2.02</v>
      </c>
      <c r="E996" s="497">
        <v>2.17</v>
      </c>
      <c r="F996" s="490">
        <v>20</v>
      </c>
      <c r="G996" s="496">
        <v>40.4</v>
      </c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</row>
    <row r="997" spans="1:20" s="21" customFormat="1" ht="15" x14ac:dyDescent="0.2">
      <c r="A997" s="466" t="s">
        <v>2774</v>
      </c>
      <c r="B997" s="473">
        <v>8</v>
      </c>
      <c r="C997" s="487">
        <v>1241</v>
      </c>
      <c r="D997" s="497">
        <v>2.02</v>
      </c>
      <c r="E997" s="497">
        <v>2.17</v>
      </c>
      <c r="F997" s="467">
        <v>47</v>
      </c>
      <c r="G997" s="496">
        <v>94.94</v>
      </c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</row>
    <row r="998" spans="1:20" s="21" customFormat="1" ht="15" x14ac:dyDescent="0.2">
      <c r="A998" s="469" t="s">
        <v>684</v>
      </c>
      <c r="B998" s="473">
        <v>8</v>
      </c>
      <c r="C998" s="480">
        <v>1212</v>
      </c>
      <c r="D998" s="497">
        <v>2.02</v>
      </c>
      <c r="E998" s="497">
        <v>2.17</v>
      </c>
      <c r="F998" s="490">
        <v>4</v>
      </c>
      <c r="G998" s="496">
        <v>8.08</v>
      </c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</row>
    <row r="999" spans="1:20" s="21" customFormat="1" ht="15" x14ac:dyDescent="0.2">
      <c r="A999" s="468" t="s">
        <v>1643</v>
      </c>
      <c r="B999" s="473">
        <v>8</v>
      </c>
      <c r="C999" s="480">
        <v>1212</v>
      </c>
      <c r="D999" s="497">
        <v>2.02</v>
      </c>
      <c r="E999" s="497">
        <v>2.17</v>
      </c>
      <c r="F999" s="490">
        <v>14</v>
      </c>
      <c r="G999" s="496">
        <v>28.28</v>
      </c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</row>
    <row r="1000" spans="1:20" s="21" customFormat="1" ht="15" x14ac:dyDescent="0.2">
      <c r="A1000" s="468" t="s">
        <v>1643</v>
      </c>
      <c r="B1000" s="475">
        <v>8</v>
      </c>
      <c r="C1000" s="483">
        <v>1212</v>
      </c>
      <c r="D1000" s="497">
        <v>2.02</v>
      </c>
      <c r="E1000" s="497">
        <v>2.17</v>
      </c>
      <c r="F1000" s="491">
        <v>3</v>
      </c>
      <c r="G1000" s="496">
        <v>6.0600000000000005</v>
      </c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</row>
    <row r="1001" spans="1:20" s="21" customFormat="1" ht="15" x14ac:dyDescent="0.2">
      <c r="A1001" s="466" t="s">
        <v>3049</v>
      </c>
      <c r="B1001" s="473">
        <v>8</v>
      </c>
      <c r="C1001" s="487">
        <v>4342</v>
      </c>
      <c r="D1001" s="497">
        <v>2.0300000000000002</v>
      </c>
      <c r="E1001" s="497">
        <v>2.1800000000000002</v>
      </c>
      <c r="F1001" s="467">
        <v>49</v>
      </c>
      <c r="G1001" s="496">
        <v>99.470000000000013</v>
      </c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</row>
    <row r="1002" spans="1:20" s="21" customFormat="1" ht="15" x14ac:dyDescent="0.2">
      <c r="A1002" s="469" t="s">
        <v>1206</v>
      </c>
      <c r="B1002" s="474">
        <v>8</v>
      </c>
      <c r="C1002" s="481">
        <v>3232</v>
      </c>
      <c r="D1002" s="497">
        <v>1.51</v>
      </c>
      <c r="E1002" s="497">
        <v>1.66</v>
      </c>
      <c r="F1002" s="492">
        <v>5</v>
      </c>
      <c r="G1002" s="496">
        <v>7.55</v>
      </c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</row>
    <row r="1003" spans="1:20" s="21" customFormat="1" ht="15" x14ac:dyDescent="0.2">
      <c r="A1003" s="469" t="s">
        <v>3474</v>
      </c>
      <c r="B1003" s="473">
        <v>8</v>
      </c>
      <c r="C1003" s="481">
        <v>4943</v>
      </c>
      <c r="D1003" s="497">
        <v>2.06</v>
      </c>
      <c r="E1003" s="497">
        <v>2.21</v>
      </c>
      <c r="F1003" s="492">
        <v>21</v>
      </c>
      <c r="G1003" s="496">
        <v>43.26</v>
      </c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</row>
    <row r="1004" spans="1:20" s="21" customFormat="1" ht="15" x14ac:dyDescent="0.2">
      <c r="A1004" s="468" t="s">
        <v>1596</v>
      </c>
      <c r="B1004" s="475">
        <v>8</v>
      </c>
      <c r="C1004" s="483">
        <v>4342</v>
      </c>
      <c r="D1004" s="497">
        <v>2.0700000000000003</v>
      </c>
      <c r="E1004" s="497">
        <v>2.2200000000000002</v>
      </c>
      <c r="F1004" s="491">
        <v>7</v>
      </c>
      <c r="G1004" s="496">
        <v>14.490000000000002</v>
      </c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</row>
    <row r="1005" spans="1:20" s="21" customFormat="1" ht="15" x14ac:dyDescent="0.2">
      <c r="A1005" s="466" t="s">
        <v>3047</v>
      </c>
      <c r="B1005" s="473">
        <v>8</v>
      </c>
      <c r="C1005" s="487">
        <v>4342</v>
      </c>
      <c r="D1005" s="497">
        <v>2.0700000000000003</v>
      </c>
      <c r="E1005" s="497">
        <v>2.2200000000000002</v>
      </c>
      <c r="F1005" s="467">
        <v>12</v>
      </c>
      <c r="G1005" s="496">
        <v>24.840000000000003</v>
      </c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</row>
    <row r="1006" spans="1:20" s="21" customFormat="1" ht="15" x14ac:dyDescent="0.2">
      <c r="A1006" s="466" t="s">
        <v>3024</v>
      </c>
      <c r="B1006" s="473">
        <v>8</v>
      </c>
      <c r="C1006" s="481">
        <v>2211</v>
      </c>
      <c r="D1006" s="497">
        <v>2.06</v>
      </c>
      <c r="E1006" s="497">
        <v>2.21</v>
      </c>
      <c r="F1006" s="492">
        <v>10</v>
      </c>
      <c r="G1006" s="496">
        <v>20.6</v>
      </c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</row>
    <row r="1007" spans="1:20" s="21" customFormat="1" ht="15" x14ac:dyDescent="0.2">
      <c r="A1007" s="466" t="s">
        <v>3024</v>
      </c>
      <c r="B1007" s="473">
        <v>8</v>
      </c>
      <c r="C1007" s="487">
        <v>2211</v>
      </c>
      <c r="D1007" s="497">
        <v>2.06</v>
      </c>
      <c r="E1007" s="497">
        <v>2.21</v>
      </c>
      <c r="F1007" s="467">
        <v>10</v>
      </c>
      <c r="G1007" s="496">
        <v>20.6</v>
      </c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</row>
    <row r="1008" spans="1:20" s="21" customFormat="1" ht="15" x14ac:dyDescent="0.2">
      <c r="A1008" s="469" t="s">
        <v>469</v>
      </c>
      <c r="B1008" s="473">
        <v>8</v>
      </c>
      <c r="C1008" s="481">
        <v>2211</v>
      </c>
      <c r="D1008" s="497">
        <v>2.06</v>
      </c>
      <c r="E1008" s="497">
        <v>2.21</v>
      </c>
      <c r="F1008" s="492">
        <v>24</v>
      </c>
      <c r="G1008" s="496">
        <v>49.44</v>
      </c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</row>
    <row r="1009" spans="1:20" s="21" customFormat="1" ht="15" x14ac:dyDescent="0.2">
      <c r="A1009" s="466" t="s">
        <v>570</v>
      </c>
      <c r="B1009" s="473">
        <v>8</v>
      </c>
      <c r="C1009" s="487" t="s">
        <v>138</v>
      </c>
      <c r="D1009" s="497">
        <v>2.08</v>
      </c>
      <c r="E1009" s="497">
        <v>2.23</v>
      </c>
      <c r="F1009" s="467">
        <v>10</v>
      </c>
      <c r="G1009" s="496">
        <v>20.8</v>
      </c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</row>
    <row r="1010" spans="1:20" s="21" customFormat="1" ht="15" x14ac:dyDescent="0.2">
      <c r="A1010" s="469" t="s">
        <v>1233</v>
      </c>
      <c r="B1010" s="474">
        <v>8</v>
      </c>
      <c r="C1010" s="481">
        <v>9017</v>
      </c>
      <c r="D1010" s="497">
        <v>1.87</v>
      </c>
      <c r="E1010" s="497">
        <v>2.02</v>
      </c>
      <c r="F1010" s="492">
        <v>36</v>
      </c>
      <c r="G1010" s="496">
        <v>67.320000000000007</v>
      </c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</row>
    <row r="1011" spans="1:20" s="21" customFormat="1" ht="15" x14ac:dyDescent="0.2">
      <c r="A1011" s="469" t="s">
        <v>1219</v>
      </c>
      <c r="B1011" s="474">
        <v>8</v>
      </c>
      <c r="C1011" s="481">
        <v>9017</v>
      </c>
      <c r="D1011" s="497">
        <v>1.87</v>
      </c>
      <c r="E1011" s="497">
        <v>2.02</v>
      </c>
      <c r="F1011" s="492">
        <v>14</v>
      </c>
      <c r="G1011" s="496">
        <v>26.18</v>
      </c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</row>
    <row r="1012" spans="1:20" s="21" customFormat="1" ht="15" x14ac:dyDescent="0.2">
      <c r="A1012" s="469" t="s">
        <v>1229</v>
      </c>
      <c r="B1012" s="474">
        <v>8</v>
      </c>
      <c r="C1012" s="481">
        <v>9017</v>
      </c>
      <c r="D1012" s="497">
        <v>1.87</v>
      </c>
      <c r="E1012" s="497">
        <v>2.02</v>
      </c>
      <c r="F1012" s="492">
        <v>32</v>
      </c>
      <c r="G1012" s="496">
        <v>59.84</v>
      </c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</row>
    <row r="1013" spans="1:20" s="21" customFormat="1" ht="15" x14ac:dyDescent="0.2">
      <c r="A1013" s="469" t="s">
        <v>1221</v>
      </c>
      <c r="B1013" s="474">
        <v>8</v>
      </c>
      <c r="C1013" s="481">
        <v>9017</v>
      </c>
      <c r="D1013" s="497">
        <v>1.87</v>
      </c>
      <c r="E1013" s="497">
        <v>2.02</v>
      </c>
      <c r="F1013" s="492">
        <v>14</v>
      </c>
      <c r="G1013" s="496">
        <v>26.18</v>
      </c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</row>
    <row r="1014" spans="1:20" s="21" customFormat="1" ht="15" x14ac:dyDescent="0.2">
      <c r="A1014" s="469" t="s">
        <v>1231</v>
      </c>
      <c r="B1014" s="474">
        <v>8</v>
      </c>
      <c r="C1014" s="481">
        <v>9017</v>
      </c>
      <c r="D1014" s="497">
        <v>1.87</v>
      </c>
      <c r="E1014" s="497">
        <v>2.02</v>
      </c>
      <c r="F1014" s="492">
        <v>13</v>
      </c>
      <c r="G1014" s="496">
        <v>24.310000000000002</v>
      </c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</row>
    <row r="1015" spans="1:20" s="21" customFormat="1" ht="15" x14ac:dyDescent="0.2">
      <c r="A1015" s="469" t="s">
        <v>1223</v>
      </c>
      <c r="B1015" s="474">
        <v>8</v>
      </c>
      <c r="C1015" s="481">
        <v>9017</v>
      </c>
      <c r="D1015" s="497">
        <v>1.87</v>
      </c>
      <c r="E1015" s="497">
        <v>2.02</v>
      </c>
      <c r="F1015" s="492">
        <v>16</v>
      </c>
      <c r="G1015" s="496">
        <v>29.92</v>
      </c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</row>
    <row r="1016" spans="1:20" s="21" customFormat="1" ht="15" x14ac:dyDescent="0.2">
      <c r="A1016" s="469" t="s">
        <v>1225</v>
      </c>
      <c r="B1016" s="474">
        <v>8</v>
      </c>
      <c r="C1016" s="481">
        <v>9017</v>
      </c>
      <c r="D1016" s="497">
        <v>1.87</v>
      </c>
      <c r="E1016" s="497">
        <v>2.02</v>
      </c>
      <c r="F1016" s="492">
        <v>11</v>
      </c>
      <c r="G1016" s="496">
        <v>20.57</v>
      </c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</row>
    <row r="1017" spans="1:20" s="21" customFormat="1" ht="15" x14ac:dyDescent="0.2">
      <c r="A1017" s="469" t="s">
        <v>1227</v>
      </c>
      <c r="B1017" s="474">
        <v>8</v>
      </c>
      <c r="C1017" s="481">
        <v>9017</v>
      </c>
      <c r="D1017" s="497">
        <v>1.87</v>
      </c>
      <c r="E1017" s="497">
        <v>2.02</v>
      </c>
      <c r="F1017" s="492">
        <v>20</v>
      </c>
      <c r="G1017" s="496">
        <v>37.400000000000006</v>
      </c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</row>
    <row r="1018" spans="1:20" s="21" customFormat="1" ht="15" x14ac:dyDescent="0.2">
      <c r="A1018" s="468" t="s">
        <v>330</v>
      </c>
      <c r="B1018" s="473">
        <v>8</v>
      </c>
      <c r="C1018" s="480">
        <v>9017</v>
      </c>
      <c r="D1018" s="497">
        <v>2.08</v>
      </c>
      <c r="E1018" s="497">
        <v>2.23</v>
      </c>
      <c r="F1018" s="490">
        <v>9</v>
      </c>
      <c r="G1018" s="496">
        <v>18.72</v>
      </c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</row>
    <row r="1019" spans="1:20" s="21" customFormat="1" ht="15" x14ac:dyDescent="0.2">
      <c r="A1019" s="469" t="s">
        <v>1092</v>
      </c>
      <c r="B1019" s="474">
        <v>8</v>
      </c>
      <c r="C1019" s="481">
        <v>9017</v>
      </c>
      <c r="D1019" s="497">
        <v>2.08</v>
      </c>
      <c r="E1019" s="497">
        <v>2.23</v>
      </c>
      <c r="F1019" s="492">
        <v>3</v>
      </c>
      <c r="G1019" s="496">
        <v>6.24</v>
      </c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</row>
    <row r="1020" spans="1:20" s="21" customFormat="1" ht="15" x14ac:dyDescent="0.2">
      <c r="A1020" s="469" t="s">
        <v>1095</v>
      </c>
      <c r="B1020" s="474">
        <v>8</v>
      </c>
      <c r="C1020" s="481">
        <v>9017</v>
      </c>
      <c r="D1020" s="497">
        <v>2.08</v>
      </c>
      <c r="E1020" s="497">
        <v>2.23</v>
      </c>
      <c r="F1020" s="492">
        <v>6</v>
      </c>
      <c r="G1020" s="496">
        <v>12.48</v>
      </c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</row>
    <row r="1021" spans="1:20" s="21" customFormat="1" ht="15" x14ac:dyDescent="0.2">
      <c r="A1021" s="469" t="s">
        <v>1093</v>
      </c>
      <c r="B1021" s="474">
        <v>8</v>
      </c>
      <c r="C1021" s="481">
        <v>9017</v>
      </c>
      <c r="D1021" s="497">
        <v>2.08</v>
      </c>
      <c r="E1021" s="497">
        <v>2.23</v>
      </c>
      <c r="F1021" s="492">
        <v>9</v>
      </c>
      <c r="G1021" s="496">
        <v>18.72</v>
      </c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</row>
    <row r="1022" spans="1:20" s="21" customFormat="1" ht="15" x14ac:dyDescent="0.2">
      <c r="A1022" s="469" t="s">
        <v>1091</v>
      </c>
      <c r="B1022" s="474">
        <v>8</v>
      </c>
      <c r="C1022" s="481">
        <v>9017</v>
      </c>
      <c r="D1022" s="497">
        <v>2.08</v>
      </c>
      <c r="E1022" s="497">
        <v>2.23</v>
      </c>
      <c r="F1022" s="492">
        <v>3</v>
      </c>
      <c r="G1022" s="496">
        <v>6.24</v>
      </c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</row>
    <row r="1023" spans="1:20" s="21" customFormat="1" ht="15" x14ac:dyDescent="0.2">
      <c r="A1023" s="469" t="s">
        <v>1096</v>
      </c>
      <c r="B1023" s="474">
        <v>8</v>
      </c>
      <c r="C1023" s="481">
        <v>9017</v>
      </c>
      <c r="D1023" s="497">
        <v>2.08</v>
      </c>
      <c r="E1023" s="497">
        <v>2.23</v>
      </c>
      <c r="F1023" s="492">
        <v>5</v>
      </c>
      <c r="G1023" s="496">
        <v>10.4</v>
      </c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</row>
    <row r="1024" spans="1:20" s="21" customFormat="1" ht="15" x14ac:dyDescent="0.2">
      <c r="A1024" s="469" t="s">
        <v>1094</v>
      </c>
      <c r="B1024" s="474">
        <v>8</v>
      </c>
      <c r="C1024" s="481">
        <v>9017</v>
      </c>
      <c r="D1024" s="497">
        <v>2.08</v>
      </c>
      <c r="E1024" s="497">
        <v>2.23</v>
      </c>
      <c r="F1024" s="492">
        <v>6</v>
      </c>
      <c r="G1024" s="496">
        <v>12.48</v>
      </c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</row>
    <row r="1025" spans="1:20" s="21" customFormat="1" ht="15" x14ac:dyDescent="0.2">
      <c r="A1025" s="468" t="s">
        <v>1728</v>
      </c>
      <c r="B1025" s="475">
        <v>8</v>
      </c>
      <c r="C1025" s="483">
        <v>4342</v>
      </c>
      <c r="D1025" s="497">
        <v>2.08</v>
      </c>
      <c r="E1025" s="497">
        <v>2.23</v>
      </c>
      <c r="F1025" s="491">
        <v>3</v>
      </c>
      <c r="G1025" s="496">
        <v>6.24</v>
      </c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</row>
    <row r="1026" spans="1:20" s="21" customFormat="1" ht="15" x14ac:dyDescent="0.2">
      <c r="A1026" s="468" t="s">
        <v>1724</v>
      </c>
      <c r="B1026" s="475">
        <v>8</v>
      </c>
      <c r="C1026" s="483">
        <v>4342</v>
      </c>
      <c r="D1026" s="497">
        <v>2.08</v>
      </c>
      <c r="E1026" s="497">
        <v>2.23</v>
      </c>
      <c r="F1026" s="491">
        <v>7</v>
      </c>
      <c r="G1026" s="496">
        <v>14.56</v>
      </c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</row>
    <row r="1027" spans="1:20" s="21" customFormat="1" ht="15" x14ac:dyDescent="0.2">
      <c r="A1027" s="468" t="s">
        <v>1725</v>
      </c>
      <c r="B1027" s="475">
        <v>8</v>
      </c>
      <c r="C1027" s="483">
        <v>4342</v>
      </c>
      <c r="D1027" s="497">
        <v>2.08</v>
      </c>
      <c r="E1027" s="497">
        <v>2.23</v>
      </c>
      <c r="F1027" s="491">
        <v>3</v>
      </c>
      <c r="G1027" s="496">
        <v>6.24</v>
      </c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</row>
    <row r="1028" spans="1:20" s="21" customFormat="1" ht="15" x14ac:dyDescent="0.2">
      <c r="A1028" s="468" t="s">
        <v>1726</v>
      </c>
      <c r="B1028" s="475">
        <v>8</v>
      </c>
      <c r="C1028" s="483">
        <v>4342</v>
      </c>
      <c r="D1028" s="497">
        <v>2.08</v>
      </c>
      <c r="E1028" s="497">
        <v>2.23</v>
      </c>
      <c r="F1028" s="491">
        <v>4</v>
      </c>
      <c r="G1028" s="496">
        <v>8.32</v>
      </c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</row>
    <row r="1029" spans="1:20" s="21" customFormat="1" ht="15" x14ac:dyDescent="0.2">
      <c r="A1029" s="468" t="s">
        <v>1727</v>
      </c>
      <c r="B1029" s="475">
        <v>8</v>
      </c>
      <c r="C1029" s="483">
        <v>4342</v>
      </c>
      <c r="D1029" s="497">
        <v>2.08</v>
      </c>
      <c r="E1029" s="497">
        <v>2.23</v>
      </c>
      <c r="F1029" s="491">
        <v>3</v>
      </c>
      <c r="G1029" s="496">
        <v>6.24</v>
      </c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</row>
    <row r="1030" spans="1:20" s="21" customFormat="1" ht="15" x14ac:dyDescent="0.2">
      <c r="A1030" s="469" t="s">
        <v>450</v>
      </c>
      <c r="B1030" s="473">
        <v>8</v>
      </c>
      <c r="C1030" s="481">
        <v>1241</v>
      </c>
      <c r="D1030" s="497">
        <v>2.12</v>
      </c>
      <c r="E1030" s="497">
        <v>2.27</v>
      </c>
      <c r="F1030" s="492">
        <v>5</v>
      </c>
      <c r="G1030" s="496">
        <v>10.600000000000001</v>
      </c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</row>
    <row r="1031" spans="1:20" s="21" customFormat="1" ht="15" x14ac:dyDescent="0.2">
      <c r="A1031" s="469" t="s">
        <v>473</v>
      </c>
      <c r="B1031" s="473">
        <v>8</v>
      </c>
      <c r="C1031" s="481">
        <v>1241</v>
      </c>
      <c r="D1031" s="497">
        <v>2.12</v>
      </c>
      <c r="E1031" s="497">
        <v>2.27</v>
      </c>
      <c r="F1031" s="492">
        <v>7</v>
      </c>
      <c r="G1031" s="496">
        <v>14.84</v>
      </c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</row>
    <row r="1032" spans="1:20" s="21" customFormat="1" ht="15" x14ac:dyDescent="0.2">
      <c r="A1032" s="468" t="s">
        <v>1418</v>
      </c>
      <c r="B1032" s="473">
        <v>8</v>
      </c>
      <c r="C1032" s="480">
        <v>4575</v>
      </c>
      <c r="D1032" s="497">
        <v>2.14</v>
      </c>
      <c r="E1032" s="497">
        <v>2.29</v>
      </c>
      <c r="F1032" s="490">
        <v>30</v>
      </c>
      <c r="G1032" s="496">
        <v>64.2</v>
      </c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</row>
    <row r="1033" spans="1:20" s="21" customFormat="1" ht="15" x14ac:dyDescent="0.2">
      <c r="A1033" s="468" t="s">
        <v>1418</v>
      </c>
      <c r="B1033" s="474">
        <v>8</v>
      </c>
      <c r="C1033" s="485">
        <v>4575</v>
      </c>
      <c r="D1033" s="497">
        <v>2.14</v>
      </c>
      <c r="E1033" s="497">
        <v>2.29</v>
      </c>
      <c r="F1033" s="491">
        <v>8</v>
      </c>
      <c r="G1033" s="496">
        <v>17.12</v>
      </c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</row>
    <row r="1034" spans="1:20" s="21" customFormat="1" ht="15" x14ac:dyDescent="0.2">
      <c r="A1034" s="466" t="s">
        <v>3027</v>
      </c>
      <c r="B1034" s="473">
        <v>8</v>
      </c>
      <c r="C1034" s="487">
        <v>2211</v>
      </c>
      <c r="D1034" s="497">
        <v>2.14</v>
      </c>
      <c r="E1034" s="497">
        <v>2.29</v>
      </c>
      <c r="F1034" s="467">
        <v>1</v>
      </c>
      <c r="G1034" s="496">
        <v>2.14</v>
      </c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</row>
    <row r="1035" spans="1:20" s="21" customFormat="1" ht="15" x14ac:dyDescent="0.2">
      <c r="A1035" s="468" t="s">
        <v>1901</v>
      </c>
      <c r="B1035" s="475">
        <v>8</v>
      </c>
      <c r="C1035" s="483">
        <v>2211</v>
      </c>
      <c r="D1035" s="497">
        <v>2.14</v>
      </c>
      <c r="E1035" s="497">
        <v>2.29</v>
      </c>
      <c r="F1035" s="491">
        <v>8</v>
      </c>
      <c r="G1035" s="496">
        <v>17.12</v>
      </c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</row>
    <row r="1036" spans="1:20" s="21" customFormat="1" ht="15" x14ac:dyDescent="0.2">
      <c r="A1036" s="468" t="s">
        <v>2996</v>
      </c>
      <c r="B1036" s="475">
        <v>8</v>
      </c>
      <c r="C1036" s="483">
        <v>2350</v>
      </c>
      <c r="D1036" s="497">
        <v>2.14</v>
      </c>
      <c r="E1036" s="497">
        <v>2.29</v>
      </c>
      <c r="F1036" s="491">
        <v>23</v>
      </c>
      <c r="G1036" s="496">
        <v>49.220000000000006</v>
      </c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</row>
    <row r="1037" spans="1:20" s="21" customFormat="1" ht="15" x14ac:dyDescent="0.2">
      <c r="A1037" s="469" t="s">
        <v>3496</v>
      </c>
      <c r="B1037" s="473">
        <v>8</v>
      </c>
      <c r="C1037" s="480">
        <v>2350</v>
      </c>
      <c r="D1037" s="497">
        <v>2.14</v>
      </c>
      <c r="E1037" s="497">
        <v>2.29</v>
      </c>
      <c r="F1037" s="490">
        <v>2</v>
      </c>
      <c r="G1037" s="496">
        <v>4.28</v>
      </c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</row>
    <row r="1038" spans="1:20" s="21" customFormat="1" ht="15" x14ac:dyDescent="0.2">
      <c r="A1038" s="466" t="s">
        <v>2910</v>
      </c>
      <c r="B1038" s="473">
        <v>8</v>
      </c>
      <c r="C1038" s="480">
        <v>1154</v>
      </c>
      <c r="D1038" s="497">
        <v>2.15</v>
      </c>
      <c r="E1038" s="497">
        <v>2.2999999999999998</v>
      </c>
      <c r="F1038" s="493">
        <v>3</v>
      </c>
      <c r="G1038" s="496">
        <v>6.4499999999999993</v>
      </c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</row>
    <row r="1039" spans="1:20" s="21" customFormat="1" ht="15" x14ac:dyDescent="0.2">
      <c r="A1039" s="466" t="s">
        <v>2910</v>
      </c>
      <c r="B1039" s="473">
        <v>8</v>
      </c>
      <c r="C1039" s="487">
        <v>1154</v>
      </c>
      <c r="D1039" s="497">
        <v>2.15</v>
      </c>
      <c r="E1039" s="497">
        <v>2.2999999999999998</v>
      </c>
      <c r="F1039" s="467">
        <v>36</v>
      </c>
      <c r="G1039" s="496">
        <v>77.399999999999991</v>
      </c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</row>
    <row r="1040" spans="1:20" s="21" customFormat="1" ht="15" x14ac:dyDescent="0.2">
      <c r="A1040" s="466" t="s">
        <v>2748</v>
      </c>
      <c r="B1040" s="473">
        <v>8</v>
      </c>
      <c r="C1040" s="487">
        <v>4943</v>
      </c>
      <c r="D1040" s="497">
        <v>2.15</v>
      </c>
      <c r="E1040" s="497">
        <v>2.2999999999999998</v>
      </c>
      <c r="F1040" s="467">
        <v>39</v>
      </c>
      <c r="G1040" s="496">
        <v>83.85</v>
      </c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</row>
    <row r="1041" spans="1:20" s="21" customFormat="1" ht="15" x14ac:dyDescent="0.2">
      <c r="A1041" s="466" t="s">
        <v>2849</v>
      </c>
      <c r="B1041" s="473">
        <v>8</v>
      </c>
      <c r="C1041" s="480">
        <v>2211</v>
      </c>
      <c r="D1041" s="497">
        <v>2.16</v>
      </c>
      <c r="E1041" s="497">
        <v>2.31</v>
      </c>
      <c r="F1041" s="490">
        <v>6</v>
      </c>
      <c r="G1041" s="496">
        <v>12.96</v>
      </c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</row>
    <row r="1042" spans="1:20" s="21" customFormat="1" ht="15" x14ac:dyDescent="0.2">
      <c r="A1042" s="466" t="s">
        <v>2849</v>
      </c>
      <c r="B1042" s="473">
        <v>8</v>
      </c>
      <c r="C1042" s="487">
        <v>2211</v>
      </c>
      <c r="D1042" s="497">
        <v>2.16</v>
      </c>
      <c r="E1042" s="497">
        <v>2.31</v>
      </c>
      <c r="F1042" s="467">
        <v>4</v>
      </c>
      <c r="G1042" s="496">
        <v>8.64</v>
      </c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</row>
    <row r="1043" spans="1:20" s="21" customFormat="1" ht="15" x14ac:dyDescent="0.2">
      <c r="A1043" s="468" t="s">
        <v>3424</v>
      </c>
      <c r="B1043" s="475">
        <v>8</v>
      </c>
      <c r="C1043" s="483">
        <v>6796</v>
      </c>
      <c r="D1043" s="497">
        <v>1.58</v>
      </c>
      <c r="E1043" s="497">
        <v>1.73</v>
      </c>
      <c r="F1043" s="491">
        <v>9</v>
      </c>
      <c r="G1043" s="496">
        <v>14.22</v>
      </c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</row>
    <row r="1044" spans="1:20" s="21" customFormat="1" ht="15" x14ac:dyDescent="0.2">
      <c r="A1044" s="468" t="s">
        <v>3425</v>
      </c>
      <c r="B1044" s="475">
        <v>8</v>
      </c>
      <c r="C1044" s="483">
        <v>6796</v>
      </c>
      <c r="D1044" s="497">
        <v>1.58</v>
      </c>
      <c r="E1044" s="497">
        <v>1.73</v>
      </c>
      <c r="F1044" s="491">
        <v>10</v>
      </c>
      <c r="G1044" s="496">
        <v>15.8</v>
      </c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</row>
    <row r="1045" spans="1:20" s="21" customFormat="1" ht="15" x14ac:dyDescent="0.2">
      <c r="A1045" s="468" t="s">
        <v>3426</v>
      </c>
      <c r="B1045" s="475">
        <v>8</v>
      </c>
      <c r="C1045" s="483">
        <v>6796</v>
      </c>
      <c r="D1045" s="497">
        <v>1.58</v>
      </c>
      <c r="E1045" s="497">
        <v>1.73</v>
      </c>
      <c r="F1045" s="491">
        <v>1</v>
      </c>
      <c r="G1045" s="496">
        <v>1.58</v>
      </c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</row>
    <row r="1046" spans="1:20" s="21" customFormat="1" ht="15" x14ac:dyDescent="0.2">
      <c r="A1046" s="468" t="s">
        <v>3427</v>
      </c>
      <c r="B1046" s="475">
        <v>8</v>
      </c>
      <c r="C1046" s="483">
        <v>6796</v>
      </c>
      <c r="D1046" s="497">
        <v>1.58</v>
      </c>
      <c r="E1046" s="497">
        <v>1.73</v>
      </c>
      <c r="F1046" s="491">
        <v>2</v>
      </c>
      <c r="G1046" s="496">
        <v>3.16</v>
      </c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</row>
    <row r="1047" spans="1:20" s="21" customFormat="1" ht="15" x14ac:dyDescent="0.2">
      <c r="A1047" s="468" t="s">
        <v>3428</v>
      </c>
      <c r="B1047" s="475">
        <v>8</v>
      </c>
      <c r="C1047" s="483">
        <v>6796</v>
      </c>
      <c r="D1047" s="497">
        <v>1.58</v>
      </c>
      <c r="E1047" s="497">
        <v>1.73</v>
      </c>
      <c r="F1047" s="491">
        <v>1</v>
      </c>
      <c r="G1047" s="496">
        <v>1.58</v>
      </c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</row>
    <row r="1048" spans="1:20" s="21" customFormat="1" ht="15" x14ac:dyDescent="0.2">
      <c r="A1048" s="468" t="s">
        <v>3430</v>
      </c>
      <c r="B1048" s="475">
        <v>8</v>
      </c>
      <c r="C1048" s="483">
        <v>6796</v>
      </c>
      <c r="D1048" s="497">
        <v>1.58</v>
      </c>
      <c r="E1048" s="497">
        <v>1.73</v>
      </c>
      <c r="F1048" s="491">
        <v>1</v>
      </c>
      <c r="G1048" s="496">
        <v>1.58</v>
      </c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</row>
    <row r="1049" spans="1:20" s="21" customFormat="1" ht="15" x14ac:dyDescent="0.2">
      <c r="A1049" s="468" t="s">
        <v>1739</v>
      </c>
      <c r="B1049" s="475">
        <v>8</v>
      </c>
      <c r="C1049" s="483">
        <v>3232</v>
      </c>
      <c r="D1049" s="497">
        <v>1.58</v>
      </c>
      <c r="E1049" s="497">
        <v>1.73</v>
      </c>
      <c r="F1049" s="491">
        <v>29</v>
      </c>
      <c r="G1049" s="496">
        <v>45.82</v>
      </c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</row>
    <row r="1050" spans="1:20" s="21" customFormat="1" ht="15" x14ac:dyDescent="0.2">
      <c r="A1050" s="468" t="s">
        <v>1455</v>
      </c>
      <c r="B1050" s="474">
        <v>8</v>
      </c>
      <c r="C1050" s="482">
        <v>6796</v>
      </c>
      <c r="D1050" s="497">
        <v>1.58</v>
      </c>
      <c r="E1050" s="497">
        <v>1.73</v>
      </c>
      <c r="F1050" s="490">
        <v>6</v>
      </c>
      <c r="G1050" s="496">
        <v>9.48</v>
      </c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</row>
    <row r="1051" spans="1:20" s="21" customFormat="1" ht="15" x14ac:dyDescent="0.2">
      <c r="A1051" s="468" t="s">
        <v>1457</v>
      </c>
      <c r="B1051" s="474">
        <v>8</v>
      </c>
      <c r="C1051" s="480">
        <v>6796</v>
      </c>
      <c r="D1051" s="497">
        <v>1.58</v>
      </c>
      <c r="E1051" s="497">
        <v>1.73</v>
      </c>
      <c r="F1051" s="491">
        <v>3</v>
      </c>
      <c r="G1051" s="496">
        <v>4.74</v>
      </c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</row>
    <row r="1052" spans="1:20" s="21" customFormat="1" ht="15" x14ac:dyDescent="0.2">
      <c r="A1052" s="466" t="s">
        <v>2539</v>
      </c>
      <c r="B1052" s="473">
        <v>8</v>
      </c>
      <c r="C1052" s="495" t="s">
        <v>138</v>
      </c>
      <c r="D1052" s="497">
        <v>2.19</v>
      </c>
      <c r="E1052" s="497">
        <v>2.34</v>
      </c>
      <c r="F1052" s="467">
        <v>7</v>
      </c>
      <c r="G1052" s="496">
        <v>15.33</v>
      </c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</row>
    <row r="1053" spans="1:20" s="21" customFormat="1" ht="15" x14ac:dyDescent="0.2">
      <c r="A1053" s="466" t="s">
        <v>2750</v>
      </c>
      <c r="B1053" s="473">
        <v>8</v>
      </c>
      <c r="C1053" s="487">
        <v>1241</v>
      </c>
      <c r="D1053" s="497">
        <v>2.19</v>
      </c>
      <c r="E1053" s="497">
        <v>2.34</v>
      </c>
      <c r="F1053" s="467">
        <v>69</v>
      </c>
      <c r="G1053" s="496">
        <v>151.10999999999999</v>
      </c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</row>
    <row r="1054" spans="1:20" s="21" customFormat="1" ht="15" x14ac:dyDescent="0.2">
      <c r="A1054" s="466" t="s">
        <v>2749</v>
      </c>
      <c r="B1054" s="473">
        <v>8</v>
      </c>
      <c r="C1054" s="487">
        <v>1241</v>
      </c>
      <c r="D1054" s="497">
        <v>2.19</v>
      </c>
      <c r="E1054" s="497">
        <v>2.34</v>
      </c>
      <c r="F1054" s="467">
        <v>86</v>
      </c>
      <c r="G1054" s="496">
        <v>188.34</v>
      </c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</row>
    <row r="1055" spans="1:20" s="21" customFormat="1" ht="15" x14ac:dyDescent="0.2">
      <c r="A1055" s="469" t="s">
        <v>3161</v>
      </c>
      <c r="B1055" s="473">
        <v>8</v>
      </c>
      <c r="C1055" s="480">
        <v>1241</v>
      </c>
      <c r="D1055" s="497">
        <v>2.19</v>
      </c>
      <c r="E1055" s="497">
        <v>2.34</v>
      </c>
      <c r="F1055" s="490">
        <v>28</v>
      </c>
      <c r="G1055" s="496">
        <v>61.32</v>
      </c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</row>
    <row r="1056" spans="1:20" s="21" customFormat="1" ht="15" x14ac:dyDescent="0.2">
      <c r="A1056" s="469" t="s">
        <v>3180</v>
      </c>
      <c r="B1056" s="473">
        <v>8</v>
      </c>
      <c r="C1056" s="480">
        <v>1241</v>
      </c>
      <c r="D1056" s="497">
        <v>2.19</v>
      </c>
      <c r="E1056" s="497">
        <v>2.34</v>
      </c>
      <c r="F1056" s="490">
        <v>27</v>
      </c>
      <c r="G1056" s="496">
        <v>59.129999999999995</v>
      </c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</row>
    <row r="1057" spans="1:20" s="21" customFormat="1" ht="15" x14ac:dyDescent="0.2">
      <c r="A1057" s="468" t="s">
        <v>378</v>
      </c>
      <c r="B1057" s="473">
        <v>8</v>
      </c>
      <c r="C1057" s="480">
        <v>6796</v>
      </c>
      <c r="D1057" s="497">
        <v>1.59</v>
      </c>
      <c r="E1057" s="497">
        <v>1.74</v>
      </c>
      <c r="F1057" s="490">
        <v>24</v>
      </c>
      <c r="G1057" s="496">
        <v>38.160000000000004</v>
      </c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</row>
    <row r="1058" spans="1:20" s="21" customFormat="1" ht="15" x14ac:dyDescent="0.2">
      <c r="A1058" s="468" t="s">
        <v>3188</v>
      </c>
      <c r="B1058" s="473">
        <v>8</v>
      </c>
      <c r="C1058" s="487">
        <v>6796</v>
      </c>
      <c r="D1058" s="497">
        <v>1.59</v>
      </c>
      <c r="E1058" s="497">
        <v>1.74</v>
      </c>
      <c r="F1058" s="467">
        <v>43</v>
      </c>
      <c r="G1058" s="496">
        <v>68.37</v>
      </c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</row>
    <row r="1059" spans="1:20" s="21" customFormat="1" ht="15" x14ac:dyDescent="0.2">
      <c r="A1059" s="469" t="s">
        <v>443</v>
      </c>
      <c r="B1059" s="473">
        <v>8</v>
      </c>
      <c r="C1059" s="481">
        <v>1212</v>
      </c>
      <c r="D1059" s="497">
        <v>2.21</v>
      </c>
      <c r="E1059" s="497">
        <v>2.36</v>
      </c>
      <c r="F1059" s="492">
        <v>16</v>
      </c>
      <c r="G1059" s="496">
        <v>35.36</v>
      </c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</row>
    <row r="1060" spans="1:20" s="21" customFormat="1" ht="15" x14ac:dyDescent="0.2">
      <c r="A1060" s="468" t="s">
        <v>2140</v>
      </c>
      <c r="B1060" s="473">
        <v>8</v>
      </c>
      <c r="C1060" s="480">
        <v>3232</v>
      </c>
      <c r="D1060" s="497">
        <v>1.6</v>
      </c>
      <c r="E1060" s="497">
        <v>1.75</v>
      </c>
      <c r="F1060" s="490">
        <v>12</v>
      </c>
      <c r="G1060" s="496">
        <v>19.200000000000003</v>
      </c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</row>
    <row r="1061" spans="1:20" s="21" customFormat="1" ht="15" x14ac:dyDescent="0.2">
      <c r="A1061" s="468" t="s">
        <v>2140</v>
      </c>
      <c r="B1061" s="473">
        <v>8</v>
      </c>
      <c r="C1061" s="480">
        <v>3232</v>
      </c>
      <c r="D1061" s="497">
        <v>1.6</v>
      </c>
      <c r="E1061" s="497">
        <v>1.75</v>
      </c>
      <c r="F1061" s="490">
        <v>5</v>
      </c>
      <c r="G1061" s="496">
        <v>8</v>
      </c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</row>
    <row r="1062" spans="1:20" s="21" customFormat="1" ht="15" x14ac:dyDescent="0.2">
      <c r="A1062" s="468" t="s">
        <v>2140</v>
      </c>
      <c r="B1062" s="475">
        <v>8</v>
      </c>
      <c r="C1062" s="483">
        <v>3232</v>
      </c>
      <c r="D1062" s="497">
        <v>1.6</v>
      </c>
      <c r="E1062" s="497">
        <v>1.75</v>
      </c>
      <c r="F1062" s="491">
        <v>25</v>
      </c>
      <c r="G1062" s="496">
        <v>40</v>
      </c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</row>
    <row r="1063" spans="1:20" s="21" customFormat="1" ht="15" x14ac:dyDescent="0.2">
      <c r="A1063" s="468" t="s">
        <v>2129</v>
      </c>
      <c r="B1063" s="475">
        <v>8</v>
      </c>
      <c r="C1063" s="483">
        <v>3232</v>
      </c>
      <c r="D1063" s="497">
        <v>1.6</v>
      </c>
      <c r="E1063" s="497">
        <v>1.75</v>
      </c>
      <c r="F1063" s="491">
        <v>20</v>
      </c>
      <c r="G1063" s="496">
        <v>32</v>
      </c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</row>
    <row r="1064" spans="1:20" s="21" customFormat="1" ht="15" x14ac:dyDescent="0.2">
      <c r="A1064" s="468" t="s">
        <v>2131</v>
      </c>
      <c r="B1064" s="475">
        <v>8</v>
      </c>
      <c r="C1064" s="483">
        <v>3232</v>
      </c>
      <c r="D1064" s="497">
        <v>1.6</v>
      </c>
      <c r="E1064" s="497">
        <v>1.75</v>
      </c>
      <c r="F1064" s="491">
        <v>26</v>
      </c>
      <c r="G1064" s="496">
        <v>41.6</v>
      </c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</row>
    <row r="1065" spans="1:20" s="21" customFormat="1" ht="15" x14ac:dyDescent="0.2">
      <c r="A1065" s="468" t="s">
        <v>2133</v>
      </c>
      <c r="B1065" s="475">
        <v>8</v>
      </c>
      <c r="C1065" s="483">
        <v>3232</v>
      </c>
      <c r="D1065" s="497">
        <v>1.6</v>
      </c>
      <c r="E1065" s="497">
        <v>1.75</v>
      </c>
      <c r="F1065" s="491">
        <v>14</v>
      </c>
      <c r="G1065" s="496">
        <v>22.400000000000002</v>
      </c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</row>
    <row r="1066" spans="1:20" s="21" customFormat="1" ht="15" x14ac:dyDescent="0.2">
      <c r="A1066" s="468" t="s">
        <v>2139</v>
      </c>
      <c r="B1066" s="475">
        <v>8</v>
      </c>
      <c r="C1066" s="483">
        <v>3232</v>
      </c>
      <c r="D1066" s="497">
        <v>1.6</v>
      </c>
      <c r="E1066" s="497">
        <v>1.75</v>
      </c>
      <c r="F1066" s="491">
        <v>17</v>
      </c>
      <c r="G1066" s="496">
        <v>27.200000000000003</v>
      </c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</row>
    <row r="1067" spans="1:20" s="21" customFormat="1" ht="15" x14ac:dyDescent="0.2">
      <c r="A1067" s="468" t="s">
        <v>2136</v>
      </c>
      <c r="B1067" s="475">
        <v>8</v>
      </c>
      <c r="C1067" s="483">
        <v>3232</v>
      </c>
      <c r="D1067" s="497">
        <v>1.6</v>
      </c>
      <c r="E1067" s="497">
        <v>1.75</v>
      </c>
      <c r="F1067" s="491">
        <v>22</v>
      </c>
      <c r="G1067" s="496">
        <v>35.200000000000003</v>
      </c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</row>
    <row r="1068" spans="1:20" s="21" customFormat="1" ht="15" x14ac:dyDescent="0.2">
      <c r="A1068" s="468" t="s">
        <v>2134</v>
      </c>
      <c r="B1068" s="475">
        <v>8</v>
      </c>
      <c r="C1068" s="483">
        <v>3232</v>
      </c>
      <c r="D1068" s="497">
        <v>1.6</v>
      </c>
      <c r="E1068" s="497">
        <v>1.75</v>
      </c>
      <c r="F1068" s="491">
        <v>14</v>
      </c>
      <c r="G1068" s="496">
        <v>22.400000000000002</v>
      </c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</row>
    <row r="1069" spans="1:20" s="21" customFormat="1" ht="15" x14ac:dyDescent="0.2">
      <c r="A1069" s="469" t="s">
        <v>1167</v>
      </c>
      <c r="B1069" s="474">
        <v>8</v>
      </c>
      <c r="C1069" s="481">
        <v>9017</v>
      </c>
      <c r="D1069" s="497">
        <v>2.23</v>
      </c>
      <c r="E1069" s="497">
        <v>2.38</v>
      </c>
      <c r="F1069" s="492">
        <v>8</v>
      </c>
      <c r="G1069" s="496">
        <v>17.84</v>
      </c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</row>
    <row r="1070" spans="1:20" s="21" customFormat="1" ht="15" x14ac:dyDescent="0.2">
      <c r="A1070" s="469" t="s">
        <v>1168</v>
      </c>
      <c r="B1070" s="474">
        <v>8</v>
      </c>
      <c r="C1070" s="481">
        <v>9017</v>
      </c>
      <c r="D1070" s="497">
        <v>2.23</v>
      </c>
      <c r="E1070" s="497">
        <v>2.38</v>
      </c>
      <c r="F1070" s="492">
        <v>19</v>
      </c>
      <c r="G1070" s="496">
        <v>42.37</v>
      </c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</row>
    <row r="1071" spans="1:20" s="21" customFormat="1" ht="15" x14ac:dyDescent="0.2">
      <c r="A1071" s="469" t="s">
        <v>3493</v>
      </c>
      <c r="B1071" s="473">
        <v>8</v>
      </c>
      <c r="C1071" s="487">
        <v>1241</v>
      </c>
      <c r="D1071" s="497">
        <v>2.2400000000000002</v>
      </c>
      <c r="E1071" s="497">
        <v>2.39</v>
      </c>
      <c r="F1071" s="467">
        <v>23</v>
      </c>
      <c r="G1071" s="496">
        <v>51.52</v>
      </c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</row>
    <row r="1072" spans="1:20" s="21" customFormat="1" ht="15" x14ac:dyDescent="0.2">
      <c r="A1072" s="466" t="s">
        <v>2535</v>
      </c>
      <c r="B1072" s="473">
        <v>8</v>
      </c>
      <c r="C1072" s="487">
        <v>4943</v>
      </c>
      <c r="D1072" s="497">
        <v>2.27</v>
      </c>
      <c r="E1072" s="497">
        <v>2.42</v>
      </c>
      <c r="F1072" s="467">
        <v>6</v>
      </c>
      <c r="G1072" s="496">
        <v>13.620000000000001</v>
      </c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</row>
    <row r="1073" spans="1:20" s="21" customFormat="1" ht="15" x14ac:dyDescent="0.2">
      <c r="A1073" s="466" t="s">
        <v>3027</v>
      </c>
      <c r="B1073" s="473">
        <v>8</v>
      </c>
      <c r="C1073" s="481">
        <v>2211</v>
      </c>
      <c r="D1073" s="497">
        <v>2.27</v>
      </c>
      <c r="E1073" s="497">
        <v>2.42</v>
      </c>
      <c r="F1073" s="492">
        <v>5</v>
      </c>
      <c r="G1073" s="496">
        <v>11.35</v>
      </c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</row>
    <row r="1074" spans="1:20" s="21" customFormat="1" ht="15" x14ac:dyDescent="0.2">
      <c r="A1074" s="469" t="s">
        <v>479</v>
      </c>
      <c r="B1074" s="473">
        <v>8</v>
      </c>
      <c r="C1074" s="481">
        <v>3333</v>
      </c>
      <c r="D1074" s="497">
        <v>2.2000000000000002</v>
      </c>
      <c r="E1074" s="497">
        <v>2.35</v>
      </c>
      <c r="F1074" s="492">
        <v>19</v>
      </c>
      <c r="G1074" s="496">
        <v>41.800000000000004</v>
      </c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</row>
    <row r="1075" spans="1:20" s="21" customFormat="1" ht="15" x14ac:dyDescent="0.2">
      <c r="A1075" s="469" t="s">
        <v>3493</v>
      </c>
      <c r="B1075" s="473">
        <v>8</v>
      </c>
      <c r="C1075" s="480">
        <v>1241</v>
      </c>
      <c r="D1075" s="497">
        <v>2.2400000000000002</v>
      </c>
      <c r="E1075" s="497">
        <v>2.39</v>
      </c>
      <c r="F1075" s="490">
        <v>24</v>
      </c>
      <c r="G1075" s="496">
        <v>53.760000000000005</v>
      </c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</row>
    <row r="1076" spans="1:20" s="21" customFormat="1" ht="15" x14ac:dyDescent="0.2">
      <c r="A1076" s="469" t="s">
        <v>3158</v>
      </c>
      <c r="B1076" s="473">
        <v>8</v>
      </c>
      <c r="C1076" s="480">
        <v>1241</v>
      </c>
      <c r="D1076" s="497">
        <v>2.29</v>
      </c>
      <c r="E1076" s="497">
        <v>2.44</v>
      </c>
      <c r="F1076" s="490">
        <v>20</v>
      </c>
      <c r="G1076" s="496">
        <v>45.8</v>
      </c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</row>
    <row r="1077" spans="1:20" s="21" customFormat="1" ht="15" x14ac:dyDescent="0.2">
      <c r="A1077" s="469" t="s">
        <v>3179</v>
      </c>
      <c r="B1077" s="473">
        <v>8</v>
      </c>
      <c r="C1077" s="480">
        <v>1241</v>
      </c>
      <c r="D1077" s="497">
        <v>2.29</v>
      </c>
      <c r="E1077" s="497">
        <v>2.44</v>
      </c>
      <c r="F1077" s="490">
        <v>4</v>
      </c>
      <c r="G1077" s="496">
        <v>9.16</v>
      </c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</row>
    <row r="1078" spans="1:20" s="21" customFormat="1" ht="15" x14ac:dyDescent="0.2">
      <c r="A1078" s="466" t="s">
        <v>2779</v>
      </c>
      <c r="B1078" s="473">
        <v>8</v>
      </c>
      <c r="C1078" s="487">
        <v>1241</v>
      </c>
      <c r="D1078" s="497">
        <v>2.29</v>
      </c>
      <c r="E1078" s="497">
        <v>2.44</v>
      </c>
      <c r="F1078" s="467">
        <v>30</v>
      </c>
      <c r="G1078" s="496">
        <v>68.7</v>
      </c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</row>
    <row r="1079" spans="1:20" s="21" customFormat="1" ht="15" x14ac:dyDescent="0.2">
      <c r="A1079" s="468" t="s">
        <v>1596</v>
      </c>
      <c r="B1079" s="473">
        <v>8</v>
      </c>
      <c r="C1079" s="480">
        <v>4342</v>
      </c>
      <c r="D1079" s="497">
        <v>2.29</v>
      </c>
      <c r="E1079" s="497">
        <v>2.44</v>
      </c>
      <c r="F1079" s="490">
        <v>1</v>
      </c>
      <c r="G1079" s="496">
        <v>2.29</v>
      </c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</row>
    <row r="1080" spans="1:20" s="21" customFormat="1" ht="15" x14ac:dyDescent="0.2">
      <c r="A1080" s="468" t="s">
        <v>1596</v>
      </c>
      <c r="B1080" s="473">
        <v>8</v>
      </c>
      <c r="C1080" s="480">
        <v>4342</v>
      </c>
      <c r="D1080" s="497">
        <v>2.29</v>
      </c>
      <c r="E1080" s="497">
        <v>2.44</v>
      </c>
      <c r="F1080" s="490">
        <v>17</v>
      </c>
      <c r="G1080" s="496">
        <v>38.93</v>
      </c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</row>
    <row r="1081" spans="1:20" s="21" customFormat="1" ht="15" x14ac:dyDescent="0.2">
      <c r="A1081" s="471" t="s">
        <v>654</v>
      </c>
      <c r="B1081" s="473">
        <v>8</v>
      </c>
      <c r="C1081" s="482">
        <v>6796</v>
      </c>
      <c r="D1081" s="497">
        <v>1.6500000000000001</v>
      </c>
      <c r="E1081" s="497">
        <v>1.8</v>
      </c>
      <c r="F1081" s="490">
        <v>7</v>
      </c>
      <c r="G1081" s="496">
        <v>11.55</v>
      </c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</row>
    <row r="1082" spans="1:20" s="21" customFormat="1" ht="15" x14ac:dyDescent="0.2">
      <c r="A1082" s="466" t="s">
        <v>2874</v>
      </c>
      <c r="B1082" s="473">
        <v>8</v>
      </c>
      <c r="C1082" s="487">
        <v>8513</v>
      </c>
      <c r="D1082" s="497">
        <v>2.3200000000000003</v>
      </c>
      <c r="E1082" s="497">
        <v>2.4700000000000002</v>
      </c>
      <c r="F1082" s="467">
        <v>3</v>
      </c>
      <c r="G1082" s="496">
        <v>6.9600000000000009</v>
      </c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</row>
    <row r="1083" spans="1:20" s="21" customFormat="1" ht="15" x14ac:dyDescent="0.2">
      <c r="A1083" s="466" t="s">
        <v>2874</v>
      </c>
      <c r="B1083" s="473">
        <v>8</v>
      </c>
      <c r="C1083" s="487">
        <v>8513</v>
      </c>
      <c r="D1083" s="497">
        <v>2.3200000000000003</v>
      </c>
      <c r="E1083" s="497">
        <v>2.4700000000000002</v>
      </c>
      <c r="F1083" s="467">
        <v>3</v>
      </c>
      <c r="G1083" s="496">
        <v>6.9600000000000009</v>
      </c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</row>
    <row r="1084" spans="1:20" s="21" customFormat="1" ht="15" x14ac:dyDescent="0.2">
      <c r="A1084" s="468" t="s">
        <v>201</v>
      </c>
      <c r="B1084" s="474">
        <v>8</v>
      </c>
      <c r="C1084" s="482">
        <v>1241</v>
      </c>
      <c r="D1084" s="497">
        <v>2.3200000000000003</v>
      </c>
      <c r="E1084" s="497">
        <v>2.4700000000000002</v>
      </c>
      <c r="F1084" s="493">
        <v>60</v>
      </c>
      <c r="G1084" s="496">
        <v>139.20000000000002</v>
      </c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</row>
    <row r="1085" spans="1:20" s="21" customFormat="1" ht="15" x14ac:dyDescent="0.2">
      <c r="A1085" s="466" t="s">
        <v>2574</v>
      </c>
      <c r="B1085" s="473">
        <v>8</v>
      </c>
      <c r="C1085" s="487">
        <v>1212</v>
      </c>
      <c r="D1085" s="497">
        <v>2.3200000000000003</v>
      </c>
      <c r="E1085" s="497">
        <v>2.4700000000000002</v>
      </c>
      <c r="F1085" s="467">
        <v>3</v>
      </c>
      <c r="G1085" s="496">
        <v>6.9600000000000009</v>
      </c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</row>
    <row r="1086" spans="1:20" s="21" customFormat="1" ht="15" x14ac:dyDescent="0.2">
      <c r="A1086" s="468" t="s">
        <v>3368</v>
      </c>
      <c r="B1086" s="475">
        <v>8</v>
      </c>
      <c r="C1086" s="483">
        <v>9017</v>
      </c>
      <c r="D1086" s="497">
        <v>2.3200000000000003</v>
      </c>
      <c r="E1086" s="497">
        <v>2.4700000000000002</v>
      </c>
      <c r="F1086" s="491">
        <v>2</v>
      </c>
      <c r="G1086" s="496">
        <v>4.6400000000000006</v>
      </c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</row>
    <row r="1087" spans="1:20" s="21" customFormat="1" ht="15" x14ac:dyDescent="0.2">
      <c r="A1087" s="468" t="s">
        <v>3369</v>
      </c>
      <c r="B1087" s="475">
        <v>8</v>
      </c>
      <c r="C1087" s="483">
        <v>9017</v>
      </c>
      <c r="D1087" s="497">
        <v>2.3200000000000003</v>
      </c>
      <c r="E1087" s="497">
        <v>2.4700000000000002</v>
      </c>
      <c r="F1087" s="491">
        <v>1</v>
      </c>
      <c r="G1087" s="496">
        <v>2.3200000000000003</v>
      </c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</row>
    <row r="1088" spans="1:20" s="21" customFormat="1" ht="15" x14ac:dyDescent="0.2">
      <c r="A1088" s="471" t="s">
        <v>3446</v>
      </c>
      <c r="B1088" s="473">
        <v>8</v>
      </c>
      <c r="C1088" s="482">
        <v>1241</v>
      </c>
      <c r="D1088" s="497">
        <v>2.36</v>
      </c>
      <c r="E1088" s="497">
        <v>2.5099999999999998</v>
      </c>
      <c r="F1088" s="490">
        <v>15</v>
      </c>
      <c r="G1088" s="496">
        <v>35.4</v>
      </c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</row>
    <row r="1089" spans="1:20" s="21" customFormat="1" ht="15" x14ac:dyDescent="0.2">
      <c r="A1089" s="471" t="s">
        <v>3446</v>
      </c>
      <c r="B1089" s="473">
        <v>8</v>
      </c>
      <c r="C1089" s="487">
        <v>1241</v>
      </c>
      <c r="D1089" s="497">
        <v>2.36</v>
      </c>
      <c r="E1089" s="497">
        <v>2.5099999999999998</v>
      </c>
      <c r="F1089" s="467">
        <v>6</v>
      </c>
      <c r="G1089" s="496">
        <v>14.16</v>
      </c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</row>
    <row r="1090" spans="1:20" s="21" customFormat="1" ht="15" x14ac:dyDescent="0.2">
      <c r="A1090" s="466" t="s">
        <v>2899</v>
      </c>
      <c r="B1090" s="473">
        <v>8</v>
      </c>
      <c r="C1090" s="487">
        <v>8513</v>
      </c>
      <c r="D1090" s="497">
        <v>2.38</v>
      </c>
      <c r="E1090" s="497">
        <v>2.5299999999999998</v>
      </c>
      <c r="F1090" s="467">
        <v>7</v>
      </c>
      <c r="G1090" s="496">
        <v>16.66</v>
      </c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</row>
    <row r="1091" spans="1:20" s="21" customFormat="1" ht="15" x14ac:dyDescent="0.2">
      <c r="A1091" s="468" t="s">
        <v>1579</v>
      </c>
      <c r="B1091" s="475">
        <v>8</v>
      </c>
      <c r="C1091" s="483">
        <v>9017</v>
      </c>
      <c r="D1091" s="497">
        <v>2.37</v>
      </c>
      <c r="E1091" s="497">
        <v>2.52</v>
      </c>
      <c r="F1091" s="491">
        <v>1</v>
      </c>
      <c r="G1091" s="496">
        <v>2.37</v>
      </c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</row>
    <row r="1092" spans="1:20" s="21" customFormat="1" ht="15" x14ac:dyDescent="0.2">
      <c r="A1092" s="469" t="s">
        <v>3644</v>
      </c>
      <c r="B1092" s="473">
        <v>8</v>
      </c>
      <c r="C1092" s="480">
        <v>4712</v>
      </c>
      <c r="D1092" s="497">
        <v>2.4</v>
      </c>
      <c r="E1092" s="497">
        <v>2.5499999999999998</v>
      </c>
      <c r="F1092" s="490">
        <v>12</v>
      </c>
      <c r="G1092" s="496">
        <v>28.799999999999997</v>
      </c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</row>
    <row r="1093" spans="1:20" s="21" customFormat="1" ht="15" x14ac:dyDescent="0.2">
      <c r="A1093" s="469" t="s">
        <v>3619</v>
      </c>
      <c r="B1093" s="473">
        <v>8</v>
      </c>
      <c r="C1093" s="480">
        <v>1212</v>
      </c>
      <c r="D1093" s="497">
        <v>2.4</v>
      </c>
      <c r="E1093" s="497">
        <v>2.5499999999999998</v>
      </c>
      <c r="F1093" s="490">
        <v>3</v>
      </c>
      <c r="G1093" s="496">
        <v>7.1999999999999993</v>
      </c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</row>
    <row r="1094" spans="1:20" s="21" customFormat="1" ht="15" x14ac:dyDescent="0.2">
      <c r="A1094" s="468" t="s">
        <v>2151</v>
      </c>
      <c r="B1094" s="475">
        <v>8</v>
      </c>
      <c r="C1094" s="483">
        <v>1212</v>
      </c>
      <c r="D1094" s="497">
        <v>2.4</v>
      </c>
      <c r="E1094" s="497">
        <v>2.5499999999999998</v>
      </c>
      <c r="F1094" s="491">
        <v>8</v>
      </c>
      <c r="G1094" s="496">
        <v>19.2</v>
      </c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</row>
    <row r="1095" spans="1:20" s="21" customFormat="1" ht="15" x14ac:dyDescent="0.2">
      <c r="A1095" s="469" t="s">
        <v>456</v>
      </c>
      <c r="B1095" s="473">
        <v>8</v>
      </c>
      <c r="C1095" s="481">
        <v>3096</v>
      </c>
      <c r="D1095" s="497">
        <v>1.94</v>
      </c>
      <c r="E1095" s="497">
        <v>2.09</v>
      </c>
      <c r="F1095" s="492">
        <v>12</v>
      </c>
      <c r="G1095" s="496">
        <v>23.28</v>
      </c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</row>
    <row r="1096" spans="1:20" s="21" customFormat="1" ht="15" x14ac:dyDescent="0.2">
      <c r="A1096" s="469" t="s">
        <v>253</v>
      </c>
      <c r="B1096" s="473">
        <v>8</v>
      </c>
      <c r="C1096" s="480">
        <v>1241</v>
      </c>
      <c r="D1096" s="497">
        <v>2.42</v>
      </c>
      <c r="E1096" s="497">
        <v>2.57</v>
      </c>
      <c r="F1096" s="490">
        <v>12</v>
      </c>
      <c r="G1096" s="496">
        <v>29.04</v>
      </c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</row>
    <row r="1097" spans="1:20" s="21" customFormat="1" ht="15" x14ac:dyDescent="0.2">
      <c r="A1097" s="469" t="s">
        <v>253</v>
      </c>
      <c r="B1097" s="473">
        <v>8</v>
      </c>
      <c r="C1097" s="487">
        <v>1241</v>
      </c>
      <c r="D1097" s="497">
        <v>2.42</v>
      </c>
      <c r="E1097" s="497">
        <v>2.57</v>
      </c>
      <c r="F1097" s="467">
        <v>31</v>
      </c>
      <c r="G1097" s="496">
        <v>75.02</v>
      </c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</row>
    <row r="1098" spans="1:20" s="21" customFormat="1" ht="15" x14ac:dyDescent="0.2">
      <c r="A1098" s="466" t="s">
        <v>2825</v>
      </c>
      <c r="B1098" s="473">
        <v>8</v>
      </c>
      <c r="C1098" s="487">
        <v>6796</v>
      </c>
      <c r="D1098" s="497">
        <v>1.7200000000000002</v>
      </c>
      <c r="E1098" s="497">
        <v>1.87</v>
      </c>
      <c r="F1098" s="467">
        <v>1</v>
      </c>
      <c r="G1098" s="496">
        <v>1.7200000000000002</v>
      </c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</row>
    <row r="1099" spans="1:20" s="21" customFormat="1" ht="15" x14ac:dyDescent="0.2">
      <c r="A1099" s="471" t="s">
        <v>630</v>
      </c>
      <c r="B1099" s="473">
        <v>8</v>
      </c>
      <c r="C1099" s="482">
        <v>4943</v>
      </c>
      <c r="D1099" s="497">
        <v>2.46</v>
      </c>
      <c r="E1099" s="497">
        <v>2.61</v>
      </c>
      <c r="F1099" s="490">
        <v>1</v>
      </c>
      <c r="G1099" s="496">
        <v>2.46</v>
      </c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</row>
    <row r="1100" spans="1:20" s="21" customFormat="1" ht="15" x14ac:dyDescent="0.2">
      <c r="A1100" s="471" t="s">
        <v>654</v>
      </c>
      <c r="B1100" s="473">
        <v>8</v>
      </c>
      <c r="C1100" s="482">
        <v>4943</v>
      </c>
      <c r="D1100" s="497">
        <v>2.46</v>
      </c>
      <c r="E1100" s="497">
        <v>2.61</v>
      </c>
      <c r="F1100" s="490">
        <v>1</v>
      </c>
      <c r="G1100" s="496">
        <v>2.46</v>
      </c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</row>
    <row r="1101" spans="1:20" s="21" customFormat="1" ht="15" x14ac:dyDescent="0.2">
      <c r="A1101" s="469" t="s">
        <v>728</v>
      </c>
      <c r="B1101" s="473">
        <v>8</v>
      </c>
      <c r="C1101" s="480">
        <v>2211</v>
      </c>
      <c r="D1101" s="497">
        <v>2.46</v>
      </c>
      <c r="E1101" s="497">
        <v>2.61</v>
      </c>
      <c r="F1101" s="490">
        <v>9</v>
      </c>
      <c r="G1101" s="496">
        <v>22.14</v>
      </c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</row>
    <row r="1102" spans="1:20" s="21" customFormat="1" ht="15" x14ac:dyDescent="0.2">
      <c r="A1102" s="469" t="s">
        <v>2599</v>
      </c>
      <c r="B1102" s="473">
        <v>8</v>
      </c>
      <c r="C1102" s="480">
        <v>9017</v>
      </c>
      <c r="D1102" s="497">
        <v>2.46</v>
      </c>
      <c r="E1102" s="497">
        <v>2.61</v>
      </c>
      <c r="F1102" s="490">
        <v>2</v>
      </c>
      <c r="G1102" s="496">
        <v>4.92</v>
      </c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</row>
    <row r="1103" spans="1:20" s="21" customFormat="1" ht="15" x14ac:dyDescent="0.2">
      <c r="A1103" s="468" t="s">
        <v>1419</v>
      </c>
      <c r="B1103" s="474">
        <v>8</v>
      </c>
      <c r="C1103" s="485">
        <v>9017</v>
      </c>
      <c r="D1103" s="497">
        <v>2.46</v>
      </c>
      <c r="E1103" s="497">
        <v>2.61</v>
      </c>
      <c r="F1103" s="491">
        <v>6</v>
      </c>
      <c r="G1103" s="496">
        <v>14.76</v>
      </c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</row>
    <row r="1104" spans="1:20" s="21" customFormat="1" ht="15" x14ac:dyDescent="0.2">
      <c r="A1104" s="469" t="s">
        <v>2600</v>
      </c>
      <c r="B1104" s="473">
        <v>8</v>
      </c>
      <c r="C1104" s="480">
        <v>9017</v>
      </c>
      <c r="D1104" s="497">
        <v>2.46</v>
      </c>
      <c r="E1104" s="497">
        <v>2.61</v>
      </c>
      <c r="F1104" s="490">
        <v>9</v>
      </c>
      <c r="G1104" s="496">
        <v>22.14</v>
      </c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</row>
    <row r="1105" spans="1:20" s="21" customFormat="1" ht="15" x14ac:dyDescent="0.2">
      <c r="A1105" s="469" t="s">
        <v>2598</v>
      </c>
      <c r="B1105" s="473">
        <v>8</v>
      </c>
      <c r="C1105" s="480">
        <v>9017</v>
      </c>
      <c r="D1105" s="497">
        <v>2.46</v>
      </c>
      <c r="E1105" s="497">
        <v>2.61</v>
      </c>
      <c r="F1105" s="490">
        <v>6</v>
      </c>
      <c r="G1105" s="496">
        <v>14.76</v>
      </c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</row>
    <row r="1106" spans="1:20" s="21" customFormat="1" ht="15" x14ac:dyDescent="0.2">
      <c r="A1106" s="468" t="s">
        <v>3503</v>
      </c>
      <c r="B1106" s="473">
        <v>8</v>
      </c>
      <c r="C1106" s="480">
        <v>3096</v>
      </c>
      <c r="D1106" s="497">
        <v>2</v>
      </c>
      <c r="E1106" s="497">
        <v>2.15</v>
      </c>
      <c r="F1106" s="488">
        <v>16</v>
      </c>
      <c r="G1106" s="496">
        <v>32</v>
      </c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</row>
    <row r="1107" spans="1:20" s="21" customFormat="1" ht="15" x14ac:dyDescent="0.2">
      <c r="A1107" s="469" t="s">
        <v>1213</v>
      </c>
      <c r="B1107" s="474">
        <v>8</v>
      </c>
      <c r="C1107" s="481">
        <v>4575</v>
      </c>
      <c r="D1107" s="497">
        <v>2.8400000000000003</v>
      </c>
      <c r="E1107" s="497">
        <v>2.99</v>
      </c>
      <c r="F1107" s="492">
        <v>14</v>
      </c>
      <c r="G1107" s="496">
        <v>39.760000000000005</v>
      </c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</row>
    <row r="1108" spans="1:20" s="21" customFormat="1" ht="15" x14ac:dyDescent="0.2">
      <c r="A1108" s="469" t="s">
        <v>1212</v>
      </c>
      <c r="B1108" s="474">
        <v>8</v>
      </c>
      <c r="C1108" s="481">
        <v>4575</v>
      </c>
      <c r="D1108" s="497">
        <v>2.8400000000000003</v>
      </c>
      <c r="E1108" s="497">
        <v>2.99</v>
      </c>
      <c r="F1108" s="492">
        <v>5</v>
      </c>
      <c r="G1108" s="496">
        <v>14.200000000000001</v>
      </c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</row>
    <row r="1109" spans="1:20" s="21" customFormat="1" ht="15" x14ac:dyDescent="0.2">
      <c r="A1109" s="468" t="s">
        <v>200</v>
      </c>
      <c r="B1109" s="473">
        <v>8</v>
      </c>
      <c r="C1109" s="480">
        <v>4575</v>
      </c>
      <c r="D1109" s="497">
        <v>2.8400000000000003</v>
      </c>
      <c r="E1109" s="497">
        <v>2.99</v>
      </c>
      <c r="F1109" s="490">
        <v>14</v>
      </c>
      <c r="G1109" s="496">
        <v>39.760000000000005</v>
      </c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</row>
    <row r="1110" spans="1:20" s="21" customFormat="1" ht="15" x14ac:dyDescent="0.2">
      <c r="A1110" s="466" t="s">
        <v>2990</v>
      </c>
      <c r="B1110" s="473">
        <v>8</v>
      </c>
      <c r="C1110" s="487">
        <v>1241</v>
      </c>
      <c r="D1110" s="497">
        <v>2.4900000000000002</v>
      </c>
      <c r="E1110" s="497">
        <v>2.64</v>
      </c>
      <c r="F1110" s="467">
        <v>1</v>
      </c>
      <c r="G1110" s="496">
        <v>2.4900000000000002</v>
      </c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</row>
    <row r="1111" spans="1:20" s="21" customFormat="1" ht="15" x14ac:dyDescent="0.2">
      <c r="A1111" s="466" t="s">
        <v>2990</v>
      </c>
      <c r="B1111" s="475">
        <v>8</v>
      </c>
      <c r="C1111" s="483">
        <v>1241</v>
      </c>
      <c r="D1111" s="497">
        <v>2.4900000000000002</v>
      </c>
      <c r="E1111" s="497">
        <v>2.64</v>
      </c>
      <c r="F1111" s="491">
        <v>1</v>
      </c>
      <c r="G1111" s="496">
        <v>2.4900000000000002</v>
      </c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</row>
    <row r="1112" spans="1:20" s="21" customFormat="1" ht="15" x14ac:dyDescent="0.2">
      <c r="A1112" s="466" t="s">
        <v>3054</v>
      </c>
      <c r="B1112" s="473">
        <v>8</v>
      </c>
      <c r="C1112" s="487">
        <v>4712</v>
      </c>
      <c r="D1112" s="497">
        <v>2.4900000000000002</v>
      </c>
      <c r="E1112" s="497">
        <v>2.64</v>
      </c>
      <c r="F1112" s="467">
        <v>23</v>
      </c>
      <c r="G1112" s="496">
        <v>57.27</v>
      </c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</row>
    <row r="1113" spans="1:20" s="21" customFormat="1" ht="15" x14ac:dyDescent="0.2">
      <c r="A1113" s="466" t="s">
        <v>3205</v>
      </c>
      <c r="B1113" s="473">
        <v>8</v>
      </c>
      <c r="C1113" s="487">
        <v>6796</v>
      </c>
      <c r="D1113" s="497">
        <v>1.75</v>
      </c>
      <c r="E1113" s="497">
        <v>1.9</v>
      </c>
      <c r="F1113" s="467">
        <v>4</v>
      </c>
      <c r="G1113" s="496">
        <v>7</v>
      </c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</row>
    <row r="1114" spans="1:20" s="21" customFormat="1" ht="15" x14ac:dyDescent="0.2">
      <c r="A1114" s="469" t="s">
        <v>1067</v>
      </c>
      <c r="B1114" s="474">
        <v>8</v>
      </c>
      <c r="C1114" s="481">
        <v>6796</v>
      </c>
      <c r="D1114" s="497">
        <v>1.75</v>
      </c>
      <c r="E1114" s="497">
        <v>1.9</v>
      </c>
      <c r="F1114" s="492">
        <v>8</v>
      </c>
      <c r="G1114" s="496">
        <v>14</v>
      </c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</row>
    <row r="1115" spans="1:20" s="21" customFormat="1" ht="15" x14ac:dyDescent="0.2">
      <c r="A1115" s="469" t="s">
        <v>1064</v>
      </c>
      <c r="B1115" s="474">
        <v>8</v>
      </c>
      <c r="C1115" s="481">
        <v>6796</v>
      </c>
      <c r="D1115" s="497">
        <v>1.75</v>
      </c>
      <c r="E1115" s="497">
        <v>1.9</v>
      </c>
      <c r="F1115" s="492">
        <v>5</v>
      </c>
      <c r="G1115" s="496">
        <v>8.75</v>
      </c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</row>
    <row r="1116" spans="1:20" s="21" customFormat="1" ht="15" x14ac:dyDescent="0.2">
      <c r="A1116" s="469" t="s">
        <v>1066</v>
      </c>
      <c r="B1116" s="474">
        <v>8</v>
      </c>
      <c r="C1116" s="481">
        <v>6796</v>
      </c>
      <c r="D1116" s="497">
        <v>1.75</v>
      </c>
      <c r="E1116" s="497">
        <v>1.9</v>
      </c>
      <c r="F1116" s="492">
        <v>3</v>
      </c>
      <c r="G1116" s="496">
        <v>5.25</v>
      </c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</row>
    <row r="1117" spans="1:20" s="21" customFormat="1" ht="15" x14ac:dyDescent="0.2">
      <c r="A1117" s="469" t="s">
        <v>1068</v>
      </c>
      <c r="B1117" s="474">
        <v>8</v>
      </c>
      <c r="C1117" s="481">
        <v>6796</v>
      </c>
      <c r="D1117" s="497">
        <v>1.75</v>
      </c>
      <c r="E1117" s="497">
        <v>1.9</v>
      </c>
      <c r="F1117" s="492">
        <v>6</v>
      </c>
      <c r="G1117" s="496">
        <v>10.5</v>
      </c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</row>
    <row r="1118" spans="1:20" s="21" customFormat="1" ht="15" x14ac:dyDescent="0.2">
      <c r="A1118" s="469" t="s">
        <v>1065</v>
      </c>
      <c r="B1118" s="474">
        <v>8</v>
      </c>
      <c r="C1118" s="481">
        <v>6796</v>
      </c>
      <c r="D1118" s="497">
        <v>1.75</v>
      </c>
      <c r="E1118" s="497">
        <v>1.9</v>
      </c>
      <c r="F1118" s="492">
        <v>5</v>
      </c>
      <c r="G1118" s="496">
        <v>8.75</v>
      </c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</row>
    <row r="1119" spans="1:20" s="21" customFormat="1" ht="15" x14ac:dyDescent="0.2">
      <c r="A1119" s="469" t="s">
        <v>1063</v>
      </c>
      <c r="B1119" s="474">
        <v>8</v>
      </c>
      <c r="C1119" s="481">
        <v>6796</v>
      </c>
      <c r="D1119" s="497">
        <v>1.75</v>
      </c>
      <c r="E1119" s="497">
        <v>1.9</v>
      </c>
      <c r="F1119" s="492">
        <v>4</v>
      </c>
      <c r="G1119" s="496">
        <v>7</v>
      </c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</row>
    <row r="1120" spans="1:20" s="21" customFormat="1" ht="15" x14ac:dyDescent="0.2">
      <c r="A1120" s="466" t="s">
        <v>3053</v>
      </c>
      <c r="B1120" s="473">
        <v>8</v>
      </c>
      <c r="C1120" s="487">
        <v>4712</v>
      </c>
      <c r="D1120" s="497">
        <v>2.4900000000000002</v>
      </c>
      <c r="E1120" s="497">
        <v>2.64</v>
      </c>
      <c r="F1120" s="467">
        <v>24</v>
      </c>
      <c r="G1120" s="496">
        <v>59.760000000000005</v>
      </c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</row>
    <row r="1121" spans="1:20" s="21" customFormat="1" ht="15" x14ac:dyDescent="0.2">
      <c r="A1121" s="469" t="s">
        <v>679</v>
      </c>
      <c r="B1121" s="473">
        <v>8</v>
      </c>
      <c r="C1121" s="487">
        <v>4712</v>
      </c>
      <c r="D1121" s="497">
        <v>2.4900000000000002</v>
      </c>
      <c r="E1121" s="497">
        <v>2.64</v>
      </c>
      <c r="F1121" s="467">
        <v>23</v>
      </c>
      <c r="G1121" s="496">
        <v>57.27</v>
      </c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</row>
    <row r="1122" spans="1:20" s="21" customFormat="1" ht="15" x14ac:dyDescent="0.2">
      <c r="A1122" s="466" t="s">
        <v>3052</v>
      </c>
      <c r="B1122" s="473">
        <v>8</v>
      </c>
      <c r="C1122" s="487">
        <v>4712</v>
      </c>
      <c r="D1122" s="497">
        <v>2.4900000000000002</v>
      </c>
      <c r="E1122" s="497">
        <v>2.64</v>
      </c>
      <c r="F1122" s="467">
        <v>12</v>
      </c>
      <c r="G1122" s="496">
        <v>29.880000000000003</v>
      </c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</row>
    <row r="1123" spans="1:20" s="21" customFormat="1" ht="15" x14ac:dyDescent="0.2">
      <c r="A1123" s="469" t="s">
        <v>3274</v>
      </c>
      <c r="B1123" s="473">
        <v>8</v>
      </c>
      <c r="C1123" s="481">
        <v>1212</v>
      </c>
      <c r="D1123" s="497">
        <v>2.5100000000000002</v>
      </c>
      <c r="E1123" s="497">
        <v>2.66</v>
      </c>
      <c r="F1123" s="492">
        <v>21</v>
      </c>
      <c r="G1123" s="496">
        <v>52.710000000000008</v>
      </c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</row>
    <row r="1124" spans="1:20" s="21" customFormat="1" ht="15" x14ac:dyDescent="0.2">
      <c r="A1124" s="466" t="s">
        <v>3023</v>
      </c>
      <c r="B1124" s="473">
        <v>8</v>
      </c>
      <c r="C1124" s="487">
        <v>4943</v>
      </c>
      <c r="D1124" s="497">
        <v>2.5100000000000002</v>
      </c>
      <c r="E1124" s="497">
        <v>2.66</v>
      </c>
      <c r="F1124" s="467">
        <v>4</v>
      </c>
      <c r="G1124" s="496">
        <v>10.040000000000001</v>
      </c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</row>
    <row r="1125" spans="1:20" s="21" customFormat="1" ht="15" x14ac:dyDescent="0.2">
      <c r="A1125" s="470" t="s">
        <v>1332</v>
      </c>
      <c r="B1125" s="473">
        <v>8</v>
      </c>
      <c r="C1125" s="482">
        <v>4342</v>
      </c>
      <c r="D1125" s="497">
        <v>2.5700000000000003</v>
      </c>
      <c r="E1125" s="497">
        <v>2.72</v>
      </c>
      <c r="F1125" s="490">
        <v>8</v>
      </c>
      <c r="G1125" s="496">
        <v>20.560000000000002</v>
      </c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</row>
    <row r="1126" spans="1:20" s="21" customFormat="1" ht="15" x14ac:dyDescent="0.2">
      <c r="A1126" s="469" t="s">
        <v>3495</v>
      </c>
      <c r="B1126" s="473">
        <v>8</v>
      </c>
      <c r="C1126" s="480">
        <v>1241</v>
      </c>
      <c r="D1126" s="497">
        <v>2.42</v>
      </c>
      <c r="E1126" s="497">
        <v>2.57</v>
      </c>
      <c r="F1126" s="490">
        <v>6</v>
      </c>
      <c r="G1126" s="496">
        <v>14.52</v>
      </c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</row>
    <row r="1127" spans="1:20" s="21" customFormat="1" ht="15" x14ac:dyDescent="0.2">
      <c r="A1127" s="469" t="s">
        <v>81</v>
      </c>
      <c r="B1127" s="473">
        <v>8</v>
      </c>
      <c r="C1127" s="487">
        <v>1241</v>
      </c>
      <c r="D1127" s="497">
        <v>2.42</v>
      </c>
      <c r="E1127" s="497">
        <v>2.57</v>
      </c>
      <c r="F1127" s="467">
        <v>20</v>
      </c>
      <c r="G1127" s="496">
        <v>48.4</v>
      </c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</row>
    <row r="1128" spans="1:20" s="21" customFormat="1" ht="15" x14ac:dyDescent="0.2">
      <c r="A1128" s="469" t="s">
        <v>3644</v>
      </c>
      <c r="B1128" s="473">
        <v>8</v>
      </c>
      <c r="C1128" s="480">
        <v>4712</v>
      </c>
      <c r="D1128" s="497">
        <v>2.5500000000000003</v>
      </c>
      <c r="E1128" s="497">
        <v>2.7</v>
      </c>
      <c r="F1128" s="490">
        <v>7</v>
      </c>
      <c r="G1128" s="496">
        <v>17.850000000000001</v>
      </c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</row>
    <row r="1129" spans="1:20" s="21" customFormat="1" ht="15" x14ac:dyDescent="0.2">
      <c r="A1129" s="469" t="s">
        <v>3644</v>
      </c>
      <c r="B1129" s="473">
        <v>8</v>
      </c>
      <c r="C1129" s="487">
        <v>4712</v>
      </c>
      <c r="D1129" s="497">
        <v>2.5500000000000003</v>
      </c>
      <c r="E1129" s="497">
        <v>2.7</v>
      </c>
      <c r="F1129" s="467">
        <v>20</v>
      </c>
      <c r="G1129" s="496">
        <v>51.000000000000007</v>
      </c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</row>
    <row r="1130" spans="1:20" s="21" customFormat="1" ht="15" x14ac:dyDescent="0.2">
      <c r="A1130" s="469" t="s">
        <v>3092</v>
      </c>
      <c r="B1130" s="473">
        <v>8</v>
      </c>
      <c r="C1130" s="480">
        <v>4712</v>
      </c>
      <c r="D1130" s="497">
        <v>2.5500000000000003</v>
      </c>
      <c r="E1130" s="497">
        <v>2.7</v>
      </c>
      <c r="F1130" s="490">
        <v>8</v>
      </c>
      <c r="G1130" s="496">
        <v>20.400000000000002</v>
      </c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</row>
    <row r="1131" spans="1:20" s="21" customFormat="1" ht="15" x14ac:dyDescent="0.2">
      <c r="A1131" s="466" t="s">
        <v>2889</v>
      </c>
      <c r="B1131" s="473">
        <v>8</v>
      </c>
      <c r="C1131" s="481">
        <v>4943</v>
      </c>
      <c r="D1131" s="497">
        <v>2.5500000000000003</v>
      </c>
      <c r="E1131" s="497">
        <v>2.7</v>
      </c>
      <c r="F1131" s="492">
        <v>25</v>
      </c>
      <c r="G1131" s="496">
        <v>63.750000000000007</v>
      </c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</row>
    <row r="1132" spans="1:20" s="21" customFormat="1" ht="15" x14ac:dyDescent="0.2">
      <c r="A1132" s="466" t="s">
        <v>2889</v>
      </c>
      <c r="B1132" s="473">
        <v>8</v>
      </c>
      <c r="C1132" s="487">
        <v>4943</v>
      </c>
      <c r="D1132" s="497">
        <v>2.5500000000000003</v>
      </c>
      <c r="E1132" s="497">
        <v>2.7</v>
      </c>
      <c r="F1132" s="467">
        <v>5</v>
      </c>
      <c r="G1132" s="496">
        <v>12.750000000000002</v>
      </c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</row>
    <row r="1133" spans="1:20" s="21" customFormat="1" ht="15" x14ac:dyDescent="0.2">
      <c r="A1133" s="468" t="s">
        <v>3069</v>
      </c>
      <c r="B1133" s="475">
        <v>8</v>
      </c>
      <c r="C1133" s="483">
        <v>4943</v>
      </c>
      <c r="D1133" s="497">
        <v>2.5500000000000003</v>
      </c>
      <c r="E1133" s="497">
        <v>2.7</v>
      </c>
      <c r="F1133" s="491">
        <v>5</v>
      </c>
      <c r="G1133" s="496">
        <v>12.750000000000002</v>
      </c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</row>
    <row r="1134" spans="1:20" s="21" customFormat="1" ht="15" x14ac:dyDescent="0.2">
      <c r="A1134" s="469" t="s">
        <v>3154</v>
      </c>
      <c r="B1134" s="473">
        <v>8</v>
      </c>
      <c r="C1134" s="480">
        <v>1241</v>
      </c>
      <c r="D1134" s="497">
        <v>2.56</v>
      </c>
      <c r="E1134" s="497">
        <v>2.71</v>
      </c>
      <c r="F1134" s="490">
        <v>9</v>
      </c>
      <c r="G1134" s="496">
        <v>23.04</v>
      </c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</row>
    <row r="1135" spans="1:20" s="21" customFormat="1" ht="15" x14ac:dyDescent="0.2">
      <c r="A1135" s="469" t="s">
        <v>3155</v>
      </c>
      <c r="B1135" s="473">
        <v>8</v>
      </c>
      <c r="C1135" s="480">
        <v>1241</v>
      </c>
      <c r="D1135" s="497">
        <v>2.56</v>
      </c>
      <c r="E1135" s="497">
        <v>2.71</v>
      </c>
      <c r="F1135" s="490">
        <v>8</v>
      </c>
      <c r="G1135" s="496">
        <v>20.48</v>
      </c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</row>
    <row r="1136" spans="1:20" s="21" customFormat="1" ht="15" x14ac:dyDescent="0.2">
      <c r="A1136" s="466" t="s">
        <v>2919</v>
      </c>
      <c r="B1136" s="473">
        <v>8</v>
      </c>
      <c r="C1136" s="487">
        <v>1212</v>
      </c>
      <c r="D1136" s="497">
        <v>2.5700000000000003</v>
      </c>
      <c r="E1136" s="497">
        <v>2.72</v>
      </c>
      <c r="F1136" s="467">
        <v>26</v>
      </c>
      <c r="G1136" s="496">
        <v>66.820000000000007</v>
      </c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</row>
    <row r="1137" spans="1:20" s="21" customFormat="1" ht="15" x14ac:dyDescent="0.2">
      <c r="A1137" s="466" t="s">
        <v>176</v>
      </c>
      <c r="B1137" s="473">
        <v>8</v>
      </c>
      <c r="C1137" s="487">
        <v>4342</v>
      </c>
      <c r="D1137" s="497">
        <v>2.5900000000000003</v>
      </c>
      <c r="E1137" s="497">
        <v>2.74</v>
      </c>
      <c r="F1137" s="467">
        <v>4</v>
      </c>
      <c r="G1137" s="496">
        <v>10.360000000000001</v>
      </c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</row>
    <row r="1138" spans="1:20" s="21" customFormat="1" ht="15" x14ac:dyDescent="0.2">
      <c r="A1138" s="469" t="s">
        <v>1203</v>
      </c>
      <c r="B1138" s="474">
        <v>8</v>
      </c>
      <c r="C1138" s="481">
        <v>4575</v>
      </c>
      <c r="D1138" s="497">
        <v>2.7600000000000002</v>
      </c>
      <c r="E1138" s="497">
        <v>2.91</v>
      </c>
      <c r="F1138" s="492">
        <v>21</v>
      </c>
      <c r="G1138" s="496">
        <v>57.960000000000008</v>
      </c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</row>
    <row r="1139" spans="1:20" s="21" customFormat="1" ht="15" x14ac:dyDescent="0.2">
      <c r="A1139" s="468" t="s">
        <v>3320</v>
      </c>
      <c r="B1139" s="474">
        <v>8</v>
      </c>
      <c r="C1139" s="485">
        <v>4342</v>
      </c>
      <c r="D1139" s="497">
        <v>2.5900000000000003</v>
      </c>
      <c r="E1139" s="497">
        <v>2.74</v>
      </c>
      <c r="F1139" s="491">
        <v>17</v>
      </c>
      <c r="G1139" s="496">
        <v>44.030000000000008</v>
      </c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</row>
    <row r="1140" spans="1:20" s="21" customFormat="1" ht="15" x14ac:dyDescent="0.2">
      <c r="A1140" s="466" t="s">
        <v>3319</v>
      </c>
      <c r="B1140" s="474">
        <v>8</v>
      </c>
      <c r="C1140" s="485">
        <v>4342</v>
      </c>
      <c r="D1140" s="497">
        <v>2.5900000000000003</v>
      </c>
      <c r="E1140" s="497">
        <v>2.74</v>
      </c>
      <c r="F1140" s="491">
        <v>66</v>
      </c>
      <c r="G1140" s="496">
        <v>170.94000000000003</v>
      </c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</row>
    <row r="1141" spans="1:20" s="21" customFormat="1" ht="15" x14ac:dyDescent="0.2">
      <c r="A1141" s="468" t="s">
        <v>3486</v>
      </c>
      <c r="B1141" s="473">
        <v>8</v>
      </c>
      <c r="C1141" s="487">
        <v>6796</v>
      </c>
      <c r="D1141" s="497">
        <v>1.81</v>
      </c>
      <c r="E1141" s="497">
        <v>1.96</v>
      </c>
      <c r="F1141" s="467">
        <v>49</v>
      </c>
      <c r="G1141" s="496">
        <v>88.69</v>
      </c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</row>
    <row r="1142" spans="1:20" s="21" customFormat="1" ht="15" x14ac:dyDescent="0.2">
      <c r="A1142" s="468" t="s">
        <v>3487</v>
      </c>
      <c r="B1142" s="473">
        <v>8</v>
      </c>
      <c r="C1142" s="487">
        <v>6796</v>
      </c>
      <c r="D1142" s="497">
        <v>1.81</v>
      </c>
      <c r="E1142" s="497">
        <v>1.96</v>
      </c>
      <c r="F1142" s="467">
        <v>55</v>
      </c>
      <c r="G1142" s="496">
        <v>99.55</v>
      </c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</row>
    <row r="1143" spans="1:20" s="21" customFormat="1" ht="15" x14ac:dyDescent="0.2">
      <c r="A1143" s="466" t="s">
        <v>2555</v>
      </c>
      <c r="B1143" s="473">
        <v>8</v>
      </c>
      <c r="C1143" s="487">
        <v>9017</v>
      </c>
      <c r="D1143" s="497">
        <v>2.63</v>
      </c>
      <c r="E1143" s="497">
        <v>2.78</v>
      </c>
      <c r="F1143" s="467">
        <v>7</v>
      </c>
      <c r="G1143" s="496">
        <v>18.41</v>
      </c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</row>
    <row r="1144" spans="1:20" s="21" customFormat="1" ht="15" x14ac:dyDescent="0.2">
      <c r="A1144" s="469" t="s">
        <v>3315</v>
      </c>
      <c r="B1144" s="473">
        <v>8</v>
      </c>
      <c r="C1144" s="487">
        <v>4342</v>
      </c>
      <c r="D1144" s="497">
        <v>2.62</v>
      </c>
      <c r="E1144" s="497">
        <v>2.77</v>
      </c>
      <c r="F1144" s="467">
        <v>1</v>
      </c>
      <c r="G1144" s="496">
        <v>2.62</v>
      </c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</row>
    <row r="1145" spans="1:20" s="21" customFormat="1" ht="15" x14ac:dyDescent="0.2">
      <c r="A1145" s="466" t="s">
        <v>3295</v>
      </c>
      <c r="B1145" s="473">
        <v>8</v>
      </c>
      <c r="C1145" s="487">
        <v>1241</v>
      </c>
      <c r="D1145" s="497">
        <v>2.62</v>
      </c>
      <c r="E1145" s="497">
        <v>2.77</v>
      </c>
      <c r="F1145" s="467">
        <v>9</v>
      </c>
      <c r="G1145" s="496">
        <v>23.580000000000002</v>
      </c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</row>
    <row r="1146" spans="1:20" s="21" customFormat="1" ht="15" x14ac:dyDescent="0.2">
      <c r="A1146" s="466" t="s">
        <v>2555</v>
      </c>
      <c r="B1146" s="473">
        <v>8</v>
      </c>
      <c r="C1146" s="487">
        <v>9017</v>
      </c>
      <c r="D1146" s="497">
        <v>2.63</v>
      </c>
      <c r="E1146" s="497">
        <v>2.78</v>
      </c>
      <c r="F1146" s="467">
        <v>3</v>
      </c>
      <c r="G1146" s="496">
        <v>7.89</v>
      </c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</row>
    <row r="1147" spans="1:20" s="21" customFormat="1" ht="15" x14ac:dyDescent="0.2">
      <c r="A1147" s="468" t="s">
        <v>1640</v>
      </c>
      <c r="B1147" s="473">
        <v>8</v>
      </c>
      <c r="C1147" s="487">
        <v>4342</v>
      </c>
      <c r="D1147" s="497">
        <v>2.68</v>
      </c>
      <c r="E1147" s="497">
        <v>2.83</v>
      </c>
      <c r="F1147" s="467">
        <v>73</v>
      </c>
      <c r="G1147" s="496">
        <v>195.64000000000001</v>
      </c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</row>
    <row r="1148" spans="1:20" s="21" customFormat="1" ht="15" x14ac:dyDescent="0.2">
      <c r="A1148" s="468" t="s">
        <v>1640</v>
      </c>
      <c r="B1148" s="475">
        <v>8</v>
      </c>
      <c r="C1148" s="483">
        <v>4342</v>
      </c>
      <c r="D1148" s="497">
        <v>2.68</v>
      </c>
      <c r="E1148" s="497">
        <v>2.83</v>
      </c>
      <c r="F1148" s="491">
        <v>2</v>
      </c>
      <c r="G1148" s="496">
        <v>5.36</v>
      </c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</row>
    <row r="1149" spans="1:20" s="21" customFormat="1" ht="15" x14ac:dyDescent="0.2">
      <c r="A1149" s="466" t="s">
        <v>3008</v>
      </c>
      <c r="B1149" s="473">
        <v>8</v>
      </c>
      <c r="C1149" s="487">
        <v>1241</v>
      </c>
      <c r="D1149" s="497">
        <v>2.65</v>
      </c>
      <c r="E1149" s="497">
        <v>2.8</v>
      </c>
      <c r="F1149" s="467">
        <v>19</v>
      </c>
      <c r="G1149" s="496">
        <v>50.35</v>
      </c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</row>
    <row r="1150" spans="1:20" s="21" customFormat="1" ht="15" x14ac:dyDescent="0.2">
      <c r="A1150" s="466" t="s">
        <v>3008</v>
      </c>
      <c r="B1150" s="473">
        <v>8</v>
      </c>
      <c r="C1150" s="487">
        <v>1241</v>
      </c>
      <c r="D1150" s="497">
        <v>2.65</v>
      </c>
      <c r="E1150" s="497">
        <v>2.8</v>
      </c>
      <c r="F1150" s="467">
        <v>3</v>
      </c>
      <c r="G1150" s="496">
        <v>7.9499999999999993</v>
      </c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</row>
    <row r="1151" spans="1:20" s="21" customFormat="1" ht="15" x14ac:dyDescent="0.2">
      <c r="A1151" s="466" t="s">
        <v>3292</v>
      </c>
      <c r="B1151" s="473">
        <v>8</v>
      </c>
      <c r="C1151" s="482">
        <v>1241</v>
      </c>
      <c r="D1151" s="497">
        <v>2.65</v>
      </c>
      <c r="E1151" s="497">
        <v>2.8</v>
      </c>
      <c r="F1151" s="490">
        <v>13</v>
      </c>
      <c r="G1151" s="496">
        <v>34.449999999999996</v>
      </c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</row>
    <row r="1152" spans="1:20" s="21" customFormat="1" ht="15" x14ac:dyDescent="0.2">
      <c r="A1152" s="466" t="s">
        <v>3292</v>
      </c>
      <c r="B1152" s="473">
        <v>8</v>
      </c>
      <c r="C1152" s="487">
        <v>1241</v>
      </c>
      <c r="D1152" s="497">
        <v>2.65</v>
      </c>
      <c r="E1152" s="497">
        <v>2.8</v>
      </c>
      <c r="F1152" s="467">
        <v>16</v>
      </c>
      <c r="G1152" s="496">
        <v>42.4</v>
      </c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</row>
    <row r="1153" spans="1:20" s="21" customFormat="1" ht="15" x14ac:dyDescent="0.2">
      <c r="A1153" s="466" t="s">
        <v>3295</v>
      </c>
      <c r="B1153" s="473">
        <v>8</v>
      </c>
      <c r="C1153" s="480">
        <v>1241</v>
      </c>
      <c r="D1153" s="497">
        <v>2.62</v>
      </c>
      <c r="E1153" s="497">
        <v>2.77</v>
      </c>
      <c r="F1153" s="490">
        <v>9</v>
      </c>
      <c r="G1153" s="496">
        <v>23.580000000000002</v>
      </c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</row>
    <row r="1154" spans="1:20" s="21" customFormat="1" ht="15" x14ac:dyDescent="0.2">
      <c r="A1154" s="469" t="s">
        <v>218</v>
      </c>
      <c r="B1154" s="473">
        <v>8</v>
      </c>
      <c r="C1154" s="481">
        <v>1212</v>
      </c>
      <c r="D1154" s="497">
        <v>2.5900000000000003</v>
      </c>
      <c r="E1154" s="497">
        <v>2.74</v>
      </c>
      <c r="F1154" s="492">
        <v>16</v>
      </c>
      <c r="G1154" s="496">
        <v>41.440000000000005</v>
      </c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</row>
    <row r="1155" spans="1:20" s="21" customFormat="1" ht="15" x14ac:dyDescent="0.2">
      <c r="A1155" s="469" t="s">
        <v>669</v>
      </c>
      <c r="B1155" s="473">
        <v>8</v>
      </c>
      <c r="C1155" s="487">
        <v>2350</v>
      </c>
      <c r="D1155" s="497">
        <v>2.7</v>
      </c>
      <c r="E1155" s="497">
        <v>2.85</v>
      </c>
      <c r="F1155" s="467">
        <v>19</v>
      </c>
      <c r="G1155" s="496">
        <v>51.300000000000004</v>
      </c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</row>
    <row r="1156" spans="1:20" s="21" customFormat="1" ht="15" x14ac:dyDescent="0.2">
      <c r="A1156" s="468" t="s">
        <v>3450</v>
      </c>
      <c r="B1156" s="475">
        <v>8</v>
      </c>
      <c r="C1156" s="483">
        <v>9017</v>
      </c>
      <c r="D1156" s="497">
        <v>2.72</v>
      </c>
      <c r="E1156" s="497">
        <v>2.87</v>
      </c>
      <c r="F1156" s="491">
        <v>10</v>
      </c>
      <c r="G1156" s="496">
        <v>27.200000000000003</v>
      </c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</row>
    <row r="1157" spans="1:20" s="21" customFormat="1" ht="15" x14ac:dyDescent="0.2">
      <c r="A1157" s="468" t="s">
        <v>3451</v>
      </c>
      <c r="B1157" s="473">
        <v>8</v>
      </c>
      <c r="C1157" s="482">
        <v>9017</v>
      </c>
      <c r="D1157" s="497">
        <v>2.72</v>
      </c>
      <c r="E1157" s="497">
        <v>2.87</v>
      </c>
      <c r="F1157" s="490">
        <v>4</v>
      </c>
      <c r="G1157" s="496">
        <v>10.88</v>
      </c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</row>
    <row r="1158" spans="1:20" s="21" customFormat="1" ht="15" x14ac:dyDescent="0.2">
      <c r="A1158" s="468" t="s">
        <v>3451</v>
      </c>
      <c r="B1158" s="475">
        <v>8</v>
      </c>
      <c r="C1158" s="483">
        <v>9017</v>
      </c>
      <c r="D1158" s="497">
        <v>2.72</v>
      </c>
      <c r="E1158" s="497">
        <v>2.87</v>
      </c>
      <c r="F1158" s="491">
        <v>9</v>
      </c>
      <c r="G1158" s="496">
        <v>24.48</v>
      </c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</row>
    <row r="1159" spans="1:20" s="21" customFormat="1" ht="15" x14ac:dyDescent="0.2">
      <c r="A1159" s="469" t="s">
        <v>1378</v>
      </c>
      <c r="B1159" s="474">
        <v>8</v>
      </c>
      <c r="C1159" s="481">
        <v>4342</v>
      </c>
      <c r="D1159" s="497">
        <v>2.71</v>
      </c>
      <c r="E1159" s="497">
        <v>2.86</v>
      </c>
      <c r="F1159" s="492">
        <v>4</v>
      </c>
      <c r="G1159" s="496">
        <v>10.84</v>
      </c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</row>
    <row r="1160" spans="1:20" s="21" customFormat="1" ht="15" x14ac:dyDescent="0.2">
      <c r="A1160" s="469" t="s">
        <v>1377</v>
      </c>
      <c r="B1160" s="474">
        <v>8</v>
      </c>
      <c r="C1160" s="481">
        <v>4342</v>
      </c>
      <c r="D1160" s="497">
        <v>2.71</v>
      </c>
      <c r="E1160" s="497">
        <v>2.86</v>
      </c>
      <c r="F1160" s="492">
        <v>4</v>
      </c>
      <c r="G1160" s="496">
        <v>10.84</v>
      </c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</row>
    <row r="1161" spans="1:20" s="21" customFormat="1" ht="15" x14ac:dyDescent="0.2">
      <c r="A1161" s="469" t="s">
        <v>1381</v>
      </c>
      <c r="B1161" s="474">
        <v>8</v>
      </c>
      <c r="C1161" s="481">
        <v>4342</v>
      </c>
      <c r="D1161" s="497">
        <v>2.71</v>
      </c>
      <c r="E1161" s="497">
        <v>2.86</v>
      </c>
      <c r="F1161" s="492">
        <v>1</v>
      </c>
      <c r="G1161" s="496">
        <v>2.71</v>
      </c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</row>
    <row r="1162" spans="1:20" s="21" customFormat="1" ht="15" x14ac:dyDescent="0.2">
      <c r="A1162" s="469" t="s">
        <v>1376</v>
      </c>
      <c r="B1162" s="474">
        <v>8</v>
      </c>
      <c r="C1162" s="481">
        <v>4342</v>
      </c>
      <c r="D1162" s="497">
        <v>2.71</v>
      </c>
      <c r="E1162" s="497">
        <v>2.86</v>
      </c>
      <c r="F1162" s="492">
        <v>7</v>
      </c>
      <c r="G1162" s="496">
        <v>18.97</v>
      </c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</row>
    <row r="1163" spans="1:20" s="21" customFormat="1" ht="15" x14ac:dyDescent="0.2">
      <c r="A1163" s="469" t="s">
        <v>3508</v>
      </c>
      <c r="B1163" s="473">
        <v>8</v>
      </c>
      <c r="C1163" s="480">
        <v>2211</v>
      </c>
      <c r="D1163" s="497">
        <v>2.72</v>
      </c>
      <c r="E1163" s="497">
        <v>2.87</v>
      </c>
      <c r="F1163" s="490">
        <v>3</v>
      </c>
      <c r="G1163" s="496">
        <v>8.16</v>
      </c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</row>
    <row r="1164" spans="1:20" s="21" customFormat="1" ht="15" x14ac:dyDescent="0.2">
      <c r="A1164" s="466" t="s">
        <v>2871</v>
      </c>
      <c r="B1164" s="473">
        <v>8</v>
      </c>
      <c r="C1164" s="480">
        <v>1154</v>
      </c>
      <c r="D1164" s="497">
        <v>2.74</v>
      </c>
      <c r="E1164" s="497">
        <v>2.89</v>
      </c>
      <c r="F1164" s="490">
        <v>2</v>
      </c>
      <c r="G1164" s="496">
        <v>5.48</v>
      </c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</row>
    <row r="1165" spans="1:20" s="21" customFormat="1" ht="15" x14ac:dyDescent="0.2">
      <c r="A1165" s="466" t="s">
        <v>2871</v>
      </c>
      <c r="B1165" s="473">
        <v>8</v>
      </c>
      <c r="C1165" s="487">
        <v>1154</v>
      </c>
      <c r="D1165" s="497">
        <v>2.74</v>
      </c>
      <c r="E1165" s="497">
        <v>2.89</v>
      </c>
      <c r="F1165" s="467">
        <v>5</v>
      </c>
      <c r="G1165" s="496">
        <v>13.700000000000001</v>
      </c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</row>
    <row r="1166" spans="1:20" s="21" customFormat="1" ht="15" x14ac:dyDescent="0.2">
      <c r="A1166" s="466" t="s">
        <v>177</v>
      </c>
      <c r="B1166" s="473">
        <v>8</v>
      </c>
      <c r="C1166" s="487">
        <v>4943</v>
      </c>
      <c r="D1166" s="497">
        <v>2.74</v>
      </c>
      <c r="E1166" s="497">
        <v>2.89</v>
      </c>
      <c r="F1166" s="467">
        <v>4</v>
      </c>
      <c r="G1166" s="496">
        <v>10.96</v>
      </c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</row>
    <row r="1167" spans="1:20" s="21" customFormat="1" ht="15" x14ac:dyDescent="0.2">
      <c r="A1167" s="466" t="s">
        <v>3055</v>
      </c>
      <c r="B1167" s="473">
        <v>8</v>
      </c>
      <c r="C1167" s="487">
        <v>4712</v>
      </c>
      <c r="D1167" s="497">
        <v>2.74</v>
      </c>
      <c r="E1167" s="497">
        <v>2.89</v>
      </c>
      <c r="F1167" s="467">
        <v>24</v>
      </c>
      <c r="G1167" s="496">
        <v>65.760000000000005</v>
      </c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</row>
    <row r="1168" spans="1:20" s="21" customFormat="1" ht="15" x14ac:dyDescent="0.2">
      <c r="A1168" s="469" t="s">
        <v>84</v>
      </c>
      <c r="B1168" s="473">
        <v>8</v>
      </c>
      <c r="C1168" s="480">
        <v>4943</v>
      </c>
      <c r="D1168" s="497">
        <v>2.74</v>
      </c>
      <c r="E1168" s="497">
        <v>2.89</v>
      </c>
      <c r="F1168" s="490">
        <v>1</v>
      </c>
      <c r="G1168" s="496">
        <v>2.74</v>
      </c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</row>
    <row r="1169" spans="1:20" s="21" customFormat="1" ht="15" x14ac:dyDescent="0.2">
      <c r="A1169" s="466" t="s">
        <v>177</v>
      </c>
      <c r="B1169" s="473">
        <v>8</v>
      </c>
      <c r="C1169" s="487">
        <v>4943</v>
      </c>
      <c r="D1169" s="497">
        <v>2.74</v>
      </c>
      <c r="E1169" s="497">
        <v>2.89</v>
      </c>
      <c r="F1169" s="467">
        <v>18</v>
      </c>
      <c r="G1169" s="496">
        <v>49.320000000000007</v>
      </c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</row>
    <row r="1170" spans="1:20" s="21" customFormat="1" ht="15" x14ac:dyDescent="0.2">
      <c r="A1170" s="469" t="s">
        <v>430</v>
      </c>
      <c r="B1170" s="473">
        <v>8</v>
      </c>
      <c r="C1170" s="481">
        <v>4943</v>
      </c>
      <c r="D1170" s="497">
        <v>2.74</v>
      </c>
      <c r="E1170" s="497">
        <v>2.89</v>
      </c>
      <c r="F1170" s="492">
        <v>11</v>
      </c>
      <c r="G1170" s="496">
        <v>30.14</v>
      </c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</row>
    <row r="1171" spans="1:20" s="21" customFormat="1" ht="15" x14ac:dyDescent="0.2">
      <c r="A1171" s="468" t="s">
        <v>2957</v>
      </c>
      <c r="B1171" s="473">
        <v>8</v>
      </c>
      <c r="C1171" s="487">
        <v>4943</v>
      </c>
      <c r="D1171" s="497">
        <v>2.74</v>
      </c>
      <c r="E1171" s="497">
        <v>2.89</v>
      </c>
      <c r="F1171" s="467">
        <v>48</v>
      </c>
      <c r="G1171" s="496">
        <v>131.52000000000001</v>
      </c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</row>
    <row r="1172" spans="1:20" s="21" customFormat="1" ht="15" x14ac:dyDescent="0.2">
      <c r="A1172" s="468" t="s">
        <v>2957</v>
      </c>
      <c r="B1172" s="474">
        <v>8</v>
      </c>
      <c r="C1172" s="482">
        <v>4943</v>
      </c>
      <c r="D1172" s="497">
        <v>2.74</v>
      </c>
      <c r="E1172" s="497">
        <v>2.89</v>
      </c>
      <c r="F1172" s="493">
        <v>48</v>
      </c>
      <c r="G1172" s="496">
        <v>131.52000000000001</v>
      </c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</row>
    <row r="1173" spans="1:20" s="21" customFormat="1" ht="15" x14ac:dyDescent="0.2">
      <c r="A1173" s="471" t="s">
        <v>648</v>
      </c>
      <c r="B1173" s="473">
        <v>8</v>
      </c>
      <c r="C1173" s="482">
        <v>1241</v>
      </c>
      <c r="D1173" s="497">
        <v>2.74</v>
      </c>
      <c r="E1173" s="497">
        <v>2.89</v>
      </c>
      <c r="F1173" s="490">
        <v>56</v>
      </c>
      <c r="G1173" s="496">
        <v>153.44</v>
      </c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</row>
    <row r="1174" spans="1:20" s="21" customFormat="1" ht="15" x14ac:dyDescent="0.2">
      <c r="A1174" s="466" t="s">
        <v>3447</v>
      </c>
      <c r="B1174" s="473">
        <v>8</v>
      </c>
      <c r="C1174" s="482">
        <v>1241</v>
      </c>
      <c r="D1174" s="497">
        <v>2.74</v>
      </c>
      <c r="E1174" s="497">
        <v>2.89</v>
      </c>
      <c r="F1174" s="490">
        <v>13</v>
      </c>
      <c r="G1174" s="496">
        <v>35.620000000000005</v>
      </c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</row>
    <row r="1175" spans="1:20" s="21" customFormat="1" ht="15" x14ac:dyDescent="0.2">
      <c r="A1175" s="466" t="s">
        <v>3447</v>
      </c>
      <c r="B1175" s="473">
        <v>8</v>
      </c>
      <c r="C1175" s="487">
        <v>1241</v>
      </c>
      <c r="D1175" s="497">
        <v>2.74</v>
      </c>
      <c r="E1175" s="497">
        <v>2.89</v>
      </c>
      <c r="F1175" s="467">
        <v>30</v>
      </c>
      <c r="G1175" s="496">
        <v>82.2</v>
      </c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</row>
    <row r="1176" spans="1:20" s="21" customFormat="1" ht="15" x14ac:dyDescent="0.2">
      <c r="A1176" s="469" t="s">
        <v>466</v>
      </c>
      <c r="B1176" s="473">
        <v>8</v>
      </c>
      <c r="C1176" s="481">
        <v>1241</v>
      </c>
      <c r="D1176" s="497">
        <v>2.74</v>
      </c>
      <c r="E1176" s="497">
        <v>2.89</v>
      </c>
      <c r="F1176" s="492">
        <v>5</v>
      </c>
      <c r="G1176" s="496">
        <v>13.700000000000001</v>
      </c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</row>
    <row r="1177" spans="1:20" s="21" customFormat="1" ht="15" x14ac:dyDescent="0.2">
      <c r="A1177" s="468" t="s">
        <v>1582</v>
      </c>
      <c r="B1177" s="475">
        <v>8</v>
      </c>
      <c r="C1177" s="483">
        <v>9017</v>
      </c>
      <c r="D1177" s="497">
        <v>2.39</v>
      </c>
      <c r="E1177" s="497">
        <v>2.54</v>
      </c>
      <c r="F1177" s="491">
        <v>3</v>
      </c>
      <c r="G1177" s="496">
        <v>7.17</v>
      </c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</row>
    <row r="1178" spans="1:20" s="21" customFormat="1" ht="15" x14ac:dyDescent="0.2">
      <c r="A1178" s="468" t="s">
        <v>1583</v>
      </c>
      <c r="B1178" s="475">
        <v>8</v>
      </c>
      <c r="C1178" s="483">
        <v>9017</v>
      </c>
      <c r="D1178" s="497">
        <v>2.39</v>
      </c>
      <c r="E1178" s="497">
        <v>2.54</v>
      </c>
      <c r="F1178" s="491">
        <v>9</v>
      </c>
      <c r="G1178" s="496">
        <v>21.51</v>
      </c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</row>
    <row r="1179" spans="1:20" s="21" customFormat="1" ht="15" x14ac:dyDescent="0.2">
      <c r="A1179" s="468" t="s">
        <v>1585</v>
      </c>
      <c r="B1179" s="475">
        <v>8</v>
      </c>
      <c r="C1179" s="483">
        <v>9017</v>
      </c>
      <c r="D1179" s="497">
        <v>2.39</v>
      </c>
      <c r="E1179" s="497">
        <v>2.54</v>
      </c>
      <c r="F1179" s="491">
        <v>3</v>
      </c>
      <c r="G1179" s="496">
        <v>7.17</v>
      </c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</row>
    <row r="1180" spans="1:20" s="21" customFormat="1" ht="15" x14ac:dyDescent="0.2">
      <c r="A1180" s="468" t="s">
        <v>1584</v>
      </c>
      <c r="B1180" s="475">
        <v>8</v>
      </c>
      <c r="C1180" s="483">
        <v>9017</v>
      </c>
      <c r="D1180" s="497">
        <v>2.39</v>
      </c>
      <c r="E1180" s="497">
        <v>2.54</v>
      </c>
      <c r="F1180" s="491">
        <v>8</v>
      </c>
      <c r="G1180" s="496">
        <v>19.12</v>
      </c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</row>
    <row r="1181" spans="1:20" s="21" customFormat="1" ht="15" x14ac:dyDescent="0.2">
      <c r="A1181" s="466" t="s">
        <v>2557</v>
      </c>
      <c r="B1181" s="473">
        <v>8</v>
      </c>
      <c r="C1181" s="487">
        <v>4943</v>
      </c>
      <c r="D1181" s="497">
        <v>2.74</v>
      </c>
      <c r="E1181" s="497">
        <v>2.89</v>
      </c>
      <c r="F1181" s="467">
        <v>7</v>
      </c>
      <c r="G1181" s="496">
        <v>19.18</v>
      </c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</row>
    <row r="1182" spans="1:20" s="21" customFormat="1" ht="15" x14ac:dyDescent="0.2">
      <c r="A1182" s="468" t="s">
        <v>3337</v>
      </c>
      <c r="B1182" s="475">
        <v>8</v>
      </c>
      <c r="C1182" s="483">
        <v>4342</v>
      </c>
      <c r="D1182" s="497">
        <v>3.8400000000000003</v>
      </c>
      <c r="E1182" s="497">
        <v>3.99</v>
      </c>
      <c r="F1182" s="491">
        <v>15</v>
      </c>
      <c r="G1182" s="496">
        <v>57.6</v>
      </c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</row>
    <row r="1183" spans="1:20" s="21" customFormat="1" ht="15" x14ac:dyDescent="0.2">
      <c r="A1183" s="468" t="s">
        <v>3338</v>
      </c>
      <c r="B1183" s="475">
        <v>8</v>
      </c>
      <c r="C1183" s="483">
        <v>4342</v>
      </c>
      <c r="D1183" s="497">
        <v>3.8400000000000003</v>
      </c>
      <c r="E1183" s="497">
        <v>3.99</v>
      </c>
      <c r="F1183" s="491">
        <v>18</v>
      </c>
      <c r="G1183" s="496">
        <v>69.12</v>
      </c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</row>
    <row r="1184" spans="1:20" s="21" customFormat="1" ht="15" x14ac:dyDescent="0.2">
      <c r="A1184" s="468" t="s">
        <v>3485</v>
      </c>
      <c r="B1184" s="473">
        <v>8</v>
      </c>
      <c r="C1184" s="487">
        <v>6796</v>
      </c>
      <c r="D1184" s="497">
        <v>1.8900000000000001</v>
      </c>
      <c r="E1184" s="497">
        <v>2.04</v>
      </c>
      <c r="F1184" s="467">
        <v>17</v>
      </c>
      <c r="G1184" s="496">
        <v>32.130000000000003</v>
      </c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</row>
    <row r="1185" spans="1:20" s="21" customFormat="1" ht="15" x14ac:dyDescent="0.2">
      <c r="A1185" s="468" t="s">
        <v>2151</v>
      </c>
      <c r="B1185" s="473">
        <v>8</v>
      </c>
      <c r="C1185" s="487">
        <v>1212</v>
      </c>
      <c r="D1185" s="497">
        <v>2.4</v>
      </c>
      <c r="E1185" s="497">
        <v>2.5499999999999998</v>
      </c>
      <c r="F1185" s="467">
        <v>1</v>
      </c>
      <c r="G1185" s="496">
        <v>2.4</v>
      </c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</row>
    <row r="1186" spans="1:20" s="21" customFormat="1" ht="15" x14ac:dyDescent="0.2">
      <c r="A1186" s="469" t="s">
        <v>463</v>
      </c>
      <c r="B1186" s="473">
        <v>8</v>
      </c>
      <c r="C1186" s="481">
        <v>4943</v>
      </c>
      <c r="D1186" s="497">
        <v>2.7800000000000002</v>
      </c>
      <c r="E1186" s="497">
        <v>2.93</v>
      </c>
      <c r="F1186" s="492">
        <v>2</v>
      </c>
      <c r="G1186" s="496">
        <v>5.5600000000000005</v>
      </c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</row>
    <row r="1187" spans="1:20" s="21" customFormat="1" ht="15" x14ac:dyDescent="0.2">
      <c r="A1187" s="468" t="s">
        <v>328</v>
      </c>
      <c r="B1187" s="473">
        <v>8</v>
      </c>
      <c r="C1187" s="480">
        <v>9017</v>
      </c>
      <c r="D1187" s="497">
        <v>2.77</v>
      </c>
      <c r="E1187" s="497">
        <v>2.92</v>
      </c>
      <c r="F1187" s="490">
        <v>9</v>
      </c>
      <c r="G1187" s="496">
        <v>24.93</v>
      </c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</row>
    <row r="1188" spans="1:20" s="21" customFormat="1" ht="15" x14ac:dyDescent="0.2">
      <c r="A1188" s="468" t="s">
        <v>1545</v>
      </c>
      <c r="B1188" s="479">
        <v>8</v>
      </c>
      <c r="C1188" s="484">
        <v>9017</v>
      </c>
      <c r="D1188" s="497">
        <v>2.77</v>
      </c>
      <c r="E1188" s="497">
        <v>2.92</v>
      </c>
      <c r="F1188" s="490">
        <v>8</v>
      </c>
      <c r="G1188" s="496">
        <v>22.16</v>
      </c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</row>
    <row r="1189" spans="1:20" s="21" customFormat="1" ht="15" x14ac:dyDescent="0.2">
      <c r="A1189" s="468" t="s">
        <v>1537</v>
      </c>
      <c r="B1189" s="477">
        <v>8</v>
      </c>
      <c r="C1189" s="486">
        <v>9017</v>
      </c>
      <c r="D1189" s="497">
        <v>2.77</v>
      </c>
      <c r="E1189" s="497">
        <v>2.92</v>
      </c>
      <c r="F1189" s="494">
        <v>1</v>
      </c>
      <c r="G1189" s="496">
        <v>2.77</v>
      </c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</row>
    <row r="1190" spans="1:20" s="21" customFormat="1" ht="15" x14ac:dyDescent="0.2">
      <c r="A1190" s="468" t="s">
        <v>1537</v>
      </c>
      <c r="B1190" s="475">
        <v>8</v>
      </c>
      <c r="C1190" s="484">
        <v>9017</v>
      </c>
      <c r="D1190" s="497">
        <v>2.77</v>
      </c>
      <c r="E1190" s="497">
        <v>2.92</v>
      </c>
      <c r="F1190" s="489">
        <v>11</v>
      </c>
      <c r="G1190" s="496">
        <v>30.47</v>
      </c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</row>
    <row r="1191" spans="1:20" s="21" customFormat="1" ht="15" x14ac:dyDescent="0.2">
      <c r="A1191" s="468" t="s">
        <v>1547</v>
      </c>
      <c r="B1191" s="473">
        <v>8</v>
      </c>
      <c r="C1191" s="482">
        <v>9017</v>
      </c>
      <c r="D1191" s="497">
        <v>2.77</v>
      </c>
      <c r="E1191" s="497">
        <v>2.92</v>
      </c>
      <c r="F1191" s="493">
        <v>1</v>
      </c>
      <c r="G1191" s="496">
        <v>2.77</v>
      </c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</row>
    <row r="1192" spans="1:20" s="21" customFormat="1" ht="15" x14ac:dyDescent="0.2">
      <c r="A1192" s="468" t="s">
        <v>1547</v>
      </c>
      <c r="B1192" s="479">
        <v>8</v>
      </c>
      <c r="C1192" s="484">
        <v>9017</v>
      </c>
      <c r="D1192" s="497">
        <v>2.77</v>
      </c>
      <c r="E1192" s="497">
        <v>2.92</v>
      </c>
      <c r="F1192" s="490">
        <v>12</v>
      </c>
      <c r="G1192" s="496">
        <v>33.24</v>
      </c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</row>
    <row r="1193" spans="1:20" s="21" customFormat="1" ht="15" x14ac:dyDescent="0.2">
      <c r="A1193" s="468" t="s">
        <v>1543</v>
      </c>
      <c r="B1193" s="473">
        <v>8</v>
      </c>
      <c r="C1193" s="482">
        <v>9017</v>
      </c>
      <c r="D1193" s="497">
        <v>2.77</v>
      </c>
      <c r="E1193" s="497">
        <v>2.92</v>
      </c>
      <c r="F1193" s="490">
        <v>1</v>
      </c>
      <c r="G1193" s="496">
        <v>2.77</v>
      </c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</row>
    <row r="1194" spans="1:20" s="21" customFormat="1" ht="15" x14ac:dyDescent="0.2">
      <c r="A1194" s="468" t="s">
        <v>1543</v>
      </c>
      <c r="B1194" s="479">
        <v>8</v>
      </c>
      <c r="C1194" s="484">
        <v>9017</v>
      </c>
      <c r="D1194" s="497">
        <v>2.77</v>
      </c>
      <c r="E1194" s="497">
        <v>2.92</v>
      </c>
      <c r="F1194" s="490">
        <v>8</v>
      </c>
      <c r="G1194" s="496">
        <v>22.16</v>
      </c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</row>
    <row r="1195" spans="1:20" s="21" customFormat="1" ht="15" x14ac:dyDescent="0.2">
      <c r="A1195" s="468" t="s">
        <v>1549</v>
      </c>
      <c r="B1195" s="479">
        <v>8</v>
      </c>
      <c r="C1195" s="484">
        <v>9017</v>
      </c>
      <c r="D1195" s="497">
        <v>2.77</v>
      </c>
      <c r="E1195" s="497">
        <v>2.92</v>
      </c>
      <c r="F1195" s="490">
        <v>11</v>
      </c>
      <c r="G1195" s="496">
        <v>30.47</v>
      </c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</row>
    <row r="1196" spans="1:20" s="21" customFormat="1" ht="15" x14ac:dyDescent="0.2">
      <c r="A1196" s="468" t="s">
        <v>1541</v>
      </c>
      <c r="B1196" s="476">
        <v>8</v>
      </c>
      <c r="C1196" s="484">
        <v>9017</v>
      </c>
      <c r="D1196" s="497">
        <v>2.77</v>
      </c>
      <c r="E1196" s="497">
        <v>2.92</v>
      </c>
      <c r="F1196" s="489">
        <v>4</v>
      </c>
      <c r="G1196" s="496">
        <v>11.08</v>
      </c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</row>
    <row r="1197" spans="1:20" s="21" customFormat="1" ht="15" x14ac:dyDescent="0.2">
      <c r="A1197" s="468" t="s">
        <v>1539</v>
      </c>
      <c r="B1197" s="475">
        <v>8</v>
      </c>
      <c r="C1197" s="484">
        <v>9017</v>
      </c>
      <c r="D1197" s="497">
        <v>2.77</v>
      </c>
      <c r="E1197" s="497">
        <v>2.92</v>
      </c>
      <c r="F1197" s="489">
        <v>8</v>
      </c>
      <c r="G1197" s="496">
        <v>22.16</v>
      </c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</row>
    <row r="1198" spans="1:20" s="21" customFormat="1" ht="15" x14ac:dyDescent="0.2">
      <c r="A1198" s="469" t="s">
        <v>3048</v>
      </c>
      <c r="B1198" s="473">
        <v>8</v>
      </c>
      <c r="C1198" s="480">
        <v>4342</v>
      </c>
      <c r="D1198" s="497">
        <v>2.8000000000000003</v>
      </c>
      <c r="E1198" s="497">
        <v>2.95</v>
      </c>
      <c r="F1198" s="490">
        <v>1</v>
      </c>
      <c r="G1198" s="496">
        <v>2.8000000000000003</v>
      </c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</row>
    <row r="1199" spans="1:20" s="21" customFormat="1" ht="15" x14ac:dyDescent="0.2">
      <c r="A1199" s="466" t="s">
        <v>3048</v>
      </c>
      <c r="B1199" s="473">
        <v>8</v>
      </c>
      <c r="C1199" s="487">
        <v>4342</v>
      </c>
      <c r="D1199" s="497">
        <v>2.8000000000000003</v>
      </c>
      <c r="E1199" s="497">
        <v>2.95</v>
      </c>
      <c r="F1199" s="467">
        <v>18</v>
      </c>
      <c r="G1199" s="496">
        <v>50.400000000000006</v>
      </c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</row>
    <row r="1200" spans="1:20" s="21" customFormat="1" ht="15" x14ac:dyDescent="0.2">
      <c r="A1200" s="469" t="s">
        <v>719</v>
      </c>
      <c r="B1200" s="473">
        <v>8</v>
      </c>
      <c r="C1200" s="480">
        <v>4342</v>
      </c>
      <c r="D1200" s="497">
        <v>2.8000000000000003</v>
      </c>
      <c r="E1200" s="497">
        <v>2.95</v>
      </c>
      <c r="F1200" s="490">
        <v>2</v>
      </c>
      <c r="G1200" s="496">
        <v>5.6000000000000005</v>
      </c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</row>
    <row r="1201" spans="1:20" s="21" customFormat="1" ht="15" x14ac:dyDescent="0.2">
      <c r="A1201" s="466" t="s">
        <v>2742</v>
      </c>
      <c r="B1201" s="473">
        <v>8</v>
      </c>
      <c r="C1201" s="487">
        <v>1241</v>
      </c>
      <c r="D1201" s="497">
        <v>2.83</v>
      </c>
      <c r="E1201" s="497">
        <v>2.98</v>
      </c>
      <c r="F1201" s="467">
        <v>46</v>
      </c>
      <c r="G1201" s="496">
        <v>130.18</v>
      </c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</row>
    <row r="1202" spans="1:20" s="21" customFormat="1" ht="15" x14ac:dyDescent="0.2">
      <c r="A1202" s="469" t="s">
        <v>466</v>
      </c>
      <c r="B1202" s="473">
        <v>8</v>
      </c>
      <c r="C1202" s="481">
        <v>1241</v>
      </c>
      <c r="D1202" s="497">
        <v>2.63</v>
      </c>
      <c r="E1202" s="497">
        <v>2.78</v>
      </c>
      <c r="F1202" s="492">
        <v>10</v>
      </c>
      <c r="G1202" s="496">
        <v>26.299999999999997</v>
      </c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</row>
    <row r="1203" spans="1:20" s="21" customFormat="1" ht="15" x14ac:dyDescent="0.2">
      <c r="A1203" s="468" t="s">
        <v>3362</v>
      </c>
      <c r="B1203" s="475">
        <v>8</v>
      </c>
      <c r="C1203" s="483">
        <v>9017</v>
      </c>
      <c r="D1203" s="497">
        <v>2.83</v>
      </c>
      <c r="E1203" s="497">
        <v>2.98</v>
      </c>
      <c r="F1203" s="491">
        <v>1</v>
      </c>
      <c r="G1203" s="496">
        <v>2.83</v>
      </c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</row>
    <row r="1204" spans="1:20" s="21" customFormat="1" ht="15" x14ac:dyDescent="0.2">
      <c r="A1204" s="468" t="s">
        <v>3363</v>
      </c>
      <c r="B1204" s="475">
        <v>8</v>
      </c>
      <c r="C1204" s="483">
        <v>9017</v>
      </c>
      <c r="D1204" s="497">
        <v>2.83</v>
      </c>
      <c r="E1204" s="497">
        <v>2.98</v>
      </c>
      <c r="F1204" s="491">
        <v>4</v>
      </c>
      <c r="G1204" s="496">
        <v>11.32</v>
      </c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</row>
    <row r="1205" spans="1:20" s="21" customFormat="1" ht="15" x14ac:dyDescent="0.2">
      <c r="A1205" s="468" t="s">
        <v>3364</v>
      </c>
      <c r="B1205" s="475">
        <v>8</v>
      </c>
      <c r="C1205" s="483">
        <v>9017</v>
      </c>
      <c r="D1205" s="497">
        <v>2.83</v>
      </c>
      <c r="E1205" s="497">
        <v>2.98</v>
      </c>
      <c r="F1205" s="491">
        <v>1</v>
      </c>
      <c r="G1205" s="496">
        <v>2.83</v>
      </c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</row>
    <row r="1206" spans="1:20" s="21" customFormat="1" ht="15" x14ac:dyDescent="0.2">
      <c r="A1206" s="468" t="s">
        <v>3431</v>
      </c>
      <c r="B1206" s="475">
        <v>8</v>
      </c>
      <c r="C1206" s="480">
        <v>6796</v>
      </c>
      <c r="D1206" s="497">
        <v>1.9300000000000002</v>
      </c>
      <c r="E1206" s="497">
        <v>2.08</v>
      </c>
      <c r="F1206" s="491">
        <v>10</v>
      </c>
      <c r="G1206" s="496">
        <v>19.3</v>
      </c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</row>
    <row r="1207" spans="1:20" s="21" customFormat="1" ht="15" x14ac:dyDescent="0.2">
      <c r="A1207" s="468" t="s">
        <v>3432</v>
      </c>
      <c r="B1207" s="475">
        <v>8</v>
      </c>
      <c r="C1207" s="480">
        <v>6796</v>
      </c>
      <c r="D1207" s="497">
        <v>1.9300000000000002</v>
      </c>
      <c r="E1207" s="497">
        <v>2.08</v>
      </c>
      <c r="F1207" s="493">
        <v>10</v>
      </c>
      <c r="G1207" s="496">
        <v>19.3</v>
      </c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</row>
    <row r="1208" spans="1:20" s="21" customFormat="1" ht="15" x14ac:dyDescent="0.2">
      <c r="A1208" s="468" t="s">
        <v>3433</v>
      </c>
      <c r="B1208" s="475">
        <v>8</v>
      </c>
      <c r="C1208" s="480">
        <v>6796</v>
      </c>
      <c r="D1208" s="497">
        <v>1.9300000000000002</v>
      </c>
      <c r="E1208" s="497">
        <v>2.08</v>
      </c>
      <c r="F1208" s="491">
        <v>11</v>
      </c>
      <c r="G1208" s="496">
        <v>21.23</v>
      </c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</row>
    <row r="1209" spans="1:20" s="21" customFormat="1" ht="15" x14ac:dyDescent="0.2">
      <c r="A1209" s="468" t="s">
        <v>3434</v>
      </c>
      <c r="B1209" s="475">
        <v>8</v>
      </c>
      <c r="C1209" s="480">
        <v>6796</v>
      </c>
      <c r="D1209" s="497">
        <v>1.9300000000000002</v>
      </c>
      <c r="E1209" s="497">
        <v>2.08</v>
      </c>
      <c r="F1209" s="491">
        <v>11</v>
      </c>
      <c r="G1209" s="496">
        <v>21.23</v>
      </c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</row>
    <row r="1210" spans="1:20" s="21" customFormat="1" ht="15" x14ac:dyDescent="0.2">
      <c r="A1210" s="468" t="s">
        <v>3435</v>
      </c>
      <c r="B1210" s="475">
        <v>8</v>
      </c>
      <c r="C1210" s="480">
        <v>6796</v>
      </c>
      <c r="D1210" s="497">
        <v>1.9300000000000002</v>
      </c>
      <c r="E1210" s="497">
        <v>2.08</v>
      </c>
      <c r="F1210" s="493">
        <v>9</v>
      </c>
      <c r="G1210" s="496">
        <v>17.37</v>
      </c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</row>
    <row r="1211" spans="1:20" s="21" customFormat="1" ht="15" x14ac:dyDescent="0.2">
      <c r="A1211" s="466" t="s">
        <v>2925</v>
      </c>
      <c r="B1211" s="473">
        <v>8</v>
      </c>
      <c r="C1211" s="487">
        <v>4342</v>
      </c>
      <c r="D1211" s="497">
        <v>2.83</v>
      </c>
      <c r="E1211" s="497">
        <v>2.98</v>
      </c>
      <c r="F1211" s="467">
        <v>48</v>
      </c>
      <c r="G1211" s="496">
        <v>135.84</v>
      </c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</row>
    <row r="1212" spans="1:20" s="21" customFormat="1" ht="15" x14ac:dyDescent="0.2">
      <c r="A1212" s="469" t="s">
        <v>3153</v>
      </c>
      <c r="B1212" s="473">
        <v>8</v>
      </c>
      <c r="C1212" s="480">
        <v>1212</v>
      </c>
      <c r="D1212" s="497">
        <v>2.8400000000000003</v>
      </c>
      <c r="E1212" s="497">
        <v>2.99</v>
      </c>
      <c r="F1212" s="490">
        <v>20</v>
      </c>
      <c r="G1212" s="496">
        <v>56.800000000000004</v>
      </c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</row>
    <row r="1213" spans="1:20" s="21" customFormat="1" ht="15" x14ac:dyDescent="0.2">
      <c r="A1213" s="466" t="s">
        <v>2771</v>
      </c>
      <c r="B1213" s="473">
        <v>8</v>
      </c>
      <c r="C1213" s="487">
        <v>1212</v>
      </c>
      <c r="D1213" s="497">
        <v>2.8400000000000003</v>
      </c>
      <c r="E1213" s="497">
        <v>2.99</v>
      </c>
      <c r="F1213" s="467">
        <v>17</v>
      </c>
      <c r="G1213" s="496">
        <v>48.280000000000008</v>
      </c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</row>
    <row r="1214" spans="1:20" s="21" customFormat="1" ht="15" x14ac:dyDescent="0.2">
      <c r="A1214" s="469" t="s">
        <v>1038</v>
      </c>
      <c r="B1214" s="473">
        <v>8</v>
      </c>
      <c r="C1214" s="480">
        <v>4575</v>
      </c>
      <c r="D1214" s="497">
        <v>2.86</v>
      </c>
      <c r="E1214" s="497">
        <v>3.01</v>
      </c>
      <c r="F1214" s="490">
        <v>13</v>
      </c>
      <c r="G1214" s="496">
        <v>37.18</v>
      </c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</row>
    <row r="1215" spans="1:20" s="21" customFormat="1" ht="15" x14ac:dyDescent="0.2">
      <c r="A1215" s="469" t="s">
        <v>1038</v>
      </c>
      <c r="B1215" s="474">
        <v>8</v>
      </c>
      <c r="C1215" s="481">
        <v>4575</v>
      </c>
      <c r="D1215" s="497">
        <v>2.86</v>
      </c>
      <c r="E1215" s="497">
        <v>3.01</v>
      </c>
      <c r="F1215" s="492">
        <v>10</v>
      </c>
      <c r="G1215" s="496">
        <v>28.599999999999998</v>
      </c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</row>
    <row r="1216" spans="1:20" s="21" customFormat="1" ht="15" x14ac:dyDescent="0.2">
      <c r="A1216" s="469" t="s">
        <v>1035</v>
      </c>
      <c r="B1216" s="473">
        <v>8</v>
      </c>
      <c r="C1216" s="480">
        <v>4575</v>
      </c>
      <c r="D1216" s="497">
        <v>2.86</v>
      </c>
      <c r="E1216" s="497">
        <v>3.01</v>
      </c>
      <c r="F1216" s="490">
        <v>10</v>
      </c>
      <c r="G1216" s="496">
        <v>28.599999999999998</v>
      </c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</row>
    <row r="1217" spans="1:20" s="21" customFormat="1" ht="15" x14ac:dyDescent="0.2">
      <c r="A1217" s="469" t="s">
        <v>1035</v>
      </c>
      <c r="B1217" s="474">
        <v>8</v>
      </c>
      <c r="C1217" s="481">
        <v>4575</v>
      </c>
      <c r="D1217" s="497">
        <v>2.86</v>
      </c>
      <c r="E1217" s="497">
        <v>3.01</v>
      </c>
      <c r="F1217" s="492">
        <v>8</v>
      </c>
      <c r="G1217" s="496">
        <v>22.88</v>
      </c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</row>
    <row r="1218" spans="1:20" s="21" customFormat="1" ht="15" x14ac:dyDescent="0.2">
      <c r="A1218" s="469" t="s">
        <v>1037</v>
      </c>
      <c r="B1218" s="473">
        <v>8</v>
      </c>
      <c r="C1218" s="480">
        <v>4575</v>
      </c>
      <c r="D1218" s="497">
        <v>2.86</v>
      </c>
      <c r="E1218" s="497">
        <v>3.01</v>
      </c>
      <c r="F1218" s="490">
        <v>12</v>
      </c>
      <c r="G1218" s="496">
        <v>34.32</v>
      </c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</row>
    <row r="1219" spans="1:20" s="21" customFormat="1" ht="15" x14ac:dyDescent="0.2">
      <c r="A1219" s="469" t="s">
        <v>1037</v>
      </c>
      <c r="B1219" s="474">
        <v>8</v>
      </c>
      <c r="C1219" s="481">
        <v>4749</v>
      </c>
      <c r="D1219" s="497">
        <v>2.86</v>
      </c>
      <c r="E1219" s="497">
        <v>3.01</v>
      </c>
      <c r="F1219" s="492">
        <v>4</v>
      </c>
      <c r="G1219" s="496">
        <v>11.44</v>
      </c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</row>
    <row r="1220" spans="1:20" s="21" customFormat="1" ht="15" x14ac:dyDescent="0.2">
      <c r="A1220" s="469" t="s">
        <v>1036</v>
      </c>
      <c r="B1220" s="473">
        <v>8</v>
      </c>
      <c r="C1220" s="480">
        <v>4575</v>
      </c>
      <c r="D1220" s="497">
        <v>2.86</v>
      </c>
      <c r="E1220" s="497">
        <v>3.01</v>
      </c>
      <c r="F1220" s="490">
        <v>6</v>
      </c>
      <c r="G1220" s="496">
        <v>17.16</v>
      </c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</row>
    <row r="1221" spans="1:20" s="21" customFormat="1" ht="15" x14ac:dyDescent="0.2">
      <c r="A1221" s="469" t="s">
        <v>1036</v>
      </c>
      <c r="B1221" s="474">
        <v>8</v>
      </c>
      <c r="C1221" s="481">
        <v>4749</v>
      </c>
      <c r="D1221" s="497">
        <v>2.86</v>
      </c>
      <c r="E1221" s="497">
        <v>3.01</v>
      </c>
      <c r="F1221" s="492">
        <v>3</v>
      </c>
      <c r="G1221" s="496">
        <v>8.58</v>
      </c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</row>
    <row r="1222" spans="1:20" s="21" customFormat="1" ht="15" x14ac:dyDescent="0.2">
      <c r="A1222" s="468" t="s">
        <v>1842</v>
      </c>
      <c r="B1222" s="475">
        <v>8</v>
      </c>
      <c r="C1222" s="483">
        <v>4575</v>
      </c>
      <c r="D1222" s="497">
        <v>2.8400000000000003</v>
      </c>
      <c r="E1222" s="497">
        <v>2.99</v>
      </c>
      <c r="F1222" s="491">
        <v>28</v>
      </c>
      <c r="G1222" s="496">
        <v>79.52000000000001</v>
      </c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</row>
    <row r="1223" spans="1:20" s="21" customFormat="1" ht="15" x14ac:dyDescent="0.2">
      <c r="A1223" s="471" t="s">
        <v>642</v>
      </c>
      <c r="B1223" s="473">
        <v>8</v>
      </c>
      <c r="C1223" s="482">
        <v>1212</v>
      </c>
      <c r="D1223" s="497">
        <v>2.87</v>
      </c>
      <c r="E1223" s="497">
        <v>3.02</v>
      </c>
      <c r="F1223" s="490">
        <v>4</v>
      </c>
      <c r="G1223" s="496">
        <v>11.48</v>
      </c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</row>
    <row r="1224" spans="1:20" s="21" customFormat="1" ht="15" x14ac:dyDescent="0.2">
      <c r="A1224" s="468" t="s">
        <v>395</v>
      </c>
      <c r="B1224" s="473">
        <v>8</v>
      </c>
      <c r="C1224" s="480">
        <v>9017</v>
      </c>
      <c r="D1224" s="497">
        <v>2.87</v>
      </c>
      <c r="E1224" s="497">
        <v>3.02</v>
      </c>
      <c r="F1224" s="490">
        <v>21</v>
      </c>
      <c r="G1224" s="496">
        <v>60.27</v>
      </c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</row>
    <row r="1225" spans="1:20" s="21" customFormat="1" ht="15" x14ac:dyDescent="0.2">
      <c r="A1225" s="469" t="s">
        <v>1134</v>
      </c>
      <c r="B1225" s="474">
        <v>8</v>
      </c>
      <c r="C1225" s="481">
        <v>6796</v>
      </c>
      <c r="D1225" s="497">
        <v>1.9500000000000002</v>
      </c>
      <c r="E1225" s="497">
        <v>2.1</v>
      </c>
      <c r="F1225" s="492">
        <v>4</v>
      </c>
      <c r="G1225" s="496">
        <v>7.8000000000000007</v>
      </c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</row>
    <row r="1226" spans="1:20" s="21" customFormat="1" ht="15" x14ac:dyDescent="0.2">
      <c r="A1226" s="469" t="s">
        <v>1133</v>
      </c>
      <c r="B1226" s="474">
        <v>8</v>
      </c>
      <c r="C1226" s="481">
        <v>6796</v>
      </c>
      <c r="D1226" s="497">
        <v>1.9500000000000002</v>
      </c>
      <c r="E1226" s="497">
        <v>2.1</v>
      </c>
      <c r="F1226" s="492">
        <v>1</v>
      </c>
      <c r="G1226" s="496">
        <v>1.9500000000000002</v>
      </c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</row>
    <row r="1227" spans="1:20" s="21" customFormat="1" ht="15" x14ac:dyDescent="0.2">
      <c r="A1227" s="469" t="s">
        <v>1132</v>
      </c>
      <c r="B1227" s="474">
        <v>8</v>
      </c>
      <c r="C1227" s="481">
        <v>6796</v>
      </c>
      <c r="D1227" s="497">
        <v>1.9500000000000002</v>
      </c>
      <c r="E1227" s="497">
        <v>2.1</v>
      </c>
      <c r="F1227" s="492">
        <v>2</v>
      </c>
      <c r="G1227" s="496">
        <v>3.9000000000000004</v>
      </c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</row>
    <row r="1228" spans="1:20" s="21" customFormat="1" ht="15" x14ac:dyDescent="0.2">
      <c r="A1228" s="466" t="s">
        <v>157</v>
      </c>
      <c r="B1228" s="473">
        <v>8</v>
      </c>
      <c r="C1228" s="487">
        <v>6796</v>
      </c>
      <c r="D1228" s="497">
        <v>1.9500000000000002</v>
      </c>
      <c r="E1228" s="497">
        <v>2.1</v>
      </c>
      <c r="F1228" s="467">
        <v>9</v>
      </c>
      <c r="G1228" s="496">
        <v>17.55</v>
      </c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</row>
    <row r="1229" spans="1:20" s="21" customFormat="1" ht="15" x14ac:dyDescent="0.2">
      <c r="A1229" s="469" t="s">
        <v>1138</v>
      </c>
      <c r="B1229" s="474">
        <v>8</v>
      </c>
      <c r="C1229" s="481">
        <v>6796</v>
      </c>
      <c r="D1229" s="497">
        <v>1.9500000000000002</v>
      </c>
      <c r="E1229" s="497">
        <v>2.1</v>
      </c>
      <c r="F1229" s="492">
        <v>6</v>
      </c>
      <c r="G1229" s="496">
        <v>11.700000000000001</v>
      </c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</row>
    <row r="1230" spans="1:20" s="21" customFormat="1" ht="15" x14ac:dyDescent="0.2">
      <c r="A1230" s="469" t="s">
        <v>1137</v>
      </c>
      <c r="B1230" s="474">
        <v>8</v>
      </c>
      <c r="C1230" s="481">
        <v>6796</v>
      </c>
      <c r="D1230" s="497">
        <v>1.9500000000000002</v>
      </c>
      <c r="E1230" s="497">
        <v>2.1</v>
      </c>
      <c r="F1230" s="492">
        <v>8</v>
      </c>
      <c r="G1230" s="496">
        <v>15.600000000000001</v>
      </c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</row>
    <row r="1231" spans="1:20" s="21" customFormat="1" ht="15" x14ac:dyDescent="0.2">
      <c r="A1231" s="469" t="s">
        <v>1139</v>
      </c>
      <c r="B1231" s="474">
        <v>8</v>
      </c>
      <c r="C1231" s="481">
        <v>6796</v>
      </c>
      <c r="D1231" s="497">
        <v>1.9500000000000002</v>
      </c>
      <c r="E1231" s="497">
        <v>2.1</v>
      </c>
      <c r="F1231" s="492">
        <v>12</v>
      </c>
      <c r="G1231" s="496">
        <v>23.400000000000002</v>
      </c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</row>
    <row r="1232" spans="1:20" s="21" customFormat="1" ht="15" x14ac:dyDescent="0.2">
      <c r="A1232" s="469" t="s">
        <v>1136</v>
      </c>
      <c r="B1232" s="473">
        <v>8</v>
      </c>
      <c r="C1232" s="482">
        <v>6796</v>
      </c>
      <c r="D1232" s="497">
        <v>1.9500000000000002</v>
      </c>
      <c r="E1232" s="497">
        <v>2.1</v>
      </c>
      <c r="F1232" s="490">
        <v>11</v>
      </c>
      <c r="G1232" s="496">
        <v>21.450000000000003</v>
      </c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</row>
    <row r="1233" spans="1:20" s="21" customFormat="1" ht="15" x14ac:dyDescent="0.2">
      <c r="A1233" s="469" t="s">
        <v>1136</v>
      </c>
      <c r="B1233" s="474">
        <v>8</v>
      </c>
      <c r="C1233" s="481">
        <v>6796</v>
      </c>
      <c r="D1233" s="497">
        <v>1.9500000000000002</v>
      </c>
      <c r="E1233" s="497">
        <v>2.1</v>
      </c>
      <c r="F1233" s="492">
        <v>12</v>
      </c>
      <c r="G1233" s="496">
        <v>23.400000000000002</v>
      </c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</row>
    <row r="1234" spans="1:20" s="21" customFormat="1" ht="15" x14ac:dyDescent="0.2">
      <c r="A1234" s="469" t="s">
        <v>1140</v>
      </c>
      <c r="B1234" s="474">
        <v>8</v>
      </c>
      <c r="C1234" s="481">
        <v>6796</v>
      </c>
      <c r="D1234" s="497">
        <v>1.9500000000000002</v>
      </c>
      <c r="E1234" s="497">
        <v>2.1</v>
      </c>
      <c r="F1234" s="492">
        <v>1</v>
      </c>
      <c r="G1234" s="496">
        <v>1.9500000000000002</v>
      </c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</row>
    <row r="1235" spans="1:20" s="21" customFormat="1" ht="15" x14ac:dyDescent="0.2">
      <c r="A1235" s="469" t="s">
        <v>1141</v>
      </c>
      <c r="B1235" s="474">
        <v>8</v>
      </c>
      <c r="C1235" s="481">
        <v>6796</v>
      </c>
      <c r="D1235" s="497">
        <v>1.9500000000000002</v>
      </c>
      <c r="E1235" s="497">
        <v>2.1</v>
      </c>
      <c r="F1235" s="492">
        <v>12</v>
      </c>
      <c r="G1235" s="496">
        <v>23.400000000000002</v>
      </c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</row>
    <row r="1236" spans="1:20" s="21" customFormat="1" ht="15" x14ac:dyDescent="0.2">
      <c r="A1236" s="469" t="s">
        <v>1135</v>
      </c>
      <c r="B1236" s="474">
        <v>8</v>
      </c>
      <c r="C1236" s="481">
        <v>6796</v>
      </c>
      <c r="D1236" s="497">
        <v>1.9500000000000002</v>
      </c>
      <c r="E1236" s="497">
        <v>2.1</v>
      </c>
      <c r="F1236" s="492">
        <v>1</v>
      </c>
      <c r="G1236" s="496">
        <v>1.9500000000000002</v>
      </c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</row>
    <row r="1237" spans="1:20" s="21" customFormat="1" ht="15" x14ac:dyDescent="0.2">
      <c r="A1237" s="469" t="s">
        <v>2589</v>
      </c>
      <c r="B1237" s="473">
        <v>8</v>
      </c>
      <c r="C1237" s="480">
        <v>3232</v>
      </c>
      <c r="D1237" s="497">
        <v>1.9500000000000002</v>
      </c>
      <c r="E1237" s="497">
        <v>2.1</v>
      </c>
      <c r="F1237" s="490">
        <v>1</v>
      </c>
      <c r="G1237" s="496">
        <v>1.9500000000000002</v>
      </c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</row>
    <row r="1238" spans="1:20" s="21" customFormat="1" ht="15" x14ac:dyDescent="0.2">
      <c r="A1238" s="469" t="s">
        <v>2589</v>
      </c>
      <c r="B1238" s="475">
        <v>8</v>
      </c>
      <c r="C1238" s="483">
        <v>3232</v>
      </c>
      <c r="D1238" s="497">
        <v>1.9500000000000002</v>
      </c>
      <c r="E1238" s="497">
        <v>2.1</v>
      </c>
      <c r="F1238" s="491">
        <v>5</v>
      </c>
      <c r="G1238" s="496">
        <v>9.75</v>
      </c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</row>
    <row r="1239" spans="1:20" s="21" customFormat="1" ht="15" x14ac:dyDescent="0.2">
      <c r="A1239" s="469" t="s">
        <v>2592</v>
      </c>
      <c r="B1239" s="473">
        <v>8</v>
      </c>
      <c r="C1239" s="480">
        <v>3232</v>
      </c>
      <c r="D1239" s="497">
        <v>1.9500000000000002</v>
      </c>
      <c r="E1239" s="497">
        <v>2.1</v>
      </c>
      <c r="F1239" s="490">
        <v>2</v>
      </c>
      <c r="G1239" s="496">
        <v>3.9000000000000004</v>
      </c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</row>
    <row r="1240" spans="1:20" s="21" customFormat="1" ht="15" x14ac:dyDescent="0.2">
      <c r="A1240" s="469" t="s">
        <v>2592</v>
      </c>
      <c r="B1240" s="475">
        <v>8</v>
      </c>
      <c r="C1240" s="483">
        <v>3232</v>
      </c>
      <c r="D1240" s="497">
        <v>1.9500000000000002</v>
      </c>
      <c r="E1240" s="497">
        <v>2.1</v>
      </c>
      <c r="F1240" s="491">
        <v>6</v>
      </c>
      <c r="G1240" s="496">
        <v>11.700000000000001</v>
      </c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</row>
    <row r="1241" spans="1:20" s="21" customFormat="1" ht="15" x14ac:dyDescent="0.2">
      <c r="A1241" s="469" t="s">
        <v>3470</v>
      </c>
      <c r="B1241" s="475">
        <v>8</v>
      </c>
      <c r="C1241" s="483">
        <v>3232</v>
      </c>
      <c r="D1241" s="497">
        <v>1.9500000000000002</v>
      </c>
      <c r="E1241" s="497">
        <v>2.1</v>
      </c>
      <c r="F1241" s="491">
        <v>4</v>
      </c>
      <c r="G1241" s="496">
        <v>7.8000000000000007</v>
      </c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</row>
    <row r="1242" spans="1:20" s="21" customFormat="1" ht="15" x14ac:dyDescent="0.2">
      <c r="A1242" s="469" t="s">
        <v>3471</v>
      </c>
      <c r="B1242" s="475">
        <v>8</v>
      </c>
      <c r="C1242" s="483">
        <v>3232</v>
      </c>
      <c r="D1242" s="497">
        <v>1.9500000000000002</v>
      </c>
      <c r="E1242" s="497">
        <v>2.1</v>
      </c>
      <c r="F1242" s="491">
        <v>4</v>
      </c>
      <c r="G1242" s="496">
        <v>7.8000000000000007</v>
      </c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</row>
    <row r="1243" spans="1:20" s="21" customFormat="1" ht="15" x14ac:dyDescent="0.2">
      <c r="A1243" s="469" t="s">
        <v>2590</v>
      </c>
      <c r="B1243" s="473">
        <v>8</v>
      </c>
      <c r="C1243" s="480">
        <v>3232</v>
      </c>
      <c r="D1243" s="497">
        <v>1.9500000000000002</v>
      </c>
      <c r="E1243" s="497">
        <v>2.1</v>
      </c>
      <c r="F1243" s="490">
        <v>1</v>
      </c>
      <c r="G1243" s="496">
        <v>1.9500000000000002</v>
      </c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</row>
    <row r="1244" spans="1:20" s="21" customFormat="1" ht="15" x14ac:dyDescent="0.2">
      <c r="A1244" s="469" t="s">
        <v>2590</v>
      </c>
      <c r="B1244" s="475">
        <v>8</v>
      </c>
      <c r="C1244" s="483">
        <v>3232</v>
      </c>
      <c r="D1244" s="497">
        <v>1.9500000000000002</v>
      </c>
      <c r="E1244" s="497">
        <v>2.1</v>
      </c>
      <c r="F1244" s="491">
        <v>6</v>
      </c>
      <c r="G1244" s="496">
        <v>11.700000000000001</v>
      </c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</row>
    <row r="1245" spans="1:20" s="21" customFormat="1" ht="15" x14ac:dyDescent="0.2">
      <c r="A1245" s="469" t="s">
        <v>2591</v>
      </c>
      <c r="B1245" s="473">
        <v>8</v>
      </c>
      <c r="C1245" s="480">
        <v>3232</v>
      </c>
      <c r="D1245" s="497">
        <v>1.9500000000000002</v>
      </c>
      <c r="E1245" s="497">
        <v>2.1</v>
      </c>
      <c r="F1245" s="490">
        <v>2</v>
      </c>
      <c r="G1245" s="496">
        <v>3.9000000000000004</v>
      </c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</row>
    <row r="1246" spans="1:20" s="21" customFormat="1" ht="15" x14ac:dyDescent="0.2">
      <c r="A1246" s="469" t="s">
        <v>2591</v>
      </c>
      <c r="B1246" s="475">
        <v>8</v>
      </c>
      <c r="C1246" s="483">
        <v>3232</v>
      </c>
      <c r="D1246" s="497">
        <v>1.9500000000000002</v>
      </c>
      <c r="E1246" s="497">
        <v>2.1</v>
      </c>
      <c r="F1246" s="491">
        <v>4</v>
      </c>
      <c r="G1246" s="496">
        <v>7.8000000000000007</v>
      </c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</row>
    <row r="1247" spans="1:20" s="21" customFormat="1" ht="15" x14ac:dyDescent="0.2">
      <c r="A1247" s="469" t="s">
        <v>3472</v>
      </c>
      <c r="B1247" s="475">
        <v>8</v>
      </c>
      <c r="C1247" s="483">
        <v>3232</v>
      </c>
      <c r="D1247" s="497">
        <v>1.9500000000000002</v>
      </c>
      <c r="E1247" s="497">
        <v>2.1</v>
      </c>
      <c r="F1247" s="491">
        <v>4</v>
      </c>
      <c r="G1247" s="496">
        <v>7.8000000000000007</v>
      </c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</row>
    <row r="1248" spans="1:20" s="21" customFormat="1" ht="15" x14ac:dyDescent="0.2">
      <c r="A1248" s="469" t="s">
        <v>3473</v>
      </c>
      <c r="B1248" s="475">
        <v>8</v>
      </c>
      <c r="C1248" s="483">
        <v>3232</v>
      </c>
      <c r="D1248" s="497">
        <v>1.9500000000000002</v>
      </c>
      <c r="E1248" s="497">
        <v>2.1</v>
      </c>
      <c r="F1248" s="491">
        <v>3</v>
      </c>
      <c r="G1248" s="496">
        <v>5.8500000000000005</v>
      </c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</row>
    <row r="1249" spans="1:20" s="21" customFormat="1" ht="15" x14ac:dyDescent="0.2">
      <c r="A1249" s="469" t="s">
        <v>752</v>
      </c>
      <c r="B1249" s="473">
        <v>8</v>
      </c>
      <c r="C1249" s="480">
        <v>1241</v>
      </c>
      <c r="D1249" s="497">
        <v>2.89</v>
      </c>
      <c r="E1249" s="497">
        <v>3.04</v>
      </c>
      <c r="F1249" s="490">
        <v>14</v>
      </c>
      <c r="G1249" s="496">
        <v>40.46</v>
      </c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</row>
    <row r="1250" spans="1:20" s="21" customFormat="1" ht="15" x14ac:dyDescent="0.2">
      <c r="A1250" s="466" t="s">
        <v>2929</v>
      </c>
      <c r="B1250" s="473">
        <v>8</v>
      </c>
      <c r="C1250" s="487">
        <v>4342</v>
      </c>
      <c r="D1250" s="497">
        <v>2.94</v>
      </c>
      <c r="E1250" s="497">
        <v>3.09</v>
      </c>
      <c r="F1250" s="467">
        <v>18</v>
      </c>
      <c r="G1250" s="496">
        <v>52.92</v>
      </c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</row>
    <row r="1251" spans="1:20" s="21" customFormat="1" ht="15" x14ac:dyDescent="0.2">
      <c r="A1251" s="469" t="s">
        <v>248</v>
      </c>
      <c r="B1251" s="473">
        <v>8</v>
      </c>
      <c r="C1251" s="480">
        <v>6796</v>
      </c>
      <c r="D1251" s="497">
        <v>2.91</v>
      </c>
      <c r="E1251" s="497">
        <v>3.06</v>
      </c>
      <c r="F1251" s="490">
        <v>11</v>
      </c>
      <c r="G1251" s="496">
        <v>32.010000000000005</v>
      </c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</row>
    <row r="1252" spans="1:20" s="21" customFormat="1" ht="15" x14ac:dyDescent="0.2">
      <c r="A1252" s="471" t="s">
        <v>630</v>
      </c>
      <c r="B1252" s="473">
        <v>8</v>
      </c>
      <c r="C1252" s="482">
        <v>4943</v>
      </c>
      <c r="D1252" s="497">
        <v>2.93</v>
      </c>
      <c r="E1252" s="497">
        <v>3.08</v>
      </c>
      <c r="F1252" s="490">
        <v>4</v>
      </c>
      <c r="G1252" s="496">
        <v>11.72</v>
      </c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</row>
    <row r="1253" spans="1:20" s="21" customFormat="1" ht="15" x14ac:dyDescent="0.2">
      <c r="A1253" s="468" t="s">
        <v>2014</v>
      </c>
      <c r="B1253" s="475">
        <v>8</v>
      </c>
      <c r="C1253" s="483">
        <v>6796</v>
      </c>
      <c r="D1253" s="497">
        <v>1.98</v>
      </c>
      <c r="E1253" s="497">
        <v>2.13</v>
      </c>
      <c r="F1253" s="491">
        <v>11</v>
      </c>
      <c r="G1253" s="496">
        <v>21.78</v>
      </c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</row>
    <row r="1254" spans="1:20" s="21" customFormat="1" ht="15" x14ac:dyDescent="0.2">
      <c r="A1254" s="468" t="s">
        <v>2012</v>
      </c>
      <c r="B1254" s="473">
        <v>8</v>
      </c>
      <c r="C1254" s="480">
        <v>6796</v>
      </c>
      <c r="D1254" s="497">
        <v>1.98</v>
      </c>
      <c r="E1254" s="497">
        <v>2.13</v>
      </c>
      <c r="F1254" s="490">
        <v>56</v>
      </c>
      <c r="G1254" s="496">
        <v>110.88</v>
      </c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</row>
    <row r="1255" spans="1:20" s="21" customFormat="1" ht="15" x14ac:dyDescent="0.2">
      <c r="A1255" s="468" t="s">
        <v>2012</v>
      </c>
      <c r="B1255" s="475">
        <v>8</v>
      </c>
      <c r="C1255" s="483">
        <v>6796</v>
      </c>
      <c r="D1255" s="497">
        <v>1.98</v>
      </c>
      <c r="E1255" s="497">
        <v>2.13</v>
      </c>
      <c r="F1255" s="491">
        <v>12</v>
      </c>
      <c r="G1255" s="496">
        <v>23.759999999999998</v>
      </c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</row>
    <row r="1256" spans="1:20" s="21" customFormat="1" ht="15" x14ac:dyDescent="0.2">
      <c r="A1256" s="466" t="s">
        <v>2852</v>
      </c>
      <c r="B1256" s="473">
        <v>8</v>
      </c>
      <c r="C1256" s="480">
        <v>2211</v>
      </c>
      <c r="D1256" s="497">
        <v>2.93</v>
      </c>
      <c r="E1256" s="497">
        <v>3.08</v>
      </c>
      <c r="F1256" s="490">
        <v>1</v>
      </c>
      <c r="G1256" s="496">
        <v>2.93</v>
      </c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</row>
    <row r="1257" spans="1:20" s="21" customFormat="1" ht="15" x14ac:dyDescent="0.2">
      <c r="A1257" s="466" t="s">
        <v>2852</v>
      </c>
      <c r="B1257" s="473">
        <v>8</v>
      </c>
      <c r="C1257" s="487">
        <v>2211</v>
      </c>
      <c r="D1257" s="497">
        <v>2.93</v>
      </c>
      <c r="E1257" s="497">
        <v>3.08</v>
      </c>
      <c r="F1257" s="467">
        <v>7</v>
      </c>
      <c r="G1257" s="496">
        <v>20.51</v>
      </c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</row>
    <row r="1258" spans="1:20" s="21" customFormat="1" ht="15" x14ac:dyDescent="0.2">
      <c r="A1258" s="470" t="s">
        <v>781</v>
      </c>
      <c r="B1258" s="476">
        <v>8</v>
      </c>
      <c r="C1258" s="484">
        <v>1154</v>
      </c>
      <c r="D1258" s="497">
        <v>2.93</v>
      </c>
      <c r="E1258" s="497">
        <v>3.08</v>
      </c>
      <c r="F1258" s="492">
        <v>5</v>
      </c>
      <c r="G1258" s="496">
        <v>14.65</v>
      </c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</row>
    <row r="1259" spans="1:20" s="21" customFormat="1" ht="15" x14ac:dyDescent="0.2">
      <c r="A1259" s="471" t="s">
        <v>633</v>
      </c>
      <c r="B1259" s="473">
        <v>8</v>
      </c>
      <c r="C1259" s="482">
        <v>2791</v>
      </c>
      <c r="D1259" s="497">
        <v>2.95</v>
      </c>
      <c r="E1259" s="497">
        <v>3.1</v>
      </c>
      <c r="F1259" s="490">
        <v>1</v>
      </c>
      <c r="G1259" s="496">
        <v>2.95</v>
      </c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</row>
    <row r="1260" spans="1:20" s="21" customFormat="1" ht="15" x14ac:dyDescent="0.2">
      <c r="A1260" s="471" t="s">
        <v>633</v>
      </c>
      <c r="B1260" s="473">
        <v>8</v>
      </c>
      <c r="C1260" s="487">
        <v>2791</v>
      </c>
      <c r="D1260" s="497">
        <v>2.95</v>
      </c>
      <c r="E1260" s="497">
        <v>3.1</v>
      </c>
      <c r="F1260" s="467">
        <v>19</v>
      </c>
      <c r="G1260" s="496">
        <v>56.050000000000004</v>
      </c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</row>
    <row r="1261" spans="1:20" s="21" customFormat="1" ht="15" x14ac:dyDescent="0.2">
      <c r="A1261" s="469" t="s">
        <v>1029</v>
      </c>
      <c r="B1261" s="474">
        <v>8</v>
      </c>
      <c r="C1261" s="482">
        <v>3232</v>
      </c>
      <c r="D1261" s="497">
        <v>2.94</v>
      </c>
      <c r="E1261" s="497">
        <v>3.09</v>
      </c>
      <c r="F1261" s="492">
        <v>3</v>
      </c>
      <c r="G1261" s="496">
        <v>8.82</v>
      </c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</row>
    <row r="1262" spans="1:20" s="21" customFormat="1" ht="15" x14ac:dyDescent="0.2">
      <c r="A1262" s="469" t="s">
        <v>1032</v>
      </c>
      <c r="B1262" s="474">
        <v>8</v>
      </c>
      <c r="C1262" s="482">
        <v>3232</v>
      </c>
      <c r="D1262" s="497">
        <v>2.8899999999999997</v>
      </c>
      <c r="E1262" s="497">
        <v>3.09</v>
      </c>
      <c r="F1262" s="492">
        <v>14</v>
      </c>
      <c r="G1262" s="496">
        <v>40.459999999999994</v>
      </c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</row>
    <row r="1263" spans="1:20" s="21" customFormat="1" ht="15" x14ac:dyDescent="0.2">
      <c r="A1263" s="469" t="s">
        <v>1033</v>
      </c>
      <c r="B1263" s="474">
        <v>8</v>
      </c>
      <c r="C1263" s="482">
        <v>3232</v>
      </c>
      <c r="D1263" s="497">
        <v>2.8899999999999997</v>
      </c>
      <c r="E1263" s="497">
        <v>3.09</v>
      </c>
      <c r="F1263" s="492">
        <v>5</v>
      </c>
      <c r="G1263" s="496">
        <v>14.45</v>
      </c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</row>
    <row r="1264" spans="1:20" s="21" customFormat="1" ht="15" x14ac:dyDescent="0.2">
      <c r="A1264" s="469" t="s">
        <v>1187</v>
      </c>
      <c r="B1264" s="474">
        <v>8</v>
      </c>
      <c r="C1264" s="481">
        <v>4575</v>
      </c>
      <c r="D1264" s="497">
        <v>2.5599999999999996</v>
      </c>
      <c r="E1264" s="497">
        <v>2.76</v>
      </c>
      <c r="F1264" s="492">
        <v>3</v>
      </c>
      <c r="G1264" s="496">
        <v>7.6799999999999988</v>
      </c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</row>
    <row r="1265" spans="1:20" s="21" customFormat="1" ht="15" x14ac:dyDescent="0.2">
      <c r="A1265" s="469" t="s">
        <v>1186</v>
      </c>
      <c r="B1265" s="474">
        <v>8</v>
      </c>
      <c r="C1265" s="481">
        <v>4575</v>
      </c>
      <c r="D1265" s="497">
        <v>2.5599999999999996</v>
      </c>
      <c r="E1265" s="497">
        <v>2.76</v>
      </c>
      <c r="F1265" s="492">
        <v>2</v>
      </c>
      <c r="G1265" s="496">
        <v>5.1199999999999992</v>
      </c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</row>
    <row r="1266" spans="1:20" s="21" customFormat="1" ht="15" x14ac:dyDescent="0.2">
      <c r="A1266" s="466" t="s">
        <v>3479</v>
      </c>
      <c r="B1266" s="473">
        <v>8</v>
      </c>
      <c r="C1266" s="487">
        <v>9017</v>
      </c>
      <c r="D1266" s="497">
        <v>2.92</v>
      </c>
      <c r="E1266" s="497">
        <v>3.12</v>
      </c>
      <c r="F1266" s="467">
        <v>13</v>
      </c>
      <c r="G1266" s="496">
        <v>37.96</v>
      </c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</row>
    <row r="1267" spans="1:20" s="21" customFormat="1" ht="15" x14ac:dyDescent="0.2">
      <c r="A1267" s="466" t="s">
        <v>1347</v>
      </c>
      <c r="B1267" s="473">
        <v>8</v>
      </c>
      <c r="C1267" s="487">
        <v>9017</v>
      </c>
      <c r="D1267" s="497">
        <v>2.92</v>
      </c>
      <c r="E1267" s="497">
        <v>3.12</v>
      </c>
      <c r="F1267" s="467">
        <v>12</v>
      </c>
      <c r="G1267" s="496">
        <v>35.04</v>
      </c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</row>
    <row r="1268" spans="1:20" s="21" customFormat="1" ht="15" x14ac:dyDescent="0.2">
      <c r="A1268" s="466" t="s">
        <v>1346</v>
      </c>
      <c r="B1268" s="473">
        <v>8</v>
      </c>
      <c r="C1268" s="487">
        <v>9017</v>
      </c>
      <c r="D1268" s="497">
        <v>2.92</v>
      </c>
      <c r="E1268" s="497">
        <v>3.12</v>
      </c>
      <c r="F1268" s="467">
        <v>19</v>
      </c>
      <c r="G1268" s="496">
        <v>55.48</v>
      </c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</row>
    <row r="1269" spans="1:20" s="21" customFormat="1" ht="15" x14ac:dyDescent="0.2">
      <c r="A1269" s="466" t="s">
        <v>3480</v>
      </c>
      <c r="B1269" s="473">
        <v>8</v>
      </c>
      <c r="C1269" s="487">
        <v>9017</v>
      </c>
      <c r="D1269" s="497">
        <v>2.92</v>
      </c>
      <c r="E1269" s="497">
        <v>3.12</v>
      </c>
      <c r="F1269" s="467">
        <v>17</v>
      </c>
      <c r="G1269" s="496">
        <v>49.64</v>
      </c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</row>
    <row r="1270" spans="1:20" s="21" customFormat="1" ht="15" x14ac:dyDescent="0.2">
      <c r="A1270" s="470" t="s">
        <v>1348</v>
      </c>
      <c r="B1270" s="473">
        <v>8</v>
      </c>
      <c r="C1270" s="487">
        <v>9017</v>
      </c>
      <c r="D1270" s="497">
        <v>2.92</v>
      </c>
      <c r="E1270" s="497">
        <v>3.12</v>
      </c>
      <c r="F1270" s="467">
        <v>17</v>
      </c>
      <c r="G1270" s="496">
        <v>49.64</v>
      </c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</row>
    <row r="1271" spans="1:20" s="21" customFormat="1" ht="15" x14ac:dyDescent="0.2">
      <c r="A1271" s="470" t="s">
        <v>1350</v>
      </c>
      <c r="B1271" s="473">
        <v>8</v>
      </c>
      <c r="C1271" s="487">
        <v>9017</v>
      </c>
      <c r="D1271" s="497">
        <v>2.92</v>
      </c>
      <c r="E1271" s="497">
        <v>3.12</v>
      </c>
      <c r="F1271" s="467">
        <v>16</v>
      </c>
      <c r="G1271" s="496">
        <v>46.72</v>
      </c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</row>
    <row r="1272" spans="1:20" s="21" customFormat="1" ht="15" x14ac:dyDescent="0.2">
      <c r="A1272" s="466" t="s">
        <v>2809</v>
      </c>
      <c r="B1272" s="473">
        <v>8</v>
      </c>
      <c r="C1272" s="480">
        <v>4943</v>
      </c>
      <c r="D1272" s="497">
        <v>3</v>
      </c>
      <c r="E1272" s="497">
        <v>3.2</v>
      </c>
      <c r="F1272" s="490">
        <v>10</v>
      </c>
      <c r="G1272" s="496">
        <v>30</v>
      </c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</row>
    <row r="1273" spans="1:20" s="21" customFormat="1" ht="15" x14ac:dyDescent="0.2">
      <c r="A1273" s="466" t="s">
        <v>2809</v>
      </c>
      <c r="B1273" s="473">
        <v>8</v>
      </c>
      <c r="C1273" s="487">
        <v>4943</v>
      </c>
      <c r="D1273" s="497">
        <v>3</v>
      </c>
      <c r="E1273" s="497">
        <v>3.2</v>
      </c>
      <c r="F1273" s="467">
        <v>3</v>
      </c>
      <c r="G1273" s="496">
        <v>9</v>
      </c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</row>
    <row r="1274" spans="1:20" s="21" customFormat="1" ht="15" x14ac:dyDescent="0.2">
      <c r="A1274" s="469" t="s">
        <v>783</v>
      </c>
      <c r="B1274" s="474">
        <v>8</v>
      </c>
      <c r="C1274" s="481">
        <v>4943</v>
      </c>
      <c r="D1274" s="497">
        <v>2.9699999999999998</v>
      </c>
      <c r="E1274" s="497">
        <v>3.17</v>
      </c>
      <c r="F1274" s="492">
        <v>2</v>
      </c>
      <c r="G1274" s="496">
        <v>5.9399999999999995</v>
      </c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</row>
    <row r="1275" spans="1:20" s="21" customFormat="1" ht="15" x14ac:dyDescent="0.2">
      <c r="A1275" s="466" t="s">
        <v>3012</v>
      </c>
      <c r="B1275" s="473">
        <v>8</v>
      </c>
      <c r="C1275" s="487">
        <v>1241</v>
      </c>
      <c r="D1275" s="497">
        <v>2.94</v>
      </c>
      <c r="E1275" s="497">
        <v>3.14</v>
      </c>
      <c r="F1275" s="467">
        <v>2</v>
      </c>
      <c r="G1275" s="496">
        <v>5.88</v>
      </c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</row>
    <row r="1276" spans="1:20" s="21" customFormat="1" ht="15" x14ac:dyDescent="0.2">
      <c r="A1276" s="468" t="s">
        <v>3381</v>
      </c>
      <c r="B1276" s="475">
        <v>8</v>
      </c>
      <c r="C1276" s="483">
        <v>9017</v>
      </c>
      <c r="D1276" s="497">
        <v>2.94</v>
      </c>
      <c r="E1276" s="497">
        <v>3.14</v>
      </c>
      <c r="F1276" s="491">
        <v>8</v>
      </c>
      <c r="G1276" s="496">
        <v>23.52</v>
      </c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</row>
    <row r="1277" spans="1:20" s="21" customFormat="1" ht="15" x14ac:dyDescent="0.2">
      <c r="A1277" s="469" t="s">
        <v>420</v>
      </c>
      <c r="B1277" s="473">
        <v>8</v>
      </c>
      <c r="C1277" s="481">
        <v>1840</v>
      </c>
      <c r="D1277" s="497">
        <v>2.9499999999999997</v>
      </c>
      <c r="E1277" s="497">
        <v>3.15</v>
      </c>
      <c r="F1277" s="492">
        <v>5</v>
      </c>
      <c r="G1277" s="496">
        <v>14.749999999999998</v>
      </c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</row>
    <row r="1278" spans="1:20" s="21" customFormat="1" ht="15" x14ac:dyDescent="0.2">
      <c r="A1278" s="466" t="s">
        <v>3296</v>
      </c>
      <c r="B1278" s="473">
        <v>8</v>
      </c>
      <c r="C1278" s="487">
        <v>1241</v>
      </c>
      <c r="D1278" s="497">
        <v>2.96</v>
      </c>
      <c r="E1278" s="497">
        <v>3.16</v>
      </c>
      <c r="F1278" s="467">
        <v>35</v>
      </c>
      <c r="G1278" s="496">
        <v>103.6</v>
      </c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</row>
    <row r="1279" spans="1:20" s="21" customFormat="1" ht="15" x14ac:dyDescent="0.2">
      <c r="A1279" s="466" t="s">
        <v>2930</v>
      </c>
      <c r="B1279" s="473">
        <v>8</v>
      </c>
      <c r="C1279" s="487">
        <v>4342</v>
      </c>
      <c r="D1279" s="497">
        <v>2.98</v>
      </c>
      <c r="E1279" s="497">
        <v>3.18</v>
      </c>
      <c r="F1279" s="467">
        <v>5</v>
      </c>
      <c r="G1279" s="496">
        <v>14.9</v>
      </c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</row>
    <row r="1280" spans="1:20" s="21" customFormat="1" ht="15" x14ac:dyDescent="0.2">
      <c r="A1280" s="469" t="s">
        <v>735</v>
      </c>
      <c r="B1280" s="473">
        <v>8</v>
      </c>
      <c r="C1280" s="480">
        <v>4943</v>
      </c>
      <c r="D1280" s="497">
        <v>2.98</v>
      </c>
      <c r="E1280" s="497">
        <v>3.18</v>
      </c>
      <c r="F1280" s="490">
        <v>21</v>
      </c>
      <c r="G1280" s="496">
        <v>62.58</v>
      </c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</row>
    <row r="1281" spans="1:20" s="21" customFormat="1" ht="15" x14ac:dyDescent="0.2">
      <c r="A1281" s="469" t="s">
        <v>460</v>
      </c>
      <c r="B1281" s="473">
        <v>8</v>
      </c>
      <c r="C1281" s="481">
        <v>1241</v>
      </c>
      <c r="D1281" s="497">
        <v>2.9699999999999998</v>
      </c>
      <c r="E1281" s="497">
        <v>3.17</v>
      </c>
      <c r="F1281" s="492">
        <v>2</v>
      </c>
      <c r="G1281" s="496">
        <v>5.9399999999999995</v>
      </c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</row>
    <row r="1282" spans="1:20" s="21" customFormat="1" ht="15" x14ac:dyDescent="0.2">
      <c r="A1282" s="466" t="s">
        <v>2930</v>
      </c>
      <c r="B1282" s="473">
        <v>8</v>
      </c>
      <c r="C1282" s="487">
        <v>4342</v>
      </c>
      <c r="D1282" s="497">
        <v>2.98</v>
      </c>
      <c r="E1282" s="497">
        <v>3.18</v>
      </c>
      <c r="F1282" s="467">
        <v>24</v>
      </c>
      <c r="G1282" s="496">
        <v>71.52</v>
      </c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</row>
    <row r="1283" spans="1:20" s="21" customFormat="1" ht="15" x14ac:dyDescent="0.2">
      <c r="A1283" s="468" t="s">
        <v>3454</v>
      </c>
      <c r="B1283" s="475">
        <v>8</v>
      </c>
      <c r="C1283" s="480">
        <v>9017</v>
      </c>
      <c r="D1283" s="497">
        <v>2.9899999999999998</v>
      </c>
      <c r="E1283" s="497">
        <v>3.19</v>
      </c>
      <c r="F1283" s="491">
        <v>1</v>
      </c>
      <c r="G1283" s="496">
        <v>2.9899999999999998</v>
      </c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</row>
    <row r="1284" spans="1:20" s="21" customFormat="1" ht="15" x14ac:dyDescent="0.2">
      <c r="A1284" s="468" t="s">
        <v>3455</v>
      </c>
      <c r="B1284" s="475">
        <v>8</v>
      </c>
      <c r="C1284" s="483">
        <v>9017</v>
      </c>
      <c r="D1284" s="497">
        <v>2.9899999999999998</v>
      </c>
      <c r="E1284" s="497">
        <v>3.19</v>
      </c>
      <c r="F1284" s="491">
        <v>16</v>
      </c>
      <c r="G1284" s="496">
        <v>47.839999999999996</v>
      </c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</row>
    <row r="1285" spans="1:20" s="21" customFormat="1" ht="15" x14ac:dyDescent="0.2">
      <c r="A1285" s="469" t="s">
        <v>1104</v>
      </c>
      <c r="B1285" s="474">
        <v>8</v>
      </c>
      <c r="C1285" s="481">
        <v>6796</v>
      </c>
      <c r="D1285" s="497">
        <v>1.99</v>
      </c>
      <c r="E1285" s="497">
        <v>2.19</v>
      </c>
      <c r="F1285" s="492">
        <v>5</v>
      </c>
      <c r="G1285" s="496">
        <v>9.9499999999999993</v>
      </c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</row>
    <row r="1286" spans="1:20" s="21" customFormat="1" ht="15" x14ac:dyDescent="0.2">
      <c r="A1286" s="469" t="s">
        <v>1106</v>
      </c>
      <c r="B1286" s="474">
        <v>8</v>
      </c>
      <c r="C1286" s="481">
        <v>6796</v>
      </c>
      <c r="D1286" s="497">
        <v>1.99</v>
      </c>
      <c r="E1286" s="497">
        <v>2.19</v>
      </c>
      <c r="F1286" s="492">
        <v>7</v>
      </c>
      <c r="G1286" s="496">
        <v>13.93</v>
      </c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</row>
    <row r="1287" spans="1:20" s="21" customFormat="1" ht="15" x14ac:dyDescent="0.2">
      <c r="A1287" s="469" t="s">
        <v>1105</v>
      </c>
      <c r="B1287" s="474">
        <v>8</v>
      </c>
      <c r="C1287" s="481">
        <v>6796</v>
      </c>
      <c r="D1287" s="497">
        <v>1.99</v>
      </c>
      <c r="E1287" s="497">
        <v>2.19</v>
      </c>
      <c r="F1287" s="492">
        <v>4</v>
      </c>
      <c r="G1287" s="496">
        <v>7.96</v>
      </c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</row>
    <row r="1288" spans="1:20" s="21" customFormat="1" ht="15" x14ac:dyDescent="0.2">
      <c r="A1288" s="469" t="s">
        <v>1107</v>
      </c>
      <c r="B1288" s="474">
        <v>8</v>
      </c>
      <c r="C1288" s="481">
        <v>6796</v>
      </c>
      <c r="D1288" s="497">
        <v>1.99</v>
      </c>
      <c r="E1288" s="497">
        <v>2.19</v>
      </c>
      <c r="F1288" s="492">
        <v>2</v>
      </c>
      <c r="G1288" s="496">
        <v>3.98</v>
      </c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</row>
    <row r="1289" spans="1:20" s="21" customFormat="1" ht="15" x14ac:dyDescent="0.2">
      <c r="A1289" s="469" t="s">
        <v>1103</v>
      </c>
      <c r="B1289" s="474">
        <v>8</v>
      </c>
      <c r="C1289" s="481">
        <v>6796</v>
      </c>
      <c r="D1289" s="497">
        <v>1.99</v>
      </c>
      <c r="E1289" s="497">
        <v>2.19</v>
      </c>
      <c r="F1289" s="492">
        <v>4</v>
      </c>
      <c r="G1289" s="496">
        <v>7.96</v>
      </c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</row>
    <row r="1290" spans="1:20" s="21" customFormat="1" ht="15" x14ac:dyDescent="0.2">
      <c r="A1290" s="468" t="s">
        <v>2014</v>
      </c>
      <c r="B1290" s="473">
        <v>8</v>
      </c>
      <c r="C1290" s="480">
        <v>6796</v>
      </c>
      <c r="D1290" s="497">
        <v>1.99</v>
      </c>
      <c r="E1290" s="497">
        <v>2.19</v>
      </c>
      <c r="F1290" s="490">
        <v>60</v>
      </c>
      <c r="G1290" s="496">
        <v>119.4</v>
      </c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</row>
    <row r="1291" spans="1:20" s="21" customFormat="1" ht="15" x14ac:dyDescent="0.2">
      <c r="A1291" s="469" t="s">
        <v>3642</v>
      </c>
      <c r="B1291" s="473">
        <v>8</v>
      </c>
      <c r="C1291" s="481">
        <v>2791</v>
      </c>
      <c r="D1291" s="497">
        <v>3.01</v>
      </c>
      <c r="E1291" s="497">
        <v>3.21</v>
      </c>
      <c r="F1291" s="492">
        <v>4</v>
      </c>
      <c r="G1291" s="496">
        <v>12.04</v>
      </c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</row>
    <row r="1292" spans="1:20" s="21" customFormat="1" ht="15" x14ac:dyDescent="0.2">
      <c r="A1292" s="471" t="s">
        <v>2683</v>
      </c>
      <c r="B1292" s="473">
        <v>8</v>
      </c>
      <c r="C1292" s="481">
        <v>2791</v>
      </c>
      <c r="D1292" s="497">
        <v>3.01</v>
      </c>
      <c r="E1292" s="497">
        <v>3.21</v>
      </c>
      <c r="F1292" s="492">
        <v>12</v>
      </c>
      <c r="G1292" s="496">
        <v>36.119999999999997</v>
      </c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</row>
    <row r="1293" spans="1:20" s="21" customFormat="1" ht="15" x14ac:dyDescent="0.2">
      <c r="A1293" s="471" t="s">
        <v>2683</v>
      </c>
      <c r="B1293" s="473">
        <v>8</v>
      </c>
      <c r="C1293" s="482">
        <v>2791</v>
      </c>
      <c r="D1293" s="497">
        <v>3.01</v>
      </c>
      <c r="E1293" s="497">
        <v>3.21</v>
      </c>
      <c r="F1293" s="490">
        <v>9</v>
      </c>
      <c r="G1293" s="496">
        <v>27.089999999999996</v>
      </c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</row>
    <row r="1294" spans="1:20" s="21" customFormat="1" ht="15" x14ac:dyDescent="0.2">
      <c r="A1294" s="469" t="s">
        <v>417</v>
      </c>
      <c r="B1294" s="473">
        <v>8</v>
      </c>
      <c r="C1294" s="481">
        <v>2791</v>
      </c>
      <c r="D1294" s="497">
        <v>3.01</v>
      </c>
      <c r="E1294" s="497">
        <v>3.21</v>
      </c>
      <c r="F1294" s="492">
        <v>1</v>
      </c>
      <c r="G1294" s="496">
        <v>3.01</v>
      </c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</row>
    <row r="1295" spans="1:20" s="21" customFormat="1" ht="15" x14ac:dyDescent="0.2">
      <c r="A1295" s="469" t="s">
        <v>417</v>
      </c>
      <c r="B1295" s="473">
        <v>8</v>
      </c>
      <c r="C1295" s="482">
        <v>2791</v>
      </c>
      <c r="D1295" s="497">
        <v>3.01</v>
      </c>
      <c r="E1295" s="497">
        <v>3.21</v>
      </c>
      <c r="F1295" s="490">
        <v>5</v>
      </c>
      <c r="G1295" s="496">
        <v>15.049999999999999</v>
      </c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</row>
    <row r="1296" spans="1:20" s="21" customFormat="1" ht="15" x14ac:dyDescent="0.2">
      <c r="A1296" s="471" t="s">
        <v>2684</v>
      </c>
      <c r="B1296" s="473">
        <v>8</v>
      </c>
      <c r="C1296" s="481">
        <v>2791</v>
      </c>
      <c r="D1296" s="497">
        <v>3.01</v>
      </c>
      <c r="E1296" s="497">
        <v>3.21</v>
      </c>
      <c r="F1296" s="492">
        <v>4</v>
      </c>
      <c r="G1296" s="496">
        <v>12.04</v>
      </c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</row>
    <row r="1297" spans="1:20" s="21" customFormat="1" ht="15" x14ac:dyDescent="0.2">
      <c r="A1297" s="471" t="s">
        <v>2684</v>
      </c>
      <c r="B1297" s="473">
        <v>8</v>
      </c>
      <c r="C1297" s="482">
        <v>2791</v>
      </c>
      <c r="D1297" s="497">
        <v>3.01</v>
      </c>
      <c r="E1297" s="497">
        <v>3.21</v>
      </c>
      <c r="F1297" s="490">
        <v>2</v>
      </c>
      <c r="G1297" s="496">
        <v>6.02</v>
      </c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</row>
    <row r="1298" spans="1:20" s="21" customFormat="1" ht="15" x14ac:dyDescent="0.2">
      <c r="A1298" s="471" t="s">
        <v>2682</v>
      </c>
      <c r="B1298" s="473">
        <v>8</v>
      </c>
      <c r="C1298" s="481">
        <v>2791</v>
      </c>
      <c r="D1298" s="497">
        <v>3.01</v>
      </c>
      <c r="E1298" s="497">
        <v>3.21</v>
      </c>
      <c r="F1298" s="492">
        <v>2</v>
      </c>
      <c r="G1298" s="496">
        <v>6.02</v>
      </c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</row>
    <row r="1299" spans="1:20" s="21" customFormat="1" ht="15" x14ac:dyDescent="0.2">
      <c r="A1299" s="471" t="s">
        <v>2682</v>
      </c>
      <c r="B1299" s="473">
        <v>8</v>
      </c>
      <c r="C1299" s="482">
        <v>2791</v>
      </c>
      <c r="D1299" s="497">
        <v>3.01</v>
      </c>
      <c r="E1299" s="497">
        <v>3.21</v>
      </c>
      <c r="F1299" s="490">
        <v>3</v>
      </c>
      <c r="G1299" s="496">
        <v>9.0299999999999994</v>
      </c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</row>
    <row r="1300" spans="1:20" s="21" customFormat="1" ht="15" x14ac:dyDescent="0.2">
      <c r="A1300" s="471" t="s">
        <v>2682</v>
      </c>
      <c r="B1300" s="473">
        <v>8</v>
      </c>
      <c r="C1300" s="487">
        <v>2791</v>
      </c>
      <c r="D1300" s="497">
        <v>3.01</v>
      </c>
      <c r="E1300" s="497">
        <v>3.21</v>
      </c>
      <c r="F1300" s="467">
        <v>7</v>
      </c>
      <c r="G1300" s="496">
        <v>21.07</v>
      </c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</row>
    <row r="1301" spans="1:20" s="21" customFormat="1" ht="15" x14ac:dyDescent="0.2">
      <c r="A1301" s="468" t="s">
        <v>3280</v>
      </c>
      <c r="B1301" s="475">
        <v>8</v>
      </c>
      <c r="C1301" s="483">
        <v>3232</v>
      </c>
      <c r="D1301" s="497">
        <v>3.01</v>
      </c>
      <c r="E1301" s="497">
        <v>3.21</v>
      </c>
      <c r="F1301" s="491">
        <v>6</v>
      </c>
      <c r="G1301" s="496">
        <v>18.059999999999999</v>
      </c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</row>
    <row r="1302" spans="1:20" s="21" customFormat="1" ht="15" x14ac:dyDescent="0.2">
      <c r="A1302" s="468" t="s">
        <v>3280</v>
      </c>
      <c r="B1302" s="473">
        <v>8</v>
      </c>
      <c r="C1302" s="487">
        <v>3232</v>
      </c>
      <c r="D1302" s="497">
        <v>3.01</v>
      </c>
      <c r="E1302" s="497">
        <v>3.21</v>
      </c>
      <c r="F1302" s="467">
        <v>2</v>
      </c>
      <c r="G1302" s="496">
        <v>6.02</v>
      </c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</row>
    <row r="1303" spans="1:20" s="21" customFormat="1" ht="15" x14ac:dyDescent="0.2">
      <c r="A1303" s="469" t="s">
        <v>720</v>
      </c>
      <c r="B1303" s="473">
        <v>8</v>
      </c>
      <c r="C1303" s="480">
        <v>2350</v>
      </c>
      <c r="D1303" s="497">
        <v>3.0599999999999996</v>
      </c>
      <c r="E1303" s="497">
        <v>3.26</v>
      </c>
      <c r="F1303" s="490">
        <v>3</v>
      </c>
      <c r="G1303" s="496">
        <v>9.18</v>
      </c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</row>
    <row r="1304" spans="1:20" s="21" customFormat="1" ht="15" x14ac:dyDescent="0.2">
      <c r="A1304" s="468" t="s">
        <v>3066</v>
      </c>
      <c r="B1304" s="475">
        <v>8</v>
      </c>
      <c r="C1304" s="483">
        <v>1241</v>
      </c>
      <c r="D1304" s="497">
        <v>3.09</v>
      </c>
      <c r="E1304" s="497">
        <v>3.29</v>
      </c>
      <c r="F1304" s="491">
        <v>5</v>
      </c>
      <c r="G1304" s="496">
        <v>15.45</v>
      </c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</row>
    <row r="1305" spans="1:20" s="21" customFormat="1" ht="15" x14ac:dyDescent="0.2">
      <c r="A1305" s="466" t="s">
        <v>2823</v>
      </c>
      <c r="B1305" s="473">
        <v>8</v>
      </c>
      <c r="C1305" s="487">
        <v>1241</v>
      </c>
      <c r="D1305" s="497">
        <v>3.09</v>
      </c>
      <c r="E1305" s="497">
        <v>3.29</v>
      </c>
      <c r="F1305" s="467">
        <v>2</v>
      </c>
      <c r="G1305" s="496">
        <v>6.18</v>
      </c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</row>
    <row r="1306" spans="1:20" s="21" customFormat="1" ht="15" x14ac:dyDescent="0.2">
      <c r="A1306" s="469" t="s">
        <v>3516</v>
      </c>
      <c r="B1306" s="473">
        <v>8</v>
      </c>
      <c r="C1306" s="480">
        <v>2847</v>
      </c>
      <c r="D1306" s="497">
        <v>2.29</v>
      </c>
      <c r="E1306" s="497">
        <v>2.4900000000000002</v>
      </c>
      <c r="F1306" s="490">
        <v>6</v>
      </c>
      <c r="G1306" s="496">
        <v>13.74</v>
      </c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</row>
    <row r="1307" spans="1:20" s="21" customFormat="1" ht="15" x14ac:dyDescent="0.2">
      <c r="A1307" s="466" t="s">
        <v>2580</v>
      </c>
      <c r="B1307" s="473">
        <v>8</v>
      </c>
      <c r="C1307" s="487">
        <v>1212</v>
      </c>
      <c r="D1307" s="497">
        <v>2.0799999999999996</v>
      </c>
      <c r="E1307" s="497">
        <v>2.2799999999999998</v>
      </c>
      <c r="F1307" s="467">
        <v>2</v>
      </c>
      <c r="G1307" s="496">
        <v>4.1599999999999993</v>
      </c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</row>
    <row r="1308" spans="1:20" s="21" customFormat="1" ht="15" x14ac:dyDescent="0.2">
      <c r="A1308" s="468" t="s">
        <v>1640</v>
      </c>
      <c r="B1308" s="473">
        <v>8</v>
      </c>
      <c r="C1308" s="480">
        <v>4342</v>
      </c>
      <c r="D1308" s="497">
        <v>2.63</v>
      </c>
      <c r="E1308" s="497">
        <v>2.83</v>
      </c>
      <c r="F1308" s="490">
        <v>2</v>
      </c>
      <c r="G1308" s="496">
        <v>5.26</v>
      </c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</row>
    <row r="1309" spans="1:20" s="21" customFormat="1" ht="15" x14ac:dyDescent="0.2">
      <c r="A1309" s="469" t="s">
        <v>761</v>
      </c>
      <c r="B1309" s="473">
        <v>8</v>
      </c>
      <c r="C1309" s="480">
        <v>1241</v>
      </c>
      <c r="D1309" s="497">
        <v>3.11</v>
      </c>
      <c r="E1309" s="497">
        <v>3.31</v>
      </c>
      <c r="F1309" s="490">
        <v>4</v>
      </c>
      <c r="G1309" s="496">
        <v>12.44</v>
      </c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</row>
    <row r="1310" spans="1:20" s="21" customFormat="1" ht="15" x14ac:dyDescent="0.2">
      <c r="A1310" s="469" t="s">
        <v>3607</v>
      </c>
      <c r="B1310" s="473">
        <v>8</v>
      </c>
      <c r="C1310" s="480">
        <v>8513</v>
      </c>
      <c r="D1310" s="497">
        <v>3.1199999999999997</v>
      </c>
      <c r="E1310" s="497">
        <v>3.32</v>
      </c>
      <c r="F1310" s="490">
        <v>10</v>
      </c>
      <c r="G1310" s="496">
        <v>31.199999999999996</v>
      </c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</row>
    <row r="1311" spans="1:20" s="21" customFormat="1" ht="15" x14ac:dyDescent="0.2">
      <c r="A1311" s="469" t="s">
        <v>685</v>
      </c>
      <c r="B1311" s="473">
        <v>8</v>
      </c>
      <c r="C1311" s="480">
        <v>8513</v>
      </c>
      <c r="D1311" s="497">
        <v>3.1199999999999997</v>
      </c>
      <c r="E1311" s="497">
        <v>3.32</v>
      </c>
      <c r="F1311" s="490">
        <v>2</v>
      </c>
      <c r="G1311" s="496">
        <v>6.2399999999999993</v>
      </c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</row>
    <row r="1312" spans="1:20" s="21" customFormat="1" ht="15" x14ac:dyDescent="0.2">
      <c r="A1312" s="468" t="s">
        <v>1536</v>
      </c>
      <c r="B1312" s="475">
        <v>8</v>
      </c>
      <c r="C1312" s="483">
        <v>9017</v>
      </c>
      <c r="D1312" s="497">
        <v>3.1399999999999997</v>
      </c>
      <c r="E1312" s="497">
        <v>3.34</v>
      </c>
      <c r="F1312" s="491">
        <v>7</v>
      </c>
      <c r="G1312" s="496">
        <v>21.979999999999997</v>
      </c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</row>
    <row r="1313" spans="1:20" s="21" customFormat="1" ht="15" x14ac:dyDescent="0.2">
      <c r="A1313" s="466" t="s">
        <v>2995</v>
      </c>
      <c r="B1313" s="473">
        <v>8</v>
      </c>
      <c r="C1313" s="495" t="s">
        <v>138</v>
      </c>
      <c r="D1313" s="497">
        <v>3.1599999999999997</v>
      </c>
      <c r="E1313" s="497">
        <v>3.36</v>
      </c>
      <c r="F1313" s="467">
        <v>4</v>
      </c>
      <c r="G1313" s="496">
        <v>12.639999999999999</v>
      </c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</row>
    <row r="1314" spans="1:20" s="21" customFormat="1" ht="15" x14ac:dyDescent="0.2">
      <c r="A1314" s="466" t="s">
        <v>3314</v>
      </c>
      <c r="B1314" s="473">
        <v>8</v>
      </c>
      <c r="C1314" s="487" t="s">
        <v>2146</v>
      </c>
      <c r="D1314" s="497">
        <v>3.1599999999999997</v>
      </c>
      <c r="E1314" s="497">
        <v>3.36</v>
      </c>
      <c r="F1314" s="467">
        <v>9</v>
      </c>
      <c r="G1314" s="496">
        <v>28.439999999999998</v>
      </c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</row>
    <row r="1315" spans="1:20" s="21" customFormat="1" ht="15" x14ac:dyDescent="0.2">
      <c r="A1315" s="468" t="s">
        <v>351</v>
      </c>
      <c r="B1315" s="473">
        <v>8</v>
      </c>
      <c r="C1315" s="480">
        <v>9017</v>
      </c>
      <c r="D1315" s="497">
        <v>3.15</v>
      </c>
      <c r="E1315" s="497">
        <v>3.35</v>
      </c>
      <c r="F1315" s="490">
        <v>12</v>
      </c>
      <c r="G1315" s="496">
        <v>37.799999999999997</v>
      </c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</row>
    <row r="1316" spans="1:20" s="21" customFormat="1" ht="15" x14ac:dyDescent="0.2">
      <c r="A1316" s="468" t="s">
        <v>353</v>
      </c>
      <c r="B1316" s="473">
        <v>8</v>
      </c>
      <c r="C1316" s="480">
        <v>9017</v>
      </c>
      <c r="D1316" s="497">
        <v>3.15</v>
      </c>
      <c r="E1316" s="497">
        <v>3.35</v>
      </c>
      <c r="F1316" s="490">
        <v>60</v>
      </c>
      <c r="G1316" s="496">
        <v>189</v>
      </c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</row>
    <row r="1317" spans="1:20" s="21" customFormat="1" ht="15" x14ac:dyDescent="0.2">
      <c r="A1317" s="468" t="s">
        <v>357</v>
      </c>
      <c r="B1317" s="473">
        <v>8</v>
      </c>
      <c r="C1317" s="480">
        <v>9017</v>
      </c>
      <c r="D1317" s="497">
        <v>3.1399999999999997</v>
      </c>
      <c r="E1317" s="497">
        <v>3.34</v>
      </c>
      <c r="F1317" s="490">
        <v>18</v>
      </c>
      <c r="G1317" s="496">
        <v>56.519999999999996</v>
      </c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</row>
    <row r="1318" spans="1:20" s="21" customFormat="1" ht="15" x14ac:dyDescent="0.2">
      <c r="A1318" s="468" t="s">
        <v>355</v>
      </c>
      <c r="B1318" s="473">
        <v>8</v>
      </c>
      <c r="C1318" s="480">
        <v>9017</v>
      </c>
      <c r="D1318" s="497">
        <v>3.1599999999999997</v>
      </c>
      <c r="E1318" s="497">
        <v>3.36</v>
      </c>
      <c r="F1318" s="490">
        <v>16</v>
      </c>
      <c r="G1318" s="496">
        <v>50.559999999999995</v>
      </c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</row>
    <row r="1319" spans="1:20" s="21" customFormat="1" ht="15" x14ac:dyDescent="0.2">
      <c r="A1319" s="468" t="s">
        <v>1903</v>
      </c>
      <c r="B1319" s="475">
        <v>8</v>
      </c>
      <c r="C1319" s="483">
        <v>2211</v>
      </c>
      <c r="D1319" s="497">
        <v>3.1799999999999997</v>
      </c>
      <c r="E1319" s="497">
        <v>3.38</v>
      </c>
      <c r="F1319" s="491">
        <v>2</v>
      </c>
      <c r="G1319" s="496">
        <v>6.3599999999999994</v>
      </c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</row>
    <row r="1320" spans="1:20" s="21" customFormat="1" ht="15" x14ac:dyDescent="0.2">
      <c r="A1320" s="466" t="s">
        <v>3017</v>
      </c>
      <c r="B1320" s="473">
        <v>8</v>
      </c>
      <c r="C1320" s="487">
        <v>4943</v>
      </c>
      <c r="D1320" s="497">
        <v>3.1999999999999997</v>
      </c>
      <c r="E1320" s="497">
        <v>3.4</v>
      </c>
      <c r="F1320" s="467">
        <v>7</v>
      </c>
      <c r="G1320" s="496">
        <v>22.4</v>
      </c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</row>
    <row r="1321" spans="1:20" s="21" customFormat="1" ht="15" x14ac:dyDescent="0.2">
      <c r="A1321" s="468" t="s">
        <v>3029</v>
      </c>
      <c r="B1321" s="475">
        <v>8</v>
      </c>
      <c r="C1321" s="485">
        <v>4943</v>
      </c>
      <c r="D1321" s="497">
        <v>3.1999999999999997</v>
      </c>
      <c r="E1321" s="497">
        <v>3.4</v>
      </c>
      <c r="F1321" s="491">
        <v>17</v>
      </c>
      <c r="G1321" s="496">
        <v>54.4</v>
      </c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</row>
    <row r="1322" spans="1:20" s="21" customFormat="1" ht="15" x14ac:dyDescent="0.2">
      <c r="A1322" s="469" t="s">
        <v>1417</v>
      </c>
      <c r="B1322" s="474">
        <v>8</v>
      </c>
      <c r="C1322" s="482">
        <v>4342</v>
      </c>
      <c r="D1322" s="497">
        <v>3.1999999999999997</v>
      </c>
      <c r="E1322" s="497">
        <v>3.4</v>
      </c>
      <c r="F1322" s="490">
        <v>3</v>
      </c>
      <c r="G1322" s="496">
        <v>9.6</v>
      </c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</row>
    <row r="1323" spans="1:20" s="21" customFormat="1" ht="15" x14ac:dyDescent="0.2">
      <c r="A1323" s="469" t="s">
        <v>1417</v>
      </c>
      <c r="B1323" s="473">
        <v>8</v>
      </c>
      <c r="C1323" s="480">
        <v>4342</v>
      </c>
      <c r="D1323" s="497">
        <v>3.1999999999999997</v>
      </c>
      <c r="E1323" s="497">
        <v>3.4</v>
      </c>
      <c r="F1323" s="491">
        <v>24</v>
      </c>
      <c r="G1323" s="496">
        <v>76.8</v>
      </c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</row>
    <row r="1324" spans="1:20" s="21" customFormat="1" ht="15" x14ac:dyDescent="0.2">
      <c r="A1324" s="468" t="s">
        <v>1601</v>
      </c>
      <c r="B1324" s="475">
        <v>8</v>
      </c>
      <c r="C1324" s="483">
        <v>6796</v>
      </c>
      <c r="D1324" s="497">
        <v>2.1199999999999997</v>
      </c>
      <c r="E1324" s="497">
        <v>2.3199999999999998</v>
      </c>
      <c r="F1324" s="491">
        <v>1</v>
      </c>
      <c r="G1324" s="496">
        <v>2.1199999999999997</v>
      </c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</row>
    <row r="1325" spans="1:20" s="21" customFormat="1" ht="15" x14ac:dyDescent="0.2">
      <c r="A1325" s="468" t="s">
        <v>1611</v>
      </c>
      <c r="B1325" s="473">
        <v>8</v>
      </c>
      <c r="C1325" s="483">
        <v>6796</v>
      </c>
      <c r="D1325" s="497">
        <v>2.1199999999999997</v>
      </c>
      <c r="E1325" s="497">
        <v>2.3199999999999998</v>
      </c>
      <c r="F1325" s="488">
        <v>13</v>
      </c>
      <c r="G1325" s="496">
        <v>27.559999999999995</v>
      </c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</row>
    <row r="1326" spans="1:20" s="21" customFormat="1" ht="15" x14ac:dyDescent="0.2">
      <c r="A1326" s="468" t="s">
        <v>1607</v>
      </c>
      <c r="B1326" s="475">
        <v>8</v>
      </c>
      <c r="C1326" s="483">
        <v>6796</v>
      </c>
      <c r="D1326" s="497">
        <v>2.1199999999999997</v>
      </c>
      <c r="E1326" s="497">
        <v>2.3199999999999998</v>
      </c>
      <c r="F1326" s="491">
        <v>5</v>
      </c>
      <c r="G1326" s="496">
        <v>10.599999999999998</v>
      </c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</row>
    <row r="1327" spans="1:20" s="21" customFormat="1" ht="15" x14ac:dyDescent="0.2">
      <c r="A1327" s="468" t="s">
        <v>1605</v>
      </c>
      <c r="B1327" s="475">
        <v>8</v>
      </c>
      <c r="C1327" s="483">
        <v>6796</v>
      </c>
      <c r="D1327" s="497">
        <v>2.1199999999999997</v>
      </c>
      <c r="E1327" s="497">
        <v>2.3199999999999998</v>
      </c>
      <c r="F1327" s="491">
        <v>4</v>
      </c>
      <c r="G1327" s="496">
        <v>8.4799999999999986</v>
      </c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</row>
    <row r="1328" spans="1:20" s="21" customFormat="1" ht="15" x14ac:dyDescent="0.2">
      <c r="A1328" s="468" t="s">
        <v>1609</v>
      </c>
      <c r="B1328" s="473">
        <v>8</v>
      </c>
      <c r="C1328" s="483">
        <v>6796</v>
      </c>
      <c r="D1328" s="497">
        <v>2.1199999999999997</v>
      </c>
      <c r="E1328" s="497">
        <v>2.3199999999999998</v>
      </c>
      <c r="F1328" s="488">
        <v>4</v>
      </c>
      <c r="G1328" s="496">
        <v>8.4799999999999986</v>
      </c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</row>
    <row r="1329" spans="1:20" s="21" customFormat="1" ht="15" x14ac:dyDescent="0.2">
      <c r="A1329" s="468" t="s">
        <v>1603</v>
      </c>
      <c r="B1329" s="475">
        <v>8</v>
      </c>
      <c r="C1329" s="483">
        <v>6796</v>
      </c>
      <c r="D1329" s="497">
        <v>2.1199999999999997</v>
      </c>
      <c r="E1329" s="497">
        <v>2.3199999999999998</v>
      </c>
      <c r="F1329" s="491">
        <v>3</v>
      </c>
      <c r="G1329" s="496">
        <v>6.3599999999999994</v>
      </c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</row>
    <row r="1330" spans="1:20" s="21" customFormat="1" ht="15" x14ac:dyDescent="0.2">
      <c r="A1330" s="471" t="s">
        <v>3656</v>
      </c>
      <c r="B1330" s="473">
        <v>8</v>
      </c>
      <c r="C1330" s="480">
        <v>4712</v>
      </c>
      <c r="D1330" s="497">
        <v>3.2399999999999998</v>
      </c>
      <c r="E1330" s="497">
        <v>3.44</v>
      </c>
      <c r="F1330" s="490">
        <v>5</v>
      </c>
      <c r="G1330" s="496">
        <v>16.2</v>
      </c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</row>
    <row r="1331" spans="1:20" s="21" customFormat="1" ht="15" x14ac:dyDescent="0.2">
      <c r="A1331" s="471" t="s">
        <v>3657</v>
      </c>
      <c r="B1331" s="473">
        <v>8</v>
      </c>
      <c r="C1331" s="480">
        <v>4712</v>
      </c>
      <c r="D1331" s="497">
        <v>3.2399999999999998</v>
      </c>
      <c r="E1331" s="497">
        <v>3.44</v>
      </c>
      <c r="F1331" s="490">
        <v>2</v>
      </c>
      <c r="G1331" s="496">
        <v>6.4799999999999995</v>
      </c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</row>
    <row r="1332" spans="1:20" s="21" customFormat="1" ht="15" x14ac:dyDescent="0.2">
      <c r="A1332" s="466" t="s">
        <v>3035</v>
      </c>
      <c r="B1332" s="473">
        <v>8</v>
      </c>
      <c r="C1332" s="487">
        <v>1241</v>
      </c>
      <c r="D1332" s="497">
        <v>3.2399999999999998</v>
      </c>
      <c r="E1332" s="497">
        <v>3.44</v>
      </c>
      <c r="F1332" s="467">
        <v>35</v>
      </c>
      <c r="G1332" s="496">
        <v>113.39999999999999</v>
      </c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</row>
    <row r="1333" spans="1:20" s="21" customFormat="1" ht="15" x14ac:dyDescent="0.2">
      <c r="A1333" s="469" t="s">
        <v>3176</v>
      </c>
      <c r="B1333" s="473">
        <v>8</v>
      </c>
      <c r="C1333" s="480">
        <v>1241</v>
      </c>
      <c r="D1333" s="497">
        <v>3.2399999999999998</v>
      </c>
      <c r="E1333" s="497">
        <v>3.44</v>
      </c>
      <c r="F1333" s="490">
        <v>2</v>
      </c>
      <c r="G1333" s="496">
        <v>6.4799999999999995</v>
      </c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</row>
    <row r="1334" spans="1:20" s="21" customFormat="1" ht="15" x14ac:dyDescent="0.2">
      <c r="A1334" s="469" t="s">
        <v>460</v>
      </c>
      <c r="B1334" s="473">
        <v>8</v>
      </c>
      <c r="C1334" s="481">
        <v>1241</v>
      </c>
      <c r="D1334" s="497">
        <v>3.2399999999999998</v>
      </c>
      <c r="E1334" s="497">
        <v>3.44</v>
      </c>
      <c r="F1334" s="492">
        <v>6</v>
      </c>
      <c r="G1334" s="496">
        <v>19.439999999999998</v>
      </c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</row>
    <row r="1335" spans="1:20" s="21" customFormat="1" ht="15" x14ac:dyDescent="0.2">
      <c r="A1335" s="469" t="s">
        <v>808</v>
      </c>
      <c r="B1335" s="474">
        <v>8</v>
      </c>
      <c r="C1335" s="481">
        <v>5000</v>
      </c>
      <c r="D1335" s="497">
        <v>3.2399999999999998</v>
      </c>
      <c r="E1335" s="497">
        <v>3.44</v>
      </c>
      <c r="F1335" s="492">
        <v>77</v>
      </c>
      <c r="G1335" s="496">
        <v>249.48</v>
      </c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</row>
    <row r="1336" spans="1:20" s="21" customFormat="1" ht="15" x14ac:dyDescent="0.2">
      <c r="A1336" s="471" t="s">
        <v>66</v>
      </c>
      <c r="B1336" s="473">
        <v>8</v>
      </c>
      <c r="C1336" s="487">
        <v>2791</v>
      </c>
      <c r="D1336" s="497">
        <v>3.26</v>
      </c>
      <c r="E1336" s="497">
        <v>3.46</v>
      </c>
      <c r="F1336" s="467">
        <v>3</v>
      </c>
      <c r="G1336" s="496">
        <v>9.7799999999999994</v>
      </c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</row>
    <row r="1337" spans="1:20" s="21" customFormat="1" ht="15" x14ac:dyDescent="0.2">
      <c r="A1337" s="471" t="s">
        <v>66</v>
      </c>
      <c r="B1337" s="473">
        <v>8</v>
      </c>
      <c r="C1337" s="482">
        <v>2791</v>
      </c>
      <c r="D1337" s="497">
        <v>3.26</v>
      </c>
      <c r="E1337" s="497">
        <v>3.46</v>
      </c>
      <c r="F1337" s="490">
        <v>3</v>
      </c>
      <c r="G1337" s="496">
        <v>9.7799999999999994</v>
      </c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</row>
    <row r="1338" spans="1:20" s="21" customFormat="1" ht="15" x14ac:dyDescent="0.2">
      <c r="A1338" s="469" t="s">
        <v>1159</v>
      </c>
      <c r="B1338" s="474">
        <v>8</v>
      </c>
      <c r="C1338" s="481">
        <v>4342</v>
      </c>
      <c r="D1338" s="497">
        <v>3.28</v>
      </c>
      <c r="E1338" s="497">
        <v>3.48</v>
      </c>
      <c r="F1338" s="492">
        <v>10</v>
      </c>
      <c r="G1338" s="496">
        <v>32.799999999999997</v>
      </c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</row>
    <row r="1339" spans="1:20" s="21" customFormat="1" ht="15" x14ac:dyDescent="0.2">
      <c r="A1339" s="469" t="s">
        <v>1158</v>
      </c>
      <c r="B1339" s="474">
        <v>8</v>
      </c>
      <c r="C1339" s="481">
        <v>4342</v>
      </c>
      <c r="D1339" s="497">
        <v>3.28</v>
      </c>
      <c r="E1339" s="497">
        <v>3.48</v>
      </c>
      <c r="F1339" s="492">
        <v>15</v>
      </c>
      <c r="G1339" s="496">
        <v>49.199999999999996</v>
      </c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</row>
    <row r="1340" spans="1:20" s="21" customFormat="1" ht="15" x14ac:dyDescent="0.2">
      <c r="A1340" s="469" t="s">
        <v>1157</v>
      </c>
      <c r="B1340" s="474">
        <v>8</v>
      </c>
      <c r="C1340" s="481">
        <v>4342</v>
      </c>
      <c r="D1340" s="497">
        <v>3.28</v>
      </c>
      <c r="E1340" s="497">
        <v>3.48</v>
      </c>
      <c r="F1340" s="492">
        <v>7</v>
      </c>
      <c r="G1340" s="496">
        <v>22.959999999999997</v>
      </c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</row>
    <row r="1341" spans="1:20" s="21" customFormat="1" ht="15" x14ac:dyDescent="0.2">
      <c r="A1341" s="469" t="s">
        <v>1156</v>
      </c>
      <c r="B1341" s="474">
        <v>8</v>
      </c>
      <c r="C1341" s="481">
        <v>4342</v>
      </c>
      <c r="D1341" s="497">
        <v>3.28</v>
      </c>
      <c r="E1341" s="497">
        <v>3.48</v>
      </c>
      <c r="F1341" s="492">
        <v>6</v>
      </c>
      <c r="G1341" s="496">
        <v>19.68</v>
      </c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</row>
    <row r="1342" spans="1:20" s="21" customFormat="1" ht="15" x14ac:dyDescent="0.2">
      <c r="A1342" s="468" t="s">
        <v>2018</v>
      </c>
      <c r="B1342" s="475">
        <v>8</v>
      </c>
      <c r="C1342" s="483">
        <v>4342</v>
      </c>
      <c r="D1342" s="497">
        <v>3.27</v>
      </c>
      <c r="E1342" s="497">
        <v>3.47</v>
      </c>
      <c r="F1342" s="491">
        <v>1</v>
      </c>
      <c r="G1342" s="496">
        <v>3.27</v>
      </c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</row>
    <row r="1343" spans="1:20" s="21" customFormat="1" ht="15" x14ac:dyDescent="0.2">
      <c r="A1343" s="472" t="s">
        <v>697</v>
      </c>
      <c r="B1343" s="473">
        <v>8</v>
      </c>
      <c r="C1343" s="480">
        <v>4342</v>
      </c>
      <c r="D1343" s="497">
        <v>3.27</v>
      </c>
      <c r="E1343" s="497">
        <v>3.47</v>
      </c>
      <c r="F1343" s="490">
        <v>1</v>
      </c>
      <c r="G1343" s="496">
        <v>3.27</v>
      </c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</row>
    <row r="1344" spans="1:20" s="21" customFormat="1" ht="15" x14ac:dyDescent="0.2">
      <c r="A1344" s="469" t="s">
        <v>440</v>
      </c>
      <c r="B1344" s="473">
        <v>8</v>
      </c>
      <c r="C1344" s="481">
        <v>6796</v>
      </c>
      <c r="D1344" s="497">
        <v>3.29</v>
      </c>
      <c r="E1344" s="497">
        <v>3.49</v>
      </c>
      <c r="F1344" s="492">
        <v>14</v>
      </c>
      <c r="G1344" s="496">
        <v>46.06</v>
      </c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</row>
    <row r="1345" spans="1:20" s="21" customFormat="1" ht="15" x14ac:dyDescent="0.2">
      <c r="A1345" s="470" t="s">
        <v>1347</v>
      </c>
      <c r="B1345" s="474">
        <v>8</v>
      </c>
      <c r="C1345" s="481">
        <v>9017</v>
      </c>
      <c r="D1345" s="497">
        <v>2.92</v>
      </c>
      <c r="E1345" s="497">
        <v>3.12</v>
      </c>
      <c r="F1345" s="492">
        <v>1</v>
      </c>
      <c r="G1345" s="496">
        <v>2.92</v>
      </c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</row>
    <row r="1346" spans="1:20" s="21" customFormat="1" ht="15" x14ac:dyDescent="0.2">
      <c r="A1346" s="470" t="s">
        <v>1346</v>
      </c>
      <c r="B1346" s="474">
        <v>8</v>
      </c>
      <c r="C1346" s="481">
        <v>9017</v>
      </c>
      <c r="D1346" s="497">
        <v>2.92</v>
      </c>
      <c r="E1346" s="497">
        <v>3.12</v>
      </c>
      <c r="F1346" s="492">
        <v>3</v>
      </c>
      <c r="G1346" s="496">
        <v>8.76</v>
      </c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</row>
    <row r="1347" spans="1:20" s="21" customFormat="1" ht="15" x14ac:dyDescent="0.2">
      <c r="A1347" s="470" t="s">
        <v>1349</v>
      </c>
      <c r="B1347" s="474">
        <v>8</v>
      </c>
      <c r="C1347" s="481">
        <v>9017</v>
      </c>
      <c r="D1347" s="497">
        <v>2.92</v>
      </c>
      <c r="E1347" s="497">
        <v>3.12</v>
      </c>
      <c r="F1347" s="492">
        <v>1</v>
      </c>
      <c r="G1347" s="496">
        <v>2.92</v>
      </c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</row>
    <row r="1348" spans="1:20" s="21" customFormat="1" ht="15" x14ac:dyDescent="0.2">
      <c r="A1348" s="470" t="s">
        <v>1348</v>
      </c>
      <c r="B1348" s="474">
        <v>8</v>
      </c>
      <c r="C1348" s="481">
        <v>9017</v>
      </c>
      <c r="D1348" s="497">
        <v>2.92</v>
      </c>
      <c r="E1348" s="497">
        <v>3.12</v>
      </c>
      <c r="F1348" s="492">
        <v>5</v>
      </c>
      <c r="G1348" s="496">
        <v>14.6</v>
      </c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</row>
    <row r="1349" spans="1:20" s="21" customFormat="1" ht="15" x14ac:dyDescent="0.2">
      <c r="A1349" s="470" t="s">
        <v>1350</v>
      </c>
      <c r="B1349" s="474">
        <v>8</v>
      </c>
      <c r="C1349" s="481">
        <v>9017</v>
      </c>
      <c r="D1349" s="497">
        <v>2.92</v>
      </c>
      <c r="E1349" s="497">
        <v>3.12</v>
      </c>
      <c r="F1349" s="492">
        <v>1</v>
      </c>
      <c r="G1349" s="496">
        <v>2.92</v>
      </c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</row>
    <row r="1350" spans="1:20" s="21" customFormat="1" ht="15" x14ac:dyDescent="0.2">
      <c r="A1350" s="469" t="s">
        <v>3494</v>
      </c>
      <c r="B1350" s="473">
        <v>8</v>
      </c>
      <c r="C1350" s="480">
        <v>1241</v>
      </c>
      <c r="D1350" s="497">
        <v>2.96</v>
      </c>
      <c r="E1350" s="497">
        <v>3.16</v>
      </c>
      <c r="F1350" s="490">
        <v>22</v>
      </c>
      <c r="G1350" s="496">
        <v>65.12</v>
      </c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</row>
    <row r="1351" spans="1:20" s="21" customFormat="1" ht="15" x14ac:dyDescent="0.2">
      <c r="A1351" s="469" t="s">
        <v>2669</v>
      </c>
      <c r="B1351" s="473">
        <v>8</v>
      </c>
      <c r="C1351" s="482">
        <v>9017</v>
      </c>
      <c r="D1351" s="497">
        <v>3.3299999999999996</v>
      </c>
      <c r="E1351" s="497">
        <v>3.53</v>
      </c>
      <c r="F1351" s="490">
        <v>5</v>
      </c>
      <c r="G1351" s="496">
        <v>16.649999999999999</v>
      </c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</row>
    <row r="1352" spans="1:20" s="21" customFormat="1" ht="15" x14ac:dyDescent="0.2">
      <c r="A1352" s="469" t="s">
        <v>2669</v>
      </c>
      <c r="B1352" s="475">
        <v>8</v>
      </c>
      <c r="C1352" s="483">
        <v>9017</v>
      </c>
      <c r="D1352" s="497">
        <v>3.3299999999999996</v>
      </c>
      <c r="E1352" s="497">
        <v>3.53</v>
      </c>
      <c r="F1352" s="491">
        <v>5</v>
      </c>
      <c r="G1352" s="496">
        <v>16.649999999999999</v>
      </c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</row>
    <row r="1353" spans="1:20" s="21" customFormat="1" ht="15" x14ac:dyDescent="0.2">
      <c r="A1353" s="469" t="s">
        <v>2670</v>
      </c>
      <c r="B1353" s="473">
        <v>8</v>
      </c>
      <c r="C1353" s="482">
        <v>9017</v>
      </c>
      <c r="D1353" s="497">
        <v>3.3299999999999996</v>
      </c>
      <c r="E1353" s="497">
        <v>3.53</v>
      </c>
      <c r="F1353" s="490">
        <v>9</v>
      </c>
      <c r="G1353" s="496">
        <v>29.969999999999995</v>
      </c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</row>
    <row r="1354" spans="1:20" s="21" customFormat="1" ht="15" x14ac:dyDescent="0.2">
      <c r="A1354" s="469" t="s">
        <v>2670</v>
      </c>
      <c r="B1354" s="475">
        <v>8</v>
      </c>
      <c r="C1354" s="483">
        <v>9017</v>
      </c>
      <c r="D1354" s="497">
        <v>3.3299999999999996</v>
      </c>
      <c r="E1354" s="497">
        <v>3.53</v>
      </c>
      <c r="F1354" s="491">
        <v>1</v>
      </c>
      <c r="G1354" s="496">
        <v>3.3299999999999996</v>
      </c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</row>
    <row r="1355" spans="1:20" s="21" customFormat="1" ht="15" x14ac:dyDescent="0.2">
      <c r="A1355" s="468" t="s">
        <v>3377</v>
      </c>
      <c r="B1355" s="475">
        <v>8</v>
      </c>
      <c r="C1355" s="483">
        <v>9017</v>
      </c>
      <c r="D1355" s="497">
        <v>3.3299999999999996</v>
      </c>
      <c r="E1355" s="497">
        <v>3.53</v>
      </c>
      <c r="F1355" s="491">
        <v>5</v>
      </c>
      <c r="G1355" s="496">
        <v>16.649999999999999</v>
      </c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</row>
    <row r="1356" spans="1:20" s="21" customFormat="1" ht="15" x14ac:dyDescent="0.2">
      <c r="A1356" s="468" t="s">
        <v>3378</v>
      </c>
      <c r="B1356" s="475">
        <v>8</v>
      </c>
      <c r="C1356" s="483">
        <v>9017</v>
      </c>
      <c r="D1356" s="497">
        <v>3.3299999999999996</v>
      </c>
      <c r="E1356" s="497">
        <v>3.53</v>
      </c>
      <c r="F1356" s="491">
        <v>3</v>
      </c>
      <c r="G1356" s="496">
        <v>9.9899999999999984</v>
      </c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</row>
    <row r="1357" spans="1:20" s="21" customFormat="1" ht="15" x14ac:dyDescent="0.2">
      <c r="A1357" s="468" t="s">
        <v>3379</v>
      </c>
      <c r="B1357" s="475">
        <v>8</v>
      </c>
      <c r="C1357" s="483">
        <v>9017</v>
      </c>
      <c r="D1357" s="497">
        <v>3.3299999999999996</v>
      </c>
      <c r="E1357" s="497">
        <v>3.53</v>
      </c>
      <c r="F1357" s="491">
        <v>1</v>
      </c>
      <c r="G1357" s="496">
        <v>3.3299999999999996</v>
      </c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</row>
    <row r="1358" spans="1:20" s="21" customFormat="1" ht="15" x14ac:dyDescent="0.2">
      <c r="A1358" s="468" t="s">
        <v>3380</v>
      </c>
      <c r="B1358" s="475">
        <v>8</v>
      </c>
      <c r="C1358" s="483">
        <v>9017</v>
      </c>
      <c r="D1358" s="497">
        <v>3.3299999999999996</v>
      </c>
      <c r="E1358" s="497">
        <v>3.53</v>
      </c>
      <c r="F1358" s="491">
        <v>4</v>
      </c>
      <c r="G1358" s="496">
        <v>13.319999999999999</v>
      </c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</row>
    <row r="1359" spans="1:20" s="21" customFormat="1" ht="15" x14ac:dyDescent="0.2">
      <c r="A1359" s="468" t="s">
        <v>1440</v>
      </c>
      <c r="B1359" s="474">
        <v>8</v>
      </c>
      <c r="C1359" s="485">
        <v>9017</v>
      </c>
      <c r="D1359" s="497">
        <v>3.2399999999999998</v>
      </c>
      <c r="E1359" s="497">
        <v>3.44</v>
      </c>
      <c r="F1359" s="491">
        <v>2</v>
      </c>
      <c r="G1359" s="496">
        <v>6.4799999999999995</v>
      </c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</row>
    <row r="1360" spans="1:20" s="21" customFormat="1" ht="15" x14ac:dyDescent="0.2">
      <c r="A1360" s="468" t="s">
        <v>1448</v>
      </c>
      <c r="B1360" s="474">
        <v>8</v>
      </c>
      <c r="C1360" s="485">
        <v>9017</v>
      </c>
      <c r="D1360" s="497">
        <v>3.2399999999999998</v>
      </c>
      <c r="E1360" s="497">
        <v>3.44</v>
      </c>
      <c r="F1360" s="491">
        <v>15</v>
      </c>
      <c r="G1360" s="496">
        <v>48.599999999999994</v>
      </c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</row>
    <row r="1361" spans="1:20" s="21" customFormat="1" ht="15" x14ac:dyDescent="0.2">
      <c r="A1361" s="468" t="s">
        <v>1438</v>
      </c>
      <c r="B1361" s="474">
        <v>8</v>
      </c>
      <c r="C1361" s="485">
        <v>9017</v>
      </c>
      <c r="D1361" s="497">
        <v>3.2399999999999998</v>
      </c>
      <c r="E1361" s="497">
        <v>3.44</v>
      </c>
      <c r="F1361" s="491">
        <v>4</v>
      </c>
      <c r="G1361" s="496">
        <v>12.959999999999999</v>
      </c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</row>
    <row r="1362" spans="1:20" s="21" customFormat="1" ht="15" x14ac:dyDescent="0.2">
      <c r="A1362" s="468" t="s">
        <v>1444</v>
      </c>
      <c r="B1362" s="473">
        <v>8</v>
      </c>
      <c r="C1362" s="487">
        <v>9019</v>
      </c>
      <c r="D1362" s="497">
        <v>3.2399999999999998</v>
      </c>
      <c r="E1362" s="497">
        <v>3.44</v>
      </c>
      <c r="F1362" s="467">
        <v>31</v>
      </c>
      <c r="G1362" s="496">
        <v>100.44</v>
      </c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</row>
    <row r="1363" spans="1:20" s="21" customFormat="1" ht="15" x14ac:dyDescent="0.2">
      <c r="A1363" s="468" t="s">
        <v>1444</v>
      </c>
      <c r="B1363" s="474">
        <v>8</v>
      </c>
      <c r="C1363" s="485">
        <v>9017</v>
      </c>
      <c r="D1363" s="497">
        <v>3.2399999999999998</v>
      </c>
      <c r="E1363" s="497">
        <v>3.44</v>
      </c>
      <c r="F1363" s="491">
        <v>7</v>
      </c>
      <c r="G1363" s="496">
        <v>22.68</v>
      </c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</row>
    <row r="1364" spans="1:20" s="21" customFormat="1" ht="15" x14ac:dyDescent="0.2">
      <c r="A1364" s="468" t="s">
        <v>1446</v>
      </c>
      <c r="B1364" s="474">
        <v>8</v>
      </c>
      <c r="C1364" s="485">
        <v>9017</v>
      </c>
      <c r="D1364" s="497">
        <v>3.2399999999999998</v>
      </c>
      <c r="E1364" s="497">
        <v>3.44</v>
      </c>
      <c r="F1364" s="491">
        <v>7</v>
      </c>
      <c r="G1364" s="496">
        <v>22.68</v>
      </c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</row>
    <row r="1365" spans="1:20" s="21" customFormat="1" ht="15" x14ac:dyDescent="0.2">
      <c r="A1365" s="468" t="s">
        <v>3200</v>
      </c>
      <c r="B1365" s="473">
        <v>8</v>
      </c>
      <c r="C1365" s="487">
        <v>9019</v>
      </c>
      <c r="D1365" s="497">
        <v>3.2399999999999998</v>
      </c>
      <c r="E1365" s="497">
        <v>3.44</v>
      </c>
      <c r="F1365" s="467">
        <v>12</v>
      </c>
      <c r="G1365" s="496">
        <v>38.879999999999995</v>
      </c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</row>
    <row r="1366" spans="1:20" s="21" customFormat="1" ht="15" x14ac:dyDescent="0.2">
      <c r="A1366" s="468" t="s">
        <v>1442</v>
      </c>
      <c r="B1366" s="474">
        <v>8</v>
      </c>
      <c r="C1366" s="485">
        <v>9017</v>
      </c>
      <c r="D1366" s="497">
        <v>3.2399999999999998</v>
      </c>
      <c r="E1366" s="497">
        <v>3.44</v>
      </c>
      <c r="F1366" s="491">
        <v>9</v>
      </c>
      <c r="G1366" s="496">
        <v>29.159999999999997</v>
      </c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</row>
    <row r="1367" spans="1:20" s="21" customFormat="1" ht="15" x14ac:dyDescent="0.2">
      <c r="A1367" s="468" t="s">
        <v>3201</v>
      </c>
      <c r="B1367" s="473">
        <v>8</v>
      </c>
      <c r="C1367" s="487">
        <v>9019</v>
      </c>
      <c r="D1367" s="497">
        <v>3.2399999999999998</v>
      </c>
      <c r="E1367" s="497">
        <v>3.44</v>
      </c>
      <c r="F1367" s="467">
        <v>12</v>
      </c>
      <c r="G1367" s="496">
        <v>38.879999999999995</v>
      </c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</row>
    <row r="1368" spans="1:20" s="21" customFormat="1" ht="15" x14ac:dyDescent="0.2">
      <c r="A1368" s="468" t="s">
        <v>3202</v>
      </c>
      <c r="B1368" s="473">
        <v>8</v>
      </c>
      <c r="C1368" s="487">
        <v>9019</v>
      </c>
      <c r="D1368" s="497">
        <v>3.2399999999999998</v>
      </c>
      <c r="E1368" s="497">
        <v>3.44</v>
      </c>
      <c r="F1368" s="467">
        <v>12</v>
      </c>
      <c r="G1368" s="496">
        <v>38.879999999999995</v>
      </c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</row>
    <row r="1369" spans="1:20" s="21" customFormat="1" ht="15" x14ac:dyDescent="0.2">
      <c r="A1369" s="468" t="s">
        <v>1436</v>
      </c>
      <c r="B1369" s="474">
        <v>8</v>
      </c>
      <c r="C1369" s="485">
        <v>9017</v>
      </c>
      <c r="D1369" s="497">
        <v>3.2399999999999998</v>
      </c>
      <c r="E1369" s="497">
        <v>3.44</v>
      </c>
      <c r="F1369" s="491">
        <v>9</v>
      </c>
      <c r="G1369" s="496">
        <v>29.159999999999997</v>
      </c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</row>
    <row r="1370" spans="1:20" s="21" customFormat="1" ht="15" x14ac:dyDescent="0.2">
      <c r="A1370" s="468" t="s">
        <v>1454</v>
      </c>
      <c r="B1370" s="474">
        <v>8</v>
      </c>
      <c r="C1370" s="485">
        <v>9017</v>
      </c>
      <c r="D1370" s="497">
        <v>3.2399999999999998</v>
      </c>
      <c r="E1370" s="497">
        <v>3.44</v>
      </c>
      <c r="F1370" s="491">
        <v>3</v>
      </c>
      <c r="G1370" s="496">
        <v>9.7199999999999989</v>
      </c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</row>
    <row r="1371" spans="1:20" s="21" customFormat="1" ht="15" x14ac:dyDescent="0.2">
      <c r="A1371" s="468" t="s">
        <v>1450</v>
      </c>
      <c r="B1371" s="474">
        <v>8</v>
      </c>
      <c r="C1371" s="485">
        <v>9017</v>
      </c>
      <c r="D1371" s="497">
        <v>3.2399999999999998</v>
      </c>
      <c r="E1371" s="497">
        <v>3.44</v>
      </c>
      <c r="F1371" s="491">
        <v>11</v>
      </c>
      <c r="G1371" s="496">
        <v>35.64</v>
      </c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</row>
    <row r="1372" spans="1:20" s="21" customFormat="1" ht="15" x14ac:dyDescent="0.2">
      <c r="A1372" s="468" t="s">
        <v>1452</v>
      </c>
      <c r="B1372" s="473">
        <v>8</v>
      </c>
      <c r="C1372" s="487">
        <v>9019</v>
      </c>
      <c r="D1372" s="497">
        <v>3.2399999999999998</v>
      </c>
      <c r="E1372" s="497">
        <v>3.44</v>
      </c>
      <c r="F1372" s="467">
        <v>12</v>
      </c>
      <c r="G1372" s="496">
        <v>38.879999999999995</v>
      </c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</row>
    <row r="1373" spans="1:20" s="21" customFormat="1" ht="15" x14ac:dyDescent="0.2">
      <c r="A1373" s="468" t="s">
        <v>1452</v>
      </c>
      <c r="B1373" s="474">
        <v>8</v>
      </c>
      <c r="C1373" s="485">
        <v>9017</v>
      </c>
      <c r="D1373" s="497">
        <v>3.2399999999999998</v>
      </c>
      <c r="E1373" s="497">
        <v>3.44</v>
      </c>
      <c r="F1373" s="491">
        <v>11</v>
      </c>
      <c r="G1373" s="496">
        <v>35.64</v>
      </c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</row>
    <row r="1374" spans="1:20" s="21" customFormat="1" ht="15" x14ac:dyDescent="0.2">
      <c r="A1374" s="468" t="s">
        <v>1434</v>
      </c>
      <c r="B1374" s="474">
        <v>8</v>
      </c>
      <c r="C1374" s="485">
        <v>9017</v>
      </c>
      <c r="D1374" s="497">
        <v>3.2399999999999998</v>
      </c>
      <c r="E1374" s="497">
        <v>3.44</v>
      </c>
      <c r="F1374" s="491">
        <v>11</v>
      </c>
      <c r="G1374" s="496">
        <v>35.64</v>
      </c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</row>
    <row r="1375" spans="1:20" s="21" customFormat="1" ht="15" x14ac:dyDescent="0.2">
      <c r="A1375" s="468" t="s">
        <v>3203</v>
      </c>
      <c r="B1375" s="473">
        <v>8</v>
      </c>
      <c r="C1375" s="487">
        <v>9019</v>
      </c>
      <c r="D1375" s="497">
        <v>3.2399999999999998</v>
      </c>
      <c r="E1375" s="497">
        <v>3.44</v>
      </c>
      <c r="F1375" s="467">
        <v>12</v>
      </c>
      <c r="G1375" s="496">
        <v>38.879999999999995</v>
      </c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</row>
    <row r="1376" spans="1:20" s="21" customFormat="1" ht="15" x14ac:dyDescent="0.2">
      <c r="A1376" s="468" t="s">
        <v>1432</v>
      </c>
      <c r="B1376" s="474">
        <v>8</v>
      </c>
      <c r="C1376" s="485">
        <v>9017</v>
      </c>
      <c r="D1376" s="497">
        <v>3.2399999999999998</v>
      </c>
      <c r="E1376" s="497">
        <v>3.44</v>
      </c>
      <c r="F1376" s="491">
        <v>5</v>
      </c>
      <c r="G1376" s="496">
        <v>16.2</v>
      </c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</row>
    <row r="1377" spans="1:20" s="21" customFormat="1" ht="15" x14ac:dyDescent="0.2">
      <c r="A1377" s="468" t="s">
        <v>1430</v>
      </c>
      <c r="B1377" s="474">
        <v>8</v>
      </c>
      <c r="C1377" s="485">
        <v>9017</v>
      </c>
      <c r="D1377" s="497">
        <v>3.2399999999999998</v>
      </c>
      <c r="E1377" s="497">
        <v>3.44</v>
      </c>
      <c r="F1377" s="491">
        <v>1</v>
      </c>
      <c r="G1377" s="496">
        <v>3.2399999999999998</v>
      </c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</row>
    <row r="1378" spans="1:20" s="21" customFormat="1" ht="15" x14ac:dyDescent="0.2">
      <c r="A1378" s="468" t="s">
        <v>1428</v>
      </c>
      <c r="B1378" s="474">
        <v>8</v>
      </c>
      <c r="C1378" s="485">
        <v>9017</v>
      </c>
      <c r="D1378" s="497">
        <v>3.2399999999999998</v>
      </c>
      <c r="E1378" s="497">
        <v>3.44</v>
      </c>
      <c r="F1378" s="491">
        <v>8</v>
      </c>
      <c r="G1378" s="496">
        <v>25.919999999999998</v>
      </c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</row>
    <row r="1379" spans="1:20" s="21" customFormat="1" ht="15" x14ac:dyDescent="0.2">
      <c r="A1379" s="471" t="s">
        <v>3299</v>
      </c>
      <c r="B1379" s="473">
        <v>8</v>
      </c>
      <c r="C1379" s="482">
        <v>2350</v>
      </c>
      <c r="D1379" s="497">
        <v>3.36</v>
      </c>
      <c r="E1379" s="497">
        <v>3.56</v>
      </c>
      <c r="F1379" s="490">
        <v>1</v>
      </c>
      <c r="G1379" s="496">
        <v>3.36</v>
      </c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</row>
    <row r="1380" spans="1:20" s="21" customFormat="1" ht="15" x14ac:dyDescent="0.2">
      <c r="A1380" s="471" t="s">
        <v>3299</v>
      </c>
      <c r="B1380" s="473">
        <v>8</v>
      </c>
      <c r="C1380" s="487">
        <v>2350</v>
      </c>
      <c r="D1380" s="497">
        <v>3.36</v>
      </c>
      <c r="E1380" s="497">
        <v>3.56</v>
      </c>
      <c r="F1380" s="467">
        <v>5</v>
      </c>
      <c r="G1380" s="496">
        <v>16.8</v>
      </c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</row>
    <row r="1381" spans="1:20" s="21" customFormat="1" ht="15" x14ac:dyDescent="0.2">
      <c r="A1381" s="466" t="s">
        <v>2877</v>
      </c>
      <c r="B1381" s="473">
        <v>8</v>
      </c>
      <c r="C1381" s="487">
        <v>1566</v>
      </c>
      <c r="D1381" s="497">
        <v>3.36</v>
      </c>
      <c r="E1381" s="497">
        <v>3.56</v>
      </c>
      <c r="F1381" s="467">
        <v>64</v>
      </c>
      <c r="G1381" s="496">
        <v>215.04</v>
      </c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</row>
    <row r="1382" spans="1:20" s="21" customFormat="1" ht="15" x14ac:dyDescent="0.2">
      <c r="A1382" s="468" t="s">
        <v>1693</v>
      </c>
      <c r="B1382" s="473">
        <v>8</v>
      </c>
      <c r="C1382" s="483">
        <v>1566</v>
      </c>
      <c r="D1382" s="497">
        <v>3.36</v>
      </c>
      <c r="E1382" s="497">
        <v>3.56</v>
      </c>
      <c r="F1382" s="488">
        <v>4</v>
      </c>
      <c r="G1382" s="496">
        <v>13.44</v>
      </c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</row>
    <row r="1383" spans="1:20" s="21" customFormat="1" ht="15" x14ac:dyDescent="0.2">
      <c r="A1383" s="466" t="s">
        <v>2878</v>
      </c>
      <c r="B1383" s="473">
        <v>8</v>
      </c>
      <c r="C1383" s="487">
        <v>1566</v>
      </c>
      <c r="D1383" s="497">
        <v>3.36</v>
      </c>
      <c r="E1383" s="497">
        <v>3.56</v>
      </c>
      <c r="F1383" s="467">
        <v>114</v>
      </c>
      <c r="G1383" s="496">
        <v>383.03999999999996</v>
      </c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</row>
    <row r="1384" spans="1:20" s="21" customFormat="1" ht="15" x14ac:dyDescent="0.2">
      <c r="A1384" s="468" t="s">
        <v>1689</v>
      </c>
      <c r="B1384" s="473">
        <v>8</v>
      </c>
      <c r="C1384" s="483">
        <v>1566</v>
      </c>
      <c r="D1384" s="497">
        <v>3.36</v>
      </c>
      <c r="E1384" s="497">
        <v>3.56</v>
      </c>
      <c r="F1384" s="488">
        <v>6</v>
      </c>
      <c r="G1384" s="496">
        <v>20.16</v>
      </c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</row>
    <row r="1385" spans="1:20" s="21" customFormat="1" ht="15" x14ac:dyDescent="0.2">
      <c r="A1385" s="466" t="s">
        <v>2875</v>
      </c>
      <c r="B1385" s="473">
        <v>8</v>
      </c>
      <c r="C1385" s="487">
        <v>1566</v>
      </c>
      <c r="D1385" s="497">
        <v>3.36</v>
      </c>
      <c r="E1385" s="497">
        <v>3.56</v>
      </c>
      <c r="F1385" s="467">
        <v>133</v>
      </c>
      <c r="G1385" s="496">
        <v>446.88</v>
      </c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</row>
    <row r="1386" spans="1:20" s="21" customFormat="1" ht="15" x14ac:dyDescent="0.2">
      <c r="A1386" s="468" t="s">
        <v>1687</v>
      </c>
      <c r="B1386" s="475">
        <v>8</v>
      </c>
      <c r="C1386" s="483">
        <v>1566</v>
      </c>
      <c r="D1386" s="497">
        <v>3.36</v>
      </c>
      <c r="E1386" s="497">
        <v>3.56</v>
      </c>
      <c r="F1386" s="491">
        <v>5</v>
      </c>
      <c r="G1386" s="496">
        <v>16.8</v>
      </c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</row>
    <row r="1387" spans="1:20" s="21" customFormat="1" ht="15" x14ac:dyDescent="0.2">
      <c r="A1387" s="466" t="s">
        <v>2876</v>
      </c>
      <c r="B1387" s="473">
        <v>8</v>
      </c>
      <c r="C1387" s="487">
        <v>1566</v>
      </c>
      <c r="D1387" s="497">
        <v>3.36</v>
      </c>
      <c r="E1387" s="497">
        <v>3.56</v>
      </c>
      <c r="F1387" s="467">
        <v>104</v>
      </c>
      <c r="G1387" s="496">
        <v>349.44</v>
      </c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</row>
    <row r="1388" spans="1:20" s="21" customFormat="1" ht="15" x14ac:dyDescent="0.2">
      <c r="A1388" s="468" t="s">
        <v>1691</v>
      </c>
      <c r="B1388" s="473">
        <v>8</v>
      </c>
      <c r="C1388" s="483">
        <v>1566</v>
      </c>
      <c r="D1388" s="497">
        <v>3.36</v>
      </c>
      <c r="E1388" s="497">
        <v>3.56</v>
      </c>
      <c r="F1388" s="488">
        <v>2</v>
      </c>
      <c r="G1388" s="496">
        <v>6.72</v>
      </c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</row>
    <row r="1389" spans="1:20" s="21" customFormat="1" ht="15" x14ac:dyDescent="0.2">
      <c r="A1389" s="469" t="s">
        <v>428</v>
      </c>
      <c r="B1389" s="473">
        <v>8</v>
      </c>
      <c r="C1389" s="481">
        <v>2211</v>
      </c>
      <c r="D1389" s="497">
        <v>3.3699999999999997</v>
      </c>
      <c r="E1389" s="497">
        <v>3.57</v>
      </c>
      <c r="F1389" s="492">
        <v>12</v>
      </c>
      <c r="G1389" s="496">
        <v>40.44</v>
      </c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</row>
    <row r="1390" spans="1:20" s="21" customFormat="1" ht="15" x14ac:dyDescent="0.2">
      <c r="A1390" s="469" t="s">
        <v>1476</v>
      </c>
      <c r="B1390" s="474">
        <v>8</v>
      </c>
      <c r="C1390" s="482">
        <v>6796</v>
      </c>
      <c r="D1390" s="497">
        <v>2.19</v>
      </c>
      <c r="E1390" s="497">
        <v>2.39</v>
      </c>
      <c r="F1390" s="490">
        <v>1</v>
      </c>
      <c r="G1390" s="496">
        <v>2.19</v>
      </c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</row>
    <row r="1391" spans="1:20" s="21" customFormat="1" ht="15" x14ac:dyDescent="0.2">
      <c r="A1391" s="466" t="s">
        <v>2907</v>
      </c>
      <c r="B1391" s="473">
        <v>8</v>
      </c>
      <c r="C1391" s="480">
        <v>1241</v>
      </c>
      <c r="D1391" s="497">
        <v>3.38</v>
      </c>
      <c r="E1391" s="497">
        <v>3.58</v>
      </c>
      <c r="F1391" s="490">
        <v>5</v>
      </c>
      <c r="G1391" s="496">
        <v>16.899999999999999</v>
      </c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</row>
    <row r="1392" spans="1:20" s="21" customFormat="1" ht="15" x14ac:dyDescent="0.2">
      <c r="A1392" s="466" t="s">
        <v>2907</v>
      </c>
      <c r="B1392" s="473">
        <v>8</v>
      </c>
      <c r="C1392" s="487">
        <v>1241</v>
      </c>
      <c r="D1392" s="497">
        <v>3.38</v>
      </c>
      <c r="E1392" s="497">
        <v>3.58</v>
      </c>
      <c r="F1392" s="467">
        <v>11</v>
      </c>
      <c r="G1392" s="496">
        <v>37.18</v>
      </c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</row>
    <row r="1393" spans="1:20" s="21" customFormat="1" ht="15" x14ac:dyDescent="0.2">
      <c r="A1393" s="466" t="s">
        <v>2907</v>
      </c>
      <c r="B1393" s="475">
        <v>8</v>
      </c>
      <c r="C1393" s="483">
        <v>1241</v>
      </c>
      <c r="D1393" s="497">
        <v>3.38</v>
      </c>
      <c r="E1393" s="497">
        <v>3.58</v>
      </c>
      <c r="F1393" s="491">
        <v>7</v>
      </c>
      <c r="G1393" s="496">
        <v>23.66</v>
      </c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</row>
    <row r="1394" spans="1:20" s="21" customFormat="1" ht="15" x14ac:dyDescent="0.2">
      <c r="A1394" s="466" t="s">
        <v>2817</v>
      </c>
      <c r="B1394" s="473">
        <v>8</v>
      </c>
      <c r="C1394" s="487">
        <v>1212</v>
      </c>
      <c r="D1394" s="497">
        <v>3.01</v>
      </c>
      <c r="E1394" s="497">
        <v>3.21</v>
      </c>
      <c r="F1394" s="467">
        <v>5</v>
      </c>
      <c r="G1394" s="496">
        <v>15.049999999999999</v>
      </c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</row>
    <row r="1395" spans="1:20" s="21" customFormat="1" ht="15" x14ac:dyDescent="0.2">
      <c r="A1395" s="466" t="s">
        <v>2818</v>
      </c>
      <c r="B1395" s="473">
        <v>8</v>
      </c>
      <c r="C1395" s="487">
        <v>1212</v>
      </c>
      <c r="D1395" s="497">
        <v>3.01</v>
      </c>
      <c r="E1395" s="497">
        <v>3.21</v>
      </c>
      <c r="F1395" s="467">
        <v>8</v>
      </c>
      <c r="G1395" s="496">
        <v>24.08</v>
      </c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</row>
    <row r="1396" spans="1:20" s="21" customFormat="1" ht="15" x14ac:dyDescent="0.2">
      <c r="A1396" s="466" t="s">
        <v>2747</v>
      </c>
      <c r="B1396" s="473">
        <v>8</v>
      </c>
      <c r="C1396" s="487">
        <v>2350</v>
      </c>
      <c r="D1396" s="497">
        <v>3.3899999999999997</v>
      </c>
      <c r="E1396" s="497">
        <v>3.59</v>
      </c>
      <c r="F1396" s="467">
        <v>4</v>
      </c>
      <c r="G1396" s="496">
        <v>13.559999999999999</v>
      </c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</row>
    <row r="1397" spans="1:20" s="21" customFormat="1" ht="15" x14ac:dyDescent="0.2">
      <c r="A1397" s="469" t="s">
        <v>788</v>
      </c>
      <c r="B1397" s="474">
        <v>8</v>
      </c>
      <c r="C1397" s="481">
        <v>2350</v>
      </c>
      <c r="D1397" s="497">
        <v>3.3899999999999997</v>
      </c>
      <c r="E1397" s="497">
        <v>3.59</v>
      </c>
      <c r="F1397" s="492">
        <v>2</v>
      </c>
      <c r="G1397" s="496">
        <v>6.7799999999999994</v>
      </c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</row>
    <row r="1398" spans="1:20" s="21" customFormat="1" ht="15" x14ac:dyDescent="0.2">
      <c r="A1398" s="466" t="s">
        <v>2833</v>
      </c>
      <c r="B1398" s="473">
        <v>8</v>
      </c>
      <c r="C1398" s="487">
        <v>2791</v>
      </c>
      <c r="D1398" s="497">
        <v>3.4099999999999997</v>
      </c>
      <c r="E1398" s="497">
        <v>3.61</v>
      </c>
      <c r="F1398" s="467">
        <v>16</v>
      </c>
      <c r="G1398" s="496">
        <v>54.559999999999995</v>
      </c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</row>
    <row r="1399" spans="1:20" s="21" customFormat="1" ht="15" x14ac:dyDescent="0.2">
      <c r="A1399" s="468" t="s">
        <v>3452</v>
      </c>
      <c r="B1399" s="475">
        <v>8</v>
      </c>
      <c r="C1399" s="483">
        <v>9017</v>
      </c>
      <c r="D1399" s="497">
        <v>2.65</v>
      </c>
      <c r="E1399" s="497">
        <v>2.85</v>
      </c>
      <c r="F1399" s="491">
        <v>1</v>
      </c>
      <c r="G1399" s="496">
        <v>2.65</v>
      </c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</row>
    <row r="1400" spans="1:20" s="21" customFormat="1" ht="15" x14ac:dyDescent="0.2">
      <c r="A1400" s="468" t="s">
        <v>3453</v>
      </c>
      <c r="B1400" s="475">
        <v>8</v>
      </c>
      <c r="C1400" s="483">
        <v>9017</v>
      </c>
      <c r="D1400" s="497">
        <v>2.65</v>
      </c>
      <c r="E1400" s="497">
        <v>2.85</v>
      </c>
      <c r="F1400" s="491">
        <v>9</v>
      </c>
      <c r="G1400" s="496">
        <v>23.849999999999998</v>
      </c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</row>
    <row r="1401" spans="1:20" s="21" customFormat="1" ht="15" x14ac:dyDescent="0.2">
      <c r="A1401" s="468" t="s">
        <v>3475</v>
      </c>
      <c r="B1401" s="475">
        <v>8</v>
      </c>
      <c r="C1401" s="483">
        <v>9017</v>
      </c>
      <c r="D1401" s="497">
        <v>2.65</v>
      </c>
      <c r="E1401" s="497">
        <v>2.85</v>
      </c>
      <c r="F1401" s="491">
        <v>8</v>
      </c>
      <c r="G1401" s="496">
        <v>21.2</v>
      </c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</row>
    <row r="1402" spans="1:20" s="21" customFormat="1" ht="15" x14ac:dyDescent="0.2">
      <c r="A1402" s="468" t="s">
        <v>3476</v>
      </c>
      <c r="B1402" s="475">
        <v>8</v>
      </c>
      <c r="C1402" s="483">
        <v>9017</v>
      </c>
      <c r="D1402" s="497">
        <v>2.65</v>
      </c>
      <c r="E1402" s="497">
        <v>2.85</v>
      </c>
      <c r="F1402" s="491">
        <v>1</v>
      </c>
      <c r="G1402" s="496">
        <v>2.65</v>
      </c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</row>
    <row r="1403" spans="1:20" s="21" customFormat="1" ht="15" x14ac:dyDescent="0.2">
      <c r="A1403" s="468" t="s">
        <v>3477</v>
      </c>
      <c r="B1403" s="475">
        <v>8</v>
      </c>
      <c r="C1403" s="483">
        <v>9017</v>
      </c>
      <c r="D1403" s="497">
        <v>2.65</v>
      </c>
      <c r="E1403" s="497">
        <v>2.85</v>
      </c>
      <c r="F1403" s="491">
        <v>2</v>
      </c>
      <c r="G1403" s="496">
        <v>5.3</v>
      </c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</row>
    <row r="1404" spans="1:20" s="21" customFormat="1" ht="15" x14ac:dyDescent="0.2">
      <c r="A1404" s="466" t="s">
        <v>2993</v>
      </c>
      <c r="B1404" s="473">
        <v>8</v>
      </c>
      <c r="C1404" s="487">
        <v>4342</v>
      </c>
      <c r="D1404" s="497">
        <v>3.4299999999999997</v>
      </c>
      <c r="E1404" s="497">
        <v>3.63</v>
      </c>
      <c r="F1404" s="467">
        <v>4</v>
      </c>
      <c r="G1404" s="496">
        <v>13.719999999999999</v>
      </c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</row>
    <row r="1405" spans="1:20" s="21" customFormat="1" ht="15" x14ac:dyDescent="0.2">
      <c r="A1405" s="468" t="s">
        <v>3541</v>
      </c>
      <c r="B1405" s="478">
        <v>8</v>
      </c>
      <c r="C1405" s="485">
        <v>4575</v>
      </c>
      <c r="D1405" s="497">
        <v>3.4299999999999997</v>
      </c>
      <c r="E1405" s="497">
        <v>3.63</v>
      </c>
      <c r="F1405" s="493">
        <v>1</v>
      </c>
      <c r="G1405" s="496">
        <v>3.4299999999999997</v>
      </c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</row>
    <row r="1406" spans="1:20" s="21" customFormat="1" ht="15" x14ac:dyDescent="0.2">
      <c r="A1406" s="469" t="s">
        <v>2993</v>
      </c>
      <c r="B1406" s="473">
        <v>8</v>
      </c>
      <c r="C1406" s="480">
        <v>4342</v>
      </c>
      <c r="D1406" s="497">
        <v>3.4299999999999997</v>
      </c>
      <c r="E1406" s="497">
        <v>3.63</v>
      </c>
      <c r="F1406" s="490">
        <v>2</v>
      </c>
      <c r="G1406" s="496">
        <v>6.8599999999999994</v>
      </c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</row>
    <row r="1407" spans="1:20" s="21" customFormat="1" ht="15" x14ac:dyDescent="0.2">
      <c r="A1407" s="469" t="s">
        <v>460</v>
      </c>
      <c r="B1407" s="473">
        <v>8</v>
      </c>
      <c r="C1407" s="481">
        <v>1241</v>
      </c>
      <c r="D1407" s="497">
        <v>3.4499999999999997</v>
      </c>
      <c r="E1407" s="497">
        <v>3.65</v>
      </c>
      <c r="F1407" s="492">
        <v>3</v>
      </c>
      <c r="G1407" s="496">
        <v>10.35</v>
      </c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</row>
    <row r="1408" spans="1:20" s="21" customFormat="1" ht="15" x14ac:dyDescent="0.2">
      <c r="A1408" s="468" t="s">
        <v>1850</v>
      </c>
      <c r="B1408" s="475">
        <v>8</v>
      </c>
      <c r="C1408" s="483">
        <v>6796</v>
      </c>
      <c r="D1408" s="497">
        <v>3.46</v>
      </c>
      <c r="E1408" s="497">
        <v>3.66</v>
      </c>
      <c r="F1408" s="491">
        <v>6</v>
      </c>
      <c r="G1408" s="496">
        <v>20.759999999999998</v>
      </c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</row>
    <row r="1409" spans="1:20" s="21" customFormat="1" ht="15" x14ac:dyDescent="0.2">
      <c r="A1409" s="468" t="s">
        <v>3441</v>
      </c>
      <c r="B1409" s="475">
        <v>8</v>
      </c>
      <c r="C1409" s="480">
        <v>6796</v>
      </c>
      <c r="D1409" s="497">
        <v>2.2399999999999998</v>
      </c>
      <c r="E1409" s="497">
        <v>2.44</v>
      </c>
      <c r="F1409" s="491">
        <v>7</v>
      </c>
      <c r="G1409" s="496">
        <v>15.679999999999998</v>
      </c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</row>
    <row r="1410" spans="1:20" s="21" customFormat="1" ht="15" x14ac:dyDescent="0.2">
      <c r="A1410" s="468" t="s">
        <v>3442</v>
      </c>
      <c r="B1410" s="475">
        <v>8</v>
      </c>
      <c r="C1410" s="480">
        <v>6796</v>
      </c>
      <c r="D1410" s="497">
        <v>2.2399999999999998</v>
      </c>
      <c r="E1410" s="497">
        <v>2.44</v>
      </c>
      <c r="F1410" s="491">
        <v>11</v>
      </c>
      <c r="G1410" s="496">
        <v>24.639999999999997</v>
      </c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</row>
    <row r="1411" spans="1:20" s="21" customFormat="1" ht="15" x14ac:dyDescent="0.2">
      <c r="A1411" s="468" t="s">
        <v>3443</v>
      </c>
      <c r="B1411" s="475">
        <v>8</v>
      </c>
      <c r="C1411" s="480">
        <v>6796</v>
      </c>
      <c r="D1411" s="497">
        <v>2.2399999999999998</v>
      </c>
      <c r="E1411" s="497">
        <v>2.44</v>
      </c>
      <c r="F1411" s="491">
        <v>10</v>
      </c>
      <c r="G1411" s="496">
        <v>22.4</v>
      </c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</row>
    <row r="1412" spans="1:20" s="21" customFormat="1" ht="15" x14ac:dyDescent="0.2">
      <c r="A1412" s="468" t="s">
        <v>3444</v>
      </c>
      <c r="B1412" s="475">
        <v>8</v>
      </c>
      <c r="C1412" s="480">
        <v>6796</v>
      </c>
      <c r="D1412" s="497">
        <v>2.2399999999999998</v>
      </c>
      <c r="E1412" s="497">
        <v>2.44</v>
      </c>
      <c r="F1412" s="491">
        <v>6</v>
      </c>
      <c r="G1412" s="496">
        <v>13.439999999999998</v>
      </c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</row>
    <row r="1413" spans="1:20" s="21" customFormat="1" ht="15" x14ac:dyDescent="0.2">
      <c r="A1413" s="471" t="s">
        <v>664</v>
      </c>
      <c r="B1413" s="473">
        <v>8</v>
      </c>
      <c r="C1413" s="482">
        <v>1840</v>
      </c>
      <c r="D1413" s="497">
        <v>3.48</v>
      </c>
      <c r="E1413" s="497">
        <v>3.68</v>
      </c>
      <c r="F1413" s="490">
        <v>10</v>
      </c>
      <c r="G1413" s="496">
        <v>34.799999999999997</v>
      </c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</row>
    <row r="1414" spans="1:20" s="21" customFormat="1" ht="15" x14ac:dyDescent="0.2">
      <c r="A1414" s="469" t="s">
        <v>3099</v>
      </c>
      <c r="B1414" s="474">
        <v>8</v>
      </c>
      <c r="C1414" s="481">
        <v>1241</v>
      </c>
      <c r="D1414" s="497">
        <v>3.48</v>
      </c>
      <c r="E1414" s="497">
        <v>3.68</v>
      </c>
      <c r="F1414" s="492">
        <v>4</v>
      </c>
      <c r="G1414" s="496">
        <v>13.92</v>
      </c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</row>
    <row r="1415" spans="1:20" s="21" customFormat="1" ht="15" x14ac:dyDescent="0.2">
      <c r="A1415" s="469" t="s">
        <v>721</v>
      </c>
      <c r="B1415" s="473">
        <v>8</v>
      </c>
      <c r="C1415" s="480">
        <v>4342</v>
      </c>
      <c r="D1415" s="497">
        <v>3.5</v>
      </c>
      <c r="E1415" s="497">
        <v>3.7</v>
      </c>
      <c r="F1415" s="490">
        <v>9</v>
      </c>
      <c r="G1415" s="496">
        <v>31.5</v>
      </c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</row>
    <row r="1416" spans="1:20" s="21" customFormat="1" ht="15" x14ac:dyDescent="0.2">
      <c r="A1416" s="466" t="s">
        <v>3040</v>
      </c>
      <c r="B1416" s="474">
        <v>8</v>
      </c>
      <c r="C1416" s="484">
        <v>1241</v>
      </c>
      <c r="D1416" s="497">
        <v>3.54</v>
      </c>
      <c r="E1416" s="497">
        <v>3.74</v>
      </c>
      <c r="F1416" s="492">
        <v>3</v>
      </c>
      <c r="G1416" s="496">
        <v>10.620000000000001</v>
      </c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</row>
    <row r="1417" spans="1:20" s="21" customFormat="1" ht="15" x14ac:dyDescent="0.2">
      <c r="A1417" s="466" t="s">
        <v>3040</v>
      </c>
      <c r="B1417" s="473">
        <v>8</v>
      </c>
      <c r="C1417" s="487">
        <v>1241</v>
      </c>
      <c r="D1417" s="497">
        <v>3.54</v>
      </c>
      <c r="E1417" s="497">
        <v>3.74</v>
      </c>
      <c r="F1417" s="467">
        <v>2</v>
      </c>
      <c r="G1417" s="496">
        <v>7.08</v>
      </c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</row>
    <row r="1418" spans="1:20" s="21" customFormat="1" ht="15" x14ac:dyDescent="0.2">
      <c r="A1418" s="469" t="s">
        <v>759</v>
      </c>
      <c r="B1418" s="473">
        <v>8</v>
      </c>
      <c r="C1418" s="480">
        <v>1212</v>
      </c>
      <c r="D1418" s="497">
        <v>3.54</v>
      </c>
      <c r="E1418" s="497">
        <v>3.74</v>
      </c>
      <c r="F1418" s="490">
        <v>4</v>
      </c>
      <c r="G1418" s="496">
        <v>14.16</v>
      </c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</row>
    <row r="1419" spans="1:20" s="21" customFormat="1" ht="15" x14ac:dyDescent="0.2">
      <c r="A1419" s="468" t="s">
        <v>1528</v>
      </c>
      <c r="B1419" s="475">
        <v>8</v>
      </c>
      <c r="C1419" s="483">
        <v>9017</v>
      </c>
      <c r="D1419" s="497">
        <v>3.15</v>
      </c>
      <c r="E1419" s="497">
        <v>3.35</v>
      </c>
      <c r="F1419" s="492">
        <v>11</v>
      </c>
      <c r="G1419" s="496">
        <v>34.65</v>
      </c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</row>
    <row r="1420" spans="1:20" s="21" customFormat="1" ht="15" x14ac:dyDescent="0.2">
      <c r="A1420" s="468" t="s">
        <v>1534</v>
      </c>
      <c r="B1420" s="475">
        <v>8</v>
      </c>
      <c r="C1420" s="483">
        <v>9017</v>
      </c>
      <c r="D1420" s="497">
        <v>3.15</v>
      </c>
      <c r="E1420" s="497">
        <v>3.35</v>
      </c>
      <c r="F1420" s="490">
        <v>15</v>
      </c>
      <c r="G1420" s="496">
        <v>47.25</v>
      </c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</row>
    <row r="1421" spans="1:20" s="21" customFormat="1" ht="15" x14ac:dyDescent="0.2">
      <c r="A1421" s="468" t="s">
        <v>1523</v>
      </c>
      <c r="B1421" s="475">
        <v>8</v>
      </c>
      <c r="C1421" s="483">
        <v>9017</v>
      </c>
      <c r="D1421" s="497">
        <v>3.15</v>
      </c>
      <c r="E1421" s="497">
        <v>3.35</v>
      </c>
      <c r="F1421" s="491">
        <v>15</v>
      </c>
      <c r="G1421" s="496">
        <v>47.25</v>
      </c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</row>
    <row r="1422" spans="1:20" s="21" customFormat="1" ht="15" x14ac:dyDescent="0.2">
      <c r="A1422" s="468" t="s">
        <v>1530</v>
      </c>
      <c r="B1422" s="475">
        <v>8</v>
      </c>
      <c r="C1422" s="483">
        <v>9017</v>
      </c>
      <c r="D1422" s="497">
        <v>3.15</v>
      </c>
      <c r="E1422" s="497">
        <v>3.35</v>
      </c>
      <c r="F1422" s="490">
        <v>6</v>
      </c>
      <c r="G1422" s="496">
        <v>18.899999999999999</v>
      </c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</row>
    <row r="1423" spans="1:20" s="21" customFormat="1" ht="15" x14ac:dyDescent="0.2">
      <c r="A1423" s="468" t="s">
        <v>1522</v>
      </c>
      <c r="B1423" s="475">
        <v>8</v>
      </c>
      <c r="C1423" s="483">
        <v>9017</v>
      </c>
      <c r="D1423" s="497">
        <v>3.15</v>
      </c>
      <c r="E1423" s="497">
        <v>3.35</v>
      </c>
      <c r="F1423" s="491">
        <v>7</v>
      </c>
      <c r="G1423" s="496">
        <v>22.05</v>
      </c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</row>
    <row r="1424" spans="1:20" s="21" customFormat="1" ht="15" x14ac:dyDescent="0.2">
      <c r="A1424" s="468" t="s">
        <v>1526</v>
      </c>
      <c r="B1424" s="475">
        <v>8</v>
      </c>
      <c r="C1424" s="483">
        <v>9017</v>
      </c>
      <c r="D1424" s="497">
        <v>3.15</v>
      </c>
      <c r="E1424" s="497">
        <v>3.35</v>
      </c>
      <c r="F1424" s="490">
        <v>10</v>
      </c>
      <c r="G1424" s="496">
        <v>31.5</v>
      </c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</row>
    <row r="1425" spans="1:20" s="21" customFormat="1" ht="15" x14ac:dyDescent="0.2">
      <c r="A1425" s="468" t="s">
        <v>1536</v>
      </c>
      <c r="B1425" s="475">
        <v>8</v>
      </c>
      <c r="C1425" s="483">
        <v>9017</v>
      </c>
      <c r="D1425" s="497">
        <v>3.15</v>
      </c>
      <c r="E1425" s="497">
        <v>3.35</v>
      </c>
      <c r="F1425" s="493">
        <v>10</v>
      </c>
      <c r="G1425" s="496">
        <v>31.5</v>
      </c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</row>
    <row r="1426" spans="1:20" s="21" customFormat="1" ht="15" x14ac:dyDescent="0.2">
      <c r="A1426" s="468" t="s">
        <v>1532</v>
      </c>
      <c r="B1426" s="475">
        <v>8</v>
      </c>
      <c r="C1426" s="483">
        <v>9017</v>
      </c>
      <c r="D1426" s="497">
        <v>3.15</v>
      </c>
      <c r="E1426" s="497">
        <v>3.35</v>
      </c>
      <c r="F1426" s="490">
        <v>5</v>
      </c>
      <c r="G1426" s="496">
        <v>15.75</v>
      </c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</row>
    <row r="1427" spans="1:20" s="21" customFormat="1" ht="15" x14ac:dyDescent="0.2">
      <c r="A1427" s="469" t="s">
        <v>1467</v>
      </c>
      <c r="B1427" s="474">
        <v>8</v>
      </c>
      <c r="C1427" s="482">
        <v>4342</v>
      </c>
      <c r="D1427" s="497">
        <v>2.78</v>
      </c>
      <c r="E1427" s="497">
        <v>2.98</v>
      </c>
      <c r="F1427" s="490">
        <v>2</v>
      </c>
      <c r="G1427" s="496">
        <v>5.56</v>
      </c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</row>
    <row r="1428" spans="1:20" s="21" customFormat="1" ht="15" x14ac:dyDescent="0.2">
      <c r="A1428" s="469" t="s">
        <v>1465</v>
      </c>
      <c r="B1428" s="474">
        <v>8</v>
      </c>
      <c r="C1428" s="482">
        <v>4342</v>
      </c>
      <c r="D1428" s="497">
        <v>2.78</v>
      </c>
      <c r="E1428" s="497">
        <v>2.98</v>
      </c>
      <c r="F1428" s="490">
        <v>4</v>
      </c>
      <c r="G1428" s="496">
        <v>11.12</v>
      </c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</row>
    <row r="1429" spans="1:20" s="21" customFormat="1" ht="15" x14ac:dyDescent="0.2">
      <c r="A1429" s="469" t="s">
        <v>1466</v>
      </c>
      <c r="B1429" s="474">
        <v>8</v>
      </c>
      <c r="C1429" s="482">
        <v>4342</v>
      </c>
      <c r="D1429" s="497">
        <v>2.78</v>
      </c>
      <c r="E1429" s="497">
        <v>2.98</v>
      </c>
      <c r="F1429" s="490">
        <v>2</v>
      </c>
      <c r="G1429" s="496">
        <v>5.56</v>
      </c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</row>
    <row r="1430" spans="1:20" s="21" customFormat="1" ht="15" x14ac:dyDescent="0.2">
      <c r="A1430" s="466" t="s">
        <v>3544</v>
      </c>
      <c r="B1430" s="475">
        <v>8</v>
      </c>
      <c r="C1430" s="485">
        <v>4943</v>
      </c>
      <c r="D1430" s="497">
        <v>3.5599999999999996</v>
      </c>
      <c r="E1430" s="497">
        <v>3.76</v>
      </c>
      <c r="F1430" s="491">
        <v>60</v>
      </c>
      <c r="G1430" s="496">
        <v>213.59999999999997</v>
      </c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</row>
    <row r="1431" spans="1:20" s="21" customFormat="1" ht="15" x14ac:dyDescent="0.2">
      <c r="A1431" s="466" t="s">
        <v>3034</v>
      </c>
      <c r="B1431" s="476">
        <v>8</v>
      </c>
      <c r="C1431" s="484">
        <v>4943</v>
      </c>
      <c r="D1431" s="497">
        <v>3.5599999999999996</v>
      </c>
      <c r="E1431" s="497">
        <v>3.76</v>
      </c>
      <c r="F1431" s="492">
        <v>6</v>
      </c>
      <c r="G1431" s="496">
        <v>21.36</v>
      </c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</row>
    <row r="1432" spans="1:20" s="21" customFormat="1" ht="15" x14ac:dyDescent="0.2">
      <c r="A1432" s="466" t="s">
        <v>3034</v>
      </c>
      <c r="B1432" s="473">
        <v>8</v>
      </c>
      <c r="C1432" s="487">
        <v>4943</v>
      </c>
      <c r="D1432" s="497">
        <v>3.5599999999999996</v>
      </c>
      <c r="E1432" s="497">
        <v>3.76</v>
      </c>
      <c r="F1432" s="467">
        <v>16</v>
      </c>
      <c r="G1432" s="496">
        <v>56.959999999999994</v>
      </c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</row>
    <row r="1433" spans="1:20" s="21" customFormat="1" ht="15" x14ac:dyDescent="0.2">
      <c r="A1433" s="468" t="s">
        <v>3341</v>
      </c>
      <c r="B1433" s="475">
        <v>8</v>
      </c>
      <c r="C1433" s="483">
        <v>4342</v>
      </c>
      <c r="D1433" s="497">
        <v>3.6799999999999997</v>
      </c>
      <c r="E1433" s="497">
        <v>3.88</v>
      </c>
      <c r="F1433" s="491">
        <v>13</v>
      </c>
      <c r="G1433" s="496">
        <v>47.839999999999996</v>
      </c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</row>
    <row r="1434" spans="1:20" s="21" customFormat="1" ht="15" x14ac:dyDescent="0.2">
      <c r="A1434" s="468" t="s">
        <v>3342</v>
      </c>
      <c r="B1434" s="475">
        <v>8</v>
      </c>
      <c r="C1434" s="483">
        <v>4342</v>
      </c>
      <c r="D1434" s="497">
        <v>3.6799999999999997</v>
      </c>
      <c r="E1434" s="497">
        <v>3.88</v>
      </c>
      <c r="F1434" s="491">
        <v>8</v>
      </c>
      <c r="G1434" s="496">
        <v>29.439999999999998</v>
      </c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</row>
    <row r="1435" spans="1:20" s="21" customFormat="1" ht="15" x14ac:dyDescent="0.2">
      <c r="A1435" s="468" t="s">
        <v>3343</v>
      </c>
      <c r="B1435" s="475">
        <v>8</v>
      </c>
      <c r="C1435" s="483">
        <v>4342</v>
      </c>
      <c r="D1435" s="497">
        <v>3.6799999999999997</v>
      </c>
      <c r="E1435" s="497">
        <v>3.88</v>
      </c>
      <c r="F1435" s="491">
        <v>17</v>
      </c>
      <c r="G1435" s="496">
        <v>62.559999999999995</v>
      </c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</row>
    <row r="1436" spans="1:20" s="21" customFormat="1" ht="15" x14ac:dyDescent="0.2">
      <c r="A1436" s="468" t="s">
        <v>3344</v>
      </c>
      <c r="B1436" s="475">
        <v>8</v>
      </c>
      <c r="C1436" s="483">
        <v>4342</v>
      </c>
      <c r="D1436" s="497">
        <v>3.6799999999999997</v>
      </c>
      <c r="E1436" s="497">
        <v>3.88</v>
      </c>
      <c r="F1436" s="491">
        <v>1</v>
      </c>
      <c r="G1436" s="496">
        <v>3.6799999999999997</v>
      </c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</row>
    <row r="1437" spans="1:20" s="21" customFormat="1" ht="15" x14ac:dyDescent="0.2">
      <c r="A1437" s="468" t="s">
        <v>3345</v>
      </c>
      <c r="B1437" s="475">
        <v>8</v>
      </c>
      <c r="C1437" s="483">
        <v>4342</v>
      </c>
      <c r="D1437" s="497">
        <v>3.6799999999999997</v>
      </c>
      <c r="E1437" s="497">
        <v>3.88</v>
      </c>
      <c r="F1437" s="491">
        <v>8</v>
      </c>
      <c r="G1437" s="496">
        <v>29.439999999999998</v>
      </c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</row>
    <row r="1438" spans="1:20" s="21" customFormat="1" ht="15" x14ac:dyDescent="0.2">
      <c r="A1438" s="468" t="s">
        <v>3346</v>
      </c>
      <c r="B1438" s="475">
        <v>8</v>
      </c>
      <c r="C1438" s="483">
        <v>4342</v>
      </c>
      <c r="D1438" s="497">
        <v>3.6799999999999997</v>
      </c>
      <c r="E1438" s="497">
        <v>3.88</v>
      </c>
      <c r="F1438" s="491">
        <v>4</v>
      </c>
      <c r="G1438" s="496">
        <v>14.719999999999999</v>
      </c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</row>
    <row r="1439" spans="1:20" s="21" customFormat="1" ht="15" x14ac:dyDescent="0.2">
      <c r="A1439" s="468" t="s">
        <v>3347</v>
      </c>
      <c r="B1439" s="475">
        <v>8</v>
      </c>
      <c r="C1439" s="483">
        <v>4342</v>
      </c>
      <c r="D1439" s="497">
        <v>3.6799999999999997</v>
      </c>
      <c r="E1439" s="497">
        <v>3.88</v>
      </c>
      <c r="F1439" s="491">
        <v>15</v>
      </c>
      <c r="G1439" s="496">
        <v>55.199999999999996</v>
      </c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</row>
    <row r="1440" spans="1:20" s="21" customFormat="1" ht="15" x14ac:dyDescent="0.2">
      <c r="A1440" s="471" t="s">
        <v>2659</v>
      </c>
      <c r="B1440" s="473">
        <v>8</v>
      </c>
      <c r="C1440" s="482">
        <v>4342</v>
      </c>
      <c r="D1440" s="497">
        <v>3.6799999999999997</v>
      </c>
      <c r="E1440" s="497">
        <v>3.88</v>
      </c>
      <c r="F1440" s="490">
        <v>60</v>
      </c>
      <c r="G1440" s="496">
        <v>220.79999999999998</v>
      </c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</row>
    <row r="1441" spans="1:20" s="21" customFormat="1" ht="15" x14ac:dyDescent="0.2">
      <c r="A1441" s="471" t="s">
        <v>2662</v>
      </c>
      <c r="B1441" s="473">
        <v>8</v>
      </c>
      <c r="C1441" s="482">
        <v>4342</v>
      </c>
      <c r="D1441" s="497">
        <v>3.6799999999999997</v>
      </c>
      <c r="E1441" s="497">
        <v>3.88</v>
      </c>
      <c r="F1441" s="490">
        <v>12</v>
      </c>
      <c r="G1441" s="496">
        <v>44.16</v>
      </c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</row>
    <row r="1442" spans="1:20" s="21" customFormat="1" ht="15" x14ac:dyDescent="0.2">
      <c r="A1442" s="466" t="s">
        <v>2918</v>
      </c>
      <c r="B1442" s="473">
        <v>8</v>
      </c>
      <c r="C1442" s="487">
        <v>2791</v>
      </c>
      <c r="D1442" s="497">
        <v>3.6199999999999997</v>
      </c>
      <c r="E1442" s="497">
        <v>3.82</v>
      </c>
      <c r="F1442" s="467">
        <v>49</v>
      </c>
      <c r="G1442" s="496">
        <v>177.38</v>
      </c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</row>
    <row r="1443" spans="1:20" s="21" customFormat="1" ht="15" x14ac:dyDescent="0.2">
      <c r="A1443" s="466" t="s">
        <v>2918</v>
      </c>
      <c r="B1443" s="473">
        <v>8</v>
      </c>
      <c r="C1443" s="482">
        <v>2791</v>
      </c>
      <c r="D1443" s="497">
        <v>3.6199999999999997</v>
      </c>
      <c r="E1443" s="497">
        <v>3.82</v>
      </c>
      <c r="F1443" s="490">
        <v>8</v>
      </c>
      <c r="G1443" s="496">
        <v>28.959999999999997</v>
      </c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</row>
    <row r="1444" spans="1:20" s="21" customFormat="1" ht="15" x14ac:dyDescent="0.2">
      <c r="A1444" s="466" t="s">
        <v>2785</v>
      </c>
      <c r="B1444" s="473">
        <v>8</v>
      </c>
      <c r="C1444" s="480">
        <v>1241</v>
      </c>
      <c r="D1444" s="497">
        <v>3.6199999999999997</v>
      </c>
      <c r="E1444" s="497">
        <v>3.82</v>
      </c>
      <c r="F1444" s="490">
        <v>11</v>
      </c>
      <c r="G1444" s="496">
        <v>39.819999999999993</v>
      </c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</row>
    <row r="1445" spans="1:20" s="21" customFormat="1" ht="15" x14ac:dyDescent="0.2">
      <c r="A1445" s="466" t="s">
        <v>2785</v>
      </c>
      <c r="B1445" s="473">
        <v>8</v>
      </c>
      <c r="C1445" s="487">
        <v>1241</v>
      </c>
      <c r="D1445" s="497">
        <v>3.6199999999999997</v>
      </c>
      <c r="E1445" s="497">
        <v>3.82</v>
      </c>
      <c r="F1445" s="467">
        <v>6</v>
      </c>
      <c r="G1445" s="496">
        <v>21.72</v>
      </c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</row>
    <row r="1446" spans="1:20" s="21" customFormat="1" ht="15" x14ac:dyDescent="0.2">
      <c r="A1446" s="471" t="s">
        <v>66</v>
      </c>
      <c r="B1446" s="473">
        <v>8</v>
      </c>
      <c r="C1446" s="482">
        <v>1241</v>
      </c>
      <c r="D1446" s="497">
        <v>3.63</v>
      </c>
      <c r="E1446" s="497">
        <v>3.83</v>
      </c>
      <c r="F1446" s="490">
        <v>1</v>
      </c>
      <c r="G1446" s="496">
        <v>3.63</v>
      </c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</row>
    <row r="1447" spans="1:20" s="21" customFormat="1" ht="15" x14ac:dyDescent="0.2">
      <c r="A1447" s="466" t="s">
        <v>2543</v>
      </c>
      <c r="B1447" s="473">
        <v>8</v>
      </c>
      <c r="C1447" s="487">
        <v>4342</v>
      </c>
      <c r="D1447" s="497">
        <v>3.63</v>
      </c>
      <c r="E1447" s="497">
        <v>3.83</v>
      </c>
      <c r="F1447" s="467">
        <v>6</v>
      </c>
      <c r="G1447" s="496">
        <v>21.78</v>
      </c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</row>
    <row r="1448" spans="1:20" s="21" customFormat="1" ht="15" x14ac:dyDescent="0.2">
      <c r="A1448" s="470" t="s">
        <v>1484</v>
      </c>
      <c r="B1448" s="476">
        <v>8</v>
      </c>
      <c r="C1448" s="485">
        <v>3232</v>
      </c>
      <c r="D1448" s="497">
        <v>2.3299999999999996</v>
      </c>
      <c r="E1448" s="497">
        <v>2.5299999999999998</v>
      </c>
      <c r="F1448" s="493">
        <v>5</v>
      </c>
      <c r="G1448" s="496">
        <v>11.649999999999999</v>
      </c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</row>
    <row r="1449" spans="1:20" s="21" customFormat="1" ht="15" x14ac:dyDescent="0.2">
      <c r="A1449" s="470" t="s">
        <v>1500</v>
      </c>
      <c r="B1449" s="476">
        <v>8</v>
      </c>
      <c r="C1449" s="485">
        <v>3232</v>
      </c>
      <c r="D1449" s="497">
        <v>2.3299999999999996</v>
      </c>
      <c r="E1449" s="497">
        <v>2.5299999999999998</v>
      </c>
      <c r="F1449" s="493">
        <v>6</v>
      </c>
      <c r="G1449" s="496">
        <v>13.979999999999997</v>
      </c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</row>
    <row r="1450" spans="1:20" s="21" customFormat="1" ht="15" x14ac:dyDescent="0.2">
      <c r="A1450" s="470" t="s">
        <v>1502</v>
      </c>
      <c r="B1450" s="476">
        <v>8</v>
      </c>
      <c r="C1450" s="485">
        <v>3232</v>
      </c>
      <c r="D1450" s="497">
        <v>2.3299999999999996</v>
      </c>
      <c r="E1450" s="497">
        <v>2.5299999999999998</v>
      </c>
      <c r="F1450" s="493">
        <v>6</v>
      </c>
      <c r="G1450" s="496">
        <v>13.979999999999997</v>
      </c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</row>
    <row r="1451" spans="1:20" s="21" customFormat="1" ht="15" x14ac:dyDescent="0.2">
      <c r="A1451" s="470" t="s">
        <v>1490</v>
      </c>
      <c r="B1451" s="476">
        <v>8</v>
      </c>
      <c r="C1451" s="485">
        <v>3232</v>
      </c>
      <c r="D1451" s="497">
        <v>2.3299999999999996</v>
      </c>
      <c r="E1451" s="497">
        <v>2.5299999999999998</v>
      </c>
      <c r="F1451" s="493">
        <v>6</v>
      </c>
      <c r="G1451" s="496">
        <v>13.979999999999997</v>
      </c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</row>
    <row r="1452" spans="1:20" s="21" customFormat="1" ht="15" x14ac:dyDescent="0.2">
      <c r="A1452" s="470" t="s">
        <v>1488</v>
      </c>
      <c r="B1452" s="476">
        <v>8</v>
      </c>
      <c r="C1452" s="485">
        <v>3232</v>
      </c>
      <c r="D1452" s="497">
        <v>2.3299999999999996</v>
      </c>
      <c r="E1452" s="497">
        <v>2.5299999999999998</v>
      </c>
      <c r="F1452" s="493">
        <v>4</v>
      </c>
      <c r="G1452" s="496">
        <v>9.3199999999999985</v>
      </c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</row>
    <row r="1453" spans="1:20" s="21" customFormat="1" ht="15" x14ac:dyDescent="0.2">
      <c r="A1453" s="470" t="s">
        <v>1498</v>
      </c>
      <c r="B1453" s="476">
        <v>8</v>
      </c>
      <c r="C1453" s="485">
        <v>3232</v>
      </c>
      <c r="D1453" s="497">
        <v>2.3299999999999996</v>
      </c>
      <c r="E1453" s="497">
        <v>2.5299999999999998</v>
      </c>
      <c r="F1453" s="493">
        <v>5</v>
      </c>
      <c r="G1453" s="496">
        <v>11.649999999999999</v>
      </c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</row>
    <row r="1454" spans="1:20" s="21" customFormat="1" ht="15" x14ac:dyDescent="0.2">
      <c r="A1454" s="470" t="s">
        <v>1496</v>
      </c>
      <c r="B1454" s="476">
        <v>8</v>
      </c>
      <c r="C1454" s="485">
        <v>3232</v>
      </c>
      <c r="D1454" s="497">
        <v>2.3299999999999996</v>
      </c>
      <c r="E1454" s="497">
        <v>2.5299999999999998</v>
      </c>
      <c r="F1454" s="493">
        <v>6</v>
      </c>
      <c r="G1454" s="496">
        <v>13.979999999999997</v>
      </c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</row>
    <row r="1455" spans="1:20" s="21" customFormat="1" ht="15" x14ac:dyDescent="0.2">
      <c r="A1455" s="470" t="s">
        <v>1494</v>
      </c>
      <c r="B1455" s="476">
        <v>8</v>
      </c>
      <c r="C1455" s="485">
        <v>3232</v>
      </c>
      <c r="D1455" s="497">
        <v>2.3299999999999996</v>
      </c>
      <c r="E1455" s="497">
        <v>2.5299999999999998</v>
      </c>
      <c r="F1455" s="493">
        <v>5</v>
      </c>
      <c r="G1455" s="496">
        <v>11.649999999999999</v>
      </c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</row>
    <row r="1456" spans="1:20" s="21" customFormat="1" ht="15" x14ac:dyDescent="0.2">
      <c r="A1456" s="470" t="s">
        <v>1486</v>
      </c>
      <c r="B1456" s="476">
        <v>8</v>
      </c>
      <c r="C1456" s="485">
        <v>3232</v>
      </c>
      <c r="D1456" s="497">
        <v>2.3299999999999996</v>
      </c>
      <c r="E1456" s="497">
        <v>2.5299999999999998</v>
      </c>
      <c r="F1456" s="493">
        <v>4</v>
      </c>
      <c r="G1456" s="496">
        <v>9.3199999999999985</v>
      </c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</row>
    <row r="1457" spans="1:20" s="21" customFormat="1" ht="15" x14ac:dyDescent="0.2">
      <c r="A1457" s="470" t="s">
        <v>1492</v>
      </c>
      <c r="B1457" s="476">
        <v>8</v>
      </c>
      <c r="C1457" s="485">
        <v>3232</v>
      </c>
      <c r="D1457" s="497">
        <v>2.3299999999999996</v>
      </c>
      <c r="E1457" s="497">
        <v>2.5299999999999998</v>
      </c>
      <c r="F1457" s="493">
        <v>6</v>
      </c>
      <c r="G1457" s="496">
        <v>13.979999999999997</v>
      </c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</row>
    <row r="1458" spans="1:20" s="21" customFormat="1" ht="15" x14ac:dyDescent="0.2">
      <c r="A1458" s="466" t="s">
        <v>3204</v>
      </c>
      <c r="B1458" s="473">
        <v>8</v>
      </c>
      <c r="C1458" s="487">
        <v>3232</v>
      </c>
      <c r="D1458" s="497">
        <v>2.3299999999999996</v>
      </c>
      <c r="E1458" s="497">
        <v>2.5299999999999998</v>
      </c>
      <c r="F1458" s="467">
        <v>10</v>
      </c>
      <c r="G1458" s="496">
        <v>23.299999999999997</v>
      </c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</row>
    <row r="1459" spans="1:20" s="21" customFormat="1" ht="15" x14ac:dyDescent="0.2">
      <c r="A1459" s="466" t="s">
        <v>2543</v>
      </c>
      <c r="B1459" s="473">
        <v>8</v>
      </c>
      <c r="C1459" s="487">
        <v>4342</v>
      </c>
      <c r="D1459" s="497">
        <v>3.63</v>
      </c>
      <c r="E1459" s="497">
        <v>3.83</v>
      </c>
      <c r="F1459" s="467">
        <v>2</v>
      </c>
      <c r="G1459" s="496">
        <v>7.26</v>
      </c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</row>
    <row r="1460" spans="1:20" s="21" customFormat="1" ht="15" x14ac:dyDescent="0.2">
      <c r="A1460" s="466" t="s">
        <v>2991</v>
      </c>
      <c r="B1460" s="473">
        <v>8</v>
      </c>
      <c r="C1460" s="487">
        <v>1241</v>
      </c>
      <c r="D1460" s="497">
        <v>3.65</v>
      </c>
      <c r="E1460" s="497">
        <v>3.85</v>
      </c>
      <c r="F1460" s="467">
        <v>16</v>
      </c>
      <c r="G1460" s="496">
        <v>58.4</v>
      </c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</row>
    <row r="1461" spans="1:20" s="21" customFormat="1" ht="15" x14ac:dyDescent="0.2">
      <c r="A1461" s="466" t="s">
        <v>2991</v>
      </c>
      <c r="B1461" s="475">
        <v>8</v>
      </c>
      <c r="C1461" s="483">
        <v>1154</v>
      </c>
      <c r="D1461" s="497">
        <v>3.65</v>
      </c>
      <c r="E1461" s="497">
        <v>3.85</v>
      </c>
      <c r="F1461" s="491">
        <v>4</v>
      </c>
      <c r="G1461" s="496">
        <v>14.6</v>
      </c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</row>
    <row r="1462" spans="1:20" s="21" customFormat="1" ht="15" x14ac:dyDescent="0.2">
      <c r="A1462" s="471" t="s">
        <v>3545</v>
      </c>
      <c r="B1462" s="473">
        <v>8</v>
      </c>
      <c r="C1462" s="482">
        <v>4943</v>
      </c>
      <c r="D1462" s="497">
        <v>3.65</v>
      </c>
      <c r="E1462" s="497">
        <v>3.85</v>
      </c>
      <c r="F1462" s="490">
        <v>7</v>
      </c>
      <c r="G1462" s="496">
        <v>25.55</v>
      </c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</row>
    <row r="1463" spans="1:20" s="21" customFormat="1" ht="15" x14ac:dyDescent="0.2">
      <c r="A1463" s="466" t="s">
        <v>2786</v>
      </c>
      <c r="B1463" s="473">
        <v>8</v>
      </c>
      <c r="C1463" s="487">
        <v>1241</v>
      </c>
      <c r="D1463" s="497">
        <v>3.65</v>
      </c>
      <c r="E1463" s="497">
        <v>3.85</v>
      </c>
      <c r="F1463" s="467">
        <v>22</v>
      </c>
      <c r="G1463" s="496">
        <v>80.3</v>
      </c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</row>
    <row r="1464" spans="1:20" s="21" customFormat="1" ht="15" x14ac:dyDescent="0.2">
      <c r="A1464" s="468" t="s">
        <v>1735</v>
      </c>
      <c r="B1464" s="475">
        <v>8</v>
      </c>
      <c r="C1464" s="483">
        <v>4575</v>
      </c>
      <c r="D1464" s="497">
        <v>3.65</v>
      </c>
      <c r="E1464" s="497">
        <v>3.85</v>
      </c>
      <c r="F1464" s="491">
        <v>11</v>
      </c>
      <c r="G1464" s="496">
        <v>40.15</v>
      </c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</row>
    <row r="1465" spans="1:20" s="21" customFormat="1" ht="15" x14ac:dyDescent="0.2">
      <c r="A1465" s="468" t="s">
        <v>1734</v>
      </c>
      <c r="B1465" s="475">
        <v>8</v>
      </c>
      <c r="C1465" s="483">
        <v>4575</v>
      </c>
      <c r="D1465" s="497">
        <v>3.65</v>
      </c>
      <c r="E1465" s="497">
        <v>3.85</v>
      </c>
      <c r="F1465" s="491">
        <v>6</v>
      </c>
      <c r="G1465" s="496">
        <v>21.9</v>
      </c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</row>
    <row r="1466" spans="1:20" s="21" customFormat="1" ht="15" x14ac:dyDescent="0.2">
      <c r="A1466" s="468" t="s">
        <v>1737</v>
      </c>
      <c r="B1466" s="473">
        <v>8</v>
      </c>
      <c r="C1466" s="483">
        <v>4575</v>
      </c>
      <c r="D1466" s="497">
        <v>3.65</v>
      </c>
      <c r="E1466" s="497">
        <v>3.85</v>
      </c>
      <c r="F1466" s="488">
        <v>11</v>
      </c>
      <c r="G1466" s="496">
        <v>40.15</v>
      </c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</row>
    <row r="1467" spans="1:20" s="21" customFormat="1" ht="15" x14ac:dyDescent="0.2">
      <c r="A1467" s="468" t="s">
        <v>1736</v>
      </c>
      <c r="B1467" s="475">
        <v>8</v>
      </c>
      <c r="C1467" s="483">
        <v>4575</v>
      </c>
      <c r="D1467" s="497">
        <v>3.65</v>
      </c>
      <c r="E1467" s="497">
        <v>3.85</v>
      </c>
      <c r="F1467" s="491">
        <v>3</v>
      </c>
      <c r="G1467" s="496">
        <v>10.95</v>
      </c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</row>
    <row r="1468" spans="1:20" s="21" customFormat="1" ht="15" x14ac:dyDescent="0.2">
      <c r="A1468" s="468" t="s">
        <v>1823</v>
      </c>
      <c r="B1468" s="475">
        <v>8</v>
      </c>
      <c r="C1468" s="483">
        <v>1466</v>
      </c>
      <c r="D1468" s="497">
        <v>2.94</v>
      </c>
      <c r="E1468" s="497">
        <v>3.14</v>
      </c>
      <c r="F1468" s="491">
        <v>1</v>
      </c>
      <c r="G1468" s="496">
        <v>2.94</v>
      </c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</row>
    <row r="1469" spans="1:20" s="21" customFormat="1" ht="15" x14ac:dyDescent="0.2">
      <c r="A1469" s="466" t="s">
        <v>2909</v>
      </c>
      <c r="B1469" s="473">
        <v>8</v>
      </c>
      <c r="C1469" s="482">
        <v>1241</v>
      </c>
      <c r="D1469" s="497">
        <v>3.67</v>
      </c>
      <c r="E1469" s="497">
        <v>3.87</v>
      </c>
      <c r="F1469" s="490">
        <v>4</v>
      </c>
      <c r="G1469" s="496">
        <v>14.68</v>
      </c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</row>
    <row r="1470" spans="1:20" s="21" customFormat="1" ht="15" x14ac:dyDescent="0.2">
      <c r="A1470" s="466" t="s">
        <v>2909</v>
      </c>
      <c r="B1470" s="473">
        <v>8</v>
      </c>
      <c r="C1470" s="487">
        <v>1241</v>
      </c>
      <c r="D1470" s="497">
        <v>3.67</v>
      </c>
      <c r="E1470" s="497">
        <v>3.87</v>
      </c>
      <c r="F1470" s="467">
        <v>6</v>
      </c>
      <c r="G1470" s="496">
        <v>22.02</v>
      </c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</row>
    <row r="1471" spans="1:20" s="21" customFormat="1" ht="15" x14ac:dyDescent="0.2">
      <c r="A1471" s="468" t="s">
        <v>2148</v>
      </c>
      <c r="B1471" s="475">
        <v>8</v>
      </c>
      <c r="C1471" s="483">
        <v>2350</v>
      </c>
      <c r="D1471" s="497">
        <v>3.67</v>
      </c>
      <c r="E1471" s="497">
        <v>3.87</v>
      </c>
      <c r="F1471" s="491">
        <v>1</v>
      </c>
      <c r="G1471" s="496">
        <v>3.67</v>
      </c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</row>
    <row r="1472" spans="1:20" s="21" customFormat="1" ht="15" x14ac:dyDescent="0.2">
      <c r="A1472" s="468" t="s">
        <v>2150</v>
      </c>
      <c r="B1472" s="475">
        <v>8</v>
      </c>
      <c r="C1472" s="483">
        <v>2350</v>
      </c>
      <c r="D1472" s="497">
        <v>3.67</v>
      </c>
      <c r="E1472" s="497">
        <v>3.87</v>
      </c>
      <c r="F1472" s="491">
        <v>1</v>
      </c>
      <c r="G1472" s="496">
        <v>3.67</v>
      </c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</row>
    <row r="1473" spans="1:20" s="21" customFormat="1" ht="15" x14ac:dyDescent="0.2">
      <c r="A1473" s="468" t="s">
        <v>2149</v>
      </c>
      <c r="B1473" s="475">
        <v>8</v>
      </c>
      <c r="C1473" s="483">
        <v>2350</v>
      </c>
      <c r="D1473" s="497">
        <v>3.67</v>
      </c>
      <c r="E1473" s="497">
        <v>3.87</v>
      </c>
      <c r="F1473" s="491">
        <v>3</v>
      </c>
      <c r="G1473" s="496">
        <v>11.01</v>
      </c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</row>
    <row r="1474" spans="1:20" s="21" customFormat="1" ht="15" x14ac:dyDescent="0.2">
      <c r="A1474" s="468" t="s">
        <v>382</v>
      </c>
      <c r="B1474" s="473">
        <v>8</v>
      </c>
      <c r="C1474" s="480">
        <v>6796</v>
      </c>
      <c r="D1474" s="497">
        <v>2.3499999999999996</v>
      </c>
      <c r="E1474" s="497">
        <v>2.5499999999999998</v>
      </c>
      <c r="F1474" s="490">
        <v>6</v>
      </c>
      <c r="G1474" s="496">
        <v>14.099999999999998</v>
      </c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</row>
    <row r="1475" spans="1:20" s="21" customFormat="1" ht="15" x14ac:dyDescent="0.2">
      <c r="A1475" s="468" t="s">
        <v>379</v>
      </c>
      <c r="B1475" s="473">
        <v>8</v>
      </c>
      <c r="C1475" s="480">
        <v>6796</v>
      </c>
      <c r="D1475" s="497">
        <v>2.3499999999999996</v>
      </c>
      <c r="E1475" s="497">
        <v>2.5499999999999998</v>
      </c>
      <c r="F1475" s="490">
        <v>12</v>
      </c>
      <c r="G1475" s="496">
        <v>28.199999999999996</v>
      </c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</row>
    <row r="1476" spans="1:20" s="21" customFormat="1" ht="15" x14ac:dyDescent="0.2">
      <c r="A1476" s="469" t="s">
        <v>1026</v>
      </c>
      <c r="B1476" s="474">
        <v>8</v>
      </c>
      <c r="C1476" s="481">
        <v>3232</v>
      </c>
      <c r="D1476" s="497">
        <v>2.3499999999999996</v>
      </c>
      <c r="E1476" s="497">
        <v>2.5499999999999998</v>
      </c>
      <c r="F1476" s="492">
        <v>2</v>
      </c>
      <c r="G1476" s="496">
        <v>4.6999999999999993</v>
      </c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</row>
    <row r="1477" spans="1:20" s="21" customFormat="1" ht="15" x14ac:dyDescent="0.2">
      <c r="A1477" s="469" t="s">
        <v>998</v>
      </c>
      <c r="B1477" s="474">
        <v>8</v>
      </c>
      <c r="C1477" s="481">
        <v>3232</v>
      </c>
      <c r="D1477" s="497">
        <v>2.3499999999999996</v>
      </c>
      <c r="E1477" s="497">
        <v>2.5499999999999998</v>
      </c>
      <c r="F1477" s="492">
        <v>13</v>
      </c>
      <c r="G1477" s="496">
        <v>30.549999999999997</v>
      </c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</row>
    <row r="1478" spans="1:20" s="21" customFormat="1" ht="15" x14ac:dyDescent="0.2">
      <c r="A1478" s="469" t="s">
        <v>1000</v>
      </c>
      <c r="B1478" s="474">
        <v>8</v>
      </c>
      <c r="C1478" s="481">
        <v>3232</v>
      </c>
      <c r="D1478" s="497">
        <v>2.3499999999999996</v>
      </c>
      <c r="E1478" s="497">
        <v>2.5499999999999998</v>
      </c>
      <c r="F1478" s="492">
        <v>2</v>
      </c>
      <c r="G1478" s="496">
        <v>4.6999999999999993</v>
      </c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</row>
    <row r="1479" spans="1:20" s="21" customFormat="1" ht="15" x14ac:dyDescent="0.2">
      <c r="A1479" s="469" t="s">
        <v>1021</v>
      </c>
      <c r="B1479" s="474">
        <v>8</v>
      </c>
      <c r="C1479" s="481">
        <v>3232</v>
      </c>
      <c r="D1479" s="497">
        <v>2.3499999999999996</v>
      </c>
      <c r="E1479" s="497">
        <v>2.5499999999999998</v>
      </c>
      <c r="F1479" s="492">
        <v>1</v>
      </c>
      <c r="G1479" s="496">
        <v>2.3499999999999996</v>
      </c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</row>
    <row r="1480" spans="1:20" s="21" customFormat="1" ht="15" x14ac:dyDescent="0.2">
      <c r="A1480" s="469" t="s">
        <v>1019</v>
      </c>
      <c r="B1480" s="474">
        <v>8</v>
      </c>
      <c r="C1480" s="481">
        <v>3232</v>
      </c>
      <c r="D1480" s="497">
        <v>2.3499999999999996</v>
      </c>
      <c r="E1480" s="497">
        <v>2.5499999999999998</v>
      </c>
      <c r="F1480" s="492">
        <v>1</v>
      </c>
      <c r="G1480" s="496">
        <v>2.3499999999999996</v>
      </c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</row>
    <row r="1481" spans="1:20" s="21" customFormat="1" ht="15" x14ac:dyDescent="0.2">
      <c r="A1481" s="469" t="s">
        <v>999</v>
      </c>
      <c r="B1481" s="474">
        <v>8</v>
      </c>
      <c r="C1481" s="481">
        <v>3232</v>
      </c>
      <c r="D1481" s="497">
        <v>2.3499999999999996</v>
      </c>
      <c r="E1481" s="497">
        <v>2.5499999999999998</v>
      </c>
      <c r="F1481" s="492">
        <v>10</v>
      </c>
      <c r="G1481" s="496">
        <v>23.499999999999996</v>
      </c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</row>
    <row r="1482" spans="1:20" s="21" customFormat="1" ht="15" x14ac:dyDescent="0.2">
      <c r="A1482" s="469" t="s">
        <v>1023</v>
      </c>
      <c r="B1482" s="474">
        <v>8</v>
      </c>
      <c r="C1482" s="481">
        <v>3232</v>
      </c>
      <c r="D1482" s="497">
        <v>2.3499999999999996</v>
      </c>
      <c r="E1482" s="497">
        <v>2.5499999999999998</v>
      </c>
      <c r="F1482" s="492">
        <v>1</v>
      </c>
      <c r="G1482" s="496">
        <v>2.3499999999999996</v>
      </c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</row>
    <row r="1483" spans="1:20" s="21" customFormat="1" ht="15" x14ac:dyDescent="0.2">
      <c r="A1483" s="466" t="s">
        <v>2909</v>
      </c>
      <c r="B1483" s="473">
        <v>8</v>
      </c>
      <c r="C1483" s="487">
        <v>1241</v>
      </c>
      <c r="D1483" s="497">
        <v>3.67</v>
      </c>
      <c r="E1483" s="497">
        <v>3.87</v>
      </c>
      <c r="F1483" s="467">
        <v>1</v>
      </c>
      <c r="G1483" s="496">
        <v>3.67</v>
      </c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</row>
    <row r="1484" spans="1:20" s="21" customFormat="1" ht="15" x14ac:dyDescent="0.2">
      <c r="A1484" s="468" t="s">
        <v>2964</v>
      </c>
      <c r="B1484" s="474">
        <v>8</v>
      </c>
      <c r="C1484" s="482">
        <v>4342</v>
      </c>
      <c r="D1484" s="497">
        <v>3.6799999999999997</v>
      </c>
      <c r="E1484" s="497">
        <v>3.88</v>
      </c>
      <c r="F1484" s="493">
        <v>560</v>
      </c>
      <c r="G1484" s="496">
        <v>2060.7999999999997</v>
      </c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</row>
    <row r="1485" spans="1:20" s="21" customFormat="1" ht="15" x14ac:dyDescent="0.2">
      <c r="A1485" s="469" t="s">
        <v>3386</v>
      </c>
      <c r="B1485" s="474">
        <v>8</v>
      </c>
      <c r="C1485" s="481">
        <v>6796</v>
      </c>
      <c r="D1485" s="497">
        <v>2.3699999999999997</v>
      </c>
      <c r="E1485" s="497">
        <v>2.57</v>
      </c>
      <c r="F1485" s="492">
        <v>10</v>
      </c>
      <c r="G1485" s="496">
        <v>23.699999999999996</v>
      </c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</row>
    <row r="1486" spans="1:20" s="21" customFormat="1" ht="15" x14ac:dyDescent="0.2">
      <c r="A1486" s="469" t="s">
        <v>1181</v>
      </c>
      <c r="B1486" s="474">
        <v>8</v>
      </c>
      <c r="C1486" s="481">
        <v>6796</v>
      </c>
      <c r="D1486" s="497">
        <v>2.3699999999999997</v>
      </c>
      <c r="E1486" s="497">
        <v>2.57</v>
      </c>
      <c r="F1486" s="492">
        <v>18</v>
      </c>
      <c r="G1486" s="496">
        <v>42.66</v>
      </c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</row>
    <row r="1487" spans="1:20" s="21" customFormat="1" ht="15" x14ac:dyDescent="0.2">
      <c r="A1487" s="469" t="s">
        <v>1183</v>
      </c>
      <c r="B1487" s="474">
        <v>8</v>
      </c>
      <c r="C1487" s="484">
        <v>6796</v>
      </c>
      <c r="D1487" s="497">
        <v>2.3699999999999997</v>
      </c>
      <c r="E1487" s="497">
        <v>2.57</v>
      </c>
      <c r="F1487" s="492">
        <v>13</v>
      </c>
      <c r="G1487" s="496">
        <v>30.809999999999995</v>
      </c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</row>
    <row r="1488" spans="1:20" s="21" customFormat="1" ht="15" x14ac:dyDescent="0.2">
      <c r="A1488" s="469" t="s">
        <v>1182</v>
      </c>
      <c r="B1488" s="474">
        <v>8</v>
      </c>
      <c r="C1488" s="481">
        <v>6796</v>
      </c>
      <c r="D1488" s="497">
        <v>2.3699999999999997</v>
      </c>
      <c r="E1488" s="497">
        <v>2.57</v>
      </c>
      <c r="F1488" s="492">
        <v>20</v>
      </c>
      <c r="G1488" s="496">
        <v>47.399999999999991</v>
      </c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</row>
    <row r="1489" spans="1:20" s="21" customFormat="1" ht="15" x14ac:dyDescent="0.2">
      <c r="A1489" s="466" t="s">
        <v>3209</v>
      </c>
      <c r="B1489" s="473">
        <v>8</v>
      </c>
      <c r="C1489" s="487">
        <v>6796</v>
      </c>
      <c r="D1489" s="497">
        <v>2.3699999999999997</v>
      </c>
      <c r="E1489" s="497">
        <v>2.57</v>
      </c>
      <c r="F1489" s="467">
        <v>11</v>
      </c>
      <c r="G1489" s="496">
        <v>26.069999999999997</v>
      </c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</row>
    <row r="1490" spans="1:20" s="21" customFormat="1" ht="15" x14ac:dyDescent="0.2">
      <c r="A1490" s="466" t="s">
        <v>3207</v>
      </c>
      <c r="B1490" s="473">
        <v>8</v>
      </c>
      <c r="C1490" s="487">
        <v>6796</v>
      </c>
      <c r="D1490" s="497">
        <v>2.3699999999999997</v>
      </c>
      <c r="E1490" s="497">
        <v>2.57</v>
      </c>
      <c r="F1490" s="467">
        <v>16</v>
      </c>
      <c r="G1490" s="496">
        <v>37.919999999999995</v>
      </c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</row>
    <row r="1491" spans="1:20" s="21" customFormat="1" ht="15" x14ac:dyDescent="0.2">
      <c r="A1491" s="471" t="s">
        <v>148</v>
      </c>
      <c r="B1491" s="473">
        <v>8</v>
      </c>
      <c r="C1491" s="482">
        <v>1182</v>
      </c>
      <c r="D1491" s="497">
        <v>3.5999999999999996</v>
      </c>
      <c r="E1491" s="497">
        <v>3.8</v>
      </c>
      <c r="F1491" s="490">
        <v>1</v>
      </c>
      <c r="G1491" s="496">
        <v>3.5999999999999996</v>
      </c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</row>
    <row r="1492" spans="1:20" s="21" customFormat="1" ht="15" x14ac:dyDescent="0.2">
      <c r="A1492" s="469" t="s">
        <v>1120</v>
      </c>
      <c r="B1492" s="474">
        <v>8</v>
      </c>
      <c r="C1492" s="481">
        <v>6796</v>
      </c>
      <c r="D1492" s="497">
        <v>2.38</v>
      </c>
      <c r="E1492" s="497">
        <v>2.58</v>
      </c>
      <c r="F1492" s="492">
        <v>5</v>
      </c>
      <c r="G1492" s="496">
        <v>11.899999999999999</v>
      </c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</row>
    <row r="1493" spans="1:20" s="21" customFormat="1" ht="15" x14ac:dyDescent="0.2">
      <c r="A1493" s="469" t="s">
        <v>1129</v>
      </c>
      <c r="B1493" s="474">
        <v>8</v>
      </c>
      <c r="C1493" s="481">
        <v>6796</v>
      </c>
      <c r="D1493" s="497">
        <v>2.38</v>
      </c>
      <c r="E1493" s="497">
        <v>2.58</v>
      </c>
      <c r="F1493" s="492">
        <v>1</v>
      </c>
      <c r="G1493" s="496">
        <v>2.38</v>
      </c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</row>
    <row r="1494" spans="1:20" s="21" customFormat="1" ht="15" x14ac:dyDescent="0.2">
      <c r="A1494" s="466" t="s">
        <v>3206</v>
      </c>
      <c r="B1494" s="473">
        <v>8</v>
      </c>
      <c r="C1494" s="487">
        <v>6796</v>
      </c>
      <c r="D1494" s="497">
        <v>2.38</v>
      </c>
      <c r="E1494" s="497">
        <v>2.58</v>
      </c>
      <c r="F1494" s="467">
        <v>8</v>
      </c>
      <c r="G1494" s="496">
        <v>19.04</v>
      </c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</row>
    <row r="1495" spans="1:20" s="21" customFormat="1" ht="15" x14ac:dyDescent="0.2">
      <c r="A1495" s="469" t="s">
        <v>1115</v>
      </c>
      <c r="B1495" s="474">
        <v>8</v>
      </c>
      <c r="C1495" s="481">
        <v>6796</v>
      </c>
      <c r="D1495" s="497">
        <v>2.38</v>
      </c>
      <c r="E1495" s="497">
        <v>2.58</v>
      </c>
      <c r="F1495" s="492">
        <v>10</v>
      </c>
      <c r="G1495" s="496">
        <v>23.799999999999997</v>
      </c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</row>
    <row r="1496" spans="1:20" s="21" customFormat="1" ht="15" x14ac:dyDescent="0.2">
      <c r="A1496" s="469" t="s">
        <v>1117</v>
      </c>
      <c r="B1496" s="474">
        <v>8</v>
      </c>
      <c r="C1496" s="481">
        <v>6796</v>
      </c>
      <c r="D1496" s="497">
        <v>2.38</v>
      </c>
      <c r="E1496" s="497">
        <v>2.58</v>
      </c>
      <c r="F1496" s="492">
        <v>15</v>
      </c>
      <c r="G1496" s="496">
        <v>35.699999999999996</v>
      </c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</row>
    <row r="1497" spans="1:20" s="21" customFormat="1" ht="15" x14ac:dyDescent="0.2">
      <c r="A1497" s="469" t="s">
        <v>1118</v>
      </c>
      <c r="B1497" s="474">
        <v>8</v>
      </c>
      <c r="C1497" s="481">
        <v>6796</v>
      </c>
      <c r="D1497" s="497">
        <v>2.38</v>
      </c>
      <c r="E1497" s="497">
        <v>2.58</v>
      </c>
      <c r="F1497" s="492">
        <v>6</v>
      </c>
      <c r="G1497" s="496">
        <v>14.28</v>
      </c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</row>
    <row r="1498" spans="1:20" s="21" customFormat="1" ht="15" x14ac:dyDescent="0.2">
      <c r="A1498" s="469" t="s">
        <v>1113</v>
      </c>
      <c r="B1498" s="474">
        <v>8</v>
      </c>
      <c r="C1498" s="481">
        <v>6796</v>
      </c>
      <c r="D1498" s="497">
        <v>2.38</v>
      </c>
      <c r="E1498" s="497">
        <v>2.58</v>
      </c>
      <c r="F1498" s="492">
        <v>7</v>
      </c>
      <c r="G1498" s="496">
        <v>16.66</v>
      </c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</row>
    <row r="1499" spans="1:20" s="21" customFormat="1" ht="15" x14ac:dyDescent="0.2">
      <c r="A1499" s="469" t="s">
        <v>1116</v>
      </c>
      <c r="B1499" s="474">
        <v>8</v>
      </c>
      <c r="C1499" s="481">
        <v>6796</v>
      </c>
      <c r="D1499" s="497">
        <v>2.38</v>
      </c>
      <c r="E1499" s="497">
        <v>2.58</v>
      </c>
      <c r="F1499" s="492">
        <v>2</v>
      </c>
      <c r="G1499" s="496">
        <v>4.76</v>
      </c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</row>
    <row r="1500" spans="1:20" s="21" customFormat="1" ht="15" x14ac:dyDescent="0.2">
      <c r="A1500" s="469" t="s">
        <v>1119</v>
      </c>
      <c r="B1500" s="474">
        <v>8</v>
      </c>
      <c r="C1500" s="481">
        <v>6796</v>
      </c>
      <c r="D1500" s="497">
        <v>2.38</v>
      </c>
      <c r="E1500" s="497">
        <v>2.58</v>
      </c>
      <c r="F1500" s="492">
        <v>4</v>
      </c>
      <c r="G1500" s="496">
        <v>9.52</v>
      </c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</row>
    <row r="1501" spans="1:20" s="21" customFormat="1" ht="15" x14ac:dyDescent="0.2">
      <c r="A1501" s="469" t="s">
        <v>1114</v>
      </c>
      <c r="B1501" s="474">
        <v>8</v>
      </c>
      <c r="C1501" s="481">
        <v>6796</v>
      </c>
      <c r="D1501" s="497">
        <v>2.38</v>
      </c>
      <c r="E1501" s="497">
        <v>2.58</v>
      </c>
      <c r="F1501" s="492">
        <v>15</v>
      </c>
      <c r="G1501" s="496">
        <v>35.699999999999996</v>
      </c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</row>
    <row r="1502" spans="1:20" s="21" customFormat="1" ht="15" x14ac:dyDescent="0.2">
      <c r="A1502" s="468" t="s">
        <v>3279</v>
      </c>
      <c r="B1502" s="475">
        <v>8</v>
      </c>
      <c r="C1502" s="483">
        <v>3232</v>
      </c>
      <c r="D1502" s="497">
        <v>3.77</v>
      </c>
      <c r="E1502" s="497">
        <v>3.97</v>
      </c>
      <c r="F1502" s="491">
        <v>2</v>
      </c>
      <c r="G1502" s="496">
        <v>7.54</v>
      </c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</row>
    <row r="1503" spans="1:20" s="21" customFormat="1" ht="15" x14ac:dyDescent="0.2">
      <c r="A1503" s="466" t="s">
        <v>3348</v>
      </c>
      <c r="B1503" s="473">
        <v>8</v>
      </c>
      <c r="C1503" s="487">
        <v>4342</v>
      </c>
      <c r="D1503" s="497">
        <v>3.6799999999999997</v>
      </c>
      <c r="E1503" s="497">
        <v>3.88</v>
      </c>
      <c r="F1503" s="467">
        <v>464</v>
      </c>
      <c r="G1503" s="496">
        <v>1707.52</v>
      </c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</row>
    <row r="1504" spans="1:20" s="21" customFormat="1" ht="15" x14ac:dyDescent="0.2">
      <c r="A1504" s="466" t="s">
        <v>2837</v>
      </c>
      <c r="B1504" s="473">
        <v>8</v>
      </c>
      <c r="C1504" s="480">
        <v>1840</v>
      </c>
      <c r="D1504" s="497">
        <v>3.8</v>
      </c>
      <c r="E1504" s="497">
        <v>4</v>
      </c>
      <c r="F1504" s="490">
        <v>8</v>
      </c>
      <c r="G1504" s="496">
        <v>30.4</v>
      </c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</row>
    <row r="1505" spans="1:20" s="21" customFormat="1" ht="15" x14ac:dyDescent="0.2">
      <c r="A1505" s="466" t="s">
        <v>2837</v>
      </c>
      <c r="B1505" s="473">
        <v>8</v>
      </c>
      <c r="C1505" s="482">
        <v>1840</v>
      </c>
      <c r="D1505" s="497">
        <v>3.8</v>
      </c>
      <c r="E1505" s="497">
        <v>4</v>
      </c>
      <c r="F1505" s="490">
        <v>5</v>
      </c>
      <c r="G1505" s="496">
        <v>19</v>
      </c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</row>
    <row r="1506" spans="1:20" s="21" customFormat="1" ht="15" x14ac:dyDescent="0.2">
      <c r="A1506" s="466" t="s">
        <v>2837</v>
      </c>
      <c r="B1506" s="473">
        <v>8</v>
      </c>
      <c r="C1506" s="487">
        <v>1840</v>
      </c>
      <c r="D1506" s="497">
        <v>3.8</v>
      </c>
      <c r="E1506" s="497">
        <v>4</v>
      </c>
      <c r="F1506" s="467">
        <v>6</v>
      </c>
      <c r="G1506" s="496">
        <v>22.799999999999997</v>
      </c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</row>
    <row r="1507" spans="1:20" s="21" customFormat="1" ht="15" x14ac:dyDescent="0.2">
      <c r="A1507" s="466" t="s">
        <v>2836</v>
      </c>
      <c r="B1507" s="473">
        <v>8</v>
      </c>
      <c r="C1507" s="487">
        <v>2791</v>
      </c>
      <c r="D1507" s="497">
        <v>3.79</v>
      </c>
      <c r="E1507" s="497">
        <v>3.99</v>
      </c>
      <c r="F1507" s="467">
        <v>12</v>
      </c>
      <c r="G1507" s="496">
        <v>45.480000000000004</v>
      </c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</row>
    <row r="1508" spans="1:20" s="21" customFormat="1" ht="15" x14ac:dyDescent="0.2">
      <c r="A1508" s="471" t="s">
        <v>2657</v>
      </c>
      <c r="B1508" s="473">
        <v>8</v>
      </c>
      <c r="C1508" s="482">
        <v>4342</v>
      </c>
      <c r="D1508" s="497">
        <v>3.8</v>
      </c>
      <c r="E1508" s="497">
        <v>4</v>
      </c>
      <c r="F1508" s="490">
        <v>14</v>
      </c>
      <c r="G1508" s="496">
        <v>53.199999999999996</v>
      </c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</row>
    <row r="1509" spans="1:20" s="21" customFormat="1" ht="15" x14ac:dyDescent="0.2">
      <c r="A1509" s="471" t="s">
        <v>2657</v>
      </c>
      <c r="B1509" s="475">
        <v>8</v>
      </c>
      <c r="C1509" s="483">
        <v>4342</v>
      </c>
      <c r="D1509" s="497">
        <v>3.8</v>
      </c>
      <c r="E1509" s="497">
        <v>4</v>
      </c>
      <c r="F1509" s="491">
        <v>8</v>
      </c>
      <c r="G1509" s="496">
        <v>30.4</v>
      </c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</row>
    <row r="1510" spans="1:20" s="21" customFormat="1" ht="15" x14ac:dyDescent="0.2">
      <c r="A1510" s="471" t="s">
        <v>2656</v>
      </c>
      <c r="B1510" s="473">
        <v>8</v>
      </c>
      <c r="C1510" s="482">
        <v>4342</v>
      </c>
      <c r="D1510" s="497">
        <v>3.8</v>
      </c>
      <c r="E1510" s="497">
        <v>4</v>
      </c>
      <c r="F1510" s="490">
        <v>8</v>
      </c>
      <c r="G1510" s="496">
        <v>30.4</v>
      </c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</row>
    <row r="1511" spans="1:20" s="21" customFormat="1" ht="15" x14ac:dyDescent="0.2">
      <c r="A1511" s="471" t="s">
        <v>2656</v>
      </c>
      <c r="B1511" s="475">
        <v>8</v>
      </c>
      <c r="C1511" s="483">
        <v>4342</v>
      </c>
      <c r="D1511" s="497">
        <v>3.8</v>
      </c>
      <c r="E1511" s="497">
        <v>4</v>
      </c>
      <c r="F1511" s="491">
        <v>9</v>
      </c>
      <c r="G1511" s="496">
        <v>34.199999999999996</v>
      </c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</row>
    <row r="1512" spans="1:20" s="21" customFormat="1" ht="15" x14ac:dyDescent="0.2">
      <c r="A1512" s="471" t="s">
        <v>2658</v>
      </c>
      <c r="B1512" s="473">
        <v>8</v>
      </c>
      <c r="C1512" s="482">
        <v>4342</v>
      </c>
      <c r="D1512" s="497">
        <v>3.8</v>
      </c>
      <c r="E1512" s="497">
        <v>4</v>
      </c>
      <c r="F1512" s="490">
        <v>4</v>
      </c>
      <c r="G1512" s="496">
        <v>15.2</v>
      </c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</row>
    <row r="1513" spans="1:20" s="21" customFormat="1" ht="15" x14ac:dyDescent="0.2">
      <c r="A1513" s="471" t="s">
        <v>2658</v>
      </c>
      <c r="B1513" s="475">
        <v>8</v>
      </c>
      <c r="C1513" s="483">
        <v>4342</v>
      </c>
      <c r="D1513" s="497">
        <v>3.8</v>
      </c>
      <c r="E1513" s="497">
        <v>4</v>
      </c>
      <c r="F1513" s="491">
        <v>9</v>
      </c>
      <c r="G1513" s="496">
        <v>34.199999999999996</v>
      </c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</row>
    <row r="1514" spans="1:20" s="21" customFormat="1" ht="15" x14ac:dyDescent="0.2">
      <c r="A1514" s="471" t="s">
        <v>2654</v>
      </c>
      <c r="B1514" s="473">
        <v>8</v>
      </c>
      <c r="C1514" s="482">
        <v>4342</v>
      </c>
      <c r="D1514" s="497">
        <v>3.8</v>
      </c>
      <c r="E1514" s="497">
        <v>4</v>
      </c>
      <c r="F1514" s="493">
        <v>5</v>
      </c>
      <c r="G1514" s="496">
        <v>19</v>
      </c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</row>
    <row r="1515" spans="1:20" s="21" customFormat="1" ht="15" x14ac:dyDescent="0.2">
      <c r="A1515" s="471" t="s">
        <v>2654</v>
      </c>
      <c r="B1515" s="475">
        <v>8</v>
      </c>
      <c r="C1515" s="483">
        <v>4342</v>
      </c>
      <c r="D1515" s="497">
        <v>3.8</v>
      </c>
      <c r="E1515" s="497">
        <v>4</v>
      </c>
      <c r="F1515" s="491">
        <v>3</v>
      </c>
      <c r="G1515" s="496">
        <v>11.399999999999999</v>
      </c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</row>
    <row r="1516" spans="1:20" s="21" customFormat="1" ht="15" x14ac:dyDescent="0.2">
      <c r="A1516" s="471" t="s">
        <v>2655</v>
      </c>
      <c r="B1516" s="473">
        <v>8</v>
      </c>
      <c r="C1516" s="482">
        <v>4342</v>
      </c>
      <c r="D1516" s="497">
        <v>3.8</v>
      </c>
      <c r="E1516" s="497">
        <v>4</v>
      </c>
      <c r="F1516" s="490">
        <v>5</v>
      </c>
      <c r="G1516" s="496">
        <v>19</v>
      </c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</row>
    <row r="1517" spans="1:20" s="21" customFormat="1" ht="15" x14ac:dyDescent="0.2">
      <c r="A1517" s="471" t="s">
        <v>2655</v>
      </c>
      <c r="B1517" s="475">
        <v>8</v>
      </c>
      <c r="C1517" s="483">
        <v>4342</v>
      </c>
      <c r="D1517" s="497">
        <v>3.8</v>
      </c>
      <c r="E1517" s="497">
        <v>4</v>
      </c>
      <c r="F1517" s="491">
        <v>6</v>
      </c>
      <c r="G1517" s="496">
        <v>22.799999999999997</v>
      </c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</row>
    <row r="1518" spans="1:20" s="21" customFormat="1" ht="15" x14ac:dyDescent="0.2">
      <c r="A1518" s="471" t="s">
        <v>2653</v>
      </c>
      <c r="B1518" s="473">
        <v>8</v>
      </c>
      <c r="C1518" s="482">
        <v>4342</v>
      </c>
      <c r="D1518" s="497">
        <v>3.8</v>
      </c>
      <c r="E1518" s="497">
        <v>4</v>
      </c>
      <c r="F1518" s="490">
        <v>2</v>
      </c>
      <c r="G1518" s="496">
        <v>7.6</v>
      </c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</row>
    <row r="1519" spans="1:20" s="21" customFormat="1" ht="15" x14ac:dyDescent="0.2">
      <c r="A1519" s="471" t="s">
        <v>2653</v>
      </c>
      <c r="B1519" s="475">
        <v>8</v>
      </c>
      <c r="C1519" s="483">
        <v>4342</v>
      </c>
      <c r="D1519" s="497">
        <v>3.8</v>
      </c>
      <c r="E1519" s="497">
        <v>4</v>
      </c>
      <c r="F1519" s="491">
        <v>3</v>
      </c>
      <c r="G1519" s="496">
        <v>11.399999999999999</v>
      </c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</row>
    <row r="1520" spans="1:20" s="21" customFormat="1" ht="15" x14ac:dyDescent="0.2">
      <c r="A1520" s="471" t="s">
        <v>629</v>
      </c>
      <c r="B1520" s="473">
        <v>8</v>
      </c>
      <c r="C1520" s="482">
        <v>9017</v>
      </c>
      <c r="D1520" s="497">
        <v>3.84</v>
      </c>
      <c r="E1520" s="497">
        <v>4.04</v>
      </c>
      <c r="F1520" s="490">
        <v>6</v>
      </c>
      <c r="G1520" s="496">
        <v>23.04</v>
      </c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</row>
    <row r="1521" spans="1:20" s="21" customFormat="1" ht="15" x14ac:dyDescent="0.2">
      <c r="A1521" s="468" t="s">
        <v>382</v>
      </c>
      <c r="B1521" s="473">
        <v>8</v>
      </c>
      <c r="C1521" s="480">
        <v>6796</v>
      </c>
      <c r="D1521" s="497">
        <v>2.4299999999999997</v>
      </c>
      <c r="E1521" s="497">
        <v>2.63</v>
      </c>
      <c r="F1521" s="490">
        <v>12</v>
      </c>
      <c r="G1521" s="496">
        <v>29.159999999999997</v>
      </c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</row>
    <row r="1522" spans="1:20" s="21" customFormat="1" ht="15" x14ac:dyDescent="0.2">
      <c r="A1522" s="468" t="s">
        <v>377</v>
      </c>
      <c r="B1522" s="473">
        <v>8</v>
      </c>
      <c r="C1522" s="480">
        <v>6796</v>
      </c>
      <c r="D1522" s="497">
        <v>2.4299999999999997</v>
      </c>
      <c r="E1522" s="497">
        <v>2.63</v>
      </c>
      <c r="F1522" s="490">
        <v>6</v>
      </c>
      <c r="G1522" s="496">
        <v>14.579999999999998</v>
      </c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</row>
    <row r="1523" spans="1:20" s="21" customFormat="1" ht="15" x14ac:dyDescent="0.2">
      <c r="A1523" s="468" t="s">
        <v>379</v>
      </c>
      <c r="B1523" s="473">
        <v>8</v>
      </c>
      <c r="C1523" s="480">
        <v>6796</v>
      </c>
      <c r="D1523" s="497">
        <v>2.4299999999999997</v>
      </c>
      <c r="E1523" s="497">
        <v>2.63</v>
      </c>
      <c r="F1523" s="490">
        <v>41</v>
      </c>
      <c r="G1523" s="496">
        <v>99.63</v>
      </c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</row>
    <row r="1524" spans="1:20" s="21" customFormat="1" ht="15" x14ac:dyDescent="0.2">
      <c r="A1524" s="468" t="s">
        <v>380</v>
      </c>
      <c r="B1524" s="473">
        <v>8</v>
      </c>
      <c r="C1524" s="480">
        <v>6796</v>
      </c>
      <c r="D1524" s="497">
        <v>2.4299999999999997</v>
      </c>
      <c r="E1524" s="497">
        <v>2.63</v>
      </c>
      <c r="F1524" s="490">
        <v>28</v>
      </c>
      <c r="G1524" s="496">
        <v>68.039999999999992</v>
      </c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</row>
    <row r="1525" spans="1:20" s="21" customFormat="1" ht="15" x14ac:dyDescent="0.2">
      <c r="A1525" s="468" t="s">
        <v>374</v>
      </c>
      <c r="B1525" s="473">
        <v>8</v>
      </c>
      <c r="C1525" s="480">
        <v>6796</v>
      </c>
      <c r="D1525" s="497">
        <v>2.4299999999999997</v>
      </c>
      <c r="E1525" s="497">
        <v>2.63</v>
      </c>
      <c r="F1525" s="490">
        <v>18</v>
      </c>
      <c r="G1525" s="496">
        <v>43.739999999999995</v>
      </c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</row>
    <row r="1526" spans="1:20" s="21" customFormat="1" ht="15" x14ac:dyDescent="0.2">
      <c r="A1526" s="468" t="s">
        <v>3185</v>
      </c>
      <c r="B1526" s="473">
        <v>8</v>
      </c>
      <c r="C1526" s="487">
        <v>6796</v>
      </c>
      <c r="D1526" s="497">
        <v>2.4299999999999997</v>
      </c>
      <c r="E1526" s="497">
        <v>2.63</v>
      </c>
      <c r="F1526" s="467">
        <v>36</v>
      </c>
      <c r="G1526" s="496">
        <v>87.47999999999999</v>
      </c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</row>
    <row r="1527" spans="1:20" s="21" customFormat="1" ht="15" x14ac:dyDescent="0.2">
      <c r="A1527" s="468" t="s">
        <v>407</v>
      </c>
      <c r="B1527" s="473">
        <v>8</v>
      </c>
      <c r="C1527" s="487">
        <v>6796</v>
      </c>
      <c r="D1527" s="497">
        <v>2.4299999999999997</v>
      </c>
      <c r="E1527" s="497">
        <v>2.63</v>
      </c>
      <c r="F1527" s="467">
        <v>47</v>
      </c>
      <c r="G1527" s="496">
        <v>114.20999999999998</v>
      </c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</row>
    <row r="1528" spans="1:20" s="21" customFormat="1" ht="15" x14ac:dyDescent="0.2">
      <c r="A1528" s="468" t="s">
        <v>3186</v>
      </c>
      <c r="B1528" s="473">
        <v>8</v>
      </c>
      <c r="C1528" s="487">
        <v>6796</v>
      </c>
      <c r="D1528" s="497">
        <v>2.4299999999999997</v>
      </c>
      <c r="E1528" s="497">
        <v>2.63</v>
      </c>
      <c r="F1528" s="467">
        <v>23</v>
      </c>
      <c r="G1528" s="496">
        <v>55.889999999999993</v>
      </c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</row>
    <row r="1529" spans="1:20" s="21" customFormat="1" ht="15" x14ac:dyDescent="0.2">
      <c r="A1529" s="466" t="s">
        <v>2898</v>
      </c>
      <c r="B1529" s="473">
        <v>8</v>
      </c>
      <c r="C1529" s="482">
        <v>2350</v>
      </c>
      <c r="D1529" s="497">
        <v>3.8499999999999996</v>
      </c>
      <c r="E1529" s="497">
        <v>4.05</v>
      </c>
      <c r="F1529" s="490">
        <v>3</v>
      </c>
      <c r="G1529" s="496">
        <v>11.549999999999999</v>
      </c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</row>
    <row r="1530" spans="1:20" s="21" customFormat="1" ht="15" x14ac:dyDescent="0.2">
      <c r="A1530" s="466" t="s">
        <v>2898</v>
      </c>
      <c r="B1530" s="473">
        <v>8</v>
      </c>
      <c r="C1530" s="487">
        <v>2350</v>
      </c>
      <c r="D1530" s="497">
        <v>3.8499999999999996</v>
      </c>
      <c r="E1530" s="497">
        <v>4.05</v>
      </c>
      <c r="F1530" s="467">
        <v>22</v>
      </c>
      <c r="G1530" s="496">
        <v>84.699999999999989</v>
      </c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</row>
    <row r="1531" spans="1:20" s="21" customFormat="1" ht="15" x14ac:dyDescent="0.2">
      <c r="A1531" s="469" t="s">
        <v>423</v>
      </c>
      <c r="B1531" s="473">
        <v>8</v>
      </c>
      <c r="C1531" s="481">
        <v>4943</v>
      </c>
      <c r="D1531" s="497">
        <v>3.84</v>
      </c>
      <c r="E1531" s="497">
        <v>4.04</v>
      </c>
      <c r="F1531" s="492">
        <v>8</v>
      </c>
      <c r="G1531" s="496">
        <v>30.72</v>
      </c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</row>
    <row r="1532" spans="1:20" s="21" customFormat="1" ht="15" x14ac:dyDescent="0.2">
      <c r="A1532" s="468" t="s">
        <v>3067</v>
      </c>
      <c r="B1532" s="475">
        <v>8</v>
      </c>
      <c r="C1532" s="483">
        <v>3232</v>
      </c>
      <c r="D1532" s="497">
        <v>0.94</v>
      </c>
      <c r="E1532" s="497">
        <v>1.1399999999999999</v>
      </c>
      <c r="F1532" s="491">
        <v>15</v>
      </c>
      <c r="G1532" s="496">
        <v>14.1</v>
      </c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</row>
    <row r="1533" spans="1:20" s="21" customFormat="1" ht="15" x14ac:dyDescent="0.2">
      <c r="A1533" s="469" t="s">
        <v>786</v>
      </c>
      <c r="B1533" s="474">
        <v>8</v>
      </c>
      <c r="C1533" s="481">
        <v>2350</v>
      </c>
      <c r="D1533" s="497">
        <v>3.88</v>
      </c>
      <c r="E1533" s="497">
        <v>4.08</v>
      </c>
      <c r="F1533" s="492">
        <v>4</v>
      </c>
      <c r="G1533" s="496">
        <v>15.52</v>
      </c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</row>
    <row r="1534" spans="1:20" s="21" customFormat="1" ht="15" x14ac:dyDescent="0.2">
      <c r="A1534" s="466" t="s">
        <v>2919</v>
      </c>
      <c r="B1534" s="473">
        <v>8</v>
      </c>
      <c r="C1534" s="482">
        <v>1212</v>
      </c>
      <c r="D1534" s="497">
        <v>2.52</v>
      </c>
      <c r="E1534" s="497">
        <v>2.72</v>
      </c>
      <c r="F1534" s="490">
        <v>6</v>
      </c>
      <c r="G1534" s="496">
        <v>15.120000000000001</v>
      </c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</row>
    <row r="1535" spans="1:20" s="21" customFormat="1" ht="15" x14ac:dyDescent="0.2">
      <c r="A1535" s="466" t="s">
        <v>3016</v>
      </c>
      <c r="B1535" s="473">
        <v>8</v>
      </c>
      <c r="C1535" s="487">
        <v>4943</v>
      </c>
      <c r="D1535" s="497">
        <v>3.92</v>
      </c>
      <c r="E1535" s="497">
        <v>4.12</v>
      </c>
      <c r="F1535" s="467">
        <v>11</v>
      </c>
      <c r="G1535" s="496">
        <v>43.12</v>
      </c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</row>
    <row r="1536" spans="1:20" s="21" customFormat="1" ht="15" x14ac:dyDescent="0.2">
      <c r="A1536" s="468" t="s">
        <v>3030</v>
      </c>
      <c r="B1536" s="475">
        <v>8</v>
      </c>
      <c r="C1536" s="485">
        <v>4943</v>
      </c>
      <c r="D1536" s="497">
        <v>3.92</v>
      </c>
      <c r="E1536" s="497">
        <v>4.12</v>
      </c>
      <c r="F1536" s="491">
        <v>13</v>
      </c>
      <c r="G1536" s="496">
        <v>50.96</v>
      </c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</row>
    <row r="1537" spans="1:20" s="21" customFormat="1" ht="15" x14ac:dyDescent="0.2">
      <c r="A1537" s="468" t="s">
        <v>3030</v>
      </c>
      <c r="B1537" s="473">
        <v>8</v>
      </c>
      <c r="C1537" s="487">
        <v>4943</v>
      </c>
      <c r="D1537" s="497">
        <v>3.92</v>
      </c>
      <c r="E1537" s="497">
        <v>4.12</v>
      </c>
      <c r="F1537" s="467">
        <v>3</v>
      </c>
      <c r="G1537" s="496">
        <v>11.76</v>
      </c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</row>
    <row r="1538" spans="1:20" s="21" customFormat="1" ht="15" x14ac:dyDescent="0.2">
      <c r="A1538" s="466" t="s">
        <v>3002</v>
      </c>
      <c r="B1538" s="473">
        <v>8</v>
      </c>
      <c r="C1538" s="487">
        <v>1241</v>
      </c>
      <c r="D1538" s="497">
        <v>3.92</v>
      </c>
      <c r="E1538" s="497">
        <v>4.12</v>
      </c>
      <c r="F1538" s="467">
        <v>17</v>
      </c>
      <c r="G1538" s="496">
        <v>66.64</v>
      </c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</row>
    <row r="1539" spans="1:20" s="21" customFormat="1" ht="15" x14ac:dyDescent="0.2">
      <c r="A1539" s="466" t="s">
        <v>2532</v>
      </c>
      <c r="B1539" s="473">
        <v>8</v>
      </c>
      <c r="C1539" s="487">
        <v>1212</v>
      </c>
      <c r="D1539" s="497">
        <v>3.92</v>
      </c>
      <c r="E1539" s="497">
        <v>4.12</v>
      </c>
      <c r="F1539" s="467">
        <v>12</v>
      </c>
      <c r="G1539" s="496">
        <v>47.04</v>
      </c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</row>
    <row r="1540" spans="1:20" s="21" customFormat="1" ht="15" x14ac:dyDescent="0.2">
      <c r="A1540" s="466" t="s">
        <v>3319</v>
      </c>
      <c r="B1540" s="473">
        <v>8</v>
      </c>
      <c r="C1540" s="487">
        <v>4342</v>
      </c>
      <c r="D1540" s="497">
        <v>3.92</v>
      </c>
      <c r="E1540" s="497">
        <v>4.12</v>
      </c>
      <c r="F1540" s="467">
        <v>156</v>
      </c>
      <c r="G1540" s="496">
        <v>611.52</v>
      </c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</row>
    <row r="1541" spans="1:20" s="21" customFormat="1" ht="15" x14ac:dyDescent="0.2">
      <c r="A1541" s="468" t="s">
        <v>1646</v>
      </c>
      <c r="B1541" s="478">
        <v>8</v>
      </c>
      <c r="C1541" s="485">
        <v>4575</v>
      </c>
      <c r="D1541" s="497">
        <v>3.7399999999999998</v>
      </c>
      <c r="E1541" s="497">
        <v>3.94</v>
      </c>
      <c r="F1541" s="493">
        <v>8</v>
      </c>
      <c r="G1541" s="496">
        <v>29.919999999999998</v>
      </c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</row>
    <row r="1542" spans="1:20" s="21" customFormat="1" ht="15" x14ac:dyDescent="0.2">
      <c r="A1542" s="468" t="s">
        <v>2053</v>
      </c>
      <c r="B1542" s="473">
        <v>8</v>
      </c>
      <c r="C1542" s="487">
        <v>4868</v>
      </c>
      <c r="D1542" s="497">
        <v>4.03</v>
      </c>
      <c r="E1542" s="497">
        <v>4.2300000000000004</v>
      </c>
      <c r="F1542" s="467">
        <v>6</v>
      </c>
      <c r="G1542" s="496">
        <v>24.18</v>
      </c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</row>
    <row r="1543" spans="1:20" s="21" customFormat="1" ht="15" x14ac:dyDescent="0.2">
      <c r="A1543" s="468" t="s">
        <v>2053</v>
      </c>
      <c r="B1543" s="474">
        <v>8</v>
      </c>
      <c r="C1543" s="485">
        <v>1212</v>
      </c>
      <c r="D1543" s="497">
        <v>4.03</v>
      </c>
      <c r="E1543" s="497">
        <v>4.2300000000000004</v>
      </c>
      <c r="F1543" s="491">
        <v>4</v>
      </c>
      <c r="G1543" s="496">
        <v>16.12</v>
      </c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</row>
    <row r="1544" spans="1:20" s="21" customFormat="1" ht="15" x14ac:dyDescent="0.2">
      <c r="A1544" s="468" t="s">
        <v>376</v>
      </c>
      <c r="B1544" s="473">
        <v>8</v>
      </c>
      <c r="C1544" s="480">
        <v>6796</v>
      </c>
      <c r="D1544" s="497">
        <v>2.54</v>
      </c>
      <c r="E1544" s="497">
        <v>2.74</v>
      </c>
      <c r="F1544" s="490">
        <v>36</v>
      </c>
      <c r="G1544" s="496">
        <v>91.44</v>
      </c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</row>
    <row r="1545" spans="1:20" s="21" customFormat="1" ht="15" x14ac:dyDescent="0.2">
      <c r="A1545" s="468" t="s">
        <v>375</v>
      </c>
      <c r="B1545" s="473">
        <v>8</v>
      </c>
      <c r="C1545" s="480">
        <v>6796</v>
      </c>
      <c r="D1545" s="497">
        <v>2.54</v>
      </c>
      <c r="E1545" s="497">
        <v>2.74</v>
      </c>
      <c r="F1545" s="490">
        <v>30</v>
      </c>
      <c r="G1545" s="496">
        <v>76.2</v>
      </c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</row>
    <row r="1546" spans="1:20" s="21" customFormat="1" ht="15" x14ac:dyDescent="0.2">
      <c r="A1546" s="468" t="s">
        <v>379</v>
      </c>
      <c r="B1546" s="473">
        <v>8</v>
      </c>
      <c r="C1546" s="480">
        <v>6796</v>
      </c>
      <c r="D1546" s="497">
        <v>2.54</v>
      </c>
      <c r="E1546" s="497">
        <v>2.74</v>
      </c>
      <c r="F1546" s="490">
        <v>12</v>
      </c>
      <c r="G1546" s="496">
        <v>30.48</v>
      </c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</row>
    <row r="1547" spans="1:20" s="21" customFormat="1" ht="15" x14ac:dyDescent="0.2">
      <c r="A1547" s="468" t="s">
        <v>373</v>
      </c>
      <c r="B1547" s="473">
        <v>8</v>
      </c>
      <c r="C1547" s="480">
        <v>6796</v>
      </c>
      <c r="D1547" s="497">
        <v>2.54</v>
      </c>
      <c r="E1547" s="497">
        <v>2.74</v>
      </c>
      <c r="F1547" s="490">
        <v>12</v>
      </c>
      <c r="G1547" s="496">
        <v>30.48</v>
      </c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</row>
    <row r="1548" spans="1:20" s="21" customFormat="1" ht="15" x14ac:dyDescent="0.2">
      <c r="A1548" s="468" t="s">
        <v>3183</v>
      </c>
      <c r="B1548" s="473">
        <v>8</v>
      </c>
      <c r="C1548" s="487">
        <v>6796</v>
      </c>
      <c r="D1548" s="497">
        <v>2.54</v>
      </c>
      <c r="E1548" s="497">
        <v>2.74</v>
      </c>
      <c r="F1548" s="467">
        <v>9</v>
      </c>
      <c r="G1548" s="496">
        <v>22.86</v>
      </c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</row>
    <row r="1549" spans="1:20" s="21" customFormat="1" ht="15" x14ac:dyDescent="0.2">
      <c r="A1549" s="468" t="s">
        <v>3193</v>
      </c>
      <c r="B1549" s="473">
        <v>8</v>
      </c>
      <c r="C1549" s="487">
        <v>6796</v>
      </c>
      <c r="D1549" s="497">
        <v>2.54</v>
      </c>
      <c r="E1549" s="497">
        <v>2.74</v>
      </c>
      <c r="F1549" s="467">
        <v>26</v>
      </c>
      <c r="G1549" s="496">
        <v>66.040000000000006</v>
      </c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</row>
    <row r="1550" spans="1:20" s="21" customFormat="1" ht="15" x14ac:dyDescent="0.2">
      <c r="A1550" s="468" t="s">
        <v>366</v>
      </c>
      <c r="B1550" s="473">
        <v>8</v>
      </c>
      <c r="C1550" s="480">
        <v>6796</v>
      </c>
      <c r="D1550" s="497">
        <v>2.54</v>
      </c>
      <c r="E1550" s="497">
        <v>2.74</v>
      </c>
      <c r="F1550" s="490">
        <v>12</v>
      </c>
      <c r="G1550" s="496">
        <v>30.48</v>
      </c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</row>
    <row r="1551" spans="1:20" s="21" customFormat="1" ht="15" x14ac:dyDescent="0.2">
      <c r="A1551" s="468" t="s">
        <v>368</v>
      </c>
      <c r="B1551" s="473">
        <v>8</v>
      </c>
      <c r="C1551" s="480">
        <v>6796</v>
      </c>
      <c r="D1551" s="497">
        <v>2.54</v>
      </c>
      <c r="E1551" s="497">
        <v>2.74</v>
      </c>
      <c r="F1551" s="490">
        <v>31</v>
      </c>
      <c r="G1551" s="496">
        <v>78.739999999999995</v>
      </c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</row>
    <row r="1552" spans="1:20" s="21" customFormat="1" ht="15" x14ac:dyDescent="0.2">
      <c r="A1552" s="468" t="s">
        <v>372</v>
      </c>
      <c r="B1552" s="473">
        <v>8</v>
      </c>
      <c r="C1552" s="480">
        <v>6796</v>
      </c>
      <c r="D1552" s="497">
        <v>2.54</v>
      </c>
      <c r="E1552" s="497">
        <v>2.74</v>
      </c>
      <c r="F1552" s="490">
        <v>35</v>
      </c>
      <c r="G1552" s="496">
        <v>88.9</v>
      </c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</row>
    <row r="1553" spans="1:20" s="21" customFormat="1" ht="15" x14ac:dyDescent="0.2">
      <c r="A1553" s="468" t="s">
        <v>369</v>
      </c>
      <c r="B1553" s="473">
        <v>8</v>
      </c>
      <c r="C1553" s="480">
        <v>6796</v>
      </c>
      <c r="D1553" s="497">
        <v>2.54</v>
      </c>
      <c r="E1553" s="497">
        <v>2.74</v>
      </c>
      <c r="F1553" s="490">
        <v>20</v>
      </c>
      <c r="G1553" s="496">
        <v>50.8</v>
      </c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</row>
    <row r="1554" spans="1:20" s="21" customFormat="1" ht="15" x14ac:dyDescent="0.2">
      <c r="A1554" s="468" t="s">
        <v>371</v>
      </c>
      <c r="B1554" s="473">
        <v>8</v>
      </c>
      <c r="C1554" s="480">
        <v>6796</v>
      </c>
      <c r="D1554" s="497">
        <v>2.54</v>
      </c>
      <c r="E1554" s="497">
        <v>2.74</v>
      </c>
      <c r="F1554" s="490">
        <v>23</v>
      </c>
      <c r="G1554" s="496">
        <v>58.42</v>
      </c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</row>
    <row r="1555" spans="1:20" s="21" customFormat="1" ht="15" x14ac:dyDescent="0.2">
      <c r="A1555" s="468" t="s">
        <v>1509</v>
      </c>
      <c r="B1555" s="475">
        <v>8</v>
      </c>
      <c r="C1555" s="483">
        <v>6796</v>
      </c>
      <c r="D1555" s="497">
        <v>2.54</v>
      </c>
      <c r="E1555" s="497">
        <v>2.74</v>
      </c>
      <c r="F1555" s="491">
        <v>9</v>
      </c>
      <c r="G1555" s="496">
        <v>22.86</v>
      </c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</row>
    <row r="1556" spans="1:20" s="21" customFormat="1" ht="15" x14ac:dyDescent="0.2">
      <c r="A1556" s="468" t="s">
        <v>1507</v>
      </c>
      <c r="B1556" s="475">
        <v>8</v>
      </c>
      <c r="C1556" s="483">
        <v>6796</v>
      </c>
      <c r="D1556" s="497">
        <v>2.54</v>
      </c>
      <c r="E1556" s="497">
        <v>2.74</v>
      </c>
      <c r="F1556" s="491">
        <v>3</v>
      </c>
      <c r="G1556" s="496">
        <v>7.62</v>
      </c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</row>
    <row r="1557" spans="1:20" s="21" customFormat="1" ht="15" x14ac:dyDescent="0.2">
      <c r="A1557" s="468" t="s">
        <v>1508</v>
      </c>
      <c r="B1557" s="475">
        <v>8</v>
      </c>
      <c r="C1557" s="483">
        <v>6796</v>
      </c>
      <c r="D1557" s="497">
        <v>2.54</v>
      </c>
      <c r="E1557" s="497">
        <v>2.74</v>
      </c>
      <c r="F1557" s="491">
        <v>1</v>
      </c>
      <c r="G1557" s="496">
        <v>2.54</v>
      </c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</row>
    <row r="1558" spans="1:20" s="21" customFormat="1" ht="15" x14ac:dyDescent="0.2">
      <c r="A1558" s="469" t="s">
        <v>1011</v>
      </c>
      <c r="B1558" s="474">
        <v>8</v>
      </c>
      <c r="C1558" s="481">
        <v>6796</v>
      </c>
      <c r="D1558" s="497">
        <v>2.54</v>
      </c>
      <c r="E1558" s="497">
        <v>2.74</v>
      </c>
      <c r="F1558" s="492">
        <v>2</v>
      </c>
      <c r="G1558" s="496">
        <v>5.08</v>
      </c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</row>
    <row r="1559" spans="1:20" s="21" customFormat="1" ht="15" x14ac:dyDescent="0.2">
      <c r="A1559" s="469" t="s">
        <v>1017</v>
      </c>
      <c r="B1559" s="474">
        <v>8</v>
      </c>
      <c r="C1559" s="481">
        <v>6796</v>
      </c>
      <c r="D1559" s="497">
        <v>2.54</v>
      </c>
      <c r="E1559" s="497">
        <v>2.74</v>
      </c>
      <c r="F1559" s="492">
        <v>10</v>
      </c>
      <c r="G1559" s="496">
        <v>25.4</v>
      </c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</row>
    <row r="1560" spans="1:20" s="21" customFormat="1" ht="15" x14ac:dyDescent="0.2">
      <c r="A1560" s="469" t="s">
        <v>1014</v>
      </c>
      <c r="B1560" s="474">
        <v>8</v>
      </c>
      <c r="C1560" s="481">
        <v>6796</v>
      </c>
      <c r="D1560" s="497">
        <v>2.54</v>
      </c>
      <c r="E1560" s="497">
        <v>2.74</v>
      </c>
      <c r="F1560" s="492">
        <v>5</v>
      </c>
      <c r="G1560" s="496">
        <v>12.7</v>
      </c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</row>
    <row r="1561" spans="1:20" s="21" customFormat="1" ht="15" x14ac:dyDescent="0.2">
      <c r="A1561" s="469" t="s">
        <v>1009</v>
      </c>
      <c r="B1561" s="474">
        <v>8</v>
      </c>
      <c r="C1561" s="481">
        <v>6796</v>
      </c>
      <c r="D1561" s="497">
        <v>2.54</v>
      </c>
      <c r="E1561" s="497">
        <v>2.74</v>
      </c>
      <c r="F1561" s="492">
        <v>11</v>
      </c>
      <c r="G1561" s="496">
        <v>27.94</v>
      </c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</row>
    <row r="1562" spans="1:20" s="21" customFormat="1" ht="15" x14ac:dyDescent="0.2">
      <c r="A1562" s="469" t="s">
        <v>1015</v>
      </c>
      <c r="B1562" s="474">
        <v>8</v>
      </c>
      <c r="C1562" s="481">
        <v>6796</v>
      </c>
      <c r="D1562" s="497">
        <v>2.54</v>
      </c>
      <c r="E1562" s="497">
        <v>2.74</v>
      </c>
      <c r="F1562" s="492">
        <v>1</v>
      </c>
      <c r="G1562" s="496">
        <v>2.54</v>
      </c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</row>
    <row r="1563" spans="1:20" s="21" customFormat="1" ht="15" x14ac:dyDescent="0.2">
      <c r="A1563" s="469" t="s">
        <v>1012</v>
      </c>
      <c r="B1563" s="474">
        <v>8</v>
      </c>
      <c r="C1563" s="481">
        <v>6796</v>
      </c>
      <c r="D1563" s="497">
        <v>2.54</v>
      </c>
      <c r="E1563" s="497">
        <v>2.74</v>
      </c>
      <c r="F1563" s="492">
        <v>6</v>
      </c>
      <c r="G1563" s="496">
        <v>15.24</v>
      </c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</row>
    <row r="1564" spans="1:20" s="21" customFormat="1" ht="15" x14ac:dyDescent="0.2">
      <c r="A1564" s="469" t="s">
        <v>1010</v>
      </c>
      <c r="B1564" s="474">
        <v>8</v>
      </c>
      <c r="C1564" s="481">
        <v>6796</v>
      </c>
      <c r="D1564" s="497">
        <v>2.54</v>
      </c>
      <c r="E1564" s="497">
        <v>2.74</v>
      </c>
      <c r="F1564" s="492">
        <v>4</v>
      </c>
      <c r="G1564" s="496">
        <v>10.16</v>
      </c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</row>
    <row r="1565" spans="1:20" s="21" customFormat="1" ht="15" x14ac:dyDescent="0.2">
      <c r="A1565" s="469" t="s">
        <v>1016</v>
      </c>
      <c r="B1565" s="474">
        <v>8</v>
      </c>
      <c r="C1565" s="481">
        <v>6796</v>
      </c>
      <c r="D1565" s="497">
        <v>2.54</v>
      </c>
      <c r="E1565" s="497">
        <v>2.74</v>
      </c>
      <c r="F1565" s="492">
        <v>2</v>
      </c>
      <c r="G1565" s="496">
        <v>5.08</v>
      </c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</row>
    <row r="1566" spans="1:20" s="21" customFormat="1" ht="15" x14ac:dyDescent="0.2">
      <c r="A1566" s="469" t="s">
        <v>1013</v>
      </c>
      <c r="B1566" s="474">
        <v>8</v>
      </c>
      <c r="C1566" s="481">
        <v>6796</v>
      </c>
      <c r="D1566" s="497">
        <v>2.54</v>
      </c>
      <c r="E1566" s="497">
        <v>2.74</v>
      </c>
      <c r="F1566" s="492">
        <v>2</v>
      </c>
      <c r="G1566" s="496">
        <v>5.08</v>
      </c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</row>
    <row r="1567" spans="1:20" s="21" customFormat="1" ht="15" x14ac:dyDescent="0.2">
      <c r="A1567" s="469" t="s">
        <v>3460</v>
      </c>
      <c r="B1567" s="473">
        <v>8</v>
      </c>
      <c r="C1567" s="480">
        <v>6796</v>
      </c>
      <c r="D1567" s="497">
        <v>2.54</v>
      </c>
      <c r="E1567" s="497">
        <v>2.74</v>
      </c>
      <c r="F1567" s="490">
        <v>12</v>
      </c>
      <c r="G1567" s="496">
        <v>30.48</v>
      </c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</row>
    <row r="1568" spans="1:20" s="21" customFormat="1" ht="15" x14ac:dyDescent="0.2">
      <c r="A1568" s="469" t="s">
        <v>3460</v>
      </c>
      <c r="B1568" s="474">
        <v>8</v>
      </c>
      <c r="C1568" s="485">
        <v>6796</v>
      </c>
      <c r="D1568" s="497">
        <v>2.54</v>
      </c>
      <c r="E1568" s="497">
        <v>2.74</v>
      </c>
      <c r="F1568" s="491">
        <v>11</v>
      </c>
      <c r="G1568" s="496">
        <v>27.94</v>
      </c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</row>
    <row r="1569" spans="1:20" s="21" customFormat="1" ht="15" x14ac:dyDescent="0.2">
      <c r="A1569" s="469" t="s">
        <v>3461</v>
      </c>
      <c r="B1569" s="473">
        <v>8</v>
      </c>
      <c r="C1569" s="480">
        <v>6796</v>
      </c>
      <c r="D1569" s="497">
        <v>2.54</v>
      </c>
      <c r="E1569" s="497">
        <v>2.74</v>
      </c>
      <c r="F1569" s="490">
        <v>30</v>
      </c>
      <c r="G1569" s="496">
        <v>76.2</v>
      </c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</row>
    <row r="1570" spans="1:20" s="21" customFormat="1" ht="15" x14ac:dyDescent="0.2">
      <c r="A1570" s="469" t="s">
        <v>3461</v>
      </c>
      <c r="B1570" s="474">
        <v>8</v>
      </c>
      <c r="C1570" s="485">
        <v>6796</v>
      </c>
      <c r="D1570" s="497">
        <v>2.54</v>
      </c>
      <c r="E1570" s="497">
        <v>2.74</v>
      </c>
      <c r="F1570" s="491">
        <v>12</v>
      </c>
      <c r="G1570" s="496">
        <v>30.48</v>
      </c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</row>
    <row r="1571" spans="1:20" s="21" customFormat="1" ht="15" x14ac:dyDescent="0.2">
      <c r="A1571" s="469" t="s">
        <v>3462</v>
      </c>
      <c r="B1571" s="473">
        <v>8</v>
      </c>
      <c r="C1571" s="480">
        <v>6796</v>
      </c>
      <c r="D1571" s="497">
        <v>2.54</v>
      </c>
      <c r="E1571" s="497">
        <v>2.74</v>
      </c>
      <c r="F1571" s="490">
        <v>1</v>
      </c>
      <c r="G1571" s="496">
        <v>2.54</v>
      </c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</row>
    <row r="1572" spans="1:20" s="21" customFormat="1" ht="15" x14ac:dyDescent="0.2">
      <c r="A1572" s="469" t="s">
        <v>3462</v>
      </c>
      <c r="B1572" s="474">
        <v>8</v>
      </c>
      <c r="C1572" s="485">
        <v>6796</v>
      </c>
      <c r="D1572" s="497">
        <v>2.54</v>
      </c>
      <c r="E1572" s="497">
        <v>2.74</v>
      </c>
      <c r="F1572" s="491">
        <v>9</v>
      </c>
      <c r="G1572" s="496">
        <v>22.86</v>
      </c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</row>
    <row r="1573" spans="1:20" s="21" customFormat="1" ht="15" x14ac:dyDescent="0.2">
      <c r="A1573" s="469" t="s">
        <v>756</v>
      </c>
      <c r="B1573" s="473">
        <v>8</v>
      </c>
      <c r="C1573" s="480">
        <v>3096</v>
      </c>
      <c r="D1573" s="497">
        <v>3.28</v>
      </c>
      <c r="E1573" s="497">
        <v>3.48</v>
      </c>
      <c r="F1573" s="490">
        <v>4</v>
      </c>
      <c r="G1573" s="496">
        <v>13.12</v>
      </c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</row>
    <row r="1574" spans="1:20" s="21" customFormat="1" ht="15" x14ac:dyDescent="0.2">
      <c r="A1574" s="466" t="s">
        <v>2787</v>
      </c>
      <c r="B1574" s="473">
        <v>8</v>
      </c>
      <c r="C1574" s="480">
        <v>1241</v>
      </c>
      <c r="D1574" s="497">
        <v>4.0699999999999994</v>
      </c>
      <c r="E1574" s="497">
        <v>4.2699999999999996</v>
      </c>
      <c r="F1574" s="490">
        <v>11</v>
      </c>
      <c r="G1574" s="496">
        <v>44.769999999999996</v>
      </c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</row>
    <row r="1575" spans="1:20" s="21" customFormat="1" ht="15" x14ac:dyDescent="0.2">
      <c r="A1575" s="466" t="s">
        <v>2787</v>
      </c>
      <c r="B1575" s="473">
        <v>8</v>
      </c>
      <c r="C1575" s="487">
        <v>1241</v>
      </c>
      <c r="D1575" s="497">
        <v>4.0699999999999994</v>
      </c>
      <c r="E1575" s="497">
        <v>4.2699999999999996</v>
      </c>
      <c r="F1575" s="467">
        <v>15</v>
      </c>
      <c r="G1575" s="496">
        <v>61.04999999999999</v>
      </c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</row>
    <row r="1576" spans="1:20" s="21" customFormat="1" ht="15" x14ac:dyDescent="0.2">
      <c r="A1576" s="466" t="s">
        <v>2563</v>
      </c>
      <c r="B1576" s="473">
        <v>8</v>
      </c>
      <c r="C1576" s="487">
        <v>2626</v>
      </c>
      <c r="D1576" s="497">
        <v>4.0699999999999994</v>
      </c>
      <c r="E1576" s="497">
        <v>4.2699999999999996</v>
      </c>
      <c r="F1576" s="467">
        <v>6</v>
      </c>
      <c r="G1576" s="496">
        <v>24.419999999999995</v>
      </c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</row>
    <row r="1577" spans="1:20" s="21" customFormat="1" ht="15" x14ac:dyDescent="0.2">
      <c r="A1577" s="468" t="s">
        <v>3033</v>
      </c>
      <c r="B1577" s="474">
        <v>8</v>
      </c>
      <c r="C1577" s="481">
        <v>4943</v>
      </c>
      <c r="D1577" s="497">
        <v>4.09</v>
      </c>
      <c r="E1577" s="497">
        <v>4.29</v>
      </c>
      <c r="F1577" s="492">
        <v>12</v>
      </c>
      <c r="G1577" s="496">
        <v>49.08</v>
      </c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</row>
    <row r="1578" spans="1:20" s="21" customFormat="1" ht="15" x14ac:dyDescent="0.2">
      <c r="A1578" s="468" t="s">
        <v>3033</v>
      </c>
      <c r="B1578" s="475">
        <v>8</v>
      </c>
      <c r="C1578" s="485">
        <v>4943</v>
      </c>
      <c r="D1578" s="497">
        <v>4.09</v>
      </c>
      <c r="E1578" s="497">
        <v>4.29</v>
      </c>
      <c r="F1578" s="491">
        <v>1</v>
      </c>
      <c r="G1578" s="496">
        <v>4.09</v>
      </c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</row>
    <row r="1579" spans="1:20" s="21" customFormat="1" ht="15" x14ac:dyDescent="0.2">
      <c r="A1579" s="468" t="s">
        <v>3033</v>
      </c>
      <c r="B1579" s="475">
        <v>8</v>
      </c>
      <c r="C1579" s="485">
        <v>4943</v>
      </c>
      <c r="D1579" s="497">
        <v>4.09</v>
      </c>
      <c r="E1579" s="497">
        <v>4.29</v>
      </c>
      <c r="F1579" s="491">
        <v>24</v>
      </c>
      <c r="G1579" s="496">
        <v>98.16</v>
      </c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</row>
    <row r="1580" spans="1:20" s="21" customFormat="1" ht="15" x14ac:dyDescent="0.2">
      <c r="A1580" s="468" t="s">
        <v>2737</v>
      </c>
      <c r="B1580" s="475">
        <v>8</v>
      </c>
      <c r="C1580" s="485">
        <v>4943</v>
      </c>
      <c r="D1580" s="497">
        <v>3.99</v>
      </c>
      <c r="E1580" s="497">
        <v>4.29</v>
      </c>
      <c r="F1580" s="491">
        <v>48</v>
      </c>
      <c r="G1580" s="496">
        <v>191.52</v>
      </c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</row>
    <row r="1581" spans="1:20" s="21" customFormat="1" ht="15" x14ac:dyDescent="0.2">
      <c r="A1581" s="469" t="s">
        <v>3095</v>
      </c>
      <c r="B1581" s="474">
        <v>8</v>
      </c>
      <c r="C1581" s="481">
        <v>4943</v>
      </c>
      <c r="D1581" s="497">
        <v>3.99</v>
      </c>
      <c r="E1581" s="497">
        <v>4.29</v>
      </c>
      <c r="F1581" s="492">
        <v>7</v>
      </c>
      <c r="G1581" s="496">
        <v>27.93</v>
      </c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</row>
    <row r="1582" spans="1:20" s="21" customFormat="1" ht="15" x14ac:dyDescent="0.2">
      <c r="A1582" s="468" t="s">
        <v>3031</v>
      </c>
      <c r="B1582" s="475">
        <v>8</v>
      </c>
      <c r="C1582" s="485">
        <v>2211</v>
      </c>
      <c r="D1582" s="497">
        <v>3.99</v>
      </c>
      <c r="E1582" s="497">
        <v>4.29</v>
      </c>
      <c r="F1582" s="491">
        <v>4</v>
      </c>
      <c r="G1582" s="496">
        <v>15.96</v>
      </c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</row>
    <row r="1583" spans="1:20" s="21" customFormat="1" ht="15" x14ac:dyDescent="0.2">
      <c r="A1583" s="471" t="s">
        <v>661</v>
      </c>
      <c r="B1583" s="473">
        <v>8</v>
      </c>
      <c r="C1583" s="482">
        <v>2791</v>
      </c>
      <c r="D1583" s="497">
        <v>4.04</v>
      </c>
      <c r="E1583" s="497">
        <v>4.34</v>
      </c>
      <c r="F1583" s="490">
        <v>6</v>
      </c>
      <c r="G1583" s="496">
        <v>24.240000000000002</v>
      </c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</row>
    <row r="1584" spans="1:20" s="21" customFormat="1" ht="15" x14ac:dyDescent="0.2">
      <c r="A1584" s="469" t="s">
        <v>3463</v>
      </c>
      <c r="B1584" s="473">
        <v>8</v>
      </c>
      <c r="C1584" s="482">
        <v>9017</v>
      </c>
      <c r="D1584" s="497">
        <v>4.08</v>
      </c>
      <c r="E1584" s="497">
        <v>4.38</v>
      </c>
      <c r="F1584" s="490">
        <v>12</v>
      </c>
      <c r="G1584" s="496">
        <v>48.96</v>
      </c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</row>
    <row r="1585" spans="1:20" s="21" customFormat="1" ht="15" x14ac:dyDescent="0.2">
      <c r="A1585" s="469" t="s">
        <v>3463</v>
      </c>
      <c r="B1585" s="475">
        <v>8</v>
      </c>
      <c r="C1585" s="483">
        <v>9017</v>
      </c>
      <c r="D1585" s="497">
        <v>4.08</v>
      </c>
      <c r="E1585" s="497">
        <v>4.38</v>
      </c>
      <c r="F1585" s="491">
        <v>7</v>
      </c>
      <c r="G1585" s="496">
        <v>28.560000000000002</v>
      </c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</row>
    <row r="1586" spans="1:20" s="21" customFormat="1" ht="15" x14ac:dyDescent="0.2">
      <c r="A1586" s="468" t="s">
        <v>3464</v>
      </c>
      <c r="B1586" s="475">
        <v>8</v>
      </c>
      <c r="C1586" s="483">
        <v>9017</v>
      </c>
      <c r="D1586" s="497">
        <v>4.08</v>
      </c>
      <c r="E1586" s="497">
        <v>4.38</v>
      </c>
      <c r="F1586" s="491">
        <v>8</v>
      </c>
      <c r="G1586" s="496">
        <v>32.64</v>
      </c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</row>
    <row r="1587" spans="1:20" s="21" customFormat="1" ht="15" x14ac:dyDescent="0.2">
      <c r="A1587" s="468" t="s">
        <v>3465</v>
      </c>
      <c r="B1587" s="475">
        <v>8</v>
      </c>
      <c r="C1587" s="483">
        <v>9017</v>
      </c>
      <c r="D1587" s="497">
        <v>4.08</v>
      </c>
      <c r="E1587" s="497">
        <v>4.38</v>
      </c>
      <c r="F1587" s="491">
        <v>18</v>
      </c>
      <c r="G1587" s="496">
        <v>73.44</v>
      </c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</row>
    <row r="1588" spans="1:20" s="21" customFormat="1" ht="15" x14ac:dyDescent="0.2">
      <c r="A1588" s="470" t="s">
        <v>2623</v>
      </c>
      <c r="B1588" s="473">
        <v>8</v>
      </c>
      <c r="C1588" s="485">
        <v>9017</v>
      </c>
      <c r="D1588" s="497">
        <v>4.08</v>
      </c>
      <c r="E1588" s="497">
        <v>4.38</v>
      </c>
      <c r="F1588" s="493">
        <v>19</v>
      </c>
      <c r="G1588" s="496">
        <v>77.52</v>
      </c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</row>
    <row r="1589" spans="1:20" s="21" customFormat="1" ht="15" x14ac:dyDescent="0.2">
      <c r="A1589" s="468" t="s">
        <v>3466</v>
      </c>
      <c r="B1589" s="475">
        <v>8</v>
      </c>
      <c r="C1589" s="483">
        <v>9017</v>
      </c>
      <c r="D1589" s="497">
        <v>4.08</v>
      </c>
      <c r="E1589" s="497">
        <v>4.38</v>
      </c>
      <c r="F1589" s="491">
        <v>2</v>
      </c>
      <c r="G1589" s="496">
        <v>8.16</v>
      </c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</row>
    <row r="1590" spans="1:20" s="21" customFormat="1" ht="15" x14ac:dyDescent="0.2">
      <c r="A1590" s="469" t="s">
        <v>429</v>
      </c>
      <c r="B1590" s="473">
        <v>8</v>
      </c>
      <c r="C1590" s="481">
        <v>7798</v>
      </c>
      <c r="D1590" s="497">
        <v>4.1400000000000006</v>
      </c>
      <c r="E1590" s="497">
        <v>4.4400000000000004</v>
      </c>
      <c r="F1590" s="492">
        <v>5</v>
      </c>
      <c r="G1590" s="496">
        <v>20.700000000000003</v>
      </c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</row>
    <row r="1591" spans="1:20" s="21" customFormat="1" ht="15" x14ac:dyDescent="0.2">
      <c r="A1591" s="466" t="s">
        <v>2786</v>
      </c>
      <c r="B1591" s="473">
        <v>8</v>
      </c>
      <c r="C1591" s="487">
        <v>1241</v>
      </c>
      <c r="D1591" s="497">
        <v>4.1400000000000006</v>
      </c>
      <c r="E1591" s="497">
        <v>4.4400000000000004</v>
      </c>
      <c r="F1591" s="467">
        <v>24</v>
      </c>
      <c r="G1591" s="496">
        <v>99.360000000000014</v>
      </c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</row>
    <row r="1592" spans="1:20" s="21" customFormat="1" ht="15" x14ac:dyDescent="0.2">
      <c r="A1592" s="469" t="s">
        <v>1299</v>
      </c>
      <c r="B1592" s="474">
        <v>8</v>
      </c>
      <c r="C1592" s="481">
        <v>6796</v>
      </c>
      <c r="D1592" s="497">
        <v>2.5500000000000003</v>
      </c>
      <c r="E1592" s="497">
        <v>2.85</v>
      </c>
      <c r="F1592" s="489">
        <v>6</v>
      </c>
      <c r="G1592" s="496">
        <v>15.3</v>
      </c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</row>
    <row r="1593" spans="1:20" s="21" customFormat="1" ht="15" x14ac:dyDescent="0.2">
      <c r="A1593" s="469" t="s">
        <v>1298</v>
      </c>
      <c r="B1593" s="474">
        <v>8</v>
      </c>
      <c r="C1593" s="481">
        <v>6796</v>
      </c>
      <c r="D1593" s="497">
        <v>2.5500000000000003</v>
      </c>
      <c r="E1593" s="497">
        <v>2.85</v>
      </c>
      <c r="F1593" s="492">
        <v>2</v>
      </c>
      <c r="G1593" s="496">
        <v>5.1000000000000005</v>
      </c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</row>
    <row r="1594" spans="1:20" s="21" customFormat="1" ht="15" x14ac:dyDescent="0.2">
      <c r="A1594" s="469" t="s">
        <v>1307</v>
      </c>
      <c r="B1594" s="474">
        <v>8</v>
      </c>
      <c r="C1594" s="481">
        <v>6796</v>
      </c>
      <c r="D1594" s="497">
        <v>2.5500000000000003</v>
      </c>
      <c r="E1594" s="497">
        <v>2.85</v>
      </c>
      <c r="F1594" s="491">
        <v>9</v>
      </c>
      <c r="G1594" s="496">
        <v>22.950000000000003</v>
      </c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</row>
    <row r="1595" spans="1:20" s="21" customFormat="1" ht="15" x14ac:dyDescent="0.2">
      <c r="A1595" s="469" t="s">
        <v>1301</v>
      </c>
      <c r="B1595" s="474">
        <v>8</v>
      </c>
      <c r="C1595" s="481">
        <v>6796</v>
      </c>
      <c r="D1595" s="497">
        <v>2.5500000000000003</v>
      </c>
      <c r="E1595" s="497">
        <v>2.85</v>
      </c>
      <c r="F1595" s="489">
        <v>6</v>
      </c>
      <c r="G1595" s="496">
        <v>15.3</v>
      </c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</row>
    <row r="1596" spans="1:20" s="21" customFormat="1" ht="15" x14ac:dyDescent="0.2">
      <c r="A1596" s="469" t="s">
        <v>1306</v>
      </c>
      <c r="B1596" s="474">
        <v>8</v>
      </c>
      <c r="C1596" s="481">
        <v>6796</v>
      </c>
      <c r="D1596" s="497">
        <v>2.5500000000000003</v>
      </c>
      <c r="E1596" s="497">
        <v>2.85</v>
      </c>
      <c r="F1596" s="491">
        <v>6</v>
      </c>
      <c r="G1596" s="496">
        <v>15.3</v>
      </c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</row>
    <row r="1597" spans="1:20" s="21" customFormat="1" ht="15" x14ac:dyDescent="0.2">
      <c r="A1597" s="469" t="s">
        <v>1302</v>
      </c>
      <c r="B1597" s="474">
        <v>8</v>
      </c>
      <c r="C1597" s="481">
        <v>6796</v>
      </c>
      <c r="D1597" s="497">
        <v>2.5500000000000003</v>
      </c>
      <c r="E1597" s="497">
        <v>2.85</v>
      </c>
      <c r="F1597" s="489">
        <v>9</v>
      </c>
      <c r="G1597" s="496">
        <v>22.950000000000003</v>
      </c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</row>
    <row r="1598" spans="1:20" s="21" customFormat="1" ht="15" x14ac:dyDescent="0.2">
      <c r="A1598" s="469" t="s">
        <v>1303</v>
      </c>
      <c r="B1598" s="474">
        <v>8</v>
      </c>
      <c r="C1598" s="481">
        <v>6796</v>
      </c>
      <c r="D1598" s="497">
        <v>2.5500000000000003</v>
      </c>
      <c r="E1598" s="497">
        <v>2.85</v>
      </c>
      <c r="F1598" s="489">
        <v>6</v>
      </c>
      <c r="G1598" s="496">
        <v>15.3</v>
      </c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</row>
    <row r="1599" spans="1:20" s="21" customFormat="1" ht="15" x14ac:dyDescent="0.2">
      <c r="A1599" s="469" t="s">
        <v>1304</v>
      </c>
      <c r="B1599" s="474">
        <v>8</v>
      </c>
      <c r="C1599" s="481">
        <v>6796</v>
      </c>
      <c r="D1599" s="497">
        <v>2.5500000000000003</v>
      </c>
      <c r="E1599" s="497">
        <v>2.85</v>
      </c>
      <c r="F1599" s="489">
        <v>3</v>
      </c>
      <c r="G1599" s="496">
        <v>7.65</v>
      </c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</row>
    <row r="1600" spans="1:20" s="21" customFormat="1" ht="15" x14ac:dyDescent="0.2">
      <c r="A1600" s="469" t="s">
        <v>1300</v>
      </c>
      <c r="B1600" s="474">
        <v>8</v>
      </c>
      <c r="C1600" s="481">
        <v>6796</v>
      </c>
      <c r="D1600" s="497">
        <v>2.5500000000000003</v>
      </c>
      <c r="E1600" s="497">
        <v>2.85</v>
      </c>
      <c r="F1600" s="489">
        <v>8</v>
      </c>
      <c r="G1600" s="496">
        <v>20.400000000000002</v>
      </c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</row>
    <row r="1601" spans="1:20" s="21" customFormat="1" ht="15" x14ac:dyDescent="0.2">
      <c r="A1601" s="469" t="s">
        <v>1305</v>
      </c>
      <c r="B1601" s="474">
        <v>8</v>
      </c>
      <c r="C1601" s="481">
        <v>6796</v>
      </c>
      <c r="D1601" s="497">
        <v>2.5500000000000003</v>
      </c>
      <c r="E1601" s="497">
        <v>2.85</v>
      </c>
      <c r="F1601" s="489">
        <v>3</v>
      </c>
      <c r="G1601" s="496">
        <v>7.65</v>
      </c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</row>
    <row r="1602" spans="1:20" s="21" customFormat="1" ht="15" x14ac:dyDescent="0.2">
      <c r="A1602" s="468" t="s">
        <v>381</v>
      </c>
      <c r="B1602" s="473">
        <v>8</v>
      </c>
      <c r="C1602" s="480">
        <v>3232</v>
      </c>
      <c r="D1602" s="497">
        <v>2.5500000000000003</v>
      </c>
      <c r="E1602" s="497">
        <v>2.85</v>
      </c>
      <c r="F1602" s="490">
        <v>16</v>
      </c>
      <c r="G1602" s="496">
        <v>40.800000000000004</v>
      </c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</row>
    <row r="1603" spans="1:20" s="21" customFormat="1" ht="15" x14ac:dyDescent="0.2">
      <c r="A1603" s="468" t="s">
        <v>3187</v>
      </c>
      <c r="B1603" s="473">
        <v>8</v>
      </c>
      <c r="C1603" s="487">
        <v>3232</v>
      </c>
      <c r="D1603" s="497">
        <v>2.5500000000000003</v>
      </c>
      <c r="E1603" s="497">
        <v>2.85</v>
      </c>
      <c r="F1603" s="467">
        <v>2</v>
      </c>
      <c r="G1603" s="496">
        <v>5.1000000000000005</v>
      </c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</row>
    <row r="1604" spans="1:20" s="21" customFormat="1" ht="15" x14ac:dyDescent="0.2">
      <c r="A1604" s="468" t="s">
        <v>3184</v>
      </c>
      <c r="B1604" s="473">
        <v>8</v>
      </c>
      <c r="C1604" s="487">
        <v>3232</v>
      </c>
      <c r="D1604" s="497">
        <v>2.5500000000000003</v>
      </c>
      <c r="E1604" s="497">
        <v>2.85</v>
      </c>
      <c r="F1604" s="467">
        <v>1</v>
      </c>
      <c r="G1604" s="496">
        <v>2.5500000000000003</v>
      </c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</row>
    <row r="1605" spans="1:20" s="21" customFormat="1" ht="15" x14ac:dyDescent="0.2">
      <c r="A1605" s="469" t="s">
        <v>1288</v>
      </c>
      <c r="B1605" s="474">
        <v>8</v>
      </c>
      <c r="C1605" s="481">
        <v>6796</v>
      </c>
      <c r="D1605" s="497">
        <v>2.5500000000000003</v>
      </c>
      <c r="E1605" s="497">
        <v>2.85</v>
      </c>
      <c r="F1605" s="492">
        <v>10</v>
      </c>
      <c r="G1605" s="496">
        <v>25.500000000000004</v>
      </c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</row>
    <row r="1606" spans="1:20" s="21" customFormat="1" ht="15" x14ac:dyDescent="0.2">
      <c r="A1606" s="469" t="s">
        <v>1289</v>
      </c>
      <c r="B1606" s="474">
        <v>8</v>
      </c>
      <c r="C1606" s="481">
        <v>6796</v>
      </c>
      <c r="D1606" s="497">
        <v>2.5500000000000003</v>
      </c>
      <c r="E1606" s="497">
        <v>2.85</v>
      </c>
      <c r="F1606" s="492">
        <v>0</v>
      </c>
      <c r="G1606" s="496">
        <v>0</v>
      </c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</row>
    <row r="1607" spans="1:20" s="21" customFormat="1" ht="15" x14ac:dyDescent="0.2">
      <c r="A1607" s="469" t="s">
        <v>1287</v>
      </c>
      <c r="B1607" s="474">
        <v>8</v>
      </c>
      <c r="C1607" s="481">
        <v>6796</v>
      </c>
      <c r="D1607" s="497">
        <v>2.5500000000000003</v>
      </c>
      <c r="E1607" s="497">
        <v>2.85</v>
      </c>
      <c r="F1607" s="492">
        <v>7</v>
      </c>
      <c r="G1607" s="496">
        <v>17.850000000000001</v>
      </c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</row>
    <row r="1608" spans="1:20" s="21" customFormat="1" ht="15" x14ac:dyDescent="0.2">
      <c r="A1608" s="469" t="s">
        <v>1297</v>
      </c>
      <c r="B1608" s="474">
        <v>8</v>
      </c>
      <c r="C1608" s="481">
        <v>6796</v>
      </c>
      <c r="D1608" s="497">
        <v>2.5500000000000003</v>
      </c>
      <c r="E1608" s="497">
        <v>2.85</v>
      </c>
      <c r="F1608" s="492">
        <v>9</v>
      </c>
      <c r="G1608" s="496">
        <v>22.950000000000003</v>
      </c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</row>
    <row r="1609" spans="1:20" s="21" customFormat="1" ht="15" x14ac:dyDescent="0.2">
      <c r="A1609" s="468" t="s">
        <v>3182</v>
      </c>
      <c r="B1609" s="473">
        <v>8</v>
      </c>
      <c r="C1609" s="487">
        <v>3232</v>
      </c>
      <c r="D1609" s="497">
        <v>2.5500000000000003</v>
      </c>
      <c r="E1609" s="497">
        <v>2.85</v>
      </c>
      <c r="F1609" s="467">
        <v>34</v>
      </c>
      <c r="G1609" s="496">
        <v>86.7</v>
      </c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</row>
    <row r="1610" spans="1:20" s="21" customFormat="1" ht="15" x14ac:dyDescent="0.2">
      <c r="A1610" s="469" t="s">
        <v>1291</v>
      </c>
      <c r="B1610" s="474">
        <v>8</v>
      </c>
      <c r="C1610" s="481">
        <v>6796</v>
      </c>
      <c r="D1610" s="497">
        <v>2.5500000000000003</v>
      </c>
      <c r="E1610" s="497">
        <v>2.85</v>
      </c>
      <c r="F1610" s="492">
        <v>10</v>
      </c>
      <c r="G1610" s="496">
        <v>25.500000000000004</v>
      </c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</row>
    <row r="1611" spans="1:20" s="21" customFormat="1" ht="15" x14ac:dyDescent="0.2">
      <c r="A1611" s="469" t="s">
        <v>1296</v>
      </c>
      <c r="B1611" s="474">
        <v>8</v>
      </c>
      <c r="C1611" s="481">
        <v>6796</v>
      </c>
      <c r="D1611" s="497">
        <v>2.5500000000000003</v>
      </c>
      <c r="E1611" s="497">
        <v>2.85</v>
      </c>
      <c r="F1611" s="489">
        <v>10</v>
      </c>
      <c r="G1611" s="496">
        <v>25.500000000000004</v>
      </c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</row>
    <row r="1612" spans="1:20" s="21" customFormat="1" ht="15" x14ac:dyDescent="0.2">
      <c r="A1612" s="469" t="s">
        <v>1292</v>
      </c>
      <c r="B1612" s="474">
        <v>8</v>
      </c>
      <c r="C1612" s="481">
        <v>6796</v>
      </c>
      <c r="D1612" s="497">
        <v>2.5500000000000003</v>
      </c>
      <c r="E1612" s="497">
        <v>2.85</v>
      </c>
      <c r="F1612" s="492">
        <v>7</v>
      </c>
      <c r="G1612" s="496">
        <v>17.850000000000001</v>
      </c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</row>
    <row r="1613" spans="1:20" s="21" customFormat="1" ht="15" x14ac:dyDescent="0.2">
      <c r="A1613" s="468" t="s">
        <v>406</v>
      </c>
      <c r="B1613" s="473">
        <v>8</v>
      </c>
      <c r="C1613" s="487">
        <v>3232</v>
      </c>
      <c r="D1613" s="497">
        <v>2.5500000000000003</v>
      </c>
      <c r="E1613" s="497">
        <v>2.85</v>
      </c>
      <c r="F1613" s="467">
        <v>25</v>
      </c>
      <c r="G1613" s="496">
        <v>63.750000000000007</v>
      </c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</row>
    <row r="1614" spans="1:20" s="21" customFormat="1" ht="15" x14ac:dyDescent="0.2">
      <c r="A1614" s="469" t="s">
        <v>1293</v>
      </c>
      <c r="B1614" s="474">
        <v>8</v>
      </c>
      <c r="C1614" s="481">
        <v>6796</v>
      </c>
      <c r="D1614" s="497">
        <v>2.5500000000000003</v>
      </c>
      <c r="E1614" s="497">
        <v>2.85</v>
      </c>
      <c r="F1614" s="492">
        <v>8</v>
      </c>
      <c r="G1614" s="496">
        <v>20.400000000000002</v>
      </c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</row>
    <row r="1615" spans="1:20" s="21" customFormat="1" ht="15" x14ac:dyDescent="0.2">
      <c r="A1615" s="469" t="s">
        <v>1294</v>
      </c>
      <c r="B1615" s="474">
        <v>8</v>
      </c>
      <c r="C1615" s="481">
        <v>6796</v>
      </c>
      <c r="D1615" s="497">
        <v>2.5500000000000003</v>
      </c>
      <c r="E1615" s="497">
        <v>2.85</v>
      </c>
      <c r="F1615" s="489">
        <v>11</v>
      </c>
      <c r="G1615" s="496">
        <v>28.050000000000004</v>
      </c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</row>
    <row r="1616" spans="1:20" s="21" customFormat="1" ht="15" x14ac:dyDescent="0.2">
      <c r="A1616" s="469" t="s">
        <v>1290</v>
      </c>
      <c r="B1616" s="474">
        <v>8</v>
      </c>
      <c r="C1616" s="481">
        <v>6796</v>
      </c>
      <c r="D1616" s="497">
        <v>2.5500000000000003</v>
      </c>
      <c r="E1616" s="497">
        <v>2.85</v>
      </c>
      <c r="F1616" s="492">
        <v>10</v>
      </c>
      <c r="G1616" s="496">
        <v>25.500000000000004</v>
      </c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</row>
    <row r="1617" spans="1:20" s="21" customFormat="1" ht="15" x14ac:dyDescent="0.2">
      <c r="A1617" s="469" t="s">
        <v>1295</v>
      </c>
      <c r="B1617" s="474">
        <v>8</v>
      </c>
      <c r="C1617" s="481">
        <v>6796</v>
      </c>
      <c r="D1617" s="497">
        <v>2.5500000000000003</v>
      </c>
      <c r="E1617" s="497">
        <v>2.85</v>
      </c>
      <c r="F1617" s="489">
        <v>9</v>
      </c>
      <c r="G1617" s="496">
        <v>22.950000000000003</v>
      </c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</row>
    <row r="1618" spans="1:20" s="21" customFormat="1" ht="15" x14ac:dyDescent="0.2">
      <c r="A1618" s="468" t="s">
        <v>369</v>
      </c>
      <c r="B1618" s="473">
        <v>8</v>
      </c>
      <c r="C1618" s="480">
        <v>3232</v>
      </c>
      <c r="D1618" s="497">
        <v>2.5500000000000003</v>
      </c>
      <c r="E1618" s="497">
        <v>2.85</v>
      </c>
      <c r="F1618" s="490">
        <v>12</v>
      </c>
      <c r="G1618" s="496">
        <v>30.6</v>
      </c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</row>
    <row r="1619" spans="1:20" s="21" customFormat="1" ht="15" x14ac:dyDescent="0.2">
      <c r="A1619" s="468" t="s">
        <v>3192</v>
      </c>
      <c r="B1619" s="473">
        <v>8</v>
      </c>
      <c r="C1619" s="487">
        <v>3232</v>
      </c>
      <c r="D1619" s="497">
        <v>2.5500000000000003</v>
      </c>
      <c r="E1619" s="497">
        <v>2.85</v>
      </c>
      <c r="F1619" s="467">
        <v>11</v>
      </c>
      <c r="G1619" s="496">
        <v>28.050000000000004</v>
      </c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</row>
    <row r="1620" spans="1:20" s="21" customFormat="1" ht="15" x14ac:dyDescent="0.2">
      <c r="A1620" s="468" t="s">
        <v>3194</v>
      </c>
      <c r="B1620" s="473">
        <v>8</v>
      </c>
      <c r="C1620" s="487">
        <v>3232</v>
      </c>
      <c r="D1620" s="497">
        <v>2.5500000000000003</v>
      </c>
      <c r="E1620" s="497">
        <v>2.85</v>
      </c>
      <c r="F1620" s="467">
        <v>37</v>
      </c>
      <c r="G1620" s="496">
        <v>94.350000000000009</v>
      </c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</row>
    <row r="1621" spans="1:20" s="21" customFormat="1" ht="15" x14ac:dyDescent="0.2">
      <c r="A1621" s="468" t="s">
        <v>3190</v>
      </c>
      <c r="B1621" s="473">
        <v>8</v>
      </c>
      <c r="C1621" s="487">
        <v>3232</v>
      </c>
      <c r="D1621" s="497">
        <v>2.5500000000000003</v>
      </c>
      <c r="E1621" s="497">
        <v>2.85</v>
      </c>
      <c r="F1621" s="467">
        <v>46</v>
      </c>
      <c r="G1621" s="496">
        <v>117.30000000000001</v>
      </c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</row>
    <row r="1622" spans="1:20" s="21" customFormat="1" ht="15" x14ac:dyDescent="0.2">
      <c r="A1622" s="468" t="s">
        <v>3191</v>
      </c>
      <c r="B1622" s="473">
        <v>8</v>
      </c>
      <c r="C1622" s="487">
        <v>3232</v>
      </c>
      <c r="D1622" s="497">
        <v>2.5500000000000003</v>
      </c>
      <c r="E1622" s="497">
        <v>2.85</v>
      </c>
      <c r="F1622" s="467">
        <v>27</v>
      </c>
      <c r="G1622" s="496">
        <v>68.850000000000009</v>
      </c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</row>
    <row r="1623" spans="1:20" s="21" customFormat="1" ht="15" x14ac:dyDescent="0.2">
      <c r="A1623" s="468" t="s">
        <v>3195</v>
      </c>
      <c r="B1623" s="473">
        <v>8</v>
      </c>
      <c r="C1623" s="487">
        <v>3232</v>
      </c>
      <c r="D1623" s="497">
        <v>2.5500000000000003</v>
      </c>
      <c r="E1623" s="497">
        <v>2.85</v>
      </c>
      <c r="F1623" s="467">
        <v>18</v>
      </c>
      <c r="G1623" s="496">
        <v>45.900000000000006</v>
      </c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</row>
    <row r="1624" spans="1:20" s="21" customFormat="1" ht="15" x14ac:dyDescent="0.2">
      <c r="A1624" s="468" t="s">
        <v>3189</v>
      </c>
      <c r="B1624" s="473">
        <v>8</v>
      </c>
      <c r="C1624" s="487">
        <v>3232</v>
      </c>
      <c r="D1624" s="497">
        <v>2.5500000000000003</v>
      </c>
      <c r="E1624" s="497">
        <v>2.85</v>
      </c>
      <c r="F1624" s="467">
        <v>48</v>
      </c>
      <c r="G1624" s="496">
        <v>122.4</v>
      </c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</row>
    <row r="1625" spans="1:20" s="21" customFormat="1" ht="15" x14ac:dyDescent="0.2">
      <c r="A1625" s="468" t="s">
        <v>366</v>
      </c>
      <c r="B1625" s="473">
        <v>8</v>
      </c>
      <c r="C1625" s="480">
        <v>3232</v>
      </c>
      <c r="D1625" s="497">
        <v>2.5500000000000003</v>
      </c>
      <c r="E1625" s="497">
        <v>2.85</v>
      </c>
      <c r="F1625" s="490">
        <v>28</v>
      </c>
      <c r="G1625" s="496">
        <v>71.400000000000006</v>
      </c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</row>
    <row r="1626" spans="1:20" s="21" customFormat="1" ht="15" x14ac:dyDescent="0.2">
      <c r="A1626" s="468" t="s">
        <v>365</v>
      </c>
      <c r="B1626" s="473">
        <v>8</v>
      </c>
      <c r="C1626" s="480">
        <v>3232</v>
      </c>
      <c r="D1626" s="497">
        <v>2.5500000000000003</v>
      </c>
      <c r="E1626" s="497">
        <v>2.85</v>
      </c>
      <c r="F1626" s="490">
        <v>24</v>
      </c>
      <c r="G1626" s="496">
        <v>61.2</v>
      </c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</row>
    <row r="1627" spans="1:20" s="21" customFormat="1" ht="15" x14ac:dyDescent="0.2">
      <c r="A1627" s="468" t="s">
        <v>367</v>
      </c>
      <c r="B1627" s="473">
        <v>8</v>
      </c>
      <c r="C1627" s="480">
        <v>3232</v>
      </c>
      <c r="D1627" s="497">
        <v>2.5500000000000003</v>
      </c>
      <c r="E1627" s="497">
        <v>2.85</v>
      </c>
      <c r="F1627" s="490">
        <v>24</v>
      </c>
      <c r="G1627" s="496">
        <v>61.2</v>
      </c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</row>
    <row r="1628" spans="1:20" s="21" customFormat="1" ht="15" x14ac:dyDescent="0.2">
      <c r="A1628" s="468" t="s">
        <v>372</v>
      </c>
      <c r="B1628" s="473">
        <v>8</v>
      </c>
      <c r="C1628" s="480">
        <v>3232</v>
      </c>
      <c r="D1628" s="497">
        <v>2.5500000000000003</v>
      </c>
      <c r="E1628" s="497">
        <v>2.85</v>
      </c>
      <c r="F1628" s="490">
        <v>12</v>
      </c>
      <c r="G1628" s="496">
        <v>30.6</v>
      </c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</row>
    <row r="1629" spans="1:20" s="21" customFormat="1" ht="15" x14ac:dyDescent="0.2">
      <c r="A1629" s="466" t="s">
        <v>2810</v>
      </c>
      <c r="B1629" s="473">
        <v>8</v>
      </c>
      <c r="C1629" s="480">
        <v>4943</v>
      </c>
      <c r="D1629" s="497">
        <v>4.2300000000000004</v>
      </c>
      <c r="E1629" s="497">
        <v>4.53</v>
      </c>
      <c r="F1629" s="490">
        <v>6</v>
      </c>
      <c r="G1629" s="496">
        <v>25.380000000000003</v>
      </c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</row>
    <row r="1630" spans="1:20" s="21" customFormat="1" ht="15" x14ac:dyDescent="0.2">
      <c r="A1630" s="466" t="s">
        <v>2810</v>
      </c>
      <c r="B1630" s="473">
        <v>8</v>
      </c>
      <c r="C1630" s="487">
        <v>4943</v>
      </c>
      <c r="D1630" s="497">
        <v>4.2300000000000004</v>
      </c>
      <c r="E1630" s="497">
        <v>4.53</v>
      </c>
      <c r="F1630" s="467">
        <v>4</v>
      </c>
      <c r="G1630" s="496">
        <v>16.920000000000002</v>
      </c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</row>
    <row r="1631" spans="1:20" s="21" customFormat="1" ht="15" x14ac:dyDescent="0.2">
      <c r="A1631" s="468" t="s">
        <v>3359</v>
      </c>
      <c r="B1631" s="478">
        <v>8</v>
      </c>
      <c r="C1631" s="485">
        <v>4342</v>
      </c>
      <c r="D1631" s="497">
        <v>4.2300000000000004</v>
      </c>
      <c r="E1631" s="497">
        <v>4.53</v>
      </c>
      <c r="F1631" s="493">
        <v>3</v>
      </c>
      <c r="G1631" s="496">
        <v>12.690000000000001</v>
      </c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</row>
    <row r="1632" spans="1:20" s="21" customFormat="1" ht="15" x14ac:dyDescent="0.2">
      <c r="A1632" s="469" t="s">
        <v>2630</v>
      </c>
      <c r="B1632" s="473">
        <v>8</v>
      </c>
      <c r="C1632" s="482">
        <v>3232</v>
      </c>
      <c r="D1632" s="497">
        <v>2.62</v>
      </c>
      <c r="E1632" s="497">
        <v>2.92</v>
      </c>
      <c r="F1632" s="490">
        <v>1</v>
      </c>
      <c r="G1632" s="496">
        <v>2.62</v>
      </c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</row>
    <row r="1633" spans="1:20" s="21" customFormat="1" ht="15" x14ac:dyDescent="0.2">
      <c r="A1633" s="469" t="s">
        <v>2630</v>
      </c>
      <c r="B1633" s="475">
        <v>8</v>
      </c>
      <c r="C1633" s="483">
        <v>3232</v>
      </c>
      <c r="D1633" s="497">
        <v>2.62</v>
      </c>
      <c r="E1633" s="497">
        <v>2.92</v>
      </c>
      <c r="F1633" s="491">
        <v>12</v>
      </c>
      <c r="G1633" s="496">
        <v>31.44</v>
      </c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</row>
    <row r="1634" spans="1:20" s="21" customFormat="1" ht="15" x14ac:dyDescent="0.2">
      <c r="A1634" s="469" t="s">
        <v>2629</v>
      </c>
      <c r="B1634" s="473">
        <v>8</v>
      </c>
      <c r="C1634" s="482">
        <v>3232</v>
      </c>
      <c r="D1634" s="497">
        <v>2.62</v>
      </c>
      <c r="E1634" s="497">
        <v>2.92</v>
      </c>
      <c r="F1634" s="490">
        <v>15</v>
      </c>
      <c r="G1634" s="496">
        <v>39.300000000000004</v>
      </c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</row>
    <row r="1635" spans="1:20" s="21" customFormat="1" ht="15" x14ac:dyDescent="0.2">
      <c r="A1635" s="469" t="s">
        <v>2629</v>
      </c>
      <c r="B1635" s="473">
        <v>8</v>
      </c>
      <c r="C1635" s="483">
        <v>3232</v>
      </c>
      <c r="D1635" s="497">
        <v>2.62</v>
      </c>
      <c r="E1635" s="497">
        <v>2.92</v>
      </c>
      <c r="F1635" s="488">
        <v>4</v>
      </c>
      <c r="G1635" s="496">
        <v>10.48</v>
      </c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</row>
    <row r="1636" spans="1:20" s="21" customFormat="1" ht="15" x14ac:dyDescent="0.2">
      <c r="A1636" s="469" t="s">
        <v>2628</v>
      </c>
      <c r="B1636" s="473">
        <v>8</v>
      </c>
      <c r="C1636" s="482">
        <v>3232</v>
      </c>
      <c r="D1636" s="497">
        <v>2.62</v>
      </c>
      <c r="E1636" s="497">
        <v>2.92</v>
      </c>
      <c r="F1636" s="490">
        <v>15</v>
      </c>
      <c r="G1636" s="496">
        <v>39.300000000000004</v>
      </c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</row>
    <row r="1637" spans="1:20" s="21" customFormat="1" ht="15" x14ac:dyDescent="0.2">
      <c r="A1637" s="469" t="s">
        <v>2628</v>
      </c>
      <c r="B1637" s="475">
        <v>8</v>
      </c>
      <c r="C1637" s="483">
        <v>3232</v>
      </c>
      <c r="D1637" s="497">
        <v>2.62</v>
      </c>
      <c r="E1637" s="497">
        <v>2.92</v>
      </c>
      <c r="F1637" s="491">
        <v>6</v>
      </c>
      <c r="G1637" s="496">
        <v>15.72</v>
      </c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</row>
    <row r="1638" spans="1:20" s="21" customFormat="1" ht="15" x14ac:dyDescent="0.2">
      <c r="A1638" s="469" t="s">
        <v>2625</v>
      </c>
      <c r="B1638" s="473">
        <v>8</v>
      </c>
      <c r="C1638" s="482">
        <v>3232</v>
      </c>
      <c r="D1638" s="497">
        <v>2.62</v>
      </c>
      <c r="E1638" s="497">
        <v>2.92</v>
      </c>
      <c r="F1638" s="490">
        <v>14</v>
      </c>
      <c r="G1638" s="496">
        <v>36.68</v>
      </c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</row>
    <row r="1639" spans="1:20" s="21" customFormat="1" ht="15" x14ac:dyDescent="0.2">
      <c r="A1639" s="469" t="s">
        <v>2625</v>
      </c>
      <c r="B1639" s="475">
        <v>8</v>
      </c>
      <c r="C1639" s="483">
        <v>3232</v>
      </c>
      <c r="D1639" s="497">
        <v>2.62</v>
      </c>
      <c r="E1639" s="497">
        <v>2.92</v>
      </c>
      <c r="F1639" s="491">
        <v>5</v>
      </c>
      <c r="G1639" s="496">
        <v>13.100000000000001</v>
      </c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</row>
    <row r="1640" spans="1:20" s="21" customFormat="1" ht="15" x14ac:dyDescent="0.2">
      <c r="A1640" s="469" t="s">
        <v>2626</v>
      </c>
      <c r="B1640" s="473">
        <v>8</v>
      </c>
      <c r="C1640" s="482">
        <v>3232</v>
      </c>
      <c r="D1640" s="497">
        <v>2.62</v>
      </c>
      <c r="E1640" s="497">
        <v>2.92</v>
      </c>
      <c r="F1640" s="490">
        <v>25</v>
      </c>
      <c r="G1640" s="496">
        <v>65.5</v>
      </c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</row>
    <row r="1641" spans="1:20" s="21" customFormat="1" ht="15" x14ac:dyDescent="0.2">
      <c r="A1641" s="469" t="s">
        <v>2626</v>
      </c>
      <c r="B1641" s="475">
        <v>8</v>
      </c>
      <c r="C1641" s="483">
        <v>3232</v>
      </c>
      <c r="D1641" s="497">
        <v>2.62</v>
      </c>
      <c r="E1641" s="497">
        <v>2.92</v>
      </c>
      <c r="F1641" s="491">
        <v>11</v>
      </c>
      <c r="G1641" s="496">
        <v>28.82</v>
      </c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</row>
    <row r="1642" spans="1:20" s="21" customFormat="1" ht="15" x14ac:dyDescent="0.2">
      <c r="A1642" s="469" t="s">
        <v>2624</v>
      </c>
      <c r="B1642" s="473">
        <v>8</v>
      </c>
      <c r="C1642" s="482">
        <v>3232</v>
      </c>
      <c r="D1642" s="497">
        <v>2.62</v>
      </c>
      <c r="E1642" s="497">
        <v>2.92</v>
      </c>
      <c r="F1642" s="490">
        <v>16</v>
      </c>
      <c r="G1642" s="496">
        <v>41.92</v>
      </c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</row>
    <row r="1643" spans="1:20" s="21" customFormat="1" ht="15" x14ac:dyDescent="0.2">
      <c r="A1643" s="469" t="s">
        <v>2624</v>
      </c>
      <c r="B1643" s="475">
        <v>8</v>
      </c>
      <c r="C1643" s="483">
        <v>3232</v>
      </c>
      <c r="D1643" s="497">
        <v>2.62</v>
      </c>
      <c r="E1643" s="497">
        <v>2.92</v>
      </c>
      <c r="F1643" s="491">
        <v>6</v>
      </c>
      <c r="G1643" s="496">
        <v>15.72</v>
      </c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</row>
    <row r="1644" spans="1:20" s="21" customFormat="1" ht="15" x14ac:dyDescent="0.2">
      <c r="A1644" s="469" t="s">
        <v>2627</v>
      </c>
      <c r="B1644" s="473">
        <v>8</v>
      </c>
      <c r="C1644" s="482">
        <v>3232</v>
      </c>
      <c r="D1644" s="497">
        <v>2.62</v>
      </c>
      <c r="E1644" s="497">
        <v>2.92</v>
      </c>
      <c r="F1644" s="490">
        <v>3</v>
      </c>
      <c r="G1644" s="496">
        <v>7.86</v>
      </c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</row>
    <row r="1645" spans="1:20" s="21" customFormat="1" ht="15" x14ac:dyDescent="0.2">
      <c r="A1645" s="469" t="s">
        <v>2627</v>
      </c>
      <c r="B1645" s="475">
        <v>8</v>
      </c>
      <c r="C1645" s="483">
        <v>3232</v>
      </c>
      <c r="D1645" s="497">
        <v>2.62</v>
      </c>
      <c r="E1645" s="497">
        <v>2.92</v>
      </c>
      <c r="F1645" s="491">
        <v>6</v>
      </c>
      <c r="G1645" s="496">
        <v>15.72</v>
      </c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</row>
    <row r="1646" spans="1:20" s="21" customFormat="1" ht="15" x14ac:dyDescent="0.2">
      <c r="A1646" s="468" t="s">
        <v>3436</v>
      </c>
      <c r="B1646" s="475">
        <v>8</v>
      </c>
      <c r="C1646" s="483">
        <v>3232</v>
      </c>
      <c r="D1646" s="497">
        <v>2.62</v>
      </c>
      <c r="E1646" s="497">
        <v>2.92</v>
      </c>
      <c r="F1646" s="491">
        <v>4</v>
      </c>
      <c r="G1646" s="496">
        <v>10.48</v>
      </c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</row>
    <row r="1647" spans="1:20" s="21" customFormat="1" ht="15" x14ac:dyDescent="0.2">
      <c r="A1647" s="469" t="s">
        <v>700</v>
      </c>
      <c r="B1647" s="473">
        <v>8</v>
      </c>
      <c r="C1647" s="480">
        <v>2626</v>
      </c>
      <c r="D1647" s="497">
        <v>4.2700000000000005</v>
      </c>
      <c r="E1647" s="497">
        <v>4.57</v>
      </c>
      <c r="F1647" s="490">
        <v>2</v>
      </c>
      <c r="G1647" s="496">
        <v>8.5400000000000009</v>
      </c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</row>
    <row r="1648" spans="1:20" s="21" customFormat="1" ht="15" x14ac:dyDescent="0.2">
      <c r="A1648" s="469" t="s">
        <v>83</v>
      </c>
      <c r="B1648" s="473">
        <v>8</v>
      </c>
      <c r="C1648" s="480">
        <v>1241</v>
      </c>
      <c r="D1648" s="497">
        <v>4.3</v>
      </c>
      <c r="E1648" s="497">
        <v>4.5999999999999996</v>
      </c>
      <c r="F1648" s="490">
        <v>2</v>
      </c>
      <c r="G1648" s="496">
        <v>8.6</v>
      </c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</row>
    <row r="1649" spans="1:20" s="21" customFormat="1" ht="15" x14ac:dyDescent="0.2">
      <c r="A1649" s="466" t="s">
        <v>3046</v>
      </c>
      <c r="B1649" s="473">
        <v>8</v>
      </c>
      <c r="C1649" s="487">
        <v>4342</v>
      </c>
      <c r="D1649" s="497">
        <v>4.3100000000000005</v>
      </c>
      <c r="E1649" s="497">
        <v>4.6100000000000003</v>
      </c>
      <c r="F1649" s="467">
        <v>50</v>
      </c>
      <c r="G1649" s="496">
        <v>215.50000000000003</v>
      </c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</row>
    <row r="1650" spans="1:20" s="21" customFormat="1" ht="15" x14ac:dyDescent="0.2">
      <c r="A1650" s="466" t="s">
        <v>3046</v>
      </c>
      <c r="B1650" s="473">
        <v>8</v>
      </c>
      <c r="C1650" s="487">
        <v>4342</v>
      </c>
      <c r="D1650" s="497">
        <v>4.3100000000000005</v>
      </c>
      <c r="E1650" s="497">
        <v>4.6100000000000003</v>
      </c>
      <c r="F1650" s="467">
        <v>6</v>
      </c>
      <c r="G1650" s="496">
        <v>25.860000000000003</v>
      </c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</row>
    <row r="1651" spans="1:20" s="21" customFormat="1" ht="15" x14ac:dyDescent="0.2">
      <c r="A1651" s="466" t="s">
        <v>2827</v>
      </c>
      <c r="B1651" s="473">
        <v>8</v>
      </c>
      <c r="C1651" s="487">
        <v>1433</v>
      </c>
      <c r="D1651" s="497">
        <v>4.3100000000000005</v>
      </c>
      <c r="E1651" s="497">
        <v>4.6100000000000003</v>
      </c>
      <c r="F1651" s="467">
        <v>4</v>
      </c>
      <c r="G1651" s="496">
        <v>17.240000000000002</v>
      </c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</row>
    <row r="1652" spans="1:20" s="21" customFormat="1" ht="15" x14ac:dyDescent="0.2">
      <c r="A1652" s="469" t="s">
        <v>3142</v>
      </c>
      <c r="B1652" s="473">
        <v>8</v>
      </c>
      <c r="C1652" s="480">
        <v>1433</v>
      </c>
      <c r="D1652" s="497">
        <v>4.3100000000000005</v>
      </c>
      <c r="E1652" s="497">
        <v>4.6100000000000003</v>
      </c>
      <c r="F1652" s="490">
        <v>1</v>
      </c>
      <c r="G1652" s="496">
        <v>4.3100000000000005</v>
      </c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</row>
    <row r="1653" spans="1:20" s="21" customFormat="1" ht="15" x14ac:dyDescent="0.2">
      <c r="A1653" s="471" t="s">
        <v>2681</v>
      </c>
      <c r="B1653" s="473">
        <v>8</v>
      </c>
      <c r="C1653" s="480">
        <v>1840</v>
      </c>
      <c r="D1653" s="497">
        <v>4.32</v>
      </c>
      <c r="E1653" s="497">
        <v>4.62</v>
      </c>
      <c r="F1653" s="490">
        <v>4</v>
      </c>
      <c r="G1653" s="496">
        <v>17.28</v>
      </c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</row>
    <row r="1654" spans="1:20" s="21" customFormat="1" ht="15" x14ac:dyDescent="0.2">
      <c r="A1654" s="470" t="s">
        <v>776</v>
      </c>
      <c r="B1654" s="476">
        <v>8</v>
      </c>
      <c r="C1654" s="484">
        <v>6796</v>
      </c>
      <c r="D1654" s="497">
        <v>4.33</v>
      </c>
      <c r="E1654" s="497">
        <v>4.63</v>
      </c>
      <c r="F1654" s="492">
        <v>1</v>
      </c>
      <c r="G1654" s="496">
        <v>4.33</v>
      </c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</row>
    <row r="1655" spans="1:20" s="21" customFormat="1" ht="15" x14ac:dyDescent="0.2">
      <c r="A1655" s="469" t="s">
        <v>772</v>
      </c>
      <c r="B1655" s="474">
        <v>8</v>
      </c>
      <c r="C1655" s="481">
        <v>1241</v>
      </c>
      <c r="D1655" s="497">
        <v>4.33</v>
      </c>
      <c r="E1655" s="497">
        <v>4.63</v>
      </c>
      <c r="F1655" s="492">
        <v>9</v>
      </c>
      <c r="G1655" s="496">
        <v>38.97</v>
      </c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</row>
    <row r="1656" spans="1:20" s="21" customFormat="1" ht="15" x14ac:dyDescent="0.2">
      <c r="A1656" s="466" t="s">
        <v>2768</v>
      </c>
      <c r="B1656" s="473">
        <v>8</v>
      </c>
      <c r="C1656" s="487">
        <v>1241</v>
      </c>
      <c r="D1656" s="497">
        <v>4.33</v>
      </c>
      <c r="E1656" s="497">
        <v>4.63</v>
      </c>
      <c r="F1656" s="467">
        <v>4</v>
      </c>
      <c r="G1656" s="496">
        <v>17.32</v>
      </c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</row>
    <row r="1657" spans="1:20" s="21" customFormat="1" ht="15" x14ac:dyDescent="0.2">
      <c r="A1657" s="469" t="s">
        <v>721</v>
      </c>
      <c r="B1657" s="473">
        <v>8</v>
      </c>
      <c r="C1657" s="480">
        <v>4342</v>
      </c>
      <c r="D1657" s="497">
        <v>4.33</v>
      </c>
      <c r="E1657" s="497">
        <v>4.63</v>
      </c>
      <c r="F1657" s="490">
        <v>1</v>
      </c>
      <c r="G1657" s="496">
        <v>4.33</v>
      </c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</row>
    <row r="1658" spans="1:20" s="21" customFormat="1" ht="15" x14ac:dyDescent="0.2">
      <c r="A1658" s="469" t="s">
        <v>740</v>
      </c>
      <c r="B1658" s="473">
        <v>8</v>
      </c>
      <c r="C1658" s="480">
        <v>1840</v>
      </c>
      <c r="D1658" s="497">
        <v>4.3600000000000003</v>
      </c>
      <c r="E1658" s="497">
        <v>4.66</v>
      </c>
      <c r="F1658" s="490">
        <v>8</v>
      </c>
      <c r="G1658" s="496">
        <v>34.880000000000003</v>
      </c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</row>
    <row r="1659" spans="1:20" s="21" customFormat="1" ht="15" x14ac:dyDescent="0.2">
      <c r="A1659" s="471" t="s">
        <v>2679</v>
      </c>
      <c r="B1659" s="473">
        <v>8</v>
      </c>
      <c r="C1659" s="482">
        <v>6796</v>
      </c>
      <c r="D1659" s="497">
        <v>2.68</v>
      </c>
      <c r="E1659" s="497">
        <v>2.98</v>
      </c>
      <c r="F1659" s="490">
        <v>1</v>
      </c>
      <c r="G1659" s="496">
        <v>2.68</v>
      </c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</row>
    <row r="1660" spans="1:20" s="21" customFormat="1" ht="15" x14ac:dyDescent="0.2">
      <c r="A1660" s="471" t="s">
        <v>2678</v>
      </c>
      <c r="B1660" s="473">
        <v>8</v>
      </c>
      <c r="C1660" s="482">
        <v>6796</v>
      </c>
      <c r="D1660" s="497">
        <v>2.68</v>
      </c>
      <c r="E1660" s="497">
        <v>2.98</v>
      </c>
      <c r="F1660" s="490">
        <v>1</v>
      </c>
      <c r="G1660" s="496">
        <v>2.68</v>
      </c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</row>
    <row r="1661" spans="1:20" s="21" customFormat="1" ht="15" x14ac:dyDescent="0.2">
      <c r="A1661" s="469" t="s">
        <v>1040</v>
      </c>
      <c r="B1661" s="474">
        <v>8</v>
      </c>
      <c r="C1661" s="481">
        <v>6796</v>
      </c>
      <c r="D1661" s="497">
        <v>2.68</v>
      </c>
      <c r="E1661" s="497">
        <v>2.98</v>
      </c>
      <c r="F1661" s="492">
        <v>3</v>
      </c>
      <c r="G1661" s="496">
        <v>8.0400000000000009</v>
      </c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</row>
    <row r="1662" spans="1:20" s="21" customFormat="1" ht="15" x14ac:dyDescent="0.2">
      <c r="A1662" s="469" t="s">
        <v>1039</v>
      </c>
      <c r="B1662" s="474">
        <v>8</v>
      </c>
      <c r="C1662" s="481">
        <v>6796</v>
      </c>
      <c r="D1662" s="497">
        <v>2.68</v>
      </c>
      <c r="E1662" s="497">
        <v>2.98</v>
      </c>
      <c r="F1662" s="492">
        <v>7</v>
      </c>
      <c r="G1662" s="496">
        <v>18.760000000000002</v>
      </c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</row>
    <row r="1663" spans="1:20" s="21" customFormat="1" ht="15" x14ac:dyDescent="0.2">
      <c r="A1663" s="469" t="s">
        <v>1042</v>
      </c>
      <c r="B1663" s="474">
        <v>8</v>
      </c>
      <c r="C1663" s="481">
        <v>6796</v>
      </c>
      <c r="D1663" s="497">
        <v>2.68</v>
      </c>
      <c r="E1663" s="497">
        <v>2.98</v>
      </c>
      <c r="F1663" s="492">
        <v>22</v>
      </c>
      <c r="G1663" s="496">
        <v>58.96</v>
      </c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</row>
    <row r="1664" spans="1:20" s="21" customFormat="1" ht="15" x14ac:dyDescent="0.2">
      <c r="A1664" s="469" t="s">
        <v>1041</v>
      </c>
      <c r="B1664" s="474">
        <v>8</v>
      </c>
      <c r="C1664" s="481">
        <v>6796</v>
      </c>
      <c r="D1664" s="497">
        <v>2.68</v>
      </c>
      <c r="E1664" s="497">
        <v>2.98</v>
      </c>
      <c r="F1664" s="492">
        <v>3</v>
      </c>
      <c r="G1664" s="496">
        <v>8.0400000000000009</v>
      </c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</row>
    <row r="1665" spans="1:20" s="21" customFormat="1" ht="15" x14ac:dyDescent="0.2">
      <c r="A1665" s="469" t="s">
        <v>697</v>
      </c>
      <c r="B1665" s="473">
        <v>8</v>
      </c>
      <c r="C1665" s="480">
        <v>4342</v>
      </c>
      <c r="D1665" s="497">
        <v>4.38</v>
      </c>
      <c r="E1665" s="497">
        <v>4.68</v>
      </c>
      <c r="F1665" s="490">
        <v>5</v>
      </c>
      <c r="G1665" s="496">
        <v>21.9</v>
      </c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</row>
    <row r="1666" spans="1:20" s="21" customFormat="1" ht="15" x14ac:dyDescent="0.2">
      <c r="A1666" s="466" t="s">
        <v>2839</v>
      </c>
      <c r="B1666" s="473">
        <v>8</v>
      </c>
      <c r="C1666" s="480">
        <v>1840</v>
      </c>
      <c r="D1666" s="497">
        <v>4.4000000000000004</v>
      </c>
      <c r="E1666" s="497">
        <v>4.7</v>
      </c>
      <c r="F1666" s="490">
        <v>9</v>
      </c>
      <c r="G1666" s="496">
        <v>39.6</v>
      </c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</row>
    <row r="1667" spans="1:20" s="21" customFormat="1" ht="15" x14ac:dyDescent="0.2">
      <c r="A1667" s="466" t="s">
        <v>2839</v>
      </c>
      <c r="B1667" s="473">
        <v>8</v>
      </c>
      <c r="C1667" s="487">
        <v>1840</v>
      </c>
      <c r="D1667" s="497">
        <v>4.4000000000000004</v>
      </c>
      <c r="E1667" s="497">
        <v>4.7</v>
      </c>
      <c r="F1667" s="467">
        <v>6</v>
      </c>
      <c r="G1667" s="496">
        <v>26.400000000000002</v>
      </c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</row>
    <row r="1668" spans="1:20" s="21" customFormat="1" ht="15" x14ac:dyDescent="0.2">
      <c r="A1668" s="469" t="s">
        <v>1243</v>
      </c>
      <c r="B1668" s="474">
        <v>8</v>
      </c>
      <c r="C1668" s="481">
        <v>6796</v>
      </c>
      <c r="D1668" s="497">
        <v>2.6900000000000004</v>
      </c>
      <c r="E1668" s="497">
        <v>2.99</v>
      </c>
      <c r="F1668" s="492">
        <v>4</v>
      </c>
      <c r="G1668" s="496">
        <v>10.760000000000002</v>
      </c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</row>
    <row r="1669" spans="1:20" s="21" customFormat="1" ht="15" x14ac:dyDescent="0.2">
      <c r="A1669" s="469" t="s">
        <v>1244</v>
      </c>
      <c r="B1669" s="474">
        <v>8</v>
      </c>
      <c r="C1669" s="481">
        <v>6796</v>
      </c>
      <c r="D1669" s="497">
        <v>2.6900000000000004</v>
      </c>
      <c r="E1669" s="497">
        <v>2.99</v>
      </c>
      <c r="F1669" s="492">
        <v>2</v>
      </c>
      <c r="G1669" s="496">
        <v>5.3800000000000008</v>
      </c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</row>
    <row r="1670" spans="1:20" s="21" customFormat="1" ht="15" x14ac:dyDescent="0.2">
      <c r="A1670" s="469" t="s">
        <v>1242</v>
      </c>
      <c r="B1670" s="474">
        <v>8</v>
      </c>
      <c r="C1670" s="481">
        <v>6796</v>
      </c>
      <c r="D1670" s="497">
        <v>2.6900000000000004</v>
      </c>
      <c r="E1670" s="497">
        <v>2.99</v>
      </c>
      <c r="F1670" s="492">
        <v>10</v>
      </c>
      <c r="G1670" s="496">
        <v>26.900000000000006</v>
      </c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</row>
    <row r="1671" spans="1:20" s="21" customFormat="1" ht="15" x14ac:dyDescent="0.2">
      <c r="A1671" s="469" t="s">
        <v>1246</v>
      </c>
      <c r="B1671" s="474">
        <v>8</v>
      </c>
      <c r="C1671" s="481">
        <v>6796</v>
      </c>
      <c r="D1671" s="497">
        <v>2.6900000000000004</v>
      </c>
      <c r="E1671" s="497">
        <v>2.99</v>
      </c>
      <c r="F1671" s="492">
        <v>5</v>
      </c>
      <c r="G1671" s="496">
        <v>13.450000000000003</v>
      </c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</row>
    <row r="1672" spans="1:20" s="21" customFormat="1" ht="15" x14ac:dyDescent="0.2">
      <c r="A1672" s="469" t="s">
        <v>1247</v>
      </c>
      <c r="B1672" s="474">
        <v>8</v>
      </c>
      <c r="C1672" s="481">
        <v>6796</v>
      </c>
      <c r="D1672" s="497">
        <v>2.6900000000000004</v>
      </c>
      <c r="E1672" s="497">
        <v>2.99</v>
      </c>
      <c r="F1672" s="492">
        <v>9</v>
      </c>
      <c r="G1672" s="496">
        <v>24.210000000000004</v>
      </c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</row>
    <row r="1673" spans="1:20" s="21" customFormat="1" ht="15" x14ac:dyDescent="0.2">
      <c r="A1673" s="469" t="s">
        <v>1248</v>
      </c>
      <c r="B1673" s="474">
        <v>8</v>
      </c>
      <c r="C1673" s="481">
        <v>6796</v>
      </c>
      <c r="D1673" s="497">
        <v>2.6900000000000004</v>
      </c>
      <c r="E1673" s="497">
        <v>2.99</v>
      </c>
      <c r="F1673" s="492">
        <v>3</v>
      </c>
      <c r="G1673" s="496">
        <v>8.07</v>
      </c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</row>
    <row r="1674" spans="1:20" s="21" customFormat="1" ht="15" x14ac:dyDescent="0.2">
      <c r="A1674" s="469" t="s">
        <v>1245</v>
      </c>
      <c r="B1674" s="474">
        <v>8</v>
      </c>
      <c r="C1674" s="481">
        <v>6796</v>
      </c>
      <c r="D1674" s="497">
        <v>2.6900000000000004</v>
      </c>
      <c r="E1674" s="497">
        <v>2.99</v>
      </c>
      <c r="F1674" s="492">
        <v>10</v>
      </c>
      <c r="G1674" s="496">
        <v>26.900000000000006</v>
      </c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</row>
    <row r="1675" spans="1:20" s="21" customFormat="1" ht="15" x14ac:dyDescent="0.2">
      <c r="A1675" s="469" t="s">
        <v>1249</v>
      </c>
      <c r="B1675" s="474">
        <v>8</v>
      </c>
      <c r="C1675" s="481">
        <v>6796</v>
      </c>
      <c r="D1675" s="497">
        <v>2.6900000000000004</v>
      </c>
      <c r="E1675" s="497">
        <v>2.99</v>
      </c>
      <c r="F1675" s="492">
        <v>4</v>
      </c>
      <c r="G1675" s="496">
        <v>10.760000000000002</v>
      </c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</row>
    <row r="1676" spans="1:20" s="21" customFormat="1" ht="15" x14ac:dyDescent="0.2">
      <c r="A1676" s="469" t="s">
        <v>1251</v>
      </c>
      <c r="B1676" s="474">
        <v>8</v>
      </c>
      <c r="C1676" s="481">
        <v>6796</v>
      </c>
      <c r="D1676" s="497">
        <v>2.6900000000000004</v>
      </c>
      <c r="E1676" s="497">
        <v>2.99</v>
      </c>
      <c r="F1676" s="492">
        <v>1</v>
      </c>
      <c r="G1676" s="496">
        <v>2.6900000000000004</v>
      </c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</row>
    <row r="1677" spans="1:20" s="21" customFormat="1" ht="15" x14ac:dyDescent="0.2">
      <c r="A1677" s="469" t="s">
        <v>1252</v>
      </c>
      <c r="B1677" s="474">
        <v>8</v>
      </c>
      <c r="C1677" s="481">
        <v>6796</v>
      </c>
      <c r="D1677" s="497">
        <v>2.6900000000000004</v>
      </c>
      <c r="E1677" s="497">
        <v>2.99</v>
      </c>
      <c r="F1677" s="492">
        <v>4</v>
      </c>
      <c r="G1677" s="496">
        <v>10.760000000000002</v>
      </c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</row>
    <row r="1678" spans="1:20" s="21" customFormat="1" ht="15" x14ac:dyDescent="0.2">
      <c r="A1678" s="469" t="s">
        <v>1250</v>
      </c>
      <c r="B1678" s="474">
        <v>8</v>
      </c>
      <c r="C1678" s="481">
        <v>6796</v>
      </c>
      <c r="D1678" s="497">
        <v>2.6900000000000004</v>
      </c>
      <c r="E1678" s="497">
        <v>2.99</v>
      </c>
      <c r="F1678" s="489">
        <v>11</v>
      </c>
      <c r="G1678" s="496">
        <v>29.590000000000003</v>
      </c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</row>
    <row r="1679" spans="1:20" s="21" customFormat="1" ht="15" x14ac:dyDescent="0.2">
      <c r="A1679" s="469" t="s">
        <v>1254</v>
      </c>
      <c r="B1679" s="474">
        <v>8</v>
      </c>
      <c r="C1679" s="481">
        <v>6796</v>
      </c>
      <c r="D1679" s="497">
        <v>2.6900000000000004</v>
      </c>
      <c r="E1679" s="497">
        <v>2.99</v>
      </c>
      <c r="F1679" s="492">
        <v>3</v>
      </c>
      <c r="G1679" s="496">
        <v>8.07</v>
      </c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</row>
    <row r="1680" spans="1:20" s="21" customFormat="1" ht="15" x14ac:dyDescent="0.2">
      <c r="A1680" s="469" t="s">
        <v>1255</v>
      </c>
      <c r="B1680" s="474">
        <v>8</v>
      </c>
      <c r="C1680" s="481">
        <v>6796</v>
      </c>
      <c r="D1680" s="497">
        <v>2.6900000000000004</v>
      </c>
      <c r="E1680" s="497">
        <v>2.99</v>
      </c>
      <c r="F1680" s="492">
        <v>8</v>
      </c>
      <c r="G1680" s="496">
        <v>21.520000000000003</v>
      </c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</row>
    <row r="1681" spans="1:20" s="21" customFormat="1" ht="15" x14ac:dyDescent="0.2">
      <c r="A1681" s="469" t="s">
        <v>1256</v>
      </c>
      <c r="B1681" s="474">
        <v>8</v>
      </c>
      <c r="C1681" s="481">
        <v>6796</v>
      </c>
      <c r="D1681" s="497">
        <v>2.6900000000000004</v>
      </c>
      <c r="E1681" s="497">
        <v>2.99</v>
      </c>
      <c r="F1681" s="492">
        <v>4</v>
      </c>
      <c r="G1681" s="496">
        <v>10.760000000000002</v>
      </c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</row>
    <row r="1682" spans="1:20" s="21" customFormat="1" ht="15" x14ac:dyDescent="0.2">
      <c r="A1682" s="469" t="s">
        <v>1253</v>
      </c>
      <c r="B1682" s="474">
        <v>8</v>
      </c>
      <c r="C1682" s="481">
        <v>6796</v>
      </c>
      <c r="D1682" s="497">
        <v>2.6900000000000004</v>
      </c>
      <c r="E1682" s="497">
        <v>2.99</v>
      </c>
      <c r="F1682" s="492">
        <v>7</v>
      </c>
      <c r="G1682" s="496">
        <v>18.830000000000002</v>
      </c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</row>
    <row r="1683" spans="1:20" s="21" customFormat="1" ht="15" x14ac:dyDescent="0.2">
      <c r="A1683" s="469" t="s">
        <v>1257</v>
      </c>
      <c r="B1683" s="474">
        <v>8</v>
      </c>
      <c r="C1683" s="481">
        <v>6796</v>
      </c>
      <c r="D1683" s="497">
        <v>2.6900000000000004</v>
      </c>
      <c r="E1683" s="497">
        <v>2.99</v>
      </c>
      <c r="F1683" s="492">
        <v>3</v>
      </c>
      <c r="G1683" s="496">
        <v>8.07</v>
      </c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</row>
    <row r="1684" spans="1:20" s="21" customFormat="1" ht="15" x14ac:dyDescent="0.2">
      <c r="A1684" s="469" t="s">
        <v>275</v>
      </c>
      <c r="B1684" s="473">
        <v>8</v>
      </c>
      <c r="C1684" s="487">
        <v>6796</v>
      </c>
      <c r="D1684" s="497">
        <v>4.42</v>
      </c>
      <c r="E1684" s="497">
        <v>4.72</v>
      </c>
      <c r="F1684" s="467">
        <v>2</v>
      </c>
      <c r="G1684" s="496">
        <v>8.84</v>
      </c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</row>
    <row r="1685" spans="1:20" s="21" customFormat="1" ht="15" x14ac:dyDescent="0.2">
      <c r="A1685" s="471" t="s">
        <v>2681</v>
      </c>
      <c r="B1685" s="473">
        <v>8</v>
      </c>
      <c r="C1685" s="480">
        <v>1840</v>
      </c>
      <c r="D1685" s="497">
        <v>4.46</v>
      </c>
      <c r="E1685" s="497">
        <v>4.76</v>
      </c>
      <c r="F1685" s="490">
        <v>3</v>
      </c>
      <c r="G1685" s="496">
        <v>13.379999999999999</v>
      </c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</row>
    <row r="1686" spans="1:20" s="21" customFormat="1" ht="15" x14ac:dyDescent="0.2">
      <c r="A1686" s="469" t="s">
        <v>724</v>
      </c>
      <c r="B1686" s="473">
        <v>8</v>
      </c>
      <c r="C1686" s="480">
        <v>4712</v>
      </c>
      <c r="D1686" s="497">
        <v>4.46</v>
      </c>
      <c r="E1686" s="497">
        <v>4.76</v>
      </c>
      <c r="F1686" s="490">
        <v>1</v>
      </c>
      <c r="G1686" s="496">
        <v>4.46</v>
      </c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</row>
    <row r="1687" spans="1:20" s="21" customFormat="1" ht="15" x14ac:dyDescent="0.2">
      <c r="A1687" s="469" t="s">
        <v>755</v>
      </c>
      <c r="B1687" s="473">
        <v>8</v>
      </c>
      <c r="C1687" s="480">
        <v>1241</v>
      </c>
      <c r="D1687" s="497">
        <v>4.46</v>
      </c>
      <c r="E1687" s="497">
        <v>4.76</v>
      </c>
      <c r="F1687" s="490">
        <v>7</v>
      </c>
      <c r="G1687" s="496">
        <v>31.22</v>
      </c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</row>
    <row r="1688" spans="1:20" s="21" customFormat="1" ht="15" x14ac:dyDescent="0.2">
      <c r="A1688" s="466" t="s">
        <v>2786</v>
      </c>
      <c r="B1688" s="473">
        <v>8</v>
      </c>
      <c r="C1688" s="480">
        <v>1241</v>
      </c>
      <c r="D1688" s="497">
        <v>4.1400000000000006</v>
      </c>
      <c r="E1688" s="497">
        <v>4.4400000000000004</v>
      </c>
      <c r="F1688" s="490">
        <v>9</v>
      </c>
      <c r="G1688" s="496">
        <v>37.260000000000005</v>
      </c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</row>
    <row r="1689" spans="1:20" s="21" customFormat="1" ht="15" x14ac:dyDescent="0.2">
      <c r="A1689" s="466" t="s">
        <v>3333</v>
      </c>
      <c r="B1689" s="473">
        <v>8</v>
      </c>
      <c r="C1689" s="487">
        <v>6880</v>
      </c>
      <c r="D1689" s="497">
        <v>4.5</v>
      </c>
      <c r="E1689" s="497">
        <v>4.8</v>
      </c>
      <c r="F1689" s="467">
        <v>5</v>
      </c>
      <c r="G1689" s="496">
        <v>22.5</v>
      </c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</row>
    <row r="1690" spans="1:20" s="21" customFormat="1" ht="15" x14ac:dyDescent="0.2">
      <c r="A1690" s="471" t="s">
        <v>2684</v>
      </c>
      <c r="B1690" s="473">
        <v>8</v>
      </c>
      <c r="C1690" s="482">
        <v>6880</v>
      </c>
      <c r="D1690" s="497">
        <v>4.5</v>
      </c>
      <c r="E1690" s="497">
        <v>4.8</v>
      </c>
      <c r="F1690" s="490">
        <v>1</v>
      </c>
      <c r="G1690" s="496">
        <v>4.5</v>
      </c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</row>
    <row r="1691" spans="1:20" s="21" customFormat="1" ht="15" x14ac:dyDescent="0.2">
      <c r="A1691" s="466" t="s">
        <v>2841</v>
      </c>
      <c r="B1691" s="473">
        <v>8</v>
      </c>
      <c r="C1691" s="487">
        <v>6880</v>
      </c>
      <c r="D1691" s="497">
        <v>4.5</v>
      </c>
      <c r="E1691" s="497">
        <v>4.8</v>
      </c>
      <c r="F1691" s="467">
        <v>4</v>
      </c>
      <c r="G1691" s="496">
        <v>18</v>
      </c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</row>
    <row r="1692" spans="1:20" s="21" customFormat="1" ht="15" x14ac:dyDescent="0.2">
      <c r="A1692" s="469" t="s">
        <v>421</v>
      </c>
      <c r="B1692" s="473">
        <v>8</v>
      </c>
      <c r="C1692" s="481">
        <v>6880</v>
      </c>
      <c r="D1692" s="497">
        <v>4.5</v>
      </c>
      <c r="E1692" s="497">
        <v>4.8</v>
      </c>
      <c r="F1692" s="492">
        <v>5</v>
      </c>
      <c r="G1692" s="496">
        <v>22.5</v>
      </c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</row>
    <row r="1693" spans="1:20" s="21" customFormat="1" ht="15" x14ac:dyDescent="0.2">
      <c r="A1693" s="469" t="s">
        <v>421</v>
      </c>
      <c r="B1693" s="473">
        <v>8</v>
      </c>
      <c r="C1693" s="487">
        <v>6880</v>
      </c>
      <c r="D1693" s="497">
        <v>4.5</v>
      </c>
      <c r="E1693" s="497">
        <v>4.8</v>
      </c>
      <c r="F1693" s="467">
        <v>5</v>
      </c>
      <c r="G1693" s="496">
        <v>22.5</v>
      </c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</row>
    <row r="1694" spans="1:20" s="21" customFormat="1" ht="15" x14ac:dyDescent="0.2">
      <c r="A1694" s="468" t="s">
        <v>3647</v>
      </c>
      <c r="B1694" s="475">
        <v>8</v>
      </c>
      <c r="C1694" s="483">
        <v>6796</v>
      </c>
      <c r="D1694" s="497">
        <v>4.5200000000000005</v>
      </c>
      <c r="E1694" s="497">
        <v>4.82</v>
      </c>
      <c r="F1694" s="491">
        <v>11</v>
      </c>
      <c r="G1694" s="496">
        <v>49.720000000000006</v>
      </c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</row>
    <row r="1695" spans="1:20" s="21" customFormat="1" ht="15" x14ac:dyDescent="0.2">
      <c r="A1695" s="466" t="s">
        <v>3021</v>
      </c>
      <c r="B1695" s="476">
        <v>8</v>
      </c>
      <c r="C1695" s="484">
        <v>4943</v>
      </c>
      <c r="D1695" s="497">
        <v>4.5200000000000005</v>
      </c>
      <c r="E1695" s="497">
        <v>4.82</v>
      </c>
      <c r="F1695" s="492">
        <v>10</v>
      </c>
      <c r="G1695" s="496">
        <v>45.2</v>
      </c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</row>
    <row r="1696" spans="1:20" s="21" customFormat="1" ht="15" x14ac:dyDescent="0.2">
      <c r="A1696" s="466" t="s">
        <v>3021</v>
      </c>
      <c r="B1696" s="473">
        <v>8</v>
      </c>
      <c r="C1696" s="487">
        <v>4943</v>
      </c>
      <c r="D1696" s="497">
        <v>4.5200000000000005</v>
      </c>
      <c r="E1696" s="497">
        <v>4.82</v>
      </c>
      <c r="F1696" s="467">
        <v>4</v>
      </c>
      <c r="G1696" s="496">
        <v>18.080000000000002</v>
      </c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</row>
    <row r="1697" spans="1:20" s="21" customFormat="1" ht="15" x14ac:dyDescent="0.2">
      <c r="A1697" s="466" t="s">
        <v>2767</v>
      </c>
      <c r="B1697" s="476">
        <v>8</v>
      </c>
      <c r="C1697" s="484">
        <v>4943</v>
      </c>
      <c r="D1697" s="497">
        <v>4.5200000000000005</v>
      </c>
      <c r="E1697" s="497">
        <v>4.82</v>
      </c>
      <c r="F1697" s="492">
        <v>4</v>
      </c>
      <c r="G1697" s="496">
        <v>18.080000000000002</v>
      </c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</row>
    <row r="1698" spans="1:20" s="21" customFormat="1" ht="15" x14ac:dyDescent="0.2">
      <c r="A1698" s="466" t="s">
        <v>2767</v>
      </c>
      <c r="B1698" s="473">
        <v>8</v>
      </c>
      <c r="C1698" s="487">
        <v>4943</v>
      </c>
      <c r="D1698" s="497">
        <v>4.5200000000000005</v>
      </c>
      <c r="E1698" s="497">
        <v>4.82</v>
      </c>
      <c r="F1698" s="467">
        <v>7</v>
      </c>
      <c r="G1698" s="496">
        <v>31.640000000000004</v>
      </c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</row>
    <row r="1699" spans="1:20" s="21" customFormat="1" ht="15" x14ac:dyDescent="0.2">
      <c r="A1699" s="466" t="s">
        <v>2897</v>
      </c>
      <c r="B1699" s="473">
        <v>8</v>
      </c>
      <c r="C1699" s="487">
        <v>1241</v>
      </c>
      <c r="D1699" s="497">
        <v>4.54</v>
      </c>
      <c r="E1699" s="497">
        <v>4.84</v>
      </c>
      <c r="F1699" s="467">
        <v>6</v>
      </c>
      <c r="G1699" s="496">
        <v>27.240000000000002</v>
      </c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</row>
    <row r="1700" spans="1:20" s="21" customFormat="1" ht="15" x14ac:dyDescent="0.2">
      <c r="A1700" s="469" t="s">
        <v>437</v>
      </c>
      <c r="B1700" s="473">
        <v>8</v>
      </c>
      <c r="C1700" s="481">
        <v>1241</v>
      </c>
      <c r="D1700" s="497">
        <v>4.54</v>
      </c>
      <c r="E1700" s="497">
        <v>4.84</v>
      </c>
      <c r="F1700" s="492">
        <v>9</v>
      </c>
      <c r="G1700" s="496">
        <v>40.86</v>
      </c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</row>
    <row r="1701" spans="1:20" s="21" customFormat="1" ht="15" x14ac:dyDescent="0.2">
      <c r="A1701" s="468" t="s">
        <v>378</v>
      </c>
      <c r="B1701" s="473">
        <v>8</v>
      </c>
      <c r="C1701" s="480">
        <v>6796</v>
      </c>
      <c r="D1701" s="497">
        <v>2.7600000000000002</v>
      </c>
      <c r="E1701" s="497">
        <v>3.06</v>
      </c>
      <c r="F1701" s="490">
        <v>12</v>
      </c>
      <c r="G1701" s="496">
        <v>33.120000000000005</v>
      </c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</row>
    <row r="1702" spans="1:20" s="21" customFormat="1" ht="15" x14ac:dyDescent="0.2">
      <c r="A1702" s="468" t="s">
        <v>405</v>
      </c>
      <c r="B1702" s="473">
        <v>8</v>
      </c>
      <c r="C1702" s="487">
        <v>6796</v>
      </c>
      <c r="D1702" s="497">
        <v>2.7600000000000002</v>
      </c>
      <c r="E1702" s="497">
        <v>3.06</v>
      </c>
      <c r="F1702" s="467">
        <v>33</v>
      </c>
      <c r="G1702" s="496">
        <v>91.080000000000013</v>
      </c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</row>
    <row r="1703" spans="1:20" s="21" customFormat="1" ht="15" x14ac:dyDescent="0.2">
      <c r="A1703" s="468" t="s">
        <v>364</v>
      </c>
      <c r="B1703" s="473">
        <v>8</v>
      </c>
      <c r="C1703" s="480">
        <v>6796</v>
      </c>
      <c r="D1703" s="497">
        <v>2.7600000000000002</v>
      </c>
      <c r="E1703" s="497">
        <v>3.06</v>
      </c>
      <c r="F1703" s="490">
        <v>34</v>
      </c>
      <c r="G1703" s="496">
        <v>93.84</v>
      </c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</row>
    <row r="1704" spans="1:20" s="21" customFormat="1" ht="15" x14ac:dyDescent="0.2">
      <c r="A1704" s="468" t="s">
        <v>368</v>
      </c>
      <c r="B1704" s="473">
        <v>8</v>
      </c>
      <c r="C1704" s="480">
        <v>6796</v>
      </c>
      <c r="D1704" s="497">
        <v>2.7600000000000002</v>
      </c>
      <c r="E1704" s="497">
        <v>3.06</v>
      </c>
      <c r="F1704" s="490">
        <v>12</v>
      </c>
      <c r="G1704" s="496">
        <v>33.120000000000005</v>
      </c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</row>
    <row r="1705" spans="1:20" s="21" customFormat="1" ht="15" x14ac:dyDescent="0.2">
      <c r="A1705" s="468" t="s">
        <v>365</v>
      </c>
      <c r="B1705" s="473">
        <v>8</v>
      </c>
      <c r="C1705" s="480">
        <v>6796</v>
      </c>
      <c r="D1705" s="497">
        <v>2.7600000000000002</v>
      </c>
      <c r="E1705" s="497">
        <v>3.06</v>
      </c>
      <c r="F1705" s="490">
        <v>12</v>
      </c>
      <c r="G1705" s="496">
        <v>33.120000000000005</v>
      </c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</row>
    <row r="1706" spans="1:20" s="21" customFormat="1" ht="15" x14ac:dyDescent="0.2">
      <c r="A1706" s="466" t="s">
        <v>2844</v>
      </c>
      <c r="B1706" s="473">
        <v>8</v>
      </c>
      <c r="C1706" s="480">
        <v>1840</v>
      </c>
      <c r="D1706" s="497">
        <v>4.5600000000000005</v>
      </c>
      <c r="E1706" s="497">
        <v>4.8600000000000003</v>
      </c>
      <c r="F1706" s="490">
        <v>8</v>
      </c>
      <c r="G1706" s="496">
        <v>36.480000000000004</v>
      </c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</row>
    <row r="1707" spans="1:20" s="21" customFormat="1" ht="15" x14ac:dyDescent="0.2">
      <c r="A1707" s="466" t="s">
        <v>2844</v>
      </c>
      <c r="B1707" s="473">
        <v>8</v>
      </c>
      <c r="C1707" s="487">
        <v>1840</v>
      </c>
      <c r="D1707" s="497">
        <v>4.5600000000000005</v>
      </c>
      <c r="E1707" s="497">
        <v>4.8600000000000003</v>
      </c>
      <c r="F1707" s="467">
        <v>18</v>
      </c>
      <c r="G1707" s="496">
        <v>82.080000000000013</v>
      </c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</row>
    <row r="1708" spans="1:20" s="21" customFormat="1" ht="15" x14ac:dyDescent="0.2">
      <c r="A1708" s="466" t="s">
        <v>3618</v>
      </c>
      <c r="B1708" s="473">
        <v>8</v>
      </c>
      <c r="C1708" s="487">
        <v>4712</v>
      </c>
      <c r="D1708" s="497">
        <v>4.57</v>
      </c>
      <c r="E1708" s="497">
        <v>4.87</v>
      </c>
      <c r="F1708" s="467">
        <v>2</v>
      </c>
      <c r="G1708" s="496">
        <v>9.14</v>
      </c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</row>
    <row r="1709" spans="1:20" s="21" customFormat="1" ht="15" x14ac:dyDescent="0.2">
      <c r="A1709" s="471" t="s">
        <v>2681</v>
      </c>
      <c r="B1709" s="473">
        <v>8</v>
      </c>
      <c r="C1709" s="480">
        <v>1840</v>
      </c>
      <c r="D1709" s="497">
        <v>4.59</v>
      </c>
      <c r="E1709" s="497">
        <v>4.8899999999999997</v>
      </c>
      <c r="F1709" s="490">
        <v>2</v>
      </c>
      <c r="G1709" s="496">
        <v>9.18</v>
      </c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</row>
    <row r="1710" spans="1:20" s="21" customFormat="1" ht="15" x14ac:dyDescent="0.2">
      <c r="A1710" s="471" t="s">
        <v>2681</v>
      </c>
      <c r="B1710" s="473">
        <v>8</v>
      </c>
      <c r="C1710" s="480">
        <v>1840</v>
      </c>
      <c r="D1710" s="497">
        <v>4.59</v>
      </c>
      <c r="E1710" s="497">
        <v>4.8899999999999997</v>
      </c>
      <c r="F1710" s="490">
        <v>8</v>
      </c>
      <c r="G1710" s="496">
        <v>36.72</v>
      </c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</row>
    <row r="1711" spans="1:20" s="21" customFormat="1" ht="15" x14ac:dyDescent="0.2">
      <c r="A1711" s="471" t="s">
        <v>2681</v>
      </c>
      <c r="B1711" s="473">
        <v>8</v>
      </c>
      <c r="C1711" s="482">
        <v>1840</v>
      </c>
      <c r="D1711" s="497">
        <v>4.59</v>
      </c>
      <c r="E1711" s="497">
        <v>4.8899999999999997</v>
      </c>
      <c r="F1711" s="490">
        <v>5</v>
      </c>
      <c r="G1711" s="496">
        <v>22.95</v>
      </c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</row>
    <row r="1712" spans="1:20" s="21" customFormat="1" ht="15" x14ac:dyDescent="0.2">
      <c r="A1712" s="468" t="s">
        <v>2079</v>
      </c>
      <c r="B1712" s="475">
        <v>8</v>
      </c>
      <c r="C1712" s="483">
        <v>1212</v>
      </c>
      <c r="D1712" s="497">
        <v>4.59</v>
      </c>
      <c r="E1712" s="497">
        <v>4.8899999999999997</v>
      </c>
      <c r="F1712" s="491">
        <v>7</v>
      </c>
      <c r="G1712" s="496">
        <v>32.129999999999995</v>
      </c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</row>
    <row r="1713" spans="1:20" s="21" customFormat="1" ht="15" x14ac:dyDescent="0.2">
      <c r="A1713" s="466" t="s">
        <v>2903</v>
      </c>
      <c r="B1713" s="473">
        <v>8</v>
      </c>
      <c r="C1713" s="487">
        <v>4712</v>
      </c>
      <c r="D1713" s="497">
        <v>4.63</v>
      </c>
      <c r="E1713" s="497">
        <v>4.93</v>
      </c>
      <c r="F1713" s="467">
        <v>22</v>
      </c>
      <c r="G1713" s="496">
        <v>101.86</v>
      </c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</row>
    <row r="1714" spans="1:20" s="21" customFormat="1" ht="15" x14ac:dyDescent="0.2">
      <c r="A1714" s="466" t="s">
        <v>2903</v>
      </c>
      <c r="B1714" s="475">
        <v>8</v>
      </c>
      <c r="C1714" s="483">
        <v>4712</v>
      </c>
      <c r="D1714" s="497">
        <v>4.63</v>
      </c>
      <c r="E1714" s="497">
        <v>4.93</v>
      </c>
      <c r="F1714" s="491">
        <v>5</v>
      </c>
      <c r="G1714" s="496">
        <v>23.15</v>
      </c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</row>
    <row r="1715" spans="1:20" s="21" customFormat="1" ht="15" x14ac:dyDescent="0.2">
      <c r="A1715" s="471" t="s">
        <v>3646</v>
      </c>
      <c r="B1715" s="473">
        <v>8</v>
      </c>
      <c r="C1715" s="482">
        <v>1212</v>
      </c>
      <c r="D1715" s="497">
        <v>4.74</v>
      </c>
      <c r="E1715" s="497">
        <v>5.04</v>
      </c>
      <c r="F1715" s="490">
        <v>1</v>
      </c>
      <c r="G1715" s="496">
        <v>4.74</v>
      </c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</row>
    <row r="1716" spans="1:20" s="21" customFormat="1" ht="15" x14ac:dyDescent="0.2">
      <c r="A1716" s="468" t="s">
        <v>3068</v>
      </c>
      <c r="B1716" s="475">
        <v>8</v>
      </c>
      <c r="C1716" s="485">
        <v>1241</v>
      </c>
      <c r="D1716" s="497">
        <v>4.75</v>
      </c>
      <c r="E1716" s="497">
        <v>5.05</v>
      </c>
      <c r="F1716" s="491">
        <v>5</v>
      </c>
      <c r="G1716" s="496">
        <v>23.75</v>
      </c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</row>
    <row r="1717" spans="1:20" s="21" customFormat="1" ht="15" x14ac:dyDescent="0.2">
      <c r="A1717" s="470" t="s">
        <v>1753</v>
      </c>
      <c r="B1717" s="475">
        <v>8</v>
      </c>
      <c r="C1717" s="483">
        <v>4575</v>
      </c>
      <c r="D1717" s="497">
        <v>4.6900000000000004</v>
      </c>
      <c r="E1717" s="497">
        <v>4.99</v>
      </c>
      <c r="F1717" s="491">
        <v>3</v>
      </c>
      <c r="G1717" s="496">
        <v>14.07</v>
      </c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</row>
    <row r="1718" spans="1:20" s="21" customFormat="1" ht="15" x14ac:dyDescent="0.2">
      <c r="A1718" s="468" t="s">
        <v>1463</v>
      </c>
      <c r="B1718" s="474">
        <v>8</v>
      </c>
      <c r="C1718" s="482">
        <v>4342</v>
      </c>
      <c r="D1718" s="497">
        <v>4.88</v>
      </c>
      <c r="E1718" s="497">
        <v>5.18</v>
      </c>
      <c r="F1718" s="490">
        <v>2</v>
      </c>
      <c r="G1718" s="496">
        <v>9.76</v>
      </c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</row>
    <row r="1719" spans="1:20" s="21" customFormat="1" ht="15" x14ac:dyDescent="0.2">
      <c r="A1719" s="469" t="s">
        <v>156</v>
      </c>
      <c r="B1719" s="474">
        <v>8</v>
      </c>
      <c r="C1719" s="482">
        <v>4342</v>
      </c>
      <c r="D1719" s="497">
        <v>4.88</v>
      </c>
      <c r="E1719" s="497">
        <v>5.18</v>
      </c>
      <c r="F1719" s="490">
        <v>1</v>
      </c>
      <c r="G1719" s="496">
        <v>4.88</v>
      </c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</row>
    <row r="1720" spans="1:20" s="21" customFormat="1" ht="15" x14ac:dyDescent="0.2">
      <c r="A1720" s="466" t="s">
        <v>2813</v>
      </c>
      <c r="B1720" s="474">
        <v>8</v>
      </c>
      <c r="C1720" s="482">
        <v>2791</v>
      </c>
      <c r="D1720" s="497">
        <v>4.78</v>
      </c>
      <c r="E1720" s="497">
        <v>5.08</v>
      </c>
      <c r="F1720" s="493">
        <v>11</v>
      </c>
      <c r="G1720" s="496">
        <v>52.580000000000005</v>
      </c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</row>
    <row r="1721" spans="1:20" s="21" customFormat="1" ht="15" x14ac:dyDescent="0.2">
      <c r="A1721" s="469" t="s">
        <v>731</v>
      </c>
      <c r="B1721" s="473">
        <v>8</v>
      </c>
      <c r="C1721" s="480">
        <v>1241</v>
      </c>
      <c r="D1721" s="497">
        <v>4.79</v>
      </c>
      <c r="E1721" s="497">
        <v>5.09</v>
      </c>
      <c r="F1721" s="490">
        <v>13</v>
      </c>
      <c r="G1721" s="496">
        <v>62.27</v>
      </c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</row>
    <row r="1722" spans="1:20" s="21" customFormat="1" ht="15" x14ac:dyDescent="0.2">
      <c r="A1722" s="468" t="s">
        <v>3032</v>
      </c>
      <c r="B1722" s="475">
        <v>8</v>
      </c>
      <c r="C1722" s="485">
        <v>2211</v>
      </c>
      <c r="D1722" s="497">
        <v>4.8</v>
      </c>
      <c r="E1722" s="497">
        <v>5.0999999999999996</v>
      </c>
      <c r="F1722" s="491">
        <v>1</v>
      </c>
      <c r="G1722" s="496">
        <v>4.8</v>
      </c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</row>
    <row r="1723" spans="1:20" s="21" customFormat="1" ht="15" x14ac:dyDescent="0.2">
      <c r="A1723" s="466" t="s">
        <v>3011</v>
      </c>
      <c r="B1723" s="473">
        <v>8</v>
      </c>
      <c r="C1723" s="487">
        <v>2211</v>
      </c>
      <c r="D1723" s="497">
        <v>4.8</v>
      </c>
      <c r="E1723" s="497">
        <v>5.0999999999999996</v>
      </c>
      <c r="F1723" s="467">
        <v>5</v>
      </c>
      <c r="G1723" s="496">
        <v>24</v>
      </c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</row>
    <row r="1724" spans="1:20" s="21" customFormat="1" ht="15" x14ac:dyDescent="0.2">
      <c r="A1724" s="466" t="s">
        <v>2834</v>
      </c>
      <c r="B1724" s="473">
        <v>8</v>
      </c>
      <c r="C1724" s="480">
        <v>1212</v>
      </c>
      <c r="D1724" s="497">
        <v>4.82</v>
      </c>
      <c r="E1724" s="497">
        <v>5.12</v>
      </c>
      <c r="F1724" s="490">
        <v>12</v>
      </c>
      <c r="G1724" s="496">
        <v>57.84</v>
      </c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</row>
    <row r="1725" spans="1:20" s="21" customFormat="1" ht="15" x14ac:dyDescent="0.2">
      <c r="A1725" s="466" t="s">
        <v>2834</v>
      </c>
      <c r="B1725" s="473">
        <v>8</v>
      </c>
      <c r="C1725" s="487">
        <v>1212</v>
      </c>
      <c r="D1725" s="497">
        <v>4.82</v>
      </c>
      <c r="E1725" s="497">
        <v>5.12</v>
      </c>
      <c r="F1725" s="467">
        <v>12</v>
      </c>
      <c r="G1725" s="496">
        <v>57.84</v>
      </c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</row>
    <row r="1726" spans="1:20" s="21" customFormat="1" ht="15" x14ac:dyDescent="0.2">
      <c r="A1726" s="471" t="s">
        <v>650</v>
      </c>
      <c r="B1726" s="473">
        <v>8</v>
      </c>
      <c r="C1726" s="482">
        <v>1212</v>
      </c>
      <c r="D1726" s="497">
        <v>4.8600000000000003</v>
      </c>
      <c r="E1726" s="497">
        <v>5.16</v>
      </c>
      <c r="F1726" s="490">
        <v>62</v>
      </c>
      <c r="G1726" s="496">
        <v>301.32</v>
      </c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</row>
    <row r="1727" spans="1:20" s="21" customFormat="1" ht="15" x14ac:dyDescent="0.2">
      <c r="A1727" s="468" t="s">
        <v>3281</v>
      </c>
      <c r="B1727" s="473">
        <v>8</v>
      </c>
      <c r="C1727" s="487">
        <v>2350</v>
      </c>
      <c r="D1727" s="497">
        <v>4.8900000000000006</v>
      </c>
      <c r="E1727" s="497">
        <v>5.19</v>
      </c>
      <c r="F1727" s="467">
        <v>5</v>
      </c>
      <c r="G1727" s="496">
        <v>24.450000000000003</v>
      </c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</row>
    <row r="1728" spans="1:20" s="21" customFormat="1" ht="15" x14ac:dyDescent="0.2">
      <c r="A1728" s="468" t="s">
        <v>3281</v>
      </c>
      <c r="B1728" s="475">
        <v>8</v>
      </c>
      <c r="C1728" s="483">
        <v>2350</v>
      </c>
      <c r="D1728" s="497">
        <v>4.8900000000000006</v>
      </c>
      <c r="E1728" s="497">
        <v>5.19</v>
      </c>
      <c r="F1728" s="491">
        <v>4</v>
      </c>
      <c r="G1728" s="496">
        <v>19.560000000000002</v>
      </c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</row>
    <row r="1729" spans="1:20" s="21" customFormat="1" ht="15" x14ac:dyDescent="0.2">
      <c r="A1729" s="466" t="s">
        <v>2838</v>
      </c>
      <c r="B1729" s="473">
        <v>8</v>
      </c>
      <c r="C1729" s="480">
        <v>1840</v>
      </c>
      <c r="D1729" s="497">
        <v>4.9000000000000004</v>
      </c>
      <c r="E1729" s="497">
        <v>5.2</v>
      </c>
      <c r="F1729" s="490">
        <v>2</v>
      </c>
      <c r="G1729" s="496">
        <v>9.8000000000000007</v>
      </c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</row>
    <row r="1730" spans="1:20" s="21" customFormat="1" ht="15" x14ac:dyDescent="0.2">
      <c r="A1730" s="466" t="s">
        <v>2838</v>
      </c>
      <c r="B1730" s="473">
        <v>8</v>
      </c>
      <c r="C1730" s="482">
        <v>1840</v>
      </c>
      <c r="D1730" s="497">
        <v>4.9000000000000004</v>
      </c>
      <c r="E1730" s="497">
        <v>5.2</v>
      </c>
      <c r="F1730" s="490">
        <v>12</v>
      </c>
      <c r="G1730" s="496">
        <v>58.800000000000004</v>
      </c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</row>
    <row r="1731" spans="1:20" s="21" customFormat="1" ht="15" x14ac:dyDescent="0.2">
      <c r="A1731" s="466" t="s">
        <v>2838</v>
      </c>
      <c r="B1731" s="473">
        <v>8</v>
      </c>
      <c r="C1731" s="487">
        <v>1840</v>
      </c>
      <c r="D1731" s="497">
        <v>4.9000000000000004</v>
      </c>
      <c r="E1731" s="497">
        <v>5.2</v>
      </c>
      <c r="F1731" s="467">
        <v>6</v>
      </c>
      <c r="G1731" s="496">
        <v>29.400000000000002</v>
      </c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</row>
    <row r="1732" spans="1:20" s="21" customFormat="1" ht="15" x14ac:dyDescent="0.2">
      <c r="A1732" s="471" t="s">
        <v>635</v>
      </c>
      <c r="B1732" s="473">
        <v>8</v>
      </c>
      <c r="C1732" s="482">
        <v>9898</v>
      </c>
      <c r="D1732" s="497">
        <v>4.5600000000000005</v>
      </c>
      <c r="E1732" s="497">
        <v>4.8600000000000003</v>
      </c>
      <c r="F1732" s="490">
        <v>12</v>
      </c>
      <c r="G1732" s="496">
        <v>54.720000000000006</v>
      </c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</row>
    <row r="1733" spans="1:20" s="21" customFormat="1" ht="15" x14ac:dyDescent="0.2">
      <c r="A1733" s="469" t="s">
        <v>791</v>
      </c>
      <c r="B1733" s="474">
        <v>8</v>
      </c>
      <c r="C1733" s="481">
        <v>4943</v>
      </c>
      <c r="D1733" s="497">
        <v>5.29</v>
      </c>
      <c r="E1733" s="497">
        <v>5.59</v>
      </c>
      <c r="F1733" s="492">
        <v>1</v>
      </c>
      <c r="G1733" s="496">
        <v>5.29</v>
      </c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</row>
    <row r="1734" spans="1:20" s="21" customFormat="1" ht="15" x14ac:dyDescent="0.2">
      <c r="A1734" s="466" t="s">
        <v>3652</v>
      </c>
      <c r="B1734" s="473">
        <v>8</v>
      </c>
      <c r="C1734" s="487">
        <v>2350</v>
      </c>
      <c r="D1734" s="497">
        <v>4.9400000000000004</v>
      </c>
      <c r="E1734" s="497">
        <v>5.24</v>
      </c>
      <c r="F1734" s="467">
        <v>9</v>
      </c>
      <c r="G1734" s="496">
        <v>44.46</v>
      </c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</row>
    <row r="1735" spans="1:20" s="21" customFormat="1" ht="15" x14ac:dyDescent="0.2">
      <c r="A1735" s="469" t="s">
        <v>766</v>
      </c>
      <c r="B1735" s="473">
        <v>8</v>
      </c>
      <c r="C1735" s="480">
        <v>4943</v>
      </c>
      <c r="D1735" s="497">
        <v>4.91</v>
      </c>
      <c r="E1735" s="497">
        <v>5.21</v>
      </c>
      <c r="F1735" s="490">
        <v>13</v>
      </c>
      <c r="G1735" s="496">
        <v>63.83</v>
      </c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</row>
    <row r="1736" spans="1:20" s="21" customFormat="1" ht="15" x14ac:dyDescent="0.2">
      <c r="A1736" s="466" t="s">
        <v>2788</v>
      </c>
      <c r="B1736" s="473">
        <v>8</v>
      </c>
      <c r="C1736" s="480">
        <v>1241</v>
      </c>
      <c r="D1736" s="497">
        <v>4.96</v>
      </c>
      <c r="E1736" s="497">
        <v>5.26</v>
      </c>
      <c r="F1736" s="490">
        <v>7</v>
      </c>
      <c r="G1736" s="496">
        <v>34.72</v>
      </c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</row>
    <row r="1737" spans="1:20" s="21" customFormat="1" ht="15" x14ac:dyDescent="0.2">
      <c r="A1737" s="466" t="s">
        <v>2788</v>
      </c>
      <c r="B1737" s="473">
        <v>8</v>
      </c>
      <c r="C1737" s="487">
        <v>1241</v>
      </c>
      <c r="D1737" s="497">
        <v>4.96</v>
      </c>
      <c r="E1737" s="497">
        <v>5.26</v>
      </c>
      <c r="F1737" s="467">
        <v>7</v>
      </c>
      <c r="G1737" s="496">
        <v>34.72</v>
      </c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</row>
    <row r="1738" spans="1:20" s="21" customFormat="1" ht="15" x14ac:dyDescent="0.2">
      <c r="A1738" s="466" t="s">
        <v>3001</v>
      </c>
      <c r="B1738" s="473">
        <v>8</v>
      </c>
      <c r="C1738" s="480">
        <v>4943</v>
      </c>
      <c r="D1738" s="497">
        <v>5.01</v>
      </c>
      <c r="E1738" s="497">
        <v>5.31</v>
      </c>
      <c r="F1738" s="490">
        <v>2</v>
      </c>
      <c r="G1738" s="496">
        <v>10.02</v>
      </c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</row>
    <row r="1739" spans="1:20" s="21" customFormat="1" ht="15" x14ac:dyDescent="0.2">
      <c r="A1739" s="466" t="s">
        <v>3001</v>
      </c>
      <c r="B1739" s="473">
        <v>8</v>
      </c>
      <c r="C1739" s="487">
        <v>4943</v>
      </c>
      <c r="D1739" s="497">
        <v>5.01</v>
      </c>
      <c r="E1739" s="497">
        <v>5.31</v>
      </c>
      <c r="F1739" s="467">
        <v>12</v>
      </c>
      <c r="G1739" s="496">
        <v>60.12</v>
      </c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</row>
    <row r="1740" spans="1:20" s="21" customFormat="1" ht="15" x14ac:dyDescent="0.2">
      <c r="A1740" s="469" t="s">
        <v>793</v>
      </c>
      <c r="B1740" s="474">
        <v>8</v>
      </c>
      <c r="C1740" s="481">
        <v>4943</v>
      </c>
      <c r="D1740" s="497">
        <v>5.01</v>
      </c>
      <c r="E1740" s="497">
        <v>5.31</v>
      </c>
      <c r="F1740" s="492">
        <v>3</v>
      </c>
      <c r="G1740" s="496">
        <v>15.03</v>
      </c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</row>
    <row r="1741" spans="1:20" s="21" customFormat="1" ht="15" x14ac:dyDescent="0.2">
      <c r="A1741" s="469" t="s">
        <v>793</v>
      </c>
      <c r="B1741" s="474">
        <v>8</v>
      </c>
      <c r="C1741" s="482">
        <v>4943</v>
      </c>
      <c r="D1741" s="497">
        <v>5.01</v>
      </c>
      <c r="E1741" s="497">
        <v>5.31</v>
      </c>
      <c r="F1741" s="493">
        <v>24</v>
      </c>
      <c r="G1741" s="496">
        <v>120.24</v>
      </c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</row>
    <row r="1742" spans="1:20" s="21" customFormat="1" ht="15" x14ac:dyDescent="0.2">
      <c r="A1742" s="466" t="s">
        <v>3014</v>
      </c>
      <c r="B1742" s="474">
        <v>8</v>
      </c>
      <c r="C1742" s="481">
        <v>4943</v>
      </c>
      <c r="D1742" s="497">
        <v>5.01</v>
      </c>
      <c r="E1742" s="497">
        <v>5.31</v>
      </c>
      <c r="F1742" s="492">
        <v>8</v>
      </c>
      <c r="G1742" s="496">
        <v>40.08</v>
      </c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</row>
    <row r="1743" spans="1:20" s="21" customFormat="1" ht="15" x14ac:dyDescent="0.2">
      <c r="A1743" s="466" t="s">
        <v>3014</v>
      </c>
      <c r="B1743" s="473">
        <v>8</v>
      </c>
      <c r="C1743" s="487">
        <v>4943</v>
      </c>
      <c r="D1743" s="497">
        <v>5.01</v>
      </c>
      <c r="E1743" s="497">
        <v>5.31</v>
      </c>
      <c r="F1743" s="467">
        <v>1</v>
      </c>
      <c r="G1743" s="496">
        <v>5.01</v>
      </c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</row>
    <row r="1744" spans="1:20" s="21" customFormat="1" ht="15" x14ac:dyDescent="0.2">
      <c r="A1744" s="468" t="s">
        <v>2730</v>
      </c>
      <c r="B1744" s="475">
        <v>8</v>
      </c>
      <c r="C1744" s="485">
        <v>4943</v>
      </c>
      <c r="D1744" s="497">
        <v>5.0200000000000005</v>
      </c>
      <c r="E1744" s="497">
        <v>5.32</v>
      </c>
      <c r="F1744" s="491">
        <v>48</v>
      </c>
      <c r="G1744" s="496">
        <v>240.96000000000004</v>
      </c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</row>
    <row r="1745" spans="1:20" s="21" customFormat="1" ht="15" x14ac:dyDescent="0.2">
      <c r="A1745" s="466" t="s">
        <v>3018</v>
      </c>
      <c r="B1745" s="474">
        <v>8</v>
      </c>
      <c r="C1745" s="481">
        <v>4943</v>
      </c>
      <c r="D1745" s="497">
        <v>5.03</v>
      </c>
      <c r="E1745" s="497">
        <v>5.33</v>
      </c>
      <c r="F1745" s="492">
        <v>9</v>
      </c>
      <c r="G1745" s="496">
        <v>45.27</v>
      </c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</row>
    <row r="1746" spans="1:20" s="21" customFormat="1" ht="15" x14ac:dyDescent="0.2">
      <c r="A1746" s="466" t="s">
        <v>3018</v>
      </c>
      <c r="B1746" s="474">
        <v>8</v>
      </c>
      <c r="C1746" s="483">
        <v>4943</v>
      </c>
      <c r="D1746" s="497">
        <v>5.03</v>
      </c>
      <c r="E1746" s="497">
        <v>5.33</v>
      </c>
      <c r="F1746" s="493">
        <v>24</v>
      </c>
      <c r="G1746" s="496">
        <v>120.72</v>
      </c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</row>
    <row r="1747" spans="1:20" s="21" customFormat="1" ht="15" x14ac:dyDescent="0.2">
      <c r="A1747" s="466" t="s">
        <v>3018</v>
      </c>
      <c r="B1747" s="473">
        <v>8</v>
      </c>
      <c r="C1747" s="487">
        <v>4943</v>
      </c>
      <c r="D1747" s="497">
        <v>5.03</v>
      </c>
      <c r="E1747" s="497">
        <v>5.33</v>
      </c>
      <c r="F1747" s="467">
        <v>5</v>
      </c>
      <c r="G1747" s="496">
        <v>25.150000000000002</v>
      </c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</row>
    <row r="1748" spans="1:20" s="21" customFormat="1" ht="15" x14ac:dyDescent="0.2">
      <c r="A1748" s="466" t="s">
        <v>2762</v>
      </c>
      <c r="B1748" s="474">
        <v>8</v>
      </c>
      <c r="C1748" s="481">
        <v>2211</v>
      </c>
      <c r="D1748" s="497">
        <v>5.03</v>
      </c>
      <c r="E1748" s="497">
        <v>5.33</v>
      </c>
      <c r="F1748" s="492">
        <v>10</v>
      </c>
      <c r="G1748" s="496">
        <v>50.300000000000004</v>
      </c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</row>
    <row r="1749" spans="1:20" s="21" customFormat="1" ht="15" x14ac:dyDescent="0.2">
      <c r="A1749" s="466" t="s">
        <v>2813</v>
      </c>
      <c r="B1749" s="473">
        <v>8</v>
      </c>
      <c r="C1749" s="487">
        <v>2791</v>
      </c>
      <c r="D1749" s="497">
        <v>5.0600000000000005</v>
      </c>
      <c r="E1749" s="497">
        <v>5.36</v>
      </c>
      <c r="F1749" s="467">
        <v>6</v>
      </c>
      <c r="G1749" s="496">
        <v>30.360000000000003</v>
      </c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</row>
    <row r="1750" spans="1:20" s="21" customFormat="1" ht="15" x14ac:dyDescent="0.2">
      <c r="A1750" s="468" t="s">
        <v>2958</v>
      </c>
      <c r="B1750" s="474">
        <v>8</v>
      </c>
      <c r="C1750" s="482">
        <v>2791</v>
      </c>
      <c r="D1750" s="497">
        <v>5.0600000000000005</v>
      </c>
      <c r="E1750" s="497">
        <v>5.36</v>
      </c>
      <c r="F1750" s="493">
        <v>9</v>
      </c>
      <c r="G1750" s="496">
        <v>45.540000000000006</v>
      </c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</row>
    <row r="1751" spans="1:20" s="21" customFormat="1" ht="15" x14ac:dyDescent="0.2">
      <c r="A1751" s="470" t="s">
        <v>773</v>
      </c>
      <c r="B1751" s="476">
        <v>8</v>
      </c>
      <c r="C1751" s="484">
        <v>4943</v>
      </c>
      <c r="D1751" s="497">
        <v>5.1000000000000005</v>
      </c>
      <c r="E1751" s="497">
        <v>5.4</v>
      </c>
      <c r="F1751" s="492">
        <v>15</v>
      </c>
      <c r="G1751" s="496">
        <v>76.500000000000014</v>
      </c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</row>
    <row r="1752" spans="1:20" s="21" customFormat="1" ht="15" x14ac:dyDescent="0.2">
      <c r="A1752" s="469" t="s">
        <v>766</v>
      </c>
      <c r="B1752" s="473">
        <v>8</v>
      </c>
      <c r="C1752" s="480">
        <v>4943</v>
      </c>
      <c r="D1752" s="497">
        <v>5.1000000000000005</v>
      </c>
      <c r="E1752" s="497">
        <v>5.4</v>
      </c>
      <c r="F1752" s="490">
        <v>15</v>
      </c>
      <c r="G1752" s="496">
        <v>76.500000000000014</v>
      </c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</row>
    <row r="1753" spans="1:20" s="21" customFormat="1" ht="15" x14ac:dyDescent="0.2">
      <c r="A1753" s="469" t="s">
        <v>3620</v>
      </c>
      <c r="B1753" s="474">
        <v>8</v>
      </c>
      <c r="C1753" s="481" t="s">
        <v>138</v>
      </c>
      <c r="D1753" s="497">
        <v>5.12</v>
      </c>
      <c r="E1753" s="497">
        <v>5.42</v>
      </c>
      <c r="F1753" s="492">
        <v>1</v>
      </c>
      <c r="G1753" s="496">
        <v>5.12</v>
      </c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</row>
    <row r="1754" spans="1:20" s="21" customFormat="1" ht="15" x14ac:dyDescent="0.2">
      <c r="A1754" s="469" t="s">
        <v>2784</v>
      </c>
      <c r="B1754" s="474">
        <v>8</v>
      </c>
      <c r="C1754" s="481">
        <v>6796</v>
      </c>
      <c r="D1754" s="497">
        <v>5.16</v>
      </c>
      <c r="E1754" s="497">
        <v>5.46</v>
      </c>
      <c r="F1754" s="492">
        <v>2</v>
      </c>
      <c r="G1754" s="496">
        <v>10.32</v>
      </c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</row>
    <row r="1755" spans="1:20" s="21" customFormat="1" ht="15" x14ac:dyDescent="0.2">
      <c r="A1755" s="469" t="s">
        <v>2784</v>
      </c>
      <c r="B1755" s="475">
        <v>8</v>
      </c>
      <c r="C1755" s="485">
        <v>6796</v>
      </c>
      <c r="D1755" s="497">
        <v>5.16</v>
      </c>
      <c r="E1755" s="497">
        <v>5.46</v>
      </c>
      <c r="F1755" s="491">
        <v>12</v>
      </c>
      <c r="G1755" s="496">
        <v>61.92</v>
      </c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</row>
    <row r="1756" spans="1:20" s="21" customFormat="1" ht="15" x14ac:dyDescent="0.2">
      <c r="A1756" s="469" t="s">
        <v>2784</v>
      </c>
      <c r="B1756" s="473">
        <v>8</v>
      </c>
      <c r="C1756" s="487">
        <v>6796</v>
      </c>
      <c r="D1756" s="497">
        <v>5.16</v>
      </c>
      <c r="E1756" s="497">
        <v>5.46</v>
      </c>
      <c r="F1756" s="467">
        <v>3</v>
      </c>
      <c r="G1756" s="496">
        <v>15.48</v>
      </c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</row>
    <row r="1757" spans="1:20" s="21" customFormat="1" ht="15" x14ac:dyDescent="0.2">
      <c r="A1757" s="466" t="s">
        <v>3007</v>
      </c>
      <c r="B1757" s="474">
        <v>8</v>
      </c>
      <c r="C1757" s="481">
        <v>2211</v>
      </c>
      <c r="D1757" s="497">
        <v>5.16</v>
      </c>
      <c r="E1757" s="497">
        <v>5.46</v>
      </c>
      <c r="F1757" s="492">
        <v>10</v>
      </c>
      <c r="G1757" s="496">
        <v>51.6</v>
      </c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</row>
    <row r="1758" spans="1:20" s="21" customFormat="1" ht="15" x14ac:dyDescent="0.2">
      <c r="A1758" s="466" t="s">
        <v>3007</v>
      </c>
      <c r="B1758" s="473">
        <v>8</v>
      </c>
      <c r="C1758" s="487">
        <v>2211</v>
      </c>
      <c r="D1758" s="497">
        <v>5.16</v>
      </c>
      <c r="E1758" s="497">
        <v>5.46</v>
      </c>
      <c r="F1758" s="467">
        <v>12</v>
      </c>
      <c r="G1758" s="496">
        <v>61.92</v>
      </c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</row>
    <row r="1759" spans="1:20" s="21" customFormat="1" ht="15" x14ac:dyDescent="0.2">
      <c r="A1759" s="469" t="s">
        <v>2838</v>
      </c>
      <c r="B1759" s="473">
        <v>8</v>
      </c>
      <c r="C1759" s="480">
        <v>1840</v>
      </c>
      <c r="D1759" s="497">
        <v>5.1800000000000006</v>
      </c>
      <c r="E1759" s="497">
        <v>5.48</v>
      </c>
      <c r="F1759" s="490">
        <v>7</v>
      </c>
      <c r="G1759" s="496">
        <v>36.260000000000005</v>
      </c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</row>
    <row r="1760" spans="1:20" s="21" customFormat="1" ht="15" x14ac:dyDescent="0.2">
      <c r="A1760" s="469" t="s">
        <v>3149</v>
      </c>
      <c r="B1760" s="473">
        <v>8</v>
      </c>
      <c r="C1760" s="480">
        <v>3333</v>
      </c>
      <c r="D1760" s="497">
        <v>3.91</v>
      </c>
      <c r="E1760" s="497">
        <v>4.21</v>
      </c>
      <c r="F1760" s="490">
        <v>7</v>
      </c>
      <c r="G1760" s="496">
        <v>27.37</v>
      </c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</row>
    <row r="1761" spans="1:20" s="21" customFormat="1" ht="15" x14ac:dyDescent="0.2">
      <c r="A1761" s="468" t="s">
        <v>2050</v>
      </c>
      <c r="B1761" s="475">
        <v>8</v>
      </c>
      <c r="C1761" s="483">
        <v>8513</v>
      </c>
      <c r="D1761" s="497">
        <v>5.37</v>
      </c>
      <c r="E1761" s="497">
        <v>5.67</v>
      </c>
      <c r="F1761" s="491">
        <v>1</v>
      </c>
      <c r="G1761" s="496">
        <v>5.37</v>
      </c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</row>
    <row r="1762" spans="1:20" s="21" customFormat="1" ht="15" x14ac:dyDescent="0.2">
      <c r="A1762" s="469" t="s">
        <v>752</v>
      </c>
      <c r="B1762" s="473">
        <v>8</v>
      </c>
      <c r="C1762" s="480">
        <v>4943</v>
      </c>
      <c r="D1762" s="497">
        <v>5.38</v>
      </c>
      <c r="E1762" s="497">
        <v>5.68</v>
      </c>
      <c r="F1762" s="490">
        <v>10</v>
      </c>
      <c r="G1762" s="496">
        <v>53.8</v>
      </c>
      <c r="J1762" s="23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</row>
    <row r="1763" spans="1:20" s="21" customFormat="1" ht="15" x14ac:dyDescent="0.2">
      <c r="A1763" s="469" t="s">
        <v>758</v>
      </c>
      <c r="B1763" s="473">
        <v>8</v>
      </c>
      <c r="C1763" s="480">
        <v>1241</v>
      </c>
      <c r="D1763" s="497">
        <v>5.44</v>
      </c>
      <c r="E1763" s="497">
        <v>5.74</v>
      </c>
      <c r="F1763" s="490">
        <v>8</v>
      </c>
      <c r="G1763" s="496">
        <v>43.52</v>
      </c>
      <c r="J1763" s="23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</row>
    <row r="1764" spans="1:20" s="21" customFormat="1" ht="15" x14ac:dyDescent="0.2">
      <c r="A1764" s="466" t="s">
        <v>3322</v>
      </c>
      <c r="B1764" s="473">
        <v>8</v>
      </c>
      <c r="C1764" s="487">
        <v>4342</v>
      </c>
      <c r="D1764" s="497">
        <v>5.46</v>
      </c>
      <c r="E1764" s="497">
        <v>5.76</v>
      </c>
      <c r="F1764" s="467">
        <v>5</v>
      </c>
      <c r="G1764" s="496">
        <v>27.3</v>
      </c>
      <c r="J1764" s="23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</row>
    <row r="1765" spans="1:20" s="21" customFormat="1" ht="15" x14ac:dyDescent="0.2">
      <c r="A1765" s="466" t="s">
        <v>3321</v>
      </c>
      <c r="B1765" s="473">
        <v>8</v>
      </c>
      <c r="C1765" s="487">
        <v>4342</v>
      </c>
      <c r="D1765" s="497">
        <v>5.46</v>
      </c>
      <c r="E1765" s="497">
        <v>5.76</v>
      </c>
      <c r="F1765" s="467">
        <v>28</v>
      </c>
      <c r="G1765" s="496">
        <v>152.88</v>
      </c>
      <c r="J1765" s="23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</row>
    <row r="1766" spans="1:20" s="21" customFormat="1" ht="15" x14ac:dyDescent="0.2">
      <c r="A1766" s="466" t="s">
        <v>3322</v>
      </c>
      <c r="B1766" s="473">
        <v>8</v>
      </c>
      <c r="C1766" s="487">
        <v>4342</v>
      </c>
      <c r="D1766" s="497">
        <v>5.46</v>
      </c>
      <c r="E1766" s="497">
        <v>5.76</v>
      </c>
      <c r="F1766" s="467">
        <v>31</v>
      </c>
      <c r="G1766" s="496">
        <v>169.26</v>
      </c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</row>
    <row r="1767" spans="1:20" s="21" customFormat="1" ht="15" x14ac:dyDescent="0.2">
      <c r="A1767" s="466" t="s">
        <v>2762</v>
      </c>
      <c r="B1767" s="473">
        <v>8</v>
      </c>
      <c r="C1767" s="487">
        <v>2211</v>
      </c>
      <c r="D1767" s="497">
        <v>5.46</v>
      </c>
      <c r="E1767" s="497">
        <v>5.76</v>
      </c>
      <c r="F1767" s="467">
        <v>22</v>
      </c>
      <c r="G1767" s="496">
        <v>120.12</v>
      </c>
      <c r="J1767" s="23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</row>
    <row r="1768" spans="1:20" s="21" customFormat="1" ht="15" x14ac:dyDescent="0.2">
      <c r="A1768" s="469" t="s">
        <v>3445</v>
      </c>
      <c r="B1768" s="474">
        <v>8</v>
      </c>
      <c r="C1768" s="481">
        <v>1241</v>
      </c>
      <c r="D1768" s="497">
        <v>5.48</v>
      </c>
      <c r="E1768" s="497">
        <v>5.78</v>
      </c>
      <c r="F1768" s="492">
        <v>4</v>
      </c>
      <c r="G1768" s="496">
        <v>21.92</v>
      </c>
      <c r="J1768" s="23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</row>
    <row r="1769" spans="1:20" s="21" customFormat="1" ht="15" x14ac:dyDescent="0.2">
      <c r="A1769" s="466" t="s">
        <v>2561</v>
      </c>
      <c r="B1769" s="473">
        <v>8</v>
      </c>
      <c r="C1769" s="487">
        <v>4712</v>
      </c>
      <c r="D1769" s="497">
        <v>5.5200000000000005</v>
      </c>
      <c r="E1769" s="497">
        <v>5.82</v>
      </c>
      <c r="F1769" s="467">
        <v>5</v>
      </c>
      <c r="G1769" s="496">
        <v>27.6</v>
      </c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</row>
    <row r="1770" spans="1:20" s="21" customFormat="1" ht="15" x14ac:dyDescent="0.2">
      <c r="A1770" s="466" t="s">
        <v>2575</v>
      </c>
      <c r="B1770" s="473">
        <v>8</v>
      </c>
      <c r="C1770" s="487">
        <v>8513</v>
      </c>
      <c r="D1770" s="497">
        <v>5.5200000000000005</v>
      </c>
      <c r="E1770" s="497">
        <v>5.82</v>
      </c>
      <c r="F1770" s="467">
        <v>1</v>
      </c>
      <c r="G1770" s="496">
        <v>5.5200000000000005</v>
      </c>
      <c r="J1770" s="23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</row>
    <row r="1771" spans="1:20" s="21" customFormat="1" ht="15" x14ac:dyDescent="0.2">
      <c r="A1771" s="468" t="s">
        <v>3437</v>
      </c>
      <c r="B1771" s="475">
        <v>8</v>
      </c>
      <c r="C1771" s="483">
        <v>3232</v>
      </c>
      <c r="D1771" s="497">
        <v>3.29</v>
      </c>
      <c r="E1771" s="497">
        <v>3.59</v>
      </c>
      <c r="F1771" s="491">
        <v>9</v>
      </c>
      <c r="G1771" s="496">
        <v>29.61</v>
      </c>
      <c r="J1771" s="23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</row>
    <row r="1772" spans="1:20" s="21" customFormat="1" ht="15" x14ac:dyDescent="0.2">
      <c r="A1772" s="468" t="s">
        <v>3438</v>
      </c>
      <c r="B1772" s="475">
        <v>8</v>
      </c>
      <c r="C1772" s="483">
        <v>3232</v>
      </c>
      <c r="D1772" s="497">
        <v>3.29</v>
      </c>
      <c r="E1772" s="497">
        <v>3.59</v>
      </c>
      <c r="F1772" s="491">
        <v>3</v>
      </c>
      <c r="G1772" s="496">
        <v>9.870000000000001</v>
      </c>
      <c r="J1772" s="23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</row>
    <row r="1773" spans="1:20" s="21" customFormat="1" ht="15" x14ac:dyDescent="0.2">
      <c r="A1773" s="468" t="s">
        <v>3439</v>
      </c>
      <c r="B1773" s="475">
        <v>8</v>
      </c>
      <c r="C1773" s="483">
        <v>3232</v>
      </c>
      <c r="D1773" s="497">
        <v>3.29</v>
      </c>
      <c r="E1773" s="497">
        <v>3.59</v>
      </c>
      <c r="F1773" s="491">
        <v>3</v>
      </c>
      <c r="G1773" s="496">
        <v>9.870000000000001</v>
      </c>
      <c r="J1773" s="23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</row>
    <row r="1774" spans="1:20" s="21" customFormat="1" ht="15" x14ac:dyDescent="0.2">
      <c r="A1774" s="468" t="s">
        <v>3440</v>
      </c>
      <c r="B1774" s="475">
        <v>8</v>
      </c>
      <c r="C1774" s="483">
        <v>3232</v>
      </c>
      <c r="D1774" s="497">
        <v>3.29</v>
      </c>
      <c r="E1774" s="497">
        <v>3.59</v>
      </c>
      <c r="F1774" s="491">
        <v>4</v>
      </c>
      <c r="G1774" s="496">
        <v>13.16</v>
      </c>
      <c r="J1774" s="23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</row>
    <row r="1775" spans="1:20" s="21" customFormat="1" ht="15" x14ac:dyDescent="0.2">
      <c r="A1775" s="469" t="s">
        <v>762</v>
      </c>
      <c r="B1775" s="473">
        <v>8</v>
      </c>
      <c r="C1775" s="480">
        <v>1241</v>
      </c>
      <c r="D1775" s="497">
        <v>5.57</v>
      </c>
      <c r="E1775" s="497">
        <v>5.87</v>
      </c>
      <c r="F1775" s="490">
        <v>12</v>
      </c>
      <c r="G1775" s="496">
        <v>66.84</v>
      </c>
      <c r="J1775" s="23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</row>
    <row r="1776" spans="1:20" s="21" customFormat="1" ht="15" x14ac:dyDescent="0.2">
      <c r="A1776" s="466" t="s">
        <v>2567</v>
      </c>
      <c r="B1776" s="473">
        <v>8</v>
      </c>
      <c r="C1776" s="487">
        <v>1212</v>
      </c>
      <c r="D1776" s="497">
        <v>5.59</v>
      </c>
      <c r="E1776" s="497">
        <v>5.89</v>
      </c>
      <c r="F1776" s="467">
        <v>1</v>
      </c>
      <c r="G1776" s="496">
        <v>5.59</v>
      </c>
      <c r="J1776" s="23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</row>
    <row r="1777" spans="1:20" s="21" customFormat="1" ht="15" x14ac:dyDescent="0.2">
      <c r="A1777" s="466" t="s">
        <v>3036</v>
      </c>
      <c r="B1777" s="473">
        <v>8</v>
      </c>
      <c r="C1777" s="480">
        <v>2211</v>
      </c>
      <c r="D1777" s="497">
        <v>5.65</v>
      </c>
      <c r="E1777" s="497">
        <v>5.95</v>
      </c>
      <c r="F1777" s="488">
        <v>5</v>
      </c>
      <c r="G1777" s="496">
        <v>28.25</v>
      </c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</row>
    <row r="1778" spans="1:20" s="21" customFormat="1" ht="15" x14ac:dyDescent="0.2">
      <c r="A1778" s="466" t="s">
        <v>3036</v>
      </c>
      <c r="B1778" s="473">
        <v>8</v>
      </c>
      <c r="C1778" s="487">
        <v>2211</v>
      </c>
      <c r="D1778" s="497">
        <v>5.65</v>
      </c>
      <c r="E1778" s="497">
        <v>5.95</v>
      </c>
      <c r="F1778" s="467">
        <v>12</v>
      </c>
      <c r="G1778" s="496">
        <v>67.800000000000011</v>
      </c>
      <c r="J1778" s="23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</row>
    <row r="1779" spans="1:20" s="21" customFormat="1" ht="15" x14ac:dyDescent="0.2">
      <c r="A1779" s="468" t="s">
        <v>1897</v>
      </c>
      <c r="B1779" s="475">
        <v>8</v>
      </c>
      <c r="C1779" s="480">
        <v>2211</v>
      </c>
      <c r="D1779" s="497">
        <v>5.65</v>
      </c>
      <c r="E1779" s="497">
        <v>5.95</v>
      </c>
      <c r="F1779" s="491">
        <v>2</v>
      </c>
      <c r="G1779" s="496">
        <v>11.3</v>
      </c>
      <c r="J1779" s="23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</row>
    <row r="1780" spans="1:20" s="21" customFormat="1" ht="15" x14ac:dyDescent="0.2">
      <c r="A1780" s="466" t="s">
        <v>2745</v>
      </c>
      <c r="B1780" s="473">
        <v>8</v>
      </c>
      <c r="C1780" s="487">
        <v>2211</v>
      </c>
      <c r="D1780" s="497">
        <v>5.65</v>
      </c>
      <c r="E1780" s="497">
        <v>5.95</v>
      </c>
      <c r="F1780" s="467">
        <v>19</v>
      </c>
      <c r="G1780" s="496">
        <v>107.35000000000001</v>
      </c>
      <c r="J1780" s="23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</row>
    <row r="1781" spans="1:20" s="21" customFormat="1" ht="15" x14ac:dyDescent="0.2">
      <c r="A1781" s="466" t="s">
        <v>3002</v>
      </c>
      <c r="B1781" s="474">
        <v>8</v>
      </c>
      <c r="C1781" s="481">
        <v>2211</v>
      </c>
      <c r="D1781" s="497">
        <v>5.65</v>
      </c>
      <c r="E1781" s="497">
        <v>5.95</v>
      </c>
      <c r="F1781" s="492">
        <v>2</v>
      </c>
      <c r="G1781" s="496">
        <v>11.3</v>
      </c>
      <c r="J1781" s="23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</row>
    <row r="1782" spans="1:20" s="21" customFormat="1" ht="15" x14ac:dyDescent="0.2">
      <c r="A1782" s="466" t="s">
        <v>3002</v>
      </c>
      <c r="B1782" s="475">
        <v>8</v>
      </c>
      <c r="C1782" s="485">
        <v>2211</v>
      </c>
      <c r="D1782" s="497">
        <v>5.65</v>
      </c>
      <c r="E1782" s="497">
        <v>5.95</v>
      </c>
      <c r="F1782" s="491">
        <v>12</v>
      </c>
      <c r="G1782" s="496">
        <v>67.800000000000011</v>
      </c>
      <c r="J1782" s="23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</row>
    <row r="1783" spans="1:20" s="21" customFormat="1" ht="15" x14ac:dyDescent="0.2">
      <c r="A1783" s="466" t="s">
        <v>3002</v>
      </c>
      <c r="B1783" s="473">
        <v>8</v>
      </c>
      <c r="C1783" s="487">
        <v>2211</v>
      </c>
      <c r="D1783" s="497">
        <v>5.65</v>
      </c>
      <c r="E1783" s="497">
        <v>5.95</v>
      </c>
      <c r="F1783" s="467">
        <v>1</v>
      </c>
      <c r="G1783" s="496">
        <v>5.65</v>
      </c>
      <c r="J1783" s="23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</row>
    <row r="1784" spans="1:20" s="21" customFormat="1" ht="15" x14ac:dyDescent="0.2">
      <c r="A1784" s="468" t="s">
        <v>3061</v>
      </c>
      <c r="B1784" s="475">
        <v>8</v>
      </c>
      <c r="C1784" s="485">
        <v>4943</v>
      </c>
      <c r="D1784" s="497">
        <v>5.67</v>
      </c>
      <c r="E1784" s="497">
        <v>5.97</v>
      </c>
      <c r="F1784" s="491">
        <v>24</v>
      </c>
      <c r="G1784" s="496">
        <v>136.07999999999998</v>
      </c>
      <c r="J1784" s="23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</row>
    <row r="1785" spans="1:20" s="21" customFormat="1" ht="15" x14ac:dyDescent="0.2">
      <c r="A1785" s="468" t="s">
        <v>2144</v>
      </c>
      <c r="B1785" s="475">
        <v>8</v>
      </c>
      <c r="C1785" s="483" t="s">
        <v>2146</v>
      </c>
      <c r="D1785" s="497">
        <v>5.76</v>
      </c>
      <c r="E1785" s="497">
        <v>6.06</v>
      </c>
      <c r="F1785" s="491">
        <v>2</v>
      </c>
      <c r="G1785" s="496">
        <v>11.52</v>
      </c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</row>
    <row r="1786" spans="1:20" s="21" customFormat="1" ht="15" x14ac:dyDescent="0.2">
      <c r="A1786" s="469" t="s">
        <v>1051</v>
      </c>
      <c r="B1786" s="474">
        <v>8</v>
      </c>
      <c r="C1786" s="481">
        <v>6796</v>
      </c>
      <c r="D1786" s="497">
        <v>3.41</v>
      </c>
      <c r="E1786" s="497">
        <v>3.71</v>
      </c>
      <c r="F1786" s="492">
        <v>3</v>
      </c>
      <c r="G1786" s="496">
        <v>10.23</v>
      </c>
      <c r="J1786" s="23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</row>
    <row r="1787" spans="1:20" s="21" customFormat="1" ht="15" x14ac:dyDescent="0.2">
      <c r="A1787" s="469" t="s">
        <v>1054</v>
      </c>
      <c r="B1787" s="474">
        <v>8</v>
      </c>
      <c r="C1787" s="481">
        <v>6796</v>
      </c>
      <c r="D1787" s="497">
        <v>3.41</v>
      </c>
      <c r="E1787" s="497">
        <v>3.71</v>
      </c>
      <c r="F1787" s="492">
        <v>7</v>
      </c>
      <c r="G1787" s="496">
        <v>23.87</v>
      </c>
      <c r="J1787" s="23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</row>
    <row r="1788" spans="1:20" s="21" customFormat="1" ht="15" x14ac:dyDescent="0.2">
      <c r="A1788" s="469" t="s">
        <v>1050</v>
      </c>
      <c r="B1788" s="474">
        <v>8</v>
      </c>
      <c r="C1788" s="481">
        <v>6796</v>
      </c>
      <c r="D1788" s="497">
        <v>3.41</v>
      </c>
      <c r="E1788" s="497">
        <v>3.71</v>
      </c>
      <c r="F1788" s="492">
        <v>2</v>
      </c>
      <c r="G1788" s="496">
        <v>6.82</v>
      </c>
      <c r="J1788" s="23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</row>
    <row r="1789" spans="1:20" s="21" customFormat="1" ht="15" x14ac:dyDescent="0.2">
      <c r="A1789" s="469" t="s">
        <v>1052</v>
      </c>
      <c r="B1789" s="474">
        <v>8</v>
      </c>
      <c r="C1789" s="481">
        <v>6796</v>
      </c>
      <c r="D1789" s="497">
        <v>3.41</v>
      </c>
      <c r="E1789" s="497">
        <v>3.71</v>
      </c>
      <c r="F1789" s="492">
        <v>5</v>
      </c>
      <c r="G1789" s="496">
        <v>17.05</v>
      </c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</row>
    <row r="1790" spans="1:20" s="21" customFormat="1" ht="15" x14ac:dyDescent="0.2">
      <c r="A1790" s="469" t="s">
        <v>1047</v>
      </c>
      <c r="B1790" s="474">
        <v>8</v>
      </c>
      <c r="C1790" s="481">
        <v>6796</v>
      </c>
      <c r="D1790" s="497">
        <v>3.41</v>
      </c>
      <c r="E1790" s="497">
        <v>3.71</v>
      </c>
      <c r="F1790" s="492">
        <v>8</v>
      </c>
      <c r="G1790" s="496">
        <v>27.28</v>
      </c>
      <c r="J1790" s="23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</row>
    <row r="1791" spans="1:20" s="21" customFormat="1" ht="15" x14ac:dyDescent="0.2">
      <c r="A1791" s="469" t="s">
        <v>1053</v>
      </c>
      <c r="B1791" s="474">
        <v>8</v>
      </c>
      <c r="C1791" s="481">
        <v>6796</v>
      </c>
      <c r="D1791" s="497">
        <v>3.41</v>
      </c>
      <c r="E1791" s="497">
        <v>3.71</v>
      </c>
      <c r="F1791" s="492">
        <v>6</v>
      </c>
      <c r="G1791" s="496">
        <v>20.46</v>
      </c>
      <c r="J1791" s="23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</row>
    <row r="1792" spans="1:20" s="21" customFormat="1" ht="15" x14ac:dyDescent="0.2">
      <c r="A1792" s="469" t="s">
        <v>1048</v>
      </c>
      <c r="B1792" s="474">
        <v>8</v>
      </c>
      <c r="C1792" s="481">
        <v>6796</v>
      </c>
      <c r="D1792" s="497">
        <v>3.41</v>
      </c>
      <c r="E1792" s="497">
        <v>3.71</v>
      </c>
      <c r="F1792" s="492">
        <v>8</v>
      </c>
      <c r="G1792" s="496">
        <v>27.28</v>
      </c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</row>
    <row r="1793" spans="1:20" s="21" customFormat="1" ht="15" x14ac:dyDescent="0.2">
      <c r="A1793" s="469" t="s">
        <v>1049</v>
      </c>
      <c r="B1793" s="474">
        <v>8</v>
      </c>
      <c r="C1793" s="481">
        <v>6796</v>
      </c>
      <c r="D1793" s="497">
        <v>3.41</v>
      </c>
      <c r="E1793" s="497">
        <v>3.71</v>
      </c>
      <c r="F1793" s="492">
        <v>3</v>
      </c>
      <c r="G1793" s="496">
        <v>10.23</v>
      </c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</row>
    <row r="1794" spans="1:20" s="21" customFormat="1" ht="15" x14ac:dyDescent="0.2">
      <c r="A1794" s="466" t="s">
        <v>2828</v>
      </c>
      <c r="B1794" s="473">
        <v>8</v>
      </c>
      <c r="C1794" s="487">
        <v>1433</v>
      </c>
      <c r="D1794" s="497">
        <v>5.7700000000000005</v>
      </c>
      <c r="E1794" s="497">
        <v>6.07</v>
      </c>
      <c r="F1794" s="467">
        <v>6</v>
      </c>
      <c r="G1794" s="496">
        <v>34.620000000000005</v>
      </c>
      <c r="J1794" s="23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</row>
    <row r="1795" spans="1:20" s="21" customFormat="1" ht="15" x14ac:dyDescent="0.2">
      <c r="A1795" s="469" t="s">
        <v>3445</v>
      </c>
      <c r="B1795" s="475">
        <v>8</v>
      </c>
      <c r="C1795" s="485">
        <v>1241</v>
      </c>
      <c r="D1795" s="497">
        <v>5.79</v>
      </c>
      <c r="E1795" s="497">
        <v>6.09</v>
      </c>
      <c r="F1795" s="491">
        <v>10</v>
      </c>
      <c r="G1795" s="496">
        <v>57.9</v>
      </c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</row>
    <row r="1796" spans="1:20" s="21" customFormat="1" ht="15" x14ac:dyDescent="0.2">
      <c r="A1796" s="468" t="s">
        <v>3552</v>
      </c>
      <c r="B1796" s="475">
        <v>8</v>
      </c>
      <c r="C1796" s="483">
        <v>9017</v>
      </c>
      <c r="D1796" s="497">
        <v>5.8</v>
      </c>
      <c r="E1796" s="497">
        <v>6.1</v>
      </c>
      <c r="F1796" s="491">
        <v>4</v>
      </c>
      <c r="G1796" s="496">
        <v>23.2</v>
      </c>
      <c r="J1796" s="23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</row>
    <row r="1797" spans="1:20" s="21" customFormat="1" ht="15" x14ac:dyDescent="0.2">
      <c r="A1797" s="468" t="s">
        <v>3553</v>
      </c>
      <c r="B1797" s="475">
        <v>8</v>
      </c>
      <c r="C1797" s="483">
        <v>9017</v>
      </c>
      <c r="D1797" s="497">
        <v>5.8</v>
      </c>
      <c r="E1797" s="497">
        <v>6.1</v>
      </c>
      <c r="F1797" s="491">
        <v>5</v>
      </c>
      <c r="G1797" s="496">
        <v>29</v>
      </c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</row>
    <row r="1798" spans="1:20" s="21" customFormat="1" ht="15" x14ac:dyDescent="0.2">
      <c r="A1798" s="466" t="s">
        <v>3033</v>
      </c>
      <c r="B1798" s="474">
        <v>8</v>
      </c>
      <c r="C1798" s="481">
        <v>4943</v>
      </c>
      <c r="D1798" s="497">
        <v>5.86</v>
      </c>
      <c r="E1798" s="497">
        <v>6.16</v>
      </c>
      <c r="F1798" s="492">
        <v>2</v>
      </c>
      <c r="G1798" s="496">
        <v>11.72</v>
      </c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</row>
    <row r="1799" spans="1:20" s="21" customFormat="1" ht="15" x14ac:dyDescent="0.2">
      <c r="A1799" s="469" t="s">
        <v>3445</v>
      </c>
      <c r="B1799" s="474">
        <v>8</v>
      </c>
      <c r="C1799" s="481">
        <v>1241</v>
      </c>
      <c r="D1799" s="497">
        <v>5.86</v>
      </c>
      <c r="E1799" s="497">
        <v>6.16</v>
      </c>
      <c r="F1799" s="492">
        <v>2</v>
      </c>
      <c r="G1799" s="496">
        <v>11.72</v>
      </c>
      <c r="J1799" s="23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</row>
    <row r="1800" spans="1:20" s="21" customFormat="1" ht="15" x14ac:dyDescent="0.2">
      <c r="A1800" s="468" t="s">
        <v>2143</v>
      </c>
      <c r="B1800" s="475">
        <v>8</v>
      </c>
      <c r="C1800" s="483" t="s">
        <v>2146</v>
      </c>
      <c r="D1800" s="497">
        <v>5.73</v>
      </c>
      <c r="E1800" s="497">
        <v>6.03</v>
      </c>
      <c r="F1800" s="491">
        <v>5</v>
      </c>
      <c r="G1800" s="496">
        <v>28.650000000000002</v>
      </c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</row>
    <row r="1801" spans="1:20" s="21" customFormat="1" ht="15" x14ac:dyDescent="0.2">
      <c r="A1801" s="466" t="s">
        <v>2553</v>
      </c>
      <c r="B1801" s="473">
        <v>8</v>
      </c>
      <c r="C1801" s="487">
        <v>4575</v>
      </c>
      <c r="D1801" s="497">
        <v>5.88</v>
      </c>
      <c r="E1801" s="497">
        <v>6.18</v>
      </c>
      <c r="F1801" s="467">
        <v>4</v>
      </c>
      <c r="G1801" s="496">
        <v>23.52</v>
      </c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</row>
    <row r="1802" spans="1:20" s="21" customFormat="1" ht="15" x14ac:dyDescent="0.2">
      <c r="A1802" s="468" t="s">
        <v>3360</v>
      </c>
      <c r="B1802" s="475">
        <v>8</v>
      </c>
      <c r="C1802" s="483">
        <v>4342</v>
      </c>
      <c r="D1802" s="497">
        <v>5.8900000000000006</v>
      </c>
      <c r="E1802" s="497">
        <v>6.19</v>
      </c>
      <c r="F1802" s="491">
        <v>13</v>
      </c>
      <c r="G1802" s="496">
        <v>76.570000000000007</v>
      </c>
      <c r="J1802" s="23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</row>
    <row r="1803" spans="1:20" s="21" customFormat="1" ht="15" x14ac:dyDescent="0.2">
      <c r="A1803" s="468" t="s">
        <v>3361</v>
      </c>
      <c r="B1803" s="475">
        <v>8</v>
      </c>
      <c r="C1803" s="483">
        <v>4342</v>
      </c>
      <c r="D1803" s="497">
        <v>5.8900000000000006</v>
      </c>
      <c r="E1803" s="497">
        <v>6.19</v>
      </c>
      <c r="F1803" s="491">
        <v>7</v>
      </c>
      <c r="G1803" s="496">
        <v>41.230000000000004</v>
      </c>
      <c r="J1803" s="23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</row>
    <row r="1804" spans="1:20" s="21" customFormat="1" ht="15" x14ac:dyDescent="0.2">
      <c r="A1804" s="468" t="s">
        <v>3485</v>
      </c>
      <c r="B1804" s="475">
        <v>8</v>
      </c>
      <c r="C1804" s="483">
        <v>6796</v>
      </c>
      <c r="D1804" s="497">
        <v>3.49</v>
      </c>
      <c r="E1804" s="497">
        <v>3.79</v>
      </c>
      <c r="F1804" s="491">
        <v>2</v>
      </c>
      <c r="G1804" s="496">
        <v>6.98</v>
      </c>
      <c r="J1804" s="23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</row>
    <row r="1805" spans="1:20" s="21" customFormat="1" ht="15" x14ac:dyDescent="0.2">
      <c r="A1805" s="468" t="s">
        <v>3486</v>
      </c>
      <c r="B1805" s="475">
        <v>8</v>
      </c>
      <c r="C1805" s="483">
        <v>6796</v>
      </c>
      <c r="D1805" s="497">
        <v>3.49</v>
      </c>
      <c r="E1805" s="497">
        <v>3.79</v>
      </c>
      <c r="F1805" s="491">
        <v>7</v>
      </c>
      <c r="G1805" s="496">
        <v>24.43</v>
      </c>
      <c r="J1805" s="23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</row>
    <row r="1806" spans="1:20" s="21" customFormat="1" ht="15" x14ac:dyDescent="0.2">
      <c r="A1806" s="468" t="s">
        <v>3487</v>
      </c>
      <c r="B1806" s="475">
        <v>8</v>
      </c>
      <c r="C1806" s="483">
        <v>6796</v>
      </c>
      <c r="D1806" s="497">
        <v>3.49</v>
      </c>
      <c r="E1806" s="497">
        <v>3.79</v>
      </c>
      <c r="F1806" s="491">
        <v>2</v>
      </c>
      <c r="G1806" s="496">
        <v>6.98</v>
      </c>
      <c r="J1806" s="23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</row>
    <row r="1807" spans="1:20" s="21" customFormat="1" ht="15" x14ac:dyDescent="0.2">
      <c r="A1807" s="466" t="s">
        <v>2872</v>
      </c>
      <c r="B1807" s="473">
        <v>8</v>
      </c>
      <c r="C1807" s="487">
        <v>1154</v>
      </c>
      <c r="D1807" s="497">
        <v>5.97</v>
      </c>
      <c r="E1807" s="497">
        <v>6.27</v>
      </c>
      <c r="F1807" s="467">
        <v>5</v>
      </c>
      <c r="G1807" s="496">
        <v>29.849999999999998</v>
      </c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</row>
    <row r="1808" spans="1:20" s="21" customFormat="1" ht="15" x14ac:dyDescent="0.2">
      <c r="A1808" s="466" t="s">
        <v>2872</v>
      </c>
      <c r="B1808" s="475">
        <v>8</v>
      </c>
      <c r="C1808" s="483">
        <v>1154</v>
      </c>
      <c r="D1808" s="497">
        <v>5.97</v>
      </c>
      <c r="E1808" s="497">
        <v>6.27</v>
      </c>
      <c r="F1808" s="491">
        <v>3</v>
      </c>
      <c r="G1808" s="496">
        <v>17.91</v>
      </c>
      <c r="J1808" s="23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</row>
    <row r="1809" spans="1:20" s="21" customFormat="1" ht="15" x14ac:dyDescent="0.2">
      <c r="A1809" s="466" t="s">
        <v>3013</v>
      </c>
      <c r="B1809" s="474">
        <v>8</v>
      </c>
      <c r="C1809" s="481">
        <v>4943</v>
      </c>
      <c r="D1809" s="497">
        <v>5.97</v>
      </c>
      <c r="E1809" s="497">
        <v>6.27</v>
      </c>
      <c r="F1809" s="492">
        <v>3</v>
      </c>
      <c r="G1809" s="496">
        <v>17.91</v>
      </c>
      <c r="J1809" s="23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</row>
    <row r="1810" spans="1:20" s="21" customFormat="1" ht="15" x14ac:dyDescent="0.2">
      <c r="A1810" s="466" t="s">
        <v>3013</v>
      </c>
      <c r="B1810" s="473">
        <v>8</v>
      </c>
      <c r="C1810" s="487">
        <v>4943</v>
      </c>
      <c r="D1810" s="497">
        <v>5.97</v>
      </c>
      <c r="E1810" s="497">
        <v>6.27</v>
      </c>
      <c r="F1810" s="467">
        <v>4</v>
      </c>
      <c r="G1810" s="496">
        <v>23.88</v>
      </c>
      <c r="J1810" s="23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</row>
    <row r="1811" spans="1:20" s="21" customFormat="1" ht="15" x14ac:dyDescent="0.2">
      <c r="A1811" s="468" t="s">
        <v>3350</v>
      </c>
      <c r="B1811" s="475">
        <v>8</v>
      </c>
      <c r="C1811" s="483">
        <v>4342</v>
      </c>
      <c r="D1811" s="497">
        <v>6.13</v>
      </c>
      <c r="E1811" s="497">
        <v>6.43</v>
      </c>
      <c r="F1811" s="491">
        <v>5</v>
      </c>
      <c r="G1811" s="496">
        <v>30.65</v>
      </c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</row>
    <row r="1812" spans="1:20" s="21" customFormat="1" ht="15" x14ac:dyDescent="0.2">
      <c r="A1812" s="468" t="s">
        <v>3351</v>
      </c>
      <c r="B1812" s="475">
        <v>8</v>
      </c>
      <c r="C1812" s="483">
        <v>4342</v>
      </c>
      <c r="D1812" s="497">
        <v>6.13</v>
      </c>
      <c r="E1812" s="497">
        <v>6.43</v>
      </c>
      <c r="F1812" s="491">
        <v>6</v>
      </c>
      <c r="G1812" s="496">
        <v>36.78</v>
      </c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</row>
    <row r="1813" spans="1:20" s="21" customFormat="1" ht="15" x14ac:dyDescent="0.2">
      <c r="A1813" s="468" t="s">
        <v>3352</v>
      </c>
      <c r="B1813" s="475">
        <v>8</v>
      </c>
      <c r="C1813" s="483">
        <v>4342</v>
      </c>
      <c r="D1813" s="497">
        <v>6.13</v>
      </c>
      <c r="E1813" s="497">
        <v>6.43</v>
      </c>
      <c r="F1813" s="491">
        <v>4</v>
      </c>
      <c r="G1813" s="496">
        <v>24.52</v>
      </c>
      <c r="J1813" s="23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</row>
    <row r="1814" spans="1:20" s="21" customFormat="1" ht="15" x14ac:dyDescent="0.2">
      <c r="A1814" s="468" t="s">
        <v>3353</v>
      </c>
      <c r="B1814" s="475">
        <v>8</v>
      </c>
      <c r="C1814" s="483">
        <v>4342</v>
      </c>
      <c r="D1814" s="497">
        <v>6.13</v>
      </c>
      <c r="E1814" s="497">
        <v>6.43</v>
      </c>
      <c r="F1814" s="491">
        <v>7</v>
      </c>
      <c r="G1814" s="496">
        <v>42.91</v>
      </c>
      <c r="J1814" s="23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</row>
    <row r="1815" spans="1:20" s="21" customFormat="1" ht="15" x14ac:dyDescent="0.2">
      <c r="A1815" s="468" t="s">
        <v>1924</v>
      </c>
      <c r="B1815" s="475">
        <v>8</v>
      </c>
      <c r="C1815" s="483">
        <v>4943</v>
      </c>
      <c r="D1815" s="497">
        <v>6.0200000000000005</v>
      </c>
      <c r="E1815" s="497">
        <v>6.32</v>
      </c>
      <c r="F1815" s="491">
        <v>1</v>
      </c>
      <c r="G1815" s="496">
        <v>6.0200000000000005</v>
      </c>
      <c r="J1815" s="23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</row>
    <row r="1816" spans="1:20" s="21" customFormat="1" ht="15" x14ac:dyDescent="0.2">
      <c r="A1816" s="468" t="s">
        <v>1924</v>
      </c>
      <c r="B1816" s="475">
        <v>8</v>
      </c>
      <c r="C1816" s="485">
        <v>4943</v>
      </c>
      <c r="D1816" s="497">
        <v>5.82</v>
      </c>
      <c r="E1816" s="497">
        <v>6.32</v>
      </c>
      <c r="F1816" s="491">
        <v>15</v>
      </c>
      <c r="G1816" s="496">
        <v>87.300000000000011</v>
      </c>
      <c r="J1816" s="23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</row>
    <row r="1817" spans="1:20" s="21" customFormat="1" ht="15" x14ac:dyDescent="0.2">
      <c r="A1817" s="468" t="s">
        <v>1924</v>
      </c>
      <c r="B1817" s="473">
        <v>8</v>
      </c>
      <c r="C1817" s="487">
        <v>4943</v>
      </c>
      <c r="D1817" s="497">
        <v>5.82</v>
      </c>
      <c r="E1817" s="497">
        <v>6.32</v>
      </c>
      <c r="F1817" s="467">
        <v>48</v>
      </c>
      <c r="G1817" s="496">
        <v>279.36</v>
      </c>
      <c r="J1817" s="23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</row>
    <row r="1818" spans="1:20" s="21" customFormat="1" ht="15" x14ac:dyDescent="0.2">
      <c r="A1818" s="468" t="s">
        <v>3084</v>
      </c>
      <c r="B1818" s="475">
        <v>8</v>
      </c>
      <c r="C1818" s="483">
        <v>2211</v>
      </c>
      <c r="D1818" s="497">
        <v>5.95</v>
      </c>
      <c r="E1818" s="497">
        <v>6.45</v>
      </c>
      <c r="F1818" s="491">
        <v>1</v>
      </c>
      <c r="G1818" s="496">
        <v>5.95</v>
      </c>
      <c r="J1818" s="23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</row>
    <row r="1819" spans="1:20" s="21" customFormat="1" ht="15" x14ac:dyDescent="0.2">
      <c r="A1819" s="466" t="s">
        <v>2815</v>
      </c>
      <c r="B1819" s="473">
        <v>8</v>
      </c>
      <c r="C1819" s="480">
        <v>1840</v>
      </c>
      <c r="D1819" s="497">
        <v>6</v>
      </c>
      <c r="E1819" s="497">
        <v>6.5</v>
      </c>
      <c r="F1819" s="490">
        <v>1</v>
      </c>
      <c r="G1819" s="496">
        <v>6</v>
      </c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</row>
    <row r="1820" spans="1:20" s="21" customFormat="1" ht="15" x14ac:dyDescent="0.2">
      <c r="A1820" s="466" t="s">
        <v>2815</v>
      </c>
      <c r="B1820" s="473">
        <v>8</v>
      </c>
      <c r="C1820" s="482">
        <v>1840</v>
      </c>
      <c r="D1820" s="497">
        <v>6</v>
      </c>
      <c r="E1820" s="497">
        <v>6.5</v>
      </c>
      <c r="F1820" s="490">
        <v>3</v>
      </c>
      <c r="G1820" s="496">
        <v>18</v>
      </c>
      <c r="J1820" s="23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</row>
    <row r="1821" spans="1:20" s="21" customFormat="1" ht="15" x14ac:dyDescent="0.2">
      <c r="A1821" s="466" t="s">
        <v>2815</v>
      </c>
      <c r="B1821" s="473">
        <v>8</v>
      </c>
      <c r="C1821" s="487">
        <v>1840</v>
      </c>
      <c r="D1821" s="497">
        <v>6</v>
      </c>
      <c r="E1821" s="497">
        <v>6.5</v>
      </c>
      <c r="F1821" s="467">
        <v>17</v>
      </c>
      <c r="G1821" s="496">
        <v>102</v>
      </c>
      <c r="J1821" s="23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</row>
    <row r="1822" spans="1:20" s="21" customFormat="1" ht="15" x14ac:dyDescent="0.2">
      <c r="A1822" s="466" t="s">
        <v>2814</v>
      </c>
      <c r="B1822" s="473">
        <v>8</v>
      </c>
      <c r="C1822" s="480">
        <v>1840</v>
      </c>
      <c r="D1822" s="497">
        <v>6</v>
      </c>
      <c r="E1822" s="497">
        <v>6.5</v>
      </c>
      <c r="F1822" s="490">
        <v>1</v>
      </c>
      <c r="G1822" s="496">
        <v>6</v>
      </c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</row>
    <row r="1823" spans="1:20" s="21" customFormat="1" ht="15" x14ac:dyDescent="0.2">
      <c r="A1823" s="466" t="s">
        <v>2814</v>
      </c>
      <c r="B1823" s="473">
        <v>8</v>
      </c>
      <c r="C1823" s="487">
        <v>1840</v>
      </c>
      <c r="D1823" s="497">
        <v>6</v>
      </c>
      <c r="E1823" s="497">
        <v>6.5</v>
      </c>
      <c r="F1823" s="467">
        <v>20</v>
      </c>
      <c r="G1823" s="496">
        <v>120</v>
      </c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</row>
    <row r="1824" spans="1:20" s="21" customFormat="1" ht="15" x14ac:dyDescent="0.2">
      <c r="A1824" s="466" t="s">
        <v>2547</v>
      </c>
      <c r="B1824" s="473">
        <v>8</v>
      </c>
      <c r="C1824" s="487">
        <v>4342</v>
      </c>
      <c r="D1824" s="497">
        <v>6</v>
      </c>
      <c r="E1824" s="497">
        <v>6.5</v>
      </c>
      <c r="F1824" s="467">
        <v>5</v>
      </c>
      <c r="G1824" s="496">
        <v>30</v>
      </c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</row>
    <row r="1825" spans="1:20" s="21" customFormat="1" ht="15" x14ac:dyDescent="0.2">
      <c r="A1825" s="466" t="s">
        <v>2763</v>
      </c>
      <c r="B1825" s="474">
        <v>8</v>
      </c>
      <c r="C1825" s="481">
        <v>2211</v>
      </c>
      <c r="D1825" s="497">
        <v>6</v>
      </c>
      <c r="E1825" s="497">
        <v>6.5</v>
      </c>
      <c r="F1825" s="492">
        <v>4</v>
      </c>
      <c r="G1825" s="496">
        <v>24</v>
      </c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</row>
    <row r="1826" spans="1:20" s="21" customFormat="1" ht="15" x14ac:dyDescent="0.2">
      <c r="A1826" s="466" t="s">
        <v>2763</v>
      </c>
      <c r="B1826" s="473">
        <v>8</v>
      </c>
      <c r="C1826" s="487">
        <v>2211</v>
      </c>
      <c r="D1826" s="497">
        <v>6</v>
      </c>
      <c r="E1826" s="497">
        <v>6.5</v>
      </c>
      <c r="F1826" s="467">
        <v>13</v>
      </c>
      <c r="G1826" s="496">
        <v>78</v>
      </c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</row>
    <row r="1827" spans="1:20" s="21" customFormat="1" ht="15" x14ac:dyDescent="0.2">
      <c r="A1827" s="468" t="s">
        <v>3059</v>
      </c>
      <c r="B1827" s="473">
        <v>8</v>
      </c>
      <c r="C1827" s="487">
        <v>1241</v>
      </c>
      <c r="D1827" s="497">
        <v>6.05</v>
      </c>
      <c r="E1827" s="497">
        <v>6.55</v>
      </c>
      <c r="F1827" s="467">
        <v>10</v>
      </c>
      <c r="G1827" s="496">
        <v>60.5</v>
      </c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</row>
    <row r="1828" spans="1:20" s="21" customFormat="1" ht="15" x14ac:dyDescent="0.2">
      <c r="A1828" s="466" t="s">
        <v>3323</v>
      </c>
      <c r="B1828" s="473">
        <v>8</v>
      </c>
      <c r="C1828" s="487">
        <v>4342</v>
      </c>
      <c r="D1828" s="497">
        <v>6.19</v>
      </c>
      <c r="E1828" s="497">
        <v>6.69</v>
      </c>
      <c r="F1828" s="467">
        <v>14</v>
      </c>
      <c r="G1828" s="496">
        <v>86.660000000000011</v>
      </c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</row>
    <row r="1829" spans="1:20" s="21" customFormat="1" ht="15" x14ac:dyDescent="0.2">
      <c r="A1829" s="466" t="s">
        <v>3323</v>
      </c>
      <c r="B1829" s="474">
        <v>8</v>
      </c>
      <c r="C1829" s="481">
        <v>4342</v>
      </c>
      <c r="D1829" s="497">
        <v>6.19</v>
      </c>
      <c r="E1829" s="497">
        <v>6.69</v>
      </c>
      <c r="F1829" s="492">
        <v>4</v>
      </c>
      <c r="G1829" s="496">
        <v>24.76</v>
      </c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</row>
    <row r="1830" spans="1:20" s="21" customFormat="1" ht="15" x14ac:dyDescent="0.2">
      <c r="A1830" s="466" t="s">
        <v>3324</v>
      </c>
      <c r="B1830" s="473">
        <v>8</v>
      </c>
      <c r="C1830" s="487">
        <v>4342</v>
      </c>
      <c r="D1830" s="497">
        <v>6.19</v>
      </c>
      <c r="E1830" s="497">
        <v>6.69</v>
      </c>
      <c r="F1830" s="467">
        <v>1</v>
      </c>
      <c r="G1830" s="496">
        <v>6.19</v>
      </c>
      <c r="J1830" s="23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</row>
    <row r="1831" spans="1:20" s="21" customFormat="1" ht="15" x14ac:dyDescent="0.2">
      <c r="A1831" s="466" t="s">
        <v>3324</v>
      </c>
      <c r="B1831" s="474">
        <v>8</v>
      </c>
      <c r="C1831" s="481">
        <v>4342</v>
      </c>
      <c r="D1831" s="497">
        <v>6.19</v>
      </c>
      <c r="E1831" s="497">
        <v>6.69</v>
      </c>
      <c r="F1831" s="492">
        <v>4</v>
      </c>
      <c r="G1831" s="496">
        <v>24.76</v>
      </c>
      <c r="J1831" s="23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</row>
    <row r="1832" spans="1:20" s="21" customFormat="1" ht="15" x14ac:dyDescent="0.2">
      <c r="A1832" s="466" t="s">
        <v>3010</v>
      </c>
      <c r="B1832" s="473">
        <v>8</v>
      </c>
      <c r="C1832" s="487">
        <v>2211</v>
      </c>
      <c r="D1832" s="497">
        <v>6</v>
      </c>
      <c r="E1832" s="497">
        <v>6.5</v>
      </c>
      <c r="F1832" s="467">
        <v>3</v>
      </c>
      <c r="G1832" s="496">
        <v>18</v>
      </c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</row>
    <row r="1833" spans="1:20" s="21" customFormat="1" ht="15" x14ac:dyDescent="0.2">
      <c r="A1833" s="466" t="s">
        <v>3010</v>
      </c>
      <c r="B1833" s="473">
        <v>8</v>
      </c>
      <c r="C1833" s="487">
        <v>2211</v>
      </c>
      <c r="D1833" s="497">
        <v>6</v>
      </c>
      <c r="E1833" s="497">
        <v>6.5</v>
      </c>
      <c r="F1833" s="467">
        <v>1</v>
      </c>
      <c r="G1833" s="496">
        <v>6</v>
      </c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</row>
    <row r="1834" spans="1:20" s="21" customFormat="1" ht="15" x14ac:dyDescent="0.2">
      <c r="A1834" s="466" t="s">
        <v>3448</v>
      </c>
      <c r="B1834" s="473">
        <v>8</v>
      </c>
      <c r="C1834" s="487">
        <v>1241</v>
      </c>
      <c r="D1834" s="497">
        <v>6.13</v>
      </c>
      <c r="E1834" s="497">
        <v>6.63</v>
      </c>
      <c r="F1834" s="467">
        <v>12</v>
      </c>
      <c r="G1834" s="496">
        <v>73.56</v>
      </c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</row>
    <row r="1835" spans="1:20" s="21" customFormat="1" ht="15" x14ac:dyDescent="0.2">
      <c r="A1835" s="466" t="s">
        <v>3448</v>
      </c>
      <c r="B1835" s="473">
        <v>8</v>
      </c>
      <c r="C1835" s="487">
        <v>1241</v>
      </c>
      <c r="D1835" s="497">
        <v>6.13</v>
      </c>
      <c r="E1835" s="497">
        <v>6.63</v>
      </c>
      <c r="F1835" s="467">
        <v>23</v>
      </c>
      <c r="G1835" s="496">
        <v>140.99</v>
      </c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</row>
    <row r="1836" spans="1:20" s="21" customFormat="1" ht="15" x14ac:dyDescent="0.2">
      <c r="A1836" s="470" t="s">
        <v>782</v>
      </c>
      <c r="B1836" s="476">
        <v>8</v>
      </c>
      <c r="C1836" s="484">
        <v>1241</v>
      </c>
      <c r="D1836" s="497">
        <v>6.19</v>
      </c>
      <c r="E1836" s="497">
        <v>6.69</v>
      </c>
      <c r="F1836" s="492">
        <v>1</v>
      </c>
      <c r="G1836" s="496">
        <v>6.19</v>
      </c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</row>
    <row r="1837" spans="1:20" s="21" customFormat="1" ht="15" x14ac:dyDescent="0.2">
      <c r="A1837" s="468" t="s">
        <v>1561</v>
      </c>
      <c r="B1837" s="473">
        <v>8</v>
      </c>
      <c r="C1837" s="487">
        <v>6796</v>
      </c>
      <c r="D1837" s="497">
        <v>3.5599999999999996</v>
      </c>
      <c r="E1837" s="497">
        <v>4.0599999999999996</v>
      </c>
      <c r="F1837" s="467">
        <v>53</v>
      </c>
      <c r="G1837" s="496">
        <v>188.67999999999998</v>
      </c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</row>
    <row r="1838" spans="1:20" s="21" customFormat="1" ht="15" x14ac:dyDescent="0.2">
      <c r="A1838" s="468" t="s">
        <v>3196</v>
      </c>
      <c r="B1838" s="473">
        <v>8</v>
      </c>
      <c r="C1838" s="487">
        <v>6796</v>
      </c>
      <c r="D1838" s="497">
        <v>3.5599999999999996</v>
      </c>
      <c r="E1838" s="497">
        <v>4.0599999999999996</v>
      </c>
      <c r="F1838" s="467">
        <v>48</v>
      </c>
      <c r="G1838" s="496">
        <v>170.88</v>
      </c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</row>
    <row r="1839" spans="1:20" s="21" customFormat="1" ht="15" x14ac:dyDescent="0.2">
      <c r="A1839" s="469" t="s">
        <v>749</v>
      </c>
      <c r="B1839" s="473">
        <v>8</v>
      </c>
      <c r="C1839" s="480">
        <v>6796</v>
      </c>
      <c r="D1839" s="497">
        <v>6.22</v>
      </c>
      <c r="E1839" s="497">
        <v>6.72</v>
      </c>
      <c r="F1839" s="490">
        <v>8</v>
      </c>
      <c r="G1839" s="496">
        <v>49.76</v>
      </c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</row>
    <row r="1840" spans="1:20" s="21" customFormat="1" ht="15" x14ac:dyDescent="0.2">
      <c r="A1840" s="471" t="s">
        <v>749</v>
      </c>
      <c r="B1840" s="473">
        <v>8</v>
      </c>
      <c r="C1840" s="482">
        <v>6796</v>
      </c>
      <c r="D1840" s="497">
        <v>6.22</v>
      </c>
      <c r="E1840" s="497">
        <v>6.72</v>
      </c>
      <c r="F1840" s="490">
        <v>3</v>
      </c>
      <c r="G1840" s="496">
        <v>18.66</v>
      </c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</row>
    <row r="1841" spans="1:20" s="21" customFormat="1" ht="15" x14ac:dyDescent="0.2">
      <c r="A1841" s="469" t="s">
        <v>3100</v>
      </c>
      <c r="B1841" s="474">
        <v>8</v>
      </c>
      <c r="C1841" s="481">
        <v>1241</v>
      </c>
      <c r="D1841" s="497">
        <v>6.24</v>
      </c>
      <c r="E1841" s="497">
        <v>6.74</v>
      </c>
      <c r="F1841" s="492">
        <v>9</v>
      </c>
      <c r="G1841" s="496">
        <v>56.160000000000004</v>
      </c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</row>
    <row r="1842" spans="1:20" s="21" customFormat="1" ht="15" x14ac:dyDescent="0.2">
      <c r="A1842" s="466" t="s">
        <v>2940</v>
      </c>
      <c r="B1842" s="473">
        <v>8</v>
      </c>
      <c r="C1842" s="487" t="s">
        <v>294</v>
      </c>
      <c r="D1842" s="497">
        <v>4.4000000000000004</v>
      </c>
      <c r="E1842" s="497">
        <v>4.9000000000000004</v>
      </c>
      <c r="F1842" s="467">
        <v>2</v>
      </c>
      <c r="G1842" s="496">
        <v>8.8000000000000007</v>
      </c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</row>
    <row r="1843" spans="1:20" s="21" customFormat="1" ht="15" x14ac:dyDescent="0.2">
      <c r="A1843" s="468" t="s">
        <v>3059</v>
      </c>
      <c r="B1843" s="475">
        <v>8</v>
      </c>
      <c r="C1843" s="485">
        <v>1241</v>
      </c>
      <c r="D1843" s="497">
        <v>6.38</v>
      </c>
      <c r="E1843" s="497">
        <v>6.88</v>
      </c>
      <c r="F1843" s="491">
        <v>8</v>
      </c>
      <c r="G1843" s="496">
        <v>51.04</v>
      </c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</row>
    <row r="1844" spans="1:20" s="21" customFormat="1" ht="15" x14ac:dyDescent="0.2">
      <c r="A1844" s="468" t="s">
        <v>1838</v>
      </c>
      <c r="B1844" s="475">
        <v>8</v>
      </c>
      <c r="C1844" s="483">
        <v>9055</v>
      </c>
      <c r="D1844" s="497">
        <v>6.39</v>
      </c>
      <c r="E1844" s="497">
        <v>6.89</v>
      </c>
      <c r="F1844" s="491">
        <v>1</v>
      </c>
      <c r="G1844" s="496">
        <v>6.39</v>
      </c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</row>
    <row r="1845" spans="1:20" s="21" customFormat="1" ht="15" x14ac:dyDescent="0.2">
      <c r="A1845" s="468" t="s">
        <v>3060</v>
      </c>
      <c r="B1845" s="475">
        <v>8</v>
      </c>
      <c r="C1845" s="485">
        <v>4943</v>
      </c>
      <c r="D1845" s="497">
        <v>6.43</v>
      </c>
      <c r="E1845" s="497">
        <v>6.93</v>
      </c>
      <c r="F1845" s="491">
        <v>24</v>
      </c>
      <c r="G1845" s="496">
        <v>154.32</v>
      </c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</row>
    <row r="1846" spans="1:20" s="21" customFormat="1" ht="15" x14ac:dyDescent="0.2">
      <c r="A1846" s="468" t="s">
        <v>3199</v>
      </c>
      <c r="B1846" s="473">
        <v>8</v>
      </c>
      <c r="C1846" s="487">
        <v>3232</v>
      </c>
      <c r="D1846" s="497">
        <v>3.6799999999999997</v>
      </c>
      <c r="E1846" s="497">
        <v>4.18</v>
      </c>
      <c r="F1846" s="467">
        <v>9</v>
      </c>
      <c r="G1846" s="496">
        <v>33.119999999999997</v>
      </c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</row>
    <row r="1847" spans="1:20" s="21" customFormat="1" ht="15" x14ac:dyDescent="0.2">
      <c r="A1847" s="469" t="s">
        <v>1557</v>
      </c>
      <c r="B1847" s="479">
        <v>8</v>
      </c>
      <c r="C1847" s="482">
        <v>6796</v>
      </c>
      <c r="D1847" s="497">
        <v>3.6799999999999997</v>
      </c>
      <c r="E1847" s="497">
        <v>4.18</v>
      </c>
      <c r="F1847" s="490">
        <v>2</v>
      </c>
      <c r="G1847" s="496">
        <v>7.3599999999999994</v>
      </c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</row>
    <row r="1848" spans="1:20" s="21" customFormat="1" ht="15" x14ac:dyDescent="0.2">
      <c r="A1848" s="469" t="s">
        <v>1561</v>
      </c>
      <c r="B1848" s="479">
        <v>8</v>
      </c>
      <c r="C1848" s="482">
        <v>6796</v>
      </c>
      <c r="D1848" s="497">
        <v>3.6799999999999997</v>
      </c>
      <c r="E1848" s="497">
        <v>4.18</v>
      </c>
      <c r="F1848" s="490">
        <v>4</v>
      </c>
      <c r="G1848" s="496">
        <v>14.719999999999999</v>
      </c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</row>
    <row r="1849" spans="1:20" s="21" customFormat="1" ht="15" x14ac:dyDescent="0.2">
      <c r="A1849" s="469" t="s">
        <v>1569</v>
      </c>
      <c r="B1849" s="479">
        <v>8</v>
      </c>
      <c r="C1849" s="482">
        <v>6796</v>
      </c>
      <c r="D1849" s="497">
        <v>3.6799999999999997</v>
      </c>
      <c r="E1849" s="497">
        <v>4.18</v>
      </c>
      <c r="F1849" s="490">
        <v>6</v>
      </c>
      <c r="G1849" s="496">
        <v>22.08</v>
      </c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</row>
    <row r="1850" spans="1:20" s="21" customFormat="1" ht="15" x14ac:dyDescent="0.2">
      <c r="A1850" s="469" t="s">
        <v>1567</v>
      </c>
      <c r="B1850" s="479">
        <v>8</v>
      </c>
      <c r="C1850" s="482">
        <v>6796</v>
      </c>
      <c r="D1850" s="497">
        <v>3.6799999999999997</v>
      </c>
      <c r="E1850" s="497">
        <v>4.18</v>
      </c>
      <c r="F1850" s="490">
        <v>4</v>
      </c>
      <c r="G1850" s="496">
        <v>14.719999999999999</v>
      </c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</row>
    <row r="1851" spans="1:20" s="21" customFormat="1" ht="15" x14ac:dyDescent="0.2">
      <c r="A1851" s="469" t="s">
        <v>1565</v>
      </c>
      <c r="B1851" s="479">
        <v>8</v>
      </c>
      <c r="C1851" s="482">
        <v>6796</v>
      </c>
      <c r="D1851" s="497">
        <v>3.6799999999999997</v>
      </c>
      <c r="E1851" s="497">
        <v>4.18</v>
      </c>
      <c r="F1851" s="490">
        <v>4</v>
      </c>
      <c r="G1851" s="496">
        <v>14.719999999999999</v>
      </c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</row>
    <row r="1852" spans="1:20" s="21" customFormat="1" ht="15" x14ac:dyDescent="0.2">
      <c r="A1852" s="469" t="s">
        <v>1559</v>
      </c>
      <c r="B1852" s="479">
        <v>8</v>
      </c>
      <c r="C1852" s="482">
        <v>6796</v>
      </c>
      <c r="D1852" s="497">
        <v>3.6799999999999997</v>
      </c>
      <c r="E1852" s="497">
        <v>4.18</v>
      </c>
      <c r="F1852" s="490">
        <v>3</v>
      </c>
      <c r="G1852" s="496">
        <v>11.04</v>
      </c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</row>
    <row r="1853" spans="1:20" s="21" customFormat="1" ht="15" x14ac:dyDescent="0.2">
      <c r="A1853" s="469" t="s">
        <v>1563</v>
      </c>
      <c r="B1853" s="479">
        <v>8</v>
      </c>
      <c r="C1853" s="482">
        <v>6796</v>
      </c>
      <c r="D1853" s="497">
        <v>3.6799999999999997</v>
      </c>
      <c r="E1853" s="497">
        <v>4.18</v>
      </c>
      <c r="F1853" s="490">
        <v>1</v>
      </c>
      <c r="G1853" s="496">
        <v>3.6799999999999997</v>
      </c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</row>
    <row r="1854" spans="1:20" s="21" customFormat="1" ht="15" x14ac:dyDescent="0.2">
      <c r="A1854" s="466" t="s">
        <v>2783</v>
      </c>
      <c r="B1854" s="473">
        <v>8</v>
      </c>
      <c r="C1854" s="487">
        <v>6796</v>
      </c>
      <c r="D1854" s="497">
        <v>6.47</v>
      </c>
      <c r="E1854" s="497">
        <v>6.97</v>
      </c>
      <c r="F1854" s="467">
        <v>5</v>
      </c>
      <c r="G1854" s="496">
        <v>32.35</v>
      </c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</row>
    <row r="1855" spans="1:20" s="21" customFormat="1" ht="15" x14ac:dyDescent="0.2">
      <c r="A1855" s="466" t="s">
        <v>2783</v>
      </c>
      <c r="B1855" s="473">
        <v>8</v>
      </c>
      <c r="C1855" s="487">
        <v>6796</v>
      </c>
      <c r="D1855" s="497">
        <v>6.47</v>
      </c>
      <c r="E1855" s="497">
        <v>6.97</v>
      </c>
      <c r="F1855" s="467">
        <v>17</v>
      </c>
      <c r="G1855" s="496">
        <v>109.99</v>
      </c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</row>
    <row r="1856" spans="1:20" s="21" customFormat="1" ht="15" x14ac:dyDescent="0.2">
      <c r="A1856" s="469" t="s">
        <v>2635</v>
      </c>
      <c r="B1856" s="473">
        <v>8</v>
      </c>
      <c r="C1856" s="482">
        <v>4342</v>
      </c>
      <c r="D1856" s="497">
        <v>6.48</v>
      </c>
      <c r="E1856" s="497">
        <v>6.98</v>
      </c>
      <c r="F1856" s="490">
        <v>13</v>
      </c>
      <c r="G1856" s="496">
        <v>84.240000000000009</v>
      </c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</row>
    <row r="1857" spans="1:20" s="21" customFormat="1" ht="15" x14ac:dyDescent="0.2">
      <c r="A1857" s="469" t="s">
        <v>2635</v>
      </c>
      <c r="B1857" s="475">
        <v>8</v>
      </c>
      <c r="C1857" s="483">
        <v>4342</v>
      </c>
      <c r="D1857" s="497">
        <v>6.48</v>
      </c>
      <c r="E1857" s="497">
        <v>6.98</v>
      </c>
      <c r="F1857" s="491">
        <v>21</v>
      </c>
      <c r="G1857" s="496">
        <v>136.08000000000001</v>
      </c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</row>
    <row r="1858" spans="1:20" s="21" customFormat="1" ht="15" x14ac:dyDescent="0.2">
      <c r="A1858" s="469" t="s">
        <v>2634</v>
      </c>
      <c r="B1858" s="473">
        <v>8</v>
      </c>
      <c r="C1858" s="482">
        <v>4342</v>
      </c>
      <c r="D1858" s="497">
        <v>6.48</v>
      </c>
      <c r="E1858" s="497">
        <v>6.98</v>
      </c>
      <c r="F1858" s="490">
        <v>21</v>
      </c>
      <c r="G1858" s="496">
        <v>136.08000000000001</v>
      </c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</row>
    <row r="1859" spans="1:20" s="21" customFormat="1" ht="15" x14ac:dyDescent="0.2">
      <c r="A1859" s="468" t="s">
        <v>3339</v>
      </c>
      <c r="B1859" s="475">
        <v>8</v>
      </c>
      <c r="C1859" s="483">
        <v>4342</v>
      </c>
      <c r="D1859" s="497">
        <v>6.48</v>
      </c>
      <c r="E1859" s="497">
        <v>6.98</v>
      </c>
      <c r="F1859" s="491">
        <v>8</v>
      </c>
      <c r="G1859" s="496">
        <v>51.84</v>
      </c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</row>
    <row r="1860" spans="1:20" s="21" customFormat="1" ht="15" x14ac:dyDescent="0.2">
      <c r="A1860" s="469" t="s">
        <v>2636</v>
      </c>
      <c r="B1860" s="473">
        <v>8</v>
      </c>
      <c r="C1860" s="481">
        <v>4342</v>
      </c>
      <c r="D1860" s="497">
        <v>6.48</v>
      </c>
      <c r="E1860" s="497">
        <v>6.98</v>
      </c>
      <c r="F1860" s="492">
        <v>10</v>
      </c>
      <c r="G1860" s="496">
        <v>64.800000000000011</v>
      </c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</row>
    <row r="1861" spans="1:20" s="21" customFormat="1" ht="15" x14ac:dyDescent="0.2">
      <c r="A1861" s="469" t="s">
        <v>2636</v>
      </c>
      <c r="B1861" s="475">
        <v>8</v>
      </c>
      <c r="C1861" s="483">
        <v>4342</v>
      </c>
      <c r="D1861" s="497">
        <v>6.48</v>
      </c>
      <c r="E1861" s="497">
        <v>6.98</v>
      </c>
      <c r="F1861" s="491">
        <v>27</v>
      </c>
      <c r="G1861" s="496">
        <v>174.96</v>
      </c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</row>
    <row r="1862" spans="1:20" s="21" customFormat="1" ht="15" x14ac:dyDescent="0.2">
      <c r="A1862" s="468" t="s">
        <v>3340</v>
      </c>
      <c r="B1862" s="475">
        <v>8</v>
      </c>
      <c r="C1862" s="483">
        <v>4342</v>
      </c>
      <c r="D1862" s="497">
        <v>6.48</v>
      </c>
      <c r="E1862" s="497">
        <v>6.98</v>
      </c>
      <c r="F1862" s="491">
        <v>29</v>
      </c>
      <c r="G1862" s="496">
        <v>187.92000000000002</v>
      </c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</row>
    <row r="1863" spans="1:20" s="21" customFormat="1" ht="15" x14ac:dyDescent="0.2">
      <c r="A1863" s="466" t="s">
        <v>3022</v>
      </c>
      <c r="B1863" s="474">
        <v>8</v>
      </c>
      <c r="C1863" s="481">
        <v>1241</v>
      </c>
      <c r="D1863" s="497">
        <v>6.53</v>
      </c>
      <c r="E1863" s="497">
        <v>7.03</v>
      </c>
      <c r="F1863" s="492">
        <v>3</v>
      </c>
      <c r="G1863" s="496">
        <v>19.59</v>
      </c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</row>
    <row r="1864" spans="1:20" s="21" customFormat="1" ht="15" x14ac:dyDescent="0.2">
      <c r="A1864" s="466" t="s">
        <v>3022</v>
      </c>
      <c r="B1864" s="473">
        <v>8</v>
      </c>
      <c r="C1864" s="487">
        <v>1241</v>
      </c>
      <c r="D1864" s="497">
        <v>6.53</v>
      </c>
      <c r="E1864" s="497">
        <v>7.03</v>
      </c>
      <c r="F1864" s="467">
        <v>14</v>
      </c>
      <c r="G1864" s="496">
        <v>91.42</v>
      </c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</row>
    <row r="1865" spans="1:20" s="21" customFormat="1" ht="15" x14ac:dyDescent="0.2">
      <c r="A1865" s="466" t="s">
        <v>3645</v>
      </c>
      <c r="B1865" s="473">
        <v>8</v>
      </c>
      <c r="C1865" s="487">
        <v>4712</v>
      </c>
      <c r="D1865" s="497">
        <v>6.56</v>
      </c>
      <c r="E1865" s="497">
        <v>7.06</v>
      </c>
      <c r="F1865" s="467">
        <v>6</v>
      </c>
      <c r="G1865" s="496">
        <v>39.36</v>
      </c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</row>
    <row r="1866" spans="1:20" s="21" customFormat="1" ht="15" x14ac:dyDescent="0.2">
      <c r="A1866" s="469" t="s">
        <v>3488</v>
      </c>
      <c r="B1866" s="473">
        <v>8</v>
      </c>
      <c r="C1866" s="480">
        <v>4712</v>
      </c>
      <c r="D1866" s="497">
        <v>6.56</v>
      </c>
      <c r="E1866" s="497">
        <v>7.06</v>
      </c>
      <c r="F1866" s="490">
        <v>2</v>
      </c>
      <c r="G1866" s="496">
        <v>13.12</v>
      </c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</row>
    <row r="1867" spans="1:20" s="21" customFormat="1" ht="15" x14ac:dyDescent="0.2">
      <c r="A1867" s="468" t="s">
        <v>3085</v>
      </c>
      <c r="B1867" s="475">
        <v>8</v>
      </c>
      <c r="C1867" s="483">
        <v>1241</v>
      </c>
      <c r="D1867" s="497">
        <v>6.6</v>
      </c>
      <c r="E1867" s="497">
        <v>7.1</v>
      </c>
      <c r="F1867" s="491">
        <v>6</v>
      </c>
      <c r="G1867" s="496">
        <v>39.599999999999994</v>
      </c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</row>
    <row r="1868" spans="1:20" s="21" customFormat="1" ht="15" x14ac:dyDescent="0.2">
      <c r="A1868" s="468" t="s">
        <v>3085</v>
      </c>
      <c r="B1868" s="473">
        <v>8</v>
      </c>
      <c r="C1868" s="487">
        <v>1241</v>
      </c>
      <c r="D1868" s="497">
        <v>6.6</v>
      </c>
      <c r="E1868" s="497">
        <v>7.1</v>
      </c>
      <c r="F1868" s="467">
        <v>2</v>
      </c>
      <c r="G1868" s="496">
        <v>13.2</v>
      </c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</row>
    <row r="1869" spans="1:20" s="21" customFormat="1" ht="15" x14ac:dyDescent="0.2">
      <c r="A1869" s="466" t="s">
        <v>3019</v>
      </c>
      <c r="B1869" s="474">
        <v>8</v>
      </c>
      <c r="C1869" s="481">
        <v>4943</v>
      </c>
      <c r="D1869" s="497">
        <v>6.62</v>
      </c>
      <c r="E1869" s="497">
        <v>7.12</v>
      </c>
      <c r="F1869" s="492">
        <v>12</v>
      </c>
      <c r="G1869" s="496">
        <v>79.44</v>
      </c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</row>
    <row r="1870" spans="1:20" s="21" customFormat="1" ht="15" x14ac:dyDescent="0.2">
      <c r="A1870" s="466" t="s">
        <v>3019</v>
      </c>
      <c r="B1870" s="473">
        <v>8</v>
      </c>
      <c r="C1870" s="487">
        <v>4943</v>
      </c>
      <c r="D1870" s="497">
        <v>6.62</v>
      </c>
      <c r="E1870" s="497">
        <v>7.12</v>
      </c>
      <c r="F1870" s="467">
        <v>5</v>
      </c>
      <c r="G1870" s="496">
        <v>33.1</v>
      </c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</row>
    <row r="1871" spans="1:20" s="21" customFormat="1" ht="15" x14ac:dyDescent="0.2">
      <c r="A1871" s="468" t="s">
        <v>1681</v>
      </c>
      <c r="B1871" s="475">
        <v>8</v>
      </c>
      <c r="C1871" s="483">
        <v>1212</v>
      </c>
      <c r="D1871" s="497">
        <v>3.79</v>
      </c>
      <c r="E1871" s="497">
        <v>4.29</v>
      </c>
      <c r="F1871" s="491">
        <v>5</v>
      </c>
      <c r="G1871" s="496">
        <v>18.95</v>
      </c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</row>
    <row r="1872" spans="1:20" s="21" customFormat="1" ht="15" x14ac:dyDescent="0.2">
      <c r="A1872" s="468" t="s">
        <v>3355</v>
      </c>
      <c r="B1872" s="475">
        <v>8</v>
      </c>
      <c r="C1872" s="483">
        <v>4342</v>
      </c>
      <c r="D1872" s="497">
        <v>6.71</v>
      </c>
      <c r="E1872" s="497">
        <v>7.21</v>
      </c>
      <c r="F1872" s="491">
        <v>7</v>
      </c>
      <c r="G1872" s="496">
        <v>46.97</v>
      </c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</row>
    <row r="1873" spans="1:20" s="21" customFormat="1" ht="15" x14ac:dyDescent="0.2">
      <c r="A1873" s="468" t="s">
        <v>3356</v>
      </c>
      <c r="B1873" s="475">
        <v>8</v>
      </c>
      <c r="C1873" s="483">
        <v>4342</v>
      </c>
      <c r="D1873" s="497">
        <v>6.71</v>
      </c>
      <c r="E1873" s="497">
        <v>7.21</v>
      </c>
      <c r="F1873" s="491">
        <v>8</v>
      </c>
      <c r="G1873" s="496">
        <v>53.68</v>
      </c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</row>
    <row r="1874" spans="1:20" s="21" customFormat="1" ht="15" x14ac:dyDescent="0.2">
      <c r="A1874" s="468" t="s">
        <v>3357</v>
      </c>
      <c r="B1874" s="475">
        <v>8</v>
      </c>
      <c r="C1874" s="483">
        <v>4342</v>
      </c>
      <c r="D1874" s="497">
        <v>6.71</v>
      </c>
      <c r="E1874" s="497">
        <v>7.21</v>
      </c>
      <c r="F1874" s="491">
        <v>10</v>
      </c>
      <c r="G1874" s="496">
        <v>67.099999999999994</v>
      </c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</row>
    <row r="1875" spans="1:20" s="21" customFormat="1" ht="15" x14ac:dyDescent="0.2">
      <c r="A1875" s="468" t="s">
        <v>3358</v>
      </c>
      <c r="B1875" s="475">
        <v>8</v>
      </c>
      <c r="C1875" s="483">
        <v>4342</v>
      </c>
      <c r="D1875" s="497">
        <v>6.71</v>
      </c>
      <c r="E1875" s="497">
        <v>7.21</v>
      </c>
      <c r="F1875" s="491">
        <v>11</v>
      </c>
      <c r="G1875" s="496">
        <v>73.81</v>
      </c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</row>
    <row r="1876" spans="1:20" s="21" customFormat="1" ht="15" x14ac:dyDescent="0.2">
      <c r="A1876" s="469" t="s">
        <v>3097</v>
      </c>
      <c r="B1876" s="474">
        <v>8</v>
      </c>
      <c r="C1876" s="481">
        <v>6796</v>
      </c>
      <c r="D1876" s="497">
        <v>6.72</v>
      </c>
      <c r="E1876" s="497">
        <v>7.22</v>
      </c>
      <c r="F1876" s="492">
        <v>4</v>
      </c>
      <c r="G1876" s="496">
        <v>26.88</v>
      </c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</row>
    <row r="1877" spans="1:20" s="21" customFormat="1" ht="15" x14ac:dyDescent="0.2">
      <c r="A1877" s="469" t="s">
        <v>3097</v>
      </c>
      <c r="B1877" s="475">
        <v>8</v>
      </c>
      <c r="C1877" s="485">
        <v>6796</v>
      </c>
      <c r="D1877" s="497">
        <v>6.72</v>
      </c>
      <c r="E1877" s="497">
        <v>7.22</v>
      </c>
      <c r="F1877" s="491">
        <v>5</v>
      </c>
      <c r="G1877" s="496">
        <v>33.6</v>
      </c>
      <c r="J1877" s="23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</row>
    <row r="1878" spans="1:20" s="21" customFormat="1" ht="15" x14ac:dyDescent="0.2">
      <c r="A1878" s="468" t="s">
        <v>3083</v>
      </c>
      <c r="B1878" s="475">
        <v>8</v>
      </c>
      <c r="C1878" s="483">
        <v>1241</v>
      </c>
      <c r="D1878" s="497">
        <v>6.74</v>
      </c>
      <c r="E1878" s="497">
        <v>7.24</v>
      </c>
      <c r="F1878" s="491">
        <v>4</v>
      </c>
      <c r="G1878" s="496">
        <v>26.96</v>
      </c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</row>
    <row r="1879" spans="1:20" s="21" customFormat="1" ht="15" x14ac:dyDescent="0.2">
      <c r="A1879" s="466" t="s">
        <v>3039</v>
      </c>
      <c r="B1879" s="473">
        <v>8</v>
      </c>
      <c r="C1879" s="487">
        <v>1241</v>
      </c>
      <c r="D1879" s="497">
        <v>6.86</v>
      </c>
      <c r="E1879" s="497">
        <v>7.36</v>
      </c>
      <c r="F1879" s="467">
        <v>3</v>
      </c>
      <c r="G1879" s="496">
        <v>20.580000000000002</v>
      </c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</row>
    <row r="1880" spans="1:20" s="21" customFormat="1" ht="15" x14ac:dyDescent="0.2">
      <c r="A1880" s="466" t="s">
        <v>3039</v>
      </c>
      <c r="B1880" s="475">
        <v>8</v>
      </c>
      <c r="C1880" s="483">
        <v>1241</v>
      </c>
      <c r="D1880" s="497">
        <v>6.86</v>
      </c>
      <c r="E1880" s="497">
        <v>7.36</v>
      </c>
      <c r="F1880" s="491">
        <v>3</v>
      </c>
      <c r="G1880" s="496">
        <v>20.580000000000002</v>
      </c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</row>
    <row r="1881" spans="1:20" s="21" customFormat="1" ht="15" x14ac:dyDescent="0.2">
      <c r="A1881" s="468" t="s">
        <v>3075</v>
      </c>
      <c r="B1881" s="476">
        <v>8</v>
      </c>
      <c r="C1881" s="484">
        <v>1241</v>
      </c>
      <c r="D1881" s="497">
        <v>6.86</v>
      </c>
      <c r="E1881" s="497">
        <v>7.36</v>
      </c>
      <c r="F1881" s="489">
        <v>3</v>
      </c>
      <c r="G1881" s="496">
        <v>20.580000000000002</v>
      </c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</row>
    <row r="1882" spans="1:20" s="21" customFormat="1" ht="15" x14ac:dyDescent="0.2">
      <c r="A1882" s="468" t="s">
        <v>3075</v>
      </c>
      <c r="B1882" s="475">
        <v>8</v>
      </c>
      <c r="C1882" s="483">
        <v>1241</v>
      </c>
      <c r="D1882" s="497">
        <v>6.86</v>
      </c>
      <c r="E1882" s="497">
        <v>7.36</v>
      </c>
      <c r="F1882" s="491">
        <v>5</v>
      </c>
      <c r="G1882" s="496">
        <v>34.300000000000004</v>
      </c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</row>
    <row r="1883" spans="1:20" s="21" customFormat="1" ht="15" x14ac:dyDescent="0.2">
      <c r="A1883" s="468" t="s">
        <v>3079</v>
      </c>
      <c r="B1883" s="475">
        <v>8</v>
      </c>
      <c r="C1883" s="483">
        <v>2211</v>
      </c>
      <c r="D1883" s="497">
        <v>6.87</v>
      </c>
      <c r="E1883" s="497">
        <v>7.37</v>
      </c>
      <c r="F1883" s="491">
        <v>7</v>
      </c>
      <c r="G1883" s="496">
        <v>48.09</v>
      </c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</row>
    <row r="1884" spans="1:20" s="21" customFormat="1" ht="15" x14ac:dyDescent="0.2">
      <c r="A1884" s="469" t="s">
        <v>768</v>
      </c>
      <c r="B1884" s="473">
        <v>8</v>
      </c>
      <c r="C1884" s="480">
        <v>1241</v>
      </c>
      <c r="D1884" s="497">
        <v>6.88</v>
      </c>
      <c r="E1884" s="497">
        <v>7.38</v>
      </c>
      <c r="F1884" s="490">
        <v>14</v>
      </c>
      <c r="G1884" s="496">
        <v>96.32</v>
      </c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</row>
    <row r="1885" spans="1:20" s="21" customFormat="1" ht="15" x14ac:dyDescent="0.2">
      <c r="A1885" s="469" t="s">
        <v>768</v>
      </c>
      <c r="B1885" s="473">
        <v>8</v>
      </c>
      <c r="C1885" s="487">
        <v>1241</v>
      </c>
      <c r="D1885" s="497">
        <v>6.88</v>
      </c>
      <c r="E1885" s="497">
        <v>7.38</v>
      </c>
      <c r="F1885" s="467">
        <v>4</v>
      </c>
      <c r="G1885" s="496">
        <v>27.52</v>
      </c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</row>
    <row r="1886" spans="1:20" s="21" customFormat="1" ht="15" x14ac:dyDescent="0.2">
      <c r="A1886" s="466" t="s">
        <v>3325</v>
      </c>
      <c r="B1886" s="473">
        <v>8</v>
      </c>
      <c r="C1886" s="487">
        <v>4342</v>
      </c>
      <c r="D1886" s="497">
        <v>6.88</v>
      </c>
      <c r="E1886" s="497">
        <v>7.38</v>
      </c>
      <c r="F1886" s="467">
        <v>7</v>
      </c>
      <c r="G1886" s="496">
        <v>48.16</v>
      </c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</row>
    <row r="1887" spans="1:20" s="21" customFormat="1" ht="15" x14ac:dyDescent="0.2">
      <c r="A1887" s="466" t="s">
        <v>2811</v>
      </c>
      <c r="B1887" s="473">
        <v>8</v>
      </c>
      <c r="C1887" s="480">
        <v>4943</v>
      </c>
      <c r="D1887" s="497">
        <v>6.92</v>
      </c>
      <c r="E1887" s="497">
        <v>7.42</v>
      </c>
      <c r="F1887" s="490">
        <v>8</v>
      </c>
      <c r="G1887" s="496">
        <v>55.36</v>
      </c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</row>
    <row r="1888" spans="1:20" s="21" customFormat="1" ht="15" x14ac:dyDescent="0.2">
      <c r="A1888" s="466" t="s">
        <v>2811</v>
      </c>
      <c r="B1888" s="473">
        <v>8</v>
      </c>
      <c r="C1888" s="487">
        <v>4943</v>
      </c>
      <c r="D1888" s="497">
        <v>6.92</v>
      </c>
      <c r="E1888" s="497">
        <v>7.42</v>
      </c>
      <c r="F1888" s="467">
        <v>15</v>
      </c>
      <c r="G1888" s="496">
        <v>103.8</v>
      </c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</row>
    <row r="1889" spans="1:20" s="21" customFormat="1" ht="15" x14ac:dyDescent="0.2">
      <c r="A1889" s="468" t="s">
        <v>1919</v>
      </c>
      <c r="B1889" s="475">
        <v>8</v>
      </c>
      <c r="C1889" s="483">
        <v>3096</v>
      </c>
      <c r="D1889" s="497">
        <v>5.68</v>
      </c>
      <c r="E1889" s="497">
        <v>6.18</v>
      </c>
      <c r="F1889" s="491">
        <v>2</v>
      </c>
      <c r="G1889" s="496">
        <v>11.36</v>
      </c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</row>
    <row r="1890" spans="1:20" s="21" customFormat="1" ht="15" x14ac:dyDescent="0.2">
      <c r="A1890" s="469" t="s">
        <v>790</v>
      </c>
      <c r="B1890" s="474">
        <v>8</v>
      </c>
      <c r="C1890" s="481">
        <v>4943</v>
      </c>
      <c r="D1890" s="497">
        <v>7.11</v>
      </c>
      <c r="E1890" s="497">
        <v>7.61</v>
      </c>
      <c r="F1890" s="492">
        <v>2</v>
      </c>
      <c r="G1890" s="496">
        <v>14.22</v>
      </c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</row>
    <row r="1891" spans="1:20" s="21" customFormat="1" ht="15" x14ac:dyDescent="0.2">
      <c r="A1891" s="469" t="s">
        <v>1185</v>
      </c>
      <c r="B1891" s="474">
        <v>8</v>
      </c>
      <c r="C1891" s="481">
        <v>4232</v>
      </c>
      <c r="D1891" s="497">
        <v>7.13</v>
      </c>
      <c r="E1891" s="497">
        <v>7.63</v>
      </c>
      <c r="F1891" s="492">
        <v>6</v>
      </c>
      <c r="G1891" s="496">
        <v>42.78</v>
      </c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</row>
    <row r="1892" spans="1:20" s="21" customFormat="1" ht="15" x14ac:dyDescent="0.2">
      <c r="A1892" s="469" t="s">
        <v>427</v>
      </c>
      <c r="B1892" s="473">
        <v>8</v>
      </c>
      <c r="C1892" s="481">
        <v>1241</v>
      </c>
      <c r="D1892" s="497">
        <v>7.17</v>
      </c>
      <c r="E1892" s="497">
        <v>7.67</v>
      </c>
      <c r="F1892" s="492">
        <v>1</v>
      </c>
      <c r="G1892" s="496">
        <v>7.17</v>
      </c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</row>
    <row r="1893" spans="1:20" s="21" customFormat="1" ht="15" x14ac:dyDescent="0.2">
      <c r="A1893" s="469" t="s">
        <v>3096</v>
      </c>
      <c r="B1893" s="474">
        <v>8</v>
      </c>
      <c r="C1893" s="481">
        <v>1241</v>
      </c>
      <c r="D1893" s="497">
        <v>7.17</v>
      </c>
      <c r="E1893" s="497">
        <v>7.67</v>
      </c>
      <c r="F1893" s="492">
        <v>6</v>
      </c>
      <c r="G1893" s="496">
        <v>43.019999999999996</v>
      </c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</row>
    <row r="1894" spans="1:20" s="21" customFormat="1" ht="15" x14ac:dyDescent="0.2">
      <c r="A1894" s="469" t="s">
        <v>3096</v>
      </c>
      <c r="B1894" s="473">
        <v>8</v>
      </c>
      <c r="C1894" s="487">
        <v>1241</v>
      </c>
      <c r="D1894" s="497">
        <v>7.17</v>
      </c>
      <c r="E1894" s="497">
        <v>7.67</v>
      </c>
      <c r="F1894" s="467">
        <v>10</v>
      </c>
      <c r="G1894" s="496">
        <v>71.7</v>
      </c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</row>
    <row r="1895" spans="1:20" s="21" customFormat="1" ht="15" x14ac:dyDescent="0.2">
      <c r="A1895" s="468" t="s">
        <v>2087</v>
      </c>
      <c r="B1895" s="475">
        <v>8</v>
      </c>
      <c r="C1895" s="483">
        <v>6796</v>
      </c>
      <c r="D1895" s="497">
        <v>4.07</v>
      </c>
      <c r="E1895" s="497">
        <v>4.57</v>
      </c>
      <c r="F1895" s="491">
        <v>7</v>
      </c>
      <c r="G1895" s="496">
        <v>28.490000000000002</v>
      </c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</row>
    <row r="1896" spans="1:20" s="21" customFormat="1" ht="15" x14ac:dyDescent="0.2">
      <c r="A1896" s="469" t="s">
        <v>3101</v>
      </c>
      <c r="B1896" s="474">
        <v>8</v>
      </c>
      <c r="C1896" s="481">
        <v>2211</v>
      </c>
      <c r="D1896" s="497">
        <v>7.19</v>
      </c>
      <c r="E1896" s="497">
        <v>7.69</v>
      </c>
      <c r="F1896" s="492">
        <v>4</v>
      </c>
      <c r="G1896" s="496">
        <v>28.76</v>
      </c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</row>
    <row r="1897" spans="1:20" s="21" customFormat="1" ht="15" x14ac:dyDescent="0.2">
      <c r="A1897" s="466" t="s">
        <v>3006</v>
      </c>
      <c r="B1897" s="473">
        <v>8</v>
      </c>
      <c r="C1897" s="487">
        <v>2211</v>
      </c>
      <c r="D1897" s="497">
        <v>7.19</v>
      </c>
      <c r="E1897" s="497">
        <v>7.69</v>
      </c>
      <c r="F1897" s="467">
        <v>3</v>
      </c>
      <c r="G1897" s="496">
        <v>21.57</v>
      </c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</row>
    <row r="1898" spans="1:20" s="21" customFormat="1" ht="15" x14ac:dyDescent="0.2">
      <c r="A1898" s="466" t="s">
        <v>133</v>
      </c>
      <c r="B1898" s="473">
        <v>8</v>
      </c>
      <c r="C1898" s="487">
        <v>4342</v>
      </c>
      <c r="D1898" s="497">
        <v>7.3</v>
      </c>
      <c r="E1898" s="497">
        <v>7.8</v>
      </c>
      <c r="F1898" s="467">
        <v>9</v>
      </c>
      <c r="G1898" s="496">
        <v>65.7</v>
      </c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</row>
    <row r="1899" spans="1:20" s="21" customFormat="1" ht="15" x14ac:dyDescent="0.2">
      <c r="A1899" s="466" t="s">
        <v>3056</v>
      </c>
      <c r="B1899" s="473">
        <v>8</v>
      </c>
      <c r="C1899" s="487">
        <v>1212</v>
      </c>
      <c r="D1899" s="497">
        <v>7.35</v>
      </c>
      <c r="E1899" s="497">
        <v>7.85</v>
      </c>
      <c r="F1899" s="467">
        <v>6</v>
      </c>
      <c r="G1899" s="496">
        <v>44.099999999999994</v>
      </c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</row>
    <row r="1900" spans="1:20" s="21" customFormat="1" ht="15" x14ac:dyDescent="0.2">
      <c r="A1900" s="468" t="s">
        <v>1826</v>
      </c>
      <c r="B1900" s="475">
        <v>8</v>
      </c>
      <c r="C1900" s="483">
        <v>6796</v>
      </c>
      <c r="D1900" s="497">
        <v>5.92</v>
      </c>
      <c r="E1900" s="497">
        <v>6.42</v>
      </c>
      <c r="F1900" s="491">
        <v>1</v>
      </c>
      <c r="G1900" s="496">
        <v>5.92</v>
      </c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</row>
    <row r="1901" spans="1:20" s="21" customFormat="1" ht="15" x14ac:dyDescent="0.2">
      <c r="A1901" s="468" t="s">
        <v>1826</v>
      </c>
      <c r="B1901" s="475">
        <v>8</v>
      </c>
      <c r="C1901" s="483">
        <v>6796</v>
      </c>
      <c r="D1901" s="497">
        <v>5.92</v>
      </c>
      <c r="E1901" s="497">
        <v>6.42</v>
      </c>
      <c r="F1901" s="491">
        <v>1</v>
      </c>
      <c r="G1901" s="496">
        <v>5.92</v>
      </c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</row>
    <row r="1902" spans="1:20" s="21" customFormat="1" ht="15" x14ac:dyDescent="0.2">
      <c r="A1902" s="469" t="s">
        <v>454</v>
      </c>
      <c r="B1902" s="473">
        <v>8</v>
      </c>
      <c r="C1902" s="481">
        <v>1212</v>
      </c>
      <c r="D1902" s="497">
        <v>7.43</v>
      </c>
      <c r="E1902" s="497">
        <v>7.93</v>
      </c>
      <c r="F1902" s="492">
        <v>5</v>
      </c>
      <c r="G1902" s="496">
        <v>37.15</v>
      </c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</row>
    <row r="1903" spans="1:20" s="21" customFormat="1" ht="15" x14ac:dyDescent="0.2">
      <c r="A1903" s="468" t="s">
        <v>1676</v>
      </c>
      <c r="B1903" s="475">
        <v>8</v>
      </c>
      <c r="C1903" s="483">
        <v>8513</v>
      </c>
      <c r="D1903" s="497">
        <v>4.24</v>
      </c>
      <c r="E1903" s="497">
        <v>4.74</v>
      </c>
      <c r="F1903" s="491">
        <v>2</v>
      </c>
      <c r="G1903" s="496">
        <v>8.48</v>
      </c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</row>
    <row r="1904" spans="1:20" s="21" customFormat="1" ht="15" x14ac:dyDescent="0.2">
      <c r="A1904" s="468" t="s">
        <v>3076</v>
      </c>
      <c r="B1904" s="475">
        <v>8</v>
      </c>
      <c r="C1904" s="483">
        <v>1433</v>
      </c>
      <c r="D1904" s="497">
        <v>7.52</v>
      </c>
      <c r="E1904" s="497">
        <v>8.02</v>
      </c>
      <c r="F1904" s="491">
        <v>3</v>
      </c>
      <c r="G1904" s="496">
        <v>22.56</v>
      </c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</row>
    <row r="1905" spans="1:20" s="21" customFormat="1" ht="15" x14ac:dyDescent="0.2">
      <c r="A1905" s="469" t="s">
        <v>458</v>
      </c>
      <c r="B1905" s="473">
        <v>8</v>
      </c>
      <c r="C1905" s="481">
        <v>1212</v>
      </c>
      <c r="D1905" s="497">
        <v>7.6199999999999992</v>
      </c>
      <c r="E1905" s="497">
        <v>8.1199999999999992</v>
      </c>
      <c r="F1905" s="492">
        <v>5</v>
      </c>
      <c r="G1905" s="496">
        <v>38.099999999999994</v>
      </c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</row>
    <row r="1906" spans="1:20" s="21" customFormat="1" ht="15" x14ac:dyDescent="0.2">
      <c r="A1906" s="468" t="s">
        <v>1917</v>
      </c>
      <c r="B1906" s="475">
        <v>8</v>
      </c>
      <c r="C1906" s="483">
        <v>3232</v>
      </c>
      <c r="D1906" s="497">
        <v>7.74</v>
      </c>
      <c r="E1906" s="497">
        <v>8.24</v>
      </c>
      <c r="F1906" s="491">
        <v>2</v>
      </c>
      <c r="G1906" s="496">
        <v>15.48</v>
      </c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</row>
    <row r="1907" spans="1:20" s="21" customFormat="1" ht="15" x14ac:dyDescent="0.2">
      <c r="A1907" s="468" t="s">
        <v>1917</v>
      </c>
      <c r="B1907" s="473">
        <v>8</v>
      </c>
      <c r="C1907" s="487">
        <v>3232</v>
      </c>
      <c r="D1907" s="497">
        <v>7.74</v>
      </c>
      <c r="E1907" s="497">
        <v>8.24</v>
      </c>
      <c r="F1907" s="467">
        <v>4</v>
      </c>
      <c r="G1907" s="496">
        <v>30.96</v>
      </c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</row>
    <row r="1908" spans="1:20" s="21" customFormat="1" ht="15" x14ac:dyDescent="0.2">
      <c r="A1908" s="468" t="s">
        <v>1917</v>
      </c>
      <c r="B1908" s="475">
        <v>8</v>
      </c>
      <c r="C1908" s="483">
        <v>3232</v>
      </c>
      <c r="D1908" s="497">
        <v>7.74</v>
      </c>
      <c r="E1908" s="497">
        <v>8.24</v>
      </c>
      <c r="F1908" s="491">
        <v>9</v>
      </c>
      <c r="G1908" s="496">
        <v>69.66</v>
      </c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</row>
    <row r="1909" spans="1:20" s="21" customFormat="1" ht="15" x14ac:dyDescent="0.2">
      <c r="A1909" s="468" t="s">
        <v>3330</v>
      </c>
      <c r="B1909" s="476">
        <v>8</v>
      </c>
      <c r="C1909" s="484">
        <v>1433</v>
      </c>
      <c r="D1909" s="497">
        <v>7.75</v>
      </c>
      <c r="E1909" s="497">
        <v>8.25</v>
      </c>
      <c r="F1909" s="489">
        <v>1</v>
      </c>
      <c r="G1909" s="496">
        <v>7.75</v>
      </c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</row>
    <row r="1910" spans="1:20" s="21" customFormat="1" ht="15" x14ac:dyDescent="0.2">
      <c r="A1910" s="468" t="s">
        <v>3330</v>
      </c>
      <c r="B1910" s="475">
        <v>8</v>
      </c>
      <c r="C1910" s="483">
        <v>1433</v>
      </c>
      <c r="D1910" s="497">
        <v>7.75</v>
      </c>
      <c r="E1910" s="497">
        <v>8.25</v>
      </c>
      <c r="F1910" s="491">
        <v>2</v>
      </c>
      <c r="G1910" s="496">
        <v>15.5</v>
      </c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</row>
    <row r="1911" spans="1:20" s="21" customFormat="1" ht="15" x14ac:dyDescent="0.2">
      <c r="A1911" s="468" t="s">
        <v>3330</v>
      </c>
      <c r="B1911" s="475">
        <v>8</v>
      </c>
      <c r="C1911" s="483">
        <v>1433</v>
      </c>
      <c r="D1911" s="497">
        <v>7.75</v>
      </c>
      <c r="E1911" s="497">
        <v>8.25</v>
      </c>
      <c r="F1911" s="491">
        <v>2</v>
      </c>
      <c r="G1911" s="496">
        <v>15.5</v>
      </c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</row>
    <row r="1912" spans="1:20" s="21" customFormat="1" ht="15" x14ac:dyDescent="0.2">
      <c r="A1912" s="468" t="s">
        <v>3331</v>
      </c>
      <c r="B1912" s="476">
        <v>8</v>
      </c>
      <c r="C1912" s="484">
        <v>1433</v>
      </c>
      <c r="D1912" s="497">
        <v>7.75</v>
      </c>
      <c r="E1912" s="497">
        <v>8.25</v>
      </c>
      <c r="F1912" s="489">
        <v>1</v>
      </c>
      <c r="G1912" s="496">
        <v>7.75</v>
      </c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</row>
    <row r="1913" spans="1:20" s="21" customFormat="1" ht="15" x14ac:dyDescent="0.2">
      <c r="A1913" s="468" t="s">
        <v>3331</v>
      </c>
      <c r="B1913" s="475">
        <v>8</v>
      </c>
      <c r="C1913" s="483">
        <v>1433</v>
      </c>
      <c r="D1913" s="497">
        <v>7.75</v>
      </c>
      <c r="E1913" s="497">
        <v>8.25</v>
      </c>
      <c r="F1913" s="491">
        <v>2</v>
      </c>
      <c r="G1913" s="496">
        <v>15.5</v>
      </c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</row>
    <row r="1914" spans="1:20" s="21" customFormat="1" ht="15" x14ac:dyDescent="0.2">
      <c r="A1914" s="468" t="s">
        <v>2992</v>
      </c>
      <c r="B1914" s="473">
        <v>8</v>
      </c>
      <c r="C1914" s="487">
        <v>1241</v>
      </c>
      <c r="D1914" s="497">
        <v>7.92</v>
      </c>
      <c r="E1914" s="497">
        <v>8.42</v>
      </c>
      <c r="F1914" s="467">
        <v>12</v>
      </c>
      <c r="G1914" s="496">
        <v>95.039999999999992</v>
      </c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</row>
    <row r="1915" spans="1:20" s="21" customFormat="1" ht="15" x14ac:dyDescent="0.2">
      <c r="A1915" s="468" t="s">
        <v>2992</v>
      </c>
      <c r="B1915" s="475">
        <v>8</v>
      </c>
      <c r="C1915" s="483">
        <v>1241</v>
      </c>
      <c r="D1915" s="497">
        <v>7.92</v>
      </c>
      <c r="E1915" s="497">
        <v>8.42</v>
      </c>
      <c r="F1915" s="491">
        <v>3</v>
      </c>
      <c r="G1915" s="496">
        <v>23.759999999999998</v>
      </c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</row>
    <row r="1916" spans="1:20" s="21" customFormat="1" ht="15" x14ac:dyDescent="0.2">
      <c r="A1916" s="469" t="s">
        <v>426</v>
      </c>
      <c r="B1916" s="473">
        <v>8</v>
      </c>
      <c r="C1916" s="481">
        <v>1241</v>
      </c>
      <c r="D1916" s="497">
        <v>8.0399999999999991</v>
      </c>
      <c r="E1916" s="497">
        <v>8.5399999999999991</v>
      </c>
      <c r="F1916" s="492">
        <v>1</v>
      </c>
      <c r="G1916" s="496">
        <v>8.0399999999999991</v>
      </c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</row>
    <row r="1917" spans="1:20" s="21" customFormat="1" ht="15" x14ac:dyDescent="0.2">
      <c r="A1917" s="468" t="s">
        <v>1917</v>
      </c>
      <c r="B1917" s="474">
        <v>8</v>
      </c>
      <c r="C1917" s="481">
        <v>3232</v>
      </c>
      <c r="D1917" s="497">
        <v>7.74</v>
      </c>
      <c r="E1917" s="497">
        <v>8.24</v>
      </c>
      <c r="F1917" s="492">
        <v>1</v>
      </c>
      <c r="G1917" s="496">
        <v>7.74</v>
      </c>
      <c r="J1917" s="23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</row>
    <row r="1918" spans="1:20" s="21" customFormat="1" ht="15" x14ac:dyDescent="0.2">
      <c r="A1918" s="466" t="s">
        <v>2560</v>
      </c>
      <c r="B1918" s="473">
        <v>8</v>
      </c>
      <c r="C1918" s="487">
        <v>4342</v>
      </c>
      <c r="D1918" s="497">
        <v>8.35</v>
      </c>
      <c r="E1918" s="497">
        <v>8.85</v>
      </c>
      <c r="F1918" s="467">
        <v>3</v>
      </c>
      <c r="G1918" s="496">
        <v>25.049999999999997</v>
      </c>
      <c r="J1918" s="23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</row>
    <row r="1919" spans="1:20" s="21" customFormat="1" ht="15" x14ac:dyDescent="0.2">
      <c r="A1919" s="466" t="s">
        <v>2560</v>
      </c>
      <c r="B1919" s="473">
        <v>8</v>
      </c>
      <c r="C1919" s="487">
        <v>4342</v>
      </c>
      <c r="D1919" s="497">
        <v>8.35</v>
      </c>
      <c r="E1919" s="497">
        <v>8.85</v>
      </c>
      <c r="F1919" s="467">
        <v>6</v>
      </c>
      <c r="G1919" s="496">
        <v>50.099999999999994</v>
      </c>
      <c r="J1919" s="23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</row>
    <row r="1920" spans="1:20" s="21" customFormat="1" ht="15" x14ac:dyDescent="0.2">
      <c r="A1920" s="468" t="s">
        <v>267</v>
      </c>
      <c r="B1920" s="475">
        <v>8</v>
      </c>
      <c r="C1920" s="485">
        <v>6796</v>
      </c>
      <c r="D1920" s="497">
        <v>8.27</v>
      </c>
      <c r="E1920" s="497">
        <v>8.77</v>
      </c>
      <c r="F1920" s="491">
        <v>3</v>
      </c>
      <c r="G1920" s="496">
        <v>24.81</v>
      </c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</row>
    <row r="1921" spans="1:20" s="21" customFormat="1" ht="15" x14ac:dyDescent="0.2">
      <c r="A1921" s="468" t="s">
        <v>267</v>
      </c>
      <c r="B1921" s="475">
        <v>8</v>
      </c>
      <c r="C1921" s="483">
        <v>6796</v>
      </c>
      <c r="D1921" s="497">
        <v>8.27</v>
      </c>
      <c r="E1921" s="497">
        <v>8.77</v>
      </c>
      <c r="F1921" s="491">
        <v>1</v>
      </c>
      <c r="G1921" s="496">
        <v>8.27</v>
      </c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</row>
    <row r="1922" spans="1:20" s="21" customFormat="1" ht="15" x14ac:dyDescent="0.2">
      <c r="A1922" s="469" t="s">
        <v>864</v>
      </c>
      <c r="B1922" s="474">
        <v>8</v>
      </c>
      <c r="C1922" s="481">
        <v>9121</v>
      </c>
      <c r="D1922" s="497">
        <v>8.1</v>
      </c>
      <c r="E1922" s="497">
        <v>8.6</v>
      </c>
      <c r="F1922" s="492">
        <v>1</v>
      </c>
      <c r="G1922" s="496">
        <v>8.1</v>
      </c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</row>
    <row r="1923" spans="1:20" s="21" customFormat="1" ht="15" x14ac:dyDescent="0.2">
      <c r="A1923" s="469" t="s">
        <v>865</v>
      </c>
      <c r="B1923" s="474">
        <v>8</v>
      </c>
      <c r="C1923" s="481">
        <v>9121</v>
      </c>
      <c r="D1923" s="497">
        <v>8.1</v>
      </c>
      <c r="E1923" s="497">
        <v>8.6</v>
      </c>
      <c r="F1923" s="492">
        <v>1</v>
      </c>
      <c r="G1923" s="496">
        <v>8.1</v>
      </c>
      <c r="J1923" s="23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</row>
    <row r="1924" spans="1:20" s="21" customFormat="1" ht="15" x14ac:dyDescent="0.2">
      <c r="A1924" s="469" t="s">
        <v>866</v>
      </c>
      <c r="B1924" s="474">
        <v>8</v>
      </c>
      <c r="C1924" s="481">
        <v>9121</v>
      </c>
      <c r="D1924" s="497">
        <v>8.1</v>
      </c>
      <c r="E1924" s="497">
        <v>8.6</v>
      </c>
      <c r="F1924" s="492">
        <v>1</v>
      </c>
      <c r="G1924" s="496">
        <v>8.1</v>
      </c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</row>
    <row r="1925" spans="1:20" s="21" customFormat="1" ht="15" x14ac:dyDescent="0.2">
      <c r="A1925" s="466" t="s">
        <v>3005</v>
      </c>
      <c r="B1925" s="473">
        <v>8</v>
      </c>
      <c r="C1925" s="487">
        <v>2211</v>
      </c>
      <c r="D1925" s="497">
        <v>8.5500000000000007</v>
      </c>
      <c r="E1925" s="497">
        <v>9.0500000000000007</v>
      </c>
      <c r="F1925" s="467">
        <v>2</v>
      </c>
      <c r="G1925" s="496">
        <v>17.100000000000001</v>
      </c>
      <c r="J1925" s="23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</row>
    <row r="1926" spans="1:20" s="21" customFormat="1" ht="15" x14ac:dyDescent="0.2">
      <c r="A1926" s="469" t="s">
        <v>794</v>
      </c>
      <c r="B1926" s="474">
        <v>8</v>
      </c>
      <c r="C1926" s="481">
        <v>2211</v>
      </c>
      <c r="D1926" s="497">
        <v>8.5500000000000007</v>
      </c>
      <c r="E1926" s="497">
        <v>9.0500000000000007</v>
      </c>
      <c r="F1926" s="492">
        <v>3</v>
      </c>
      <c r="G1926" s="496">
        <v>25.650000000000002</v>
      </c>
      <c r="J1926" s="23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</row>
    <row r="1927" spans="1:20" s="21" customFormat="1" ht="15" x14ac:dyDescent="0.2">
      <c r="A1927" s="468" t="s">
        <v>675</v>
      </c>
      <c r="B1927" s="473">
        <v>8</v>
      </c>
      <c r="C1927" s="480" t="s">
        <v>138</v>
      </c>
      <c r="D1927" s="497">
        <v>8.57</v>
      </c>
      <c r="E1927" s="497">
        <v>9.07</v>
      </c>
      <c r="F1927" s="491">
        <v>2</v>
      </c>
      <c r="G1927" s="496">
        <v>17.14</v>
      </c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</row>
    <row r="1928" spans="1:20" s="21" customFormat="1" ht="15" x14ac:dyDescent="0.2">
      <c r="A1928" s="468" t="s">
        <v>675</v>
      </c>
      <c r="B1928" s="473">
        <v>8</v>
      </c>
      <c r="C1928" s="487" t="s">
        <v>2146</v>
      </c>
      <c r="D1928" s="497">
        <v>8.57</v>
      </c>
      <c r="E1928" s="497">
        <v>9.07</v>
      </c>
      <c r="F1928" s="467">
        <v>3</v>
      </c>
      <c r="G1928" s="496">
        <v>25.71</v>
      </c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</row>
    <row r="1929" spans="1:20" s="21" customFormat="1" ht="15" x14ac:dyDescent="0.2">
      <c r="A1929" s="468" t="s">
        <v>1801</v>
      </c>
      <c r="B1929" s="475">
        <v>8</v>
      </c>
      <c r="C1929" s="483">
        <v>4342</v>
      </c>
      <c r="D1929" s="497">
        <v>8.68</v>
      </c>
      <c r="E1929" s="497">
        <v>9.18</v>
      </c>
      <c r="F1929" s="493">
        <v>2</v>
      </c>
      <c r="G1929" s="496">
        <v>17.36</v>
      </c>
      <c r="J1929" s="23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</row>
    <row r="1930" spans="1:20" s="21" customFormat="1" ht="15" x14ac:dyDescent="0.2">
      <c r="A1930" s="468" t="s">
        <v>3334</v>
      </c>
      <c r="B1930" s="475">
        <v>8</v>
      </c>
      <c r="C1930" s="483">
        <v>4342</v>
      </c>
      <c r="D1930" s="497">
        <v>8.67</v>
      </c>
      <c r="E1930" s="497">
        <v>9.17</v>
      </c>
      <c r="F1930" s="491">
        <v>11</v>
      </c>
      <c r="G1930" s="496">
        <v>95.37</v>
      </c>
      <c r="J1930" s="23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</row>
    <row r="1931" spans="1:20" s="21" customFormat="1" ht="15" x14ac:dyDescent="0.2">
      <c r="A1931" s="468" t="s">
        <v>3335</v>
      </c>
      <c r="B1931" s="475">
        <v>8</v>
      </c>
      <c r="C1931" s="483">
        <v>4342</v>
      </c>
      <c r="D1931" s="497">
        <v>8.67</v>
      </c>
      <c r="E1931" s="497">
        <v>9.17</v>
      </c>
      <c r="F1931" s="491">
        <v>6</v>
      </c>
      <c r="G1931" s="496">
        <v>52.019999999999996</v>
      </c>
      <c r="J1931" s="23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</row>
    <row r="1932" spans="1:20" s="21" customFormat="1" ht="15" x14ac:dyDescent="0.2">
      <c r="A1932" s="466" t="s">
        <v>2896</v>
      </c>
      <c r="B1932" s="473">
        <v>8</v>
      </c>
      <c r="C1932" s="487">
        <v>3232</v>
      </c>
      <c r="D1932" s="497">
        <v>8.83</v>
      </c>
      <c r="E1932" s="497">
        <v>9.33</v>
      </c>
      <c r="F1932" s="467">
        <v>4</v>
      </c>
      <c r="G1932" s="496">
        <v>35.32</v>
      </c>
      <c r="J1932" s="23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</row>
    <row r="1933" spans="1:20" s="21" customFormat="1" ht="15" x14ac:dyDescent="0.2">
      <c r="A1933" s="469" t="s">
        <v>1173</v>
      </c>
      <c r="B1933" s="474">
        <v>8</v>
      </c>
      <c r="C1933" s="481">
        <v>9017</v>
      </c>
      <c r="D1933" s="497">
        <v>8.11</v>
      </c>
      <c r="E1933" s="497">
        <v>8.61</v>
      </c>
      <c r="F1933" s="492">
        <v>9</v>
      </c>
      <c r="G1933" s="496">
        <v>72.989999999999995</v>
      </c>
      <c r="J1933" s="23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</row>
    <row r="1934" spans="1:20" s="21" customFormat="1" ht="15" x14ac:dyDescent="0.2">
      <c r="A1934" s="469" t="s">
        <v>1171</v>
      </c>
      <c r="B1934" s="474">
        <v>8</v>
      </c>
      <c r="C1934" s="481">
        <v>9017</v>
      </c>
      <c r="D1934" s="497">
        <v>8.11</v>
      </c>
      <c r="E1934" s="497">
        <v>8.61</v>
      </c>
      <c r="F1934" s="492">
        <v>11</v>
      </c>
      <c r="G1934" s="496">
        <v>89.21</v>
      </c>
      <c r="J1934" s="23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</row>
    <row r="1935" spans="1:20" s="21" customFormat="1" ht="15" x14ac:dyDescent="0.2">
      <c r="A1935" s="469" t="s">
        <v>1172</v>
      </c>
      <c r="B1935" s="474">
        <v>8</v>
      </c>
      <c r="C1935" s="481">
        <v>9017</v>
      </c>
      <c r="D1935" s="497">
        <v>8.11</v>
      </c>
      <c r="E1935" s="497">
        <v>8.61</v>
      </c>
      <c r="F1935" s="492">
        <v>10</v>
      </c>
      <c r="G1935" s="496">
        <v>81.099999999999994</v>
      </c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</row>
    <row r="1936" spans="1:20" s="21" customFormat="1" ht="15" x14ac:dyDescent="0.2">
      <c r="A1936" s="469" t="s">
        <v>1174</v>
      </c>
      <c r="B1936" s="474">
        <v>8</v>
      </c>
      <c r="C1936" s="481">
        <v>9017</v>
      </c>
      <c r="D1936" s="497">
        <v>8.11</v>
      </c>
      <c r="E1936" s="497">
        <v>8.61</v>
      </c>
      <c r="F1936" s="492">
        <v>10</v>
      </c>
      <c r="G1936" s="496">
        <v>81.099999999999994</v>
      </c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</row>
    <row r="1937" spans="1:20" s="21" customFormat="1" ht="15" x14ac:dyDescent="0.2">
      <c r="A1937" s="469" t="s">
        <v>988</v>
      </c>
      <c r="B1937" s="474">
        <v>8</v>
      </c>
      <c r="C1937" s="481">
        <v>4342</v>
      </c>
      <c r="D1937" s="497">
        <v>8.8699999999999992</v>
      </c>
      <c r="E1937" s="497">
        <v>9.3699999999999992</v>
      </c>
      <c r="F1937" s="492">
        <v>2</v>
      </c>
      <c r="G1937" s="496">
        <v>17.739999999999998</v>
      </c>
      <c r="J1937" s="23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</row>
    <row r="1938" spans="1:20" s="21" customFormat="1" ht="15" x14ac:dyDescent="0.2">
      <c r="A1938" s="469" t="s">
        <v>3177</v>
      </c>
      <c r="B1938" s="473">
        <v>8</v>
      </c>
      <c r="C1938" s="480">
        <v>1241</v>
      </c>
      <c r="D1938" s="497">
        <v>8.89</v>
      </c>
      <c r="E1938" s="497">
        <v>9.39</v>
      </c>
      <c r="F1938" s="490">
        <v>1</v>
      </c>
      <c r="G1938" s="496">
        <v>8.89</v>
      </c>
      <c r="J1938" s="23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</row>
    <row r="1939" spans="1:20" s="21" customFormat="1" ht="15" x14ac:dyDescent="0.2">
      <c r="A1939" s="468" t="s">
        <v>1913</v>
      </c>
      <c r="B1939" s="475">
        <v>8</v>
      </c>
      <c r="C1939" s="483">
        <v>1212</v>
      </c>
      <c r="D1939" s="497">
        <v>8.93</v>
      </c>
      <c r="E1939" s="497">
        <v>9.43</v>
      </c>
      <c r="F1939" s="491">
        <v>1</v>
      </c>
      <c r="G1939" s="496">
        <v>8.93</v>
      </c>
      <c r="J1939" s="23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</row>
    <row r="1940" spans="1:20" s="21" customFormat="1" ht="15" x14ac:dyDescent="0.2">
      <c r="A1940" s="468" t="s">
        <v>1825</v>
      </c>
      <c r="B1940" s="475">
        <v>8</v>
      </c>
      <c r="C1940" s="483">
        <v>1241</v>
      </c>
      <c r="D1940" s="497">
        <v>8.94</v>
      </c>
      <c r="E1940" s="497">
        <v>9.44</v>
      </c>
      <c r="F1940" s="491">
        <v>1</v>
      </c>
      <c r="G1940" s="496">
        <v>8.94</v>
      </c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</row>
    <row r="1941" spans="1:20" s="21" customFormat="1" ht="15" x14ac:dyDescent="0.2">
      <c r="A1941" s="468" t="s">
        <v>3282</v>
      </c>
      <c r="B1941" s="475">
        <v>8</v>
      </c>
      <c r="C1941" s="483">
        <v>6796</v>
      </c>
      <c r="D1941" s="497">
        <v>8.99</v>
      </c>
      <c r="E1941" s="497">
        <v>9.49</v>
      </c>
      <c r="F1941" s="491">
        <v>6</v>
      </c>
      <c r="G1941" s="496">
        <v>53.94</v>
      </c>
      <c r="J1941" s="23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</row>
    <row r="1942" spans="1:20" s="21" customFormat="1" ht="15" x14ac:dyDescent="0.2">
      <c r="A1942" s="468" t="s">
        <v>3282</v>
      </c>
      <c r="B1942" s="473">
        <v>8</v>
      </c>
      <c r="C1942" s="487">
        <v>6796</v>
      </c>
      <c r="D1942" s="497">
        <v>8.99</v>
      </c>
      <c r="E1942" s="497">
        <v>9.49</v>
      </c>
      <c r="F1942" s="467">
        <v>12</v>
      </c>
      <c r="G1942" s="496">
        <v>107.88</v>
      </c>
      <c r="J1942" s="23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</row>
    <row r="1943" spans="1:20" s="21" customFormat="1" ht="15" x14ac:dyDescent="0.2">
      <c r="A1943" s="468" t="s">
        <v>1983</v>
      </c>
      <c r="B1943" s="475">
        <v>8</v>
      </c>
      <c r="C1943" s="483">
        <v>1212</v>
      </c>
      <c r="D1943" s="497">
        <v>9.02</v>
      </c>
      <c r="E1943" s="497">
        <v>9.52</v>
      </c>
      <c r="F1943" s="491">
        <v>1</v>
      </c>
      <c r="G1943" s="496">
        <v>9.02</v>
      </c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</row>
    <row r="1944" spans="1:20" s="21" customFormat="1" ht="15" x14ac:dyDescent="0.2">
      <c r="A1944" s="468" t="s">
        <v>1915</v>
      </c>
      <c r="B1944" s="475">
        <v>8</v>
      </c>
      <c r="C1944" s="483">
        <v>2211</v>
      </c>
      <c r="D1944" s="497">
        <v>9.2100000000000009</v>
      </c>
      <c r="E1944" s="497">
        <v>9.7100000000000009</v>
      </c>
      <c r="F1944" s="491">
        <v>2</v>
      </c>
      <c r="G1944" s="496">
        <v>18.420000000000002</v>
      </c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</row>
    <row r="1945" spans="1:20" s="21" customFormat="1" ht="15" x14ac:dyDescent="0.2">
      <c r="A1945" s="469" t="s">
        <v>878</v>
      </c>
      <c r="B1945" s="474">
        <v>8</v>
      </c>
      <c r="C1945" s="481">
        <v>2211</v>
      </c>
      <c r="D1945" s="497">
        <v>9.2100000000000009</v>
      </c>
      <c r="E1945" s="497">
        <v>9.7100000000000009</v>
      </c>
      <c r="F1945" s="492">
        <v>1</v>
      </c>
      <c r="G1945" s="496">
        <v>9.2100000000000009</v>
      </c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</row>
    <row r="1946" spans="1:20" s="21" customFormat="1" ht="15" x14ac:dyDescent="0.2">
      <c r="A1946" s="466" t="s">
        <v>3004</v>
      </c>
      <c r="B1946" s="474">
        <v>8</v>
      </c>
      <c r="C1946" s="481">
        <v>2211</v>
      </c>
      <c r="D1946" s="497">
        <v>9.2799999999999994</v>
      </c>
      <c r="E1946" s="497">
        <v>9.7799999999999994</v>
      </c>
      <c r="F1946" s="492">
        <v>1</v>
      </c>
      <c r="G1946" s="496">
        <v>9.2799999999999994</v>
      </c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</row>
    <row r="1947" spans="1:20" s="21" customFormat="1" ht="15" x14ac:dyDescent="0.2">
      <c r="A1947" s="466" t="s">
        <v>3004</v>
      </c>
      <c r="B1947" s="473">
        <v>8</v>
      </c>
      <c r="C1947" s="487">
        <v>2211</v>
      </c>
      <c r="D1947" s="497">
        <v>9.2799999999999994</v>
      </c>
      <c r="E1947" s="497">
        <v>9.7799999999999994</v>
      </c>
      <c r="F1947" s="467">
        <v>6</v>
      </c>
      <c r="G1947" s="496">
        <v>55.679999999999993</v>
      </c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</row>
    <row r="1948" spans="1:20" s="21" customFormat="1" ht="15" x14ac:dyDescent="0.2">
      <c r="A1948" s="466" t="s">
        <v>2807</v>
      </c>
      <c r="B1948" s="473">
        <v>8</v>
      </c>
      <c r="C1948" s="480">
        <v>1241</v>
      </c>
      <c r="D1948" s="497">
        <v>9.32</v>
      </c>
      <c r="E1948" s="497">
        <v>9.82</v>
      </c>
      <c r="F1948" s="490">
        <v>14</v>
      </c>
      <c r="G1948" s="496">
        <v>130.48000000000002</v>
      </c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</row>
    <row r="1949" spans="1:20" s="21" customFormat="1" ht="15" x14ac:dyDescent="0.2">
      <c r="A1949" s="466" t="s">
        <v>2807</v>
      </c>
      <c r="B1949" s="473">
        <v>8</v>
      </c>
      <c r="C1949" s="487">
        <v>1241</v>
      </c>
      <c r="D1949" s="497">
        <v>9.32</v>
      </c>
      <c r="E1949" s="497">
        <v>9.82</v>
      </c>
      <c r="F1949" s="467">
        <v>20</v>
      </c>
      <c r="G1949" s="496">
        <v>186.4</v>
      </c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</row>
    <row r="1950" spans="1:20" s="21" customFormat="1" ht="15" x14ac:dyDescent="0.2">
      <c r="A1950" s="468" t="s">
        <v>3082</v>
      </c>
      <c r="B1950" s="475">
        <v>8</v>
      </c>
      <c r="C1950" s="483">
        <v>2211</v>
      </c>
      <c r="D1950" s="497">
        <v>9.33</v>
      </c>
      <c r="E1950" s="497">
        <v>9.83</v>
      </c>
      <c r="F1950" s="491">
        <v>4</v>
      </c>
      <c r="G1950" s="496">
        <v>37.32</v>
      </c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</row>
    <row r="1951" spans="1:20" s="21" customFormat="1" ht="15" x14ac:dyDescent="0.2">
      <c r="A1951" s="466" t="s">
        <v>3038</v>
      </c>
      <c r="B1951" s="473">
        <v>8</v>
      </c>
      <c r="C1951" s="487">
        <v>2211</v>
      </c>
      <c r="D1951" s="497">
        <v>9.33</v>
      </c>
      <c r="E1951" s="497">
        <v>9.83</v>
      </c>
      <c r="F1951" s="467">
        <v>3</v>
      </c>
      <c r="G1951" s="496">
        <v>27.990000000000002</v>
      </c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</row>
    <row r="1952" spans="1:20" s="21" customFormat="1" ht="15" x14ac:dyDescent="0.2">
      <c r="A1952" s="468" t="s">
        <v>3336</v>
      </c>
      <c r="B1952" s="475">
        <v>8</v>
      </c>
      <c r="C1952" s="483">
        <v>4342</v>
      </c>
      <c r="D1952" s="497">
        <v>9.4499999999999993</v>
      </c>
      <c r="E1952" s="497">
        <v>9.9499999999999993</v>
      </c>
      <c r="F1952" s="491">
        <v>12</v>
      </c>
      <c r="G1952" s="496">
        <v>113.39999999999999</v>
      </c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</row>
    <row r="1953" spans="1:20" s="21" customFormat="1" ht="15" x14ac:dyDescent="0.2">
      <c r="A1953" s="466" t="s">
        <v>2572</v>
      </c>
      <c r="B1953" s="473">
        <v>8</v>
      </c>
      <c r="C1953" s="487">
        <v>1212</v>
      </c>
      <c r="D1953" s="497">
        <v>6.41</v>
      </c>
      <c r="E1953" s="497">
        <v>6.91</v>
      </c>
      <c r="F1953" s="467">
        <v>6</v>
      </c>
      <c r="G1953" s="496">
        <v>38.46</v>
      </c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</row>
    <row r="1954" spans="1:20" s="21" customFormat="1" ht="15" x14ac:dyDescent="0.2">
      <c r="A1954" s="468" t="s">
        <v>1805</v>
      </c>
      <c r="B1954" s="475">
        <v>8</v>
      </c>
      <c r="C1954" s="483">
        <v>4342</v>
      </c>
      <c r="D1954" s="497">
        <v>9.68</v>
      </c>
      <c r="E1954" s="497">
        <v>10.18</v>
      </c>
      <c r="F1954" s="491">
        <v>2</v>
      </c>
      <c r="G1954" s="496">
        <v>19.36</v>
      </c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</row>
    <row r="1955" spans="1:20" s="21" customFormat="1" ht="15" x14ac:dyDescent="0.2">
      <c r="A1955" s="466" t="s">
        <v>2812</v>
      </c>
      <c r="B1955" s="473">
        <v>8</v>
      </c>
      <c r="C1955" s="480">
        <v>4943</v>
      </c>
      <c r="D1955" s="497">
        <v>9.58</v>
      </c>
      <c r="E1955" s="497">
        <v>10.08</v>
      </c>
      <c r="F1955" s="490">
        <v>5</v>
      </c>
      <c r="G1955" s="496">
        <v>47.9</v>
      </c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</row>
    <row r="1956" spans="1:20" s="21" customFormat="1" ht="15" x14ac:dyDescent="0.2">
      <c r="A1956" s="466" t="s">
        <v>2812</v>
      </c>
      <c r="B1956" s="473">
        <v>8</v>
      </c>
      <c r="C1956" s="487">
        <v>4943</v>
      </c>
      <c r="D1956" s="497">
        <v>9.58</v>
      </c>
      <c r="E1956" s="497">
        <v>10.08</v>
      </c>
      <c r="F1956" s="467">
        <v>10</v>
      </c>
      <c r="G1956" s="496">
        <v>95.8</v>
      </c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</row>
    <row r="1957" spans="1:20" s="21" customFormat="1" ht="15" x14ac:dyDescent="0.2">
      <c r="A1957" s="471" t="s">
        <v>638</v>
      </c>
      <c r="B1957" s="473">
        <v>8</v>
      </c>
      <c r="C1957" s="482">
        <v>4712</v>
      </c>
      <c r="D1957" s="497">
        <v>9.7799999999999994</v>
      </c>
      <c r="E1957" s="497">
        <v>10.28</v>
      </c>
      <c r="F1957" s="490">
        <v>1</v>
      </c>
      <c r="G1957" s="496">
        <v>9.7799999999999994</v>
      </c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</row>
    <row r="1958" spans="1:20" s="21" customFormat="1" ht="15" x14ac:dyDescent="0.2">
      <c r="A1958" s="466" t="s">
        <v>2870</v>
      </c>
      <c r="B1958" s="473">
        <v>8</v>
      </c>
      <c r="C1958" s="487">
        <v>4712</v>
      </c>
      <c r="D1958" s="497">
        <v>9.7799999999999994</v>
      </c>
      <c r="E1958" s="497">
        <v>10.28</v>
      </c>
      <c r="F1958" s="467">
        <v>9</v>
      </c>
      <c r="G1958" s="496">
        <v>88.02</v>
      </c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</row>
    <row r="1959" spans="1:20" s="21" customFormat="1" ht="15" x14ac:dyDescent="0.2">
      <c r="A1959" s="468" t="s">
        <v>1840</v>
      </c>
      <c r="B1959" s="475">
        <v>8</v>
      </c>
      <c r="C1959" s="483">
        <v>9055</v>
      </c>
      <c r="D1959" s="497">
        <v>9.81</v>
      </c>
      <c r="E1959" s="497">
        <v>10.31</v>
      </c>
      <c r="F1959" s="491">
        <v>1</v>
      </c>
      <c r="G1959" s="496">
        <v>9.81</v>
      </c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</row>
    <row r="1960" spans="1:20" s="21" customFormat="1" ht="15" x14ac:dyDescent="0.2">
      <c r="A1960" s="468" t="s">
        <v>267</v>
      </c>
      <c r="B1960" s="475">
        <v>8</v>
      </c>
      <c r="C1960" s="487">
        <v>6796</v>
      </c>
      <c r="D1960" s="497">
        <v>9.83</v>
      </c>
      <c r="E1960" s="497">
        <v>10.33</v>
      </c>
      <c r="F1960" s="467">
        <v>7</v>
      </c>
      <c r="G1960" s="496">
        <v>68.81</v>
      </c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</row>
    <row r="1961" spans="1:20" s="21" customFormat="1" ht="15" x14ac:dyDescent="0.2">
      <c r="A1961" s="469" t="s">
        <v>275</v>
      </c>
      <c r="B1961" s="473">
        <v>8</v>
      </c>
      <c r="C1961" s="481">
        <v>6796</v>
      </c>
      <c r="D1961" s="497">
        <v>4.22</v>
      </c>
      <c r="E1961" s="497">
        <v>4.72</v>
      </c>
      <c r="F1961" s="492">
        <v>22</v>
      </c>
      <c r="G1961" s="496">
        <v>92.839999999999989</v>
      </c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</row>
    <row r="1962" spans="1:20" s="21" customFormat="1" ht="15" x14ac:dyDescent="0.2">
      <c r="A1962" s="468" t="s">
        <v>267</v>
      </c>
      <c r="B1962" s="475">
        <v>8</v>
      </c>
      <c r="C1962" s="487">
        <v>3232</v>
      </c>
      <c r="D1962" s="497">
        <v>9.9</v>
      </c>
      <c r="E1962" s="497">
        <v>10.4</v>
      </c>
      <c r="F1962" s="467">
        <v>12</v>
      </c>
      <c r="G1962" s="496">
        <v>118.80000000000001</v>
      </c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</row>
    <row r="1963" spans="1:20" s="21" customFormat="1" ht="15" x14ac:dyDescent="0.2">
      <c r="A1963" s="466" t="s">
        <v>2807</v>
      </c>
      <c r="B1963" s="473">
        <v>8</v>
      </c>
      <c r="C1963" s="487">
        <v>1241</v>
      </c>
      <c r="D1963" s="497">
        <v>9.92</v>
      </c>
      <c r="E1963" s="497">
        <v>10.42</v>
      </c>
      <c r="F1963" s="467">
        <v>12</v>
      </c>
      <c r="G1963" s="496">
        <v>119.03999999999999</v>
      </c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</row>
    <row r="1964" spans="1:20" s="21" customFormat="1" ht="15" x14ac:dyDescent="0.2">
      <c r="A1964" s="466" t="s">
        <v>2826</v>
      </c>
      <c r="B1964" s="473">
        <v>8</v>
      </c>
      <c r="C1964" s="487">
        <v>1433</v>
      </c>
      <c r="D1964" s="497">
        <v>9.92</v>
      </c>
      <c r="E1964" s="497">
        <v>10.42</v>
      </c>
      <c r="F1964" s="467">
        <v>4</v>
      </c>
      <c r="G1964" s="496">
        <v>39.68</v>
      </c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</row>
    <row r="1965" spans="1:20" s="21" customFormat="1" ht="15" x14ac:dyDescent="0.2">
      <c r="A1965" s="466" t="s">
        <v>2826</v>
      </c>
      <c r="B1965" s="473">
        <v>8</v>
      </c>
      <c r="C1965" s="480">
        <v>1433</v>
      </c>
      <c r="D1965" s="497">
        <v>9.92</v>
      </c>
      <c r="E1965" s="497">
        <v>10.42</v>
      </c>
      <c r="F1965" s="490">
        <v>2</v>
      </c>
      <c r="G1965" s="496">
        <v>19.84</v>
      </c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</row>
    <row r="1966" spans="1:20" s="21" customFormat="1" ht="15" x14ac:dyDescent="0.2">
      <c r="A1966" s="468" t="s">
        <v>3081</v>
      </c>
      <c r="B1966" s="475">
        <v>8</v>
      </c>
      <c r="C1966" s="483">
        <v>3096</v>
      </c>
      <c r="D1966" s="497">
        <v>8.15</v>
      </c>
      <c r="E1966" s="497">
        <v>8.65</v>
      </c>
      <c r="F1966" s="491">
        <v>2</v>
      </c>
      <c r="G1966" s="496">
        <v>16.3</v>
      </c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</row>
    <row r="1967" spans="1:20" s="21" customFormat="1" ht="15" x14ac:dyDescent="0.2">
      <c r="A1967" s="466" t="s">
        <v>2765</v>
      </c>
      <c r="B1967" s="473">
        <v>8</v>
      </c>
      <c r="C1967" s="487">
        <v>1241</v>
      </c>
      <c r="D1967" s="497">
        <v>10.1</v>
      </c>
      <c r="E1967" s="497">
        <v>10.6</v>
      </c>
      <c r="F1967" s="467">
        <v>9</v>
      </c>
      <c r="G1967" s="496">
        <v>90.899999999999991</v>
      </c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</row>
    <row r="1968" spans="1:20" s="21" customFormat="1" ht="15" x14ac:dyDescent="0.2">
      <c r="A1968" s="468" t="s">
        <v>3074</v>
      </c>
      <c r="B1968" s="475">
        <v>8</v>
      </c>
      <c r="C1968" s="483">
        <v>1241</v>
      </c>
      <c r="D1968" s="497">
        <v>10.1</v>
      </c>
      <c r="E1968" s="497">
        <v>10.6</v>
      </c>
      <c r="F1968" s="491">
        <v>2</v>
      </c>
      <c r="G1968" s="496">
        <v>20.2</v>
      </c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</row>
    <row r="1969" spans="1:20" s="21" customFormat="1" ht="15" x14ac:dyDescent="0.2">
      <c r="A1969" s="466" t="s">
        <v>3037</v>
      </c>
      <c r="B1969" s="475">
        <v>8</v>
      </c>
      <c r="C1969" s="483">
        <v>2211</v>
      </c>
      <c r="D1969" s="497">
        <v>10.1</v>
      </c>
      <c r="E1969" s="497">
        <v>10.6</v>
      </c>
      <c r="F1969" s="491">
        <v>5</v>
      </c>
      <c r="G1969" s="496">
        <v>50.5</v>
      </c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</row>
    <row r="1970" spans="1:20" s="21" customFormat="1" ht="15" x14ac:dyDescent="0.2">
      <c r="A1970" s="466" t="s">
        <v>3037</v>
      </c>
      <c r="B1970" s="473">
        <v>8</v>
      </c>
      <c r="C1970" s="487">
        <v>2211</v>
      </c>
      <c r="D1970" s="497">
        <v>10.1</v>
      </c>
      <c r="E1970" s="497">
        <v>10.6</v>
      </c>
      <c r="F1970" s="467">
        <v>6</v>
      </c>
      <c r="G1970" s="496">
        <v>60.599999999999994</v>
      </c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</row>
    <row r="1971" spans="1:20" s="21" customFormat="1" ht="15" x14ac:dyDescent="0.2">
      <c r="A1971" s="468" t="s">
        <v>2960</v>
      </c>
      <c r="B1971" s="474">
        <v>8</v>
      </c>
      <c r="C1971" s="482">
        <v>2791</v>
      </c>
      <c r="D1971" s="497">
        <v>10.119999999999999</v>
      </c>
      <c r="E1971" s="497">
        <v>10.62</v>
      </c>
      <c r="F1971" s="493">
        <v>39</v>
      </c>
      <c r="G1971" s="496">
        <v>394.67999999999995</v>
      </c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</row>
    <row r="1972" spans="1:20" s="21" customFormat="1" ht="15" x14ac:dyDescent="0.2">
      <c r="A1972" s="468" t="s">
        <v>1805</v>
      </c>
      <c r="B1972" s="473">
        <v>8</v>
      </c>
      <c r="C1972" s="487">
        <v>4342</v>
      </c>
      <c r="D1972" s="497">
        <v>10.15</v>
      </c>
      <c r="E1972" s="497">
        <v>10.65</v>
      </c>
      <c r="F1972" s="467">
        <v>2</v>
      </c>
      <c r="G1972" s="496">
        <v>20.3</v>
      </c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</row>
    <row r="1973" spans="1:20" s="21" customFormat="1" ht="15" x14ac:dyDescent="0.2">
      <c r="A1973" s="468" t="s">
        <v>1904</v>
      </c>
      <c r="B1973" s="475">
        <v>8</v>
      </c>
      <c r="C1973" s="483">
        <v>1241</v>
      </c>
      <c r="D1973" s="497">
        <v>10.3</v>
      </c>
      <c r="E1973" s="497">
        <v>10.8</v>
      </c>
      <c r="F1973" s="491">
        <v>1</v>
      </c>
      <c r="G1973" s="496">
        <v>10.3</v>
      </c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</row>
    <row r="1974" spans="1:20" s="21" customFormat="1" ht="15" x14ac:dyDescent="0.2">
      <c r="A1974" s="466" t="s">
        <v>3015</v>
      </c>
      <c r="B1974" s="473">
        <v>8</v>
      </c>
      <c r="C1974" s="487">
        <v>1241</v>
      </c>
      <c r="D1974" s="497">
        <v>10.3</v>
      </c>
      <c r="E1974" s="497">
        <v>10.8</v>
      </c>
      <c r="F1974" s="467">
        <v>5</v>
      </c>
      <c r="G1974" s="496">
        <v>51.5</v>
      </c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</row>
    <row r="1975" spans="1:20" s="21" customFormat="1" ht="15" x14ac:dyDescent="0.2">
      <c r="A1975" s="468" t="s">
        <v>1905</v>
      </c>
      <c r="B1975" s="475">
        <v>8</v>
      </c>
      <c r="C1975" s="483">
        <v>1241</v>
      </c>
      <c r="D1975" s="497">
        <v>10.3</v>
      </c>
      <c r="E1975" s="497">
        <v>10.8</v>
      </c>
      <c r="F1975" s="491">
        <v>1</v>
      </c>
      <c r="G1975" s="496">
        <v>10.3</v>
      </c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</row>
    <row r="1976" spans="1:20" s="21" customFormat="1" ht="15" x14ac:dyDescent="0.2">
      <c r="A1976" s="466" t="s">
        <v>3293</v>
      </c>
      <c r="B1976" s="475">
        <v>8</v>
      </c>
      <c r="C1976" s="483">
        <v>1433</v>
      </c>
      <c r="D1976" s="497">
        <v>10.54</v>
      </c>
      <c r="E1976" s="497">
        <v>11.04</v>
      </c>
      <c r="F1976" s="491">
        <v>5</v>
      </c>
      <c r="G1976" s="496">
        <v>52.699999999999996</v>
      </c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</row>
    <row r="1977" spans="1:20" s="21" customFormat="1" ht="15" x14ac:dyDescent="0.2">
      <c r="A1977" s="466" t="s">
        <v>3293</v>
      </c>
      <c r="B1977" s="473">
        <v>8</v>
      </c>
      <c r="C1977" s="487">
        <v>1433</v>
      </c>
      <c r="D1977" s="497">
        <v>10.54</v>
      </c>
      <c r="E1977" s="497">
        <v>11.04</v>
      </c>
      <c r="F1977" s="467">
        <v>26</v>
      </c>
      <c r="G1977" s="496">
        <v>274.03999999999996</v>
      </c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</row>
    <row r="1978" spans="1:20" s="21" customFormat="1" ht="15" x14ac:dyDescent="0.2">
      <c r="A1978" s="469" t="s">
        <v>2586</v>
      </c>
      <c r="B1978" s="473">
        <v>8</v>
      </c>
      <c r="C1978" s="487">
        <v>4342</v>
      </c>
      <c r="D1978" s="497">
        <v>10.64</v>
      </c>
      <c r="E1978" s="497">
        <v>11.14</v>
      </c>
      <c r="F1978" s="467">
        <v>9</v>
      </c>
      <c r="G1978" s="496">
        <v>95.76</v>
      </c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</row>
    <row r="1979" spans="1:20" s="21" customFormat="1" ht="15" x14ac:dyDescent="0.2">
      <c r="A1979" s="469" t="s">
        <v>2586</v>
      </c>
      <c r="B1979" s="473">
        <v>8</v>
      </c>
      <c r="C1979" s="480">
        <v>4342</v>
      </c>
      <c r="D1979" s="497">
        <v>10.64</v>
      </c>
      <c r="E1979" s="497">
        <v>11.14</v>
      </c>
      <c r="F1979" s="490">
        <v>3</v>
      </c>
      <c r="G1979" s="496">
        <v>31.92</v>
      </c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</row>
    <row r="1980" spans="1:20" s="21" customFormat="1" ht="15" x14ac:dyDescent="0.2">
      <c r="A1980" s="468" t="s">
        <v>3288</v>
      </c>
      <c r="B1980" s="475">
        <v>8</v>
      </c>
      <c r="C1980" s="483">
        <v>1241</v>
      </c>
      <c r="D1980" s="497">
        <v>10.87</v>
      </c>
      <c r="E1980" s="497">
        <v>11.37</v>
      </c>
      <c r="F1980" s="491">
        <v>3</v>
      </c>
      <c r="G1980" s="496">
        <v>32.61</v>
      </c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</row>
    <row r="1981" spans="1:20" s="21" customFormat="1" ht="15" x14ac:dyDescent="0.2">
      <c r="A1981" s="468" t="s">
        <v>3288</v>
      </c>
      <c r="B1981" s="473">
        <v>8</v>
      </c>
      <c r="C1981" s="487">
        <v>1241</v>
      </c>
      <c r="D1981" s="497">
        <v>10.87</v>
      </c>
      <c r="E1981" s="497">
        <v>11.37</v>
      </c>
      <c r="F1981" s="467">
        <v>1</v>
      </c>
      <c r="G1981" s="496">
        <v>10.87</v>
      </c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</row>
    <row r="1982" spans="1:20" s="21" customFormat="1" ht="15" x14ac:dyDescent="0.2">
      <c r="A1982" s="469" t="s">
        <v>3098</v>
      </c>
      <c r="B1982" s="474">
        <v>8</v>
      </c>
      <c r="C1982" s="484">
        <v>1241</v>
      </c>
      <c r="D1982" s="497">
        <v>11.06</v>
      </c>
      <c r="E1982" s="497">
        <v>11.56</v>
      </c>
      <c r="F1982" s="492">
        <v>1</v>
      </c>
      <c r="G1982" s="496">
        <v>11.06</v>
      </c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</row>
    <row r="1983" spans="1:20" s="21" customFormat="1" ht="15" x14ac:dyDescent="0.2">
      <c r="A1983" s="469" t="s">
        <v>3098</v>
      </c>
      <c r="B1983" s="473">
        <v>8</v>
      </c>
      <c r="C1983" s="487">
        <v>1241</v>
      </c>
      <c r="D1983" s="497">
        <v>11.06</v>
      </c>
      <c r="E1983" s="497">
        <v>11.56</v>
      </c>
      <c r="F1983" s="467">
        <v>1</v>
      </c>
      <c r="G1983" s="496">
        <v>11.06</v>
      </c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</row>
    <row r="1984" spans="1:20" s="21" customFormat="1" ht="15" x14ac:dyDescent="0.2">
      <c r="A1984" s="468" t="s">
        <v>1912</v>
      </c>
      <c r="B1984" s="475">
        <v>8</v>
      </c>
      <c r="C1984" s="483">
        <v>3232</v>
      </c>
      <c r="D1984" s="497">
        <v>11.17</v>
      </c>
      <c r="E1984" s="497">
        <v>11.67</v>
      </c>
      <c r="F1984" s="491">
        <v>1</v>
      </c>
      <c r="G1984" s="496">
        <v>11.17</v>
      </c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</row>
    <row r="1985" spans="1:20" s="21" customFormat="1" ht="15" x14ac:dyDescent="0.2">
      <c r="A1985" s="468" t="s">
        <v>3429</v>
      </c>
      <c r="B1985" s="475">
        <v>8</v>
      </c>
      <c r="C1985" s="483">
        <v>6796</v>
      </c>
      <c r="D1985" s="497">
        <v>6.19</v>
      </c>
      <c r="E1985" s="497">
        <v>6.69</v>
      </c>
      <c r="F1985" s="491">
        <v>3</v>
      </c>
      <c r="G1985" s="496">
        <v>18.57</v>
      </c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</row>
    <row r="1986" spans="1:20" s="21" customFormat="1" ht="15" x14ac:dyDescent="0.2">
      <c r="A1986" s="468" t="s">
        <v>3078</v>
      </c>
      <c r="B1986" s="475">
        <v>8</v>
      </c>
      <c r="C1986" s="483">
        <v>1241</v>
      </c>
      <c r="D1986" s="497">
        <v>12.02</v>
      </c>
      <c r="E1986" s="497">
        <v>12.52</v>
      </c>
      <c r="F1986" s="491">
        <v>8</v>
      </c>
      <c r="G1986" s="496">
        <v>96.16</v>
      </c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</row>
    <row r="1987" spans="1:20" s="21" customFormat="1" ht="15" x14ac:dyDescent="0.2">
      <c r="A1987" s="466" t="s">
        <v>3650</v>
      </c>
      <c r="B1987" s="473">
        <v>8</v>
      </c>
      <c r="C1987" s="487">
        <v>1241</v>
      </c>
      <c r="D1987" s="497">
        <v>12.24</v>
      </c>
      <c r="E1987" s="497">
        <v>12.74</v>
      </c>
      <c r="F1987" s="467">
        <v>4</v>
      </c>
      <c r="G1987" s="496">
        <v>48.96</v>
      </c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</row>
    <row r="1988" spans="1:20" s="21" customFormat="1" ht="15" x14ac:dyDescent="0.2">
      <c r="A1988" s="466" t="s">
        <v>3649</v>
      </c>
      <c r="B1988" s="473">
        <v>8</v>
      </c>
      <c r="C1988" s="487">
        <v>1241</v>
      </c>
      <c r="D1988" s="497">
        <v>12.24</v>
      </c>
      <c r="E1988" s="497">
        <v>12.74</v>
      </c>
      <c r="F1988" s="467">
        <v>6</v>
      </c>
      <c r="G1988" s="496">
        <v>73.44</v>
      </c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</row>
    <row r="1989" spans="1:20" s="21" customFormat="1" ht="15" x14ac:dyDescent="0.2">
      <c r="A1989" s="466" t="s">
        <v>3650</v>
      </c>
      <c r="B1989" s="475">
        <v>8</v>
      </c>
      <c r="C1989" s="483">
        <v>1241</v>
      </c>
      <c r="D1989" s="497">
        <v>12.24</v>
      </c>
      <c r="E1989" s="497">
        <v>12.74</v>
      </c>
      <c r="F1989" s="491">
        <v>1</v>
      </c>
      <c r="G1989" s="496">
        <v>12.24</v>
      </c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</row>
    <row r="1990" spans="1:20" s="21" customFormat="1" ht="15" x14ac:dyDescent="0.2">
      <c r="A1990" s="466" t="s">
        <v>2743</v>
      </c>
      <c r="B1990" s="473">
        <v>8</v>
      </c>
      <c r="C1990" s="480">
        <v>1241</v>
      </c>
      <c r="D1990" s="497">
        <v>12.81</v>
      </c>
      <c r="E1990" s="497">
        <v>13.31</v>
      </c>
      <c r="F1990" s="490">
        <v>7</v>
      </c>
      <c r="G1990" s="496">
        <v>89.67</v>
      </c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</row>
    <row r="1991" spans="1:20" s="21" customFormat="1" ht="15" x14ac:dyDescent="0.2">
      <c r="A1991" s="466" t="s">
        <v>2743</v>
      </c>
      <c r="B1991" s="473">
        <v>8</v>
      </c>
      <c r="C1991" s="487">
        <v>1241</v>
      </c>
      <c r="D1991" s="497">
        <v>12.81</v>
      </c>
      <c r="E1991" s="497">
        <v>13.31</v>
      </c>
      <c r="F1991" s="467">
        <v>22</v>
      </c>
      <c r="G1991" s="496">
        <v>281.82</v>
      </c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</row>
    <row r="1992" spans="1:20" s="21" customFormat="1" ht="15" x14ac:dyDescent="0.2">
      <c r="A1992" s="466" t="s">
        <v>2743</v>
      </c>
      <c r="B1992" s="473">
        <v>8</v>
      </c>
      <c r="C1992" s="487">
        <v>1241</v>
      </c>
      <c r="D1992" s="497">
        <v>12.81</v>
      </c>
      <c r="E1992" s="497">
        <v>13.31</v>
      </c>
      <c r="F1992" s="467">
        <v>15</v>
      </c>
      <c r="G1992" s="496">
        <v>192.15</v>
      </c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</row>
    <row r="1993" spans="1:20" s="21" customFormat="1" ht="15" x14ac:dyDescent="0.2">
      <c r="A1993" s="468" t="s">
        <v>3287</v>
      </c>
      <c r="B1993" s="473">
        <v>8</v>
      </c>
      <c r="C1993" s="487">
        <v>1241</v>
      </c>
      <c r="D1993" s="497">
        <v>12.93</v>
      </c>
      <c r="E1993" s="497">
        <v>13.43</v>
      </c>
      <c r="F1993" s="467">
        <v>3</v>
      </c>
      <c r="G1993" s="496">
        <v>38.79</v>
      </c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</row>
    <row r="1994" spans="1:20" s="21" customFormat="1" ht="15" x14ac:dyDescent="0.2">
      <c r="A1994" s="468" t="s">
        <v>1927</v>
      </c>
      <c r="B1994" s="475">
        <v>8</v>
      </c>
      <c r="C1994" s="483">
        <v>2211</v>
      </c>
      <c r="D1994" s="497">
        <v>13.3</v>
      </c>
      <c r="E1994" s="497">
        <v>13.8</v>
      </c>
      <c r="F1994" s="491">
        <v>4</v>
      </c>
      <c r="G1994" s="496">
        <v>53.2</v>
      </c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</row>
    <row r="1995" spans="1:20" s="21" customFormat="1" ht="15" x14ac:dyDescent="0.2">
      <c r="A1995" s="468" t="s">
        <v>3287</v>
      </c>
      <c r="B1995" s="475">
        <v>8</v>
      </c>
      <c r="C1995" s="483">
        <v>1241</v>
      </c>
      <c r="D1995" s="497">
        <v>12.93</v>
      </c>
      <c r="E1995" s="497">
        <v>13.43</v>
      </c>
      <c r="F1995" s="491">
        <v>1</v>
      </c>
      <c r="G1995" s="496">
        <v>12.93</v>
      </c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</row>
    <row r="1996" spans="1:20" s="21" customFormat="1" ht="15" x14ac:dyDescent="0.2">
      <c r="A1996" s="466" t="s">
        <v>3020</v>
      </c>
      <c r="B1996" s="473">
        <v>8</v>
      </c>
      <c r="C1996" s="487">
        <v>1241</v>
      </c>
      <c r="D1996" s="497">
        <v>13.67</v>
      </c>
      <c r="E1996" s="497">
        <v>14.17</v>
      </c>
      <c r="F1996" s="467">
        <v>4</v>
      </c>
      <c r="G1996" s="496">
        <v>54.68</v>
      </c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</row>
    <row r="1997" spans="1:20" s="21" customFormat="1" ht="15" x14ac:dyDescent="0.2">
      <c r="A1997" s="468" t="s">
        <v>3073</v>
      </c>
      <c r="B1997" s="475">
        <v>8</v>
      </c>
      <c r="C1997" s="483">
        <v>1241</v>
      </c>
      <c r="D1997" s="497">
        <v>13.67</v>
      </c>
      <c r="E1997" s="497">
        <v>14.17</v>
      </c>
      <c r="F1997" s="491">
        <v>2</v>
      </c>
      <c r="G1997" s="496">
        <v>27.34</v>
      </c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</row>
    <row r="1998" spans="1:20" s="21" customFormat="1" ht="15" x14ac:dyDescent="0.2">
      <c r="A1998" s="466" t="s">
        <v>2938</v>
      </c>
      <c r="B1998" s="473">
        <v>8</v>
      </c>
      <c r="C1998" s="487">
        <v>3333</v>
      </c>
      <c r="D1998" s="497">
        <v>13.32</v>
      </c>
      <c r="E1998" s="497">
        <v>13.82</v>
      </c>
      <c r="F1998" s="467">
        <v>3</v>
      </c>
      <c r="G1998" s="496">
        <v>39.96</v>
      </c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</row>
    <row r="1999" spans="1:20" s="21" customFormat="1" ht="15" x14ac:dyDescent="0.2">
      <c r="A1999" s="468" t="s">
        <v>2049</v>
      </c>
      <c r="B1999" s="475">
        <v>8</v>
      </c>
      <c r="C1999" s="483">
        <v>1154</v>
      </c>
      <c r="D1999" s="497">
        <v>13.95</v>
      </c>
      <c r="E1999" s="497">
        <v>14.45</v>
      </c>
      <c r="F1999" s="491">
        <v>1</v>
      </c>
      <c r="G1999" s="496">
        <v>13.95</v>
      </c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</row>
    <row r="2000" spans="1:20" s="21" customFormat="1" ht="15" x14ac:dyDescent="0.2">
      <c r="A2000" s="468" t="s">
        <v>1812</v>
      </c>
      <c r="B2000" s="475">
        <v>8</v>
      </c>
      <c r="C2000" s="483">
        <v>1241</v>
      </c>
      <c r="D2000" s="497">
        <v>14.18</v>
      </c>
      <c r="E2000" s="497">
        <v>14.68</v>
      </c>
      <c r="F2000" s="491">
        <v>1</v>
      </c>
      <c r="G2000" s="496">
        <v>14.18</v>
      </c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</row>
    <row r="2001" spans="1:20" s="21" customFormat="1" ht="15" x14ac:dyDescent="0.2">
      <c r="A2001" s="466" t="s">
        <v>2545</v>
      </c>
      <c r="B2001" s="473">
        <v>8</v>
      </c>
      <c r="C2001" s="487">
        <v>4342</v>
      </c>
      <c r="D2001" s="497">
        <v>14.24</v>
      </c>
      <c r="E2001" s="497">
        <v>14.74</v>
      </c>
      <c r="F2001" s="467">
        <v>3</v>
      </c>
      <c r="G2001" s="496">
        <v>42.72</v>
      </c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</row>
    <row r="2002" spans="1:20" s="21" customFormat="1" ht="15" x14ac:dyDescent="0.2">
      <c r="A2002" s="470" t="s">
        <v>777</v>
      </c>
      <c r="B2002" s="476">
        <v>8</v>
      </c>
      <c r="C2002" s="484">
        <v>1212</v>
      </c>
      <c r="D2002" s="497">
        <v>14.25</v>
      </c>
      <c r="E2002" s="497">
        <v>14.75</v>
      </c>
      <c r="F2002" s="492">
        <v>2</v>
      </c>
      <c r="G2002" s="496">
        <v>28.5</v>
      </c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</row>
    <row r="2003" spans="1:20" s="21" customFormat="1" ht="15" x14ac:dyDescent="0.2">
      <c r="A2003" s="469" t="s">
        <v>986</v>
      </c>
      <c r="B2003" s="474">
        <v>8</v>
      </c>
      <c r="C2003" s="481">
        <v>4342</v>
      </c>
      <c r="D2003" s="497">
        <v>14.72</v>
      </c>
      <c r="E2003" s="497">
        <v>15.22</v>
      </c>
      <c r="F2003" s="492">
        <v>1</v>
      </c>
      <c r="G2003" s="496">
        <v>14.72</v>
      </c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</row>
    <row r="2004" spans="1:20" s="21" customFormat="1" ht="15" x14ac:dyDescent="0.2">
      <c r="A2004" s="468" t="s">
        <v>3279</v>
      </c>
      <c r="B2004" s="475">
        <v>8</v>
      </c>
      <c r="C2004" s="485">
        <v>3232</v>
      </c>
      <c r="D2004" s="497">
        <v>3.47</v>
      </c>
      <c r="E2004" s="497">
        <v>3.97</v>
      </c>
      <c r="F2004" s="491">
        <v>18</v>
      </c>
      <c r="G2004" s="496">
        <v>62.46</v>
      </c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</row>
    <row r="2005" spans="1:20" s="21" customFormat="1" ht="15" x14ac:dyDescent="0.2">
      <c r="A2005" s="468" t="s">
        <v>1518</v>
      </c>
      <c r="B2005" s="475">
        <v>8</v>
      </c>
      <c r="C2005" s="483">
        <v>3232</v>
      </c>
      <c r="D2005" s="497">
        <v>8.17</v>
      </c>
      <c r="E2005" s="497">
        <v>8.67</v>
      </c>
      <c r="F2005" s="491">
        <v>5</v>
      </c>
      <c r="G2005" s="496">
        <v>40.85</v>
      </c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</row>
    <row r="2006" spans="1:20" s="21" customFormat="1" ht="15" x14ac:dyDescent="0.2">
      <c r="A2006" s="469" t="s">
        <v>994</v>
      </c>
      <c r="B2006" s="474">
        <v>8</v>
      </c>
      <c r="C2006" s="481">
        <v>4342</v>
      </c>
      <c r="D2006" s="497">
        <v>15.14</v>
      </c>
      <c r="E2006" s="497">
        <v>15.64</v>
      </c>
      <c r="F2006" s="492">
        <v>10</v>
      </c>
      <c r="G2006" s="496">
        <v>151.4</v>
      </c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</row>
    <row r="2007" spans="1:20" s="21" customFormat="1" ht="15" x14ac:dyDescent="0.2">
      <c r="A2007" s="469" t="s">
        <v>859</v>
      </c>
      <c r="B2007" s="474">
        <v>8</v>
      </c>
      <c r="C2007" s="481">
        <v>9121</v>
      </c>
      <c r="D2007" s="497">
        <v>15.559999999999999</v>
      </c>
      <c r="E2007" s="497">
        <v>16.059999999999999</v>
      </c>
      <c r="F2007" s="492">
        <v>1</v>
      </c>
      <c r="G2007" s="496">
        <v>15.559999999999999</v>
      </c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</row>
    <row r="2008" spans="1:20" s="21" customFormat="1" ht="15" x14ac:dyDescent="0.2">
      <c r="A2008" s="469" t="s">
        <v>853</v>
      </c>
      <c r="B2008" s="474">
        <v>8</v>
      </c>
      <c r="C2008" s="481">
        <v>9121</v>
      </c>
      <c r="D2008" s="497">
        <v>15.559999999999999</v>
      </c>
      <c r="E2008" s="497">
        <v>16.059999999999999</v>
      </c>
      <c r="F2008" s="492">
        <v>1</v>
      </c>
      <c r="G2008" s="496">
        <v>15.559999999999999</v>
      </c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</row>
    <row r="2009" spans="1:20" s="21" customFormat="1" ht="15" x14ac:dyDescent="0.2">
      <c r="A2009" s="469" t="s">
        <v>851</v>
      </c>
      <c r="B2009" s="474">
        <v>8</v>
      </c>
      <c r="C2009" s="481">
        <v>9121</v>
      </c>
      <c r="D2009" s="497">
        <v>15.559999999999999</v>
      </c>
      <c r="E2009" s="497">
        <v>16.059999999999999</v>
      </c>
      <c r="F2009" s="492">
        <v>1</v>
      </c>
      <c r="G2009" s="496">
        <v>15.559999999999999</v>
      </c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</row>
    <row r="2010" spans="1:20" s="21" customFormat="1" ht="15" x14ac:dyDescent="0.2">
      <c r="A2010" s="469" t="s">
        <v>847</v>
      </c>
      <c r="B2010" s="474">
        <v>8</v>
      </c>
      <c r="C2010" s="481">
        <v>9121</v>
      </c>
      <c r="D2010" s="497">
        <v>15.559999999999999</v>
      </c>
      <c r="E2010" s="497">
        <v>16.059999999999999</v>
      </c>
      <c r="F2010" s="492">
        <v>1</v>
      </c>
      <c r="G2010" s="496">
        <v>15.559999999999999</v>
      </c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</row>
    <row r="2011" spans="1:20" s="21" customFormat="1" ht="15" x14ac:dyDescent="0.2">
      <c r="A2011" s="469" t="s">
        <v>849</v>
      </c>
      <c r="B2011" s="474">
        <v>8</v>
      </c>
      <c r="C2011" s="481">
        <v>9121</v>
      </c>
      <c r="D2011" s="497">
        <v>15.559999999999999</v>
      </c>
      <c r="E2011" s="497">
        <v>16.059999999999999</v>
      </c>
      <c r="F2011" s="492">
        <v>1</v>
      </c>
      <c r="G2011" s="496">
        <v>15.559999999999999</v>
      </c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</row>
    <row r="2012" spans="1:20" s="21" customFormat="1" ht="15" x14ac:dyDescent="0.2">
      <c r="A2012" s="469" t="s">
        <v>857</v>
      </c>
      <c r="B2012" s="474">
        <v>8</v>
      </c>
      <c r="C2012" s="481">
        <v>9121</v>
      </c>
      <c r="D2012" s="497">
        <v>15.559999999999999</v>
      </c>
      <c r="E2012" s="497">
        <v>16.059999999999999</v>
      </c>
      <c r="F2012" s="492">
        <v>1</v>
      </c>
      <c r="G2012" s="496">
        <v>15.559999999999999</v>
      </c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</row>
    <row r="2013" spans="1:20" s="21" customFormat="1" ht="15" x14ac:dyDescent="0.2">
      <c r="A2013" s="469" t="s">
        <v>855</v>
      </c>
      <c r="B2013" s="474">
        <v>8</v>
      </c>
      <c r="C2013" s="481">
        <v>9121</v>
      </c>
      <c r="D2013" s="497">
        <v>15.559999999999999</v>
      </c>
      <c r="E2013" s="497">
        <v>16.059999999999999</v>
      </c>
      <c r="F2013" s="492">
        <v>2</v>
      </c>
      <c r="G2013" s="496">
        <v>31.119999999999997</v>
      </c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</row>
    <row r="2014" spans="1:20" s="21" customFormat="1" ht="15" x14ac:dyDescent="0.2">
      <c r="A2014" s="469" t="s">
        <v>737</v>
      </c>
      <c r="B2014" s="473">
        <v>8</v>
      </c>
      <c r="C2014" s="480">
        <v>1433</v>
      </c>
      <c r="D2014" s="497">
        <v>15.82</v>
      </c>
      <c r="E2014" s="497">
        <v>16.32</v>
      </c>
      <c r="F2014" s="490">
        <v>9</v>
      </c>
      <c r="G2014" s="496">
        <v>142.38</v>
      </c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</row>
    <row r="2015" spans="1:20" s="21" customFormat="1" ht="15" x14ac:dyDescent="0.2">
      <c r="A2015" s="470" t="s">
        <v>3482</v>
      </c>
      <c r="B2015" s="475">
        <v>8</v>
      </c>
      <c r="C2015" s="483">
        <v>6796</v>
      </c>
      <c r="D2015" s="497">
        <v>8.66</v>
      </c>
      <c r="E2015" s="497">
        <v>9.16</v>
      </c>
      <c r="F2015" s="491">
        <v>1</v>
      </c>
      <c r="G2015" s="496">
        <v>8.66</v>
      </c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</row>
    <row r="2016" spans="1:20" s="21" customFormat="1" ht="15" x14ac:dyDescent="0.2">
      <c r="A2016" s="468" t="s">
        <v>3072</v>
      </c>
      <c r="B2016" s="475">
        <v>8</v>
      </c>
      <c r="C2016" s="483">
        <v>1241</v>
      </c>
      <c r="D2016" s="497">
        <v>16.12</v>
      </c>
      <c r="E2016" s="497">
        <v>16.62</v>
      </c>
      <c r="F2016" s="491">
        <v>1</v>
      </c>
      <c r="G2016" s="496">
        <v>16.12</v>
      </c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</row>
    <row r="2017" spans="1:20" s="21" customFormat="1" ht="15" x14ac:dyDescent="0.2">
      <c r="A2017" s="468" t="s">
        <v>1909</v>
      </c>
      <c r="B2017" s="475">
        <v>8</v>
      </c>
      <c r="C2017" s="483">
        <v>3232</v>
      </c>
      <c r="D2017" s="497">
        <v>16.27</v>
      </c>
      <c r="E2017" s="497">
        <v>16.77</v>
      </c>
      <c r="F2017" s="491">
        <v>1</v>
      </c>
      <c r="G2017" s="496">
        <v>16.27</v>
      </c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</row>
    <row r="2018" spans="1:20" s="21" customFormat="1" ht="15" x14ac:dyDescent="0.2">
      <c r="A2018" s="466" t="s">
        <v>3291</v>
      </c>
      <c r="B2018" s="473">
        <v>8</v>
      </c>
      <c r="C2018" s="487">
        <v>2211</v>
      </c>
      <c r="D2018" s="497">
        <v>16.899999999999999</v>
      </c>
      <c r="E2018" s="497">
        <v>17.399999999999999</v>
      </c>
      <c r="F2018" s="467">
        <v>6</v>
      </c>
      <c r="G2018" s="496">
        <v>101.39999999999999</v>
      </c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</row>
    <row r="2019" spans="1:20" s="21" customFormat="1" ht="15" x14ac:dyDescent="0.2">
      <c r="A2019" s="466" t="s">
        <v>3291</v>
      </c>
      <c r="B2019" s="473">
        <v>8</v>
      </c>
      <c r="C2019" s="487">
        <v>2211</v>
      </c>
      <c r="D2019" s="497">
        <v>16.899999999999999</v>
      </c>
      <c r="E2019" s="497">
        <v>17.399999999999999</v>
      </c>
      <c r="F2019" s="467">
        <v>6</v>
      </c>
      <c r="G2019" s="496">
        <v>101.39999999999999</v>
      </c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</row>
    <row r="2020" spans="1:20" s="21" customFormat="1" ht="15" x14ac:dyDescent="0.2">
      <c r="A2020" s="471" t="s">
        <v>2049</v>
      </c>
      <c r="B2020" s="473">
        <v>8</v>
      </c>
      <c r="C2020" s="482">
        <v>1241</v>
      </c>
      <c r="D2020" s="499">
        <v>19</v>
      </c>
      <c r="E2020" s="497">
        <v>19.75</v>
      </c>
      <c r="F2020" s="490">
        <v>2</v>
      </c>
      <c r="G2020" s="496">
        <v>38</v>
      </c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</row>
    <row r="2021" spans="1:20" s="21" customFormat="1" ht="15" x14ac:dyDescent="0.2">
      <c r="A2021" s="471" t="s">
        <v>2049</v>
      </c>
      <c r="B2021" s="473">
        <v>8</v>
      </c>
      <c r="C2021" s="487">
        <v>1241</v>
      </c>
      <c r="D2021" s="499">
        <v>19</v>
      </c>
      <c r="E2021" s="497">
        <v>19.75</v>
      </c>
      <c r="F2021" s="467">
        <v>5</v>
      </c>
      <c r="G2021" s="496">
        <v>95</v>
      </c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</row>
    <row r="2022" spans="1:20" s="21" customFormat="1" ht="15" x14ac:dyDescent="0.2">
      <c r="A2022" s="471" t="s">
        <v>2049</v>
      </c>
      <c r="B2022" s="475">
        <v>8</v>
      </c>
      <c r="C2022" s="483">
        <v>1241</v>
      </c>
      <c r="D2022" s="499">
        <v>19</v>
      </c>
      <c r="E2022" s="497">
        <v>19.75</v>
      </c>
      <c r="F2022" s="491">
        <v>3</v>
      </c>
      <c r="G2022" s="496">
        <v>57</v>
      </c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</row>
    <row r="2023" spans="1:20" s="21" customFormat="1" ht="15" x14ac:dyDescent="0.2">
      <c r="A2023" s="469" t="s">
        <v>1208</v>
      </c>
      <c r="B2023" s="474">
        <v>8</v>
      </c>
      <c r="C2023" s="481">
        <v>6796</v>
      </c>
      <c r="D2023" s="499">
        <v>10.45</v>
      </c>
      <c r="E2023" s="497">
        <v>11.2</v>
      </c>
      <c r="F2023" s="492">
        <v>9</v>
      </c>
      <c r="G2023" s="496">
        <v>94.05</v>
      </c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</row>
    <row r="2024" spans="1:20" s="21" customFormat="1" ht="15" x14ac:dyDescent="0.2">
      <c r="A2024" s="469" t="s">
        <v>1209</v>
      </c>
      <c r="B2024" s="474">
        <v>8</v>
      </c>
      <c r="C2024" s="481">
        <v>6796</v>
      </c>
      <c r="D2024" s="499">
        <v>10.45</v>
      </c>
      <c r="E2024" s="497">
        <v>11.2</v>
      </c>
      <c r="F2024" s="492">
        <v>9</v>
      </c>
      <c r="G2024" s="496">
        <v>94.05</v>
      </c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</row>
    <row r="2025" spans="1:20" s="21" customFormat="1" ht="15" x14ac:dyDescent="0.2">
      <c r="A2025" s="468" t="s">
        <v>359</v>
      </c>
      <c r="B2025" s="473">
        <v>8</v>
      </c>
      <c r="C2025" s="480">
        <v>6796</v>
      </c>
      <c r="D2025" s="499">
        <v>10.55</v>
      </c>
      <c r="E2025" s="497">
        <v>11.3</v>
      </c>
      <c r="F2025" s="492">
        <v>1</v>
      </c>
      <c r="G2025" s="496">
        <v>10.55</v>
      </c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</row>
    <row r="2026" spans="1:20" s="21" customFormat="1" ht="15" x14ac:dyDescent="0.2">
      <c r="A2026" s="468" t="s">
        <v>2082</v>
      </c>
      <c r="B2026" s="475">
        <v>8</v>
      </c>
      <c r="C2026" s="483">
        <v>6796</v>
      </c>
      <c r="D2026" s="499">
        <v>10.55</v>
      </c>
      <c r="E2026" s="497">
        <v>11.3</v>
      </c>
      <c r="F2026" s="491">
        <v>9</v>
      </c>
      <c r="G2026" s="496">
        <v>94.95</v>
      </c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</row>
    <row r="2027" spans="1:20" s="21" customFormat="1" ht="15" x14ac:dyDescent="0.2">
      <c r="A2027" s="468" t="s">
        <v>1926</v>
      </c>
      <c r="B2027" s="475">
        <v>8</v>
      </c>
      <c r="C2027" s="483">
        <v>1241</v>
      </c>
      <c r="D2027" s="499">
        <v>19.670000000000002</v>
      </c>
      <c r="E2027" s="497">
        <v>20.420000000000002</v>
      </c>
      <c r="F2027" s="491">
        <v>1</v>
      </c>
      <c r="G2027" s="496">
        <v>19.670000000000002</v>
      </c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</row>
    <row r="2028" spans="1:20" s="21" customFormat="1" ht="15" x14ac:dyDescent="0.2">
      <c r="A2028" s="466" t="s">
        <v>2831</v>
      </c>
      <c r="B2028" s="473">
        <v>8</v>
      </c>
      <c r="C2028" s="487">
        <v>2791</v>
      </c>
      <c r="D2028" s="499">
        <v>19.8</v>
      </c>
      <c r="E2028" s="497">
        <v>20.55</v>
      </c>
      <c r="F2028" s="467">
        <v>2</v>
      </c>
      <c r="G2028" s="496">
        <v>39.6</v>
      </c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</row>
    <row r="2029" spans="1:20" s="21" customFormat="1" ht="15" x14ac:dyDescent="0.2">
      <c r="A2029" s="468" t="s">
        <v>2092</v>
      </c>
      <c r="B2029" s="475">
        <v>8</v>
      </c>
      <c r="C2029" s="483">
        <v>6796</v>
      </c>
      <c r="D2029" s="499">
        <v>10.68</v>
      </c>
      <c r="E2029" s="497">
        <v>11.43</v>
      </c>
      <c r="F2029" s="491">
        <v>4</v>
      </c>
      <c r="G2029" s="496">
        <v>42.72</v>
      </c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</row>
    <row r="2030" spans="1:20" s="21" customFormat="1" ht="15" x14ac:dyDescent="0.2">
      <c r="A2030" s="468" t="s">
        <v>1803</v>
      </c>
      <c r="B2030" s="475">
        <v>8</v>
      </c>
      <c r="C2030" s="483">
        <v>4342</v>
      </c>
      <c r="D2030" s="499">
        <v>20.76</v>
      </c>
      <c r="E2030" s="497">
        <v>21.51</v>
      </c>
      <c r="F2030" s="491">
        <v>3</v>
      </c>
      <c r="G2030" s="496">
        <v>62.28</v>
      </c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</row>
    <row r="2031" spans="1:20" s="21" customFormat="1" ht="15" x14ac:dyDescent="0.2">
      <c r="A2031" s="468" t="s">
        <v>2090</v>
      </c>
      <c r="B2031" s="475">
        <v>8</v>
      </c>
      <c r="C2031" s="483">
        <v>3232</v>
      </c>
      <c r="D2031" s="499">
        <v>10.98</v>
      </c>
      <c r="E2031" s="497">
        <v>11.73</v>
      </c>
      <c r="F2031" s="491">
        <v>6</v>
      </c>
      <c r="G2031" s="496">
        <v>65.88</v>
      </c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</row>
    <row r="2032" spans="1:20" s="21" customFormat="1" ht="15" x14ac:dyDescent="0.2">
      <c r="A2032" s="468" t="s">
        <v>360</v>
      </c>
      <c r="B2032" s="473">
        <v>8</v>
      </c>
      <c r="C2032" s="480">
        <v>3232</v>
      </c>
      <c r="D2032" s="499">
        <v>10.98</v>
      </c>
      <c r="E2032" s="497">
        <v>11.73</v>
      </c>
      <c r="F2032" s="490">
        <v>5</v>
      </c>
      <c r="G2032" s="496">
        <v>54.900000000000006</v>
      </c>
      <c r="J2032" s="23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</row>
    <row r="2033" spans="1:20" s="21" customFormat="1" ht="15" x14ac:dyDescent="0.2">
      <c r="A2033" s="468" t="s">
        <v>3077</v>
      </c>
      <c r="B2033" s="475">
        <v>8</v>
      </c>
      <c r="C2033" s="483">
        <v>2211</v>
      </c>
      <c r="D2033" s="499">
        <v>21.41</v>
      </c>
      <c r="E2033" s="497">
        <v>22.16</v>
      </c>
      <c r="F2033" s="491">
        <v>4</v>
      </c>
      <c r="G2033" s="496">
        <v>85.64</v>
      </c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</row>
    <row r="2034" spans="1:20" s="21" customFormat="1" ht="15" x14ac:dyDescent="0.2">
      <c r="A2034" s="470" t="s">
        <v>881</v>
      </c>
      <c r="B2034" s="476">
        <v>8</v>
      </c>
      <c r="C2034" s="484">
        <v>2211</v>
      </c>
      <c r="D2034" s="499">
        <v>21.41</v>
      </c>
      <c r="E2034" s="497">
        <v>22.16</v>
      </c>
      <c r="F2034" s="489">
        <v>1</v>
      </c>
      <c r="G2034" s="496">
        <v>21.41</v>
      </c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</row>
    <row r="2035" spans="1:20" s="21" customFormat="1" ht="15" x14ac:dyDescent="0.2">
      <c r="A2035" s="470" t="s">
        <v>880</v>
      </c>
      <c r="B2035" s="476">
        <v>8</v>
      </c>
      <c r="C2035" s="484">
        <v>2211</v>
      </c>
      <c r="D2035" s="499">
        <v>21.41</v>
      </c>
      <c r="E2035" s="497">
        <v>22.16</v>
      </c>
      <c r="F2035" s="489">
        <v>1</v>
      </c>
      <c r="G2035" s="496">
        <v>21.41</v>
      </c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</row>
    <row r="2036" spans="1:20" s="21" customFormat="1" ht="15" x14ac:dyDescent="0.2">
      <c r="A2036" s="468" t="s">
        <v>1906</v>
      </c>
      <c r="B2036" s="475">
        <v>8</v>
      </c>
      <c r="C2036" s="483">
        <v>1241</v>
      </c>
      <c r="D2036" s="499">
        <v>22.18</v>
      </c>
      <c r="E2036" s="497">
        <v>22.93</v>
      </c>
      <c r="F2036" s="491">
        <v>3</v>
      </c>
      <c r="G2036" s="496">
        <v>66.539999999999992</v>
      </c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</row>
    <row r="2037" spans="1:20" s="21" customFormat="1" ht="15" x14ac:dyDescent="0.2">
      <c r="A2037" s="468" t="s">
        <v>3071</v>
      </c>
      <c r="B2037" s="475">
        <v>8</v>
      </c>
      <c r="C2037" s="483">
        <v>1212</v>
      </c>
      <c r="D2037" s="499">
        <v>24.56</v>
      </c>
      <c r="E2037" s="497">
        <v>25.31</v>
      </c>
      <c r="F2037" s="491">
        <v>3</v>
      </c>
      <c r="G2037" s="496">
        <v>73.679999999999993</v>
      </c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</row>
    <row r="2038" spans="1:20" s="21" customFormat="1" ht="15" x14ac:dyDescent="0.2">
      <c r="A2038" s="468" t="s">
        <v>1943</v>
      </c>
      <c r="B2038" s="473">
        <v>8</v>
      </c>
      <c r="C2038" s="487">
        <v>4943</v>
      </c>
      <c r="D2038" s="499">
        <v>24.88</v>
      </c>
      <c r="E2038" s="497">
        <v>25.63</v>
      </c>
      <c r="F2038" s="467">
        <v>2</v>
      </c>
      <c r="G2038" s="496">
        <v>49.76</v>
      </c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</row>
    <row r="2039" spans="1:20" s="21" customFormat="1" ht="15" x14ac:dyDescent="0.2">
      <c r="A2039" s="466" t="s">
        <v>1939</v>
      </c>
      <c r="B2039" s="473">
        <v>8</v>
      </c>
      <c r="C2039" s="487">
        <v>4943</v>
      </c>
      <c r="D2039" s="499">
        <v>18</v>
      </c>
      <c r="E2039" s="497">
        <v>18.75</v>
      </c>
      <c r="F2039" s="467">
        <v>1</v>
      </c>
      <c r="G2039" s="496">
        <v>18</v>
      </c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</row>
    <row r="2040" spans="1:20" s="21" customFormat="1" ht="15" x14ac:dyDescent="0.2">
      <c r="A2040" s="468" t="s">
        <v>1937</v>
      </c>
      <c r="B2040" s="473">
        <v>8</v>
      </c>
      <c r="C2040" s="487">
        <v>4943</v>
      </c>
      <c r="D2040" s="499">
        <v>18</v>
      </c>
      <c r="E2040" s="497">
        <v>18.75</v>
      </c>
      <c r="F2040" s="467">
        <v>2</v>
      </c>
      <c r="G2040" s="496">
        <v>36</v>
      </c>
      <c r="J2040" s="23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</row>
    <row r="2041" spans="1:20" s="21" customFormat="1" ht="15" x14ac:dyDescent="0.2">
      <c r="A2041" s="468" t="s">
        <v>3070</v>
      </c>
      <c r="B2041" s="475">
        <v>8</v>
      </c>
      <c r="C2041" s="483">
        <v>1241</v>
      </c>
      <c r="D2041" s="499">
        <v>25.98</v>
      </c>
      <c r="E2041" s="497">
        <v>26.73</v>
      </c>
      <c r="F2041" s="491">
        <v>2</v>
      </c>
      <c r="G2041" s="496">
        <v>51.96</v>
      </c>
      <c r="J2041" s="23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</row>
    <row r="2042" spans="1:20" s="21" customFormat="1" ht="15" x14ac:dyDescent="0.2">
      <c r="A2042" s="466" t="s">
        <v>2761</v>
      </c>
      <c r="B2042" s="473">
        <v>8</v>
      </c>
      <c r="C2042" s="487">
        <v>1241</v>
      </c>
      <c r="D2042" s="499">
        <v>25.98</v>
      </c>
      <c r="E2042" s="497">
        <v>26.73</v>
      </c>
      <c r="F2042" s="467">
        <v>1</v>
      </c>
      <c r="G2042" s="496">
        <v>25.98</v>
      </c>
      <c r="J2042" s="23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</row>
    <row r="2043" spans="1:20" s="21" customFormat="1" ht="15" x14ac:dyDescent="0.2">
      <c r="A2043" s="468" t="s">
        <v>2088</v>
      </c>
      <c r="B2043" s="475">
        <v>8</v>
      </c>
      <c r="C2043" s="483">
        <v>3232</v>
      </c>
      <c r="D2043" s="499">
        <v>15.969999999999999</v>
      </c>
      <c r="E2043" s="497">
        <v>16.72</v>
      </c>
      <c r="F2043" s="491">
        <v>5</v>
      </c>
      <c r="G2043" s="496">
        <v>79.849999999999994</v>
      </c>
      <c r="J2043" s="23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</row>
    <row r="2044" spans="1:20" s="21" customFormat="1" ht="15" x14ac:dyDescent="0.2">
      <c r="A2044" s="468" t="s">
        <v>361</v>
      </c>
      <c r="B2044" s="473">
        <v>8</v>
      </c>
      <c r="C2044" s="480">
        <v>3232</v>
      </c>
      <c r="D2044" s="499">
        <v>15.969999999999999</v>
      </c>
      <c r="E2044" s="497">
        <v>16.72</v>
      </c>
      <c r="F2044" s="490">
        <v>5</v>
      </c>
      <c r="G2044" s="496">
        <v>79.849999999999994</v>
      </c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</row>
    <row r="2045" spans="1:20" s="21" customFormat="1" ht="15" x14ac:dyDescent="0.2">
      <c r="A2045" s="469" t="s">
        <v>990</v>
      </c>
      <c r="B2045" s="474">
        <v>8</v>
      </c>
      <c r="C2045" s="481">
        <v>4342</v>
      </c>
      <c r="D2045" s="499">
        <v>31.36</v>
      </c>
      <c r="E2045" s="497">
        <v>32.11</v>
      </c>
      <c r="F2045" s="492">
        <v>1</v>
      </c>
      <c r="G2045" s="496">
        <v>31.36</v>
      </c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</row>
    <row r="2046" spans="1:20" s="21" customFormat="1" ht="15" x14ac:dyDescent="0.2">
      <c r="A2046" s="468" t="s">
        <v>2083</v>
      </c>
      <c r="B2046" s="475">
        <v>8</v>
      </c>
      <c r="C2046" s="483">
        <v>6796</v>
      </c>
      <c r="D2046" s="499">
        <v>21.82</v>
      </c>
      <c r="E2046" s="497">
        <v>22.57</v>
      </c>
      <c r="F2046" s="491">
        <v>1</v>
      </c>
      <c r="G2046" s="496">
        <v>21.82</v>
      </c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</row>
    <row r="2047" spans="1:20" s="21" customFormat="1" ht="15" x14ac:dyDescent="0.2">
      <c r="A2047" s="466" t="s">
        <v>2948</v>
      </c>
      <c r="B2047" s="473">
        <v>8</v>
      </c>
      <c r="C2047" s="487">
        <v>4943</v>
      </c>
      <c r="D2047" s="499">
        <v>29.62</v>
      </c>
      <c r="E2047" s="497">
        <v>30.37</v>
      </c>
      <c r="F2047" s="467">
        <v>2</v>
      </c>
      <c r="G2047" s="496">
        <v>59.24</v>
      </c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</row>
    <row r="2048" spans="1:20" s="21" customFormat="1" ht="15" x14ac:dyDescent="0.2">
      <c r="A2048" s="466" t="s">
        <v>2948</v>
      </c>
      <c r="B2048" s="475">
        <v>8</v>
      </c>
      <c r="C2048" s="483">
        <v>4342</v>
      </c>
      <c r="D2048" s="499">
        <v>29.62</v>
      </c>
      <c r="E2048" s="497">
        <v>30.37</v>
      </c>
      <c r="F2048" s="491">
        <v>3</v>
      </c>
      <c r="G2048" s="496">
        <v>88.86</v>
      </c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</row>
    <row r="2049" spans="1:20" s="21" customFormat="1" ht="15" x14ac:dyDescent="0.2">
      <c r="A2049" s="466" t="s">
        <v>2947</v>
      </c>
      <c r="B2049" s="473">
        <v>8</v>
      </c>
      <c r="C2049" s="487">
        <v>4943</v>
      </c>
      <c r="D2049" s="499">
        <v>29.62</v>
      </c>
      <c r="E2049" s="497">
        <v>30.37</v>
      </c>
      <c r="F2049" s="467">
        <v>1</v>
      </c>
      <c r="G2049" s="496">
        <v>29.62</v>
      </c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</row>
    <row r="2050" spans="1:20" s="21" customFormat="1" ht="15" x14ac:dyDescent="0.2">
      <c r="A2050" s="466" t="s">
        <v>2947</v>
      </c>
      <c r="B2050" s="475">
        <v>8</v>
      </c>
      <c r="C2050" s="483">
        <v>4342</v>
      </c>
      <c r="D2050" s="499">
        <v>29.62</v>
      </c>
      <c r="E2050" s="497">
        <v>30.37</v>
      </c>
      <c r="F2050" s="491">
        <v>3</v>
      </c>
      <c r="G2050" s="496">
        <v>88.86</v>
      </c>
      <c r="J2050" s="23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</row>
    <row r="2051" spans="1:20" s="21" customFormat="1" ht="15" x14ac:dyDescent="0.2">
      <c r="A2051" s="466" t="s">
        <v>3423</v>
      </c>
      <c r="B2051" s="473">
        <v>8</v>
      </c>
      <c r="C2051" s="487">
        <v>4342</v>
      </c>
      <c r="D2051" s="499">
        <v>31.560000000000002</v>
      </c>
      <c r="E2051" s="497">
        <v>32.31</v>
      </c>
      <c r="F2051" s="467">
        <v>2</v>
      </c>
      <c r="G2051" s="496">
        <v>63.120000000000005</v>
      </c>
      <c r="J2051" s="23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</row>
    <row r="2052" spans="1:20" s="21" customFormat="1" ht="15" x14ac:dyDescent="0.2">
      <c r="A2052" s="466" t="s">
        <v>3423</v>
      </c>
      <c r="B2052" s="473">
        <v>8</v>
      </c>
      <c r="C2052" s="487">
        <v>4943</v>
      </c>
      <c r="D2052" s="499">
        <v>31.560000000000002</v>
      </c>
      <c r="E2052" s="497">
        <v>32.31</v>
      </c>
      <c r="F2052" s="467">
        <v>2</v>
      </c>
      <c r="G2052" s="496">
        <v>63.120000000000005</v>
      </c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</row>
    <row r="2053" spans="1:20" s="21" customFormat="1" ht="15" x14ac:dyDescent="0.2">
      <c r="A2053" s="466" t="s">
        <v>3033</v>
      </c>
      <c r="B2053" s="473">
        <v>8</v>
      </c>
      <c r="C2053" s="487">
        <v>4943</v>
      </c>
      <c r="D2053" s="499"/>
      <c r="E2053" s="497"/>
      <c r="F2053" s="467">
        <v>24</v>
      </c>
      <c r="G2053" s="496">
        <v>0</v>
      </c>
      <c r="J2053" s="23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</row>
    <row r="2054" spans="1:20" s="350" customFormat="1" x14ac:dyDescent="0.2">
      <c r="A2054" s="468" t="s">
        <v>624</v>
      </c>
      <c r="B2054" s="473">
        <v>8</v>
      </c>
      <c r="C2054" s="480">
        <v>9017</v>
      </c>
      <c r="D2054" s="498"/>
      <c r="E2054" s="497"/>
      <c r="F2054" s="490"/>
      <c r="G2054" s="496">
        <v>0</v>
      </c>
    </row>
    <row r="2055" spans="1:20" s="350" customFormat="1" x14ac:dyDescent="0.2">
      <c r="A2055" s="468" t="s">
        <v>626</v>
      </c>
      <c r="B2055" s="473">
        <v>8</v>
      </c>
      <c r="C2055" s="480">
        <v>4342</v>
      </c>
      <c r="D2055" s="498"/>
      <c r="E2055" s="497"/>
      <c r="F2055" s="490"/>
      <c r="G2055" s="496">
        <v>0</v>
      </c>
    </row>
    <row r="2056" spans="1:20" s="350" customFormat="1" ht="15.75" x14ac:dyDescent="0.2">
      <c r="A2056" s="35"/>
      <c r="B2056" s="35"/>
      <c r="C2056" s="35"/>
      <c r="D2056" s="35"/>
      <c r="E2056" s="35"/>
      <c r="F2056" s="35"/>
      <c r="G2056" s="25"/>
    </row>
    <row r="2057" spans="1:20" s="350" customFormat="1" ht="15.75" x14ac:dyDescent="0.2">
      <c r="A2057" s="35"/>
      <c r="B2057" s="35"/>
      <c r="C2057" s="35"/>
      <c r="D2057" s="35"/>
      <c r="E2057" s="35"/>
      <c r="F2057" s="35"/>
      <c r="G2057" s="25"/>
    </row>
    <row r="2058" spans="1:20" s="21" customFormat="1" ht="15" x14ac:dyDescent="0.2">
      <c r="A2058" s="17" t="s">
        <v>6</v>
      </c>
      <c r="B2058" s="18" t="s">
        <v>7</v>
      </c>
      <c r="C2058" s="17" t="s">
        <v>0</v>
      </c>
      <c r="D2058" s="19" t="s">
        <v>1</v>
      </c>
      <c r="E2058" s="19" t="s">
        <v>2</v>
      </c>
      <c r="F2058" s="17" t="s">
        <v>3</v>
      </c>
      <c r="G2058" s="19" t="s">
        <v>4</v>
      </c>
      <c r="H2058" s="20"/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</row>
    <row r="2059" spans="1:20" s="21" customFormat="1" ht="15" x14ac:dyDescent="0.2">
      <c r="A2059" s="511" t="s">
        <v>158</v>
      </c>
      <c r="B2059" s="513">
        <v>12</v>
      </c>
      <c r="C2059" s="515">
        <v>3766</v>
      </c>
      <c r="D2059" s="521">
        <v>25.45</v>
      </c>
      <c r="E2059" s="520">
        <v>26.2</v>
      </c>
      <c r="F2059" s="518">
        <v>4</v>
      </c>
      <c r="G2059" s="519">
        <v>101.8</v>
      </c>
      <c r="J2059" s="23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</row>
    <row r="2060" spans="1:20" s="21" customFormat="1" ht="15" x14ac:dyDescent="0.2">
      <c r="A2060" s="511" t="s">
        <v>159</v>
      </c>
      <c r="B2060" s="513">
        <v>12</v>
      </c>
      <c r="C2060" s="515">
        <v>3766</v>
      </c>
      <c r="D2060" s="521">
        <v>25.45</v>
      </c>
      <c r="E2060" s="520">
        <v>26.2</v>
      </c>
      <c r="F2060" s="518">
        <v>4</v>
      </c>
      <c r="G2060" s="519">
        <v>101.8</v>
      </c>
      <c r="J2060" s="23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</row>
    <row r="2061" spans="1:20" s="21" customFormat="1" ht="15" x14ac:dyDescent="0.2">
      <c r="A2061" s="511" t="s">
        <v>160</v>
      </c>
      <c r="B2061" s="513">
        <v>12</v>
      </c>
      <c r="C2061" s="515">
        <v>3766</v>
      </c>
      <c r="D2061" s="521">
        <v>25.45</v>
      </c>
      <c r="E2061" s="520">
        <v>26.2</v>
      </c>
      <c r="F2061" s="518">
        <v>1</v>
      </c>
      <c r="G2061" s="519">
        <v>25.45</v>
      </c>
      <c r="J2061" s="23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</row>
    <row r="2062" spans="1:20" s="21" customFormat="1" ht="15" x14ac:dyDescent="0.2">
      <c r="A2062" s="511" t="s">
        <v>161</v>
      </c>
      <c r="B2062" s="513">
        <v>12</v>
      </c>
      <c r="C2062" s="515">
        <v>3766</v>
      </c>
      <c r="D2062" s="521">
        <v>25.45</v>
      </c>
      <c r="E2062" s="520">
        <v>26.2</v>
      </c>
      <c r="F2062" s="518">
        <v>3</v>
      </c>
      <c r="G2062" s="519">
        <v>76.349999999999994</v>
      </c>
      <c r="J2062" s="23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</row>
    <row r="2063" spans="1:20" s="21" customFormat="1" ht="15" x14ac:dyDescent="0.2">
      <c r="A2063" s="511" t="s">
        <v>162</v>
      </c>
      <c r="B2063" s="513">
        <v>12</v>
      </c>
      <c r="C2063" s="515">
        <v>3766</v>
      </c>
      <c r="D2063" s="521">
        <v>25.45</v>
      </c>
      <c r="E2063" s="520">
        <v>26.2</v>
      </c>
      <c r="F2063" s="518">
        <v>6</v>
      </c>
      <c r="G2063" s="519">
        <v>152.69999999999999</v>
      </c>
      <c r="J2063" s="23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</row>
    <row r="2064" spans="1:20" s="21" customFormat="1" ht="15" x14ac:dyDescent="0.2">
      <c r="A2064" s="511" t="s">
        <v>163</v>
      </c>
      <c r="B2064" s="513">
        <v>12</v>
      </c>
      <c r="C2064" s="515">
        <v>3766</v>
      </c>
      <c r="D2064" s="521">
        <v>25.45</v>
      </c>
      <c r="E2064" s="520">
        <v>26.2</v>
      </c>
      <c r="F2064" s="518">
        <v>6</v>
      </c>
      <c r="G2064" s="519">
        <v>152.69999999999999</v>
      </c>
      <c r="J2064" s="23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</row>
    <row r="2065" spans="1:20" s="21" customFormat="1" ht="15" x14ac:dyDescent="0.2">
      <c r="A2065" s="511" t="s">
        <v>164</v>
      </c>
      <c r="B2065" s="513">
        <v>12</v>
      </c>
      <c r="C2065" s="515">
        <v>3766</v>
      </c>
      <c r="D2065" s="521">
        <v>25.45</v>
      </c>
      <c r="E2065" s="520">
        <v>26.2</v>
      </c>
      <c r="F2065" s="518">
        <v>5</v>
      </c>
      <c r="G2065" s="519">
        <v>127.25</v>
      </c>
      <c r="J2065" s="23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</row>
    <row r="2066" spans="1:20" s="21" customFormat="1" ht="15" x14ac:dyDescent="0.2">
      <c r="A2066" s="511" t="s">
        <v>165</v>
      </c>
      <c r="B2066" s="513">
        <v>12</v>
      </c>
      <c r="C2066" s="515">
        <v>3766</v>
      </c>
      <c r="D2066" s="521">
        <v>25.45</v>
      </c>
      <c r="E2066" s="520">
        <v>26.2</v>
      </c>
      <c r="F2066" s="518">
        <v>4</v>
      </c>
      <c r="G2066" s="519">
        <v>101.8</v>
      </c>
      <c r="J2066" s="23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</row>
    <row r="2067" spans="1:20" s="21" customFormat="1" ht="15" x14ac:dyDescent="0.2">
      <c r="A2067" s="508" t="s">
        <v>158</v>
      </c>
      <c r="B2067" s="512">
        <v>12</v>
      </c>
      <c r="C2067" s="516">
        <v>3766</v>
      </c>
      <c r="D2067" s="521">
        <v>25.45</v>
      </c>
      <c r="E2067" s="520">
        <v>26.2</v>
      </c>
      <c r="F2067" s="509">
        <v>23</v>
      </c>
      <c r="G2067" s="519">
        <v>585.35</v>
      </c>
      <c r="J2067" s="23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</row>
    <row r="2068" spans="1:20" s="21" customFormat="1" ht="15" x14ac:dyDescent="0.2">
      <c r="A2068" s="508" t="s">
        <v>159</v>
      </c>
      <c r="B2068" s="512">
        <v>12</v>
      </c>
      <c r="C2068" s="516">
        <v>3766</v>
      </c>
      <c r="D2068" s="521">
        <v>25.45</v>
      </c>
      <c r="E2068" s="520">
        <v>26.2</v>
      </c>
      <c r="F2068" s="509">
        <v>20</v>
      </c>
      <c r="G2068" s="519">
        <v>509</v>
      </c>
      <c r="J2068" s="23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</row>
    <row r="2069" spans="1:20" s="21" customFormat="1" ht="15" x14ac:dyDescent="0.2">
      <c r="A2069" s="508" t="s">
        <v>160</v>
      </c>
      <c r="B2069" s="512">
        <v>12</v>
      </c>
      <c r="C2069" s="516">
        <v>3766</v>
      </c>
      <c r="D2069" s="521">
        <v>25.45</v>
      </c>
      <c r="E2069" s="520">
        <v>26.2</v>
      </c>
      <c r="F2069" s="509">
        <v>24</v>
      </c>
      <c r="G2069" s="519">
        <v>610.79999999999995</v>
      </c>
      <c r="J2069" s="23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</row>
    <row r="2070" spans="1:20" s="21" customFormat="1" ht="15" x14ac:dyDescent="0.2">
      <c r="A2070" s="508" t="s">
        <v>3528</v>
      </c>
      <c r="B2070" s="512">
        <v>12</v>
      </c>
      <c r="C2070" s="516">
        <v>3766</v>
      </c>
      <c r="D2070" s="521">
        <v>25.45</v>
      </c>
      <c r="E2070" s="520">
        <v>26.2</v>
      </c>
      <c r="F2070" s="509">
        <v>15</v>
      </c>
      <c r="G2070" s="519">
        <v>381.75</v>
      </c>
      <c r="J2070" s="23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</row>
    <row r="2071" spans="1:20" s="21" customFormat="1" ht="15" x14ac:dyDescent="0.2">
      <c r="A2071" s="508" t="s">
        <v>3529</v>
      </c>
      <c r="B2071" s="512">
        <v>12</v>
      </c>
      <c r="C2071" s="516">
        <v>3766</v>
      </c>
      <c r="D2071" s="521">
        <v>25.45</v>
      </c>
      <c r="E2071" s="520">
        <v>26.2</v>
      </c>
      <c r="F2071" s="509">
        <v>11</v>
      </c>
      <c r="G2071" s="519">
        <v>279.95</v>
      </c>
      <c r="J2071" s="23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</row>
    <row r="2072" spans="1:20" s="21" customFormat="1" ht="15" x14ac:dyDescent="0.2">
      <c r="A2072" s="510" t="s">
        <v>3526</v>
      </c>
      <c r="B2072" s="514">
        <v>12</v>
      </c>
      <c r="C2072" s="516">
        <v>3766</v>
      </c>
      <c r="D2072" s="521">
        <v>25.45</v>
      </c>
      <c r="E2072" s="520">
        <v>26.2</v>
      </c>
      <c r="F2072" s="517">
        <v>13</v>
      </c>
      <c r="G2072" s="519">
        <v>330.84999999999997</v>
      </c>
      <c r="J2072" s="23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</row>
    <row r="2073" spans="1:20" s="21" customFormat="1" ht="15" x14ac:dyDescent="0.2">
      <c r="A2073" s="510" t="s">
        <v>3525</v>
      </c>
      <c r="B2073" s="514">
        <v>12</v>
      </c>
      <c r="C2073" s="516">
        <v>3766</v>
      </c>
      <c r="D2073" s="521">
        <v>25.45</v>
      </c>
      <c r="E2073" s="520">
        <v>26.2</v>
      </c>
      <c r="F2073" s="517">
        <v>16</v>
      </c>
      <c r="G2073" s="519">
        <v>407.2</v>
      </c>
      <c r="J2073" s="23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</row>
    <row r="2074" spans="1:20" s="21" customFormat="1" ht="15" x14ac:dyDescent="0.2">
      <c r="A2074" s="510" t="s">
        <v>3527</v>
      </c>
      <c r="B2074" s="514">
        <v>12</v>
      </c>
      <c r="C2074" s="516">
        <v>3766</v>
      </c>
      <c r="D2074" s="521">
        <v>25.45</v>
      </c>
      <c r="E2074" s="520">
        <v>26.2</v>
      </c>
      <c r="F2074" s="517">
        <v>5</v>
      </c>
      <c r="G2074" s="519">
        <v>127.25</v>
      </c>
      <c r="J2074" s="23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</row>
    <row r="2075" spans="1:20" s="21" customFormat="1" ht="15" x14ac:dyDescent="0.2">
      <c r="A2075" s="511" t="s">
        <v>166</v>
      </c>
      <c r="B2075" s="513">
        <v>12</v>
      </c>
      <c r="C2075" s="515">
        <v>3766</v>
      </c>
      <c r="D2075" s="521">
        <v>28.05</v>
      </c>
      <c r="E2075" s="520">
        <v>28.8</v>
      </c>
      <c r="F2075" s="518">
        <v>3</v>
      </c>
      <c r="G2075" s="519">
        <v>84.15</v>
      </c>
      <c r="J2075" s="23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</row>
    <row r="2076" spans="1:20" s="21" customFormat="1" ht="15" x14ac:dyDescent="0.2">
      <c r="A2076" s="511" t="s">
        <v>770</v>
      </c>
      <c r="B2076" s="513">
        <v>12</v>
      </c>
      <c r="C2076" s="515">
        <v>3766</v>
      </c>
      <c r="D2076" s="521">
        <v>28.05</v>
      </c>
      <c r="E2076" s="520">
        <v>28.8</v>
      </c>
      <c r="F2076" s="518">
        <v>3</v>
      </c>
      <c r="G2076" s="519">
        <v>84.15</v>
      </c>
      <c r="J2076" s="23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</row>
    <row r="2077" spans="1:20" s="21" customFormat="1" ht="15" x14ac:dyDescent="0.2">
      <c r="A2077" s="510" t="s">
        <v>770</v>
      </c>
      <c r="B2077" s="514">
        <v>12</v>
      </c>
      <c r="C2077" s="516">
        <v>3766</v>
      </c>
      <c r="D2077" s="521">
        <v>28.05</v>
      </c>
      <c r="E2077" s="520">
        <v>28.8</v>
      </c>
      <c r="F2077" s="517">
        <v>6</v>
      </c>
      <c r="G2077" s="519">
        <v>168.3</v>
      </c>
      <c r="J2077" s="23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</row>
    <row r="2078" spans="1:20" s="21" customFormat="1" ht="15" x14ac:dyDescent="0.2">
      <c r="A2078" s="510" t="s">
        <v>3530</v>
      </c>
      <c r="B2078" s="514">
        <v>12</v>
      </c>
      <c r="C2078" s="516">
        <v>3766</v>
      </c>
      <c r="D2078" s="521">
        <v>28.05</v>
      </c>
      <c r="E2078" s="520">
        <v>28.8</v>
      </c>
      <c r="F2078" s="517">
        <v>11</v>
      </c>
      <c r="G2078" s="519">
        <v>308.55</v>
      </c>
      <c r="J2078" s="23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</row>
    <row r="2079" spans="1:20" s="21" customFormat="1" ht="15" x14ac:dyDescent="0.2">
      <c r="A2079" s="511" t="s">
        <v>167</v>
      </c>
      <c r="B2079" s="513">
        <v>12</v>
      </c>
      <c r="C2079" s="515">
        <v>3766</v>
      </c>
      <c r="D2079" s="521">
        <v>30.75</v>
      </c>
      <c r="E2079" s="520">
        <v>31.5</v>
      </c>
      <c r="F2079" s="518">
        <v>3</v>
      </c>
      <c r="G2079" s="519">
        <v>92.25</v>
      </c>
      <c r="J2079" s="23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</row>
    <row r="2080" spans="1:20" s="21" customFormat="1" ht="15" x14ac:dyDescent="0.2">
      <c r="A2080" s="510" t="s">
        <v>3532</v>
      </c>
      <c r="B2080" s="514">
        <v>12</v>
      </c>
      <c r="C2080" s="516">
        <v>3766</v>
      </c>
      <c r="D2080" s="521">
        <v>30.75</v>
      </c>
      <c r="E2080" s="520">
        <v>31.5</v>
      </c>
      <c r="F2080" s="517">
        <v>8</v>
      </c>
      <c r="G2080" s="519">
        <v>246</v>
      </c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</row>
    <row r="2081" spans="1:20" s="350" customFormat="1" x14ac:dyDescent="0.2">
      <c r="A2081" s="510" t="s">
        <v>3531</v>
      </c>
      <c r="B2081" s="514">
        <v>12</v>
      </c>
      <c r="C2081" s="516">
        <v>3766</v>
      </c>
      <c r="D2081" s="521">
        <v>30.75</v>
      </c>
      <c r="E2081" s="520">
        <v>31.5</v>
      </c>
      <c r="F2081" s="517">
        <v>1</v>
      </c>
      <c r="G2081" s="519">
        <v>30.75</v>
      </c>
    </row>
    <row r="2082" spans="1:20" s="350" customFormat="1" ht="15.75" x14ac:dyDescent="0.2">
      <c r="A2082" s="615" t="s">
        <v>8</v>
      </c>
      <c r="B2082" s="616"/>
      <c r="C2082" s="616"/>
      <c r="D2082" s="616"/>
      <c r="E2082" s="616"/>
      <c r="F2082" s="617"/>
      <c r="G2082" s="34">
        <f>SUM(G2059:G2081)</f>
        <v>5086.1499999999996</v>
      </c>
    </row>
    <row r="2083" spans="1:20" s="350" customFormat="1" ht="15.75" x14ac:dyDescent="0.2">
      <c r="A2083" s="35"/>
      <c r="B2083" s="35"/>
      <c r="C2083" s="35"/>
      <c r="D2083" s="35"/>
      <c r="E2083" s="35"/>
      <c r="F2083" s="35"/>
      <c r="G2083" s="25"/>
    </row>
    <row r="2084" spans="1:20" s="350" customFormat="1" x14ac:dyDescent="0.2">
      <c r="A2084" s="333"/>
      <c r="B2084" s="333"/>
      <c r="C2084" s="333"/>
      <c r="D2084" s="333"/>
      <c r="E2084" s="333"/>
      <c r="F2084" s="333"/>
      <c r="G2084" s="333"/>
    </row>
    <row r="2085" spans="1:20" s="21" customFormat="1" ht="15" x14ac:dyDescent="0.2">
      <c r="A2085" s="17" t="s">
        <v>6</v>
      </c>
      <c r="B2085" s="18" t="s">
        <v>7</v>
      </c>
      <c r="C2085" s="17" t="s">
        <v>0</v>
      </c>
      <c r="D2085" s="19" t="s">
        <v>1</v>
      </c>
      <c r="E2085" s="19" t="s">
        <v>2</v>
      </c>
      <c r="F2085" s="17" t="s">
        <v>3</v>
      </c>
      <c r="G2085" s="19" t="s">
        <v>4</v>
      </c>
      <c r="H2085" s="20"/>
      <c r="I2085" s="23"/>
      <c r="J2085" s="23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</row>
    <row r="2086" spans="1:20" s="21" customFormat="1" ht="15" x14ac:dyDescent="0.2">
      <c r="A2086" s="522" t="s">
        <v>2244</v>
      </c>
      <c r="B2086" s="524">
        <v>14</v>
      </c>
      <c r="C2086" s="525">
        <v>1523</v>
      </c>
      <c r="D2086" s="527">
        <v>6.81</v>
      </c>
      <c r="E2086" s="527">
        <v>7.31</v>
      </c>
      <c r="F2086" s="523">
        <v>2</v>
      </c>
      <c r="G2086" s="526">
        <v>13.62</v>
      </c>
      <c r="H2086" s="20"/>
      <c r="I2086" s="23"/>
      <c r="J2086" s="23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</row>
    <row r="2087" spans="1:20" s="21" customFormat="1" ht="15" x14ac:dyDescent="0.2">
      <c r="A2087" s="522" t="s">
        <v>2285</v>
      </c>
      <c r="B2087" s="524">
        <v>14</v>
      </c>
      <c r="C2087" s="525">
        <v>1523</v>
      </c>
      <c r="D2087" s="527">
        <v>7.73</v>
      </c>
      <c r="E2087" s="527">
        <v>8.23</v>
      </c>
      <c r="F2087" s="523">
        <v>2</v>
      </c>
      <c r="G2087" s="526">
        <v>15.46</v>
      </c>
      <c r="H2087" s="20"/>
      <c r="I2087" s="23"/>
      <c r="J2087" s="23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</row>
    <row r="2088" spans="1:20" s="21" customFormat="1" ht="15" x14ac:dyDescent="0.2">
      <c r="A2088" s="522" t="s">
        <v>2254</v>
      </c>
      <c r="B2088" s="524">
        <v>14</v>
      </c>
      <c r="C2088" s="525">
        <v>1523</v>
      </c>
      <c r="D2088" s="527">
        <v>8.65</v>
      </c>
      <c r="E2088" s="527">
        <v>9.15</v>
      </c>
      <c r="F2088" s="523">
        <v>2</v>
      </c>
      <c r="G2088" s="526">
        <v>17.3</v>
      </c>
      <c r="H2088" s="20"/>
      <c r="I2088" s="23"/>
      <c r="J2088" s="23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</row>
    <row r="2089" spans="1:20" s="21" customFormat="1" ht="15" x14ac:dyDescent="0.2">
      <c r="A2089" s="522" t="s">
        <v>184</v>
      </c>
      <c r="B2089" s="524">
        <v>14</v>
      </c>
      <c r="C2089" s="525">
        <v>1523</v>
      </c>
      <c r="D2089" s="527">
        <v>8.65</v>
      </c>
      <c r="E2089" s="527">
        <v>9.15</v>
      </c>
      <c r="F2089" s="523">
        <v>2</v>
      </c>
      <c r="G2089" s="526">
        <v>17.3</v>
      </c>
      <c r="H2089" s="20"/>
      <c r="I2089" s="23"/>
      <c r="J2089" s="23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</row>
    <row r="2090" spans="1:20" s="21" customFormat="1" ht="15" x14ac:dyDescent="0.2">
      <c r="A2090" s="522" t="s">
        <v>2238</v>
      </c>
      <c r="B2090" s="524">
        <v>14</v>
      </c>
      <c r="C2090" s="525">
        <v>1237</v>
      </c>
      <c r="D2090" s="527">
        <v>8.65</v>
      </c>
      <c r="E2090" s="527">
        <v>9.15</v>
      </c>
      <c r="F2090" s="523">
        <v>2</v>
      </c>
      <c r="G2090" s="526">
        <v>17.3</v>
      </c>
      <c r="H2090" s="20"/>
      <c r="I2090" s="23"/>
      <c r="J2090" s="23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</row>
    <row r="2091" spans="1:20" s="21" customFormat="1" ht="15" x14ac:dyDescent="0.2">
      <c r="A2091" s="522" t="s">
        <v>2323</v>
      </c>
      <c r="B2091" s="524">
        <v>14</v>
      </c>
      <c r="C2091" s="525">
        <v>1523</v>
      </c>
      <c r="D2091" s="527">
        <v>11.41</v>
      </c>
      <c r="E2091" s="527">
        <v>11.91</v>
      </c>
      <c r="F2091" s="523">
        <v>2</v>
      </c>
      <c r="G2091" s="526">
        <v>22.82</v>
      </c>
      <c r="H2091" s="20"/>
      <c r="I2091" s="23"/>
      <c r="J2091" s="23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</row>
    <row r="2092" spans="1:20" s="21" customFormat="1" ht="15" x14ac:dyDescent="0.2">
      <c r="A2092" s="522" t="s">
        <v>3602</v>
      </c>
      <c r="B2092" s="524">
        <v>14</v>
      </c>
      <c r="C2092" s="525">
        <v>1237</v>
      </c>
      <c r="D2092" s="527">
        <v>11.41</v>
      </c>
      <c r="E2092" s="527">
        <v>11.91</v>
      </c>
      <c r="F2092" s="523">
        <v>2</v>
      </c>
      <c r="G2092" s="526">
        <v>22.82</v>
      </c>
      <c r="H2092" s="20"/>
      <c r="I2092" s="23"/>
      <c r="J2092" s="23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</row>
    <row r="2093" spans="1:20" s="21" customFormat="1" ht="15" x14ac:dyDescent="0.2">
      <c r="A2093" s="522" t="s">
        <v>2204</v>
      </c>
      <c r="B2093" s="524">
        <v>14</v>
      </c>
      <c r="C2093" s="525">
        <v>1237</v>
      </c>
      <c r="D2093" s="527">
        <v>11.42</v>
      </c>
      <c r="E2093" s="527">
        <v>11.92</v>
      </c>
      <c r="F2093" s="523">
        <v>2</v>
      </c>
      <c r="G2093" s="526">
        <v>22.84</v>
      </c>
      <c r="H2093" s="20"/>
      <c r="I2093" s="23"/>
      <c r="J2093" s="23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</row>
    <row r="2094" spans="1:20" s="21" customFormat="1" ht="15" x14ac:dyDescent="0.2">
      <c r="A2094" s="522" t="s">
        <v>2208</v>
      </c>
      <c r="B2094" s="524">
        <v>14</v>
      </c>
      <c r="C2094" s="525">
        <v>1237</v>
      </c>
      <c r="D2094" s="527">
        <v>11.42</v>
      </c>
      <c r="E2094" s="527">
        <v>11.92</v>
      </c>
      <c r="F2094" s="523">
        <v>1</v>
      </c>
      <c r="G2094" s="526">
        <v>11.42</v>
      </c>
      <c r="H2094" s="20"/>
      <c r="I2094" s="23"/>
      <c r="J2094" s="23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</row>
    <row r="2095" spans="1:20" s="21" customFormat="1" ht="15" x14ac:dyDescent="0.2">
      <c r="A2095" s="522" t="s">
        <v>2206</v>
      </c>
      <c r="B2095" s="524">
        <v>14</v>
      </c>
      <c r="C2095" s="525">
        <v>1237</v>
      </c>
      <c r="D2095" s="527">
        <v>11.42</v>
      </c>
      <c r="E2095" s="527">
        <v>11.92</v>
      </c>
      <c r="F2095" s="523">
        <v>1</v>
      </c>
      <c r="G2095" s="526">
        <v>11.42</v>
      </c>
      <c r="H2095" s="20"/>
      <c r="I2095" s="23"/>
      <c r="J2095" s="23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</row>
    <row r="2096" spans="1:20" s="21" customFormat="1" ht="15" x14ac:dyDescent="0.2">
      <c r="A2096" s="522" t="s">
        <v>2317</v>
      </c>
      <c r="B2096" s="524">
        <v>14</v>
      </c>
      <c r="C2096" s="525">
        <v>1523</v>
      </c>
      <c r="D2096" s="527">
        <v>13.25</v>
      </c>
      <c r="E2096" s="527">
        <v>13.75</v>
      </c>
      <c r="F2096" s="523">
        <v>2</v>
      </c>
      <c r="G2096" s="526">
        <v>26.5</v>
      </c>
      <c r="H2096" s="20"/>
      <c r="I2096" s="23"/>
      <c r="J2096" s="23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</row>
    <row r="2097" spans="1:20" s="21" customFormat="1" ht="15" x14ac:dyDescent="0.2">
      <c r="A2097" s="522" t="s">
        <v>2274</v>
      </c>
      <c r="B2097" s="524">
        <v>14</v>
      </c>
      <c r="C2097" s="525">
        <v>1523</v>
      </c>
      <c r="D2097" s="527">
        <v>13.3</v>
      </c>
      <c r="E2097" s="527">
        <v>13.8</v>
      </c>
      <c r="F2097" s="523">
        <v>2</v>
      </c>
      <c r="G2097" s="526">
        <v>26.6</v>
      </c>
      <c r="H2097" s="20"/>
      <c r="I2097" s="23"/>
      <c r="J2097" s="23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</row>
    <row r="2098" spans="1:20" s="21" customFormat="1" ht="15" x14ac:dyDescent="0.2">
      <c r="A2098" s="522" t="s">
        <v>2315</v>
      </c>
      <c r="B2098" s="524">
        <v>14</v>
      </c>
      <c r="C2098" s="525">
        <v>1237</v>
      </c>
      <c r="D2098" s="527">
        <v>12.33</v>
      </c>
      <c r="E2098" s="527">
        <v>12.83</v>
      </c>
      <c r="F2098" s="523">
        <v>2</v>
      </c>
      <c r="G2098" s="526">
        <v>24.66</v>
      </c>
      <c r="H2098" s="20"/>
      <c r="I2098" s="23"/>
      <c r="J2098" s="23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</row>
    <row r="2099" spans="1:20" s="21" customFormat="1" ht="15" x14ac:dyDescent="0.2">
      <c r="A2099" s="522" t="s">
        <v>2246</v>
      </c>
      <c r="B2099" s="524">
        <v>14</v>
      </c>
      <c r="C2099" s="525">
        <v>1237</v>
      </c>
      <c r="D2099" s="527">
        <v>12.33</v>
      </c>
      <c r="E2099" s="527">
        <v>12.83</v>
      </c>
      <c r="F2099" s="523">
        <v>2</v>
      </c>
      <c r="G2099" s="526">
        <v>24.66</v>
      </c>
      <c r="H2099" s="20"/>
      <c r="I2099" s="23"/>
      <c r="J2099" s="23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</row>
    <row r="2100" spans="1:20" s="21" customFormat="1" ht="15" x14ac:dyDescent="0.2">
      <c r="A2100" s="522" t="s">
        <v>2321</v>
      </c>
      <c r="B2100" s="524">
        <v>14</v>
      </c>
      <c r="C2100" s="525">
        <v>1523</v>
      </c>
      <c r="D2100" s="527">
        <v>14.22</v>
      </c>
      <c r="E2100" s="527">
        <v>14.72</v>
      </c>
      <c r="F2100" s="523">
        <v>2</v>
      </c>
      <c r="G2100" s="526">
        <v>28.44</v>
      </c>
      <c r="H2100" s="20"/>
      <c r="I2100" s="23"/>
      <c r="J2100" s="23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</row>
    <row r="2101" spans="1:20" s="21" customFormat="1" ht="15" x14ac:dyDescent="0.2">
      <c r="A2101" s="522" t="s">
        <v>2327</v>
      </c>
      <c r="B2101" s="524">
        <v>14</v>
      </c>
      <c r="C2101" s="525">
        <v>1237</v>
      </c>
      <c r="D2101" s="527">
        <v>13.25</v>
      </c>
      <c r="E2101" s="527">
        <v>13.75</v>
      </c>
      <c r="F2101" s="523">
        <v>2</v>
      </c>
      <c r="G2101" s="526">
        <v>26.5</v>
      </c>
      <c r="H2101" s="20"/>
      <c r="I2101" s="23"/>
      <c r="J2101" s="23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</row>
    <row r="2102" spans="1:20" s="21" customFormat="1" ht="15" x14ac:dyDescent="0.2">
      <c r="A2102" s="522" t="s">
        <v>2319</v>
      </c>
      <c r="B2102" s="524">
        <v>14</v>
      </c>
      <c r="C2102" s="525">
        <v>1237</v>
      </c>
      <c r="D2102" s="528">
        <v>14.72</v>
      </c>
      <c r="E2102" s="527">
        <v>15.47</v>
      </c>
      <c r="F2102" s="523">
        <v>2</v>
      </c>
      <c r="G2102" s="526">
        <v>29.44</v>
      </c>
      <c r="H2102" s="20"/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</row>
    <row r="2103" spans="1:20" s="21" customFormat="1" ht="15" x14ac:dyDescent="0.2">
      <c r="A2103" s="522" t="s">
        <v>2293</v>
      </c>
      <c r="B2103" s="524">
        <v>14</v>
      </c>
      <c r="C2103" s="525">
        <v>1237</v>
      </c>
      <c r="D2103" s="528">
        <v>14.72</v>
      </c>
      <c r="E2103" s="527">
        <v>15.47</v>
      </c>
      <c r="F2103" s="523">
        <v>2</v>
      </c>
      <c r="G2103" s="526">
        <v>29.44</v>
      </c>
      <c r="H2103" s="20"/>
      <c r="I2103" s="23"/>
      <c r="J2103" s="23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</row>
    <row r="2104" spans="1:20" s="21" customFormat="1" ht="15" x14ac:dyDescent="0.2">
      <c r="A2104" s="522" t="s">
        <v>2268</v>
      </c>
      <c r="B2104" s="524">
        <v>14</v>
      </c>
      <c r="C2104" s="525">
        <v>1523</v>
      </c>
      <c r="D2104" s="528">
        <v>15.809999999999999</v>
      </c>
      <c r="E2104" s="527">
        <v>16.559999999999999</v>
      </c>
      <c r="F2104" s="523">
        <v>2</v>
      </c>
      <c r="G2104" s="526">
        <v>31.619999999999997</v>
      </c>
      <c r="H2104" s="20"/>
      <c r="I2104" s="23"/>
      <c r="J2104" s="23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</row>
    <row r="2105" spans="1:20" s="21" customFormat="1" ht="15" x14ac:dyDescent="0.2">
      <c r="A2105" s="522" t="s">
        <v>2289</v>
      </c>
      <c r="B2105" s="524">
        <v>14</v>
      </c>
      <c r="C2105" s="525">
        <v>1523</v>
      </c>
      <c r="D2105" s="528">
        <v>15.809999999999999</v>
      </c>
      <c r="E2105" s="527">
        <v>16.559999999999999</v>
      </c>
      <c r="F2105" s="523">
        <v>2</v>
      </c>
      <c r="G2105" s="526">
        <v>31.619999999999997</v>
      </c>
      <c r="H2105" s="20"/>
      <c r="I2105" s="23"/>
      <c r="J2105" s="23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</row>
    <row r="2106" spans="1:20" s="21" customFormat="1" ht="15" x14ac:dyDescent="0.2">
      <c r="A2106" s="522" t="s">
        <v>2211</v>
      </c>
      <c r="B2106" s="524">
        <v>14</v>
      </c>
      <c r="C2106" s="525">
        <v>1237</v>
      </c>
      <c r="D2106" s="528">
        <v>14.85</v>
      </c>
      <c r="E2106" s="527">
        <v>15.6</v>
      </c>
      <c r="F2106" s="523">
        <v>2</v>
      </c>
      <c r="G2106" s="526">
        <v>29.7</v>
      </c>
      <c r="H2106" s="20"/>
      <c r="I2106" s="23"/>
      <c r="J2106" s="23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</row>
    <row r="2107" spans="1:20" s="21" customFormat="1" ht="15" x14ac:dyDescent="0.2">
      <c r="A2107" s="522" t="s">
        <v>2213</v>
      </c>
      <c r="B2107" s="524">
        <v>14</v>
      </c>
      <c r="C2107" s="525">
        <v>1237</v>
      </c>
      <c r="D2107" s="528">
        <v>14.85</v>
      </c>
      <c r="E2107" s="527">
        <v>15.6</v>
      </c>
      <c r="F2107" s="523">
        <v>3</v>
      </c>
      <c r="G2107" s="526">
        <v>44.55</v>
      </c>
      <c r="H2107" s="20"/>
      <c r="I2107" s="23"/>
      <c r="J2107" s="23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</row>
    <row r="2108" spans="1:20" s="21" customFormat="1" ht="15" x14ac:dyDescent="0.2">
      <c r="A2108" s="522" t="s">
        <v>2264</v>
      </c>
      <c r="B2108" s="524">
        <v>14</v>
      </c>
      <c r="C2108" s="525">
        <v>1523</v>
      </c>
      <c r="D2108" s="528">
        <v>16.73</v>
      </c>
      <c r="E2108" s="527">
        <v>17.48</v>
      </c>
      <c r="F2108" s="523">
        <v>2</v>
      </c>
      <c r="G2108" s="526">
        <v>33.46</v>
      </c>
      <c r="H2108" s="20"/>
      <c r="I2108" s="23"/>
      <c r="J2108" s="23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</row>
    <row r="2109" spans="1:20" s="21" customFormat="1" ht="15" x14ac:dyDescent="0.2">
      <c r="A2109" s="522" t="s">
        <v>2287</v>
      </c>
      <c r="B2109" s="524">
        <v>14</v>
      </c>
      <c r="C2109" s="525">
        <v>1523</v>
      </c>
      <c r="D2109" s="528">
        <v>16.68</v>
      </c>
      <c r="E2109" s="527">
        <v>17.43</v>
      </c>
      <c r="F2109" s="523">
        <v>2</v>
      </c>
      <c r="G2109" s="526">
        <v>33.36</v>
      </c>
      <c r="H2109" s="20"/>
      <c r="I2109" s="23"/>
      <c r="J2109" s="23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</row>
    <row r="2110" spans="1:20" s="21" customFormat="1" ht="15" x14ac:dyDescent="0.2">
      <c r="A2110" s="522" t="s">
        <v>2285</v>
      </c>
      <c r="B2110" s="524">
        <v>14</v>
      </c>
      <c r="C2110" s="525">
        <v>1523</v>
      </c>
      <c r="D2110" s="528">
        <v>17.649999999999999</v>
      </c>
      <c r="E2110" s="527">
        <v>18.399999999999999</v>
      </c>
      <c r="F2110" s="523">
        <v>2</v>
      </c>
      <c r="G2110" s="526">
        <v>35.299999999999997</v>
      </c>
      <c r="H2110" s="20"/>
      <c r="I2110" s="23"/>
      <c r="J2110" s="23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</row>
    <row r="2111" spans="1:20" s="21" customFormat="1" ht="15" x14ac:dyDescent="0.2">
      <c r="A2111" s="522" t="s">
        <v>2333</v>
      </c>
      <c r="B2111" s="524">
        <v>14</v>
      </c>
      <c r="C2111" s="525">
        <v>1237</v>
      </c>
      <c r="D2111" s="528">
        <v>17.600000000000001</v>
      </c>
      <c r="E2111" s="527">
        <v>18.350000000000001</v>
      </c>
      <c r="F2111" s="523">
        <v>1</v>
      </c>
      <c r="G2111" s="526">
        <v>17.600000000000001</v>
      </c>
      <c r="H2111" s="20"/>
      <c r="I2111" s="23"/>
      <c r="J2111" s="23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</row>
    <row r="2112" spans="1:20" s="21" customFormat="1" ht="15" x14ac:dyDescent="0.2">
      <c r="A2112" s="522" t="s">
        <v>2343</v>
      </c>
      <c r="B2112" s="524">
        <v>14</v>
      </c>
      <c r="C2112" s="525">
        <v>1237</v>
      </c>
      <c r="D2112" s="528">
        <v>17.600000000000001</v>
      </c>
      <c r="E2112" s="527">
        <v>18.350000000000001</v>
      </c>
      <c r="F2112" s="523">
        <v>2</v>
      </c>
      <c r="G2112" s="526">
        <v>35.200000000000003</v>
      </c>
      <c r="H2112" s="20"/>
      <c r="I2112" s="23"/>
      <c r="J2112" s="23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</row>
    <row r="2113" spans="1:20" s="21" customFormat="1" ht="15" x14ac:dyDescent="0.2">
      <c r="A2113" s="522" t="s">
        <v>2335</v>
      </c>
      <c r="B2113" s="524">
        <v>14</v>
      </c>
      <c r="C2113" s="525">
        <v>1523</v>
      </c>
      <c r="D2113" s="528">
        <v>19.440000000000001</v>
      </c>
      <c r="E2113" s="527">
        <v>20.190000000000001</v>
      </c>
      <c r="F2113" s="523">
        <v>2</v>
      </c>
      <c r="G2113" s="526">
        <v>38.880000000000003</v>
      </c>
      <c r="H2113" s="20"/>
      <c r="I2113" s="23"/>
      <c r="J2113" s="23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</row>
    <row r="2114" spans="1:20" s="21" customFormat="1" ht="15" x14ac:dyDescent="0.2">
      <c r="A2114" s="522" t="s">
        <v>2339</v>
      </c>
      <c r="B2114" s="524">
        <v>14</v>
      </c>
      <c r="C2114" s="525">
        <v>1523</v>
      </c>
      <c r="D2114" s="528">
        <v>19.440000000000001</v>
      </c>
      <c r="E2114" s="527">
        <v>20.190000000000001</v>
      </c>
      <c r="F2114" s="523">
        <v>2</v>
      </c>
      <c r="G2114" s="526">
        <v>38.880000000000003</v>
      </c>
      <c r="H2114" s="20"/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</row>
    <row r="2115" spans="1:20" s="21" customFormat="1" ht="15" x14ac:dyDescent="0.2">
      <c r="A2115" s="522" t="s">
        <v>2279</v>
      </c>
      <c r="B2115" s="524">
        <v>14</v>
      </c>
      <c r="C2115" s="525">
        <v>1523</v>
      </c>
      <c r="D2115" s="528">
        <v>19.440000000000001</v>
      </c>
      <c r="E2115" s="527">
        <v>20.190000000000001</v>
      </c>
      <c r="F2115" s="523">
        <v>2</v>
      </c>
      <c r="G2115" s="526">
        <v>38.880000000000003</v>
      </c>
      <c r="H2115" s="20"/>
      <c r="I2115" s="23"/>
      <c r="J2115" s="23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</row>
    <row r="2116" spans="1:20" s="21" customFormat="1" ht="15" x14ac:dyDescent="0.2">
      <c r="A2116" s="522" t="s">
        <v>2218</v>
      </c>
      <c r="B2116" s="524">
        <v>14</v>
      </c>
      <c r="C2116" s="525">
        <v>1523</v>
      </c>
      <c r="D2116" s="528">
        <v>19.440000000000001</v>
      </c>
      <c r="E2116" s="527">
        <v>20.190000000000001</v>
      </c>
      <c r="F2116" s="523">
        <v>2</v>
      </c>
      <c r="G2116" s="526">
        <v>38.880000000000003</v>
      </c>
      <c r="H2116" s="20"/>
      <c r="I2116" s="23"/>
      <c r="J2116" s="23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</row>
    <row r="2117" spans="1:20" s="21" customFormat="1" ht="15" x14ac:dyDescent="0.2">
      <c r="A2117" s="522" t="s">
        <v>2276</v>
      </c>
      <c r="B2117" s="524">
        <v>14</v>
      </c>
      <c r="C2117" s="525">
        <v>1523</v>
      </c>
      <c r="D2117" s="528">
        <v>19.489999999999998</v>
      </c>
      <c r="E2117" s="527">
        <v>20.239999999999998</v>
      </c>
      <c r="F2117" s="523">
        <v>2</v>
      </c>
      <c r="G2117" s="526">
        <v>38.979999999999997</v>
      </c>
      <c r="H2117" s="20"/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</row>
    <row r="2118" spans="1:20" s="21" customFormat="1" ht="15" x14ac:dyDescent="0.2">
      <c r="A2118" s="522" t="s">
        <v>2258</v>
      </c>
      <c r="B2118" s="524">
        <v>14</v>
      </c>
      <c r="C2118" s="525">
        <v>1523</v>
      </c>
      <c r="D2118" s="528">
        <v>22.2</v>
      </c>
      <c r="E2118" s="527">
        <v>22.95</v>
      </c>
      <c r="F2118" s="523">
        <v>2</v>
      </c>
      <c r="G2118" s="526">
        <v>44.4</v>
      </c>
      <c r="H2118" s="20"/>
      <c r="I2118" s="23"/>
      <c r="J2118" s="23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</row>
    <row r="2119" spans="1:20" s="21" customFormat="1" ht="15" x14ac:dyDescent="0.2">
      <c r="A2119" s="522" t="s">
        <v>2242</v>
      </c>
      <c r="B2119" s="524">
        <v>14</v>
      </c>
      <c r="C2119" s="525">
        <v>1523</v>
      </c>
      <c r="D2119" s="528">
        <v>22.2</v>
      </c>
      <c r="E2119" s="527">
        <v>22.95</v>
      </c>
      <c r="F2119" s="523">
        <v>2</v>
      </c>
      <c r="G2119" s="526">
        <v>44.4</v>
      </c>
      <c r="H2119" s="20"/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</row>
    <row r="2120" spans="1:20" s="21" customFormat="1" ht="15" x14ac:dyDescent="0.2">
      <c r="A2120" s="522" t="s">
        <v>2313</v>
      </c>
      <c r="B2120" s="524">
        <v>14</v>
      </c>
      <c r="C2120" s="525">
        <v>1523</v>
      </c>
      <c r="D2120" s="528">
        <v>22.2</v>
      </c>
      <c r="E2120" s="527">
        <v>22.95</v>
      </c>
      <c r="F2120" s="523">
        <v>1</v>
      </c>
      <c r="G2120" s="526">
        <v>22.2</v>
      </c>
      <c r="H2120" s="20"/>
      <c r="I2120" s="23"/>
      <c r="J2120" s="23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</row>
    <row r="2121" spans="1:20" s="21" customFormat="1" ht="15" x14ac:dyDescent="0.2">
      <c r="A2121" s="522" t="s">
        <v>2283</v>
      </c>
      <c r="B2121" s="524">
        <v>14</v>
      </c>
      <c r="C2121" s="525">
        <v>1237</v>
      </c>
      <c r="D2121" s="528">
        <v>21.28</v>
      </c>
      <c r="E2121" s="527">
        <v>22.03</v>
      </c>
      <c r="F2121" s="523">
        <v>2</v>
      </c>
      <c r="G2121" s="526">
        <v>42.56</v>
      </c>
      <c r="H2121" s="20"/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</row>
    <row r="2122" spans="1:20" s="21" customFormat="1" ht="15" x14ac:dyDescent="0.2">
      <c r="A2122" s="522" t="s">
        <v>2337</v>
      </c>
      <c r="B2122" s="524">
        <v>14</v>
      </c>
      <c r="C2122" s="525">
        <v>1523</v>
      </c>
      <c r="D2122" s="528">
        <v>24.04</v>
      </c>
      <c r="E2122" s="527">
        <v>24.79</v>
      </c>
      <c r="F2122" s="523">
        <v>2</v>
      </c>
      <c r="G2122" s="526">
        <v>48.08</v>
      </c>
      <c r="H2122" s="20"/>
      <c r="I2122" s="23"/>
      <c r="J2122" s="23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</row>
    <row r="2123" spans="1:20" s="21" customFormat="1" ht="15" x14ac:dyDescent="0.2">
      <c r="A2123" s="522" t="s">
        <v>2252</v>
      </c>
      <c r="B2123" s="524">
        <v>14</v>
      </c>
      <c r="C2123" s="525">
        <v>1523</v>
      </c>
      <c r="D2123" s="528">
        <v>24.04</v>
      </c>
      <c r="E2123" s="527">
        <v>24.79</v>
      </c>
      <c r="F2123" s="523">
        <v>2</v>
      </c>
      <c r="G2123" s="526">
        <v>48.08</v>
      </c>
      <c r="H2123" s="20"/>
      <c r="I2123" s="23"/>
      <c r="J2123" s="23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</row>
    <row r="2124" spans="1:20" s="21" customFormat="1" ht="15" x14ac:dyDescent="0.2">
      <c r="A2124" s="522" t="s">
        <v>2351</v>
      </c>
      <c r="B2124" s="524">
        <v>14</v>
      </c>
      <c r="C2124" s="525">
        <v>1237</v>
      </c>
      <c r="D2124" s="528">
        <v>22.2</v>
      </c>
      <c r="E2124" s="527">
        <v>22.95</v>
      </c>
      <c r="F2124" s="523">
        <v>5</v>
      </c>
      <c r="G2124" s="526">
        <v>111</v>
      </c>
      <c r="H2124" s="20"/>
      <c r="I2124" s="23"/>
      <c r="J2124" s="23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</row>
    <row r="2125" spans="1:20" s="21" customFormat="1" ht="15" x14ac:dyDescent="0.2">
      <c r="A2125" s="522" t="s">
        <v>2309</v>
      </c>
      <c r="B2125" s="524">
        <v>14</v>
      </c>
      <c r="C2125" s="525">
        <v>1237</v>
      </c>
      <c r="D2125" s="528">
        <v>22.2</v>
      </c>
      <c r="E2125" s="527">
        <v>22.95</v>
      </c>
      <c r="F2125" s="523">
        <v>2</v>
      </c>
      <c r="G2125" s="526">
        <v>44.4</v>
      </c>
      <c r="H2125" s="20"/>
      <c r="I2125" s="23"/>
      <c r="J2125" s="23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</row>
    <row r="2126" spans="1:20" s="21" customFormat="1" ht="15" x14ac:dyDescent="0.2">
      <c r="A2126" s="522" t="s">
        <v>2260</v>
      </c>
      <c r="B2126" s="524">
        <v>14</v>
      </c>
      <c r="C2126" s="525">
        <v>1237</v>
      </c>
      <c r="D2126" s="528">
        <v>22.2</v>
      </c>
      <c r="E2126" s="527">
        <v>22.95</v>
      </c>
      <c r="F2126" s="523">
        <v>2</v>
      </c>
      <c r="G2126" s="526">
        <v>44.4</v>
      </c>
      <c r="H2126" s="20"/>
      <c r="I2126" s="23"/>
      <c r="J2126" s="23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</row>
    <row r="2127" spans="1:20" s="21" customFormat="1" ht="15" x14ac:dyDescent="0.2">
      <c r="A2127" s="522" t="s">
        <v>265</v>
      </c>
      <c r="B2127" s="524">
        <v>14</v>
      </c>
      <c r="C2127" s="525">
        <v>1237</v>
      </c>
      <c r="D2127" s="528">
        <v>24.2</v>
      </c>
      <c r="E2127" s="527">
        <v>24.95</v>
      </c>
      <c r="F2127" s="523">
        <v>1</v>
      </c>
      <c r="G2127" s="526">
        <v>24.2</v>
      </c>
      <c r="H2127" s="20"/>
      <c r="I2127" s="23"/>
      <c r="J2127" s="23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</row>
    <row r="2128" spans="1:20" s="21" customFormat="1" ht="15" x14ac:dyDescent="0.2">
      <c r="A2128" s="522" t="s">
        <v>2210</v>
      </c>
      <c r="B2128" s="524">
        <v>14</v>
      </c>
      <c r="C2128" s="525">
        <v>1237</v>
      </c>
      <c r="D2128" s="528">
        <v>22.21</v>
      </c>
      <c r="E2128" s="527">
        <v>22.96</v>
      </c>
      <c r="F2128" s="523">
        <v>2</v>
      </c>
      <c r="G2128" s="526">
        <v>44.42</v>
      </c>
      <c r="H2128" s="20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</row>
    <row r="2129" spans="1:20" s="21" customFormat="1" ht="15" x14ac:dyDescent="0.2">
      <c r="A2129" s="522" t="s">
        <v>2262</v>
      </c>
      <c r="B2129" s="524">
        <v>14</v>
      </c>
      <c r="C2129" s="525">
        <v>1523</v>
      </c>
      <c r="D2129" s="528">
        <v>24.96</v>
      </c>
      <c r="E2129" s="527">
        <v>25.71</v>
      </c>
      <c r="F2129" s="523">
        <v>2</v>
      </c>
      <c r="G2129" s="526">
        <v>49.92</v>
      </c>
      <c r="H2129" s="20"/>
      <c r="I2129" s="23"/>
      <c r="J2129" s="23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</row>
    <row r="2130" spans="1:20" s="21" customFormat="1" ht="15" x14ac:dyDescent="0.2">
      <c r="A2130" s="522" t="s">
        <v>3608</v>
      </c>
      <c r="B2130" s="524">
        <v>14</v>
      </c>
      <c r="C2130" s="525">
        <v>1523</v>
      </c>
      <c r="D2130" s="528">
        <v>24.96</v>
      </c>
      <c r="E2130" s="527">
        <v>25.71</v>
      </c>
      <c r="F2130" s="523">
        <v>2</v>
      </c>
      <c r="G2130" s="526">
        <v>49.92</v>
      </c>
      <c r="H2130" s="20"/>
      <c r="I2130" s="23"/>
      <c r="J2130" s="23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</row>
    <row r="2131" spans="1:20" s="21" customFormat="1" ht="15" x14ac:dyDescent="0.2">
      <c r="A2131" s="522" t="s">
        <v>3611</v>
      </c>
      <c r="B2131" s="524">
        <v>14</v>
      </c>
      <c r="C2131" s="525">
        <v>1237</v>
      </c>
      <c r="D2131" s="528">
        <v>24.04</v>
      </c>
      <c r="E2131" s="527">
        <v>24.79</v>
      </c>
      <c r="F2131" s="523">
        <v>3</v>
      </c>
      <c r="G2131" s="526">
        <v>72.12</v>
      </c>
      <c r="H2131" s="20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</row>
    <row r="2132" spans="1:20" s="21" customFormat="1" ht="15" x14ac:dyDescent="0.2">
      <c r="A2132" s="522" t="s">
        <v>2299</v>
      </c>
      <c r="B2132" s="524">
        <v>14</v>
      </c>
      <c r="C2132" s="525">
        <v>1237</v>
      </c>
      <c r="D2132" s="528">
        <v>24.04</v>
      </c>
      <c r="E2132" s="527">
        <v>24.79</v>
      </c>
      <c r="F2132" s="523">
        <v>1</v>
      </c>
      <c r="G2132" s="526">
        <v>24.04</v>
      </c>
      <c r="H2132" s="20"/>
      <c r="I2132" s="23"/>
      <c r="J2132" s="23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</row>
    <row r="2133" spans="1:20" s="21" customFormat="1" ht="15" x14ac:dyDescent="0.2">
      <c r="A2133" s="522" t="s">
        <v>2301</v>
      </c>
      <c r="B2133" s="524">
        <v>14</v>
      </c>
      <c r="C2133" s="525">
        <v>1237</v>
      </c>
      <c r="D2133" s="528">
        <v>25.4</v>
      </c>
      <c r="E2133" s="527">
        <v>26.15</v>
      </c>
      <c r="F2133" s="523">
        <v>2</v>
      </c>
      <c r="G2133" s="526">
        <v>50.8</v>
      </c>
      <c r="H2133" s="20"/>
      <c r="I2133" s="23"/>
      <c r="J2133" s="23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</row>
    <row r="2134" spans="1:20" s="21" customFormat="1" ht="15" x14ac:dyDescent="0.2">
      <c r="A2134" s="522" t="s">
        <v>2240</v>
      </c>
      <c r="B2134" s="524">
        <v>14</v>
      </c>
      <c r="C2134" s="525">
        <v>1523</v>
      </c>
      <c r="D2134" s="528">
        <v>26.8</v>
      </c>
      <c r="E2134" s="527">
        <v>27.55</v>
      </c>
      <c r="F2134" s="523">
        <v>1</v>
      </c>
      <c r="G2134" s="526">
        <v>26.8</v>
      </c>
      <c r="H2134" s="20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</row>
    <row r="2135" spans="1:20" s="21" customFormat="1" ht="15" x14ac:dyDescent="0.2">
      <c r="A2135" s="522" t="s">
        <v>2280</v>
      </c>
      <c r="B2135" s="524">
        <v>14</v>
      </c>
      <c r="C2135" s="525">
        <v>1523</v>
      </c>
      <c r="D2135" s="528">
        <v>26.8</v>
      </c>
      <c r="E2135" s="527">
        <v>27.55</v>
      </c>
      <c r="F2135" s="523">
        <v>2</v>
      </c>
      <c r="G2135" s="526">
        <v>53.6</v>
      </c>
      <c r="H2135" s="20"/>
      <c r="I2135" s="23"/>
      <c r="J2135" s="23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</row>
    <row r="2136" spans="1:20" s="21" customFormat="1" ht="15" x14ac:dyDescent="0.2">
      <c r="A2136" s="522" t="s">
        <v>2329</v>
      </c>
      <c r="B2136" s="524">
        <v>14</v>
      </c>
      <c r="C2136" s="525">
        <v>2864</v>
      </c>
      <c r="D2136" s="528">
        <v>26.8</v>
      </c>
      <c r="E2136" s="527">
        <v>27.55</v>
      </c>
      <c r="F2136" s="523">
        <v>1</v>
      </c>
      <c r="G2136" s="526">
        <v>26.8</v>
      </c>
      <c r="H2136" s="20"/>
      <c r="I2136" s="23"/>
      <c r="J2136" s="23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</row>
    <row r="2137" spans="1:20" s="21" customFormat="1" ht="15" x14ac:dyDescent="0.2">
      <c r="A2137" s="522" t="s">
        <v>2228</v>
      </c>
      <c r="B2137" s="524">
        <v>14</v>
      </c>
      <c r="C2137" s="525">
        <v>1237</v>
      </c>
      <c r="D2137" s="528">
        <v>24.96</v>
      </c>
      <c r="E2137" s="527">
        <v>25.71</v>
      </c>
      <c r="F2137" s="523">
        <v>1</v>
      </c>
      <c r="G2137" s="526">
        <v>24.96</v>
      </c>
      <c r="H2137" s="20"/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</row>
    <row r="2138" spans="1:20" s="21" customFormat="1" ht="15" x14ac:dyDescent="0.2">
      <c r="A2138" s="522" t="s">
        <v>2248</v>
      </c>
      <c r="B2138" s="524">
        <v>14</v>
      </c>
      <c r="C2138" s="525">
        <v>1237</v>
      </c>
      <c r="D2138" s="528">
        <v>25.88</v>
      </c>
      <c r="E2138" s="527">
        <v>26.63</v>
      </c>
      <c r="F2138" s="523">
        <v>2</v>
      </c>
      <c r="G2138" s="526">
        <v>51.76</v>
      </c>
      <c r="H2138" s="20"/>
      <c r="I2138" s="23"/>
      <c r="J2138" s="23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</row>
    <row r="2139" spans="1:20" s="21" customFormat="1" ht="15" x14ac:dyDescent="0.2">
      <c r="A2139" s="522" t="s">
        <v>2479</v>
      </c>
      <c r="B2139" s="524">
        <v>14</v>
      </c>
      <c r="C2139" s="525">
        <v>1237</v>
      </c>
      <c r="D2139" s="528">
        <v>26.8</v>
      </c>
      <c r="E2139" s="527">
        <v>27.55</v>
      </c>
      <c r="F2139" s="523">
        <v>1</v>
      </c>
      <c r="G2139" s="526">
        <v>26.8</v>
      </c>
      <c r="H2139" s="20"/>
      <c r="I2139" s="23"/>
      <c r="J2139" s="23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</row>
    <row r="2140" spans="1:20" s="21" customFormat="1" ht="15" x14ac:dyDescent="0.2">
      <c r="A2140" s="522" t="s">
        <v>2224</v>
      </c>
      <c r="B2140" s="524">
        <v>14</v>
      </c>
      <c r="C2140" s="525">
        <v>1237</v>
      </c>
      <c r="D2140" s="528">
        <v>26.8</v>
      </c>
      <c r="E2140" s="527">
        <v>27.55</v>
      </c>
      <c r="F2140" s="523">
        <v>4</v>
      </c>
      <c r="G2140" s="526">
        <v>107.2</v>
      </c>
      <c r="H2140" s="20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</row>
    <row r="2141" spans="1:20" s="21" customFormat="1" ht="15" x14ac:dyDescent="0.2">
      <c r="A2141" s="522" t="s">
        <v>2222</v>
      </c>
      <c r="B2141" s="524">
        <v>14</v>
      </c>
      <c r="C2141" s="525">
        <v>1237</v>
      </c>
      <c r="D2141" s="528">
        <v>26.81</v>
      </c>
      <c r="E2141" s="527">
        <v>27.56</v>
      </c>
      <c r="F2141" s="523">
        <v>5</v>
      </c>
      <c r="G2141" s="526">
        <v>134.04999999999998</v>
      </c>
      <c r="H2141" s="20"/>
      <c r="I2141" s="23"/>
      <c r="J2141" s="23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</row>
    <row r="2142" spans="1:20" s="21" customFormat="1" ht="15" x14ac:dyDescent="0.2">
      <c r="A2142" s="522" t="s">
        <v>2484</v>
      </c>
      <c r="B2142" s="524">
        <v>14</v>
      </c>
      <c r="C2142" s="525">
        <v>1237</v>
      </c>
      <c r="D2142" s="528">
        <v>29.2</v>
      </c>
      <c r="E2142" s="527">
        <v>29.95</v>
      </c>
      <c r="F2142" s="523">
        <v>2</v>
      </c>
      <c r="G2142" s="526">
        <v>58.4</v>
      </c>
      <c r="H2142" s="20"/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</row>
    <row r="2143" spans="1:20" s="21" customFormat="1" ht="15" x14ac:dyDescent="0.2">
      <c r="A2143" s="522" t="s">
        <v>2250</v>
      </c>
      <c r="B2143" s="524">
        <v>14</v>
      </c>
      <c r="C2143" s="525">
        <v>1237</v>
      </c>
      <c r="D2143" s="528">
        <v>26.8</v>
      </c>
      <c r="E2143" s="527">
        <v>27.55</v>
      </c>
      <c r="F2143" s="523">
        <v>2</v>
      </c>
      <c r="G2143" s="526">
        <v>53.6</v>
      </c>
      <c r="H2143" s="20"/>
      <c r="I2143" s="23"/>
      <c r="J2143" s="23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</row>
    <row r="2144" spans="1:20" s="21" customFormat="1" ht="15" x14ac:dyDescent="0.2">
      <c r="A2144" s="522" t="s">
        <v>2230</v>
      </c>
      <c r="B2144" s="524">
        <v>14</v>
      </c>
      <c r="C2144" s="525">
        <v>1523</v>
      </c>
      <c r="D2144" s="528">
        <v>29.56</v>
      </c>
      <c r="E2144" s="527">
        <v>30.31</v>
      </c>
      <c r="F2144" s="523">
        <v>1</v>
      </c>
      <c r="G2144" s="526">
        <v>29.56</v>
      </c>
      <c r="H2144" s="20"/>
      <c r="I2144" s="23"/>
      <c r="J2144" s="23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</row>
    <row r="2145" spans="1:20" s="21" customFormat="1" ht="15" x14ac:dyDescent="0.2">
      <c r="A2145" s="522" t="s">
        <v>2232</v>
      </c>
      <c r="B2145" s="524">
        <v>14</v>
      </c>
      <c r="C2145" s="525">
        <v>1523</v>
      </c>
      <c r="D2145" s="528">
        <v>29.56</v>
      </c>
      <c r="E2145" s="527">
        <v>30.31</v>
      </c>
      <c r="F2145" s="523">
        <v>1</v>
      </c>
      <c r="G2145" s="526">
        <v>29.56</v>
      </c>
      <c r="H2145" s="20"/>
      <c r="I2145" s="23"/>
      <c r="J2145" s="23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</row>
    <row r="2146" spans="1:20" s="21" customFormat="1" ht="15" x14ac:dyDescent="0.2">
      <c r="A2146" s="522" t="s">
        <v>2234</v>
      </c>
      <c r="B2146" s="524">
        <v>14</v>
      </c>
      <c r="C2146" s="525">
        <v>1523</v>
      </c>
      <c r="D2146" s="528">
        <v>29.56</v>
      </c>
      <c r="E2146" s="527">
        <v>30.31</v>
      </c>
      <c r="F2146" s="523">
        <v>1</v>
      </c>
      <c r="G2146" s="526">
        <v>29.56</v>
      </c>
      <c r="H2146" s="20"/>
      <c r="I2146" s="23"/>
      <c r="J2146" s="23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</row>
    <row r="2147" spans="1:20" s="21" customFormat="1" ht="15" x14ac:dyDescent="0.2">
      <c r="A2147" s="522" t="s">
        <v>2341</v>
      </c>
      <c r="B2147" s="524">
        <v>14</v>
      </c>
      <c r="C2147" s="525">
        <v>1237</v>
      </c>
      <c r="D2147" s="528">
        <v>29.56</v>
      </c>
      <c r="E2147" s="527">
        <v>30.31</v>
      </c>
      <c r="F2147" s="523">
        <v>2</v>
      </c>
      <c r="G2147" s="526">
        <v>59.12</v>
      </c>
      <c r="H2147" s="20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</row>
    <row r="2148" spans="1:20" s="21" customFormat="1" ht="15" x14ac:dyDescent="0.2">
      <c r="A2148" s="522" t="s">
        <v>2236</v>
      </c>
      <c r="B2148" s="524">
        <v>14</v>
      </c>
      <c r="C2148" s="525">
        <v>1237</v>
      </c>
      <c r="D2148" s="528">
        <v>29.56</v>
      </c>
      <c r="E2148" s="527">
        <v>30.31</v>
      </c>
      <c r="F2148" s="523">
        <v>3</v>
      </c>
      <c r="G2148" s="526">
        <v>88.679999999999993</v>
      </c>
      <c r="H2148" s="20"/>
      <c r="I2148" s="23"/>
      <c r="J2148" s="23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</row>
    <row r="2149" spans="1:20" s="21" customFormat="1" ht="15" x14ac:dyDescent="0.2">
      <c r="A2149" s="522" t="s">
        <v>2266</v>
      </c>
      <c r="B2149" s="524">
        <v>14</v>
      </c>
      <c r="C2149" s="525">
        <v>1237</v>
      </c>
      <c r="D2149" s="528">
        <v>29.56</v>
      </c>
      <c r="E2149" s="527">
        <v>30.31</v>
      </c>
      <c r="F2149" s="523">
        <v>2</v>
      </c>
      <c r="G2149" s="526">
        <v>59.12</v>
      </c>
      <c r="H2149" s="20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</row>
    <row r="2150" spans="1:20" s="21" customFormat="1" ht="15" x14ac:dyDescent="0.2">
      <c r="A2150" s="522" t="s">
        <v>2305</v>
      </c>
      <c r="B2150" s="524">
        <v>14</v>
      </c>
      <c r="C2150" s="525">
        <v>1237</v>
      </c>
      <c r="D2150" s="528">
        <v>30.48</v>
      </c>
      <c r="E2150" s="527">
        <v>31.23</v>
      </c>
      <c r="F2150" s="523">
        <v>2</v>
      </c>
      <c r="G2150" s="526">
        <v>60.96</v>
      </c>
      <c r="H2150" s="20"/>
      <c r="I2150" s="23"/>
      <c r="J2150" s="23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</row>
    <row r="2151" spans="1:20" s="21" customFormat="1" ht="15" x14ac:dyDescent="0.2">
      <c r="A2151" s="522" t="s">
        <v>3603</v>
      </c>
      <c r="B2151" s="524">
        <v>14</v>
      </c>
      <c r="C2151" s="525">
        <v>1237</v>
      </c>
      <c r="D2151" s="528">
        <v>31.4</v>
      </c>
      <c r="E2151" s="527">
        <v>32.15</v>
      </c>
      <c r="F2151" s="523">
        <v>3</v>
      </c>
      <c r="G2151" s="526">
        <v>94.199999999999989</v>
      </c>
      <c r="H2151" s="20"/>
      <c r="I2151" s="23"/>
      <c r="J2151" s="23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</row>
    <row r="2152" spans="1:20" s="21" customFormat="1" ht="15" x14ac:dyDescent="0.2">
      <c r="A2152" s="522" t="s">
        <v>2331</v>
      </c>
      <c r="B2152" s="524">
        <v>14</v>
      </c>
      <c r="C2152" s="525">
        <v>1237</v>
      </c>
      <c r="D2152" s="528">
        <v>31.4</v>
      </c>
      <c r="E2152" s="527">
        <v>32.15</v>
      </c>
      <c r="F2152" s="523">
        <v>2</v>
      </c>
      <c r="G2152" s="526">
        <v>62.8</v>
      </c>
      <c r="H2152" s="20"/>
      <c r="I2152" s="23"/>
      <c r="J2152" s="23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</row>
    <row r="2153" spans="1:20" s="21" customFormat="1" ht="15" x14ac:dyDescent="0.2">
      <c r="A2153" s="522" t="s">
        <v>2477</v>
      </c>
      <c r="B2153" s="524">
        <v>14</v>
      </c>
      <c r="C2153" s="525">
        <v>1237</v>
      </c>
      <c r="D2153" s="528">
        <v>31.4</v>
      </c>
      <c r="E2153" s="527">
        <v>32.15</v>
      </c>
      <c r="F2153" s="523">
        <v>2</v>
      </c>
      <c r="G2153" s="526">
        <v>62.8</v>
      </c>
      <c r="H2153" s="20"/>
      <c r="I2153" s="23"/>
      <c r="J2153" s="23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</row>
    <row r="2154" spans="1:20" s="21" customFormat="1" ht="15" x14ac:dyDescent="0.2">
      <c r="A2154" s="522" t="s">
        <v>2220</v>
      </c>
      <c r="B2154" s="524">
        <v>14</v>
      </c>
      <c r="C2154" s="525">
        <v>1237</v>
      </c>
      <c r="D2154" s="528">
        <v>31.4</v>
      </c>
      <c r="E2154" s="527">
        <v>32.15</v>
      </c>
      <c r="F2154" s="523">
        <v>3</v>
      </c>
      <c r="G2154" s="526">
        <v>94.199999999999989</v>
      </c>
      <c r="H2154" s="20"/>
      <c r="I2154" s="23"/>
      <c r="J2154" s="23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</row>
    <row r="2155" spans="1:20" s="21" customFormat="1" ht="15" x14ac:dyDescent="0.2">
      <c r="A2155" s="522" t="s">
        <v>2216</v>
      </c>
      <c r="B2155" s="524">
        <v>14</v>
      </c>
      <c r="C2155" s="525">
        <v>1237</v>
      </c>
      <c r="D2155" s="528">
        <v>31.409999999999997</v>
      </c>
      <c r="E2155" s="527">
        <v>32.159999999999997</v>
      </c>
      <c r="F2155" s="523">
        <v>2</v>
      </c>
      <c r="G2155" s="526">
        <v>62.819999999999993</v>
      </c>
      <c r="H2155" s="20"/>
      <c r="I2155" s="23"/>
      <c r="J2155" s="23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</row>
    <row r="2156" spans="1:20" s="21" customFormat="1" ht="15" x14ac:dyDescent="0.2">
      <c r="A2156" s="522" t="s">
        <v>2272</v>
      </c>
      <c r="B2156" s="524">
        <v>14</v>
      </c>
      <c r="C2156" s="525">
        <v>1237</v>
      </c>
      <c r="D2156" s="528">
        <v>31.4</v>
      </c>
      <c r="E2156" s="527">
        <v>32.15</v>
      </c>
      <c r="F2156" s="523">
        <v>2</v>
      </c>
      <c r="G2156" s="526">
        <v>62.8</v>
      </c>
      <c r="H2156" s="20"/>
      <c r="I2156" s="23"/>
      <c r="J2156" s="23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</row>
    <row r="2157" spans="1:20" s="21" customFormat="1" ht="15" x14ac:dyDescent="0.2">
      <c r="A2157" s="522" t="s">
        <v>2473</v>
      </c>
      <c r="B2157" s="524">
        <v>14</v>
      </c>
      <c r="C2157" s="525">
        <v>1237</v>
      </c>
      <c r="D2157" s="528">
        <v>31.4</v>
      </c>
      <c r="E2157" s="527">
        <v>32.15</v>
      </c>
      <c r="F2157" s="523">
        <v>1</v>
      </c>
      <c r="G2157" s="526">
        <v>31.4</v>
      </c>
      <c r="H2157" s="20"/>
      <c r="I2157" s="23"/>
      <c r="J2157" s="23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</row>
    <row r="2158" spans="1:20" s="21" customFormat="1" ht="15" x14ac:dyDescent="0.2">
      <c r="A2158" s="522" t="s">
        <v>2307</v>
      </c>
      <c r="B2158" s="524">
        <v>14</v>
      </c>
      <c r="C2158" s="525">
        <v>1237</v>
      </c>
      <c r="D2158" s="528">
        <v>31.4</v>
      </c>
      <c r="E2158" s="527">
        <v>32.15</v>
      </c>
      <c r="F2158" s="523">
        <v>2</v>
      </c>
      <c r="G2158" s="526">
        <v>62.8</v>
      </c>
      <c r="H2158" s="20"/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</row>
    <row r="2159" spans="1:20" s="21" customFormat="1" ht="15" x14ac:dyDescent="0.2">
      <c r="A2159" s="522" t="s">
        <v>2297</v>
      </c>
      <c r="B2159" s="524">
        <v>14</v>
      </c>
      <c r="C2159" s="525">
        <v>1237</v>
      </c>
      <c r="D2159" s="528">
        <v>31.4</v>
      </c>
      <c r="E2159" s="527">
        <v>32.15</v>
      </c>
      <c r="F2159" s="523">
        <v>2</v>
      </c>
      <c r="G2159" s="526">
        <v>62.8</v>
      </c>
      <c r="H2159" s="20"/>
      <c r="I2159" s="23"/>
      <c r="J2159" s="23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</row>
    <row r="2160" spans="1:20" s="21" customFormat="1" ht="15" x14ac:dyDescent="0.2">
      <c r="A2160" s="522" t="s">
        <v>2270</v>
      </c>
      <c r="B2160" s="524">
        <v>14</v>
      </c>
      <c r="C2160" s="525">
        <v>1237</v>
      </c>
      <c r="D2160" s="528">
        <v>33.24</v>
      </c>
      <c r="E2160" s="527">
        <v>33.99</v>
      </c>
      <c r="F2160" s="523">
        <v>1</v>
      </c>
      <c r="G2160" s="526">
        <v>33.24</v>
      </c>
      <c r="H2160" s="20"/>
      <c r="I2160" s="23"/>
      <c r="J2160" s="23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</row>
    <row r="2161" spans="1:20" s="21" customFormat="1" ht="15" x14ac:dyDescent="0.2">
      <c r="A2161" s="522" t="s">
        <v>2303</v>
      </c>
      <c r="B2161" s="524">
        <v>14</v>
      </c>
      <c r="C2161" s="525">
        <v>1237</v>
      </c>
      <c r="D2161" s="528">
        <v>34.159999999999997</v>
      </c>
      <c r="E2161" s="527">
        <v>34.909999999999997</v>
      </c>
      <c r="F2161" s="523">
        <v>2</v>
      </c>
      <c r="G2161" s="526">
        <v>68.319999999999993</v>
      </c>
      <c r="H2161" s="20"/>
      <c r="I2161" s="23"/>
      <c r="J2161" s="23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</row>
    <row r="2162" spans="1:20" s="21" customFormat="1" ht="15" x14ac:dyDescent="0.2">
      <c r="A2162" s="522" t="s">
        <v>2311</v>
      </c>
      <c r="B2162" s="524">
        <v>14</v>
      </c>
      <c r="C2162" s="525">
        <v>1237</v>
      </c>
      <c r="D2162" s="528">
        <v>34.159999999999997</v>
      </c>
      <c r="E2162" s="527">
        <v>34.909999999999997</v>
      </c>
      <c r="F2162" s="523">
        <v>2</v>
      </c>
      <c r="G2162" s="526">
        <v>68.319999999999993</v>
      </c>
      <c r="H2162" s="20"/>
      <c r="I2162" s="23"/>
      <c r="J2162" s="23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</row>
    <row r="2163" spans="1:20" s="21" customFormat="1" ht="15" x14ac:dyDescent="0.2">
      <c r="A2163" s="522" t="s">
        <v>2475</v>
      </c>
      <c r="B2163" s="524">
        <v>14</v>
      </c>
      <c r="C2163" s="525">
        <v>1237</v>
      </c>
      <c r="D2163" s="528">
        <v>36</v>
      </c>
      <c r="E2163" s="527">
        <v>36.75</v>
      </c>
      <c r="F2163" s="523">
        <v>2</v>
      </c>
      <c r="G2163" s="526">
        <v>72</v>
      </c>
      <c r="H2163" s="20"/>
      <c r="I2163" s="23"/>
      <c r="J2163" s="23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</row>
    <row r="2164" spans="1:20" s="350" customFormat="1" x14ac:dyDescent="0.2">
      <c r="A2164" s="86"/>
      <c r="B2164" s="113"/>
      <c r="C2164" s="90"/>
      <c r="D2164" s="352"/>
      <c r="E2164" s="89"/>
      <c r="F2164" s="179"/>
      <c r="G2164" s="305">
        <f>D2164*F2164</f>
        <v>0</v>
      </c>
    </row>
    <row r="2165" spans="1:20" s="350" customFormat="1" ht="15.75" x14ac:dyDescent="0.2">
      <c r="A2165" s="615" t="s">
        <v>8</v>
      </c>
      <c r="B2165" s="616"/>
      <c r="C2165" s="616"/>
      <c r="D2165" s="616"/>
      <c r="E2165" s="616"/>
      <c r="F2165" s="617"/>
      <c r="G2165" s="34">
        <f>SUM(G2086:G2164)</f>
        <v>3399.4200000000005</v>
      </c>
    </row>
    <row r="2166" spans="1:20" x14ac:dyDescent="0.2">
      <c r="A2166" s="46"/>
      <c r="B2166" s="46"/>
      <c r="C2166" s="46"/>
      <c r="D2166" s="46"/>
      <c r="E2166" s="46"/>
      <c r="F2166" s="46"/>
      <c r="G2166" s="46"/>
    </row>
    <row r="2167" spans="1:20" x14ac:dyDescent="0.2">
      <c r="A2167" s="46"/>
      <c r="B2167" s="46"/>
      <c r="C2167" s="46"/>
      <c r="D2167" s="46"/>
      <c r="E2167" s="46"/>
      <c r="F2167" s="46"/>
      <c r="G2167" s="46"/>
    </row>
    <row r="2168" spans="1:20" ht="15" x14ac:dyDescent="0.2">
      <c r="A2168" s="17" t="s">
        <v>6</v>
      </c>
      <c r="B2168" s="18" t="s">
        <v>7</v>
      </c>
      <c r="C2168" s="17" t="s">
        <v>0</v>
      </c>
      <c r="D2168" s="19" t="s">
        <v>1</v>
      </c>
      <c r="E2168" s="19" t="s">
        <v>2</v>
      </c>
      <c r="F2168" s="17" t="s">
        <v>3</v>
      </c>
      <c r="G2168" s="19" t="s">
        <v>4</v>
      </c>
    </row>
    <row r="2169" spans="1:20" x14ac:dyDescent="0.2">
      <c r="A2169" s="529" t="s">
        <v>197</v>
      </c>
      <c r="B2169" s="530">
        <v>18</v>
      </c>
      <c r="C2169" s="531">
        <v>2864</v>
      </c>
      <c r="D2169" s="534">
        <v>114.4</v>
      </c>
      <c r="E2169" s="534">
        <v>116.95</v>
      </c>
      <c r="F2169" s="532">
        <v>5</v>
      </c>
      <c r="G2169" s="533">
        <v>572</v>
      </c>
    </row>
    <row r="2170" spans="1:20" x14ac:dyDescent="0.2">
      <c r="A2170" s="79"/>
      <c r="B2170" s="178"/>
      <c r="C2170" s="95"/>
      <c r="D2170" s="94"/>
      <c r="E2170" s="87"/>
      <c r="F2170" s="39"/>
      <c r="G2170" s="4">
        <f>D2170*F2170</f>
        <v>0</v>
      </c>
    </row>
    <row r="2171" spans="1:20" x14ac:dyDescent="0.2">
      <c r="A2171" s="79"/>
      <c r="B2171" s="178"/>
      <c r="C2171" s="95"/>
      <c r="D2171" s="94"/>
      <c r="E2171" s="87"/>
      <c r="F2171" s="39"/>
      <c r="G2171" s="4">
        <f>D2171*F2171</f>
        <v>0</v>
      </c>
    </row>
    <row r="2172" spans="1:20" ht="15.75" x14ac:dyDescent="0.2">
      <c r="A2172" s="615" t="s">
        <v>8</v>
      </c>
      <c r="B2172" s="616"/>
      <c r="C2172" s="616"/>
      <c r="D2172" s="616"/>
      <c r="E2172" s="616"/>
      <c r="F2172" s="617"/>
      <c r="G2172" s="34">
        <f>SUM(G2169:G2171)</f>
        <v>572</v>
      </c>
    </row>
    <row r="2173" spans="1:20" x14ac:dyDescent="0.2">
      <c r="A2173" s="46"/>
      <c r="B2173" s="46"/>
      <c r="C2173" s="46"/>
      <c r="D2173" s="46"/>
      <c r="E2173" s="46"/>
      <c r="F2173" s="46"/>
      <c r="G2173" s="46"/>
    </row>
    <row r="2174" spans="1:20" x14ac:dyDescent="0.2">
      <c r="A2174" s="46"/>
      <c r="B2174" s="46"/>
      <c r="C2174" s="46"/>
      <c r="D2174" s="46"/>
      <c r="E2174" s="46"/>
      <c r="F2174" s="46"/>
      <c r="G2174" s="46"/>
    </row>
    <row r="2175" spans="1:20" x14ac:dyDescent="0.2">
      <c r="A2175" s="46"/>
      <c r="B2175" s="46"/>
      <c r="C2175" s="46"/>
      <c r="D2175" s="46"/>
      <c r="E2175" s="46"/>
      <c r="F2175" s="46"/>
      <c r="G2175" s="46"/>
    </row>
    <row r="2176" spans="1:20" x14ac:dyDescent="0.2">
      <c r="A2176" s="46"/>
      <c r="B2176" s="46"/>
      <c r="C2176" s="46"/>
      <c r="D2176" s="46"/>
      <c r="E2176" s="46"/>
      <c r="F2176" s="46"/>
      <c r="G2176" s="46"/>
    </row>
    <row r="2177" spans="1:20" s="21" customFormat="1" ht="15" x14ac:dyDescent="0.2">
      <c r="A2177" s="17" t="s">
        <v>6</v>
      </c>
      <c r="B2177" s="18" t="s">
        <v>7</v>
      </c>
      <c r="C2177" s="17" t="s">
        <v>0</v>
      </c>
      <c r="D2177" s="19" t="s">
        <v>1</v>
      </c>
      <c r="E2177" s="19" t="s">
        <v>2</v>
      </c>
      <c r="F2177" s="17" t="s">
        <v>3</v>
      </c>
      <c r="G2177" s="19" t="s">
        <v>4</v>
      </c>
      <c r="H2177" s="20"/>
      <c r="I2177" s="23"/>
      <c r="J2177" s="23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</row>
    <row r="2178" spans="1:20" s="350" customFormat="1" x14ac:dyDescent="0.2">
      <c r="A2178" s="537" t="s">
        <v>2044</v>
      </c>
      <c r="B2178" s="539">
        <v>19</v>
      </c>
      <c r="C2178" s="540">
        <v>9284</v>
      </c>
      <c r="D2178" s="544">
        <v>3.96</v>
      </c>
      <c r="E2178" s="544">
        <v>4.26</v>
      </c>
      <c r="F2178" s="542">
        <v>6</v>
      </c>
      <c r="G2178" s="543">
        <v>23.759999999999998</v>
      </c>
    </row>
    <row r="2179" spans="1:20" s="350" customFormat="1" x14ac:dyDescent="0.2">
      <c r="A2179" s="535" t="s">
        <v>2044</v>
      </c>
      <c r="B2179" s="538">
        <v>19</v>
      </c>
      <c r="C2179" s="541">
        <v>9284</v>
      </c>
      <c r="D2179" s="544">
        <v>3.8899999999999997</v>
      </c>
      <c r="E2179" s="544">
        <v>4.3899999999999997</v>
      </c>
      <c r="F2179" s="536">
        <v>10</v>
      </c>
      <c r="G2179" s="543">
        <v>38.9</v>
      </c>
    </row>
    <row r="2180" spans="1:20" s="350" customFormat="1" x14ac:dyDescent="0.2">
      <c r="A2180" s="537" t="s">
        <v>2043</v>
      </c>
      <c r="B2180" s="539">
        <v>19</v>
      </c>
      <c r="C2180" s="540">
        <v>9248</v>
      </c>
      <c r="D2180" s="544">
        <v>8.84</v>
      </c>
      <c r="E2180" s="544">
        <v>9.34</v>
      </c>
      <c r="F2180" s="542">
        <v>7</v>
      </c>
      <c r="G2180" s="543">
        <v>61.879999999999995</v>
      </c>
    </row>
    <row r="2181" spans="1:20" s="350" customFormat="1" x14ac:dyDescent="0.2">
      <c r="A2181" s="537" t="s">
        <v>2043</v>
      </c>
      <c r="B2181" s="538">
        <v>19</v>
      </c>
      <c r="C2181" s="541">
        <v>9284</v>
      </c>
      <c r="D2181" s="544">
        <v>8.84</v>
      </c>
      <c r="E2181" s="544">
        <v>9.34</v>
      </c>
      <c r="F2181" s="536">
        <v>3</v>
      </c>
      <c r="G2181" s="543">
        <v>26.52</v>
      </c>
    </row>
    <row r="2182" spans="1:20" s="350" customFormat="1" x14ac:dyDescent="0.2">
      <c r="A2182" s="537" t="s">
        <v>2045</v>
      </c>
      <c r="B2182" s="539">
        <v>19</v>
      </c>
      <c r="C2182" s="540">
        <v>9284</v>
      </c>
      <c r="D2182" s="545">
        <v>13.01</v>
      </c>
      <c r="E2182" s="544">
        <v>13.76</v>
      </c>
      <c r="F2182" s="542">
        <v>6</v>
      </c>
      <c r="G2182" s="543">
        <v>78.06</v>
      </c>
    </row>
    <row r="2183" spans="1:20" s="350" customFormat="1" x14ac:dyDescent="0.2">
      <c r="A2183" s="537" t="s">
        <v>2045</v>
      </c>
      <c r="B2183" s="538">
        <v>19</v>
      </c>
      <c r="C2183" s="541">
        <v>9284</v>
      </c>
      <c r="D2183" s="545">
        <v>13.01</v>
      </c>
      <c r="E2183" s="544">
        <v>13.76</v>
      </c>
      <c r="F2183" s="536">
        <v>12</v>
      </c>
      <c r="G2183" s="543">
        <v>156.12</v>
      </c>
    </row>
    <row r="2184" spans="1:20" s="350" customFormat="1" x14ac:dyDescent="0.2">
      <c r="A2184" s="537" t="s">
        <v>2045</v>
      </c>
      <c r="B2184" s="538">
        <v>19</v>
      </c>
      <c r="C2184" s="541">
        <v>9284</v>
      </c>
      <c r="D2184" s="545">
        <v>13.01</v>
      </c>
      <c r="E2184" s="544">
        <v>13.76</v>
      </c>
      <c r="F2184" s="536">
        <v>25</v>
      </c>
      <c r="G2184" s="543">
        <v>325.25</v>
      </c>
    </row>
    <row r="2185" spans="1:20" s="350" customFormat="1" x14ac:dyDescent="0.2">
      <c r="A2185" s="537" t="s">
        <v>2046</v>
      </c>
      <c r="B2185" s="539">
        <v>19</v>
      </c>
      <c r="C2185" s="540">
        <v>9284</v>
      </c>
      <c r="D2185" s="545">
        <v>17.920000000000002</v>
      </c>
      <c r="E2185" s="544">
        <v>18.670000000000002</v>
      </c>
      <c r="F2185" s="542">
        <v>6</v>
      </c>
      <c r="G2185" s="543">
        <v>107.52000000000001</v>
      </c>
    </row>
    <row r="2186" spans="1:20" s="350" customFormat="1" x14ac:dyDescent="0.2">
      <c r="A2186" s="537" t="s">
        <v>2046</v>
      </c>
      <c r="B2186" s="538">
        <v>19</v>
      </c>
      <c r="C2186" s="541">
        <v>9284</v>
      </c>
      <c r="D2186" s="545">
        <v>17.920000000000002</v>
      </c>
      <c r="E2186" s="544">
        <v>18.670000000000002</v>
      </c>
      <c r="F2186" s="536">
        <v>6</v>
      </c>
      <c r="G2186" s="543">
        <v>107.52000000000001</v>
      </c>
    </row>
    <row r="2187" spans="1:20" s="350" customFormat="1" x14ac:dyDescent="0.2">
      <c r="A2187" s="537" t="s">
        <v>2046</v>
      </c>
      <c r="B2187" s="538">
        <v>19</v>
      </c>
      <c r="C2187" s="541">
        <v>9284</v>
      </c>
      <c r="D2187" s="545">
        <v>17.920000000000002</v>
      </c>
      <c r="E2187" s="544">
        <v>18.670000000000002</v>
      </c>
      <c r="F2187" s="536">
        <v>5</v>
      </c>
      <c r="G2187" s="543">
        <v>89.600000000000009</v>
      </c>
    </row>
    <row r="2188" spans="1:20" s="350" customFormat="1" x14ac:dyDescent="0.2">
      <c r="A2188" s="537" t="s">
        <v>2046</v>
      </c>
      <c r="B2188" s="538">
        <v>19</v>
      </c>
      <c r="C2188" s="541">
        <v>9284</v>
      </c>
      <c r="D2188" s="545">
        <v>18.91</v>
      </c>
      <c r="E2188" s="544">
        <v>19.66</v>
      </c>
      <c r="F2188" s="536">
        <v>20</v>
      </c>
      <c r="G2188" s="543">
        <v>378.2</v>
      </c>
    </row>
    <row r="2189" spans="1:20" s="350" customFormat="1" x14ac:dyDescent="0.2">
      <c r="A2189" s="537" t="s">
        <v>2048</v>
      </c>
      <c r="B2189" s="539">
        <v>19</v>
      </c>
      <c r="C2189" s="540">
        <v>9284</v>
      </c>
      <c r="D2189" s="545">
        <v>23.83</v>
      </c>
      <c r="E2189" s="544">
        <v>24.58</v>
      </c>
      <c r="F2189" s="542">
        <v>7</v>
      </c>
      <c r="G2189" s="543">
        <v>166.81</v>
      </c>
    </row>
    <row r="2190" spans="1:20" s="350" customFormat="1" x14ac:dyDescent="0.2">
      <c r="A2190" s="535" t="s">
        <v>2048</v>
      </c>
      <c r="B2190" s="538">
        <v>19</v>
      </c>
      <c r="C2190" s="541">
        <v>9284</v>
      </c>
      <c r="D2190" s="545">
        <v>23.83</v>
      </c>
      <c r="E2190" s="544">
        <v>24.58</v>
      </c>
      <c r="F2190" s="536">
        <v>13</v>
      </c>
      <c r="G2190" s="543">
        <v>309.78999999999996</v>
      </c>
    </row>
    <row r="2191" spans="1:20" s="350" customFormat="1" x14ac:dyDescent="0.2">
      <c r="A2191" s="535" t="s">
        <v>2048</v>
      </c>
      <c r="B2191" s="538">
        <v>19</v>
      </c>
      <c r="C2191" s="541">
        <v>9284</v>
      </c>
      <c r="D2191" s="545">
        <v>23.83</v>
      </c>
      <c r="E2191" s="544">
        <v>24.58</v>
      </c>
      <c r="F2191" s="536">
        <v>5</v>
      </c>
      <c r="G2191" s="543">
        <v>119.14999999999999</v>
      </c>
    </row>
    <row r="2192" spans="1:20" s="350" customFormat="1" x14ac:dyDescent="0.2">
      <c r="A2192" s="537" t="s">
        <v>2047</v>
      </c>
      <c r="B2192" s="539">
        <v>19</v>
      </c>
      <c r="C2192" s="540">
        <v>9284</v>
      </c>
      <c r="D2192" s="545">
        <v>31.939999999999998</v>
      </c>
      <c r="E2192" s="544">
        <v>32.69</v>
      </c>
      <c r="F2192" s="542">
        <v>5</v>
      </c>
      <c r="G2192" s="543">
        <v>159.69999999999999</v>
      </c>
    </row>
    <row r="2193" spans="1:20" s="350" customFormat="1" x14ac:dyDescent="0.2">
      <c r="A2193" s="537" t="s">
        <v>2047</v>
      </c>
      <c r="B2193" s="538">
        <v>19</v>
      </c>
      <c r="C2193" s="541">
        <v>9284</v>
      </c>
      <c r="D2193" s="545">
        <v>31.939999999999998</v>
      </c>
      <c r="E2193" s="544">
        <v>32.69</v>
      </c>
      <c r="F2193" s="536">
        <v>16</v>
      </c>
      <c r="G2193" s="543">
        <v>511.03999999999996</v>
      </c>
    </row>
    <row r="2194" spans="1:20" s="350" customFormat="1" x14ac:dyDescent="0.2">
      <c r="A2194" s="537" t="s">
        <v>2047</v>
      </c>
      <c r="B2194" s="538">
        <v>19</v>
      </c>
      <c r="C2194" s="541">
        <v>9284</v>
      </c>
      <c r="D2194" s="545">
        <v>31.939999999999998</v>
      </c>
      <c r="E2194" s="544">
        <v>32.69</v>
      </c>
      <c r="F2194" s="536">
        <v>20</v>
      </c>
      <c r="G2194" s="543">
        <v>638.79999999999995</v>
      </c>
    </row>
    <row r="2195" spans="1:20" s="350" customFormat="1" x14ac:dyDescent="0.2">
      <c r="A2195" s="91"/>
      <c r="B2195" s="181"/>
      <c r="C2195" s="112"/>
      <c r="D2195" s="111"/>
      <c r="E2195" s="117"/>
      <c r="F2195" s="183"/>
      <c r="G2195" s="304">
        <f>D2195*F2195</f>
        <v>0</v>
      </c>
    </row>
    <row r="2196" spans="1:20" s="350" customFormat="1" x14ac:dyDescent="0.2">
      <c r="A2196" s="86"/>
      <c r="B2196" s="178"/>
      <c r="C2196" s="351"/>
      <c r="D2196" s="26"/>
      <c r="E2196" s="4"/>
      <c r="F2196" s="40"/>
      <c r="G2196" s="304">
        <f>D2196*F2196</f>
        <v>0</v>
      </c>
    </row>
    <row r="2197" spans="1:20" s="350" customFormat="1" ht="15.75" x14ac:dyDescent="0.2">
      <c r="A2197" s="615" t="s">
        <v>8</v>
      </c>
      <c r="B2197" s="616"/>
      <c r="C2197" s="616"/>
      <c r="D2197" s="616"/>
      <c r="E2197" s="616"/>
      <c r="F2197" s="617"/>
      <c r="G2197" s="34">
        <f>SUM(G2178:G2196)</f>
        <v>3298.62</v>
      </c>
    </row>
    <row r="2198" spans="1:20" x14ac:dyDescent="0.2">
      <c r="A2198" s="46"/>
      <c r="B2198" s="46"/>
      <c r="C2198" s="46"/>
      <c r="D2198" s="46"/>
      <c r="E2198" s="46"/>
      <c r="F2198" s="46"/>
      <c r="G2198" s="46"/>
    </row>
    <row r="2199" spans="1:20" x14ac:dyDescent="0.2">
      <c r="A2199" s="46"/>
      <c r="B2199" s="46"/>
      <c r="C2199" s="46"/>
      <c r="D2199" s="46"/>
      <c r="E2199" s="46"/>
      <c r="F2199" s="46"/>
      <c r="G2199" s="46"/>
    </row>
    <row r="2200" spans="1:20" s="21" customFormat="1" ht="15" x14ac:dyDescent="0.2">
      <c r="A2200" s="17" t="s">
        <v>6</v>
      </c>
      <c r="B2200" s="18" t="s">
        <v>7</v>
      </c>
      <c r="C2200" s="17" t="s">
        <v>0</v>
      </c>
      <c r="D2200" s="19" t="s">
        <v>1</v>
      </c>
      <c r="E2200" s="19" t="s">
        <v>2</v>
      </c>
      <c r="F2200" s="17" t="s">
        <v>3</v>
      </c>
      <c r="G2200" s="19" t="s">
        <v>4</v>
      </c>
      <c r="H2200" s="20"/>
      <c r="I2200" s="23"/>
      <c r="J2200" s="23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</row>
    <row r="2201" spans="1:20" s="350" customFormat="1" x14ac:dyDescent="0.2">
      <c r="A2201" s="205" t="s">
        <v>1848</v>
      </c>
      <c r="B2201" s="213">
        <v>21</v>
      </c>
      <c r="C2201" s="222">
        <v>2626</v>
      </c>
      <c r="D2201" s="268">
        <v>0.43</v>
      </c>
      <c r="E2201" s="268">
        <v>0.48</v>
      </c>
      <c r="F2201" s="232">
        <v>15</v>
      </c>
      <c r="G2201" s="302">
        <f>D2201*F2201</f>
        <v>6.45</v>
      </c>
    </row>
    <row r="2202" spans="1:20" s="350" customFormat="1" ht="15" x14ac:dyDescent="0.2">
      <c r="A2202" s="115"/>
      <c r="B2202" s="178"/>
      <c r="C2202" s="351"/>
      <c r="D2202" s="26"/>
      <c r="E2202" s="4"/>
      <c r="F2202" s="40"/>
      <c r="G2202" s="180"/>
    </row>
    <row r="2203" spans="1:20" s="350" customFormat="1" ht="15.75" x14ac:dyDescent="0.2">
      <c r="A2203" s="615" t="s">
        <v>8</v>
      </c>
      <c r="B2203" s="616"/>
      <c r="C2203" s="616"/>
      <c r="D2203" s="616"/>
      <c r="E2203" s="616"/>
      <c r="F2203" s="617"/>
      <c r="G2203" s="34">
        <f>SUM(G2201:G2202)</f>
        <v>6.45</v>
      </c>
    </row>
    <row r="2204" spans="1:20" x14ac:dyDescent="0.2">
      <c r="A2204" s="46"/>
      <c r="B2204" s="46"/>
      <c r="C2204" s="46"/>
      <c r="D2204" s="46"/>
      <c r="E2204" s="46"/>
      <c r="F2204" s="46"/>
      <c r="G2204" s="46"/>
    </row>
    <row r="2205" spans="1:20" x14ac:dyDescent="0.2">
      <c r="A2205" s="46"/>
      <c r="B2205" s="46"/>
      <c r="C2205" s="46"/>
      <c r="D2205" s="46"/>
      <c r="E2205" s="46"/>
      <c r="F2205" s="46"/>
      <c r="G2205" s="46"/>
    </row>
    <row r="2206" spans="1:20" s="21" customFormat="1" ht="15" x14ac:dyDescent="0.2">
      <c r="A2206" s="17" t="s">
        <v>6</v>
      </c>
      <c r="B2206" s="18" t="s">
        <v>7</v>
      </c>
      <c r="C2206" s="17" t="s">
        <v>0</v>
      </c>
      <c r="D2206" s="19" t="s">
        <v>1</v>
      </c>
      <c r="E2206" s="19" t="s">
        <v>2</v>
      </c>
      <c r="F2206" s="17" t="s">
        <v>3</v>
      </c>
      <c r="G2206" s="19" t="s">
        <v>4</v>
      </c>
      <c r="H2206" s="20"/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</row>
    <row r="2207" spans="1:20" x14ac:dyDescent="0.2">
      <c r="A2207" s="205" t="s">
        <v>1846</v>
      </c>
      <c r="B2207" s="213">
        <v>22</v>
      </c>
      <c r="C2207" s="222">
        <v>8513</v>
      </c>
      <c r="D2207" s="268">
        <v>1.33</v>
      </c>
      <c r="E2207" s="268">
        <v>1.39</v>
      </c>
      <c r="F2207" s="232">
        <v>13</v>
      </c>
      <c r="G2207" s="302">
        <f>D2207*F2207</f>
        <v>17.29</v>
      </c>
    </row>
    <row r="2208" spans="1:20" x14ac:dyDescent="0.2">
      <c r="A2208" s="205" t="s">
        <v>2076</v>
      </c>
      <c r="B2208" s="213">
        <v>22</v>
      </c>
      <c r="C2208" s="222">
        <v>7373</v>
      </c>
      <c r="D2208" s="268">
        <v>12.38</v>
      </c>
      <c r="E2208" s="268">
        <v>12.88</v>
      </c>
      <c r="F2208" s="232">
        <v>26</v>
      </c>
      <c r="G2208" s="302">
        <f>D2208*F2208</f>
        <v>321.88</v>
      </c>
    </row>
    <row r="2209" spans="1:20" s="350" customFormat="1" ht="15.75" x14ac:dyDescent="0.2">
      <c r="A2209" s="615" t="s">
        <v>8</v>
      </c>
      <c r="B2209" s="616"/>
      <c r="C2209" s="616"/>
      <c r="D2209" s="616"/>
      <c r="E2209" s="616"/>
      <c r="F2209" s="617"/>
      <c r="G2209" s="34">
        <f>SUM(G2207:G2208)</f>
        <v>339.17</v>
      </c>
    </row>
    <row r="2210" spans="1:20" x14ac:dyDescent="0.2">
      <c r="A2210" s="46"/>
      <c r="B2210" s="46"/>
      <c r="C2210" s="46"/>
      <c r="D2210" s="46"/>
      <c r="E2210" s="46"/>
      <c r="F2210" s="46"/>
      <c r="G2210" s="46"/>
    </row>
    <row r="2211" spans="1:20" x14ac:dyDescent="0.2">
      <c r="A2211" s="46"/>
      <c r="B2211" s="46"/>
      <c r="C2211" s="46"/>
      <c r="D2211" s="46"/>
      <c r="E2211" s="46"/>
      <c r="F2211" s="46"/>
      <c r="G2211" s="46"/>
    </row>
    <row r="2212" spans="1:20" x14ac:dyDescent="0.2">
      <c r="A2212" s="46"/>
      <c r="B2212" s="46"/>
      <c r="C2212" s="46"/>
      <c r="D2212" s="46"/>
      <c r="E2212" s="46"/>
      <c r="F2212" s="46"/>
      <c r="G2212" s="46"/>
    </row>
    <row r="2213" spans="1:20" s="21" customFormat="1" ht="15" x14ac:dyDescent="0.2">
      <c r="A2213" s="17" t="s">
        <v>6</v>
      </c>
      <c r="B2213" s="18" t="s">
        <v>7</v>
      </c>
      <c r="C2213" s="17" t="s">
        <v>0</v>
      </c>
      <c r="D2213" s="19" t="s">
        <v>1</v>
      </c>
      <c r="E2213" s="19" t="s">
        <v>2</v>
      </c>
      <c r="F2213" s="17" t="s">
        <v>3</v>
      </c>
      <c r="G2213" s="19" t="s">
        <v>4</v>
      </c>
      <c r="H2213" s="20"/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</row>
    <row r="2214" spans="1:20" s="21" customFormat="1" ht="15" x14ac:dyDescent="0.2">
      <c r="A2214" s="548" t="s">
        <v>62</v>
      </c>
      <c r="B2214" s="555">
        <v>23</v>
      </c>
      <c r="C2214" s="561">
        <v>3333</v>
      </c>
      <c r="D2214" s="572">
        <v>0.1</v>
      </c>
      <c r="E2214" s="572">
        <v>0.15</v>
      </c>
      <c r="F2214" s="564">
        <v>300</v>
      </c>
      <c r="G2214" s="571">
        <v>30</v>
      </c>
      <c r="H2214" s="20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</row>
    <row r="2215" spans="1:20" s="21" customFormat="1" ht="15" x14ac:dyDescent="0.2">
      <c r="A2215" s="548" t="s">
        <v>1638</v>
      </c>
      <c r="B2215" s="554">
        <v>23</v>
      </c>
      <c r="C2215" s="562">
        <v>3096</v>
      </c>
      <c r="D2215" s="572">
        <v>0.2</v>
      </c>
      <c r="E2215" s="572">
        <v>0.25</v>
      </c>
      <c r="F2215" s="567">
        <v>10</v>
      </c>
      <c r="G2215" s="571">
        <v>2</v>
      </c>
      <c r="H2215" s="20"/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</row>
    <row r="2216" spans="1:20" s="21" customFormat="1" ht="15" x14ac:dyDescent="0.2">
      <c r="A2216" s="548" t="s">
        <v>63</v>
      </c>
      <c r="B2216" s="555">
        <v>23</v>
      </c>
      <c r="C2216" s="561">
        <v>3333</v>
      </c>
      <c r="D2216" s="572">
        <v>0.34</v>
      </c>
      <c r="E2216" s="572">
        <v>0.39</v>
      </c>
      <c r="F2216" s="564">
        <v>500</v>
      </c>
      <c r="G2216" s="571">
        <v>170</v>
      </c>
      <c r="H2216" s="20"/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</row>
    <row r="2217" spans="1:20" s="21" customFormat="1" ht="15" x14ac:dyDescent="0.2">
      <c r="A2217" s="548" t="s">
        <v>2075</v>
      </c>
      <c r="B2217" s="554">
        <v>23</v>
      </c>
      <c r="C2217" s="560">
        <v>3767</v>
      </c>
      <c r="D2217" s="572">
        <v>0.34</v>
      </c>
      <c r="E2217" s="572">
        <v>0.39</v>
      </c>
      <c r="F2217" s="567">
        <v>8</v>
      </c>
      <c r="G2217" s="571">
        <v>2.72</v>
      </c>
      <c r="H2217" s="20"/>
      <c r="I2217" s="23"/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</row>
    <row r="2218" spans="1:20" s="21" customFormat="1" ht="15" x14ac:dyDescent="0.2">
      <c r="A2218" s="546" t="s">
        <v>3523</v>
      </c>
      <c r="B2218" s="552">
        <v>23</v>
      </c>
      <c r="C2218" s="563">
        <v>3096</v>
      </c>
      <c r="D2218" s="572">
        <v>0.34</v>
      </c>
      <c r="E2218" s="572">
        <v>0.64</v>
      </c>
      <c r="F2218" s="547">
        <v>7</v>
      </c>
      <c r="G2218" s="571">
        <v>2.3800000000000003</v>
      </c>
      <c r="H2218" s="20"/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</row>
    <row r="2219" spans="1:20" s="21" customFormat="1" ht="15" x14ac:dyDescent="0.2">
      <c r="A2219" s="548" t="s">
        <v>1847</v>
      </c>
      <c r="B2219" s="554">
        <v>23</v>
      </c>
      <c r="C2219" s="560">
        <v>8513</v>
      </c>
      <c r="D2219" s="572"/>
      <c r="E2219" s="572">
        <v>9.9000000000000005E-2</v>
      </c>
      <c r="F2219" s="567">
        <v>1</v>
      </c>
      <c r="G2219" s="571">
        <v>0</v>
      </c>
      <c r="H2219" s="20"/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</row>
    <row r="2220" spans="1:20" s="21" customFormat="1" ht="15" x14ac:dyDescent="0.2">
      <c r="A2220" s="551" t="s">
        <v>2687</v>
      </c>
      <c r="B2220" s="552">
        <v>23</v>
      </c>
      <c r="C2220" s="559">
        <v>9513</v>
      </c>
      <c r="D2220" s="572">
        <v>0.69</v>
      </c>
      <c r="E2220" s="572">
        <v>0.99</v>
      </c>
      <c r="F2220" s="569">
        <v>21</v>
      </c>
      <c r="G2220" s="571">
        <v>14.489999999999998</v>
      </c>
      <c r="H2220" s="20"/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</row>
    <row r="2221" spans="1:20" s="21" customFormat="1" ht="15" x14ac:dyDescent="0.2">
      <c r="A2221" s="548" t="s">
        <v>1622</v>
      </c>
      <c r="B2221" s="554">
        <v>23</v>
      </c>
      <c r="C2221" s="560">
        <v>3096</v>
      </c>
      <c r="D2221" s="572">
        <v>0.46</v>
      </c>
      <c r="E2221" s="572">
        <v>0.76</v>
      </c>
      <c r="F2221" s="567">
        <v>1</v>
      </c>
      <c r="G2221" s="571">
        <v>0.46</v>
      </c>
      <c r="H2221" s="20"/>
      <c r="I2221" s="23"/>
      <c r="J2221" s="23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</row>
    <row r="2222" spans="1:20" s="21" customFormat="1" ht="15" x14ac:dyDescent="0.2">
      <c r="A2222" s="548" t="s">
        <v>1622</v>
      </c>
      <c r="B2222" s="554">
        <v>23</v>
      </c>
      <c r="C2222" s="560">
        <v>3096</v>
      </c>
      <c r="D2222" s="572">
        <v>0.46</v>
      </c>
      <c r="E2222" s="572">
        <v>0.76</v>
      </c>
      <c r="F2222" s="567">
        <v>1</v>
      </c>
      <c r="G2222" s="571">
        <v>0.46</v>
      </c>
      <c r="H2222" s="20"/>
      <c r="I2222" s="23"/>
      <c r="J2222" s="23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</row>
    <row r="2223" spans="1:20" s="21" customFormat="1" ht="15" x14ac:dyDescent="0.2">
      <c r="A2223" s="548" t="s">
        <v>1622</v>
      </c>
      <c r="B2223" s="554">
        <v>23</v>
      </c>
      <c r="C2223" s="560">
        <v>3096</v>
      </c>
      <c r="D2223" s="572">
        <v>0.46</v>
      </c>
      <c r="E2223" s="572">
        <v>0.76</v>
      </c>
      <c r="F2223" s="567">
        <v>2</v>
      </c>
      <c r="G2223" s="571">
        <v>0.92</v>
      </c>
      <c r="H2223" s="20"/>
      <c r="I2223" s="23"/>
      <c r="J2223" s="23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</row>
    <row r="2224" spans="1:20" s="21" customFormat="1" ht="15" x14ac:dyDescent="0.2">
      <c r="A2224" s="548" t="s">
        <v>1622</v>
      </c>
      <c r="B2224" s="554">
        <v>23</v>
      </c>
      <c r="C2224" s="560">
        <v>3096</v>
      </c>
      <c r="D2224" s="572">
        <v>0.46</v>
      </c>
      <c r="E2224" s="572">
        <v>0.76</v>
      </c>
      <c r="F2224" s="567">
        <v>2</v>
      </c>
      <c r="G2224" s="571">
        <v>0.92</v>
      </c>
      <c r="H2224" s="20"/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</row>
    <row r="2225" spans="1:20" s="21" customFormat="1" ht="15" x14ac:dyDescent="0.2">
      <c r="A2225" s="548" t="s">
        <v>1622</v>
      </c>
      <c r="B2225" s="554">
        <v>23</v>
      </c>
      <c r="C2225" s="560">
        <v>3096</v>
      </c>
      <c r="D2225" s="572">
        <v>0.46</v>
      </c>
      <c r="E2225" s="572">
        <v>0.76</v>
      </c>
      <c r="F2225" s="567">
        <v>2</v>
      </c>
      <c r="G2225" s="571">
        <v>0.92</v>
      </c>
      <c r="H2225" s="20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</row>
    <row r="2226" spans="1:20" s="21" customFormat="1" ht="15" x14ac:dyDescent="0.2">
      <c r="A2226" s="548" t="s">
        <v>1622</v>
      </c>
      <c r="B2226" s="554">
        <v>23</v>
      </c>
      <c r="C2226" s="560">
        <v>3096</v>
      </c>
      <c r="D2226" s="572">
        <v>0.46</v>
      </c>
      <c r="E2226" s="572">
        <v>0.76</v>
      </c>
      <c r="F2226" s="567">
        <v>1</v>
      </c>
      <c r="G2226" s="571">
        <v>0.46</v>
      </c>
      <c r="H2226" s="20"/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</row>
    <row r="2227" spans="1:20" s="21" customFormat="1" ht="15" x14ac:dyDescent="0.2">
      <c r="A2227" s="548" t="s">
        <v>1622</v>
      </c>
      <c r="B2227" s="554">
        <v>23</v>
      </c>
      <c r="C2227" s="560">
        <v>3096</v>
      </c>
      <c r="D2227" s="572">
        <v>0.46</v>
      </c>
      <c r="E2227" s="572">
        <v>0.76</v>
      </c>
      <c r="F2227" s="567">
        <v>2</v>
      </c>
      <c r="G2227" s="571">
        <v>0.92</v>
      </c>
      <c r="H2227" s="20"/>
      <c r="I2227" s="23"/>
      <c r="J2227" s="23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</row>
    <row r="2228" spans="1:20" s="21" customFormat="1" ht="15" x14ac:dyDescent="0.2">
      <c r="A2228" s="548" t="s">
        <v>1622</v>
      </c>
      <c r="B2228" s="554">
        <v>23</v>
      </c>
      <c r="C2228" s="560">
        <v>3096</v>
      </c>
      <c r="D2228" s="572">
        <v>0.46</v>
      </c>
      <c r="E2228" s="572">
        <v>0.76</v>
      </c>
      <c r="F2228" s="567">
        <v>2</v>
      </c>
      <c r="G2228" s="571">
        <v>0.92</v>
      </c>
      <c r="H2228" s="20"/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</row>
    <row r="2229" spans="1:20" s="21" customFormat="1" ht="15" x14ac:dyDescent="0.2">
      <c r="A2229" s="549" t="s">
        <v>472</v>
      </c>
      <c r="B2229" s="552">
        <v>23</v>
      </c>
      <c r="C2229" s="558">
        <v>3096</v>
      </c>
      <c r="D2229" s="572">
        <v>1.1099999999999999</v>
      </c>
      <c r="E2229" s="572">
        <v>1.1599999999999999</v>
      </c>
      <c r="F2229" s="568">
        <v>11</v>
      </c>
      <c r="G2229" s="571">
        <v>12.209999999999999</v>
      </c>
      <c r="H2229" s="20"/>
      <c r="I2229" s="23"/>
      <c r="J2229" s="23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</row>
    <row r="2230" spans="1:20" s="21" customFormat="1" ht="15" x14ac:dyDescent="0.2">
      <c r="A2230" s="548" t="s">
        <v>199</v>
      </c>
      <c r="B2230" s="554">
        <v>23</v>
      </c>
      <c r="C2230" s="560">
        <v>2311</v>
      </c>
      <c r="D2230" s="572">
        <v>1.1499999999999999</v>
      </c>
      <c r="E2230" s="572">
        <v>1.21</v>
      </c>
      <c r="F2230" s="567">
        <v>19</v>
      </c>
      <c r="G2230" s="571">
        <v>21.849999999999998</v>
      </c>
      <c r="H2230" s="20"/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</row>
    <row r="2231" spans="1:20" s="21" customFormat="1" ht="15" x14ac:dyDescent="0.2">
      <c r="A2231" s="550" t="s">
        <v>1503</v>
      </c>
      <c r="B2231" s="556">
        <v>23</v>
      </c>
      <c r="C2231" s="562">
        <v>2211</v>
      </c>
      <c r="D2231" s="572">
        <v>1.43</v>
      </c>
      <c r="E2231" s="572">
        <v>1.49</v>
      </c>
      <c r="F2231" s="569">
        <v>43</v>
      </c>
      <c r="G2231" s="571">
        <v>61.489999999999995</v>
      </c>
      <c r="H2231" s="20"/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</row>
    <row r="2232" spans="1:20" s="21" customFormat="1" ht="15" x14ac:dyDescent="0.2">
      <c r="A2232" s="548" t="s">
        <v>2068</v>
      </c>
      <c r="B2232" s="554">
        <v>23</v>
      </c>
      <c r="C2232" s="560">
        <v>2214</v>
      </c>
      <c r="D2232" s="572">
        <v>1.45</v>
      </c>
      <c r="E2232" s="572">
        <v>1.51</v>
      </c>
      <c r="F2232" s="567">
        <v>3</v>
      </c>
      <c r="G2232" s="571">
        <v>4.3499999999999996</v>
      </c>
      <c r="H2232" s="20"/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</row>
    <row r="2233" spans="1:20" s="21" customFormat="1" ht="15" x14ac:dyDescent="0.2">
      <c r="A2233" s="548" t="s">
        <v>2095</v>
      </c>
      <c r="B2233" s="554">
        <v>23</v>
      </c>
      <c r="C2233" s="560">
        <v>2311</v>
      </c>
      <c r="D2233" s="572">
        <v>1.81</v>
      </c>
      <c r="E2233" s="572">
        <v>1.87</v>
      </c>
      <c r="F2233" s="567">
        <v>45</v>
      </c>
      <c r="G2233" s="571">
        <v>81.45</v>
      </c>
      <c r="H2233" s="20"/>
      <c r="I2233" s="23"/>
      <c r="J2233" s="23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</row>
    <row r="2234" spans="1:20" s="21" customFormat="1" ht="15" x14ac:dyDescent="0.2">
      <c r="A2234" s="548" t="s">
        <v>64</v>
      </c>
      <c r="B2234" s="555">
        <v>23</v>
      </c>
      <c r="C2234" s="561">
        <v>3333</v>
      </c>
      <c r="D2234" s="572">
        <v>1.73</v>
      </c>
      <c r="E2234" s="572">
        <v>1.79</v>
      </c>
      <c r="F2234" s="564">
        <v>16</v>
      </c>
      <c r="G2234" s="571">
        <v>27.68</v>
      </c>
      <c r="H2234" s="20"/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</row>
    <row r="2235" spans="1:20" s="21" customFormat="1" ht="15" x14ac:dyDescent="0.2">
      <c r="A2235" s="546" t="s">
        <v>3318</v>
      </c>
      <c r="B2235" s="554">
        <v>23</v>
      </c>
      <c r="C2235" s="560">
        <v>3096</v>
      </c>
      <c r="D2235" s="572">
        <v>1.56</v>
      </c>
      <c r="E2235" s="572">
        <v>1.62</v>
      </c>
      <c r="F2235" s="567">
        <v>4</v>
      </c>
      <c r="G2235" s="571">
        <v>6.24</v>
      </c>
      <c r="H2235" s="20"/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</row>
    <row r="2236" spans="1:20" s="21" customFormat="1" ht="15" x14ac:dyDescent="0.2">
      <c r="A2236" s="546" t="s">
        <v>3318</v>
      </c>
      <c r="B2236" s="552">
        <v>23</v>
      </c>
      <c r="C2236" s="563">
        <v>3096</v>
      </c>
      <c r="D2236" s="572">
        <v>1.6400000000000001</v>
      </c>
      <c r="E2236" s="572">
        <v>1.79</v>
      </c>
      <c r="F2236" s="547">
        <v>24</v>
      </c>
      <c r="G2236" s="571">
        <v>39.36</v>
      </c>
      <c r="H2236" s="20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</row>
    <row r="2237" spans="1:20" s="21" customFormat="1" ht="15" x14ac:dyDescent="0.2">
      <c r="A2237" s="549" t="s">
        <v>2188</v>
      </c>
      <c r="B2237" s="553">
        <v>23</v>
      </c>
      <c r="C2237" s="558">
        <v>3096</v>
      </c>
      <c r="D2237" s="572">
        <v>1.78</v>
      </c>
      <c r="E2237" s="572">
        <v>1.93</v>
      </c>
      <c r="F2237" s="568">
        <v>1</v>
      </c>
      <c r="G2237" s="571">
        <v>1.78</v>
      </c>
      <c r="H2237" s="20"/>
      <c r="I2237" s="23"/>
      <c r="J2237" s="23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</row>
    <row r="2238" spans="1:20" s="21" customFormat="1" ht="15" x14ac:dyDescent="0.2">
      <c r="A2238" s="548" t="s">
        <v>2071</v>
      </c>
      <c r="B2238" s="554">
        <v>23</v>
      </c>
      <c r="C2238" s="560">
        <v>2214</v>
      </c>
      <c r="D2238" s="572">
        <v>1.81</v>
      </c>
      <c r="E2238" s="572">
        <v>1.96</v>
      </c>
      <c r="F2238" s="567">
        <v>1</v>
      </c>
      <c r="G2238" s="571">
        <v>1.81</v>
      </c>
      <c r="H2238" s="20"/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</row>
    <row r="2239" spans="1:20" s="21" customFormat="1" ht="15" x14ac:dyDescent="0.2">
      <c r="A2239" s="548" t="s">
        <v>2069</v>
      </c>
      <c r="B2239" s="554">
        <v>23</v>
      </c>
      <c r="C2239" s="560">
        <v>2214</v>
      </c>
      <c r="D2239" s="572">
        <v>1.81</v>
      </c>
      <c r="E2239" s="572">
        <v>1.96</v>
      </c>
      <c r="F2239" s="567">
        <v>3</v>
      </c>
      <c r="G2239" s="571">
        <v>5.43</v>
      </c>
      <c r="H2239" s="20"/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</row>
    <row r="2240" spans="1:20" s="21" customFormat="1" ht="15" x14ac:dyDescent="0.2">
      <c r="A2240" s="551" t="s">
        <v>651</v>
      </c>
      <c r="B2240" s="552">
        <v>23</v>
      </c>
      <c r="C2240" s="559">
        <v>3096</v>
      </c>
      <c r="D2240" s="572">
        <v>1.8599999999999999</v>
      </c>
      <c r="E2240" s="572">
        <v>2.0099999999999998</v>
      </c>
      <c r="F2240" s="566">
        <v>1</v>
      </c>
      <c r="G2240" s="571">
        <v>1.8599999999999999</v>
      </c>
      <c r="H2240" s="20"/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</row>
    <row r="2241" spans="1:20" s="21" customFormat="1" ht="15" x14ac:dyDescent="0.2">
      <c r="A2241" s="548" t="s">
        <v>1810</v>
      </c>
      <c r="B2241" s="554">
        <v>23</v>
      </c>
      <c r="C2241" s="560">
        <v>3096</v>
      </c>
      <c r="D2241" s="572">
        <v>2.0100000000000002</v>
      </c>
      <c r="E2241" s="572">
        <v>2.16</v>
      </c>
      <c r="F2241" s="567">
        <v>3</v>
      </c>
      <c r="G2241" s="571">
        <v>6.0300000000000011</v>
      </c>
      <c r="H2241" s="20"/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</row>
    <row r="2242" spans="1:20" s="21" customFormat="1" ht="15" x14ac:dyDescent="0.2">
      <c r="A2242" s="548" t="s">
        <v>3524</v>
      </c>
      <c r="B2242" s="554">
        <v>23</v>
      </c>
      <c r="C2242" s="560">
        <v>3096</v>
      </c>
      <c r="D2242" s="572">
        <v>2.2400000000000002</v>
      </c>
      <c r="E2242" s="572">
        <v>2.39</v>
      </c>
      <c r="F2242" s="567">
        <v>27</v>
      </c>
      <c r="G2242" s="571">
        <v>60.480000000000004</v>
      </c>
      <c r="H2242" s="20"/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</row>
    <row r="2243" spans="1:20" s="21" customFormat="1" ht="15" x14ac:dyDescent="0.2">
      <c r="A2243" s="548" t="s">
        <v>2080</v>
      </c>
      <c r="B2243" s="554">
        <v>23</v>
      </c>
      <c r="C2243" s="560">
        <v>1212</v>
      </c>
      <c r="D2243" s="572">
        <v>2.44</v>
      </c>
      <c r="E2243" s="572">
        <v>2.59</v>
      </c>
      <c r="F2243" s="567">
        <v>4</v>
      </c>
      <c r="G2243" s="571">
        <v>9.76</v>
      </c>
      <c r="H2243" s="20"/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</row>
    <row r="2244" spans="1:20" s="21" customFormat="1" ht="15" x14ac:dyDescent="0.2">
      <c r="A2244" s="548" t="s">
        <v>3103</v>
      </c>
      <c r="B2244" s="554">
        <v>23</v>
      </c>
      <c r="C2244" s="560">
        <v>5312</v>
      </c>
      <c r="D2244" s="572">
        <v>3.29</v>
      </c>
      <c r="E2244" s="572">
        <v>3.49</v>
      </c>
      <c r="F2244" s="567">
        <v>23</v>
      </c>
      <c r="G2244" s="571">
        <v>75.67</v>
      </c>
      <c r="H2244" s="20"/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</row>
    <row r="2245" spans="1:20" s="21" customFormat="1" ht="15" x14ac:dyDescent="0.2">
      <c r="A2245" s="550" t="s">
        <v>1482</v>
      </c>
      <c r="B2245" s="553">
        <v>23</v>
      </c>
      <c r="C2245" s="561">
        <v>3096</v>
      </c>
      <c r="D2245" s="572">
        <v>2.8899999999999997</v>
      </c>
      <c r="E2245" s="572">
        <v>3.09</v>
      </c>
      <c r="F2245" s="565">
        <v>10</v>
      </c>
      <c r="G2245" s="571">
        <v>28.9</v>
      </c>
      <c r="H2245" s="20"/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</row>
    <row r="2246" spans="1:20" s="21" customFormat="1" ht="15" x14ac:dyDescent="0.2">
      <c r="A2246" s="548" t="s">
        <v>198</v>
      </c>
      <c r="B2246" s="554">
        <v>23</v>
      </c>
      <c r="C2246" s="560">
        <v>3111</v>
      </c>
      <c r="D2246" s="572">
        <v>2.5299999999999998</v>
      </c>
      <c r="E2246" s="572">
        <v>2.73</v>
      </c>
      <c r="F2246" s="567">
        <v>14</v>
      </c>
      <c r="G2246" s="571">
        <v>35.419999999999995</v>
      </c>
      <c r="H2246" s="20"/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</row>
    <row r="2247" spans="1:20" s="21" customFormat="1" ht="15" x14ac:dyDescent="0.2">
      <c r="A2247" s="548" t="s">
        <v>2025</v>
      </c>
      <c r="B2247" s="554">
        <v>23</v>
      </c>
      <c r="C2247" s="560"/>
      <c r="D2247" s="572">
        <v>3.8</v>
      </c>
      <c r="E2247" s="572">
        <v>4</v>
      </c>
      <c r="F2247" s="567">
        <v>1</v>
      </c>
      <c r="G2247" s="571">
        <v>3.8</v>
      </c>
      <c r="H2247" s="20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</row>
    <row r="2248" spans="1:20" s="21" customFormat="1" ht="15" x14ac:dyDescent="0.2">
      <c r="A2248" s="548" t="s">
        <v>1620</v>
      </c>
      <c r="B2248" s="554">
        <v>23</v>
      </c>
      <c r="C2248" s="560">
        <v>2311</v>
      </c>
      <c r="D2248" s="572">
        <v>2.73</v>
      </c>
      <c r="E2248" s="572">
        <v>2.93</v>
      </c>
      <c r="F2248" s="567">
        <v>6</v>
      </c>
      <c r="G2248" s="571">
        <v>16.38</v>
      </c>
      <c r="H2248" s="20"/>
      <c r="I2248" s="23"/>
      <c r="J2248" s="23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</row>
    <row r="2249" spans="1:20" s="21" customFormat="1" ht="15" x14ac:dyDescent="0.2">
      <c r="A2249" s="546" t="s">
        <v>2537</v>
      </c>
      <c r="B2249" s="552">
        <v>23</v>
      </c>
      <c r="C2249" s="563">
        <v>2311</v>
      </c>
      <c r="D2249" s="572">
        <v>2.73</v>
      </c>
      <c r="E2249" s="572">
        <v>2.93</v>
      </c>
      <c r="F2249" s="547">
        <v>7</v>
      </c>
      <c r="G2249" s="571">
        <v>19.11</v>
      </c>
      <c r="H2249" s="20"/>
      <c r="I2249" s="23"/>
      <c r="J2249" s="23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</row>
    <row r="2250" spans="1:20" s="21" customFormat="1" ht="15" x14ac:dyDescent="0.2">
      <c r="A2250" s="549" t="s">
        <v>707</v>
      </c>
      <c r="B2250" s="552">
        <v>23</v>
      </c>
      <c r="C2250" s="557">
        <v>3096</v>
      </c>
      <c r="D2250" s="572">
        <v>3.28</v>
      </c>
      <c r="E2250" s="572">
        <v>3.48</v>
      </c>
      <c r="F2250" s="566">
        <v>2</v>
      </c>
      <c r="G2250" s="571">
        <v>6.56</v>
      </c>
      <c r="H2250" s="20"/>
      <c r="I2250" s="23"/>
      <c r="J2250" s="23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</row>
    <row r="2251" spans="1:20" s="21" customFormat="1" ht="15" x14ac:dyDescent="0.2">
      <c r="A2251" s="549" t="s">
        <v>3116</v>
      </c>
      <c r="B2251" s="553">
        <v>23</v>
      </c>
      <c r="C2251" s="558">
        <v>3096</v>
      </c>
      <c r="D2251" s="572">
        <v>3.29</v>
      </c>
      <c r="E2251" s="572">
        <v>3.49</v>
      </c>
      <c r="F2251" s="568">
        <v>5</v>
      </c>
      <c r="G2251" s="571">
        <v>16.45</v>
      </c>
      <c r="H2251" s="20"/>
      <c r="I2251" s="23"/>
      <c r="J2251" s="23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</row>
    <row r="2252" spans="1:20" s="21" customFormat="1" ht="15" x14ac:dyDescent="0.2">
      <c r="A2252" s="546" t="s">
        <v>2954</v>
      </c>
      <c r="B2252" s="552">
        <v>23</v>
      </c>
      <c r="C2252" s="563">
        <v>4943</v>
      </c>
      <c r="D2252" s="572">
        <v>2.77</v>
      </c>
      <c r="E2252" s="572">
        <v>3.07</v>
      </c>
      <c r="F2252" s="547">
        <v>2</v>
      </c>
      <c r="G2252" s="571">
        <v>5.54</v>
      </c>
      <c r="H2252" s="20"/>
      <c r="I2252" s="23"/>
      <c r="J2252" s="23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</row>
    <row r="2253" spans="1:20" s="21" customFormat="1" ht="15" x14ac:dyDescent="0.2">
      <c r="A2253" s="548" t="s">
        <v>2024</v>
      </c>
      <c r="B2253" s="554">
        <v>23</v>
      </c>
      <c r="C2253" s="560">
        <v>6242</v>
      </c>
      <c r="D2253" s="572">
        <v>4.3600000000000003</v>
      </c>
      <c r="E2253" s="572">
        <v>4.66</v>
      </c>
      <c r="F2253" s="567">
        <v>4</v>
      </c>
      <c r="G2253" s="571">
        <v>17.440000000000001</v>
      </c>
      <c r="H2253" s="20"/>
      <c r="I2253" s="23"/>
      <c r="J2253" s="23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</row>
    <row r="2254" spans="1:20" s="21" customFormat="1" ht="15" x14ac:dyDescent="0.2">
      <c r="A2254" s="548" t="s">
        <v>1631</v>
      </c>
      <c r="B2254" s="554">
        <v>23</v>
      </c>
      <c r="C2254" s="560">
        <v>3096</v>
      </c>
      <c r="D2254" s="572">
        <v>3.56</v>
      </c>
      <c r="E2254" s="572">
        <v>3.86</v>
      </c>
      <c r="F2254" s="567">
        <v>6</v>
      </c>
      <c r="G2254" s="571">
        <v>21.36</v>
      </c>
      <c r="H2254" s="20"/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</row>
    <row r="2255" spans="1:20" s="21" customFormat="1" ht="15" x14ac:dyDescent="0.2">
      <c r="A2255" s="548" t="s">
        <v>1631</v>
      </c>
      <c r="B2255" s="554">
        <v>23</v>
      </c>
      <c r="C2255" s="560">
        <v>3096</v>
      </c>
      <c r="D2255" s="572">
        <v>3.56</v>
      </c>
      <c r="E2255" s="572">
        <v>3.86</v>
      </c>
      <c r="F2255" s="567">
        <v>6</v>
      </c>
      <c r="G2255" s="571">
        <v>21.36</v>
      </c>
      <c r="H2255" s="20"/>
      <c r="I2255" s="23"/>
      <c r="J2255" s="23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</row>
    <row r="2256" spans="1:20" s="21" customFormat="1" ht="15" x14ac:dyDescent="0.2">
      <c r="A2256" s="548" t="s">
        <v>1631</v>
      </c>
      <c r="B2256" s="554">
        <v>23</v>
      </c>
      <c r="C2256" s="560">
        <v>3096</v>
      </c>
      <c r="D2256" s="572">
        <v>3.56</v>
      </c>
      <c r="E2256" s="572">
        <v>3.86</v>
      </c>
      <c r="F2256" s="567">
        <v>6</v>
      </c>
      <c r="G2256" s="571">
        <v>21.36</v>
      </c>
      <c r="H2256" s="20"/>
      <c r="I2256" s="23"/>
      <c r="J2256" s="23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</row>
    <row r="2257" spans="1:20" s="21" customFormat="1" ht="15" x14ac:dyDescent="0.2">
      <c r="A2257" s="548" t="s">
        <v>1631</v>
      </c>
      <c r="B2257" s="554">
        <v>23</v>
      </c>
      <c r="C2257" s="560">
        <v>3096</v>
      </c>
      <c r="D2257" s="572">
        <v>3.56</v>
      </c>
      <c r="E2257" s="572">
        <v>3.86</v>
      </c>
      <c r="F2257" s="567">
        <v>5</v>
      </c>
      <c r="G2257" s="571">
        <v>17.8</v>
      </c>
      <c r="H2257" s="20"/>
      <c r="I2257" s="23"/>
      <c r="J2257" s="23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</row>
    <row r="2258" spans="1:20" s="21" customFormat="1" ht="15" x14ac:dyDescent="0.2">
      <c r="A2258" s="549" t="s">
        <v>3135</v>
      </c>
      <c r="B2258" s="552">
        <v>23</v>
      </c>
      <c r="C2258" s="557">
        <v>2264</v>
      </c>
      <c r="D2258" s="572">
        <v>3.0900000000000003</v>
      </c>
      <c r="E2258" s="572">
        <v>3.39</v>
      </c>
      <c r="F2258" s="566">
        <v>38</v>
      </c>
      <c r="G2258" s="571">
        <v>117.42000000000002</v>
      </c>
      <c r="H2258" s="20"/>
      <c r="I2258" s="23"/>
      <c r="J2258" s="23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</row>
    <row r="2259" spans="1:20" s="21" customFormat="1" ht="15" x14ac:dyDescent="0.2">
      <c r="A2259" s="550" t="s">
        <v>1505</v>
      </c>
      <c r="B2259" s="556">
        <v>23</v>
      </c>
      <c r="C2259" s="562">
        <v>3096</v>
      </c>
      <c r="D2259" s="572">
        <v>3.7199999999999998</v>
      </c>
      <c r="E2259" s="572">
        <v>4.0199999999999996</v>
      </c>
      <c r="F2259" s="569">
        <v>10</v>
      </c>
      <c r="G2259" s="571">
        <v>37.199999999999996</v>
      </c>
      <c r="H2259" s="20"/>
      <c r="I2259" s="23"/>
      <c r="J2259" s="23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</row>
    <row r="2260" spans="1:20" s="21" customFormat="1" ht="15" x14ac:dyDescent="0.2">
      <c r="A2260" s="548" t="s">
        <v>2072</v>
      </c>
      <c r="B2260" s="554">
        <v>23</v>
      </c>
      <c r="C2260" s="560">
        <v>2214</v>
      </c>
      <c r="D2260" s="572">
        <v>2.7800000000000002</v>
      </c>
      <c r="E2260" s="572">
        <v>3.08</v>
      </c>
      <c r="F2260" s="567">
        <v>2</v>
      </c>
      <c r="G2260" s="571">
        <v>5.5600000000000005</v>
      </c>
      <c r="H2260" s="20"/>
      <c r="I2260" s="23"/>
      <c r="J2260" s="23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</row>
    <row r="2261" spans="1:20" s="21" customFormat="1" ht="15" x14ac:dyDescent="0.2">
      <c r="A2261" s="548" t="s">
        <v>2073</v>
      </c>
      <c r="B2261" s="554">
        <v>23</v>
      </c>
      <c r="C2261" s="560">
        <v>2214</v>
      </c>
      <c r="D2261" s="572">
        <v>2.7800000000000002</v>
      </c>
      <c r="E2261" s="572">
        <v>3.08</v>
      </c>
      <c r="F2261" s="567">
        <v>2</v>
      </c>
      <c r="G2261" s="571">
        <v>5.5600000000000005</v>
      </c>
      <c r="H2261" s="20"/>
      <c r="I2261" s="23"/>
      <c r="J2261" s="23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</row>
    <row r="2262" spans="1:20" s="21" customFormat="1" ht="15" x14ac:dyDescent="0.2">
      <c r="A2262" s="548" t="s">
        <v>2094</v>
      </c>
      <c r="B2262" s="554">
        <v>23</v>
      </c>
      <c r="C2262" s="560">
        <v>2311</v>
      </c>
      <c r="D2262" s="572">
        <v>3.3600000000000003</v>
      </c>
      <c r="E2262" s="572">
        <v>3.66</v>
      </c>
      <c r="F2262" s="567">
        <v>1</v>
      </c>
      <c r="G2262" s="571">
        <v>3.3600000000000003</v>
      </c>
      <c r="H2262" s="20"/>
      <c r="I2262" s="23"/>
      <c r="J2262" s="23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</row>
    <row r="2263" spans="1:20" s="21" customFormat="1" ht="15" x14ac:dyDescent="0.2">
      <c r="A2263" s="548" t="s">
        <v>1614</v>
      </c>
      <c r="B2263" s="554">
        <v>23</v>
      </c>
      <c r="C2263" s="560">
        <v>2311</v>
      </c>
      <c r="D2263" s="572">
        <v>3.37</v>
      </c>
      <c r="E2263" s="572">
        <v>3.67</v>
      </c>
      <c r="F2263" s="567">
        <v>2</v>
      </c>
      <c r="G2263" s="571">
        <v>6.74</v>
      </c>
      <c r="H2263" s="20"/>
      <c r="I2263" s="23"/>
      <c r="J2263" s="23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</row>
    <row r="2264" spans="1:20" s="21" customFormat="1" ht="15" x14ac:dyDescent="0.2">
      <c r="A2264" s="549" t="s">
        <v>873</v>
      </c>
      <c r="B2264" s="553">
        <v>23</v>
      </c>
      <c r="C2264" s="558">
        <v>4943</v>
      </c>
      <c r="D2264" s="572">
        <v>3.58</v>
      </c>
      <c r="E2264" s="572">
        <v>3.88</v>
      </c>
      <c r="F2264" s="568">
        <v>1</v>
      </c>
      <c r="G2264" s="571">
        <v>3.58</v>
      </c>
      <c r="H2264" s="20"/>
      <c r="I2264" s="23"/>
      <c r="J2264" s="23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</row>
    <row r="2265" spans="1:20" s="21" customFormat="1" ht="15" x14ac:dyDescent="0.2">
      <c r="A2265" s="549" t="s">
        <v>874</v>
      </c>
      <c r="B2265" s="553">
        <v>23</v>
      </c>
      <c r="C2265" s="558">
        <v>4943</v>
      </c>
      <c r="D2265" s="572">
        <v>3.58</v>
      </c>
      <c r="E2265" s="572">
        <v>3.88</v>
      </c>
      <c r="F2265" s="568">
        <v>1</v>
      </c>
      <c r="G2265" s="571">
        <v>3.58</v>
      </c>
      <c r="H2265" s="20"/>
      <c r="I2265" s="23"/>
      <c r="J2265" s="23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</row>
    <row r="2266" spans="1:20" s="21" customFormat="1" ht="15" x14ac:dyDescent="0.2">
      <c r="A2266" s="549" t="s">
        <v>872</v>
      </c>
      <c r="B2266" s="553">
        <v>23</v>
      </c>
      <c r="C2266" s="558">
        <v>4943</v>
      </c>
      <c r="D2266" s="572">
        <v>3.58</v>
      </c>
      <c r="E2266" s="572">
        <v>3.88</v>
      </c>
      <c r="F2266" s="568">
        <v>1</v>
      </c>
      <c r="G2266" s="571">
        <v>3.58</v>
      </c>
      <c r="H2266" s="20"/>
      <c r="I2266" s="23"/>
      <c r="J2266" s="23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</row>
    <row r="2267" spans="1:20" s="21" customFormat="1" ht="15" x14ac:dyDescent="0.2">
      <c r="A2267" s="548" t="s">
        <v>1821</v>
      </c>
      <c r="B2267" s="556">
        <v>23</v>
      </c>
      <c r="C2267" s="562">
        <v>3096</v>
      </c>
      <c r="D2267" s="572">
        <v>4.34</v>
      </c>
      <c r="E2267" s="572">
        <v>4.6399999999999997</v>
      </c>
      <c r="F2267" s="569">
        <v>6</v>
      </c>
      <c r="G2267" s="571">
        <v>26.04</v>
      </c>
      <c r="H2267" s="20"/>
      <c r="I2267" s="23"/>
      <c r="J2267" s="23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</row>
    <row r="2268" spans="1:20" s="21" customFormat="1" ht="15" x14ac:dyDescent="0.2">
      <c r="A2268" s="548" t="s">
        <v>1618</v>
      </c>
      <c r="B2268" s="554">
        <v>23</v>
      </c>
      <c r="C2268" s="560">
        <v>2311</v>
      </c>
      <c r="D2268" s="572">
        <v>3.7</v>
      </c>
      <c r="E2268" s="572">
        <v>4</v>
      </c>
      <c r="F2268" s="567">
        <v>2</v>
      </c>
      <c r="G2268" s="571">
        <v>7.4</v>
      </c>
      <c r="H2268" s="20"/>
      <c r="I2268" s="23"/>
      <c r="J2268" s="23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</row>
    <row r="2269" spans="1:20" s="21" customFormat="1" ht="15" x14ac:dyDescent="0.2">
      <c r="A2269" s="549" t="s">
        <v>667</v>
      </c>
      <c r="B2269" s="552">
        <v>23</v>
      </c>
      <c r="C2269" s="558">
        <v>2311</v>
      </c>
      <c r="D2269" s="572">
        <v>3.6900000000000004</v>
      </c>
      <c r="E2269" s="572">
        <v>3.99</v>
      </c>
      <c r="F2269" s="568">
        <v>1</v>
      </c>
      <c r="G2269" s="571">
        <v>3.6900000000000004</v>
      </c>
      <c r="H2269" s="20"/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</row>
    <row r="2270" spans="1:20" s="21" customFormat="1" ht="15" x14ac:dyDescent="0.2">
      <c r="A2270" s="549" t="s">
        <v>654</v>
      </c>
      <c r="B2270" s="552">
        <v>23</v>
      </c>
      <c r="C2270" s="557">
        <v>5312</v>
      </c>
      <c r="D2270" s="572">
        <v>4.34</v>
      </c>
      <c r="E2270" s="572">
        <v>4.6399999999999997</v>
      </c>
      <c r="F2270" s="566">
        <v>1</v>
      </c>
      <c r="G2270" s="571">
        <v>4.34</v>
      </c>
      <c r="H2270" s="20"/>
      <c r="I2270" s="23"/>
      <c r="J2270" s="23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</row>
    <row r="2271" spans="1:20" s="21" customFormat="1" ht="15" x14ac:dyDescent="0.2">
      <c r="A2271" s="549" t="s">
        <v>703</v>
      </c>
      <c r="B2271" s="552">
        <v>23</v>
      </c>
      <c r="C2271" s="557">
        <v>5312</v>
      </c>
      <c r="D2271" s="572">
        <v>4.34</v>
      </c>
      <c r="E2271" s="572">
        <v>4.6399999999999997</v>
      </c>
      <c r="F2271" s="566">
        <v>1</v>
      </c>
      <c r="G2271" s="571">
        <v>4.34</v>
      </c>
      <c r="H2271" s="20"/>
      <c r="I2271" s="23"/>
      <c r="J2271" s="23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</row>
    <row r="2272" spans="1:20" s="21" customFormat="1" ht="15" x14ac:dyDescent="0.2">
      <c r="A2272" s="549" t="s">
        <v>875</v>
      </c>
      <c r="B2272" s="553">
        <v>23</v>
      </c>
      <c r="C2272" s="558">
        <v>4943</v>
      </c>
      <c r="D2272" s="572">
        <v>5.48</v>
      </c>
      <c r="E2272" s="572">
        <v>5.78</v>
      </c>
      <c r="F2272" s="568">
        <v>3</v>
      </c>
      <c r="G2272" s="571">
        <v>16.440000000000001</v>
      </c>
      <c r="H2272" s="20"/>
      <c r="I2272" s="23"/>
      <c r="J2272" s="23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</row>
    <row r="2273" spans="1:20" s="21" customFormat="1" ht="15" x14ac:dyDescent="0.2">
      <c r="A2273" s="549" t="s">
        <v>875</v>
      </c>
      <c r="B2273" s="552">
        <v>23</v>
      </c>
      <c r="C2273" s="563">
        <v>4943</v>
      </c>
      <c r="D2273" s="572">
        <v>3.7800000000000002</v>
      </c>
      <c r="E2273" s="572">
        <v>4.08</v>
      </c>
      <c r="F2273" s="547">
        <v>1</v>
      </c>
      <c r="G2273" s="571">
        <v>3.7800000000000002</v>
      </c>
      <c r="H2273" s="20"/>
      <c r="I2273" s="23"/>
      <c r="J2273" s="23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</row>
    <row r="2274" spans="1:20" s="21" customFormat="1" ht="15" x14ac:dyDescent="0.2">
      <c r="A2274" s="548" t="s">
        <v>69</v>
      </c>
      <c r="B2274" s="554">
        <v>23</v>
      </c>
      <c r="C2274" s="560">
        <v>4749</v>
      </c>
      <c r="D2274" s="572">
        <v>3.7800000000000002</v>
      </c>
      <c r="E2274" s="572">
        <v>4.08</v>
      </c>
      <c r="F2274" s="567">
        <v>9</v>
      </c>
      <c r="G2274" s="571">
        <v>34.020000000000003</v>
      </c>
      <c r="H2274" s="20"/>
      <c r="I2274" s="23"/>
      <c r="J2274" s="23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</row>
    <row r="2275" spans="1:20" s="21" customFormat="1" ht="15" x14ac:dyDescent="0.2">
      <c r="A2275" s="548" t="s">
        <v>2027</v>
      </c>
      <c r="B2275" s="554">
        <v>23</v>
      </c>
      <c r="C2275" s="560"/>
      <c r="D2275" s="572">
        <v>5.65</v>
      </c>
      <c r="E2275" s="572">
        <v>5.95</v>
      </c>
      <c r="F2275" s="567">
        <v>1</v>
      </c>
      <c r="G2275" s="571">
        <v>5.65</v>
      </c>
      <c r="H2275" s="20"/>
      <c r="I2275" s="23"/>
      <c r="J2275" s="23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</row>
    <row r="2276" spans="1:20" s="21" customFormat="1" ht="15" x14ac:dyDescent="0.2">
      <c r="A2276" s="548" t="s">
        <v>2026</v>
      </c>
      <c r="B2276" s="554">
        <v>23</v>
      </c>
      <c r="C2276" s="560"/>
      <c r="D2276" s="572">
        <v>5.65</v>
      </c>
      <c r="E2276" s="572">
        <v>5.95</v>
      </c>
      <c r="F2276" s="567">
        <v>7</v>
      </c>
      <c r="G2276" s="571">
        <v>39.550000000000004</v>
      </c>
      <c r="H2276" s="20"/>
      <c r="I2276" s="23"/>
      <c r="J2276" s="23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</row>
    <row r="2277" spans="1:20" s="21" customFormat="1" ht="15" x14ac:dyDescent="0.2">
      <c r="A2277" s="549" t="s">
        <v>707</v>
      </c>
      <c r="B2277" s="552">
        <v>23</v>
      </c>
      <c r="C2277" s="557">
        <v>3096</v>
      </c>
      <c r="D2277" s="572">
        <v>4.72</v>
      </c>
      <c r="E2277" s="572">
        <v>5.0199999999999996</v>
      </c>
      <c r="F2277" s="566">
        <v>3</v>
      </c>
      <c r="G2277" s="571">
        <v>14.16</v>
      </c>
      <c r="H2277" s="20"/>
      <c r="I2277" s="23"/>
      <c r="J2277" s="23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</row>
    <row r="2278" spans="1:20" s="21" customFormat="1" ht="15" x14ac:dyDescent="0.2">
      <c r="A2278" s="549" t="s">
        <v>2189</v>
      </c>
      <c r="B2278" s="553">
        <v>23</v>
      </c>
      <c r="C2278" s="558">
        <v>3096</v>
      </c>
      <c r="D2278" s="572">
        <v>4.75</v>
      </c>
      <c r="E2278" s="572">
        <v>5.05</v>
      </c>
      <c r="F2278" s="568">
        <v>2</v>
      </c>
      <c r="G2278" s="571">
        <v>9.5</v>
      </c>
      <c r="H2278" s="20"/>
      <c r="I2278" s="23"/>
      <c r="J2278" s="23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</row>
    <row r="2279" spans="1:20" s="21" customFormat="1" ht="15" x14ac:dyDescent="0.2">
      <c r="A2279" s="548" t="s">
        <v>1616</v>
      </c>
      <c r="B2279" s="554">
        <v>23</v>
      </c>
      <c r="C2279" s="560">
        <v>2311</v>
      </c>
      <c r="D2279" s="572">
        <v>4.1000000000000005</v>
      </c>
      <c r="E2279" s="572">
        <v>4.4000000000000004</v>
      </c>
      <c r="F2279" s="567">
        <v>4</v>
      </c>
      <c r="G2279" s="571">
        <v>16.400000000000002</v>
      </c>
      <c r="H2279" s="20"/>
      <c r="I2279" s="23"/>
      <c r="J2279" s="23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</row>
    <row r="2280" spans="1:20" s="21" customFormat="1" ht="15" x14ac:dyDescent="0.2">
      <c r="A2280" s="549" t="s">
        <v>2179</v>
      </c>
      <c r="B2280" s="553">
        <v>23</v>
      </c>
      <c r="C2280" s="558">
        <v>3096</v>
      </c>
      <c r="D2280" s="572">
        <v>4.8899999999999997</v>
      </c>
      <c r="E2280" s="572">
        <v>5.39</v>
      </c>
      <c r="F2280" s="568">
        <v>10</v>
      </c>
      <c r="G2280" s="571">
        <v>48.9</v>
      </c>
      <c r="H2280" s="20"/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</row>
    <row r="2281" spans="1:20" s="21" customFormat="1" ht="15" x14ac:dyDescent="0.2">
      <c r="A2281" s="549" t="s">
        <v>2186</v>
      </c>
      <c r="B2281" s="553">
        <v>23</v>
      </c>
      <c r="C2281" s="558">
        <v>1466</v>
      </c>
      <c r="D2281" s="572">
        <v>4.88</v>
      </c>
      <c r="E2281" s="572">
        <v>5.38</v>
      </c>
      <c r="F2281" s="568">
        <v>1</v>
      </c>
      <c r="G2281" s="571">
        <v>4.88</v>
      </c>
      <c r="H2281" s="20"/>
      <c r="I2281" s="23"/>
      <c r="J2281" s="23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</row>
    <row r="2282" spans="1:20" s="21" customFormat="1" ht="15" x14ac:dyDescent="0.2">
      <c r="A2282" s="548" t="s">
        <v>1854</v>
      </c>
      <c r="B2282" s="554">
        <v>23</v>
      </c>
      <c r="C2282" s="560">
        <v>2264</v>
      </c>
      <c r="D2282" s="572">
        <v>4.26</v>
      </c>
      <c r="E2282" s="572">
        <v>4.76</v>
      </c>
      <c r="F2282" s="567">
        <v>16</v>
      </c>
      <c r="G2282" s="571">
        <v>68.16</v>
      </c>
      <c r="H2282" s="20"/>
      <c r="I2282" s="23"/>
      <c r="J2282" s="23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</row>
    <row r="2283" spans="1:20" s="21" customFormat="1" ht="15" x14ac:dyDescent="0.2">
      <c r="A2283" s="546" t="s">
        <v>3113</v>
      </c>
      <c r="B2283" s="552">
        <v>23</v>
      </c>
      <c r="C2283" s="563">
        <v>3232</v>
      </c>
      <c r="D2283" s="572">
        <v>4.59</v>
      </c>
      <c r="E2283" s="572">
        <v>5.09</v>
      </c>
      <c r="F2283" s="547">
        <v>12</v>
      </c>
      <c r="G2283" s="571">
        <v>55.08</v>
      </c>
      <c r="H2283" s="20"/>
      <c r="I2283" s="23"/>
      <c r="J2283" s="23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</row>
    <row r="2284" spans="1:20" s="21" customFormat="1" ht="15" x14ac:dyDescent="0.2">
      <c r="A2284" s="549" t="s">
        <v>733</v>
      </c>
      <c r="B2284" s="552">
        <v>23</v>
      </c>
      <c r="C2284" s="557">
        <v>5312</v>
      </c>
      <c r="D2284" s="572">
        <v>5.29</v>
      </c>
      <c r="E2284" s="572">
        <v>5.79</v>
      </c>
      <c r="F2284" s="566">
        <v>7</v>
      </c>
      <c r="G2284" s="571">
        <v>37.03</v>
      </c>
      <c r="H2284" s="20"/>
      <c r="I2284" s="23"/>
      <c r="J2284" s="23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</row>
    <row r="2285" spans="1:20" s="21" customFormat="1" ht="15" x14ac:dyDescent="0.2">
      <c r="A2285" s="546" t="s">
        <v>3300</v>
      </c>
      <c r="B2285" s="553">
        <v>23</v>
      </c>
      <c r="C2285" s="558">
        <v>4943</v>
      </c>
      <c r="D2285" s="572">
        <v>4.54</v>
      </c>
      <c r="E2285" s="572">
        <v>5.04</v>
      </c>
      <c r="F2285" s="568">
        <v>1</v>
      </c>
      <c r="G2285" s="571">
        <v>4.54</v>
      </c>
      <c r="H2285" s="20"/>
      <c r="I2285" s="23"/>
      <c r="J2285" s="23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</row>
    <row r="2286" spans="1:20" s="21" customFormat="1" ht="15" x14ac:dyDescent="0.2">
      <c r="A2286" s="546" t="s">
        <v>3300</v>
      </c>
      <c r="B2286" s="552">
        <v>23</v>
      </c>
      <c r="C2286" s="563">
        <v>4943</v>
      </c>
      <c r="D2286" s="572">
        <v>4.54</v>
      </c>
      <c r="E2286" s="572">
        <v>5.04</v>
      </c>
      <c r="F2286" s="547">
        <v>7</v>
      </c>
      <c r="G2286" s="571">
        <v>31.78</v>
      </c>
      <c r="H2286" s="20"/>
      <c r="I2286" s="23"/>
      <c r="J2286" s="23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</row>
    <row r="2287" spans="1:20" s="21" customFormat="1" ht="15" x14ac:dyDescent="0.2">
      <c r="A2287" s="549" t="s">
        <v>867</v>
      </c>
      <c r="B2287" s="553">
        <v>23</v>
      </c>
      <c r="C2287" s="558">
        <v>4943</v>
      </c>
      <c r="D2287" s="572">
        <v>4.54</v>
      </c>
      <c r="E2287" s="572">
        <v>5.04</v>
      </c>
      <c r="F2287" s="568">
        <v>1</v>
      </c>
      <c r="G2287" s="571">
        <v>4.54</v>
      </c>
      <c r="H2287" s="20"/>
      <c r="I2287" s="23"/>
      <c r="J2287" s="23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</row>
    <row r="2288" spans="1:20" s="21" customFormat="1" ht="15" x14ac:dyDescent="0.2">
      <c r="A2288" s="549" t="s">
        <v>869</v>
      </c>
      <c r="B2288" s="553">
        <v>23</v>
      </c>
      <c r="C2288" s="558">
        <v>4943</v>
      </c>
      <c r="D2288" s="572">
        <v>4.54</v>
      </c>
      <c r="E2288" s="572">
        <v>5.04</v>
      </c>
      <c r="F2288" s="568">
        <v>1</v>
      </c>
      <c r="G2288" s="571">
        <v>4.54</v>
      </c>
      <c r="H2288" s="20"/>
      <c r="I2288" s="23"/>
      <c r="J2288" s="23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</row>
    <row r="2289" spans="1:20" s="21" customFormat="1" ht="15" x14ac:dyDescent="0.2">
      <c r="A2289" s="548" t="s">
        <v>2155</v>
      </c>
      <c r="B2289" s="554">
        <v>23</v>
      </c>
      <c r="C2289" s="560" t="s">
        <v>1481</v>
      </c>
      <c r="D2289" s="572">
        <v>5.51</v>
      </c>
      <c r="E2289" s="572">
        <v>6.01</v>
      </c>
      <c r="F2289" s="567">
        <v>1</v>
      </c>
      <c r="G2289" s="571">
        <v>5.51</v>
      </c>
      <c r="H2289" s="20"/>
      <c r="I2289" s="23"/>
      <c r="J2289" s="23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</row>
    <row r="2290" spans="1:20" s="21" customFormat="1" ht="15" x14ac:dyDescent="0.2">
      <c r="A2290" s="548" t="s">
        <v>2153</v>
      </c>
      <c r="B2290" s="554">
        <v>23</v>
      </c>
      <c r="C2290" s="560" t="s">
        <v>1481</v>
      </c>
      <c r="D2290" s="572">
        <v>5.51</v>
      </c>
      <c r="E2290" s="572">
        <v>6.01</v>
      </c>
      <c r="F2290" s="567">
        <v>3</v>
      </c>
      <c r="G2290" s="571">
        <v>16.53</v>
      </c>
      <c r="H2290" s="20"/>
      <c r="I2290" s="23"/>
      <c r="J2290" s="23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</row>
    <row r="2291" spans="1:20" s="21" customFormat="1" ht="15" x14ac:dyDescent="0.2">
      <c r="A2291" s="548" t="s">
        <v>3615</v>
      </c>
      <c r="B2291" s="554">
        <v>23</v>
      </c>
      <c r="C2291" s="560">
        <v>1030</v>
      </c>
      <c r="D2291" s="572">
        <v>4.7699999999999996</v>
      </c>
      <c r="E2291" s="572">
        <v>5.27</v>
      </c>
      <c r="F2291" s="567">
        <v>3</v>
      </c>
      <c r="G2291" s="571">
        <v>14.309999999999999</v>
      </c>
      <c r="H2291" s="20"/>
      <c r="I2291" s="23"/>
      <c r="J2291" s="23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</row>
    <row r="2292" spans="1:20" s="21" customFormat="1" ht="15" x14ac:dyDescent="0.2">
      <c r="A2292" s="548" t="s">
        <v>2725</v>
      </c>
      <c r="B2292" s="554">
        <v>23</v>
      </c>
      <c r="C2292" s="562">
        <v>1030</v>
      </c>
      <c r="D2292" s="572">
        <v>4.7699999999999996</v>
      </c>
      <c r="E2292" s="572">
        <v>5.27</v>
      </c>
      <c r="F2292" s="567">
        <v>3</v>
      </c>
      <c r="G2292" s="571">
        <v>14.309999999999999</v>
      </c>
      <c r="H2292" s="20"/>
      <c r="I2292" s="23"/>
      <c r="J2292" s="23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</row>
    <row r="2293" spans="1:20" s="21" customFormat="1" ht="15" x14ac:dyDescent="0.2">
      <c r="A2293" s="549" t="s">
        <v>870</v>
      </c>
      <c r="B2293" s="553">
        <v>23</v>
      </c>
      <c r="C2293" s="558">
        <v>4943</v>
      </c>
      <c r="D2293" s="572">
        <v>4.7960000000000003</v>
      </c>
      <c r="E2293" s="572">
        <v>5.2960000000000003</v>
      </c>
      <c r="F2293" s="568">
        <v>1</v>
      </c>
      <c r="G2293" s="571">
        <v>4.7960000000000003</v>
      </c>
      <c r="H2293" s="20"/>
      <c r="I2293" s="23"/>
      <c r="J2293" s="23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</row>
    <row r="2294" spans="1:20" s="21" customFormat="1" ht="15" x14ac:dyDescent="0.2">
      <c r="A2294" s="549" t="s">
        <v>870</v>
      </c>
      <c r="B2294" s="552">
        <v>23</v>
      </c>
      <c r="C2294" s="563">
        <v>4943</v>
      </c>
      <c r="D2294" s="572">
        <v>4.79</v>
      </c>
      <c r="E2294" s="572">
        <v>5.29</v>
      </c>
      <c r="F2294" s="547">
        <v>6</v>
      </c>
      <c r="G2294" s="571">
        <v>28.740000000000002</v>
      </c>
      <c r="H2294" s="20"/>
      <c r="I2294" s="23"/>
      <c r="J2294" s="23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</row>
    <row r="2295" spans="1:20" s="21" customFormat="1" ht="15" x14ac:dyDescent="0.2">
      <c r="A2295" s="546" t="s">
        <v>2789</v>
      </c>
      <c r="B2295" s="555">
        <v>23</v>
      </c>
      <c r="C2295" s="561">
        <v>3096</v>
      </c>
      <c r="D2295" s="572">
        <v>5.68</v>
      </c>
      <c r="E2295" s="572">
        <v>6.18</v>
      </c>
      <c r="F2295" s="565">
        <v>1</v>
      </c>
      <c r="G2295" s="571">
        <v>5.68</v>
      </c>
      <c r="H2295" s="20"/>
      <c r="I2295" s="23"/>
      <c r="J2295" s="23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</row>
    <row r="2296" spans="1:20" s="21" customFormat="1" ht="15" x14ac:dyDescent="0.2">
      <c r="A2296" s="546" t="s">
        <v>2789</v>
      </c>
      <c r="B2296" s="552">
        <v>23</v>
      </c>
      <c r="C2296" s="563">
        <v>3096</v>
      </c>
      <c r="D2296" s="572">
        <v>5.68</v>
      </c>
      <c r="E2296" s="572">
        <v>6.18</v>
      </c>
      <c r="F2296" s="547">
        <v>3</v>
      </c>
      <c r="G2296" s="571">
        <v>17.04</v>
      </c>
      <c r="H2296" s="20"/>
      <c r="I2296" s="23"/>
      <c r="J2296" s="23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</row>
    <row r="2297" spans="1:20" s="21" customFormat="1" ht="15" x14ac:dyDescent="0.2">
      <c r="A2297" s="546" t="s">
        <v>2552</v>
      </c>
      <c r="B2297" s="552">
        <v>23</v>
      </c>
      <c r="C2297" s="563">
        <v>3232</v>
      </c>
      <c r="D2297" s="572">
        <v>5.09</v>
      </c>
      <c r="E2297" s="572">
        <v>5.59</v>
      </c>
      <c r="F2297" s="547">
        <v>5</v>
      </c>
      <c r="G2297" s="571">
        <v>25.45</v>
      </c>
      <c r="H2297" s="20"/>
      <c r="I2297" s="23"/>
      <c r="J2297" s="23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</row>
    <row r="2298" spans="1:20" s="21" customFormat="1" ht="15" x14ac:dyDescent="0.2">
      <c r="A2298" s="549" t="s">
        <v>871</v>
      </c>
      <c r="B2298" s="553">
        <v>23</v>
      </c>
      <c r="C2298" s="558">
        <v>4943</v>
      </c>
      <c r="D2298" s="572">
        <v>4.9400000000000004</v>
      </c>
      <c r="E2298" s="572">
        <v>5.44</v>
      </c>
      <c r="F2298" s="568">
        <v>1</v>
      </c>
      <c r="G2298" s="571">
        <v>4.9400000000000004</v>
      </c>
      <c r="H2298" s="20"/>
      <c r="I2298" s="23"/>
      <c r="J2298" s="23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</row>
    <row r="2299" spans="1:20" s="21" customFormat="1" ht="15" x14ac:dyDescent="0.2">
      <c r="A2299" s="549" t="s">
        <v>841</v>
      </c>
      <c r="B2299" s="553">
        <v>23</v>
      </c>
      <c r="C2299" s="558">
        <v>4943</v>
      </c>
      <c r="D2299" s="572">
        <v>4.9400000000000004</v>
      </c>
      <c r="E2299" s="572">
        <v>5.44</v>
      </c>
      <c r="F2299" s="568">
        <v>1</v>
      </c>
      <c r="G2299" s="571">
        <v>4.9400000000000004</v>
      </c>
      <c r="H2299" s="20"/>
      <c r="I2299" s="23"/>
      <c r="J2299" s="23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</row>
    <row r="2300" spans="1:20" s="21" customFormat="1" ht="15" x14ac:dyDescent="0.2">
      <c r="A2300" s="546" t="s">
        <v>2552</v>
      </c>
      <c r="B2300" s="552">
        <v>23</v>
      </c>
      <c r="C2300" s="563">
        <v>3232</v>
      </c>
      <c r="D2300" s="572">
        <v>5.09</v>
      </c>
      <c r="E2300" s="572">
        <v>5.59</v>
      </c>
      <c r="F2300" s="547">
        <v>15</v>
      </c>
      <c r="G2300" s="571">
        <v>76.349999999999994</v>
      </c>
      <c r="H2300" s="20"/>
      <c r="I2300" s="23"/>
      <c r="J2300" s="23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</row>
    <row r="2301" spans="1:20" s="21" customFormat="1" ht="15" x14ac:dyDescent="0.2">
      <c r="A2301" s="548" t="s">
        <v>1866</v>
      </c>
      <c r="B2301" s="554">
        <v>23</v>
      </c>
      <c r="C2301" s="560">
        <v>4749</v>
      </c>
      <c r="D2301" s="572">
        <v>3.9400000000000004</v>
      </c>
      <c r="E2301" s="572">
        <v>4.4400000000000004</v>
      </c>
      <c r="F2301" s="567">
        <v>5</v>
      </c>
      <c r="G2301" s="571">
        <v>19.700000000000003</v>
      </c>
      <c r="H2301" s="20"/>
      <c r="I2301" s="23"/>
      <c r="J2301" s="23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</row>
    <row r="2302" spans="1:20" s="21" customFormat="1" ht="15" x14ac:dyDescent="0.2">
      <c r="A2302" s="548" t="s">
        <v>1866</v>
      </c>
      <c r="B2302" s="554">
        <v>23</v>
      </c>
      <c r="C2302" s="560">
        <v>4749</v>
      </c>
      <c r="D2302" s="572">
        <v>4.9400000000000004</v>
      </c>
      <c r="E2302" s="572">
        <v>5.44</v>
      </c>
      <c r="F2302" s="567">
        <v>6</v>
      </c>
      <c r="G2302" s="571">
        <v>29.64</v>
      </c>
      <c r="H2302" s="20"/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</row>
    <row r="2303" spans="1:20" s="21" customFormat="1" ht="15" x14ac:dyDescent="0.2">
      <c r="A2303" s="548" t="s">
        <v>1866</v>
      </c>
      <c r="B2303" s="554">
        <v>23</v>
      </c>
      <c r="C2303" s="560">
        <v>4749</v>
      </c>
      <c r="D2303" s="572">
        <v>4.9400000000000004</v>
      </c>
      <c r="E2303" s="572">
        <v>5.44</v>
      </c>
      <c r="F2303" s="567">
        <v>4</v>
      </c>
      <c r="G2303" s="571">
        <v>19.760000000000002</v>
      </c>
      <c r="H2303" s="20"/>
      <c r="I2303" s="23"/>
      <c r="J2303" s="23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</row>
    <row r="2304" spans="1:20" s="21" customFormat="1" ht="15" x14ac:dyDescent="0.2">
      <c r="A2304" s="548" t="s">
        <v>1855</v>
      </c>
      <c r="B2304" s="554">
        <v>23</v>
      </c>
      <c r="C2304" s="560">
        <v>4749</v>
      </c>
      <c r="D2304" s="572">
        <v>4.9400000000000004</v>
      </c>
      <c r="E2304" s="572">
        <v>5.44</v>
      </c>
      <c r="F2304" s="567">
        <v>2</v>
      </c>
      <c r="G2304" s="571">
        <v>9.8800000000000008</v>
      </c>
      <c r="H2304" s="20"/>
      <c r="I2304" s="23"/>
      <c r="J2304" s="23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</row>
    <row r="2305" spans="1:20" s="21" customFormat="1" ht="15" x14ac:dyDescent="0.2">
      <c r="A2305" s="548" t="s">
        <v>1855</v>
      </c>
      <c r="B2305" s="554">
        <v>23</v>
      </c>
      <c r="C2305" s="560">
        <v>4749</v>
      </c>
      <c r="D2305" s="572">
        <v>4.9400000000000004</v>
      </c>
      <c r="E2305" s="572">
        <v>5.44</v>
      </c>
      <c r="F2305" s="567">
        <v>2</v>
      </c>
      <c r="G2305" s="571">
        <v>9.8800000000000008</v>
      </c>
      <c r="H2305" s="20"/>
      <c r="I2305" s="23"/>
      <c r="J2305" s="23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</row>
    <row r="2306" spans="1:20" s="21" customFormat="1" ht="15" x14ac:dyDescent="0.2">
      <c r="A2306" s="548" t="s">
        <v>1855</v>
      </c>
      <c r="B2306" s="554">
        <v>23</v>
      </c>
      <c r="C2306" s="560">
        <v>4749</v>
      </c>
      <c r="D2306" s="572">
        <v>4.9400000000000004</v>
      </c>
      <c r="E2306" s="572">
        <v>5.44</v>
      </c>
      <c r="F2306" s="567">
        <v>1</v>
      </c>
      <c r="G2306" s="571">
        <v>4.9400000000000004</v>
      </c>
      <c r="H2306" s="20"/>
      <c r="I2306" s="23"/>
      <c r="J2306" s="23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</row>
    <row r="2307" spans="1:20" s="21" customFormat="1" ht="15" x14ac:dyDescent="0.2">
      <c r="A2307" s="548" t="s">
        <v>1855</v>
      </c>
      <c r="B2307" s="554">
        <v>23</v>
      </c>
      <c r="C2307" s="560">
        <v>4749</v>
      </c>
      <c r="D2307" s="572">
        <v>4.9400000000000004</v>
      </c>
      <c r="E2307" s="572">
        <v>5.44</v>
      </c>
      <c r="F2307" s="567">
        <v>3</v>
      </c>
      <c r="G2307" s="571">
        <v>14.82</v>
      </c>
      <c r="H2307" s="20"/>
      <c r="I2307" s="23"/>
      <c r="J2307" s="23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</row>
    <row r="2308" spans="1:20" s="21" customFormat="1" ht="15" x14ac:dyDescent="0.2">
      <c r="A2308" s="548" t="s">
        <v>1826</v>
      </c>
      <c r="B2308" s="554">
        <v>23</v>
      </c>
      <c r="C2308" s="560">
        <v>6796</v>
      </c>
      <c r="D2308" s="572">
        <v>5.92</v>
      </c>
      <c r="E2308" s="572">
        <v>6.42</v>
      </c>
      <c r="F2308" s="567">
        <v>1</v>
      </c>
      <c r="G2308" s="571">
        <v>5.92</v>
      </c>
      <c r="H2308" s="20"/>
      <c r="I2308" s="23"/>
      <c r="J2308" s="23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</row>
    <row r="2309" spans="1:20" s="21" customFormat="1" ht="15" x14ac:dyDescent="0.2">
      <c r="A2309" s="548" t="s">
        <v>1826</v>
      </c>
      <c r="B2309" s="554">
        <v>23</v>
      </c>
      <c r="C2309" s="560">
        <v>6796</v>
      </c>
      <c r="D2309" s="572">
        <v>5.92</v>
      </c>
      <c r="E2309" s="572">
        <v>6.42</v>
      </c>
      <c r="F2309" s="567">
        <v>1</v>
      </c>
      <c r="G2309" s="571">
        <v>5.92</v>
      </c>
      <c r="H2309" s="20"/>
      <c r="I2309" s="23"/>
      <c r="J2309" s="23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</row>
    <row r="2310" spans="1:20" s="21" customFormat="1" ht="15" x14ac:dyDescent="0.2">
      <c r="A2310" s="548" t="s">
        <v>1826</v>
      </c>
      <c r="B2310" s="554">
        <v>23</v>
      </c>
      <c r="C2310" s="560">
        <v>6796</v>
      </c>
      <c r="D2310" s="572">
        <v>5.92</v>
      </c>
      <c r="E2310" s="572">
        <v>6.42</v>
      </c>
      <c r="F2310" s="567">
        <v>1</v>
      </c>
      <c r="G2310" s="571">
        <v>5.92</v>
      </c>
      <c r="H2310" s="20"/>
      <c r="I2310" s="23"/>
      <c r="J2310" s="23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</row>
    <row r="2311" spans="1:20" s="21" customFormat="1" ht="15" x14ac:dyDescent="0.2">
      <c r="A2311" s="549" t="s">
        <v>843</v>
      </c>
      <c r="B2311" s="553">
        <v>23</v>
      </c>
      <c r="C2311" s="558" t="s">
        <v>67</v>
      </c>
      <c r="D2311" s="572">
        <v>5.18</v>
      </c>
      <c r="E2311" s="572">
        <v>5.68</v>
      </c>
      <c r="F2311" s="568">
        <v>1</v>
      </c>
      <c r="G2311" s="571">
        <v>5.18</v>
      </c>
      <c r="H2311" s="20"/>
      <c r="I2311" s="23"/>
      <c r="J2311" s="23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</row>
    <row r="2312" spans="1:20" s="21" customFormat="1" ht="15" x14ac:dyDescent="0.2">
      <c r="A2312" s="548" t="s">
        <v>3102</v>
      </c>
      <c r="B2312" s="554">
        <v>23</v>
      </c>
      <c r="C2312" s="560">
        <v>1573</v>
      </c>
      <c r="D2312" s="572">
        <v>5.98</v>
      </c>
      <c r="E2312" s="572">
        <v>6.48</v>
      </c>
      <c r="F2312" s="567">
        <v>4</v>
      </c>
      <c r="G2312" s="571">
        <v>23.92</v>
      </c>
      <c r="H2312" s="20"/>
      <c r="I2312" s="23"/>
      <c r="J2312" s="23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</row>
    <row r="2313" spans="1:20" s="21" customFormat="1" ht="15" x14ac:dyDescent="0.2">
      <c r="A2313" s="546" t="s">
        <v>273</v>
      </c>
      <c r="B2313" s="552">
        <v>23</v>
      </c>
      <c r="C2313" s="563">
        <v>1573</v>
      </c>
      <c r="D2313" s="572">
        <v>5.98</v>
      </c>
      <c r="E2313" s="572">
        <v>6.48</v>
      </c>
      <c r="F2313" s="547">
        <v>5</v>
      </c>
      <c r="G2313" s="571">
        <v>29.900000000000002</v>
      </c>
      <c r="H2313" s="20"/>
      <c r="I2313" s="23"/>
      <c r="J2313" s="23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</row>
    <row r="2314" spans="1:20" s="21" customFormat="1" ht="15" x14ac:dyDescent="0.2">
      <c r="A2314" s="546" t="s">
        <v>2550</v>
      </c>
      <c r="B2314" s="552">
        <v>23</v>
      </c>
      <c r="C2314" s="563">
        <v>1499</v>
      </c>
      <c r="D2314" s="572">
        <v>5.79</v>
      </c>
      <c r="E2314" s="572">
        <v>6.29</v>
      </c>
      <c r="F2314" s="547">
        <v>6</v>
      </c>
      <c r="G2314" s="571">
        <v>34.74</v>
      </c>
      <c r="H2314" s="20"/>
      <c r="I2314" s="23"/>
      <c r="J2314" s="23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</row>
    <row r="2315" spans="1:20" s="21" customFormat="1" ht="15" x14ac:dyDescent="0.2">
      <c r="A2315" s="549" t="s">
        <v>2550</v>
      </c>
      <c r="B2315" s="552">
        <v>23</v>
      </c>
      <c r="C2315" s="557">
        <v>1499</v>
      </c>
      <c r="D2315" s="572">
        <v>5.92</v>
      </c>
      <c r="E2315" s="572">
        <v>6.42</v>
      </c>
      <c r="F2315" s="566">
        <v>3</v>
      </c>
      <c r="G2315" s="571">
        <v>17.759999999999998</v>
      </c>
      <c r="H2315" s="20"/>
      <c r="I2315" s="23"/>
      <c r="J2315" s="23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</row>
    <row r="2316" spans="1:20" s="21" customFormat="1" ht="15" x14ac:dyDescent="0.2">
      <c r="A2316" s="548" t="s">
        <v>3504</v>
      </c>
      <c r="B2316" s="554">
        <v>23</v>
      </c>
      <c r="C2316" s="560">
        <v>1030</v>
      </c>
      <c r="D2316" s="572">
        <v>6.1</v>
      </c>
      <c r="E2316" s="572">
        <v>6.6</v>
      </c>
      <c r="F2316" s="567">
        <v>2</v>
      </c>
      <c r="G2316" s="571">
        <v>12.2</v>
      </c>
      <c r="H2316" s="20"/>
      <c r="I2316" s="23"/>
      <c r="J2316" s="23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</row>
    <row r="2317" spans="1:20" s="21" customFormat="1" ht="15" x14ac:dyDescent="0.2">
      <c r="A2317" s="546" t="s">
        <v>2942</v>
      </c>
      <c r="B2317" s="552">
        <v>23</v>
      </c>
      <c r="C2317" s="563">
        <v>3963</v>
      </c>
      <c r="D2317" s="572">
        <v>6.92</v>
      </c>
      <c r="E2317" s="572">
        <v>7.42</v>
      </c>
      <c r="F2317" s="547">
        <v>4</v>
      </c>
      <c r="G2317" s="571">
        <v>27.68</v>
      </c>
      <c r="H2317" s="20"/>
      <c r="I2317" s="23"/>
      <c r="J2317" s="23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</row>
    <row r="2318" spans="1:20" s="21" customFormat="1" ht="15" x14ac:dyDescent="0.2">
      <c r="A2318" s="546" t="s">
        <v>2942</v>
      </c>
      <c r="B2318" s="552">
        <v>23</v>
      </c>
      <c r="C2318" s="563">
        <v>3963</v>
      </c>
      <c r="D2318" s="572">
        <v>6.92</v>
      </c>
      <c r="E2318" s="572">
        <v>7.42</v>
      </c>
      <c r="F2318" s="569">
        <v>15</v>
      </c>
      <c r="G2318" s="571">
        <v>103.8</v>
      </c>
      <c r="H2318" s="20"/>
      <c r="I2318" s="23"/>
      <c r="J2318" s="23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</row>
    <row r="2319" spans="1:20" s="21" customFormat="1" ht="15" x14ac:dyDescent="0.2">
      <c r="A2319" s="548" t="s">
        <v>2726</v>
      </c>
      <c r="B2319" s="554">
        <v>23</v>
      </c>
      <c r="C2319" s="562">
        <v>1030</v>
      </c>
      <c r="D2319" s="572">
        <v>6.1</v>
      </c>
      <c r="E2319" s="572">
        <v>6.6</v>
      </c>
      <c r="F2319" s="567">
        <v>3</v>
      </c>
      <c r="G2319" s="571">
        <v>18.299999999999997</v>
      </c>
      <c r="H2319" s="20"/>
      <c r="I2319" s="23"/>
      <c r="J2319" s="23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</row>
    <row r="2320" spans="1:20" s="21" customFormat="1" ht="15" x14ac:dyDescent="0.2">
      <c r="A2320" s="548" t="s">
        <v>3104</v>
      </c>
      <c r="B2320" s="554">
        <v>23</v>
      </c>
      <c r="C2320" s="562">
        <v>1030</v>
      </c>
      <c r="D2320" s="572">
        <v>7.15</v>
      </c>
      <c r="E2320" s="572">
        <v>7.65</v>
      </c>
      <c r="F2320" s="567">
        <v>21</v>
      </c>
      <c r="G2320" s="571">
        <v>150.15</v>
      </c>
      <c r="H2320" s="20"/>
      <c r="I2320" s="23"/>
      <c r="J2320" s="23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</row>
    <row r="2321" spans="1:20" s="21" customFormat="1" ht="15" x14ac:dyDescent="0.2">
      <c r="A2321" s="548" t="s">
        <v>1813</v>
      </c>
      <c r="B2321" s="554">
        <v>23</v>
      </c>
      <c r="C2321" s="560">
        <v>3096</v>
      </c>
      <c r="D2321" s="572">
        <v>17.23</v>
      </c>
      <c r="E2321" s="572">
        <v>17.73</v>
      </c>
      <c r="F2321" s="567">
        <v>2</v>
      </c>
      <c r="G2321" s="571">
        <v>34.46</v>
      </c>
      <c r="H2321" s="20"/>
      <c r="I2321" s="23"/>
      <c r="J2321" s="23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</row>
    <row r="2322" spans="1:20" s="21" customFormat="1" ht="15" x14ac:dyDescent="0.2">
      <c r="A2322" s="549" t="s">
        <v>707</v>
      </c>
      <c r="B2322" s="552">
        <v>23</v>
      </c>
      <c r="C2322" s="557">
        <v>5312</v>
      </c>
      <c r="D2322" s="572">
        <v>7.23</v>
      </c>
      <c r="E2322" s="572">
        <v>7.73</v>
      </c>
      <c r="F2322" s="566">
        <v>1</v>
      </c>
      <c r="G2322" s="571">
        <v>7.23</v>
      </c>
      <c r="H2322" s="20"/>
      <c r="I2322" s="23"/>
      <c r="J2322" s="23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</row>
    <row r="2323" spans="1:20" s="21" customFormat="1" ht="15" x14ac:dyDescent="0.2">
      <c r="A2323" s="549" t="s">
        <v>707</v>
      </c>
      <c r="B2323" s="552">
        <v>23</v>
      </c>
      <c r="C2323" s="557">
        <v>5312</v>
      </c>
      <c r="D2323" s="572">
        <v>7.23</v>
      </c>
      <c r="E2323" s="572">
        <v>7.73</v>
      </c>
      <c r="F2323" s="566">
        <v>1</v>
      </c>
      <c r="G2323" s="571">
        <v>7.23</v>
      </c>
      <c r="H2323" s="20"/>
      <c r="I2323" s="23"/>
      <c r="J2323" s="23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</row>
    <row r="2324" spans="1:20" s="21" customFormat="1" ht="15" x14ac:dyDescent="0.2">
      <c r="A2324" s="549" t="s">
        <v>707</v>
      </c>
      <c r="B2324" s="552">
        <v>23</v>
      </c>
      <c r="C2324" s="557">
        <v>5312</v>
      </c>
      <c r="D2324" s="572">
        <v>7.23</v>
      </c>
      <c r="E2324" s="572">
        <v>7.73</v>
      </c>
      <c r="F2324" s="566">
        <v>2</v>
      </c>
      <c r="G2324" s="571">
        <v>14.46</v>
      </c>
      <c r="H2324" s="20"/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</row>
    <row r="2325" spans="1:20" s="21" customFormat="1" ht="15" x14ac:dyDescent="0.2">
      <c r="A2325" s="549" t="s">
        <v>707</v>
      </c>
      <c r="B2325" s="552">
        <v>23</v>
      </c>
      <c r="C2325" s="557">
        <v>5312</v>
      </c>
      <c r="D2325" s="572">
        <v>7.23</v>
      </c>
      <c r="E2325" s="572">
        <v>7.73</v>
      </c>
      <c r="F2325" s="566">
        <v>2</v>
      </c>
      <c r="G2325" s="571">
        <v>14.46</v>
      </c>
      <c r="H2325" s="20"/>
      <c r="I2325" s="23"/>
      <c r="J2325" s="23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</row>
    <row r="2326" spans="1:20" s="21" customFormat="1" ht="15" x14ac:dyDescent="0.2">
      <c r="A2326" s="548" t="s">
        <v>1841</v>
      </c>
      <c r="B2326" s="554">
        <v>23</v>
      </c>
      <c r="C2326" s="560">
        <v>5312</v>
      </c>
      <c r="D2326" s="572">
        <v>7.23</v>
      </c>
      <c r="E2326" s="572">
        <v>7.73</v>
      </c>
      <c r="F2326" s="567">
        <v>1</v>
      </c>
      <c r="G2326" s="571">
        <v>7.23</v>
      </c>
      <c r="H2326" s="20"/>
      <c r="I2326" s="23"/>
      <c r="J2326" s="23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</row>
    <row r="2327" spans="1:20" s="21" customFormat="1" ht="15" x14ac:dyDescent="0.2">
      <c r="A2327" s="548" t="s">
        <v>1841</v>
      </c>
      <c r="B2327" s="554">
        <v>23</v>
      </c>
      <c r="C2327" s="560">
        <v>5312</v>
      </c>
      <c r="D2327" s="572">
        <v>7.23</v>
      </c>
      <c r="E2327" s="572">
        <v>7.73</v>
      </c>
      <c r="F2327" s="567">
        <v>1</v>
      </c>
      <c r="G2327" s="571">
        <v>7.23</v>
      </c>
      <c r="H2327" s="20"/>
      <c r="I2327" s="23"/>
      <c r="J2327" s="23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</row>
    <row r="2328" spans="1:20" s="21" customFormat="1" ht="15" x14ac:dyDescent="0.2">
      <c r="A2328" s="548" t="s">
        <v>3111</v>
      </c>
      <c r="B2328" s="554">
        <v>23</v>
      </c>
      <c r="C2328" s="560">
        <v>2264</v>
      </c>
      <c r="D2328" s="572">
        <v>6.3</v>
      </c>
      <c r="E2328" s="572">
        <v>6.8</v>
      </c>
      <c r="F2328" s="567">
        <v>6</v>
      </c>
      <c r="G2328" s="571">
        <v>37.799999999999997</v>
      </c>
      <c r="H2328" s="20"/>
      <c r="I2328" s="23"/>
      <c r="J2328" s="23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</row>
    <row r="2329" spans="1:20" s="21" customFormat="1" ht="15" x14ac:dyDescent="0.2">
      <c r="A2329" s="548" t="s">
        <v>1865</v>
      </c>
      <c r="B2329" s="554">
        <v>23</v>
      </c>
      <c r="C2329" s="560">
        <v>4749</v>
      </c>
      <c r="D2329" s="572">
        <v>6.3</v>
      </c>
      <c r="E2329" s="572">
        <v>6.8</v>
      </c>
      <c r="F2329" s="567">
        <v>2</v>
      </c>
      <c r="G2329" s="571">
        <v>12.6</v>
      </c>
      <c r="H2329" s="20"/>
      <c r="I2329" s="23"/>
      <c r="J2329" s="23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</row>
    <row r="2330" spans="1:20" s="21" customFormat="1" ht="15" x14ac:dyDescent="0.2">
      <c r="A2330" s="548" t="s">
        <v>1865</v>
      </c>
      <c r="B2330" s="554">
        <v>23</v>
      </c>
      <c r="C2330" s="560">
        <v>4749</v>
      </c>
      <c r="D2330" s="572">
        <v>6.3</v>
      </c>
      <c r="E2330" s="572">
        <v>6.8</v>
      </c>
      <c r="F2330" s="567">
        <v>2</v>
      </c>
      <c r="G2330" s="571">
        <v>12.6</v>
      </c>
      <c r="H2330" s="20"/>
      <c r="I2330" s="23"/>
      <c r="J2330" s="23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</row>
    <row r="2331" spans="1:20" s="21" customFormat="1" ht="15" x14ac:dyDescent="0.2">
      <c r="A2331" s="548" t="s">
        <v>1865</v>
      </c>
      <c r="B2331" s="554">
        <v>23</v>
      </c>
      <c r="C2331" s="560">
        <v>4749</v>
      </c>
      <c r="D2331" s="572">
        <v>6.3</v>
      </c>
      <c r="E2331" s="572">
        <v>6.8</v>
      </c>
      <c r="F2331" s="567">
        <v>2</v>
      </c>
      <c r="G2331" s="571">
        <v>12.6</v>
      </c>
      <c r="H2331" s="20"/>
      <c r="I2331" s="23"/>
      <c r="J2331" s="23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</row>
    <row r="2332" spans="1:20" s="21" customFormat="1" ht="15" x14ac:dyDescent="0.2">
      <c r="A2332" s="548" t="s">
        <v>1867</v>
      </c>
      <c r="B2332" s="554">
        <v>23</v>
      </c>
      <c r="C2332" s="560">
        <v>4943</v>
      </c>
      <c r="D2332" s="572">
        <v>6.98</v>
      </c>
      <c r="E2332" s="572">
        <v>7.48</v>
      </c>
      <c r="F2332" s="567">
        <v>2</v>
      </c>
      <c r="G2332" s="571">
        <v>13.96</v>
      </c>
      <c r="H2332" s="20"/>
      <c r="I2332" s="23"/>
      <c r="J2332" s="23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</row>
    <row r="2333" spans="1:20" s="21" customFormat="1" ht="15" x14ac:dyDescent="0.2">
      <c r="A2333" s="548" t="s">
        <v>1868</v>
      </c>
      <c r="B2333" s="554">
        <v>23</v>
      </c>
      <c r="C2333" s="560">
        <v>4943</v>
      </c>
      <c r="D2333" s="572">
        <v>6.98</v>
      </c>
      <c r="E2333" s="572">
        <v>7.48</v>
      </c>
      <c r="F2333" s="567">
        <v>1</v>
      </c>
      <c r="G2333" s="571">
        <v>6.98</v>
      </c>
      <c r="H2333" s="20"/>
      <c r="I2333" s="23"/>
      <c r="J2333" s="23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</row>
    <row r="2334" spans="1:20" s="21" customFormat="1" ht="15" x14ac:dyDescent="0.2">
      <c r="A2334" s="548" t="s">
        <v>3104</v>
      </c>
      <c r="B2334" s="554">
        <v>23</v>
      </c>
      <c r="C2334" s="560"/>
      <c r="D2334" s="572">
        <v>7.15</v>
      </c>
      <c r="E2334" s="572">
        <v>7.65</v>
      </c>
      <c r="F2334" s="567">
        <v>5</v>
      </c>
      <c r="G2334" s="571">
        <v>35.75</v>
      </c>
      <c r="H2334" s="20"/>
      <c r="I2334" s="23"/>
      <c r="J2334" s="23"/>
      <c r="K2334" s="23"/>
      <c r="L2334" s="23"/>
      <c r="M2334" s="23"/>
      <c r="N2334" s="23"/>
      <c r="O2334" s="23"/>
      <c r="P2334" s="23"/>
      <c r="Q2334" s="23"/>
      <c r="R2334" s="23"/>
      <c r="S2334" s="23"/>
      <c r="T2334" s="23"/>
    </row>
    <row r="2335" spans="1:20" s="21" customFormat="1" ht="15" x14ac:dyDescent="0.2">
      <c r="A2335" s="548" t="s">
        <v>1814</v>
      </c>
      <c r="B2335" s="554">
        <v>23</v>
      </c>
      <c r="C2335" s="560">
        <v>3096</v>
      </c>
      <c r="D2335" s="572">
        <v>8.77</v>
      </c>
      <c r="E2335" s="572">
        <v>9.27</v>
      </c>
      <c r="F2335" s="567">
        <v>1</v>
      </c>
      <c r="G2335" s="571">
        <v>8.77</v>
      </c>
      <c r="H2335" s="20"/>
      <c r="I2335" s="23"/>
      <c r="J2335" s="23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</row>
    <row r="2336" spans="1:20" s="21" customFormat="1" ht="15" x14ac:dyDescent="0.2">
      <c r="A2336" s="548" t="s">
        <v>1820</v>
      </c>
      <c r="B2336" s="554">
        <v>23</v>
      </c>
      <c r="C2336" s="560">
        <v>3096</v>
      </c>
      <c r="D2336" s="572">
        <v>8.77</v>
      </c>
      <c r="E2336" s="572">
        <v>9.27</v>
      </c>
      <c r="F2336" s="567">
        <v>1</v>
      </c>
      <c r="G2336" s="571">
        <v>8.77</v>
      </c>
      <c r="H2336" s="20"/>
      <c r="I2336" s="23"/>
      <c r="J2336" s="23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</row>
    <row r="2337" spans="1:20" s="21" customFormat="1" ht="15" x14ac:dyDescent="0.2">
      <c r="A2337" s="548" t="s">
        <v>1816</v>
      </c>
      <c r="B2337" s="554">
        <v>23</v>
      </c>
      <c r="C2337" s="560">
        <v>2311</v>
      </c>
      <c r="D2337" s="572">
        <v>10.26</v>
      </c>
      <c r="E2337" s="572">
        <v>10.76</v>
      </c>
      <c r="F2337" s="567">
        <v>1</v>
      </c>
      <c r="G2337" s="571">
        <v>10.26</v>
      </c>
      <c r="H2337" s="20"/>
      <c r="I2337" s="23"/>
      <c r="J2337" s="23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</row>
    <row r="2338" spans="1:20" s="21" customFormat="1" ht="15" x14ac:dyDescent="0.2">
      <c r="A2338" s="548" t="s">
        <v>1982</v>
      </c>
      <c r="B2338" s="554">
        <v>23</v>
      </c>
      <c r="C2338" s="560">
        <v>2311</v>
      </c>
      <c r="D2338" s="572">
        <v>7.9</v>
      </c>
      <c r="E2338" s="572">
        <v>8.4</v>
      </c>
      <c r="F2338" s="567">
        <v>1</v>
      </c>
      <c r="G2338" s="571">
        <v>7.9</v>
      </c>
      <c r="H2338" s="20"/>
      <c r="I2338" s="23"/>
      <c r="J2338" s="23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</row>
    <row r="2339" spans="1:20" s="21" customFormat="1" ht="15" x14ac:dyDescent="0.2">
      <c r="A2339" s="549" t="s">
        <v>425</v>
      </c>
      <c r="B2339" s="552">
        <v>23</v>
      </c>
      <c r="C2339" s="558">
        <v>5312</v>
      </c>
      <c r="D2339" s="572">
        <v>9.5399999999999991</v>
      </c>
      <c r="E2339" s="572">
        <v>10.039999999999999</v>
      </c>
      <c r="F2339" s="568">
        <v>2</v>
      </c>
      <c r="G2339" s="571">
        <v>19.079999999999998</v>
      </c>
      <c r="H2339" s="20"/>
      <c r="I2339" s="23"/>
      <c r="J2339" s="23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</row>
    <row r="2340" spans="1:20" s="21" customFormat="1" ht="15" x14ac:dyDescent="0.2">
      <c r="A2340" s="546" t="s">
        <v>552</v>
      </c>
      <c r="B2340" s="552">
        <v>23</v>
      </c>
      <c r="C2340" s="563">
        <v>2311</v>
      </c>
      <c r="D2340" s="572">
        <v>8.3800000000000008</v>
      </c>
      <c r="E2340" s="572">
        <v>8.8800000000000008</v>
      </c>
      <c r="F2340" s="547">
        <v>4</v>
      </c>
      <c r="G2340" s="571">
        <v>33.520000000000003</v>
      </c>
      <c r="H2340" s="20"/>
      <c r="I2340" s="23"/>
      <c r="J2340" s="23"/>
      <c r="K2340" s="23"/>
      <c r="L2340" s="23"/>
      <c r="M2340" s="23"/>
      <c r="N2340" s="23"/>
      <c r="O2340" s="23"/>
      <c r="P2340" s="23"/>
      <c r="Q2340" s="23"/>
      <c r="R2340" s="23"/>
      <c r="S2340" s="23"/>
      <c r="T2340" s="23"/>
    </row>
    <row r="2341" spans="1:20" s="21" customFormat="1" ht="15" x14ac:dyDescent="0.2">
      <c r="A2341" s="546" t="s">
        <v>553</v>
      </c>
      <c r="B2341" s="552">
        <v>23</v>
      </c>
      <c r="C2341" s="563">
        <v>2311</v>
      </c>
      <c r="D2341" s="572">
        <v>8.3800000000000008</v>
      </c>
      <c r="E2341" s="572">
        <v>8.8800000000000008</v>
      </c>
      <c r="F2341" s="547">
        <v>2</v>
      </c>
      <c r="G2341" s="571">
        <v>16.760000000000002</v>
      </c>
      <c r="H2341" s="20"/>
      <c r="I2341" s="23"/>
      <c r="J2341" s="23"/>
      <c r="K2341" s="23"/>
      <c r="L2341" s="23"/>
      <c r="M2341" s="23"/>
      <c r="N2341" s="23"/>
      <c r="O2341" s="23"/>
      <c r="P2341" s="23"/>
      <c r="Q2341" s="23"/>
      <c r="R2341" s="23"/>
      <c r="S2341" s="23"/>
      <c r="T2341" s="23"/>
    </row>
    <row r="2342" spans="1:20" s="21" customFormat="1" ht="15" x14ac:dyDescent="0.2">
      <c r="A2342" s="548" t="s">
        <v>2154</v>
      </c>
      <c r="B2342" s="554">
        <v>23</v>
      </c>
      <c r="C2342" s="560" t="s">
        <v>1481</v>
      </c>
      <c r="D2342" s="572">
        <v>9.92</v>
      </c>
      <c r="E2342" s="572">
        <v>10.42</v>
      </c>
      <c r="F2342" s="567">
        <v>2</v>
      </c>
      <c r="G2342" s="571">
        <v>19.84</v>
      </c>
      <c r="H2342" s="20"/>
      <c r="I2342" s="23"/>
      <c r="J2342" s="23"/>
      <c r="K2342" s="23"/>
      <c r="L2342" s="23"/>
      <c r="M2342" s="23"/>
      <c r="N2342" s="23"/>
      <c r="O2342" s="23"/>
      <c r="P2342" s="23"/>
      <c r="Q2342" s="23"/>
      <c r="R2342" s="23"/>
      <c r="S2342" s="23"/>
      <c r="T2342" s="23"/>
    </row>
    <row r="2343" spans="1:20" s="21" customFormat="1" ht="15" x14ac:dyDescent="0.2">
      <c r="A2343" s="548" t="s">
        <v>2127</v>
      </c>
      <c r="B2343" s="554">
        <v>23</v>
      </c>
      <c r="C2343" s="560">
        <v>2163</v>
      </c>
      <c r="D2343" s="572">
        <v>8.49</v>
      </c>
      <c r="E2343" s="572">
        <v>8.99</v>
      </c>
      <c r="F2343" s="567">
        <v>1</v>
      </c>
      <c r="G2343" s="571">
        <v>8.49</v>
      </c>
      <c r="H2343" s="20"/>
      <c r="I2343" s="23"/>
      <c r="J2343" s="23"/>
      <c r="K2343" s="23"/>
      <c r="L2343" s="23"/>
      <c r="M2343" s="23"/>
      <c r="N2343" s="23"/>
      <c r="O2343" s="23"/>
      <c r="P2343" s="23"/>
      <c r="Q2343" s="23"/>
      <c r="R2343" s="23"/>
      <c r="S2343" s="23"/>
      <c r="T2343" s="23"/>
    </row>
    <row r="2344" spans="1:20" s="21" customFormat="1" ht="15" x14ac:dyDescent="0.2">
      <c r="A2344" s="548" t="s">
        <v>2125</v>
      </c>
      <c r="B2344" s="554">
        <v>23</v>
      </c>
      <c r="C2344" s="560">
        <v>2163</v>
      </c>
      <c r="D2344" s="572">
        <v>8.49</v>
      </c>
      <c r="E2344" s="572">
        <v>8.99</v>
      </c>
      <c r="F2344" s="567">
        <v>1</v>
      </c>
      <c r="G2344" s="571">
        <v>8.49</v>
      </c>
      <c r="H2344" s="20"/>
      <c r="I2344" s="23"/>
      <c r="J2344" s="23"/>
      <c r="K2344" s="23"/>
      <c r="L2344" s="23"/>
      <c r="M2344" s="23"/>
      <c r="N2344" s="23"/>
      <c r="O2344" s="23"/>
      <c r="P2344" s="23"/>
      <c r="Q2344" s="23"/>
      <c r="R2344" s="23"/>
      <c r="S2344" s="23"/>
      <c r="T2344" s="23"/>
    </row>
    <row r="2345" spans="1:20" s="21" customFormat="1" ht="15" x14ac:dyDescent="0.2">
      <c r="A2345" s="548" t="s">
        <v>1929</v>
      </c>
      <c r="B2345" s="552">
        <v>23</v>
      </c>
      <c r="C2345" s="563">
        <v>4943</v>
      </c>
      <c r="D2345" s="572">
        <v>10.42</v>
      </c>
      <c r="E2345" s="572">
        <v>10.92</v>
      </c>
      <c r="F2345" s="547">
        <v>1</v>
      </c>
      <c r="G2345" s="571">
        <v>10.42</v>
      </c>
      <c r="H2345" s="20"/>
      <c r="I2345" s="23"/>
      <c r="J2345" s="23"/>
      <c r="K2345" s="23"/>
      <c r="L2345" s="23"/>
      <c r="M2345" s="23"/>
      <c r="N2345" s="23"/>
      <c r="O2345" s="23"/>
      <c r="P2345" s="23"/>
      <c r="Q2345" s="23"/>
      <c r="R2345" s="23"/>
      <c r="S2345" s="23"/>
      <c r="T2345" s="23"/>
    </row>
    <row r="2346" spans="1:20" s="21" customFormat="1" ht="15" x14ac:dyDescent="0.2">
      <c r="A2346" s="548" t="s">
        <v>1929</v>
      </c>
      <c r="B2346" s="554">
        <v>23</v>
      </c>
      <c r="C2346" s="560">
        <v>4943</v>
      </c>
      <c r="D2346" s="572">
        <v>10.42</v>
      </c>
      <c r="E2346" s="572">
        <v>10.92</v>
      </c>
      <c r="F2346" s="567">
        <v>2</v>
      </c>
      <c r="G2346" s="571">
        <v>20.84</v>
      </c>
      <c r="H2346" s="20"/>
      <c r="I2346" s="23"/>
      <c r="J2346" s="23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</row>
    <row r="2347" spans="1:20" s="21" customFormat="1" ht="15" x14ac:dyDescent="0.2">
      <c r="A2347" s="548" t="s">
        <v>1931</v>
      </c>
      <c r="B2347" s="552">
        <v>23</v>
      </c>
      <c r="C2347" s="563">
        <v>4943</v>
      </c>
      <c r="D2347" s="572">
        <v>10.42</v>
      </c>
      <c r="E2347" s="572">
        <v>10.92</v>
      </c>
      <c r="F2347" s="547">
        <v>1</v>
      </c>
      <c r="G2347" s="571">
        <v>10.42</v>
      </c>
      <c r="H2347" s="20"/>
      <c r="I2347" s="23"/>
      <c r="J2347" s="23"/>
      <c r="K2347" s="23"/>
      <c r="L2347" s="23"/>
      <c r="M2347" s="23"/>
      <c r="N2347" s="23"/>
      <c r="O2347" s="23"/>
      <c r="P2347" s="23"/>
      <c r="Q2347" s="23"/>
      <c r="R2347" s="23"/>
      <c r="S2347" s="23"/>
      <c r="T2347" s="23"/>
    </row>
    <row r="2348" spans="1:20" s="21" customFormat="1" ht="15" x14ac:dyDescent="0.2">
      <c r="A2348" s="548" t="s">
        <v>1931</v>
      </c>
      <c r="B2348" s="554">
        <v>23</v>
      </c>
      <c r="C2348" s="560">
        <v>4943</v>
      </c>
      <c r="D2348" s="572">
        <v>10.42</v>
      </c>
      <c r="E2348" s="572">
        <v>10.92</v>
      </c>
      <c r="F2348" s="567">
        <v>1</v>
      </c>
      <c r="G2348" s="571">
        <v>10.42</v>
      </c>
      <c r="H2348" s="20"/>
      <c r="I2348" s="23"/>
      <c r="J2348" s="23"/>
      <c r="K2348" s="23"/>
      <c r="L2348" s="23"/>
      <c r="M2348" s="23"/>
      <c r="N2348" s="23"/>
      <c r="O2348" s="23"/>
      <c r="P2348" s="23"/>
      <c r="Q2348" s="23"/>
      <c r="R2348" s="23"/>
      <c r="S2348" s="23"/>
      <c r="T2348" s="23"/>
    </row>
    <row r="2349" spans="1:20" s="21" customFormat="1" ht="15" x14ac:dyDescent="0.2">
      <c r="A2349" s="549" t="s">
        <v>266</v>
      </c>
      <c r="B2349" s="553">
        <v>23</v>
      </c>
      <c r="C2349" s="558">
        <v>4943</v>
      </c>
      <c r="D2349" s="572">
        <v>9.02</v>
      </c>
      <c r="E2349" s="572">
        <v>9.52</v>
      </c>
      <c r="F2349" s="568">
        <v>2</v>
      </c>
      <c r="G2349" s="571">
        <v>18.04</v>
      </c>
      <c r="H2349" s="20"/>
      <c r="I2349" s="23"/>
      <c r="J2349" s="23"/>
      <c r="K2349" s="23"/>
      <c r="L2349" s="23"/>
      <c r="M2349" s="23"/>
      <c r="N2349" s="23"/>
      <c r="O2349" s="23"/>
      <c r="P2349" s="23"/>
      <c r="Q2349" s="23"/>
      <c r="R2349" s="23"/>
      <c r="S2349" s="23"/>
      <c r="T2349" s="23"/>
    </row>
    <row r="2350" spans="1:20" s="21" customFormat="1" ht="15" x14ac:dyDescent="0.2">
      <c r="A2350" s="549" t="s">
        <v>834</v>
      </c>
      <c r="B2350" s="553">
        <v>23</v>
      </c>
      <c r="C2350" s="561">
        <v>2264</v>
      </c>
      <c r="D2350" s="572">
        <v>9.02</v>
      </c>
      <c r="E2350" s="572">
        <v>9.52</v>
      </c>
      <c r="F2350" s="568">
        <v>1</v>
      </c>
      <c r="G2350" s="571">
        <v>9.02</v>
      </c>
      <c r="H2350" s="20"/>
      <c r="I2350" s="23"/>
      <c r="J2350" s="23"/>
      <c r="K2350" s="23"/>
      <c r="L2350" s="23"/>
      <c r="M2350" s="23"/>
      <c r="N2350" s="23"/>
      <c r="O2350" s="23"/>
      <c r="P2350" s="23"/>
      <c r="Q2350" s="23"/>
      <c r="R2350" s="23"/>
      <c r="S2350" s="23"/>
      <c r="T2350" s="23"/>
    </row>
    <row r="2351" spans="1:20" s="21" customFormat="1" ht="15" x14ac:dyDescent="0.2">
      <c r="A2351" s="550" t="s">
        <v>834</v>
      </c>
      <c r="B2351" s="555">
        <v>23</v>
      </c>
      <c r="C2351" s="561">
        <v>2264</v>
      </c>
      <c r="D2351" s="572">
        <v>9.02</v>
      </c>
      <c r="E2351" s="572">
        <v>9.52</v>
      </c>
      <c r="F2351" s="565">
        <v>1</v>
      </c>
      <c r="G2351" s="571">
        <v>9.02</v>
      </c>
      <c r="H2351" s="20"/>
      <c r="I2351" s="23"/>
      <c r="J2351" s="23"/>
      <c r="K2351" s="23"/>
      <c r="L2351" s="23"/>
      <c r="M2351" s="23"/>
      <c r="N2351" s="23"/>
      <c r="O2351" s="23"/>
      <c r="P2351" s="23"/>
      <c r="Q2351" s="23"/>
      <c r="R2351" s="23"/>
      <c r="S2351" s="23"/>
      <c r="T2351" s="23"/>
    </row>
    <row r="2352" spans="1:20" s="21" customFormat="1" ht="15" x14ac:dyDescent="0.2">
      <c r="A2352" s="549" t="s">
        <v>844</v>
      </c>
      <c r="B2352" s="553">
        <v>23</v>
      </c>
      <c r="C2352" s="558">
        <v>2264</v>
      </c>
      <c r="D2352" s="572">
        <v>9.02</v>
      </c>
      <c r="E2352" s="572">
        <v>9.52</v>
      </c>
      <c r="F2352" s="568">
        <v>1</v>
      </c>
      <c r="G2352" s="571">
        <v>9.02</v>
      </c>
      <c r="H2352" s="20"/>
      <c r="I2352" s="23"/>
      <c r="J2352" s="23"/>
      <c r="K2352" s="23"/>
      <c r="L2352" s="23"/>
      <c r="M2352" s="23"/>
      <c r="N2352" s="23"/>
      <c r="O2352" s="23"/>
      <c r="P2352" s="23"/>
      <c r="Q2352" s="23"/>
      <c r="R2352" s="23"/>
      <c r="S2352" s="23"/>
      <c r="T2352" s="23"/>
    </row>
    <row r="2353" spans="1:20" s="21" customFormat="1" ht="15" x14ac:dyDescent="0.2">
      <c r="A2353" s="549" t="s">
        <v>838</v>
      </c>
      <c r="B2353" s="553">
        <v>23</v>
      </c>
      <c r="C2353" s="561">
        <v>2264</v>
      </c>
      <c r="D2353" s="572">
        <v>9.02</v>
      </c>
      <c r="E2353" s="572">
        <v>9.52</v>
      </c>
      <c r="F2353" s="568">
        <v>1</v>
      </c>
      <c r="G2353" s="571">
        <v>9.02</v>
      </c>
      <c r="H2353" s="20"/>
      <c r="I2353" s="23"/>
      <c r="J2353" s="23"/>
      <c r="K2353" s="23"/>
      <c r="L2353" s="23"/>
      <c r="M2353" s="23"/>
      <c r="N2353" s="23"/>
      <c r="O2353" s="23"/>
      <c r="P2353" s="23"/>
      <c r="Q2353" s="23"/>
      <c r="R2353" s="23"/>
      <c r="S2353" s="23"/>
      <c r="T2353" s="23"/>
    </row>
    <row r="2354" spans="1:20" s="21" customFormat="1" ht="15" x14ac:dyDescent="0.2">
      <c r="A2354" s="550" t="s">
        <v>832</v>
      </c>
      <c r="B2354" s="555">
        <v>23</v>
      </c>
      <c r="C2354" s="561">
        <v>2264</v>
      </c>
      <c r="D2354" s="572">
        <v>9.02</v>
      </c>
      <c r="E2354" s="572">
        <v>9.52</v>
      </c>
      <c r="F2354" s="565">
        <v>1</v>
      </c>
      <c r="G2354" s="571">
        <v>9.02</v>
      </c>
      <c r="H2354" s="20"/>
      <c r="I2354" s="23"/>
      <c r="J2354" s="23"/>
      <c r="K2354" s="23"/>
      <c r="L2354" s="23"/>
      <c r="M2354" s="23"/>
      <c r="N2354" s="23"/>
      <c r="O2354" s="23"/>
      <c r="P2354" s="23"/>
      <c r="Q2354" s="23"/>
      <c r="R2354" s="23"/>
      <c r="S2354" s="23"/>
      <c r="T2354" s="23"/>
    </row>
    <row r="2355" spans="1:20" s="21" customFormat="1" ht="15" x14ac:dyDescent="0.2">
      <c r="A2355" s="549" t="s">
        <v>839</v>
      </c>
      <c r="B2355" s="553">
        <v>23</v>
      </c>
      <c r="C2355" s="561">
        <v>2264</v>
      </c>
      <c r="D2355" s="572">
        <v>9.02</v>
      </c>
      <c r="E2355" s="572">
        <v>9.52</v>
      </c>
      <c r="F2355" s="568">
        <v>1</v>
      </c>
      <c r="G2355" s="571">
        <v>9.02</v>
      </c>
      <c r="H2355" s="20"/>
      <c r="I2355" s="23"/>
      <c r="J2355" s="23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</row>
    <row r="2356" spans="1:20" s="21" customFormat="1" ht="15" x14ac:dyDescent="0.2">
      <c r="A2356" s="546" t="s">
        <v>555</v>
      </c>
      <c r="B2356" s="552">
        <v>23</v>
      </c>
      <c r="C2356" s="563">
        <v>2311</v>
      </c>
      <c r="D2356" s="572">
        <v>9.0299999999999994</v>
      </c>
      <c r="E2356" s="572">
        <v>9.5299999999999994</v>
      </c>
      <c r="F2356" s="547">
        <v>2</v>
      </c>
      <c r="G2356" s="571">
        <v>18.059999999999999</v>
      </c>
      <c r="H2356" s="20"/>
      <c r="I2356" s="23"/>
      <c r="J2356" s="23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</row>
    <row r="2357" spans="1:20" s="21" customFormat="1" ht="15" x14ac:dyDescent="0.2">
      <c r="A2357" s="546" t="s">
        <v>554</v>
      </c>
      <c r="B2357" s="552">
        <v>23</v>
      </c>
      <c r="C2357" s="563">
        <v>2311</v>
      </c>
      <c r="D2357" s="572">
        <v>9.0299999999999994</v>
      </c>
      <c r="E2357" s="572">
        <v>9.5299999999999994</v>
      </c>
      <c r="F2357" s="547">
        <v>2</v>
      </c>
      <c r="G2357" s="571">
        <v>18.059999999999999</v>
      </c>
      <c r="H2357" s="20"/>
      <c r="I2357" s="23"/>
      <c r="J2357" s="23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</row>
    <row r="2358" spans="1:20" s="21" customFormat="1" ht="15" x14ac:dyDescent="0.2">
      <c r="A2358" s="546" t="s">
        <v>551</v>
      </c>
      <c r="B2358" s="552">
        <v>23</v>
      </c>
      <c r="C2358" s="563">
        <v>2311</v>
      </c>
      <c r="D2358" s="572">
        <v>9.77</v>
      </c>
      <c r="E2358" s="572">
        <v>10.27</v>
      </c>
      <c r="F2358" s="547">
        <v>1</v>
      </c>
      <c r="G2358" s="571">
        <v>9.77</v>
      </c>
      <c r="H2358" s="20"/>
      <c r="I2358" s="23"/>
      <c r="J2358" s="23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</row>
    <row r="2359" spans="1:20" s="21" customFormat="1" ht="15" x14ac:dyDescent="0.2">
      <c r="A2359" s="548" t="s">
        <v>1836</v>
      </c>
      <c r="B2359" s="554">
        <v>23</v>
      </c>
      <c r="C2359" s="560">
        <v>4943</v>
      </c>
      <c r="D2359" s="572">
        <v>10.38</v>
      </c>
      <c r="E2359" s="572">
        <v>10.88</v>
      </c>
      <c r="F2359" s="567">
        <v>1</v>
      </c>
      <c r="G2359" s="571">
        <v>10.38</v>
      </c>
      <c r="H2359" s="20"/>
      <c r="I2359" s="23"/>
      <c r="J2359" s="23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</row>
    <row r="2360" spans="1:20" s="21" customFormat="1" ht="15" x14ac:dyDescent="0.2">
      <c r="A2360" s="548" t="s">
        <v>1835</v>
      </c>
      <c r="B2360" s="554">
        <v>23</v>
      </c>
      <c r="C2360" s="560">
        <v>4943</v>
      </c>
      <c r="D2360" s="572">
        <v>10.38</v>
      </c>
      <c r="E2360" s="572">
        <v>10.88</v>
      </c>
      <c r="F2360" s="567">
        <v>1</v>
      </c>
      <c r="G2360" s="571">
        <v>10.38</v>
      </c>
      <c r="H2360" s="20"/>
      <c r="I2360" s="23"/>
      <c r="J2360" s="23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</row>
    <row r="2361" spans="1:20" s="21" customFormat="1" ht="15" x14ac:dyDescent="0.2">
      <c r="A2361" s="548" t="s">
        <v>1833</v>
      </c>
      <c r="B2361" s="552">
        <v>23</v>
      </c>
      <c r="C2361" s="563">
        <v>4943</v>
      </c>
      <c r="D2361" s="572">
        <v>10.38</v>
      </c>
      <c r="E2361" s="572">
        <v>10.88</v>
      </c>
      <c r="F2361" s="547">
        <v>1</v>
      </c>
      <c r="G2361" s="571">
        <v>10.38</v>
      </c>
      <c r="H2361" s="20"/>
      <c r="I2361" s="23"/>
      <c r="J2361" s="23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</row>
    <row r="2362" spans="1:20" s="21" customFormat="1" ht="15" x14ac:dyDescent="0.2">
      <c r="A2362" s="548" t="s">
        <v>1833</v>
      </c>
      <c r="B2362" s="554">
        <v>23</v>
      </c>
      <c r="C2362" s="560">
        <v>4943</v>
      </c>
      <c r="D2362" s="572">
        <v>10.38</v>
      </c>
      <c r="E2362" s="572">
        <v>10.88</v>
      </c>
      <c r="F2362" s="567">
        <v>1</v>
      </c>
      <c r="G2362" s="571">
        <v>10.38</v>
      </c>
      <c r="H2362" s="20"/>
      <c r="I2362" s="23"/>
      <c r="J2362" s="23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</row>
    <row r="2363" spans="1:20" s="21" customFormat="1" ht="15" x14ac:dyDescent="0.2">
      <c r="A2363" s="548" t="s">
        <v>2123</v>
      </c>
      <c r="B2363" s="554">
        <v>23</v>
      </c>
      <c r="C2363" s="560">
        <v>4749</v>
      </c>
      <c r="D2363" s="572">
        <v>10.38</v>
      </c>
      <c r="E2363" s="572">
        <v>10.88</v>
      </c>
      <c r="F2363" s="567">
        <v>1</v>
      </c>
      <c r="G2363" s="571">
        <v>10.38</v>
      </c>
      <c r="H2363" s="20"/>
      <c r="I2363" s="23"/>
      <c r="J2363" s="23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/>
    </row>
    <row r="2364" spans="1:20" s="21" customFormat="1" ht="15" x14ac:dyDescent="0.2">
      <c r="A2364" s="548" t="s">
        <v>3114</v>
      </c>
      <c r="B2364" s="554">
        <v>23</v>
      </c>
      <c r="C2364" s="562">
        <v>2350</v>
      </c>
      <c r="D2364" s="572">
        <v>10.92</v>
      </c>
      <c r="E2364" s="572">
        <v>11.42</v>
      </c>
      <c r="F2364" s="567">
        <v>6</v>
      </c>
      <c r="G2364" s="571">
        <v>65.52</v>
      </c>
      <c r="H2364" s="20"/>
      <c r="I2364" s="23"/>
      <c r="J2364" s="23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/>
    </row>
    <row r="2365" spans="1:20" s="21" customFormat="1" ht="15" x14ac:dyDescent="0.2">
      <c r="A2365" s="548" t="s">
        <v>1985</v>
      </c>
      <c r="B2365" s="554">
        <v>23</v>
      </c>
      <c r="C2365" s="560">
        <v>2350</v>
      </c>
      <c r="D2365" s="572">
        <v>10.92</v>
      </c>
      <c r="E2365" s="572">
        <v>11.42</v>
      </c>
      <c r="F2365" s="567">
        <v>2</v>
      </c>
      <c r="G2365" s="571">
        <v>21.84</v>
      </c>
      <c r="H2365" s="20"/>
      <c r="I2365" s="23"/>
      <c r="J2365" s="23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/>
    </row>
    <row r="2366" spans="1:20" s="21" customFormat="1" ht="15" x14ac:dyDescent="0.2">
      <c r="A2366" s="548" t="s">
        <v>1984</v>
      </c>
      <c r="B2366" s="554">
        <v>23</v>
      </c>
      <c r="C2366" s="560">
        <v>2350</v>
      </c>
      <c r="D2366" s="572">
        <v>10.92</v>
      </c>
      <c r="E2366" s="572">
        <v>11.42</v>
      </c>
      <c r="F2366" s="567">
        <v>1</v>
      </c>
      <c r="G2366" s="571">
        <v>10.92</v>
      </c>
      <c r="H2366" s="20"/>
      <c r="I2366" s="23"/>
      <c r="J2366" s="23"/>
      <c r="K2366" s="23"/>
      <c r="L2366" s="23"/>
      <c r="M2366" s="23"/>
      <c r="N2366" s="23"/>
      <c r="O2366" s="23"/>
      <c r="P2366" s="23"/>
      <c r="Q2366" s="23"/>
      <c r="R2366" s="23"/>
      <c r="S2366" s="23"/>
      <c r="T2366" s="23"/>
    </row>
    <row r="2367" spans="1:20" s="21" customFormat="1" ht="15" x14ac:dyDescent="0.2">
      <c r="A2367" s="546" t="s">
        <v>1978</v>
      </c>
      <c r="B2367" s="552">
        <v>23</v>
      </c>
      <c r="C2367" s="563">
        <v>2311</v>
      </c>
      <c r="D2367" s="572">
        <v>11.17</v>
      </c>
      <c r="E2367" s="572">
        <v>11.67</v>
      </c>
      <c r="F2367" s="547">
        <v>1</v>
      </c>
      <c r="G2367" s="571">
        <v>11.17</v>
      </c>
      <c r="H2367" s="20"/>
      <c r="I2367" s="23"/>
      <c r="J2367" s="23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</row>
    <row r="2368" spans="1:20" s="21" customFormat="1" ht="15" x14ac:dyDescent="0.2">
      <c r="A2368" s="548" t="s">
        <v>3614</v>
      </c>
      <c r="B2368" s="554">
        <v>23</v>
      </c>
      <c r="C2368" s="560">
        <v>8520</v>
      </c>
      <c r="D2368" s="572">
        <v>13.41</v>
      </c>
      <c r="E2368" s="572">
        <v>13.91</v>
      </c>
      <c r="F2368" s="567">
        <v>2</v>
      </c>
      <c r="G2368" s="571">
        <v>26.82</v>
      </c>
      <c r="H2368" s="20"/>
      <c r="I2368" s="23"/>
      <c r="J2368" s="23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</row>
    <row r="2369" spans="1:20" s="21" customFormat="1" ht="15" x14ac:dyDescent="0.2">
      <c r="A2369" s="548" t="s">
        <v>3105</v>
      </c>
      <c r="B2369" s="554">
        <v>23</v>
      </c>
      <c r="C2369" s="562">
        <v>2350</v>
      </c>
      <c r="D2369" s="572">
        <v>11.74</v>
      </c>
      <c r="E2369" s="572">
        <v>12.24</v>
      </c>
      <c r="F2369" s="567">
        <v>1</v>
      </c>
      <c r="G2369" s="571">
        <v>11.74</v>
      </c>
      <c r="H2369" s="20"/>
      <c r="I2369" s="23"/>
      <c r="J2369" s="23"/>
      <c r="K2369" s="23"/>
      <c r="L2369" s="23"/>
      <c r="M2369" s="23"/>
      <c r="N2369" s="23"/>
      <c r="O2369" s="23"/>
      <c r="P2369" s="23"/>
      <c r="Q2369" s="23"/>
      <c r="R2369" s="23"/>
      <c r="S2369" s="23"/>
      <c r="T2369" s="23"/>
    </row>
    <row r="2370" spans="1:20" s="21" customFormat="1" ht="15" x14ac:dyDescent="0.2">
      <c r="A2370" s="548" t="s">
        <v>3105</v>
      </c>
      <c r="B2370" s="554">
        <v>23</v>
      </c>
      <c r="C2370" s="560">
        <v>2350</v>
      </c>
      <c r="D2370" s="572">
        <v>11.74</v>
      </c>
      <c r="E2370" s="572">
        <v>12.24</v>
      </c>
      <c r="F2370" s="567">
        <v>4</v>
      </c>
      <c r="G2370" s="571">
        <v>46.96</v>
      </c>
      <c r="H2370" s="20"/>
      <c r="I2370" s="23"/>
      <c r="J2370" s="23"/>
      <c r="K2370" s="23"/>
      <c r="L2370" s="23"/>
      <c r="M2370" s="23"/>
      <c r="N2370" s="23"/>
      <c r="O2370" s="23"/>
      <c r="P2370" s="23"/>
      <c r="Q2370" s="23"/>
      <c r="R2370" s="23"/>
      <c r="S2370" s="23"/>
      <c r="T2370" s="23"/>
    </row>
    <row r="2371" spans="1:20" s="21" customFormat="1" ht="15" x14ac:dyDescent="0.2">
      <c r="A2371" s="546" t="s">
        <v>2935</v>
      </c>
      <c r="B2371" s="552">
        <v>23</v>
      </c>
      <c r="C2371" s="563">
        <v>3232</v>
      </c>
      <c r="D2371" s="572">
        <v>14.27</v>
      </c>
      <c r="E2371" s="572">
        <v>14.77</v>
      </c>
      <c r="F2371" s="547">
        <v>3</v>
      </c>
      <c r="G2371" s="571">
        <v>42.81</v>
      </c>
      <c r="H2371" s="20"/>
      <c r="I2371" s="23"/>
      <c r="J2371" s="23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</row>
    <row r="2372" spans="1:20" s="21" customFormat="1" ht="15" x14ac:dyDescent="0.2">
      <c r="A2372" s="548" t="s">
        <v>2104</v>
      </c>
      <c r="B2372" s="552">
        <v>23</v>
      </c>
      <c r="C2372" s="559">
        <v>1386</v>
      </c>
      <c r="D2372" s="572">
        <v>12.98</v>
      </c>
      <c r="E2372" s="572">
        <v>13.48</v>
      </c>
      <c r="F2372" s="566">
        <v>3</v>
      </c>
      <c r="G2372" s="571">
        <v>38.94</v>
      </c>
      <c r="H2372" s="20"/>
      <c r="I2372" s="23"/>
      <c r="J2372" s="23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</row>
    <row r="2373" spans="1:20" s="21" customFormat="1" ht="15" x14ac:dyDescent="0.2">
      <c r="A2373" s="548" t="s">
        <v>2104</v>
      </c>
      <c r="B2373" s="554">
        <v>23</v>
      </c>
      <c r="C2373" s="560">
        <v>1386</v>
      </c>
      <c r="D2373" s="572">
        <v>12.98</v>
      </c>
      <c r="E2373" s="572">
        <v>13.48</v>
      </c>
      <c r="F2373" s="567">
        <v>1</v>
      </c>
      <c r="G2373" s="571">
        <v>12.98</v>
      </c>
      <c r="H2373" s="20"/>
      <c r="I2373" s="23"/>
      <c r="J2373" s="23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</row>
    <row r="2374" spans="1:20" s="21" customFormat="1" ht="15" x14ac:dyDescent="0.2">
      <c r="A2374" s="548" t="s">
        <v>2108</v>
      </c>
      <c r="B2374" s="552">
        <v>23</v>
      </c>
      <c r="C2374" s="559">
        <v>1386</v>
      </c>
      <c r="D2374" s="572">
        <v>12.98</v>
      </c>
      <c r="E2374" s="572">
        <v>13.48</v>
      </c>
      <c r="F2374" s="566">
        <v>2</v>
      </c>
      <c r="G2374" s="571">
        <v>25.96</v>
      </c>
      <c r="H2374" s="20"/>
      <c r="I2374" s="23"/>
      <c r="J2374" s="23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</row>
    <row r="2375" spans="1:20" s="21" customFormat="1" ht="15" x14ac:dyDescent="0.2">
      <c r="A2375" s="548" t="s">
        <v>2108</v>
      </c>
      <c r="B2375" s="554">
        <v>23</v>
      </c>
      <c r="C2375" s="560">
        <v>1386</v>
      </c>
      <c r="D2375" s="572">
        <v>12.98</v>
      </c>
      <c r="E2375" s="572">
        <v>13.48</v>
      </c>
      <c r="F2375" s="567">
        <v>2</v>
      </c>
      <c r="G2375" s="571">
        <v>25.96</v>
      </c>
      <c r="H2375" s="20"/>
      <c r="I2375" s="23"/>
      <c r="J2375" s="23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</row>
    <row r="2376" spans="1:20" s="21" customFormat="1" ht="15" x14ac:dyDescent="0.2">
      <c r="A2376" s="548" t="s">
        <v>2102</v>
      </c>
      <c r="B2376" s="552">
        <v>23</v>
      </c>
      <c r="C2376" s="559">
        <v>1386</v>
      </c>
      <c r="D2376" s="572">
        <v>12.98</v>
      </c>
      <c r="E2376" s="572">
        <v>13.48</v>
      </c>
      <c r="F2376" s="566">
        <v>3</v>
      </c>
      <c r="G2376" s="571">
        <v>38.94</v>
      </c>
      <c r="H2376" s="20"/>
      <c r="I2376" s="23"/>
      <c r="J2376" s="23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</row>
    <row r="2377" spans="1:20" s="21" customFormat="1" ht="15" x14ac:dyDescent="0.2">
      <c r="A2377" s="548" t="s">
        <v>2102</v>
      </c>
      <c r="B2377" s="554">
        <v>23</v>
      </c>
      <c r="C2377" s="560">
        <v>1386</v>
      </c>
      <c r="D2377" s="572">
        <v>12.98</v>
      </c>
      <c r="E2377" s="572">
        <v>13.48</v>
      </c>
      <c r="F2377" s="567">
        <v>1</v>
      </c>
      <c r="G2377" s="571">
        <v>12.98</v>
      </c>
      <c r="H2377" s="20"/>
      <c r="I2377" s="23"/>
      <c r="J2377" s="23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</row>
    <row r="2378" spans="1:20" s="21" customFormat="1" ht="15" x14ac:dyDescent="0.2">
      <c r="A2378" s="548" t="s">
        <v>2106</v>
      </c>
      <c r="B2378" s="552">
        <v>23</v>
      </c>
      <c r="C2378" s="559">
        <v>1386</v>
      </c>
      <c r="D2378" s="572">
        <v>12.98</v>
      </c>
      <c r="E2378" s="572">
        <v>13.48</v>
      </c>
      <c r="F2378" s="566">
        <v>2</v>
      </c>
      <c r="G2378" s="571">
        <v>25.96</v>
      </c>
      <c r="H2378" s="20"/>
      <c r="I2378" s="23"/>
      <c r="J2378" s="23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</row>
    <row r="2379" spans="1:20" s="21" customFormat="1" ht="15" x14ac:dyDescent="0.2">
      <c r="A2379" s="548" t="s">
        <v>2106</v>
      </c>
      <c r="B2379" s="554">
        <v>23</v>
      </c>
      <c r="C2379" s="560">
        <v>1386</v>
      </c>
      <c r="D2379" s="572">
        <v>12.98</v>
      </c>
      <c r="E2379" s="572">
        <v>13.48</v>
      </c>
      <c r="F2379" s="567">
        <v>2</v>
      </c>
      <c r="G2379" s="571">
        <v>25.96</v>
      </c>
      <c r="H2379" s="20"/>
      <c r="I2379" s="23"/>
      <c r="J2379" s="23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</row>
    <row r="2380" spans="1:20" s="21" customFormat="1" ht="15" x14ac:dyDescent="0.2">
      <c r="A2380" s="548" t="s">
        <v>2100</v>
      </c>
      <c r="B2380" s="552">
        <v>23</v>
      </c>
      <c r="C2380" s="559">
        <v>1386</v>
      </c>
      <c r="D2380" s="572">
        <v>12.98</v>
      </c>
      <c r="E2380" s="572">
        <v>13.48</v>
      </c>
      <c r="F2380" s="566">
        <v>9</v>
      </c>
      <c r="G2380" s="571">
        <v>116.82000000000001</v>
      </c>
      <c r="H2380" s="20"/>
      <c r="I2380" s="23"/>
      <c r="J2380" s="23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</row>
    <row r="2381" spans="1:20" s="21" customFormat="1" ht="15" x14ac:dyDescent="0.2">
      <c r="A2381" s="548" t="s">
        <v>2100</v>
      </c>
      <c r="B2381" s="554">
        <v>23</v>
      </c>
      <c r="C2381" s="560">
        <v>1386</v>
      </c>
      <c r="D2381" s="572">
        <v>12.98</v>
      </c>
      <c r="E2381" s="572">
        <v>13.48</v>
      </c>
      <c r="F2381" s="567">
        <v>1</v>
      </c>
      <c r="G2381" s="571">
        <v>12.98</v>
      </c>
      <c r="H2381" s="20"/>
      <c r="I2381" s="23"/>
      <c r="J2381" s="23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</row>
    <row r="2382" spans="1:20" s="21" customFormat="1" ht="15" x14ac:dyDescent="0.2">
      <c r="A2382" s="548" t="s">
        <v>3108</v>
      </c>
      <c r="B2382" s="554">
        <v>23</v>
      </c>
      <c r="C2382" s="560">
        <v>2311</v>
      </c>
      <c r="D2382" s="572">
        <v>12.7</v>
      </c>
      <c r="E2382" s="572">
        <v>13.2</v>
      </c>
      <c r="F2382" s="567">
        <v>2</v>
      </c>
      <c r="G2382" s="571">
        <v>25.4</v>
      </c>
      <c r="H2382" s="20"/>
      <c r="I2382" s="23"/>
      <c r="J2382" s="23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</row>
    <row r="2383" spans="1:20" s="21" customFormat="1" ht="15" x14ac:dyDescent="0.2">
      <c r="A2383" s="546" t="s">
        <v>2935</v>
      </c>
      <c r="B2383" s="552">
        <v>23</v>
      </c>
      <c r="C2383" s="557">
        <v>3232</v>
      </c>
      <c r="D2383" s="572">
        <v>14.27</v>
      </c>
      <c r="E2383" s="572">
        <v>14.77</v>
      </c>
      <c r="F2383" s="566">
        <v>1</v>
      </c>
      <c r="G2383" s="571">
        <v>14.27</v>
      </c>
      <c r="H2383" s="20"/>
      <c r="I2383" s="23"/>
      <c r="J2383" s="23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</row>
    <row r="2384" spans="1:20" s="21" customFormat="1" ht="15" x14ac:dyDescent="0.2">
      <c r="A2384" s="546" t="s">
        <v>2951</v>
      </c>
      <c r="B2384" s="552">
        <v>23</v>
      </c>
      <c r="C2384" s="563">
        <v>4943</v>
      </c>
      <c r="D2384" s="573">
        <v>12.85</v>
      </c>
      <c r="E2384" s="572">
        <v>13.6</v>
      </c>
      <c r="F2384" s="547">
        <v>1</v>
      </c>
      <c r="G2384" s="571">
        <v>12.85</v>
      </c>
      <c r="H2384" s="20"/>
      <c r="I2384" s="23"/>
      <c r="J2384" s="23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</row>
    <row r="2385" spans="1:20" s="21" customFormat="1" ht="15" x14ac:dyDescent="0.2">
      <c r="A2385" s="548" t="s">
        <v>1832</v>
      </c>
      <c r="B2385" s="554">
        <v>23</v>
      </c>
      <c r="C2385" s="560">
        <v>4943</v>
      </c>
      <c r="D2385" s="573">
        <v>12.85</v>
      </c>
      <c r="E2385" s="572">
        <v>13.6</v>
      </c>
      <c r="F2385" s="567">
        <v>1</v>
      </c>
      <c r="G2385" s="571">
        <v>12.85</v>
      </c>
      <c r="H2385" s="20"/>
      <c r="I2385" s="23"/>
      <c r="J2385" s="23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</row>
    <row r="2386" spans="1:20" s="21" customFormat="1" ht="15" x14ac:dyDescent="0.2">
      <c r="A2386" s="548" t="s">
        <v>1872</v>
      </c>
      <c r="B2386" s="554">
        <v>23</v>
      </c>
      <c r="C2386" s="560">
        <v>4943</v>
      </c>
      <c r="D2386" s="573">
        <v>12.85</v>
      </c>
      <c r="E2386" s="572">
        <v>13.6</v>
      </c>
      <c r="F2386" s="567">
        <v>2</v>
      </c>
      <c r="G2386" s="571">
        <v>25.7</v>
      </c>
      <c r="H2386" s="20"/>
      <c r="I2386" s="23"/>
      <c r="J2386" s="23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</row>
    <row r="2387" spans="1:20" s="21" customFormat="1" ht="15" x14ac:dyDescent="0.2">
      <c r="A2387" s="548" t="s">
        <v>1871</v>
      </c>
      <c r="B2387" s="554">
        <v>23</v>
      </c>
      <c r="C2387" s="560">
        <v>4943</v>
      </c>
      <c r="D2387" s="573">
        <v>12.85</v>
      </c>
      <c r="E2387" s="572">
        <v>13.6</v>
      </c>
      <c r="F2387" s="567">
        <v>3</v>
      </c>
      <c r="G2387" s="571">
        <v>38.549999999999997</v>
      </c>
      <c r="H2387" s="20"/>
      <c r="I2387" s="23"/>
      <c r="J2387" s="23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</row>
    <row r="2388" spans="1:20" s="21" customFormat="1" ht="15" x14ac:dyDescent="0.2">
      <c r="A2388" s="548" t="s">
        <v>3110</v>
      </c>
      <c r="B2388" s="554">
        <v>23</v>
      </c>
      <c r="C2388" s="560">
        <v>2264</v>
      </c>
      <c r="D2388" s="573">
        <v>12.85</v>
      </c>
      <c r="E2388" s="572">
        <v>13.6</v>
      </c>
      <c r="F2388" s="567">
        <v>4</v>
      </c>
      <c r="G2388" s="571">
        <v>51.4</v>
      </c>
      <c r="H2388" s="20"/>
      <c r="I2388" s="23"/>
      <c r="J2388" s="23"/>
      <c r="K2388" s="23"/>
      <c r="L2388" s="23"/>
      <c r="M2388" s="23"/>
      <c r="N2388" s="23"/>
      <c r="O2388" s="23"/>
      <c r="P2388" s="23"/>
      <c r="Q2388" s="23"/>
      <c r="R2388" s="23"/>
      <c r="S2388" s="23"/>
      <c r="T2388" s="23"/>
    </row>
    <row r="2389" spans="1:20" s="21" customFormat="1" ht="15" x14ac:dyDescent="0.2">
      <c r="A2389" s="548" t="s">
        <v>3115</v>
      </c>
      <c r="B2389" s="554">
        <v>23</v>
      </c>
      <c r="C2389" s="562">
        <v>2264</v>
      </c>
      <c r="D2389" s="573">
        <v>12.85</v>
      </c>
      <c r="E2389" s="572">
        <v>13.6</v>
      </c>
      <c r="F2389" s="567">
        <v>1</v>
      </c>
      <c r="G2389" s="571">
        <v>12.85</v>
      </c>
      <c r="H2389" s="20"/>
      <c r="I2389" s="23"/>
      <c r="J2389" s="23"/>
      <c r="K2389" s="23"/>
      <c r="L2389" s="23"/>
      <c r="M2389" s="23"/>
      <c r="N2389" s="23"/>
      <c r="O2389" s="23"/>
      <c r="P2389" s="23"/>
      <c r="Q2389" s="23"/>
      <c r="R2389" s="23"/>
      <c r="S2389" s="23"/>
      <c r="T2389" s="23"/>
    </row>
    <row r="2390" spans="1:20" s="21" customFormat="1" ht="15" x14ac:dyDescent="0.2">
      <c r="A2390" s="548" t="s">
        <v>1933</v>
      </c>
      <c r="B2390" s="554">
        <v>23</v>
      </c>
      <c r="C2390" s="560">
        <v>4943</v>
      </c>
      <c r="D2390" s="573">
        <v>15.34</v>
      </c>
      <c r="E2390" s="572">
        <v>16.09</v>
      </c>
      <c r="F2390" s="567">
        <v>1</v>
      </c>
      <c r="G2390" s="571">
        <v>15.34</v>
      </c>
      <c r="H2390" s="20"/>
      <c r="I2390" s="23"/>
      <c r="J2390" s="23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</row>
    <row r="2391" spans="1:20" s="21" customFormat="1" ht="15" x14ac:dyDescent="0.2">
      <c r="A2391" s="548" t="s">
        <v>1935</v>
      </c>
      <c r="B2391" s="552">
        <v>23</v>
      </c>
      <c r="C2391" s="563">
        <v>4943</v>
      </c>
      <c r="D2391" s="573">
        <v>15.34</v>
      </c>
      <c r="E2391" s="572">
        <v>16.09</v>
      </c>
      <c r="F2391" s="547">
        <v>2</v>
      </c>
      <c r="G2391" s="571">
        <v>30.68</v>
      </c>
      <c r="H2391" s="20"/>
      <c r="I2391" s="23"/>
      <c r="J2391" s="23"/>
      <c r="K2391" s="23"/>
      <c r="L2391" s="23"/>
      <c r="M2391" s="23"/>
      <c r="N2391" s="23"/>
      <c r="O2391" s="23"/>
      <c r="P2391" s="23"/>
      <c r="Q2391" s="23"/>
      <c r="R2391" s="23"/>
      <c r="S2391" s="23"/>
      <c r="T2391" s="23"/>
    </row>
    <row r="2392" spans="1:20" s="21" customFormat="1" ht="15" x14ac:dyDescent="0.2">
      <c r="A2392" s="548" t="s">
        <v>1935</v>
      </c>
      <c r="B2392" s="554">
        <v>23</v>
      </c>
      <c r="C2392" s="560">
        <v>4943</v>
      </c>
      <c r="D2392" s="573">
        <v>15.34</v>
      </c>
      <c r="E2392" s="572">
        <v>16.09</v>
      </c>
      <c r="F2392" s="567">
        <v>1</v>
      </c>
      <c r="G2392" s="571">
        <v>15.34</v>
      </c>
      <c r="H2392" s="20"/>
      <c r="I2392" s="23"/>
      <c r="J2392" s="23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</row>
    <row r="2393" spans="1:20" s="21" customFormat="1" ht="15" x14ac:dyDescent="0.2">
      <c r="A2393" s="549" t="s">
        <v>2166</v>
      </c>
      <c r="B2393" s="553">
        <v>23</v>
      </c>
      <c r="C2393" s="558">
        <v>5312</v>
      </c>
      <c r="D2393" s="573">
        <v>17.02</v>
      </c>
      <c r="E2393" s="572">
        <v>17.77</v>
      </c>
      <c r="F2393" s="568">
        <v>1</v>
      </c>
      <c r="G2393" s="571">
        <v>17.02</v>
      </c>
      <c r="H2393" s="20"/>
      <c r="I2393" s="23"/>
      <c r="J2393" s="23"/>
      <c r="K2393" s="23"/>
      <c r="L2393" s="23"/>
      <c r="M2393" s="23"/>
      <c r="N2393" s="23"/>
      <c r="O2393" s="23"/>
      <c r="P2393" s="23"/>
      <c r="Q2393" s="23"/>
      <c r="R2393" s="23"/>
      <c r="S2393" s="23"/>
      <c r="T2393" s="23"/>
    </row>
    <row r="2394" spans="1:20" s="21" customFormat="1" ht="15" x14ac:dyDescent="0.2">
      <c r="A2394" s="548" t="s">
        <v>1817</v>
      </c>
      <c r="B2394" s="554">
        <v>23</v>
      </c>
      <c r="C2394" s="560">
        <v>3096</v>
      </c>
      <c r="D2394" s="573">
        <v>17.8</v>
      </c>
      <c r="E2394" s="572">
        <v>18.55</v>
      </c>
      <c r="F2394" s="567">
        <v>2</v>
      </c>
      <c r="G2394" s="571">
        <v>35.6</v>
      </c>
      <c r="H2394" s="20"/>
      <c r="I2394" s="23"/>
      <c r="J2394" s="23"/>
      <c r="K2394" s="23"/>
      <c r="L2394" s="23"/>
      <c r="M2394" s="23"/>
      <c r="N2394" s="23"/>
      <c r="O2394" s="23"/>
      <c r="P2394" s="23"/>
      <c r="Q2394" s="23"/>
      <c r="R2394" s="23"/>
      <c r="S2394" s="23"/>
      <c r="T2394" s="23"/>
    </row>
    <row r="2395" spans="1:20" s="21" customFormat="1" ht="15" x14ac:dyDescent="0.2">
      <c r="A2395" s="548" t="s">
        <v>3112</v>
      </c>
      <c r="B2395" s="554">
        <v>23</v>
      </c>
      <c r="C2395" s="560">
        <v>2350</v>
      </c>
      <c r="D2395" s="573">
        <v>15.559999999999999</v>
      </c>
      <c r="E2395" s="572">
        <v>16.309999999999999</v>
      </c>
      <c r="F2395" s="567">
        <v>4</v>
      </c>
      <c r="G2395" s="571">
        <v>62.239999999999995</v>
      </c>
      <c r="H2395" s="20"/>
      <c r="I2395" s="23"/>
      <c r="J2395" s="23"/>
      <c r="K2395" s="23"/>
      <c r="L2395" s="23"/>
      <c r="M2395" s="23"/>
      <c r="N2395" s="23"/>
      <c r="O2395" s="23"/>
      <c r="P2395" s="23"/>
      <c r="Q2395" s="23"/>
      <c r="R2395" s="23"/>
      <c r="S2395" s="23"/>
      <c r="T2395" s="23"/>
    </row>
    <row r="2396" spans="1:20" s="21" customFormat="1" ht="15" x14ac:dyDescent="0.2">
      <c r="A2396" s="548" t="s">
        <v>3112</v>
      </c>
      <c r="B2396" s="554">
        <v>23</v>
      </c>
      <c r="C2396" s="562">
        <v>2350</v>
      </c>
      <c r="D2396" s="573">
        <v>15.559999999999999</v>
      </c>
      <c r="E2396" s="572">
        <v>16.309999999999999</v>
      </c>
      <c r="F2396" s="567">
        <v>10</v>
      </c>
      <c r="G2396" s="571">
        <v>155.6</v>
      </c>
      <c r="H2396" s="20"/>
      <c r="I2396" s="23"/>
      <c r="J2396" s="23"/>
      <c r="K2396" s="23"/>
      <c r="L2396" s="23"/>
      <c r="M2396" s="23"/>
      <c r="N2396" s="23"/>
      <c r="O2396" s="23"/>
      <c r="P2396" s="23"/>
      <c r="Q2396" s="23"/>
      <c r="R2396" s="23"/>
      <c r="S2396" s="23"/>
      <c r="T2396" s="23"/>
    </row>
    <row r="2397" spans="1:20" s="21" customFormat="1" ht="15" x14ac:dyDescent="0.2">
      <c r="A2397" s="548" t="s">
        <v>1979</v>
      </c>
      <c r="B2397" s="554">
        <v>23</v>
      </c>
      <c r="C2397" s="560">
        <v>1518</v>
      </c>
      <c r="D2397" s="573">
        <v>15.57</v>
      </c>
      <c r="E2397" s="572">
        <v>16.32</v>
      </c>
      <c r="F2397" s="567">
        <v>1</v>
      </c>
      <c r="G2397" s="571">
        <v>15.57</v>
      </c>
      <c r="H2397" s="20"/>
      <c r="I2397" s="23"/>
      <c r="J2397" s="23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</row>
    <row r="2398" spans="1:20" s="21" customFormat="1" ht="15" x14ac:dyDescent="0.2">
      <c r="A2398" s="548" t="s">
        <v>1980</v>
      </c>
      <c r="B2398" s="554">
        <v>23</v>
      </c>
      <c r="C2398" s="560">
        <v>1518</v>
      </c>
      <c r="D2398" s="573">
        <v>15.57</v>
      </c>
      <c r="E2398" s="572">
        <v>16.32</v>
      </c>
      <c r="F2398" s="567">
        <v>1</v>
      </c>
      <c r="G2398" s="571">
        <v>15.57</v>
      </c>
      <c r="H2398" s="20"/>
      <c r="I2398" s="23"/>
      <c r="J2398" s="23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</row>
    <row r="2399" spans="1:20" s="21" customFormat="1" ht="15" x14ac:dyDescent="0.2">
      <c r="A2399" s="548" t="s">
        <v>1981</v>
      </c>
      <c r="B2399" s="554">
        <v>23</v>
      </c>
      <c r="C2399" s="560">
        <v>1518</v>
      </c>
      <c r="D2399" s="573">
        <v>15.57</v>
      </c>
      <c r="E2399" s="572">
        <v>16.32</v>
      </c>
      <c r="F2399" s="567">
        <v>1</v>
      </c>
      <c r="G2399" s="571">
        <v>15.57</v>
      </c>
      <c r="H2399" s="20"/>
      <c r="I2399" s="23"/>
      <c r="J2399" s="23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</row>
    <row r="2400" spans="1:20" s="21" customFormat="1" ht="15" x14ac:dyDescent="0.2">
      <c r="A2400" s="548" t="s">
        <v>3613</v>
      </c>
      <c r="B2400" s="554">
        <v>23</v>
      </c>
      <c r="C2400" s="560"/>
      <c r="D2400" s="573">
        <v>20.03</v>
      </c>
      <c r="E2400" s="572">
        <v>20.78</v>
      </c>
      <c r="F2400" s="567">
        <v>1</v>
      </c>
      <c r="G2400" s="571">
        <v>20.03</v>
      </c>
      <c r="H2400" s="20"/>
      <c r="I2400" s="23"/>
      <c r="J2400" s="23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</row>
    <row r="2401" spans="1:20" s="21" customFormat="1" ht="15" x14ac:dyDescent="0.2">
      <c r="A2401" s="548" t="s">
        <v>1943</v>
      </c>
      <c r="B2401" s="554">
        <v>23</v>
      </c>
      <c r="C2401" s="560">
        <v>4943</v>
      </c>
      <c r="D2401" s="573">
        <v>17.34</v>
      </c>
      <c r="E2401" s="572">
        <v>18.09</v>
      </c>
      <c r="F2401" s="567">
        <v>1</v>
      </c>
      <c r="G2401" s="571">
        <v>17.34</v>
      </c>
      <c r="H2401" s="20"/>
      <c r="I2401" s="23"/>
      <c r="J2401" s="23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</row>
    <row r="2402" spans="1:20" s="21" customFormat="1" ht="15" x14ac:dyDescent="0.2">
      <c r="A2402" s="548" t="s">
        <v>1989</v>
      </c>
      <c r="B2402" s="554">
        <v>23</v>
      </c>
      <c r="C2402" s="560">
        <v>2311</v>
      </c>
      <c r="D2402" s="573">
        <v>17.579999999999998</v>
      </c>
      <c r="E2402" s="572">
        <v>18.329999999999998</v>
      </c>
      <c r="F2402" s="567">
        <v>1</v>
      </c>
      <c r="G2402" s="571">
        <v>17.579999999999998</v>
      </c>
      <c r="H2402" s="20"/>
      <c r="I2402" s="23"/>
      <c r="J2402" s="23"/>
      <c r="K2402" s="23"/>
      <c r="L2402" s="23"/>
      <c r="M2402" s="23"/>
      <c r="N2402" s="23"/>
      <c r="O2402" s="23"/>
      <c r="P2402" s="23"/>
      <c r="Q2402" s="23"/>
      <c r="R2402" s="23"/>
      <c r="S2402" s="23"/>
      <c r="T2402" s="23"/>
    </row>
    <row r="2403" spans="1:20" s="21" customFormat="1" ht="15" x14ac:dyDescent="0.2">
      <c r="A2403" s="548" t="s">
        <v>2097</v>
      </c>
      <c r="B2403" s="554">
        <v>23</v>
      </c>
      <c r="C2403" s="560">
        <v>2211</v>
      </c>
      <c r="D2403" s="573">
        <v>20.52</v>
      </c>
      <c r="E2403" s="572">
        <v>21.27</v>
      </c>
      <c r="F2403" s="567">
        <v>5</v>
      </c>
      <c r="G2403" s="571">
        <v>102.6</v>
      </c>
      <c r="H2403" s="20"/>
      <c r="I2403" s="23"/>
      <c r="J2403" s="23"/>
      <c r="K2403" s="23"/>
      <c r="L2403" s="23"/>
      <c r="M2403" s="23"/>
      <c r="N2403" s="23"/>
      <c r="O2403" s="23"/>
      <c r="P2403" s="23"/>
      <c r="Q2403" s="23"/>
      <c r="R2403" s="23"/>
      <c r="S2403" s="23"/>
      <c r="T2403" s="23"/>
    </row>
    <row r="2404" spans="1:20" s="21" customFormat="1" ht="15" x14ac:dyDescent="0.2">
      <c r="A2404" s="548" t="s">
        <v>1939</v>
      </c>
      <c r="B2404" s="554">
        <v>23</v>
      </c>
      <c r="C2404" s="560">
        <v>4943</v>
      </c>
      <c r="D2404" s="573">
        <v>18</v>
      </c>
      <c r="E2404" s="572">
        <v>18.75</v>
      </c>
      <c r="F2404" s="567">
        <v>1</v>
      </c>
      <c r="G2404" s="571">
        <v>18</v>
      </c>
      <c r="H2404" s="20"/>
      <c r="I2404" s="23"/>
      <c r="J2404" s="23"/>
      <c r="K2404" s="23"/>
      <c r="L2404" s="23"/>
      <c r="M2404" s="23"/>
      <c r="N2404" s="23"/>
      <c r="O2404" s="23"/>
      <c r="P2404" s="23"/>
      <c r="Q2404" s="23"/>
      <c r="R2404" s="23"/>
      <c r="S2404" s="23"/>
      <c r="T2404" s="23"/>
    </row>
    <row r="2405" spans="1:20" s="21" customFormat="1" ht="15" x14ac:dyDescent="0.2">
      <c r="A2405" s="548" t="s">
        <v>1937</v>
      </c>
      <c r="B2405" s="554">
        <v>23</v>
      </c>
      <c r="C2405" s="560">
        <v>4943</v>
      </c>
      <c r="D2405" s="573">
        <v>18</v>
      </c>
      <c r="E2405" s="572">
        <v>18.75</v>
      </c>
      <c r="F2405" s="567">
        <v>2</v>
      </c>
      <c r="G2405" s="571">
        <v>36</v>
      </c>
      <c r="H2405" s="20"/>
      <c r="I2405" s="23"/>
      <c r="J2405" s="23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</row>
    <row r="2406" spans="1:20" s="21" customFormat="1" ht="15" x14ac:dyDescent="0.2">
      <c r="A2406" s="548" t="s">
        <v>1815</v>
      </c>
      <c r="B2406" s="554">
        <v>23</v>
      </c>
      <c r="C2406" s="560">
        <v>6796</v>
      </c>
      <c r="D2406" s="573">
        <v>13.97</v>
      </c>
      <c r="E2406" s="572">
        <v>14.72</v>
      </c>
      <c r="F2406" s="567">
        <v>1</v>
      </c>
      <c r="G2406" s="571">
        <v>13.97</v>
      </c>
      <c r="H2406" s="20"/>
      <c r="I2406" s="23"/>
      <c r="J2406" s="23"/>
      <c r="K2406" s="23"/>
      <c r="L2406" s="23"/>
      <c r="M2406" s="23"/>
      <c r="N2406" s="23"/>
      <c r="O2406" s="23"/>
      <c r="P2406" s="23"/>
      <c r="Q2406" s="23"/>
      <c r="R2406" s="23"/>
      <c r="S2406" s="23"/>
      <c r="T2406" s="23"/>
    </row>
    <row r="2407" spans="1:20" s="21" customFormat="1" ht="15" x14ac:dyDescent="0.2">
      <c r="A2407" s="548" t="s">
        <v>2114</v>
      </c>
      <c r="B2407" s="554">
        <v>23</v>
      </c>
      <c r="C2407" s="560">
        <v>1386</v>
      </c>
      <c r="D2407" s="573">
        <v>21.72</v>
      </c>
      <c r="E2407" s="572">
        <v>22.47</v>
      </c>
      <c r="F2407" s="567">
        <v>1</v>
      </c>
      <c r="G2407" s="571">
        <v>21.72</v>
      </c>
      <c r="H2407" s="20"/>
      <c r="I2407" s="23"/>
      <c r="J2407" s="23"/>
      <c r="K2407" s="23"/>
      <c r="L2407" s="23"/>
      <c r="M2407" s="23"/>
      <c r="N2407" s="23"/>
      <c r="O2407" s="23"/>
      <c r="P2407" s="23"/>
      <c r="Q2407" s="23"/>
      <c r="R2407" s="23"/>
      <c r="S2407" s="23"/>
      <c r="T2407" s="23"/>
    </row>
    <row r="2408" spans="1:20" s="21" customFormat="1" ht="15" x14ac:dyDescent="0.2">
      <c r="A2408" s="551" t="s">
        <v>3421</v>
      </c>
      <c r="B2408" s="552">
        <v>23</v>
      </c>
      <c r="C2408" s="559">
        <v>1386</v>
      </c>
      <c r="D2408" s="573">
        <v>21.72</v>
      </c>
      <c r="E2408" s="574">
        <v>22.47</v>
      </c>
      <c r="F2408" s="566">
        <v>1</v>
      </c>
      <c r="G2408" s="571">
        <v>21.72</v>
      </c>
      <c r="H2408" s="20"/>
      <c r="I2408" s="23"/>
      <c r="J2408" s="23"/>
      <c r="K2408" s="23"/>
      <c r="L2408" s="23"/>
      <c r="M2408" s="23"/>
      <c r="N2408" s="23"/>
      <c r="O2408" s="23"/>
      <c r="P2408" s="23"/>
      <c r="Q2408" s="23"/>
      <c r="R2408" s="23"/>
      <c r="S2408" s="23"/>
      <c r="T2408" s="23"/>
    </row>
    <row r="2409" spans="1:20" s="21" customFormat="1" ht="15" x14ac:dyDescent="0.2">
      <c r="A2409" s="548" t="s">
        <v>2116</v>
      </c>
      <c r="B2409" s="554">
        <v>23</v>
      </c>
      <c r="C2409" s="560">
        <v>1386</v>
      </c>
      <c r="D2409" s="573">
        <v>21.72</v>
      </c>
      <c r="E2409" s="574">
        <v>22.47</v>
      </c>
      <c r="F2409" s="567">
        <v>2</v>
      </c>
      <c r="G2409" s="571">
        <v>43.44</v>
      </c>
      <c r="H2409" s="20"/>
      <c r="I2409" s="23"/>
      <c r="J2409" s="23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</row>
    <row r="2410" spans="1:20" s="21" customFormat="1" ht="15" x14ac:dyDescent="0.2">
      <c r="A2410" s="548" t="s">
        <v>2120</v>
      </c>
      <c r="B2410" s="554">
        <v>23</v>
      </c>
      <c r="C2410" s="560">
        <v>1386</v>
      </c>
      <c r="D2410" s="573">
        <v>21.72</v>
      </c>
      <c r="E2410" s="574">
        <v>22.47</v>
      </c>
      <c r="F2410" s="567">
        <v>1</v>
      </c>
      <c r="G2410" s="571">
        <v>21.72</v>
      </c>
      <c r="H2410" s="20"/>
      <c r="I2410" s="23"/>
      <c r="J2410" s="23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</row>
    <row r="2411" spans="1:20" s="21" customFormat="1" ht="15" x14ac:dyDescent="0.2">
      <c r="A2411" s="551" t="s">
        <v>3420</v>
      </c>
      <c r="B2411" s="552">
        <v>23</v>
      </c>
      <c r="C2411" s="559">
        <v>1386</v>
      </c>
      <c r="D2411" s="573">
        <v>21.72</v>
      </c>
      <c r="E2411" s="574">
        <v>22.47</v>
      </c>
      <c r="F2411" s="566">
        <v>1</v>
      </c>
      <c r="G2411" s="571">
        <v>21.72</v>
      </c>
      <c r="H2411" s="20"/>
      <c r="I2411" s="23"/>
      <c r="J2411" s="23"/>
      <c r="K2411" s="23"/>
      <c r="L2411" s="23"/>
      <c r="M2411" s="23"/>
      <c r="N2411" s="23"/>
      <c r="O2411" s="23"/>
      <c r="P2411" s="23"/>
      <c r="Q2411" s="23"/>
      <c r="R2411" s="23"/>
      <c r="S2411" s="23"/>
      <c r="T2411" s="23"/>
    </row>
    <row r="2412" spans="1:20" s="21" customFormat="1" ht="15" x14ac:dyDescent="0.2">
      <c r="A2412" s="548" t="s">
        <v>2110</v>
      </c>
      <c r="B2412" s="554">
        <v>23</v>
      </c>
      <c r="C2412" s="560">
        <v>1386</v>
      </c>
      <c r="D2412" s="573">
        <v>21.72</v>
      </c>
      <c r="E2412" s="574">
        <v>22.47</v>
      </c>
      <c r="F2412" s="567">
        <v>2</v>
      </c>
      <c r="G2412" s="571">
        <v>43.44</v>
      </c>
      <c r="H2412" s="20"/>
      <c r="I2412" s="23"/>
      <c r="J2412" s="23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</row>
    <row r="2413" spans="1:20" s="21" customFormat="1" ht="15" x14ac:dyDescent="0.2">
      <c r="A2413" s="551" t="s">
        <v>3422</v>
      </c>
      <c r="B2413" s="552">
        <v>23</v>
      </c>
      <c r="C2413" s="559">
        <v>1386</v>
      </c>
      <c r="D2413" s="573">
        <v>21.72</v>
      </c>
      <c r="E2413" s="574">
        <v>22.47</v>
      </c>
      <c r="F2413" s="566">
        <v>1</v>
      </c>
      <c r="G2413" s="571">
        <v>21.72</v>
      </c>
      <c r="H2413" s="20"/>
      <c r="I2413" s="23"/>
      <c r="J2413" s="23"/>
      <c r="K2413" s="23"/>
      <c r="L2413" s="23"/>
      <c r="M2413" s="23"/>
      <c r="N2413" s="23"/>
      <c r="O2413" s="23"/>
      <c r="P2413" s="23"/>
      <c r="Q2413" s="23"/>
      <c r="R2413" s="23"/>
      <c r="S2413" s="23"/>
      <c r="T2413" s="23"/>
    </row>
    <row r="2414" spans="1:20" s="21" customFormat="1" ht="15" x14ac:dyDescent="0.2">
      <c r="A2414" s="548" t="s">
        <v>2118</v>
      </c>
      <c r="B2414" s="554">
        <v>23</v>
      </c>
      <c r="C2414" s="560">
        <v>1386</v>
      </c>
      <c r="D2414" s="573">
        <v>21.72</v>
      </c>
      <c r="E2414" s="574">
        <v>22.47</v>
      </c>
      <c r="F2414" s="567">
        <v>1</v>
      </c>
      <c r="G2414" s="571">
        <v>21.72</v>
      </c>
      <c r="H2414" s="20"/>
      <c r="I2414" s="23"/>
      <c r="J2414" s="23"/>
      <c r="K2414" s="23"/>
      <c r="L2414" s="23"/>
      <c r="M2414" s="23"/>
      <c r="N2414" s="23"/>
      <c r="O2414" s="23"/>
      <c r="P2414" s="23"/>
      <c r="Q2414" s="23"/>
      <c r="R2414" s="23"/>
      <c r="S2414" s="23"/>
      <c r="T2414" s="23"/>
    </row>
    <row r="2415" spans="1:20" s="21" customFormat="1" ht="15" x14ac:dyDescent="0.2">
      <c r="A2415" s="548" t="s">
        <v>2112</v>
      </c>
      <c r="B2415" s="554">
        <v>23</v>
      </c>
      <c r="C2415" s="560">
        <v>1386</v>
      </c>
      <c r="D2415" s="573">
        <v>21.72</v>
      </c>
      <c r="E2415" s="574">
        <v>22.47</v>
      </c>
      <c r="F2415" s="567">
        <v>2</v>
      </c>
      <c r="G2415" s="571">
        <v>43.44</v>
      </c>
      <c r="H2415" s="20"/>
      <c r="I2415" s="23"/>
      <c r="J2415" s="23"/>
      <c r="K2415" s="23"/>
      <c r="L2415" s="23"/>
      <c r="M2415" s="23"/>
      <c r="N2415" s="23"/>
      <c r="O2415" s="23"/>
      <c r="P2415" s="23"/>
      <c r="Q2415" s="23"/>
      <c r="R2415" s="23"/>
      <c r="S2415" s="23"/>
      <c r="T2415" s="23"/>
    </row>
    <row r="2416" spans="1:20" s="21" customFormat="1" ht="15" x14ac:dyDescent="0.2">
      <c r="A2416" s="549" t="s">
        <v>860</v>
      </c>
      <c r="B2416" s="553">
        <v>23</v>
      </c>
      <c r="C2416" s="558">
        <v>9121</v>
      </c>
      <c r="D2416" s="573">
        <v>22.59</v>
      </c>
      <c r="E2416" s="574">
        <v>23.34</v>
      </c>
      <c r="F2416" s="568">
        <v>1</v>
      </c>
      <c r="G2416" s="571">
        <v>22.59</v>
      </c>
      <c r="H2416" s="20"/>
      <c r="I2416" s="23"/>
      <c r="J2416" s="23"/>
      <c r="K2416" s="23"/>
      <c r="L2416" s="23"/>
      <c r="M2416" s="23"/>
      <c r="N2416" s="23"/>
      <c r="O2416" s="23"/>
      <c r="P2416" s="23"/>
      <c r="Q2416" s="23"/>
      <c r="R2416" s="23"/>
      <c r="S2416" s="23"/>
      <c r="T2416" s="23"/>
    </row>
    <row r="2417" spans="1:20" s="21" customFormat="1" ht="15" x14ac:dyDescent="0.2">
      <c r="A2417" s="548" t="s">
        <v>1819</v>
      </c>
      <c r="B2417" s="554">
        <v>23</v>
      </c>
      <c r="C2417" s="560">
        <v>3096</v>
      </c>
      <c r="D2417" s="573">
        <v>23.98</v>
      </c>
      <c r="E2417" s="574">
        <v>24.73</v>
      </c>
      <c r="F2417" s="567">
        <v>1</v>
      </c>
      <c r="G2417" s="571">
        <v>23.98</v>
      </c>
      <c r="H2417" s="20"/>
      <c r="I2417" s="23"/>
      <c r="J2417" s="23"/>
      <c r="K2417" s="23"/>
      <c r="L2417" s="23"/>
      <c r="M2417" s="23"/>
      <c r="N2417" s="23"/>
      <c r="O2417" s="23"/>
      <c r="P2417" s="23"/>
      <c r="Q2417" s="23"/>
      <c r="R2417" s="23"/>
      <c r="S2417" s="23"/>
      <c r="T2417" s="23"/>
    </row>
    <row r="2418" spans="1:20" s="21" customFormat="1" ht="15" x14ac:dyDescent="0.2">
      <c r="A2418" s="548" t="s">
        <v>2034</v>
      </c>
      <c r="B2418" s="554">
        <v>23</v>
      </c>
      <c r="C2418" s="560">
        <v>2264</v>
      </c>
      <c r="D2418" s="573">
        <v>21.01</v>
      </c>
      <c r="E2418" s="574">
        <v>21.76</v>
      </c>
      <c r="F2418" s="567">
        <v>1</v>
      </c>
      <c r="G2418" s="571">
        <v>21.01</v>
      </c>
      <c r="H2418" s="20"/>
      <c r="I2418" s="23"/>
      <c r="J2418" s="23"/>
      <c r="K2418" s="23"/>
      <c r="L2418" s="23"/>
      <c r="M2418" s="23"/>
      <c r="N2418" s="23"/>
      <c r="O2418" s="23"/>
      <c r="P2418" s="23"/>
      <c r="Q2418" s="23"/>
      <c r="R2418" s="23"/>
      <c r="S2418" s="23"/>
      <c r="T2418" s="23"/>
    </row>
    <row r="2419" spans="1:20" s="21" customFormat="1" ht="15" x14ac:dyDescent="0.2">
      <c r="A2419" s="549" t="s">
        <v>806</v>
      </c>
      <c r="B2419" s="553">
        <v>23</v>
      </c>
      <c r="C2419" s="558">
        <v>2264</v>
      </c>
      <c r="D2419" s="573">
        <v>21.01</v>
      </c>
      <c r="E2419" s="574">
        <v>21.76</v>
      </c>
      <c r="F2419" s="568">
        <v>2</v>
      </c>
      <c r="G2419" s="571">
        <v>42.02</v>
      </c>
      <c r="H2419" s="20"/>
      <c r="I2419" s="23"/>
      <c r="J2419" s="23"/>
      <c r="K2419" s="23"/>
      <c r="L2419" s="23"/>
      <c r="M2419" s="23"/>
      <c r="N2419" s="23"/>
      <c r="O2419" s="23"/>
      <c r="P2419" s="23"/>
      <c r="Q2419" s="23"/>
      <c r="R2419" s="23"/>
      <c r="S2419" s="23"/>
      <c r="T2419" s="23"/>
    </row>
    <row r="2420" spans="1:20" s="21" customFormat="1" ht="15" x14ac:dyDescent="0.2">
      <c r="A2420" s="548" t="s">
        <v>806</v>
      </c>
      <c r="B2420" s="554">
        <v>23</v>
      </c>
      <c r="C2420" s="560">
        <v>2264</v>
      </c>
      <c r="D2420" s="573">
        <v>21.01</v>
      </c>
      <c r="E2420" s="574">
        <v>21.76</v>
      </c>
      <c r="F2420" s="567">
        <v>1</v>
      </c>
      <c r="G2420" s="571">
        <v>21.01</v>
      </c>
      <c r="H2420" s="20"/>
      <c r="I2420" s="23"/>
      <c r="J2420" s="23"/>
      <c r="K2420" s="23"/>
      <c r="L2420" s="23"/>
      <c r="M2420" s="23"/>
      <c r="N2420" s="23"/>
      <c r="O2420" s="23"/>
      <c r="P2420" s="23"/>
      <c r="Q2420" s="23"/>
      <c r="R2420" s="23"/>
      <c r="S2420" s="23"/>
      <c r="T2420" s="23"/>
    </row>
    <row r="2421" spans="1:20" s="21" customFormat="1" ht="15" x14ac:dyDescent="0.2">
      <c r="A2421" s="550" t="s">
        <v>804</v>
      </c>
      <c r="B2421" s="553">
        <v>23</v>
      </c>
      <c r="C2421" s="558">
        <v>2264</v>
      </c>
      <c r="D2421" s="573">
        <v>21.01</v>
      </c>
      <c r="E2421" s="574">
        <v>21.76</v>
      </c>
      <c r="F2421" s="568">
        <v>1</v>
      </c>
      <c r="G2421" s="571">
        <v>21.01</v>
      </c>
      <c r="H2421" s="20"/>
      <c r="I2421" s="23"/>
      <c r="J2421" s="23"/>
      <c r="K2421" s="23"/>
      <c r="L2421" s="23"/>
      <c r="M2421" s="23"/>
      <c r="N2421" s="23"/>
      <c r="O2421" s="23"/>
      <c r="P2421" s="23"/>
      <c r="Q2421" s="23"/>
      <c r="R2421" s="23"/>
      <c r="S2421" s="23"/>
      <c r="T2421" s="23"/>
    </row>
    <row r="2422" spans="1:20" s="21" customFormat="1" ht="15" x14ac:dyDescent="0.2">
      <c r="A2422" s="550" t="s">
        <v>804</v>
      </c>
      <c r="B2422" s="554">
        <v>23</v>
      </c>
      <c r="C2422" s="560">
        <v>2264</v>
      </c>
      <c r="D2422" s="573">
        <v>21.01</v>
      </c>
      <c r="E2422" s="574">
        <v>21.76</v>
      </c>
      <c r="F2422" s="567">
        <v>1</v>
      </c>
      <c r="G2422" s="571">
        <v>21.01</v>
      </c>
      <c r="H2422" s="20"/>
      <c r="I2422" s="23"/>
      <c r="J2422" s="23"/>
      <c r="K2422" s="23"/>
      <c r="L2422" s="23"/>
      <c r="M2422" s="23"/>
      <c r="N2422" s="23"/>
      <c r="O2422" s="23"/>
      <c r="P2422" s="23"/>
      <c r="Q2422" s="23"/>
      <c r="R2422" s="23"/>
      <c r="S2422" s="23"/>
      <c r="T2422" s="23"/>
    </row>
    <row r="2423" spans="1:20" s="21" customFormat="1" ht="15" x14ac:dyDescent="0.2">
      <c r="A2423" s="548" t="s">
        <v>1945</v>
      </c>
      <c r="B2423" s="554">
        <v>23</v>
      </c>
      <c r="C2423" s="560">
        <v>4943</v>
      </c>
      <c r="D2423" s="573">
        <v>21.22</v>
      </c>
      <c r="E2423" s="574">
        <v>21.97</v>
      </c>
      <c r="F2423" s="567">
        <v>1</v>
      </c>
      <c r="G2423" s="571">
        <v>21.22</v>
      </c>
      <c r="H2423" s="20"/>
      <c r="I2423" s="23"/>
      <c r="J2423" s="23"/>
      <c r="K2423" s="23"/>
      <c r="L2423" s="23"/>
      <c r="M2423" s="23"/>
      <c r="N2423" s="23"/>
      <c r="O2423" s="23"/>
      <c r="P2423" s="23"/>
      <c r="Q2423" s="23"/>
      <c r="R2423" s="23"/>
      <c r="S2423" s="23"/>
      <c r="T2423" s="23"/>
    </row>
    <row r="2424" spans="1:20" s="21" customFormat="1" ht="15" x14ac:dyDescent="0.2">
      <c r="A2424" s="548" t="s">
        <v>1945</v>
      </c>
      <c r="B2424" s="554">
        <v>23</v>
      </c>
      <c r="C2424" s="560">
        <v>4943</v>
      </c>
      <c r="D2424" s="573">
        <v>21.22</v>
      </c>
      <c r="E2424" s="574">
        <v>21.97</v>
      </c>
      <c r="F2424" s="567">
        <v>1</v>
      </c>
      <c r="G2424" s="571">
        <v>21.22</v>
      </c>
      <c r="H2424" s="20"/>
      <c r="I2424" s="23"/>
      <c r="J2424" s="23"/>
      <c r="K2424" s="23"/>
      <c r="L2424" s="23"/>
      <c r="M2424" s="23"/>
      <c r="N2424" s="23"/>
      <c r="O2424" s="23"/>
      <c r="P2424" s="23"/>
      <c r="Q2424" s="23"/>
      <c r="R2424" s="23"/>
      <c r="S2424" s="23"/>
      <c r="T2424" s="23"/>
    </row>
    <row r="2425" spans="1:20" s="21" customFormat="1" ht="15" x14ac:dyDescent="0.2">
      <c r="A2425" s="548" t="s">
        <v>1941</v>
      </c>
      <c r="B2425" s="554">
        <v>23</v>
      </c>
      <c r="C2425" s="560">
        <v>4943</v>
      </c>
      <c r="D2425" s="573">
        <v>21.22</v>
      </c>
      <c r="E2425" s="574">
        <v>21.97</v>
      </c>
      <c r="F2425" s="567">
        <v>1</v>
      </c>
      <c r="G2425" s="571">
        <v>21.22</v>
      </c>
      <c r="H2425" s="20"/>
      <c r="I2425" s="23"/>
      <c r="J2425" s="23"/>
      <c r="K2425" s="23"/>
      <c r="L2425" s="23"/>
      <c r="M2425" s="23"/>
      <c r="N2425" s="23"/>
      <c r="O2425" s="23"/>
      <c r="P2425" s="23"/>
      <c r="Q2425" s="23"/>
      <c r="R2425" s="23"/>
      <c r="S2425" s="23"/>
      <c r="T2425" s="23"/>
    </row>
    <row r="2426" spans="1:20" s="21" customFormat="1" ht="15" x14ac:dyDescent="0.2">
      <c r="A2426" s="550" t="s">
        <v>1480</v>
      </c>
      <c r="B2426" s="553">
        <v>23</v>
      </c>
      <c r="C2426" s="562" t="s">
        <v>1481</v>
      </c>
      <c r="D2426" s="573">
        <v>25.29</v>
      </c>
      <c r="E2426" s="574">
        <v>26.04</v>
      </c>
      <c r="F2426" s="569">
        <v>10</v>
      </c>
      <c r="G2426" s="571">
        <v>252.89999999999998</v>
      </c>
      <c r="H2426" s="20"/>
      <c r="I2426" s="23"/>
      <c r="J2426" s="23"/>
      <c r="K2426" s="23"/>
      <c r="L2426" s="23"/>
      <c r="M2426" s="23"/>
      <c r="N2426" s="23"/>
      <c r="O2426" s="23"/>
      <c r="P2426" s="23"/>
      <c r="Q2426" s="23"/>
      <c r="R2426" s="23"/>
      <c r="S2426" s="23"/>
      <c r="T2426" s="23"/>
    </row>
    <row r="2427" spans="1:20" s="21" customFormat="1" ht="15" x14ac:dyDescent="0.2">
      <c r="A2427" s="548" t="s">
        <v>2037</v>
      </c>
      <c r="B2427" s="554">
        <v>23</v>
      </c>
      <c r="C2427" s="560">
        <v>2264</v>
      </c>
      <c r="D2427" s="573">
        <v>23.05</v>
      </c>
      <c r="E2427" s="574">
        <v>23.8</v>
      </c>
      <c r="F2427" s="567">
        <v>1</v>
      </c>
      <c r="G2427" s="571">
        <v>23.05</v>
      </c>
      <c r="H2427" s="20"/>
      <c r="I2427" s="23"/>
      <c r="J2427" s="23"/>
      <c r="K2427" s="23"/>
      <c r="L2427" s="23"/>
      <c r="M2427" s="23"/>
      <c r="N2427" s="23"/>
      <c r="O2427" s="23"/>
      <c r="P2427" s="23"/>
      <c r="Q2427" s="23"/>
      <c r="R2427" s="23"/>
      <c r="S2427" s="23"/>
      <c r="T2427" s="23"/>
    </row>
    <row r="2428" spans="1:20" s="21" customFormat="1" ht="15" x14ac:dyDescent="0.2">
      <c r="A2428" s="548" t="s">
        <v>2038</v>
      </c>
      <c r="B2428" s="554">
        <v>23</v>
      </c>
      <c r="C2428" s="560">
        <v>2264</v>
      </c>
      <c r="D2428" s="573">
        <v>23.73</v>
      </c>
      <c r="E2428" s="574">
        <v>24.48</v>
      </c>
      <c r="F2428" s="567">
        <v>1</v>
      </c>
      <c r="G2428" s="571">
        <v>23.73</v>
      </c>
      <c r="H2428" s="20"/>
      <c r="I2428" s="23"/>
      <c r="J2428" s="23"/>
      <c r="K2428" s="23"/>
      <c r="L2428" s="23"/>
      <c r="M2428" s="23"/>
      <c r="N2428" s="23"/>
      <c r="O2428" s="23"/>
      <c r="P2428" s="23"/>
      <c r="Q2428" s="23"/>
      <c r="R2428" s="23"/>
      <c r="S2428" s="23"/>
      <c r="T2428" s="23"/>
    </row>
    <row r="2429" spans="1:20" s="21" customFormat="1" ht="15" x14ac:dyDescent="0.2">
      <c r="A2429" s="546" t="s">
        <v>3481</v>
      </c>
      <c r="B2429" s="552">
        <v>23</v>
      </c>
      <c r="C2429" s="570" t="s">
        <v>67</v>
      </c>
      <c r="D2429" s="573">
        <v>23.84</v>
      </c>
      <c r="E2429" s="574">
        <v>24.59</v>
      </c>
      <c r="F2429" s="547">
        <v>2</v>
      </c>
      <c r="G2429" s="571">
        <v>47.68</v>
      </c>
      <c r="H2429" s="20"/>
      <c r="I2429" s="23"/>
      <c r="J2429" s="23"/>
      <c r="K2429" s="23"/>
      <c r="L2429" s="23"/>
      <c r="M2429" s="23"/>
      <c r="N2429" s="23"/>
      <c r="O2429" s="23"/>
      <c r="P2429" s="23"/>
      <c r="Q2429" s="23"/>
      <c r="R2429" s="23"/>
      <c r="S2429" s="23"/>
      <c r="T2429" s="23"/>
    </row>
    <row r="2430" spans="1:20" s="21" customFormat="1" ht="15" x14ac:dyDescent="0.2">
      <c r="A2430" s="546" t="s">
        <v>2192</v>
      </c>
      <c r="B2430" s="552">
        <v>23</v>
      </c>
      <c r="C2430" s="570" t="s">
        <v>67</v>
      </c>
      <c r="D2430" s="573">
        <v>23.84</v>
      </c>
      <c r="E2430" s="574">
        <v>24.59</v>
      </c>
      <c r="F2430" s="547">
        <v>1</v>
      </c>
      <c r="G2430" s="571">
        <v>23.84</v>
      </c>
      <c r="H2430" s="20"/>
      <c r="I2430" s="23"/>
      <c r="J2430" s="23"/>
      <c r="K2430" s="23"/>
      <c r="L2430" s="23"/>
      <c r="M2430" s="23"/>
      <c r="N2430" s="23"/>
      <c r="O2430" s="23"/>
      <c r="P2430" s="23"/>
      <c r="Q2430" s="23"/>
      <c r="R2430" s="23"/>
      <c r="S2430" s="23"/>
      <c r="T2430" s="23"/>
    </row>
    <row r="2431" spans="1:20" s="21" customFormat="1" ht="15" x14ac:dyDescent="0.2">
      <c r="A2431" s="548" t="s">
        <v>1876</v>
      </c>
      <c r="B2431" s="554">
        <v>23</v>
      </c>
      <c r="C2431" s="560">
        <v>9121</v>
      </c>
      <c r="D2431" s="573">
        <v>28.4</v>
      </c>
      <c r="E2431" s="574">
        <v>29.15</v>
      </c>
      <c r="F2431" s="567">
        <v>2</v>
      </c>
      <c r="G2431" s="571">
        <v>56.8</v>
      </c>
      <c r="H2431" s="20"/>
      <c r="I2431" s="23"/>
      <c r="J2431" s="23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</row>
    <row r="2432" spans="1:20" s="21" customFormat="1" ht="15" x14ac:dyDescent="0.2">
      <c r="A2432" s="548" t="s">
        <v>1877</v>
      </c>
      <c r="B2432" s="554">
        <v>23</v>
      </c>
      <c r="C2432" s="560">
        <v>9121</v>
      </c>
      <c r="D2432" s="573">
        <v>28.4</v>
      </c>
      <c r="E2432" s="574">
        <v>29.15</v>
      </c>
      <c r="F2432" s="567">
        <v>2</v>
      </c>
      <c r="G2432" s="571">
        <v>56.8</v>
      </c>
      <c r="H2432" s="20"/>
      <c r="I2432" s="23"/>
      <c r="J2432" s="23"/>
      <c r="K2432" s="23"/>
      <c r="L2432" s="23"/>
      <c r="M2432" s="23"/>
      <c r="N2432" s="23"/>
      <c r="O2432" s="23"/>
      <c r="P2432" s="23"/>
      <c r="Q2432" s="23"/>
      <c r="R2432" s="23"/>
      <c r="S2432" s="23"/>
      <c r="T2432" s="23"/>
    </row>
    <row r="2433" spans="1:20" s="21" customFormat="1" ht="15" x14ac:dyDescent="0.2">
      <c r="A2433" s="548" t="s">
        <v>2033</v>
      </c>
      <c r="B2433" s="554">
        <v>23</v>
      </c>
      <c r="C2433" s="560">
        <v>9121</v>
      </c>
      <c r="D2433" s="573">
        <v>28.4</v>
      </c>
      <c r="E2433" s="574">
        <v>29.15</v>
      </c>
      <c r="F2433" s="567">
        <v>1</v>
      </c>
      <c r="G2433" s="571">
        <v>28.4</v>
      </c>
      <c r="H2433" s="20"/>
      <c r="I2433" s="23"/>
      <c r="J2433" s="23"/>
      <c r="K2433" s="23"/>
      <c r="L2433" s="23"/>
      <c r="M2433" s="23"/>
      <c r="N2433" s="23"/>
      <c r="O2433" s="23"/>
      <c r="P2433" s="23"/>
      <c r="Q2433" s="23"/>
      <c r="R2433" s="23"/>
      <c r="S2433" s="23"/>
      <c r="T2433" s="23"/>
    </row>
    <row r="2434" spans="1:20" s="21" customFormat="1" ht="15" x14ac:dyDescent="0.2">
      <c r="A2434" s="548" t="s">
        <v>1878</v>
      </c>
      <c r="B2434" s="554">
        <v>23</v>
      </c>
      <c r="C2434" s="560">
        <v>9121</v>
      </c>
      <c r="D2434" s="573">
        <v>28.4</v>
      </c>
      <c r="E2434" s="574">
        <v>29.15</v>
      </c>
      <c r="F2434" s="567">
        <v>2</v>
      </c>
      <c r="G2434" s="571">
        <v>56.8</v>
      </c>
      <c r="H2434" s="20"/>
      <c r="I2434" s="23"/>
      <c r="J2434" s="23"/>
      <c r="K2434" s="23"/>
      <c r="L2434" s="23"/>
      <c r="M2434" s="23"/>
      <c r="N2434" s="23"/>
      <c r="O2434" s="23"/>
      <c r="P2434" s="23"/>
      <c r="Q2434" s="23"/>
      <c r="R2434" s="23"/>
      <c r="S2434" s="23"/>
      <c r="T2434" s="23"/>
    </row>
    <row r="2435" spans="1:20" s="21" customFormat="1" ht="15" x14ac:dyDescent="0.2">
      <c r="A2435" s="548" t="s">
        <v>2040</v>
      </c>
      <c r="B2435" s="554">
        <v>23</v>
      </c>
      <c r="C2435" s="560">
        <v>4172</v>
      </c>
      <c r="D2435" s="573">
        <v>33.25</v>
      </c>
      <c r="E2435" s="574">
        <v>34</v>
      </c>
      <c r="F2435" s="567">
        <v>1</v>
      </c>
      <c r="G2435" s="571">
        <v>33.25</v>
      </c>
      <c r="H2435" s="20"/>
      <c r="I2435" s="23"/>
      <c r="J2435" s="23"/>
      <c r="K2435" s="23"/>
      <c r="L2435" s="23"/>
      <c r="M2435" s="23"/>
      <c r="N2435" s="23"/>
      <c r="O2435" s="23"/>
      <c r="P2435" s="23"/>
      <c r="Q2435" s="23"/>
      <c r="R2435" s="23"/>
      <c r="S2435" s="23"/>
      <c r="T2435" s="23"/>
    </row>
    <row r="2436" spans="1:20" s="21" customFormat="1" ht="15" x14ac:dyDescent="0.2">
      <c r="A2436" s="548" t="s">
        <v>2121</v>
      </c>
      <c r="B2436" s="554">
        <v>23</v>
      </c>
      <c r="C2436" s="560">
        <v>2163</v>
      </c>
      <c r="D2436" s="573">
        <v>28.58</v>
      </c>
      <c r="E2436" s="574">
        <v>29.33</v>
      </c>
      <c r="F2436" s="567">
        <v>1</v>
      </c>
      <c r="G2436" s="571">
        <v>28.58</v>
      </c>
      <c r="H2436" s="20"/>
      <c r="I2436" s="23"/>
      <c r="J2436" s="23"/>
      <c r="K2436" s="23"/>
      <c r="L2436" s="23"/>
      <c r="M2436" s="23"/>
      <c r="N2436" s="23"/>
      <c r="O2436" s="23"/>
      <c r="P2436" s="23"/>
      <c r="Q2436" s="23"/>
      <c r="R2436" s="23"/>
      <c r="S2436" s="23"/>
      <c r="T2436" s="23"/>
    </row>
    <row r="2437" spans="1:20" s="21" customFormat="1" ht="15" x14ac:dyDescent="0.2">
      <c r="A2437" s="546" t="s">
        <v>2946</v>
      </c>
      <c r="B2437" s="552">
        <v>23</v>
      </c>
      <c r="C2437" s="563">
        <v>2264</v>
      </c>
      <c r="D2437" s="573">
        <v>31.89</v>
      </c>
      <c r="E2437" s="574">
        <v>32.64</v>
      </c>
      <c r="F2437" s="547">
        <v>1</v>
      </c>
      <c r="G2437" s="571">
        <v>31.89</v>
      </c>
      <c r="H2437" s="20"/>
      <c r="I2437" s="23"/>
      <c r="J2437" s="23"/>
      <c r="K2437" s="23"/>
      <c r="L2437" s="23"/>
      <c r="M2437" s="23"/>
      <c r="N2437" s="23"/>
      <c r="O2437" s="23"/>
      <c r="P2437" s="23"/>
      <c r="Q2437" s="23"/>
      <c r="R2437" s="23"/>
      <c r="S2437" s="23"/>
      <c r="T2437" s="23"/>
    </row>
    <row r="2438" spans="1:20" s="21" customFormat="1" ht="15" x14ac:dyDescent="0.2">
      <c r="A2438" s="549" t="s">
        <v>3148</v>
      </c>
      <c r="B2438" s="552">
        <v>23</v>
      </c>
      <c r="C2438" s="557">
        <v>3232</v>
      </c>
      <c r="D2438" s="573">
        <v>36.090000000000003</v>
      </c>
      <c r="E2438" s="574">
        <v>36.840000000000003</v>
      </c>
      <c r="F2438" s="566">
        <v>1</v>
      </c>
      <c r="G2438" s="571">
        <v>36.090000000000003</v>
      </c>
      <c r="H2438" s="20"/>
      <c r="I2438" s="23"/>
      <c r="J2438" s="23"/>
      <c r="K2438" s="23"/>
      <c r="L2438" s="23"/>
      <c r="M2438" s="23"/>
      <c r="N2438" s="23"/>
      <c r="O2438" s="23"/>
      <c r="P2438" s="23"/>
      <c r="Q2438" s="23"/>
      <c r="R2438" s="23"/>
      <c r="S2438" s="23"/>
      <c r="T2438" s="23"/>
    </row>
    <row r="2439" spans="1:20" s="21" customFormat="1" ht="15" x14ac:dyDescent="0.2">
      <c r="A2439" s="549" t="s">
        <v>3136</v>
      </c>
      <c r="B2439" s="552">
        <v>23</v>
      </c>
      <c r="C2439" s="557">
        <v>3096</v>
      </c>
      <c r="D2439" s="572">
        <v>49.74</v>
      </c>
      <c r="E2439" s="574">
        <v>52.29</v>
      </c>
      <c r="F2439" s="566">
        <v>1</v>
      </c>
      <c r="G2439" s="571">
        <v>49.74</v>
      </c>
      <c r="H2439" s="20"/>
      <c r="I2439" s="23"/>
      <c r="J2439" s="23"/>
      <c r="K2439" s="23"/>
      <c r="L2439" s="23"/>
      <c r="M2439" s="23"/>
      <c r="N2439" s="23"/>
      <c r="O2439" s="23"/>
      <c r="P2439" s="23"/>
      <c r="Q2439" s="23"/>
      <c r="R2439" s="23"/>
      <c r="S2439" s="23"/>
      <c r="T2439" s="23"/>
    </row>
    <row r="2440" spans="1:20" s="21" customFormat="1" ht="15" x14ac:dyDescent="0.2">
      <c r="A2440" s="546" t="s">
        <v>2197</v>
      </c>
      <c r="B2440" s="552">
        <v>23</v>
      </c>
      <c r="C2440" s="563">
        <v>9121</v>
      </c>
      <c r="D2440" s="572">
        <v>66.680000000000007</v>
      </c>
      <c r="E2440" s="574">
        <v>69.23</v>
      </c>
      <c r="F2440" s="547">
        <v>1</v>
      </c>
      <c r="G2440" s="571">
        <v>66.680000000000007</v>
      </c>
      <c r="H2440" s="20"/>
      <c r="I2440" s="23"/>
      <c r="J2440" s="23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</row>
    <row r="2441" spans="1:20" s="21" customFormat="1" ht="15" x14ac:dyDescent="0.2">
      <c r="A2441" s="548" t="s">
        <v>3312</v>
      </c>
      <c r="B2441" s="554">
        <v>23</v>
      </c>
      <c r="C2441" s="560">
        <v>9121</v>
      </c>
      <c r="D2441" s="572">
        <v>66.680000000000007</v>
      </c>
      <c r="E2441" s="574">
        <v>69.23</v>
      </c>
      <c r="F2441" s="567">
        <v>1</v>
      </c>
      <c r="G2441" s="571">
        <v>66.680000000000007</v>
      </c>
      <c r="H2441" s="20"/>
      <c r="I2441" s="23"/>
      <c r="J2441" s="23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</row>
    <row r="2442" spans="1:20" s="21" customFormat="1" ht="15" x14ac:dyDescent="0.2">
      <c r="A2442" s="546" t="s">
        <v>3308</v>
      </c>
      <c r="B2442" s="552">
        <v>23</v>
      </c>
      <c r="C2442" s="563">
        <v>9121</v>
      </c>
      <c r="D2442" s="572">
        <v>66.680000000000007</v>
      </c>
      <c r="E2442" s="574">
        <v>69.23</v>
      </c>
      <c r="F2442" s="547">
        <v>1</v>
      </c>
      <c r="G2442" s="571">
        <v>66.680000000000007</v>
      </c>
      <c r="H2442" s="20"/>
      <c r="I2442" s="23"/>
      <c r="J2442" s="23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</row>
    <row r="2443" spans="1:20" s="21" customFormat="1" ht="15" x14ac:dyDescent="0.2">
      <c r="A2443" s="546" t="s">
        <v>3309</v>
      </c>
      <c r="B2443" s="552">
        <v>23</v>
      </c>
      <c r="C2443" s="563">
        <v>9121</v>
      </c>
      <c r="D2443" s="572">
        <v>66.680000000000007</v>
      </c>
      <c r="E2443" s="574">
        <v>69.23</v>
      </c>
      <c r="F2443" s="547">
        <v>1</v>
      </c>
      <c r="G2443" s="571">
        <v>66.680000000000007</v>
      </c>
      <c r="H2443" s="20"/>
      <c r="I2443" s="23"/>
      <c r="J2443" s="23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</row>
    <row r="2444" spans="1:20" s="21" customFormat="1" ht="15" x14ac:dyDescent="0.2">
      <c r="A2444" s="546" t="s">
        <v>3307</v>
      </c>
      <c r="B2444" s="552">
        <v>23</v>
      </c>
      <c r="C2444" s="563">
        <v>9121</v>
      </c>
      <c r="D2444" s="572">
        <v>66.680000000000007</v>
      </c>
      <c r="E2444" s="574">
        <v>69.23</v>
      </c>
      <c r="F2444" s="547">
        <v>1</v>
      </c>
      <c r="G2444" s="571">
        <v>66.680000000000007</v>
      </c>
      <c r="H2444" s="20"/>
      <c r="I2444" s="23"/>
      <c r="J2444" s="23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</row>
    <row r="2445" spans="1:20" s="21" customFormat="1" ht="15" x14ac:dyDescent="0.2">
      <c r="A2445" s="546" t="s">
        <v>3306</v>
      </c>
      <c r="B2445" s="552">
        <v>23</v>
      </c>
      <c r="C2445" s="563">
        <v>9121</v>
      </c>
      <c r="D2445" s="572">
        <v>66.680000000000007</v>
      </c>
      <c r="E2445" s="574">
        <v>69.23</v>
      </c>
      <c r="F2445" s="547">
        <v>1</v>
      </c>
      <c r="G2445" s="571">
        <v>66.680000000000007</v>
      </c>
      <c r="H2445" s="20"/>
      <c r="I2445" s="23"/>
      <c r="J2445" s="23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</row>
    <row r="2446" spans="1:20" s="21" customFormat="1" ht="15" x14ac:dyDescent="0.2">
      <c r="A2446" s="546" t="s">
        <v>3313</v>
      </c>
      <c r="B2446" s="552">
        <v>23</v>
      </c>
      <c r="C2446" s="563">
        <v>9121</v>
      </c>
      <c r="D2446" s="572">
        <v>71.3</v>
      </c>
      <c r="E2446" s="574">
        <v>73.849999999999994</v>
      </c>
      <c r="F2446" s="547">
        <v>2</v>
      </c>
      <c r="G2446" s="571">
        <v>142.6</v>
      </c>
      <c r="H2446" s="20"/>
      <c r="I2446" s="23"/>
      <c r="J2446" s="23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</row>
    <row r="2447" spans="1:20" s="21" customFormat="1" ht="15" x14ac:dyDescent="0.2">
      <c r="A2447" s="548" t="s">
        <v>3310</v>
      </c>
      <c r="B2447" s="554">
        <v>23</v>
      </c>
      <c r="C2447" s="560">
        <v>9121</v>
      </c>
      <c r="D2447" s="572">
        <v>73.94</v>
      </c>
      <c r="E2447" s="574">
        <v>76.489999999999995</v>
      </c>
      <c r="F2447" s="567">
        <v>1</v>
      </c>
      <c r="G2447" s="571">
        <v>73.94</v>
      </c>
      <c r="H2447" s="20"/>
      <c r="I2447" s="23"/>
      <c r="J2447" s="23"/>
      <c r="K2447" s="23"/>
      <c r="L2447" s="23"/>
      <c r="M2447" s="23"/>
      <c r="N2447" s="23"/>
      <c r="O2447" s="23"/>
      <c r="P2447" s="23"/>
      <c r="Q2447" s="23"/>
      <c r="R2447" s="23"/>
      <c r="S2447" s="23"/>
      <c r="T2447" s="23"/>
    </row>
    <row r="2448" spans="1:20" s="21" customFormat="1" ht="15" x14ac:dyDescent="0.2">
      <c r="A2448" s="548" t="s">
        <v>3311</v>
      </c>
      <c r="B2448" s="554">
        <v>23</v>
      </c>
      <c r="C2448" s="560">
        <v>9121</v>
      </c>
      <c r="D2448" s="572">
        <v>73.94</v>
      </c>
      <c r="E2448" s="574">
        <v>76.489999999999995</v>
      </c>
      <c r="F2448" s="567">
        <v>1</v>
      </c>
      <c r="G2448" s="571">
        <v>73.94</v>
      </c>
      <c r="H2448" s="20"/>
      <c r="I2448" s="23"/>
      <c r="J2448" s="23"/>
      <c r="K2448" s="23"/>
      <c r="L2448" s="23"/>
      <c r="M2448" s="23"/>
      <c r="N2448" s="23"/>
      <c r="O2448" s="23"/>
      <c r="P2448" s="23"/>
      <c r="Q2448" s="23"/>
      <c r="R2448" s="23"/>
      <c r="S2448" s="23"/>
      <c r="T2448" s="23"/>
    </row>
    <row r="2449" spans="1:20" s="21" customFormat="1" ht="15" x14ac:dyDescent="0.2">
      <c r="A2449" s="548" t="s">
        <v>3305</v>
      </c>
      <c r="B2449" s="554">
        <v>23</v>
      </c>
      <c r="C2449" s="560">
        <v>9121</v>
      </c>
      <c r="D2449" s="572">
        <v>73.94</v>
      </c>
      <c r="E2449" s="574">
        <v>76.489999999999995</v>
      </c>
      <c r="F2449" s="567">
        <v>1</v>
      </c>
      <c r="G2449" s="571">
        <v>73.94</v>
      </c>
      <c r="H2449" s="20"/>
      <c r="I2449" s="23"/>
      <c r="J2449" s="23"/>
      <c r="K2449" s="23"/>
      <c r="L2449" s="23"/>
      <c r="M2449" s="23"/>
      <c r="N2449" s="23"/>
      <c r="O2449" s="23"/>
      <c r="P2449" s="23"/>
      <c r="Q2449" s="23"/>
      <c r="R2449" s="23"/>
      <c r="S2449" s="23"/>
      <c r="T2449" s="23"/>
    </row>
    <row r="2450" spans="1:20" s="21" customFormat="1" ht="15" x14ac:dyDescent="0.2">
      <c r="A2450" s="546" t="s">
        <v>2200</v>
      </c>
      <c r="B2450" s="552">
        <v>23</v>
      </c>
      <c r="C2450" s="563">
        <v>1518</v>
      </c>
      <c r="D2450" s="572">
        <v>76.740000000000009</v>
      </c>
      <c r="E2450" s="574">
        <v>79.290000000000006</v>
      </c>
      <c r="F2450" s="547">
        <v>1</v>
      </c>
      <c r="G2450" s="571">
        <v>76.740000000000009</v>
      </c>
      <c r="H2450" s="20"/>
      <c r="I2450" s="23"/>
      <c r="J2450" s="23"/>
      <c r="K2450" s="23"/>
      <c r="L2450" s="23"/>
      <c r="M2450" s="23"/>
      <c r="N2450" s="23"/>
      <c r="O2450" s="23"/>
      <c r="P2450" s="23"/>
      <c r="Q2450" s="23"/>
      <c r="R2450" s="23"/>
      <c r="S2450" s="23"/>
      <c r="T2450" s="23"/>
    </row>
    <row r="2451" spans="1:20" s="21" customFormat="1" ht="15" x14ac:dyDescent="0.2">
      <c r="A2451" s="546" t="s">
        <v>2202</v>
      </c>
      <c r="B2451" s="552">
        <v>23</v>
      </c>
      <c r="C2451" s="563">
        <v>1518</v>
      </c>
      <c r="D2451" s="572">
        <v>76.740000000000009</v>
      </c>
      <c r="E2451" s="574">
        <v>79.290000000000006</v>
      </c>
      <c r="F2451" s="547">
        <v>1</v>
      </c>
      <c r="G2451" s="571">
        <v>76.740000000000009</v>
      </c>
      <c r="H2451" s="20"/>
      <c r="I2451" s="23"/>
      <c r="J2451" s="23"/>
      <c r="K2451" s="23"/>
      <c r="L2451" s="23"/>
      <c r="M2451" s="23"/>
      <c r="N2451" s="23"/>
      <c r="O2451" s="23"/>
      <c r="P2451" s="23"/>
      <c r="Q2451" s="23"/>
      <c r="R2451" s="23"/>
      <c r="S2451" s="23"/>
      <c r="T2451" s="23"/>
    </row>
    <row r="2452" spans="1:20" s="21" customFormat="1" ht="15" x14ac:dyDescent="0.2">
      <c r="A2452" s="546" t="s">
        <v>3304</v>
      </c>
      <c r="B2452" s="552">
        <v>23</v>
      </c>
      <c r="C2452" s="563">
        <v>9121</v>
      </c>
      <c r="D2452" s="572">
        <v>86.68</v>
      </c>
      <c r="E2452" s="574">
        <v>89.23</v>
      </c>
      <c r="F2452" s="547">
        <v>1</v>
      </c>
      <c r="G2452" s="571">
        <v>86.68</v>
      </c>
      <c r="H2452" s="20"/>
      <c r="I2452" s="23"/>
      <c r="J2452" s="23"/>
      <c r="K2452" s="23"/>
      <c r="L2452" s="23"/>
      <c r="M2452" s="23"/>
      <c r="N2452" s="23"/>
      <c r="O2452" s="23"/>
      <c r="P2452" s="23"/>
      <c r="Q2452" s="23"/>
      <c r="R2452" s="23"/>
      <c r="S2452" s="23"/>
      <c r="T2452" s="23"/>
    </row>
    <row r="2453" spans="1:20" s="21" customFormat="1" ht="15" x14ac:dyDescent="0.2">
      <c r="A2453" s="548" t="s">
        <v>1637</v>
      </c>
      <c r="B2453" s="554">
        <v>23</v>
      </c>
      <c r="C2453" s="560" t="s">
        <v>138</v>
      </c>
      <c r="D2453" s="572"/>
      <c r="E2453" s="574"/>
      <c r="F2453" s="567">
        <v>7</v>
      </c>
      <c r="G2453" s="571">
        <v>0</v>
      </c>
      <c r="H2453" s="20"/>
      <c r="I2453" s="23"/>
      <c r="J2453" s="23"/>
      <c r="K2453" s="23"/>
      <c r="L2453" s="23"/>
      <c r="M2453" s="23"/>
      <c r="N2453" s="23"/>
      <c r="O2453" s="23"/>
      <c r="P2453" s="23"/>
      <c r="Q2453" s="23"/>
      <c r="R2453" s="23"/>
      <c r="S2453" s="23"/>
      <c r="T2453" s="23"/>
    </row>
    <row r="2454" spans="1:20" s="21" customFormat="1" ht="15" x14ac:dyDescent="0.2">
      <c r="A2454" s="548" t="s">
        <v>3109</v>
      </c>
      <c r="B2454" s="554">
        <v>23</v>
      </c>
      <c r="C2454" s="560">
        <v>1030</v>
      </c>
      <c r="D2454" s="572"/>
      <c r="E2454" s="574"/>
      <c r="F2454" s="567"/>
      <c r="G2454" s="571">
        <v>0</v>
      </c>
      <c r="H2454" s="20"/>
      <c r="I2454" s="23"/>
      <c r="J2454" s="23"/>
      <c r="K2454" s="23"/>
      <c r="L2454" s="23"/>
      <c r="M2454" s="23"/>
      <c r="N2454" s="23"/>
      <c r="O2454" s="23"/>
      <c r="P2454" s="23"/>
      <c r="Q2454" s="23"/>
      <c r="R2454" s="23"/>
      <c r="S2454" s="23"/>
      <c r="T2454" s="23"/>
    </row>
    <row r="2455" spans="1:20" s="21" customFormat="1" ht="15" x14ac:dyDescent="0.2">
      <c r="A2455" s="93"/>
      <c r="B2455" s="181"/>
      <c r="C2455" s="112"/>
      <c r="D2455" s="185"/>
      <c r="E2455" s="182"/>
      <c r="F2455" s="184"/>
      <c r="G2455" s="303">
        <f>D2455*F2455</f>
        <v>0</v>
      </c>
      <c r="H2455" s="20"/>
      <c r="I2455" s="23"/>
      <c r="J2455" s="23"/>
      <c r="K2455" s="23"/>
      <c r="L2455" s="23"/>
      <c r="M2455" s="23"/>
      <c r="N2455" s="23"/>
      <c r="O2455" s="23"/>
      <c r="P2455" s="23"/>
      <c r="Q2455" s="23"/>
      <c r="R2455" s="23"/>
      <c r="S2455" s="23"/>
      <c r="T2455" s="23"/>
    </row>
    <row r="2456" spans="1:20" s="350" customFormat="1" ht="15.75" x14ac:dyDescent="0.2">
      <c r="A2456" s="615" t="s">
        <v>8</v>
      </c>
      <c r="B2456" s="616"/>
      <c r="C2456" s="616"/>
      <c r="D2456" s="616"/>
      <c r="E2456" s="616"/>
      <c r="F2456" s="617"/>
      <c r="G2456" s="34">
        <f>SUM(G2214:G2455)</f>
        <v>6489.2860000000064</v>
      </c>
    </row>
    <row r="2457" spans="1:20" x14ac:dyDescent="0.2">
      <c r="A2457" s="46"/>
      <c r="B2457" s="46"/>
      <c r="C2457" s="46"/>
      <c r="D2457" s="46"/>
      <c r="E2457" s="46"/>
      <c r="F2457" s="46"/>
      <c r="G2457" s="46"/>
    </row>
    <row r="2458" spans="1:20" x14ac:dyDescent="0.2">
      <c r="A2458" s="46"/>
      <c r="B2458" s="46"/>
      <c r="C2458" s="46"/>
      <c r="D2458" s="46"/>
      <c r="E2458" s="46"/>
      <c r="F2458" s="46"/>
      <c r="G2458" s="46"/>
    </row>
    <row r="2459" spans="1:20" ht="15" x14ac:dyDescent="0.2">
      <c r="A2459" s="17" t="s">
        <v>6</v>
      </c>
      <c r="B2459" s="18" t="s">
        <v>7</v>
      </c>
      <c r="C2459" s="17" t="s">
        <v>0</v>
      </c>
      <c r="D2459" s="19" t="s">
        <v>1</v>
      </c>
      <c r="E2459" s="19" t="s">
        <v>2</v>
      </c>
      <c r="F2459" s="17" t="s">
        <v>3</v>
      </c>
      <c r="G2459" s="19" t="s">
        <v>4</v>
      </c>
    </row>
    <row r="2460" spans="1:20" x14ac:dyDescent="0.2">
      <c r="A2460" s="575" t="s">
        <v>2379</v>
      </c>
      <c r="B2460" s="577">
        <v>25</v>
      </c>
      <c r="C2460" s="578" t="s">
        <v>1481</v>
      </c>
      <c r="D2460" s="580">
        <v>21.24</v>
      </c>
      <c r="E2460" s="581">
        <v>21.99</v>
      </c>
      <c r="F2460" s="576">
        <v>2</v>
      </c>
      <c r="G2460" s="579">
        <v>42.48</v>
      </c>
    </row>
    <row r="2461" spans="1:20" x14ac:dyDescent="0.2">
      <c r="A2461" s="298"/>
      <c r="B2461" s="113"/>
      <c r="C2461" s="106"/>
      <c r="D2461" s="299"/>
      <c r="E2461" s="300"/>
      <c r="F2461" s="301"/>
      <c r="G2461" s="89"/>
    </row>
    <row r="2462" spans="1:20" ht="15.75" x14ac:dyDescent="0.2">
      <c r="A2462" s="615" t="s">
        <v>8</v>
      </c>
      <c r="B2462" s="616"/>
      <c r="C2462" s="616"/>
      <c r="D2462" s="616"/>
      <c r="E2462" s="616"/>
      <c r="F2462" s="617"/>
      <c r="G2462" s="34">
        <f>SUM(G2460:G2461)</f>
        <v>42.48</v>
      </c>
    </row>
    <row r="2463" spans="1:20" x14ac:dyDescent="0.2">
      <c r="A2463" s="46"/>
      <c r="B2463" s="46"/>
      <c r="C2463" s="46"/>
      <c r="D2463" s="46"/>
      <c r="E2463" s="46"/>
      <c r="F2463" s="46"/>
      <c r="G2463" s="46"/>
    </row>
    <row r="2464" spans="1:20" x14ac:dyDescent="0.2">
      <c r="A2464" s="46"/>
      <c r="B2464" s="46"/>
      <c r="C2464" s="46"/>
      <c r="D2464" s="46"/>
      <c r="E2464" s="46"/>
      <c r="F2464" s="46"/>
      <c r="G2464" s="46"/>
    </row>
    <row r="2465" spans="1:7" ht="15" x14ac:dyDescent="0.2">
      <c r="A2465" s="17" t="s">
        <v>6</v>
      </c>
      <c r="B2465" s="18" t="s">
        <v>7</v>
      </c>
      <c r="C2465" s="17" t="s">
        <v>0</v>
      </c>
      <c r="D2465" s="19" t="s">
        <v>1</v>
      </c>
      <c r="E2465" s="19" t="s">
        <v>2</v>
      </c>
      <c r="F2465" s="17" t="s">
        <v>3</v>
      </c>
      <c r="G2465" s="19" t="s">
        <v>4</v>
      </c>
    </row>
    <row r="2466" spans="1:7" x14ac:dyDescent="0.2">
      <c r="A2466" s="584" t="s">
        <v>1958</v>
      </c>
      <c r="B2466" s="586">
        <v>30</v>
      </c>
      <c r="C2466" s="587">
        <v>5847</v>
      </c>
      <c r="D2466" s="591">
        <v>0.2</v>
      </c>
      <c r="E2466" s="593">
        <v>0.25</v>
      </c>
      <c r="F2466" s="589">
        <v>7</v>
      </c>
      <c r="G2466" s="590">
        <v>1.4000000000000001</v>
      </c>
    </row>
    <row r="2467" spans="1:7" x14ac:dyDescent="0.2">
      <c r="A2467" s="584" t="s">
        <v>1955</v>
      </c>
      <c r="B2467" s="586">
        <v>30</v>
      </c>
      <c r="C2467" s="587">
        <v>5847</v>
      </c>
      <c r="D2467" s="591">
        <v>0.45</v>
      </c>
      <c r="E2467" s="593">
        <v>0.75</v>
      </c>
      <c r="F2467" s="589">
        <v>1</v>
      </c>
      <c r="G2467" s="590">
        <v>0.45</v>
      </c>
    </row>
    <row r="2468" spans="1:7" x14ac:dyDescent="0.2">
      <c r="A2468" s="584" t="s">
        <v>3605</v>
      </c>
      <c r="B2468" s="586">
        <v>30</v>
      </c>
      <c r="C2468" s="587">
        <v>5847</v>
      </c>
      <c r="D2468" s="591">
        <v>1.1199999999999999</v>
      </c>
      <c r="E2468" s="593">
        <v>1.17</v>
      </c>
      <c r="F2468" s="589">
        <v>11</v>
      </c>
      <c r="G2468" s="590">
        <v>12.319999999999999</v>
      </c>
    </row>
    <row r="2469" spans="1:7" x14ac:dyDescent="0.2">
      <c r="A2469" s="584" t="s">
        <v>1952</v>
      </c>
      <c r="B2469" s="586">
        <v>30</v>
      </c>
      <c r="C2469" s="587">
        <v>5847</v>
      </c>
      <c r="D2469" s="591">
        <v>1.1599999999999999</v>
      </c>
      <c r="E2469" s="593">
        <v>1.22</v>
      </c>
      <c r="F2469" s="589">
        <v>8</v>
      </c>
      <c r="G2469" s="590">
        <v>9.2799999999999994</v>
      </c>
    </row>
    <row r="2470" spans="1:7" x14ac:dyDescent="0.2">
      <c r="A2470" s="584" t="s">
        <v>1957</v>
      </c>
      <c r="B2470" s="586">
        <v>30</v>
      </c>
      <c r="C2470" s="587">
        <v>5847</v>
      </c>
      <c r="D2470" s="591">
        <v>1.1599999999999999</v>
      </c>
      <c r="E2470" s="593">
        <v>1.22</v>
      </c>
      <c r="F2470" s="589">
        <v>7</v>
      </c>
      <c r="G2470" s="590">
        <v>8.1199999999999992</v>
      </c>
    </row>
    <row r="2471" spans="1:7" x14ac:dyDescent="0.2">
      <c r="A2471" s="584" t="s">
        <v>1954</v>
      </c>
      <c r="B2471" s="586">
        <v>30</v>
      </c>
      <c r="C2471" s="587">
        <v>6322</v>
      </c>
      <c r="D2471" s="591">
        <v>1.19</v>
      </c>
      <c r="E2471" s="593">
        <v>1.25</v>
      </c>
      <c r="F2471" s="589">
        <v>5</v>
      </c>
      <c r="G2471" s="590">
        <v>5.9499999999999993</v>
      </c>
    </row>
    <row r="2472" spans="1:7" x14ac:dyDescent="0.2">
      <c r="A2472" s="584" t="s">
        <v>1953</v>
      </c>
      <c r="B2472" s="586">
        <v>30</v>
      </c>
      <c r="C2472" s="587">
        <v>6322</v>
      </c>
      <c r="D2472" s="591">
        <v>1.19</v>
      </c>
      <c r="E2472" s="593">
        <v>1.25</v>
      </c>
      <c r="F2472" s="589">
        <v>15</v>
      </c>
      <c r="G2472" s="590">
        <v>17.849999999999998</v>
      </c>
    </row>
    <row r="2473" spans="1:7" x14ac:dyDescent="0.2">
      <c r="A2473" s="584" t="s">
        <v>1956</v>
      </c>
      <c r="B2473" s="586">
        <v>30</v>
      </c>
      <c r="C2473" s="587">
        <v>5847</v>
      </c>
      <c r="D2473" s="591">
        <v>1.24</v>
      </c>
      <c r="E2473" s="593">
        <v>1.3</v>
      </c>
      <c r="F2473" s="589">
        <v>10</v>
      </c>
      <c r="G2473" s="590">
        <v>12.4</v>
      </c>
    </row>
    <row r="2474" spans="1:7" x14ac:dyDescent="0.2">
      <c r="A2474" s="584" t="s">
        <v>1948</v>
      </c>
      <c r="B2474" s="586">
        <v>30</v>
      </c>
      <c r="C2474" s="587">
        <v>5847</v>
      </c>
      <c r="D2474" s="591">
        <v>1.42</v>
      </c>
      <c r="E2474" s="593">
        <v>1.48</v>
      </c>
      <c r="F2474" s="589">
        <v>23</v>
      </c>
      <c r="G2474" s="590">
        <v>32.659999999999997</v>
      </c>
    </row>
    <row r="2475" spans="1:7" x14ac:dyDescent="0.2">
      <c r="A2475" s="584" t="s">
        <v>1949</v>
      </c>
      <c r="B2475" s="586">
        <v>30</v>
      </c>
      <c r="C2475" s="587">
        <v>5847</v>
      </c>
      <c r="D2475" s="591">
        <v>1.42</v>
      </c>
      <c r="E2475" s="593">
        <v>1.48</v>
      </c>
      <c r="F2475" s="589">
        <v>21</v>
      </c>
      <c r="G2475" s="590">
        <v>29.82</v>
      </c>
    </row>
    <row r="2476" spans="1:7" x14ac:dyDescent="0.2">
      <c r="A2476" s="584" t="s">
        <v>3606</v>
      </c>
      <c r="B2476" s="586">
        <v>30</v>
      </c>
      <c r="C2476" s="587">
        <v>5847</v>
      </c>
      <c r="D2476" s="591">
        <v>1.42</v>
      </c>
      <c r="E2476" s="593">
        <v>1.48</v>
      </c>
      <c r="F2476" s="589">
        <v>34</v>
      </c>
      <c r="G2476" s="590">
        <v>48.28</v>
      </c>
    </row>
    <row r="2477" spans="1:7" x14ac:dyDescent="0.2">
      <c r="A2477" s="582" t="s">
        <v>2527</v>
      </c>
      <c r="B2477" s="585">
        <v>30</v>
      </c>
      <c r="C2477" s="588"/>
      <c r="D2477" s="592">
        <v>17.2</v>
      </c>
      <c r="E2477" s="593">
        <v>17.95</v>
      </c>
      <c r="F2477" s="583">
        <v>2</v>
      </c>
      <c r="G2477" s="590">
        <v>34.4</v>
      </c>
    </row>
    <row r="2478" spans="1:7" x14ac:dyDescent="0.2">
      <c r="A2478" s="582" t="s">
        <v>2527</v>
      </c>
      <c r="B2478" s="585">
        <v>30</v>
      </c>
      <c r="C2478" s="588"/>
      <c r="D2478" s="592">
        <v>20.72</v>
      </c>
      <c r="E2478" s="593">
        <v>21.47</v>
      </c>
      <c r="F2478" s="583">
        <v>3</v>
      </c>
      <c r="G2478" s="590">
        <v>62.16</v>
      </c>
    </row>
    <row r="2479" spans="1:7" x14ac:dyDescent="0.2">
      <c r="A2479" s="93"/>
      <c r="B2479" s="181"/>
      <c r="C2479" s="349"/>
      <c r="D2479" s="185"/>
      <c r="E2479" s="182"/>
      <c r="F2479" s="184"/>
      <c r="G2479" s="302">
        <f>D2479*F2479</f>
        <v>0</v>
      </c>
    </row>
    <row r="2480" spans="1:7" ht="15.75" x14ac:dyDescent="0.2">
      <c r="A2480" s="615" t="s">
        <v>8</v>
      </c>
      <c r="B2480" s="616"/>
      <c r="C2480" s="616"/>
      <c r="D2480" s="616"/>
      <c r="E2480" s="616"/>
      <c r="F2480" s="617"/>
      <c r="G2480" s="34">
        <f>SUM(G2466:G2479)</f>
        <v>275.09000000000003</v>
      </c>
    </row>
    <row r="2481" spans="1:7" x14ac:dyDescent="0.2">
      <c r="A2481" s="46"/>
      <c r="B2481" s="46"/>
      <c r="C2481" s="46"/>
      <c r="D2481" s="46"/>
      <c r="E2481" s="46"/>
      <c r="F2481" s="46"/>
      <c r="G2481" s="46"/>
    </row>
    <row r="2482" spans="1:7" x14ac:dyDescent="0.2">
      <c r="A2482" s="46"/>
      <c r="B2482" s="46"/>
      <c r="C2482" s="46"/>
      <c r="D2482" s="46"/>
      <c r="E2482" s="46"/>
      <c r="F2482" s="46"/>
      <c r="G2482" s="46"/>
    </row>
    <row r="2483" spans="1:7" ht="15" x14ac:dyDescent="0.2">
      <c r="A2483" s="17" t="s">
        <v>6</v>
      </c>
      <c r="B2483" s="18" t="s">
        <v>7</v>
      </c>
      <c r="C2483" s="17" t="s">
        <v>0</v>
      </c>
      <c r="D2483" s="19" t="s">
        <v>1</v>
      </c>
      <c r="E2483" s="19" t="s">
        <v>2</v>
      </c>
      <c r="F2483" s="17" t="s">
        <v>3</v>
      </c>
      <c r="G2483" s="19" t="s">
        <v>4</v>
      </c>
    </row>
    <row r="2484" spans="1:7" x14ac:dyDescent="0.2">
      <c r="A2484" s="594" t="s">
        <v>296</v>
      </c>
      <c r="B2484" s="595">
        <v>32</v>
      </c>
      <c r="C2484" s="596">
        <v>7730</v>
      </c>
      <c r="D2484" s="599">
        <v>0.94</v>
      </c>
      <c r="E2484" s="600">
        <v>1</v>
      </c>
      <c r="F2484" s="597">
        <v>101</v>
      </c>
      <c r="G2484" s="598">
        <v>94.94</v>
      </c>
    </row>
    <row r="2485" spans="1:7" ht="15.75" x14ac:dyDescent="0.2">
      <c r="A2485" s="615" t="s">
        <v>8</v>
      </c>
      <c r="B2485" s="616"/>
      <c r="C2485" s="616"/>
      <c r="D2485" s="616"/>
      <c r="E2485" s="616"/>
      <c r="F2485" s="617"/>
      <c r="G2485" s="34">
        <f>SUM(G2484:G2484)</f>
        <v>94.94</v>
      </c>
    </row>
    <row r="2486" spans="1:7" x14ac:dyDescent="0.2">
      <c r="A2486" s="46"/>
      <c r="B2486" s="46"/>
      <c r="C2486" s="46"/>
      <c r="D2486" s="46"/>
      <c r="E2486" s="46"/>
      <c r="F2486" s="46"/>
      <c r="G2486" s="46"/>
    </row>
    <row r="2487" spans="1:7" x14ac:dyDescent="0.2">
      <c r="A2487" s="46"/>
      <c r="B2487" s="46"/>
      <c r="C2487" s="46"/>
      <c r="D2487" s="46"/>
      <c r="E2487" s="46"/>
      <c r="F2487" s="46"/>
      <c r="G2487" s="46"/>
    </row>
    <row r="2488" spans="1:7" ht="15" x14ac:dyDescent="0.2">
      <c r="A2488" s="17" t="s">
        <v>6</v>
      </c>
      <c r="B2488" s="18" t="s">
        <v>7</v>
      </c>
      <c r="C2488" s="17" t="s">
        <v>0</v>
      </c>
      <c r="D2488" s="19" t="s">
        <v>1</v>
      </c>
      <c r="E2488" s="19" t="s">
        <v>2</v>
      </c>
      <c r="F2488" s="17" t="s">
        <v>3</v>
      </c>
      <c r="G2488" s="19" t="s">
        <v>4</v>
      </c>
    </row>
    <row r="2489" spans="1:7" x14ac:dyDescent="0.2">
      <c r="A2489" s="603" t="s">
        <v>46</v>
      </c>
      <c r="B2489" s="614"/>
      <c r="C2489" s="608">
        <v>2607</v>
      </c>
      <c r="D2489" s="611">
        <v>0.06</v>
      </c>
      <c r="E2489" s="613"/>
      <c r="F2489" s="602">
        <v>1000</v>
      </c>
      <c r="G2489" s="610">
        <v>60</v>
      </c>
    </row>
    <row r="2490" spans="1:7" x14ac:dyDescent="0.2">
      <c r="A2490" s="603" t="s">
        <v>3612</v>
      </c>
      <c r="B2490" s="614"/>
      <c r="C2490" s="608">
        <v>1241</v>
      </c>
      <c r="D2490" s="611">
        <v>0.28999999999999998</v>
      </c>
      <c r="E2490" s="613"/>
      <c r="F2490" s="602">
        <v>75</v>
      </c>
      <c r="G2490" s="610">
        <v>21.75</v>
      </c>
    </row>
    <row r="2491" spans="1:7" x14ac:dyDescent="0.2">
      <c r="A2491" s="603" t="s">
        <v>41</v>
      </c>
      <c r="B2491" s="614"/>
      <c r="C2491" s="608">
        <v>4873</v>
      </c>
      <c r="D2491" s="611"/>
      <c r="E2491" s="613">
        <v>0</v>
      </c>
      <c r="F2491" s="602">
        <v>72</v>
      </c>
      <c r="G2491" s="610">
        <v>0</v>
      </c>
    </row>
    <row r="2492" spans="1:7" x14ac:dyDescent="0.2">
      <c r="A2492" s="603" t="s">
        <v>42</v>
      </c>
      <c r="B2492" s="614"/>
      <c r="C2492" s="608">
        <v>4873</v>
      </c>
      <c r="D2492" s="611"/>
      <c r="E2492" s="613">
        <v>0</v>
      </c>
      <c r="F2492" s="602">
        <v>86</v>
      </c>
      <c r="G2492" s="610">
        <v>0</v>
      </c>
    </row>
    <row r="2493" spans="1:7" x14ac:dyDescent="0.2">
      <c r="A2493" s="603" t="s">
        <v>47</v>
      </c>
      <c r="B2493" s="614"/>
      <c r="C2493" s="608">
        <v>3767</v>
      </c>
      <c r="D2493" s="611"/>
      <c r="E2493" s="613">
        <v>0</v>
      </c>
      <c r="F2493" s="602">
        <v>1</v>
      </c>
      <c r="G2493" s="610">
        <v>0</v>
      </c>
    </row>
    <row r="2494" spans="1:7" x14ac:dyDescent="0.2">
      <c r="A2494" s="603" t="s">
        <v>3124</v>
      </c>
      <c r="B2494" s="614"/>
      <c r="C2494" s="608">
        <v>1212</v>
      </c>
      <c r="D2494" s="611"/>
      <c r="E2494" s="613">
        <v>0</v>
      </c>
      <c r="F2494" s="602">
        <v>2</v>
      </c>
      <c r="G2494" s="610">
        <v>0</v>
      </c>
    </row>
    <row r="2495" spans="1:7" x14ac:dyDescent="0.2">
      <c r="A2495" s="603" t="s">
        <v>293</v>
      </c>
      <c r="B2495" s="614"/>
      <c r="C2495" s="608">
        <v>1212</v>
      </c>
      <c r="D2495" s="611"/>
      <c r="E2495" s="613">
        <v>0</v>
      </c>
      <c r="F2495" s="602">
        <v>7</v>
      </c>
      <c r="G2495" s="610">
        <v>0</v>
      </c>
    </row>
    <row r="2496" spans="1:7" x14ac:dyDescent="0.2">
      <c r="A2496" s="603" t="s">
        <v>3124</v>
      </c>
      <c r="B2496" s="614"/>
      <c r="C2496" s="608">
        <v>1212</v>
      </c>
      <c r="D2496" s="611"/>
      <c r="E2496" s="613">
        <v>0</v>
      </c>
      <c r="F2496" s="602">
        <v>1</v>
      </c>
      <c r="G2496" s="610">
        <v>0</v>
      </c>
    </row>
    <row r="2497" spans="1:7" x14ac:dyDescent="0.2">
      <c r="A2497" s="603" t="s">
        <v>2969</v>
      </c>
      <c r="B2497" s="606"/>
      <c r="C2497" s="608">
        <v>1212</v>
      </c>
      <c r="D2497" s="611"/>
      <c r="E2497" s="613">
        <v>0</v>
      </c>
      <c r="F2497" s="602">
        <v>4</v>
      </c>
      <c r="G2497" s="610">
        <v>0</v>
      </c>
    </row>
    <row r="2498" spans="1:7" x14ac:dyDescent="0.2">
      <c r="A2498" s="603" t="s">
        <v>49</v>
      </c>
      <c r="B2498" s="614"/>
      <c r="C2498" s="608">
        <v>1515</v>
      </c>
      <c r="D2498" s="611"/>
      <c r="E2498" s="613">
        <v>0</v>
      </c>
      <c r="F2498" s="602">
        <v>9</v>
      </c>
      <c r="G2498" s="610">
        <v>0</v>
      </c>
    </row>
    <row r="2499" spans="1:7" x14ac:dyDescent="0.2">
      <c r="A2499" s="603" t="s">
        <v>3124</v>
      </c>
      <c r="B2499" s="614"/>
      <c r="C2499" s="608">
        <v>1212</v>
      </c>
      <c r="D2499" s="611"/>
      <c r="E2499" s="613">
        <v>0</v>
      </c>
      <c r="F2499" s="602">
        <v>2</v>
      </c>
      <c r="G2499" s="610">
        <v>0</v>
      </c>
    </row>
    <row r="2500" spans="1:7" x14ac:dyDescent="0.2">
      <c r="A2500" s="603" t="s">
        <v>295</v>
      </c>
      <c r="B2500" s="614"/>
      <c r="C2500" s="608">
        <v>1212</v>
      </c>
      <c r="D2500" s="611"/>
      <c r="E2500" s="613">
        <v>0</v>
      </c>
      <c r="F2500" s="602">
        <v>3</v>
      </c>
      <c r="G2500" s="610">
        <v>0</v>
      </c>
    </row>
    <row r="2501" spans="1:7" x14ac:dyDescent="0.2">
      <c r="A2501" s="603" t="s">
        <v>44</v>
      </c>
      <c r="B2501" s="614"/>
      <c r="C2501" s="608">
        <v>8119</v>
      </c>
      <c r="D2501" s="611"/>
      <c r="E2501" s="613">
        <v>0</v>
      </c>
      <c r="F2501" s="602">
        <v>8</v>
      </c>
      <c r="G2501" s="610">
        <v>0</v>
      </c>
    </row>
    <row r="2502" spans="1:7" x14ac:dyDescent="0.2">
      <c r="A2502" s="603" t="s">
        <v>2975</v>
      </c>
      <c r="B2502" s="614"/>
      <c r="C2502" s="608">
        <v>9898</v>
      </c>
      <c r="D2502" s="612"/>
      <c r="E2502" s="613">
        <v>0</v>
      </c>
      <c r="F2502" s="602">
        <v>1</v>
      </c>
      <c r="G2502" s="610">
        <v>0</v>
      </c>
    </row>
    <row r="2503" spans="1:7" x14ac:dyDescent="0.2">
      <c r="A2503" s="603" t="s">
        <v>48</v>
      </c>
      <c r="B2503" s="614"/>
      <c r="C2503" s="608">
        <v>1515</v>
      </c>
      <c r="D2503" s="612"/>
      <c r="E2503" s="613">
        <v>0</v>
      </c>
      <c r="F2503" s="602">
        <v>1</v>
      </c>
      <c r="G2503" s="610">
        <v>0</v>
      </c>
    </row>
    <row r="2504" spans="1:7" x14ac:dyDescent="0.2">
      <c r="A2504" s="601" t="s">
        <v>509</v>
      </c>
      <c r="B2504" s="605"/>
      <c r="C2504" s="608">
        <v>2782</v>
      </c>
      <c r="D2504" s="611"/>
      <c r="E2504" s="613"/>
      <c r="F2504" s="602">
        <v>1</v>
      </c>
      <c r="G2504" s="610">
        <v>0</v>
      </c>
    </row>
    <row r="2505" spans="1:7" x14ac:dyDescent="0.2">
      <c r="A2505" s="601" t="s">
        <v>590</v>
      </c>
      <c r="B2505" s="605"/>
      <c r="C2505" s="608"/>
      <c r="D2505" s="611"/>
      <c r="E2505" s="613"/>
      <c r="F2505" s="602">
        <v>1</v>
      </c>
      <c r="G2505" s="610">
        <v>0</v>
      </c>
    </row>
    <row r="2506" spans="1:7" x14ac:dyDescent="0.2">
      <c r="A2506" s="601" t="s">
        <v>588</v>
      </c>
      <c r="B2506" s="605"/>
      <c r="C2506" s="608"/>
      <c r="D2506" s="611"/>
      <c r="E2506" s="613"/>
      <c r="F2506" s="602">
        <v>1</v>
      </c>
      <c r="G2506" s="610">
        <v>0</v>
      </c>
    </row>
    <row r="2507" spans="1:7" x14ac:dyDescent="0.2">
      <c r="A2507" s="604" t="s">
        <v>3559</v>
      </c>
      <c r="B2507" s="605"/>
      <c r="C2507" s="607"/>
      <c r="D2507" s="611"/>
      <c r="E2507" s="613"/>
      <c r="F2507" s="609"/>
      <c r="G2507" s="610">
        <v>0</v>
      </c>
    </row>
    <row r="2508" spans="1:7" x14ac:dyDescent="0.2">
      <c r="A2508" s="601" t="s">
        <v>505</v>
      </c>
      <c r="B2508" s="605"/>
      <c r="C2508" s="608"/>
      <c r="D2508" s="611"/>
      <c r="E2508" s="613"/>
      <c r="F2508" s="602">
        <v>1</v>
      </c>
      <c r="G2508" s="610">
        <v>0</v>
      </c>
    </row>
    <row r="2509" spans="1:7" ht="15.75" x14ac:dyDescent="0.2">
      <c r="A2509" s="615" t="s">
        <v>8</v>
      </c>
      <c r="B2509" s="616"/>
      <c r="C2509" s="616"/>
      <c r="D2509" s="616"/>
      <c r="E2509" s="616"/>
      <c r="F2509" s="617"/>
      <c r="G2509" s="34">
        <f>SUM(G2489:G2508)</f>
        <v>81.75</v>
      </c>
    </row>
    <row r="2510" spans="1:7" x14ac:dyDescent="0.2">
      <c r="A2510" s="46"/>
      <c r="B2510" s="46"/>
      <c r="C2510" s="46"/>
      <c r="D2510" s="46"/>
      <c r="E2510" s="46"/>
      <c r="F2510" s="46"/>
      <c r="G2510" s="46"/>
    </row>
    <row r="2511" spans="1:7" x14ac:dyDescent="0.2">
      <c r="A2511" s="46"/>
      <c r="B2511" s="46"/>
      <c r="C2511" s="46"/>
      <c r="D2511" s="46"/>
      <c r="E2511" s="46"/>
      <c r="F2511" s="46"/>
      <c r="G2511" s="46"/>
    </row>
    <row r="2512" spans="1:7" x14ac:dyDescent="0.2">
      <c r="A2512" s="46"/>
      <c r="B2512" s="46"/>
      <c r="C2512" s="46"/>
      <c r="D2512" s="46"/>
      <c r="E2512" s="46"/>
      <c r="F2512" s="46"/>
      <c r="G2512" s="46"/>
    </row>
    <row r="2513" spans="1:7" ht="15" thickBot="1" x14ac:dyDescent="0.25">
      <c r="A2513" s="46"/>
      <c r="B2513" s="46"/>
      <c r="C2513" s="46"/>
      <c r="D2513" s="46"/>
      <c r="E2513" s="46"/>
      <c r="F2513" s="46"/>
      <c r="G2513" s="46"/>
    </row>
    <row r="2514" spans="1:7" ht="15.75" thickBot="1" x14ac:dyDescent="0.25">
      <c r="A2514" s="29" t="s">
        <v>16</v>
      </c>
      <c r="B2514" s="618" t="s">
        <v>17</v>
      </c>
      <c r="C2514" s="619"/>
      <c r="D2514" s="46"/>
      <c r="E2514" s="46"/>
      <c r="F2514" s="46"/>
      <c r="G2514" s="46"/>
    </row>
    <row r="2515" spans="1:7" ht="15" x14ac:dyDescent="0.2">
      <c r="A2515" s="307" t="s">
        <v>3560</v>
      </c>
      <c r="B2515" s="26"/>
      <c r="C2515" s="308">
        <v>259.39</v>
      </c>
      <c r="D2515" s="46"/>
      <c r="E2515" s="46"/>
      <c r="F2515" s="46"/>
      <c r="G2515" s="46"/>
    </row>
    <row r="2516" spans="1:7" ht="15" x14ac:dyDescent="0.2">
      <c r="A2516" s="307" t="s">
        <v>3561</v>
      </c>
      <c r="B2516" s="26"/>
      <c r="C2516" s="308">
        <v>832.32</v>
      </c>
      <c r="D2516" s="46"/>
      <c r="E2516" s="46"/>
      <c r="F2516" s="46"/>
      <c r="G2516" s="46"/>
    </row>
    <row r="2517" spans="1:7" ht="15" x14ac:dyDescent="0.2">
      <c r="A2517" s="307" t="s">
        <v>3562</v>
      </c>
      <c r="B2517" s="26"/>
      <c r="C2517" s="308">
        <v>9202.65</v>
      </c>
      <c r="D2517" s="46"/>
      <c r="E2517" s="46"/>
      <c r="F2517" s="46"/>
      <c r="G2517" s="46"/>
    </row>
    <row r="2518" spans="1:7" ht="15" x14ac:dyDescent="0.2">
      <c r="A2518" s="307" t="s">
        <v>3563</v>
      </c>
      <c r="B2518" s="26"/>
      <c r="C2518" s="308">
        <v>6026.03</v>
      </c>
      <c r="D2518" s="46"/>
      <c r="E2518" s="46"/>
      <c r="F2518" s="46"/>
      <c r="G2518" s="46"/>
    </row>
    <row r="2519" spans="1:7" ht="15" x14ac:dyDescent="0.2">
      <c r="A2519" s="307" t="s">
        <v>3564</v>
      </c>
      <c r="B2519" s="26"/>
      <c r="C2519" s="308">
        <v>1613.1</v>
      </c>
      <c r="D2519" s="46"/>
      <c r="E2519" s="46"/>
      <c r="F2519" s="46"/>
      <c r="G2519" s="46"/>
    </row>
    <row r="2520" spans="1:7" ht="15" x14ac:dyDescent="0.2">
      <c r="A2520" s="307" t="s">
        <v>3565</v>
      </c>
      <c r="B2520" s="26"/>
      <c r="C2520" s="308">
        <v>1554.32</v>
      </c>
      <c r="D2520" s="46"/>
      <c r="E2520" s="46"/>
      <c r="F2520" s="46"/>
      <c r="G2520" s="46"/>
    </row>
    <row r="2521" spans="1:7" ht="15" x14ac:dyDescent="0.2">
      <c r="A2521" s="307" t="s">
        <v>3566</v>
      </c>
      <c r="B2521" s="26"/>
      <c r="C2521" s="308">
        <v>32005.759999999998</v>
      </c>
      <c r="D2521" s="46"/>
      <c r="E2521" s="46"/>
      <c r="F2521" s="46"/>
      <c r="G2521" s="46"/>
    </row>
    <row r="2522" spans="1:7" ht="15" x14ac:dyDescent="0.2">
      <c r="A2522" s="307" t="s">
        <v>9</v>
      </c>
      <c r="B2522" s="26"/>
      <c r="C2522" s="308">
        <v>2770.11</v>
      </c>
      <c r="D2522" s="46"/>
      <c r="E2522" s="46"/>
      <c r="F2522" s="46"/>
      <c r="G2522" s="46"/>
    </row>
    <row r="2523" spans="1:7" ht="15" x14ac:dyDescent="0.2">
      <c r="A2523" s="307" t="s">
        <v>3567</v>
      </c>
      <c r="B2523" s="26"/>
      <c r="C2523" s="308">
        <v>2409.58</v>
      </c>
      <c r="D2523" s="46"/>
      <c r="E2523" s="46"/>
      <c r="F2523" s="46"/>
      <c r="G2523" s="46"/>
    </row>
    <row r="2524" spans="1:7" ht="15" x14ac:dyDescent="0.2">
      <c r="A2524" s="307" t="s">
        <v>10</v>
      </c>
      <c r="B2524" s="26"/>
      <c r="C2524" s="308">
        <v>453.45</v>
      </c>
      <c r="D2524" s="46"/>
      <c r="E2524" s="46"/>
      <c r="F2524" s="46"/>
      <c r="G2524" s="46"/>
    </row>
    <row r="2525" spans="1:7" ht="15" x14ac:dyDescent="0.2">
      <c r="A2525" s="307" t="s">
        <v>11</v>
      </c>
      <c r="B2525" s="26"/>
      <c r="C2525" s="308">
        <v>2667.43</v>
      </c>
      <c r="D2525" s="46"/>
      <c r="E2525" s="46"/>
      <c r="F2525" s="46"/>
      <c r="G2525" s="46"/>
    </row>
    <row r="2526" spans="1:7" ht="15" x14ac:dyDescent="0.2">
      <c r="A2526" s="307" t="s">
        <v>12</v>
      </c>
      <c r="B2526" s="26"/>
      <c r="C2526" s="308">
        <v>4.05</v>
      </c>
      <c r="D2526" s="46"/>
      <c r="E2526" s="46"/>
      <c r="F2526" s="46"/>
      <c r="G2526" s="46"/>
    </row>
    <row r="2527" spans="1:7" ht="15" x14ac:dyDescent="0.2">
      <c r="A2527" s="307" t="s">
        <v>30</v>
      </c>
      <c r="B2527" s="26"/>
      <c r="C2527" s="308">
        <v>206.57</v>
      </c>
      <c r="D2527" s="46"/>
      <c r="E2527" s="46"/>
      <c r="F2527" s="46"/>
      <c r="G2527" s="46"/>
    </row>
    <row r="2528" spans="1:7" ht="15" x14ac:dyDescent="0.2">
      <c r="A2528" s="307" t="s">
        <v>13</v>
      </c>
      <c r="B2528" s="26"/>
      <c r="C2528" s="308">
        <v>4701.3599999999997</v>
      </c>
      <c r="D2528" s="46"/>
      <c r="E2528" s="46"/>
      <c r="F2528" s="46"/>
      <c r="G2528" s="46"/>
    </row>
    <row r="2529" spans="1:7" ht="15" x14ac:dyDescent="0.2">
      <c r="A2529" s="307" t="s">
        <v>14</v>
      </c>
      <c r="B2529" s="306"/>
      <c r="C2529" s="308">
        <v>36</v>
      </c>
      <c r="D2529" s="46"/>
      <c r="E2529" s="46"/>
      <c r="F2529" s="46"/>
      <c r="G2529" s="46"/>
    </row>
    <row r="2530" spans="1:7" ht="15" x14ac:dyDescent="0.2">
      <c r="A2530" s="307" t="s">
        <v>15</v>
      </c>
      <c r="B2530" s="306"/>
      <c r="C2530" s="308">
        <v>196.48</v>
      </c>
      <c r="D2530" s="46"/>
      <c r="E2530" s="46"/>
      <c r="F2530" s="46"/>
      <c r="G2530" s="46"/>
    </row>
    <row r="2531" spans="1:7" ht="15" x14ac:dyDescent="0.2">
      <c r="A2531" s="307" t="s">
        <v>3568</v>
      </c>
      <c r="B2531" s="306"/>
      <c r="C2531" s="308">
        <v>85.85</v>
      </c>
      <c r="D2531" s="46"/>
      <c r="E2531" s="46"/>
      <c r="F2531" s="46"/>
      <c r="G2531" s="46"/>
    </row>
    <row r="2532" spans="1:7" ht="15" x14ac:dyDescent="0.2">
      <c r="A2532" s="307" t="s">
        <v>3569</v>
      </c>
      <c r="B2532" s="306"/>
      <c r="C2532" s="308">
        <v>437.82</v>
      </c>
      <c r="D2532" s="46"/>
      <c r="E2532" s="46"/>
      <c r="F2532" s="46"/>
      <c r="G2532" s="46"/>
    </row>
    <row r="2533" spans="1:7" ht="15.75" thickBot="1" x14ac:dyDescent="0.25">
      <c r="A2533" s="85"/>
      <c r="B2533" s="27"/>
      <c r="C2533" s="308"/>
      <c r="D2533" s="46"/>
      <c r="E2533" s="46"/>
      <c r="F2533" s="46"/>
      <c r="G2533" s="46"/>
    </row>
    <row r="2534" spans="1:7" ht="18.75" thickBot="1" x14ac:dyDescent="0.25">
      <c r="A2534" s="31" t="s">
        <v>8</v>
      </c>
      <c r="B2534" s="32"/>
      <c r="C2534" s="33">
        <f>SUM(C2515:C2533)</f>
        <v>65462.27</v>
      </c>
      <c r="D2534" s="46"/>
      <c r="E2534" s="46"/>
      <c r="F2534" s="46"/>
      <c r="G2534" s="46"/>
    </row>
    <row r="2535" spans="1:7" x14ac:dyDescent="0.2">
      <c r="A2535" s="46"/>
      <c r="B2535" s="46"/>
      <c r="C2535" s="46"/>
      <c r="D2535" s="46"/>
      <c r="E2535" s="46"/>
      <c r="F2535" s="46"/>
      <c r="G2535" s="46"/>
    </row>
    <row r="2536" spans="1:7" x14ac:dyDescent="0.2">
      <c r="A2536" s="46"/>
      <c r="B2536" s="46"/>
      <c r="C2536" s="46"/>
      <c r="D2536" s="46"/>
      <c r="E2536" s="46"/>
      <c r="F2536" s="46"/>
      <c r="G2536" s="46"/>
    </row>
    <row r="2537" spans="1:7" x14ac:dyDescent="0.2">
      <c r="A2537" s="46"/>
      <c r="B2537" s="46"/>
      <c r="C2537" s="46"/>
      <c r="D2537" s="46"/>
      <c r="E2537" s="46"/>
      <c r="F2537" s="46"/>
      <c r="G2537" s="46"/>
    </row>
    <row r="2538" spans="1:7" x14ac:dyDescent="0.2">
      <c r="A2538" s="46"/>
      <c r="B2538" s="46"/>
      <c r="C2538" s="46"/>
      <c r="D2538" s="46"/>
      <c r="E2538" s="46"/>
      <c r="F2538" s="46"/>
      <c r="G2538" s="46"/>
    </row>
    <row r="2539" spans="1:7" x14ac:dyDescent="0.2">
      <c r="A2539" s="46"/>
      <c r="B2539" s="46"/>
      <c r="C2539" s="46"/>
      <c r="D2539" s="46"/>
      <c r="E2539" s="46"/>
      <c r="F2539" s="46"/>
      <c r="G2539" s="46"/>
    </row>
    <row r="2540" spans="1:7" x14ac:dyDescent="0.2">
      <c r="A2540" s="46"/>
      <c r="B2540" s="46"/>
      <c r="C2540" s="46"/>
      <c r="D2540" s="46"/>
      <c r="E2540" s="46"/>
      <c r="F2540" s="46"/>
      <c r="G2540" s="46"/>
    </row>
    <row r="2541" spans="1:7" x14ac:dyDescent="0.2">
      <c r="A2541" s="46"/>
      <c r="B2541" s="46"/>
      <c r="C2541" s="46"/>
      <c r="D2541" s="46"/>
      <c r="E2541" s="46"/>
      <c r="F2541" s="46"/>
      <c r="G2541" s="46"/>
    </row>
    <row r="2542" spans="1:7" x14ac:dyDescent="0.2">
      <c r="A2542" s="46"/>
      <c r="B2542" s="46"/>
      <c r="C2542" s="46"/>
      <c r="D2542" s="46"/>
      <c r="E2542" s="46"/>
      <c r="F2542" s="46"/>
      <c r="G2542" s="46"/>
    </row>
    <row r="2543" spans="1:7" x14ac:dyDescent="0.2">
      <c r="A2543" s="46"/>
      <c r="B2543" s="46"/>
      <c r="C2543" s="46"/>
      <c r="D2543" s="46"/>
      <c r="E2543" s="46"/>
      <c r="F2543" s="46"/>
      <c r="G2543" s="46"/>
    </row>
    <row r="2544" spans="1:7" x14ac:dyDescent="0.2">
      <c r="A2544" s="46"/>
      <c r="B2544" s="46"/>
      <c r="C2544" s="46"/>
      <c r="D2544" s="46"/>
      <c r="E2544" s="46"/>
      <c r="F2544" s="46"/>
      <c r="G2544" s="46"/>
    </row>
    <row r="2545" spans="1:7" x14ac:dyDescent="0.2">
      <c r="A2545" s="46"/>
      <c r="B2545" s="46"/>
      <c r="C2545" s="46"/>
      <c r="D2545" s="46"/>
      <c r="E2545" s="46"/>
      <c r="F2545" s="46"/>
      <c r="G2545" s="46"/>
    </row>
    <row r="2546" spans="1:7" x14ac:dyDescent="0.2">
      <c r="A2546" s="46"/>
      <c r="B2546" s="46"/>
      <c r="C2546" s="46"/>
      <c r="D2546" s="46"/>
      <c r="E2546" s="46"/>
      <c r="F2546" s="46"/>
      <c r="G2546" s="46"/>
    </row>
    <row r="2547" spans="1:7" x14ac:dyDescent="0.2">
      <c r="A2547" s="46"/>
      <c r="B2547" s="46"/>
      <c r="C2547" s="46"/>
      <c r="D2547" s="46"/>
      <c r="E2547" s="46"/>
      <c r="F2547" s="46"/>
      <c r="G2547" s="46"/>
    </row>
    <row r="2548" spans="1:7" x14ac:dyDescent="0.2">
      <c r="A2548" s="46"/>
      <c r="B2548" s="46"/>
      <c r="C2548" s="46"/>
      <c r="D2548" s="46"/>
      <c r="E2548" s="46"/>
      <c r="F2548" s="46"/>
      <c r="G2548" s="46"/>
    </row>
    <row r="2549" spans="1:7" x14ac:dyDescent="0.2">
      <c r="A2549" s="46"/>
      <c r="B2549" s="46"/>
      <c r="C2549" s="46"/>
      <c r="D2549" s="46"/>
      <c r="E2549" s="46"/>
      <c r="F2549" s="46"/>
      <c r="G2549" s="46"/>
    </row>
    <row r="2550" spans="1:7" x14ac:dyDescent="0.2">
      <c r="A2550" s="46"/>
      <c r="B2550" s="46"/>
      <c r="C2550" s="46"/>
      <c r="D2550" s="46"/>
      <c r="E2550" s="46"/>
      <c r="F2550" s="46"/>
      <c r="G2550" s="46"/>
    </row>
    <row r="2551" spans="1:7" x14ac:dyDescent="0.2">
      <c r="A2551" s="46"/>
      <c r="B2551" s="46"/>
      <c r="C2551" s="46"/>
      <c r="D2551" s="46"/>
      <c r="E2551" s="46"/>
      <c r="F2551" s="46"/>
      <c r="G2551" s="46"/>
    </row>
    <row r="2552" spans="1:7" x14ac:dyDescent="0.2">
      <c r="A2552" s="46"/>
      <c r="B2552" s="46"/>
      <c r="C2552" s="46"/>
      <c r="D2552" s="46"/>
      <c r="E2552" s="46"/>
      <c r="F2552" s="46"/>
      <c r="G2552" s="46"/>
    </row>
    <row r="2553" spans="1:7" x14ac:dyDescent="0.2">
      <c r="A2553" s="46"/>
      <c r="B2553" s="46"/>
      <c r="C2553" s="46"/>
      <c r="D2553" s="46"/>
      <c r="E2553" s="46"/>
      <c r="F2553" s="46"/>
      <c r="G2553" s="46"/>
    </row>
    <row r="2554" spans="1:7" x14ac:dyDescent="0.2">
      <c r="A2554" s="46"/>
      <c r="B2554" s="46"/>
      <c r="C2554" s="46"/>
      <c r="D2554" s="46"/>
      <c r="E2554" s="46"/>
      <c r="F2554" s="46"/>
      <c r="G2554" s="46"/>
    </row>
    <row r="2555" spans="1:7" x14ac:dyDescent="0.2">
      <c r="A2555" s="46"/>
      <c r="B2555" s="46"/>
      <c r="C2555" s="46"/>
      <c r="D2555" s="46"/>
      <c r="E2555" s="46"/>
      <c r="F2555" s="46"/>
      <c r="G2555" s="46"/>
    </row>
    <row r="2556" spans="1:7" x14ac:dyDescent="0.2">
      <c r="A2556" s="46"/>
      <c r="B2556" s="46"/>
      <c r="C2556" s="46"/>
      <c r="D2556" s="46"/>
      <c r="E2556" s="46"/>
      <c r="F2556" s="46"/>
      <c r="G2556" s="46"/>
    </row>
    <row r="2557" spans="1:7" x14ac:dyDescent="0.2">
      <c r="A2557" s="46"/>
      <c r="B2557" s="46"/>
      <c r="C2557" s="46"/>
      <c r="D2557" s="46"/>
      <c r="E2557" s="46"/>
      <c r="F2557" s="46"/>
      <c r="G2557" s="46"/>
    </row>
    <row r="2558" spans="1:7" x14ac:dyDescent="0.2">
      <c r="A2558" s="46"/>
      <c r="B2558" s="46"/>
      <c r="C2558" s="46"/>
      <c r="D2558" s="46"/>
      <c r="E2558" s="46"/>
      <c r="F2558" s="46"/>
      <c r="G2558" s="46"/>
    </row>
    <row r="2559" spans="1:7" x14ac:dyDescent="0.2">
      <c r="A2559" s="46"/>
      <c r="B2559" s="46"/>
      <c r="C2559" s="46"/>
      <c r="D2559" s="46"/>
      <c r="E2559" s="46"/>
      <c r="F2559" s="46"/>
      <c r="G2559" s="46"/>
    </row>
    <row r="2560" spans="1:7" x14ac:dyDescent="0.2">
      <c r="A2560" s="46"/>
      <c r="B2560" s="46"/>
      <c r="C2560" s="46"/>
      <c r="D2560" s="46"/>
      <c r="E2560" s="46"/>
      <c r="F2560" s="46"/>
      <c r="G2560" s="46"/>
    </row>
    <row r="2561" spans="1:7" x14ac:dyDescent="0.2">
      <c r="A2561" s="46"/>
      <c r="B2561" s="46"/>
      <c r="C2561" s="46"/>
      <c r="D2561" s="46"/>
      <c r="E2561" s="46"/>
      <c r="F2561" s="46"/>
      <c r="G2561" s="46"/>
    </row>
    <row r="2562" spans="1:7" x14ac:dyDescent="0.2">
      <c r="A2562" s="46"/>
      <c r="B2562" s="46"/>
      <c r="C2562" s="46"/>
      <c r="D2562" s="46"/>
      <c r="E2562" s="46"/>
      <c r="F2562" s="46"/>
      <c r="G2562" s="46"/>
    </row>
    <row r="2563" spans="1:7" x14ac:dyDescent="0.2">
      <c r="A2563" s="46"/>
      <c r="B2563" s="46"/>
      <c r="C2563" s="46"/>
      <c r="D2563" s="46"/>
      <c r="E2563" s="46"/>
      <c r="F2563" s="46"/>
      <c r="G2563" s="46"/>
    </row>
    <row r="2564" spans="1:7" x14ac:dyDescent="0.2">
      <c r="A2564" s="46"/>
      <c r="B2564" s="46"/>
      <c r="C2564" s="46"/>
      <c r="D2564" s="46"/>
      <c r="E2564" s="46"/>
      <c r="F2564" s="46"/>
      <c r="G2564" s="46"/>
    </row>
    <row r="2565" spans="1:7" x14ac:dyDescent="0.2">
      <c r="A2565" s="46"/>
      <c r="B2565" s="46"/>
      <c r="C2565" s="46"/>
      <c r="D2565" s="46"/>
      <c r="E2565" s="46"/>
      <c r="F2565" s="46"/>
      <c r="G2565" s="46"/>
    </row>
    <row r="2566" spans="1:7" x14ac:dyDescent="0.2">
      <c r="A2566" s="46"/>
      <c r="B2566" s="46"/>
      <c r="C2566" s="46"/>
      <c r="D2566" s="46"/>
      <c r="E2566" s="46"/>
      <c r="F2566" s="46"/>
      <c r="G2566" s="46"/>
    </row>
    <row r="2567" spans="1:7" x14ac:dyDescent="0.2">
      <c r="A2567" s="46"/>
      <c r="B2567" s="46"/>
      <c r="C2567" s="46"/>
      <c r="D2567" s="46"/>
      <c r="E2567" s="46"/>
      <c r="F2567" s="46"/>
      <c r="G2567" s="46"/>
    </row>
    <row r="2568" spans="1:7" x14ac:dyDescent="0.2">
      <c r="A2568" s="46"/>
      <c r="B2568" s="46"/>
      <c r="C2568" s="46"/>
      <c r="D2568" s="46"/>
      <c r="E2568" s="46"/>
      <c r="F2568" s="46"/>
      <c r="G2568" s="46"/>
    </row>
    <row r="2569" spans="1:7" x14ac:dyDescent="0.2">
      <c r="A2569" s="46"/>
      <c r="B2569" s="46"/>
      <c r="C2569" s="46"/>
      <c r="D2569" s="46"/>
      <c r="E2569" s="46"/>
      <c r="F2569" s="46"/>
      <c r="G2569" s="46"/>
    </row>
    <row r="2570" spans="1:7" x14ac:dyDescent="0.2">
      <c r="A2570" s="46"/>
      <c r="B2570" s="46"/>
      <c r="C2570" s="46"/>
      <c r="D2570" s="46"/>
      <c r="E2570" s="46"/>
      <c r="F2570" s="46"/>
      <c r="G2570" s="46"/>
    </row>
    <row r="2571" spans="1:7" x14ac:dyDescent="0.2">
      <c r="A2571" s="46"/>
      <c r="B2571" s="46"/>
      <c r="C2571" s="46"/>
      <c r="D2571" s="46"/>
      <c r="E2571" s="46"/>
      <c r="F2571" s="46"/>
      <c r="G2571" s="46"/>
    </row>
    <row r="2572" spans="1:7" x14ac:dyDescent="0.2">
      <c r="A2572" s="46"/>
      <c r="B2572" s="46"/>
      <c r="C2572" s="46"/>
      <c r="D2572" s="46"/>
      <c r="E2572" s="46"/>
      <c r="F2572" s="46"/>
      <c r="G2572" s="46"/>
    </row>
    <row r="2573" spans="1:7" x14ac:dyDescent="0.2">
      <c r="A2573" s="46"/>
      <c r="B2573" s="46"/>
      <c r="C2573" s="46"/>
      <c r="D2573" s="46"/>
      <c r="E2573" s="46"/>
      <c r="F2573" s="46"/>
      <c r="G2573" s="46"/>
    </row>
    <row r="2574" spans="1:7" x14ac:dyDescent="0.2">
      <c r="A2574" s="46"/>
      <c r="B2574" s="46"/>
      <c r="C2574" s="46"/>
      <c r="D2574" s="46"/>
      <c r="E2574" s="46"/>
      <c r="F2574" s="46"/>
      <c r="G2574" s="46"/>
    </row>
    <row r="2575" spans="1:7" x14ac:dyDescent="0.2">
      <c r="A2575" s="46"/>
      <c r="B2575" s="46"/>
      <c r="C2575" s="46"/>
      <c r="D2575" s="46"/>
      <c r="E2575" s="46"/>
      <c r="F2575" s="46"/>
      <c r="G2575" s="46"/>
    </row>
    <row r="2576" spans="1:7" x14ac:dyDescent="0.2">
      <c r="A2576" s="46"/>
      <c r="B2576" s="46"/>
      <c r="C2576" s="46"/>
      <c r="D2576" s="46"/>
      <c r="E2576" s="46"/>
      <c r="F2576" s="46"/>
      <c r="G2576" s="46"/>
    </row>
    <row r="2577" spans="1:7" ht="15.6" customHeight="1" x14ac:dyDescent="0.2">
      <c r="A2577" s="46"/>
      <c r="B2577" s="46"/>
      <c r="C2577" s="46"/>
      <c r="D2577" s="46"/>
      <c r="E2577" s="46"/>
      <c r="F2577" s="46"/>
      <c r="G2577" s="46"/>
    </row>
    <row r="2578" spans="1:7" x14ac:dyDescent="0.2">
      <c r="A2578" s="46"/>
      <c r="B2578" s="46"/>
      <c r="C2578" s="46"/>
      <c r="D2578" s="46"/>
      <c r="E2578" s="46"/>
      <c r="F2578" s="46"/>
      <c r="G2578" s="46"/>
    </row>
    <row r="2579" spans="1:7" x14ac:dyDescent="0.2">
      <c r="A2579" s="46"/>
      <c r="B2579" s="46"/>
      <c r="C2579" s="46"/>
      <c r="D2579" s="46"/>
      <c r="E2579" s="46"/>
      <c r="F2579" s="46"/>
      <c r="G2579" s="46"/>
    </row>
    <row r="2580" spans="1:7" x14ac:dyDescent="0.2">
      <c r="A2580" s="46"/>
      <c r="B2580" s="46"/>
      <c r="C2580" s="46"/>
      <c r="D2580" s="46"/>
      <c r="E2580" s="46"/>
      <c r="F2580" s="46"/>
      <c r="G2580" s="46"/>
    </row>
    <row r="2581" spans="1:7" x14ac:dyDescent="0.2">
      <c r="A2581" s="46"/>
      <c r="B2581" s="46"/>
      <c r="C2581" s="46"/>
      <c r="D2581" s="46"/>
      <c r="E2581" s="46"/>
      <c r="F2581" s="46"/>
      <c r="G2581" s="46"/>
    </row>
    <row r="2582" spans="1:7" x14ac:dyDescent="0.2">
      <c r="A2582" s="46"/>
      <c r="B2582" s="46"/>
      <c r="C2582" s="46"/>
      <c r="D2582" s="46"/>
      <c r="E2582" s="46"/>
      <c r="F2582" s="46"/>
      <c r="G2582" s="46"/>
    </row>
    <row r="2583" spans="1:7" x14ac:dyDescent="0.2">
      <c r="A2583" s="46"/>
      <c r="B2583" s="46"/>
      <c r="C2583" s="46"/>
      <c r="D2583" s="46"/>
      <c r="E2583" s="46"/>
      <c r="F2583" s="46"/>
      <c r="G2583" s="46"/>
    </row>
    <row r="2584" spans="1:7" x14ac:dyDescent="0.2">
      <c r="A2584" s="46"/>
      <c r="B2584" s="46"/>
      <c r="C2584" s="46"/>
      <c r="D2584" s="46"/>
      <c r="E2584" s="46"/>
      <c r="F2584" s="46"/>
      <c r="G2584" s="46"/>
    </row>
    <row r="2585" spans="1:7" x14ac:dyDescent="0.2">
      <c r="A2585" s="46"/>
      <c r="B2585" s="46"/>
      <c r="C2585" s="46"/>
      <c r="D2585" s="46"/>
      <c r="E2585" s="46"/>
      <c r="F2585" s="46"/>
      <c r="G2585" s="46"/>
    </row>
    <row r="2586" spans="1:7" x14ac:dyDescent="0.2">
      <c r="A2586" s="46"/>
      <c r="B2586" s="46"/>
      <c r="C2586" s="46"/>
      <c r="D2586" s="46"/>
      <c r="E2586" s="46"/>
      <c r="F2586" s="46"/>
      <c r="G2586" s="46"/>
    </row>
    <row r="2587" spans="1:7" x14ac:dyDescent="0.2">
      <c r="A2587" s="46"/>
      <c r="B2587" s="46"/>
      <c r="C2587" s="46"/>
      <c r="D2587" s="46"/>
      <c r="E2587" s="46"/>
      <c r="F2587" s="46"/>
      <c r="G2587" s="46"/>
    </row>
    <row r="2588" spans="1:7" x14ac:dyDescent="0.2">
      <c r="A2588" s="46"/>
      <c r="B2588" s="46"/>
      <c r="C2588" s="46"/>
      <c r="D2588" s="46"/>
      <c r="E2588" s="46"/>
      <c r="F2588" s="46"/>
      <c r="G2588" s="46"/>
    </row>
    <row r="2589" spans="1:7" x14ac:dyDescent="0.2">
      <c r="A2589" s="46"/>
      <c r="B2589" s="46"/>
      <c r="C2589" s="46"/>
      <c r="D2589" s="46"/>
      <c r="E2589" s="46"/>
      <c r="F2589" s="46"/>
      <c r="G2589" s="46"/>
    </row>
    <row r="2590" spans="1:7" ht="15.6" customHeight="1" x14ac:dyDescent="0.2">
      <c r="A2590" s="46"/>
      <c r="B2590" s="46"/>
      <c r="C2590" s="46"/>
      <c r="D2590" s="46"/>
      <c r="E2590" s="46"/>
      <c r="F2590" s="46"/>
      <c r="G2590" s="46"/>
    </row>
    <row r="2591" spans="1:7" x14ac:dyDescent="0.2">
      <c r="A2591" s="46"/>
      <c r="B2591" s="46"/>
      <c r="C2591" s="46"/>
      <c r="D2591" s="46"/>
      <c r="E2591" s="46"/>
      <c r="F2591" s="46"/>
      <c r="G2591" s="46"/>
    </row>
    <row r="2592" spans="1:7" x14ac:dyDescent="0.2">
      <c r="A2592" s="46"/>
      <c r="B2592" s="46"/>
      <c r="C2592" s="46"/>
      <c r="D2592" s="46"/>
      <c r="E2592" s="46"/>
      <c r="F2592" s="46"/>
      <c r="G2592" s="46"/>
    </row>
    <row r="2593" spans="1:7" x14ac:dyDescent="0.2">
      <c r="A2593" s="46"/>
      <c r="B2593" s="46"/>
      <c r="C2593" s="46"/>
      <c r="D2593" s="46"/>
      <c r="E2593" s="46"/>
      <c r="F2593" s="46"/>
      <c r="G2593" s="46"/>
    </row>
    <row r="2594" spans="1:7" x14ac:dyDescent="0.2">
      <c r="A2594" s="46"/>
      <c r="B2594" s="46"/>
      <c r="C2594" s="46"/>
      <c r="D2594" s="46"/>
      <c r="E2594" s="46"/>
      <c r="F2594" s="46"/>
      <c r="G2594" s="46"/>
    </row>
    <row r="2595" spans="1:7" x14ac:dyDescent="0.2">
      <c r="A2595" s="46"/>
      <c r="B2595" s="46"/>
      <c r="C2595" s="46"/>
      <c r="D2595" s="46"/>
      <c r="E2595" s="46"/>
      <c r="F2595" s="46"/>
      <c r="G2595" s="46"/>
    </row>
    <row r="2596" spans="1:7" ht="15.6" customHeight="1" x14ac:dyDescent="0.2">
      <c r="A2596" s="46"/>
      <c r="B2596" s="46"/>
      <c r="C2596" s="46"/>
      <c r="D2596" s="46"/>
      <c r="E2596" s="46"/>
      <c r="F2596" s="46"/>
      <c r="G2596" s="46"/>
    </row>
    <row r="2597" spans="1:7" x14ac:dyDescent="0.2">
      <c r="A2597" s="46"/>
      <c r="B2597" s="46"/>
      <c r="C2597" s="46"/>
      <c r="D2597" s="46"/>
      <c r="E2597" s="46"/>
      <c r="F2597" s="46"/>
      <c r="G2597" s="46"/>
    </row>
    <row r="2598" spans="1:7" x14ac:dyDescent="0.2">
      <c r="A2598" s="46"/>
      <c r="B2598" s="46"/>
      <c r="C2598" s="46"/>
      <c r="D2598" s="46"/>
      <c r="E2598" s="46"/>
      <c r="F2598" s="46"/>
      <c r="G2598" s="46"/>
    </row>
    <row r="2599" spans="1:7" x14ac:dyDescent="0.2">
      <c r="A2599" s="46"/>
      <c r="B2599" s="46"/>
      <c r="C2599" s="46"/>
      <c r="D2599" s="46"/>
      <c r="E2599" s="46"/>
      <c r="F2599" s="46"/>
      <c r="G2599" s="46"/>
    </row>
    <row r="2600" spans="1:7" x14ac:dyDescent="0.2">
      <c r="A2600" s="46"/>
      <c r="B2600" s="46"/>
      <c r="C2600" s="46"/>
      <c r="D2600" s="46"/>
      <c r="E2600" s="46"/>
      <c r="F2600" s="46"/>
      <c r="G2600" s="46"/>
    </row>
    <row r="2601" spans="1:7" x14ac:dyDescent="0.2">
      <c r="A2601" s="46"/>
      <c r="B2601" s="46"/>
      <c r="C2601" s="46"/>
      <c r="D2601" s="46"/>
      <c r="E2601" s="46"/>
      <c r="F2601" s="46"/>
      <c r="G2601" s="46"/>
    </row>
    <row r="2602" spans="1:7" ht="15.6" customHeight="1" x14ac:dyDescent="0.2">
      <c r="A2602" s="46"/>
      <c r="B2602" s="46"/>
      <c r="C2602" s="46"/>
      <c r="D2602" s="46"/>
      <c r="E2602" s="46"/>
      <c r="F2602" s="46"/>
      <c r="G2602" s="46"/>
    </row>
    <row r="2603" spans="1:7" ht="13.9" customHeight="1" x14ac:dyDescent="0.2">
      <c r="A2603" s="46"/>
      <c r="B2603" s="46"/>
      <c r="C2603" s="46"/>
      <c r="D2603" s="46"/>
      <c r="E2603" s="46"/>
      <c r="F2603" s="46"/>
      <c r="G2603" s="46"/>
    </row>
    <row r="2604" spans="1:7" ht="13.9" customHeight="1" x14ac:dyDescent="0.2">
      <c r="A2604" s="46"/>
      <c r="B2604" s="46"/>
      <c r="C2604" s="46"/>
      <c r="D2604" s="46"/>
      <c r="E2604" s="46"/>
      <c r="F2604" s="46"/>
      <c r="G2604" s="46"/>
    </row>
    <row r="2605" spans="1:7" x14ac:dyDescent="0.2">
      <c r="A2605" s="46"/>
      <c r="B2605" s="46"/>
      <c r="C2605" s="46"/>
      <c r="D2605" s="46"/>
      <c r="E2605" s="46"/>
      <c r="F2605" s="46"/>
      <c r="G2605" s="46"/>
    </row>
    <row r="2606" spans="1:7" x14ac:dyDescent="0.2">
      <c r="A2606" s="46"/>
      <c r="B2606" s="46"/>
      <c r="C2606" s="46"/>
      <c r="D2606" s="46"/>
      <c r="E2606" s="46"/>
      <c r="F2606" s="46"/>
      <c r="G2606" s="46"/>
    </row>
    <row r="2607" spans="1:7" x14ac:dyDescent="0.2">
      <c r="A2607" s="46"/>
      <c r="B2607" s="46"/>
      <c r="C2607" s="46"/>
      <c r="D2607" s="46"/>
      <c r="E2607" s="46"/>
      <c r="F2607" s="46"/>
      <c r="G2607" s="46"/>
    </row>
    <row r="2608" spans="1:7" x14ac:dyDescent="0.2">
      <c r="A2608" s="46"/>
      <c r="B2608" s="46"/>
      <c r="C2608" s="46"/>
      <c r="D2608" s="46"/>
      <c r="E2608" s="46"/>
      <c r="F2608" s="46"/>
      <c r="G2608" s="46"/>
    </row>
    <row r="2609" spans="1:7" x14ac:dyDescent="0.2">
      <c r="A2609" s="46"/>
      <c r="B2609" s="46"/>
      <c r="C2609" s="46"/>
      <c r="D2609" s="46"/>
      <c r="E2609" s="46"/>
      <c r="F2609" s="46"/>
      <c r="G2609" s="46"/>
    </row>
    <row r="2610" spans="1:7" x14ac:dyDescent="0.2">
      <c r="A2610" s="46"/>
      <c r="B2610" s="46"/>
      <c r="C2610" s="46"/>
      <c r="D2610" s="46"/>
      <c r="E2610" s="46"/>
      <c r="F2610" s="46"/>
      <c r="G2610" s="46"/>
    </row>
    <row r="2611" spans="1:7" x14ac:dyDescent="0.2">
      <c r="A2611" s="46"/>
      <c r="B2611" s="46"/>
      <c r="C2611" s="46"/>
      <c r="D2611" s="46"/>
      <c r="E2611" s="46"/>
      <c r="F2611" s="46"/>
      <c r="G2611" s="46"/>
    </row>
    <row r="2612" spans="1:7" ht="15.6" customHeight="1" x14ac:dyDescent="0.2">
      <c r="A2612" s="46"/>
      <c r="B2612" s="46"/>
      <c r="C2612" s="46"/>
      <c r="D2612" s="46"/>
      <c r="E2612" s="46"/>
      <c r="F2612" s="46"/>
      <c r="G2612" s="46"/>
    </row>
    <row r="2613" spans="1:7" ht="13.9" customHeight="1" x14ac:dyDescent="0.2">
      <c r="A2613" s="46"/>
      <c r="B2613" s="46"/>
      <c r="C2613" s="46"/>
      <c r="D2613" s="46"/>
      <c r="E2613" s="46"/>
      <c r="F2613" s="46"/>
      <c r="G2613" s="46"/>
    </row>
    <row r="2614" spans="1:7" x14ac:dyDescent="0.2">
      <c r="A2614" s="46"/>
      <c r="B2614" s="46"/>
      <c r="C2614" s="46"/>
      <c r="D2614" s="46"/>
      <c r="E2614" s="46"/>
      <c r="F2614" s="46"/>
      <c r="G2614" s="46"/>
    </row>
    <row r="2615" spans="1:7" ht="13.9" customHeight="1" x14ac:dyDescent="0.2">
      <c r="A2615" s="46"/>
      <c r="B2615" s="46"/>
      <c r="C2615" s="46"/>
      <c r="D2615" s="46"/>
      <c r="E2615" s="46"/>
      <c r="F2615" s="46"/>
      <c r="G2615" s="46"/>
    </row>
    <row r="2616" spans="1:7" ht="13.9" customHeight="1" x14ac:dyDescent="0.2">
      <c r="A2616" s="46"/>
      <c r="B2616" s="46"/>
      <c r="C2616" s="46"/>
      <c r="D2616" s="46"/>
      <c r="E2616" s="46"/>
      <c r="F2616" s="46"/>
      <c r="G2616" s="46"/>
    </row>
    <row r="2617" spans="1:7" x14ac:dyDescent="0.2">
      <c r="A2617" s="46"/>
      <c r="B2617" s="46"/>
      <c r="C2617" s="46"/>
      <c r="D2617" s="46"/>
      <c r="E2617" s="46"/>
      <c r="F2617" s="46"/>
      <c r="G2617" s="46"/>
    </row>
    <row r="2618" spans="1:7" x14ac:dyDescent="0.2">
      <c r="A2618" s="46"/>
      <c r="B2618" s="46"/>
      <c r="C2618" s="46"/>
      <c r="D2618" s="46"/>
      <c r="E2618" s="46"/>
      <c r="F2618" s="46"/>
      <c r="G2618" s="46"/>
    </row>
    <row r="2619" spans="1:7" x14ac:dyDescent="0.2">
      <c r="A2619" s="46"/>
      <c r="B2619" s="46"/>
      <c r="C2619" s="46"/>
      <c r="D2619" s="46"/>
      <c r="E2619" s="46"/>
      <c r="F2619" s="46"/>
      <c r="G2619" s="46"/>
    </row>
    <row r="2620" spans="1:7" x14ac:dyDescent="0.2">
      <c r="A2620" s="46"/>
      <c r="B2620" s="46"/>
      <c r="C2620" s="46"/>
      <c r="D2620" s="46"/>
      <c r="E2620" s="46"/>
      <c r="F2620" s="46"/>
      <c r="G2620" s="46"/>
    </row>
    <row r="2621" spans="1:7" x14ac:dyDescent="0.2">
      <c r="A2621" s="46"/>
      <c r="B2621" s="46"/>
      <c r="C2621" s="46"/>
      <c r="D2621" s="46"/>
      <c r="E2621" s="46"/>
      <c r="F2621" s="46"/>
      <c r="G2621" s="46"/>
    </row>
    <row r="2622" spans="1:7" x14ac:dyDescent="0.2">
      <c r="A2622" s="46"/>
      <c r="B2622" s="46"/>
      <c r="C2622" s="46"/>
      <c r="D2622" s="46"/>
      <c r="E2622" s="46"/>
      <c r="F2622" s="46"/>
      <c r="G2622" s="46"/>
    </row>
    <row r="2623" spans="1:7" x14ac:dyDescent="0.2">
      <c r="A2623" s="46"/>
      <c r="B2623" s="46"/>
      <c r="C2623" s="46"/>
      <c r="D2623" s="46"/>
      <c r="E2623" s="46"/>
      <c r="F2623" s="46"/>
      <c r="G2623" s="46"/>
    </row>
    <row r="2624" spans="1:7" x14ac:dyDescent="0.2">
      <c r="A2624" s="46"/>
      <c r="B2624" s="46"/>
      <c r="C2624" s="46"/>
      <c r="D2624" s="46"/>
      <c r="E2624" s="46"/>
      <c r="F2624" s="46"/>
      <c r="G2624" s="46"/>
    </row>
    <row r="2625" spans="1:7" x14ac:dyDescent="0.2">
      <c r="A2625" s="46"/>
      <c r="B2625" s="46"/>
      <c r="C2625" s="46"/>
      <c r="D2625" s="46"/>
      <c r="E2625" s="46"/>
      <c r="F2625" s="46"/>
      <c r="G2625" s="46"/>
    </row>
    <row r="2626" spans="1:7" x14ac:dyDescent="0.2">
      <c r="A2626" s="46"/>
      <c r="B2626" s="46"/>
      <c r="C2626" s="46"/>
      <c r="D2626" s="46"/>
      <c r="E2626" s="46"/>
      <c r="F2626" s="46"/>
      <c r="G2626" s="46"/>
    </row>
    <row r="2627" spans="1:7" x14ac:dyDescent="0.2">
      <c r="A2627" s="46"/>
      <c r="B2627" s="46"/>
      <c r="C2627" s="46"/>
      <c r="D2627" s="46"/>
      <c r="E2627" s="46"/>
      <c r="F2627" s="46"/>
      <c r="G2627" s="46"/>
    </row>
    <row r="2628" spans="1:7" x14ac:dyDescent="0.2">
      <c r="A2628" s="46"/>
      <c r="B2628" s="46"/>
      <c r="C2628" s="46"/>
      <c r="D2628" s="46"/>
      <c r="E2628" s="46"/>
      <c r="F2628" s="46"/>
      <c r="G2628" s="46"/>
    </row>
    <row r="2629" spans="1:7" x14ac:dyDescent="0.2">
      <c r="A2629" s="46"/>
      <c r="B2629" s="46"/>
      <c r="C2629" s="46"/>
      <c r="D2629" s="46"/>
      <c r="E2629" s="46"/>
      <c r="F2629" s="46"/>
      <c r="G2629" s="46"/>
    </row>
    <row r="2630" spans="1:7" x14ac:dyDescent="0.2">
      <c r="A2630" s="46"/>
      <c r="B2630" s="46"/>
      <c r="C2630" s="46"/>
      <c r="D2630" s="46"/>
      <c r="E2630" s="46"/>
      <c r="F2630" s="46"/>
      <c r="G2630" s="46"/>
    </row>
    <row r="2631" spans="1:7" x14ac:dyDescent="0.2">
      <c r="A2631" s="46"/>
      <c r="B2631" s="46"/>
      <c r="C2631" s="46"/>
      <c r="D2631" s="46"/>
      <c r="E2631" s="46"/>
      <c r="F2631" s="46"/>
      <c r="G2631" s="46"/>
    </row>
    <row r="2632" spans="1:7" x14ac:dyDescent="0.2">
      <c r="A2632" s="46"/>
      <c r="B2632" s="46"/>
      <c r="C2632" s="46"/>
      <c r="D2632" s="46"/>
      <c r="E2632" s="46"/>
      <c r="F2632" s="46"/>
      <c r="G2632" s="46"/>
    </row>
    <row r="2633" spans="1:7" ht="15.6" customHeight="1" x14ac:dyDescent="0.2">
      <c r="A2633" s="46"/>
      <c r="B2633" s="46"/>
      <c r="C2633" s="46"/>
      <c r="D2633" s="46"/>
      <c r="E2633" s="46"/>
      <c r="F2633" s="46"/>
      <c r="G2633" s="46"/>
    </row>
    <row r="2634" spans="1:7" x14ac:dyDescent="0.2">
      <c r="A2634" s="46"/>
      <c r="B2634" s="46"/>
      <c r="C2634" s="46"/>
      <c r="D2634" s="46"/>
      <c r="E2634" s="46"/>
      <c r="F2634" s="46"/>
      <c r="G2634" s="46"/>
    </row>
    <row r="2635" spans="1:7" x14ac:dyDescent="0.2">
      <c r="A2635" s="46"/>
      <c r="B2635" s="46"/>
      <c r="C2635" s="46"/>
      <c r="D2635" s="46"/>
      <c r="E2635" s="46"/>
      <c r="F2635" s="46"/>
      <c r="G2635" s="46"/>
    </row>
    <row r="2636" spans="1:7" ht="13.9" customHeight="1" x14ac:dyDescent="0.2">
      <c r="A2636" s="46"/>
      <c r="B2636" s="46"/>
      <c r="C2636" s="46"/>
      <c r="D2636" s="46"/>
      <c r="E2636" s="46"/>
      <c r="F2636" s="46"/>
      <c r="G2636" s="46"/>
    </row>
    <row r="2637" spans="1:7" x14ac:dyDescent="0.2">
      <c r="A2637" s="46"/>
      <c r="B2637" s="46"/>
      <c r="C2637" s="46"/>
      <c r="D2637" s="46"/>
      <c r="E2637" s="46"/>
      <c r="F2637" s="46"/>
      <c r="G2637" s="46"/>
    </row>
    <row r="2638" spans="1:7" x14ac:dyDescent="0.2">
      <c r="A2638" s="46"/>
      <c r="B2638" s="46"/>
      <c r="C2638" s="46"/>
      <c r="D2638" s="46"/>
      <c r="E2638" s="46"/>
      <c r="F2638" s="46"/>
      <c r="G2638" s="46"/>
    </row>
    <row r="2639" spans="1:7" x14ac:dyDescent="0.2">
      <c r="A2639" s="46"/>
      <c r="B2639" s="46"/>
      <c r="C2639" s="46"/>
      <c r="D2639" s="46"/>
      <c r="E2639" s="46"/>
      <c r="F2639" s="46"/>
      <c r="G2639" s="46"/>
    </row>
    <row r="2640" spans="1:7" x14ac:dyDescent="0.2">
      <c r="A2640" s="46"/>
      <c r="B2640" s="46"/>
      <c r="C2640" s="46"/>
      <c r="D2640" s="46"/>
      <c r="E2640" s="46"/>
      <c r="F2640" s="46"/>
      <c r="G2640" s="46"/>
    </row>
    <row r="2641" spans="1:7" x14ac:dyDescent="0.2">
      <c r="A2641" s="46"/>
      <c r="B2641" s="46"/>
      <c r="C2641" s="46"/>
      <c r="D2641" s="46"/>
      <c r="E2641" s="46"/>
      <c r="F2641" s="46"/>
      <c r="G2641" s="46"/>
    </row>
    <row r="2642" spans="1:7" x14ac:dyDescent="0.2">
      <c r="A2642" s="46"/>
      <c r="B2642" s="46"/>
      <c r="C2642" s="46"/>
      <c r="D2642" s="46"/>
      <c r="E2642" s="46"/>
      <c r="F2642" s="46"/>
      <c r="G2642" s="46"/>
    </row>
    <row r="2643" spans="1:7" x14ac:dyDescent="0.2">
      <c r="A2643" s="46"/>
      <c r="B2643" s="46"/>
      <c r="C2643" s="46"/>
      <c r="D2643" s="46"/>
      <c r="E2643" s="46"/>
      <c r="F2643" s="46"/>
      <c r="G2643" s="46"/>
    </row>
    <row r="2644" spans="1:7" x14ac:dyDescent="0.2">
      <c r="A2644" s="46"/>
      <c r="B2644" s="46"/>
      <c r="C2644" s="46"/>
      <c r="D2644" s="46"/>
      <c r="E2644" s="46"/>
      <c r="F2644" s="46"/>
      <c r="G2644" s="46"/>
    </row>
    <row r="2645" spans="1:7" x14ac:dyDescent="0.2">
      <c r="A2645" s="46"/>
      <c r="B2645" s="46"/>
      <c r="C2645" s="46"/>
      <c r="D2645" s="46"/>
      <c r="E2645" s="46"/>
      <c r="F2645" s="46"/>
      <c r="G2645" s="46"/>
    </row>
    <row r="2646" spans="1:7" x14ac:dyDescent="0.2">
      <c r="A2646" s="46"/>
      <c r="B2646" s="46"/>
      <c r="C2646" s="46"/>
      <c r="D2646" s="46"/>
      <c r="E2646" s="46"/>
      <c r="F2646" s="46"/>
      <c r="G2646" s="46"/>
    </row>
    <row r="2647" spans="1:7" x14ac:dyDescent="0.2">
      <c r="A2647" s="46"/>
      <c r="B2647" s="46"/>
      <c r="C2647" s="46"/>
      <c r="D2647" s="46"/>
      <c r="E2647" s="46"/>
      <c r="F2647" s="46"/>
      <c r="G2647" s="46"/>
    </row>
    <row r="2648" spans="1:7" x14ac:dyDescent="0.2">
      <c r="A2648" s="46"/>
      <c r="B2648" s="46"/>
      <c r="C2648" s="46"/>
      <c r="D2648" s="46"/>
      <c r="E2648" s="46"/>
      <c r="F2648" s="46"/>
      <c r="G2648" s="46"/>
    </row>
    <row r="2649" spans="1:7" x14ac:dyDescent="0.2">
      <c r="A2649" s="46"/>
      <c r="B2649" s="46"/>
      <c r="C2649" s="46"/>
      <c r="D2649" s="46"/>
      <c r="E2649" s="46"/>
      <c r="F2649" s="46"/>
      <c r="G2649" s="46"/>
    </row>
    <row r="2650" spans="1:7" x14ac:dyDescent="0.2">
      <c r="A2650" s="46"/>
      <c r="B2650" s="46"/>
      <c r="C2650" s="46"/>
      <c r="D2650" s="46"/>
      <c r="E2650" s="46"/>
      <c r="F2650" s="46"/>
      <c r="G2650" s="46"/>
    </row>
    <row r="2651" spans="1:7" x14ac:dyDescent="0.2">
      <c r="A2651" s="46"/>
      <c r="B2651" s="46"/>
      <c r="C2651" s="46"/>
      <c r="D2651" s="46"/>
      <c r="E2651" s="46"/>
      <c r="F2651" s="46"/>
      <c r="G2651" s="46"/>
    </row>
    <row r="2652" spans="1:7" x14ac:dyDescent="0.2">
      <c r="A2652" s="46"/>
      <c r="B2652" s="46"/>
      <c r="C2652" s="46"/>
      <c r="D2652" s="46"/>
      <c r="E2652" s="46"/>
      <c r="F2652" s="46"/>
      <c r="G2652" s="46"/>
    </row>
    <row r="2653" spans="1:7" x14ac:dyDescent="0.2">
      <c r="A2653" s="46"/>
      <c r="B2653" s="46"/>
      <c r="C2653" s="46"/>
      <c r="D2653" s="46"/>
      <c r="E2653" s="46"/>
      <c r="F2653" s="46"/>
      <c r="G2653" s="46"/>
    </row>
    <row r="2654" spans="1:7" x14ac:dyDescent="0.2">
      <c r="A2654" s="46"/>
      <c r="B2654" s="46"/>
      <c r="C2654" s="46"/>
      <c r="D2654" s="46"/>
      <c r="E2654" s="46"/>
      <c r="F2654" s="46"/>
      <c r="G2654" s="46"/>
    </row>
    <row r="2655" spans="1:7" x14ac:dyDescent="0.2">
      <c r="A2655" s="46"/>
      <c r="B2655" s="46"/>
      <c r="C2655" s="46"/>
      <c r="D2655" s="46"/>
      <c r="E2655" s="46"/>
      <c r="F2655" s="46"/>
      <c r="G2655" s="46"/>
    </row>
    <row r="2656" spans="1:7" x14ac:dyDescent="0.2">
      <c r="A2656" s="46"/>
      <c r="B2656" s="46"/>
      <c r="C2656" s="46"/>
      <c r="D2656" s="46"/>
      <c r="E2656" s="46"/>
      <c r="F2656" s="46"/>
      <c r="G2656" s="46"/>
    </row>
    <row r="2657" spans="1:7" x14ac:dyDescent="0.2">
      <c r="A2657" s="46"/>
      <c r="B2657" s="46"/>
      <c r="C2657" s="46"/>
      <c r="D2657" s="46"/>
      <c r="E2657" s="46"/>
      <c r="F2657" s="46"/>
      <c r="G2657" s="46"/>
    </row>
    <row r="2658" spans="1:7" x14ac:dyDescent="0.2">
      <c r="A2658" s="46"/>
      <c r="B2658" s="46"/>
      <c r="C2658" s="46"/>
      <c r="D2658" s="46"/>
      <c r="E2658" s="46"/>
      <c r="F2658" s="46"/>
      <c r="G2658" s="46"/>
    </row>
    <row r="2659" spans="1:7" x14ac:dyDescent="0.2">
      <c r="A2659" s="46"/>
      <c r="B2659" s="46"/>
      <c r="C2659" s="46"/>
      <c r="D2659" s="46"/>
      <c r="E2659" s="46"/>
      <c r="F2659" s="46"/>
      <c r="G2659" s="46"/>
    </row>
    <row r="2660" spans="1:7" x14ac:dyDescent="0.2">
      <c r="A2660" s="46"/>
      <c r="B2660" s="46"/>
      <c r="C2660" s="46"/>
      <c r="D2660" s="46"/>
      <c r="E2660" s="46"/>
      <c r="F2660" s="46"/>
      <c r="G2660" s="46"/>
    </row>
    <row r="2661" spans="1:7" x14ac:dyDescent="0.2">
      <c r="A2661" s="46"/>
      <c r="B2661" s="46"/>
      <c r="C2661" s="46"/>
      <c r="D2661" s="46"/>
      <c r="E2661" s="46"/>
      <c r="F2661" s="46"/>
      <c r="G2661" s="46"/>
    </row>
    <row r="2662" spans="1:7" x14ac:dyDescent="0.2">
      <c r="A2662" s="46"/>
      <c r="B2662" s="46"/>
      <c r="C2662" s="46"/>
      <c r="D2662" s="46"/>
      <c r="E2662" s="46"/>
      <c r="F2662" s="46"/>
      <c r="G2662" s="46"/>
    </row>
    <row r="2663" spans="1:7" x14ac:dyDescent="0.2">
      <c r="A2663" s="46"/>
      <c r="B2663" s="46"/>
      <c r="C2663" s="46"/>
      <c r="D2663" s="46"/>
      <c r="E2663" s="46"/>
      <c r="F2663" s="46"/>
      <c r="G2663" s="46"/>
    </row>
    <row r="2664" spans="1:7" x14ac:dyDescent="0.2">
      <c r="A2664" s="46"/>
      <c r="B2664" s="46"/>
      <c r="C2664" s="46"/>
      <c r="D2664" s="46"/>
      <c r="E2664" s="46"/>
      <c r="F2664" s="46"/>
      <c r="G2664" s="46"/>
    </row>
    <row r="2665" spans="1:7" x14ac:dyDescent="0.2">
      <c r="A2665" s="46"/>
      <c r="B2665" s="46"/>
      <c r="C2665" s="46"/>
      <c r="D2665" s="46"/>
      <c r="E2665" s="46"/>
      <c r="F2665" s="46"/>
      <c r="G2665" s="46"/>
    </row>
    <row r="2666" spans="1:7" x14ac:dyDescent="0.2">
      <c r="A2666" s="46"/>
      <c r="B2666" s="46"/>
      <c r="C2666" s="46"/>
      <c r="D2666" s="46"/>
      <c r="E2666" s="46"/>
      <c r="F2666" s="46"/>
      <c r="G2666" s="46"/>
    </row>
    <row r="2667" spans="1:7" x14ac:dyDescent="0.2">
      <c r="A2667" s="46"/>
      <c r="B2667" s="46"/>
      <c r="C2667" s="46"/>
      <c r="D2667" s="46"/>
      <c r="E2667" s="46"/>
      <c r="F2667" s="46"/>
      <c r="G2667" s="46"/>
    </row>
    <row r="2668" spans="1:7" x14ac:dyDescent="0.2">
      <c r="A2668" s="46"/>
      <c r="B2668" s="46"/>
      <c r="C2668" s="46"/>
      <c r="D2668" s="46"/>
      <c r="E2668" s="46"/>
      <c r="F2668" s="46"/>
      <c r="G2668" s="46"/>
    </row>
    <row r="2669" spans="1:7" x14ac:dyDescent="0.2">
      <c r="A2669" s="46"/>
      <c r="B2669" s="46"/>
      <c r="C2669" s="46"/>
      <c r="D2669" s="46"/>
      <c r="E2669" s="46"/>
      <c r="F2669" s="46"/>
      <c r="G2669" s="46"/>
    </row>
    <row r="2670" spans="1:7" x14ac:dyDescent="0.2">
      <c r="A2670" s="46"/>
      <c r="B2670" s="46"/>
      <c r="C2670" s="46"/>
      <c r="D2670" s="46"/>
      <c r="E2670" s="46"/>
      <c r="F2670" s="46"/>
      <c r="G2670" s="46"/>
    </row>
    <row r="2671" spans="1:7" x14ac:dyDescent="0.2">
      <c r="A2671" s="46"/>
      <c r="B2671" s="46"/>
      <c r="C2671" s="46"/>
      <c r="D2671" s="46"/>
      <c r="E2671" s="46"/>
      <c r="F2671" s="46"/>
      <c r="G2671" s="46"/>
    </row>
    <row r="2672" spans="1:7" x14ac:dyDescent="0.2">
      <c r="A2672" s="46"/>
      <c r="B2672" s="46"/>
      <c r="C2672" s="46"/>
      <c r="D2672" s="46"/>
      <c r="E2672" s="46"/>
      <c r="F2672" s="46"/>
      <c r="G2672" s="46"/>
    </row>
    <row r="2673" spans="1:7" x14ac:dyDescent="0.2">
      <c r="A2673" s="46"/>
      <c r="B2673" s="46"/>
      <c r="C2673" s="46"/>
      <c r="D2673" s="46"/>
      <c r="E2673" s="46"/>
      <c r="F2673" s="46"/>
      <c r="G2673" s="46"/>
    </row>
    <row r="2674" spans="1:7" x14ac:dyDescent="0.2">
      <c r="A2674" s="46"/>
      <c r="B2674" s="46"/>
      <c r="C2674" s="46"/>
      <c r="D2674" s="46"/>
      <c r="E2674" s="46"/>
      <c r="F2674" s="46"/>
      <c r="G2674" s="46"/>
    </row>
    <row r="2675" spans="1:7" x14ac:dyDescent="0.2">
      <c r="A2675" s="46"/>
      <c r="B2675" s="46"/>
      <c r="C2675" s="46"/>
      <c r="D2675" s="46"/>
      <c r="E2675" s="46"/>
      <c r="F2675" s="46"/>
      <c r="G2675" s="46"/>
    </row>
    <row r="2676" spans="1:7" x14ac:dyDescent="0.2">
      <c r="A2676" s="46"/>
      <c r="B2676" s="46"/>
      <c r="C2676" s="46"/>
      <c r="D2676" s="46"/>
      <c r="E2676" s="46"/>
      <c r="F2676" s="46"/>
      <c r="G2676" s="46"/>
    </row>
    <row r="2677" spans="1:7" x14ac:dyDescent="0.2">
      <c r="A2677" s="46"/>
      <c r="B2677" s="46"/>
      <c r="C2677" s="46"/>
      <c r="D2677" s="46"/>
      <c r="E2677" s="46"/>
      <c r="F2677" s="46"/>
      <c r="G2677" s="46"/>
    </row>
    <row r="2678" spans="1:7" x14ac:dyDescent="0.2">
      <c r="A2678" s="46"/>
      <c r="B2678" s="46"/>
      <c r="C2678" s="46"/>
      <c r="D2678" s="46"/>
      <c r="E2678" s="46"/>
      <c r="F2678" s="46"/>
      <c r="G2678" s="46"/>
    </row>
    <row r="2679" spans="1:7" x14ac:dyDescent="0.2">
      <c r="A2679" s="46"/>
      <c r="B2679" s="46"/>
      <c r="C2679" s="46"/>
      <c r="D2679" s="46"/>
      <c r="E2679" s="46"/>
      <c r="F2679" s="46"/>
      <c r="G2679" s="46"/>
    </row>
    <row r="2680" spans="1:7" x14ac:dyDescent="0.2">
      <c r="A2680" s="46"/>
      <c r="B2680" s="46"/>
      <c r="C2680" s="46"/>
      <c r="D2680" s="46"/>
      <c r="E2680" s="46"/>
      <c r="F2680" s="46"/>
      <c r="G2680" s="46"/>
    </row>
    <row r="2681" spans="1:7" x14ac:dyDescent="0.2">
      <c r="A2681" s="46"/>
      <c r="B2681" s="46"/>
      <c r="C2681" s="46"/>
      <c r="D2681" s="46"/>
      <c r="E2681" s="46"/>
      <c r="F2681" s="46"/>
      <c r="G2681" s="46"/>
    </row>
    <row r="2682" spans="1:7" x14ac:dyDescent="0.2">
      <c r="A2682" s="46"/>
      <c r="B2682" s="46"/>
      <c r="C2682" s="46"/>
      <c r="D2682" s="46"/>
      <c r="E2682" s="46"/>
      <c r="F2682" s="46"/>
      <c r="G2682" s="46"/>
    </row>
    <row r="2683" spans="1:7" x14ac:dyDescent="0.2">
      <c r="A2683" s="46"/>
      <c r="B2683" s="46"/>
      <c r="C2683" s="46"/>
      <c r="D2683" s="46"/>
      <c r="E2683" s="46"/>
      <c r="F2683" s="46"/>
      <c r="G2683" s="46"/>
    </row>
    <row r="2684" spans="1:7" x14ac:dyDescent="0.2">
      <c r="A2684" s="46"/>
      <c r="B2684" s="46"/>
      <c r="C2684" s="46"/>
      <c r="D2684" s="46"/>
      <c r="E2684" s="46"/>
      <c r="F2684" s="46"/>
      <c r="G2684" s="46"/>
    </row>
    <row r="2685" spans="1:7" x14ac:dyDescent="0.2">
      <c r="A2685" s="46"/>
      <c r="B2685" s="46"/>
      <c r="C2685" s="46"/>
      <c r="D2685" s="46"/>
      <c r="E2685" s="46"/>
      <c r="F2685" s="46"/>
      <c r="G2685" s="46"/>
    </row>
    <row r="2686" spans="1:7" x14ac:dyDescent="0.2">
      <c r="A2686" s="46"/>
      <c r="B2686" s="46"/>
      <c r="C2686" s="46"/>
      <c r="D2686" s="46"/>
      <c r="E2686" s="46"/>
      <c r="F2686" s="46"/>
      <c r="G2686" s="46"/>
    </row>
    <row r="2687" spans="1:7" x14ac:dyDescent="0.2">
      <c r="A2687" s="46"/>
      <c r="B2687" s="46"/>
      <c r="C2687" s="46"/>
      <c r="D2687" s="46"/>
      <c r="E2687" s="46"/>
      <c r="F2687" s="46"/>
      <c r="G2687" s="46"/>
    </row>
    <row r="2688" spans="1:7" x14ac:dyDescent="0.2">
      <c r="A2688" s="46"/>
      <c r="B2688" s="46"/>
      <c r="C2688" s="46"/>
      <c r="D2688" s="46"/>
      <c r="E2688" s="46"/>
      <c r="F2688" s="46"/>
      <c r="G2688" s="46"/>
    </row>
    <row r="2689" spans="1:7" x14ac:dyDescent="0.2">
      <c r="A2689" s="46"/>
      <c r="B2689" s="46"/>
      <c r="C2689" s="46"/>
      <c r="D2689" s="46"/>
      <c r="E2689" s="46"/>
      <c r="F2689" s="46"/>
      <c r="G2689" s="46"/>
    </row>
    <row r="2690" spans="1:7" x14ac:dyDescent="0.2">
      <c r="A2690" s="46"/>
      <c r="B2690" s="46"/>
      <c r="C2690" s="46"/>
      <c r="D2690" s="46"/>
      <c r="E2690" s="46"/>
      <c r="F2690" s="46"/>
      <c r="G2690" s="46"/>
    </row>
    <row r="2691" spans="1:7" x14ac:dyDescent="0.2">
      <c r="A2691" s="46"/>
      <c r="B2691" s="46"/>
      <c r="C2691" s="46"/>
      <c r="D2691" s="46"/>
      <c r="E2691" s="46"/>
      <c r="F2691" s="46"/>
      <c r="G2691" s="46"/>
    </row>
    <row r="2692" spans="1:7" x14ac:dyDescent="0.2">
      <c r="A2692" s="46"/>
      <c r="B2692" s="46"/>
      <c r="C2692" s="46"/>
      <c r="D2692" s="46"/>
      <c r="E2692" s="46"/>
      <c r="F2692" s="46"/>
      <c r="G2692" s="46"/>
    </row>
    <row r="2693" spans="1:7" x14ac:dyDescent="0.2">
      <c r="A2693" s="46"/>
      <c r="B2693" s="46"/>
      <c r="C2693" s="46"/>
      <c r="D2693" s="46"/>
      <c r="E2693" s="46"/>
      <c r="F2693" s="46"/>
      <c r="G2693" s="46"/>
    </row>
    <row r="2694" spans="1:7" x14ac:dyDescent="0.2">
      <c r="A2694" s="46"/>
      <c r="B2694" s="46"/>
      <c r="C2694" s="46"/>
      <c r="D2694" s="46"/>
      <c r="E2694" s="46"/>
      <c r="F2694" s="46"/>
      <c r="G2694" s="46"/>
    </row>
    <row r="2695" spans="1:7" x14ac:dyDescent="0.2">
      <c r="A2695" s="46"/>
      <c r="B2695" s="46"/>
      <c r="C2695" s="46"/>
      <c r="D2695" s="46"/>
      <c r="E2695" s="46"/>
      <c r="F2695" s="46"/>
      <c r="G2695" s="46"/>
    </row>
    <row r="2696" spans="1:7" x14ac:dyDescent="0.2">
      <c r="A2696" s="46"/>
      <c r="B2696" s="46"/>
      <c r="C2696" s="46"/>
      <c r="D2696" s="46"/>
      <c r="E2696" s="46"/>
      <c r="F2696" s="46"/>
      <c r="G2696" s="46"/>
    </row>
    <row r="2697" spans="1:7" x14ac:dyDescent="0.2">
      <c r="A2697" s="46"/>
      <c r="B2697" s="46"/>
      <c r="C2697" s="46"/>
      <c r="D2697" s="46"/>
      <c r="E2697" s="46"/>
      <c r="F2697" s="46"/>
      <c r="G2697" s="46"/>
    </row>
    <row r="2698" spans="1:7" x14ac:dyDescent="0.2">
      <c r="A2698" s="46"/>
      <c r="B2698" s="46"/>
      <c r="C2698" s="46"/>
      <c r="D2698" s="46"/>
      <c r="E2698" s="46"/>
      <c r="F2698" s="46"/>
      <c r="G2698" s="46"/>
    </row>
    <row r="2699" spans="1:7" x14ac:dyDescent="0.2">
      <c r="A2699" s="46"/>
      <c r="B2699" s="46"/>
      <c r="C2699" s="46"/>
      <c r="D2699" s="46"/>
      <c r="E2699" s="46"/>
      <c r="F2699" s="46"/>
      <c r="G2699" s="46"/>
    </row>
    <row r="2700" spans="1:7" x14ac:dyDescent="0.2">
      <c r="A2700" s="46"/>
      <c r="B2700" s="46"/>
      <c r="C2700" s="46"/>
      <c r="D2700" s="46"/>
      <c r="E2700" s="46"/>
      <c r="F2700" s="46"/>
      <c r="G2700" s="46"/>
    </row>
    <row r="2701" spans="1:7" x14ac:dyDescent="0.2">
      <c r="A2701" s="46"/>
      <c r="B2701" s="46"/>
      <c r="C2701" s="46"/>
      <c r="D2701" s="46"/>
      <c r="E2701" s="46"/>
      <c r="F2701" s="46"/>
      <c r="G2701" s="46"/>
    </row>
    <row r="2702" spans="1:7" x14ac:dyDescent="0.2">
      <c r="A2702" s="46"/>
      <c r="B2702" s="46"/>
      <c r="C2702" s="46"/>
      <c r="D2702" s="46"/>
      <c r="E2702" s="46"/>
      <c r="F2702" s="46"/>
      <c r="G2702" s="46"/>
    </row>
    <row r="2703" spans="1:7" x14ac:dyDescent="0.2">
      <c r="A2703" s="46"/>
      <c r="B2703" s="46"/>
      <c r="C2703" s="46"/>
      <c r="D2703" s="46"/>
      <c r="E2703" s="46"/>
      <c r="F2703" s="46"/>
      <c r="G2703" s="46"/>
    </row>
    <row r="2704" spans="1:7" x14ac:dyDescent="0.2">
      <c r="A2704" s="46"/>
      <c r="B2704" s="46"/>
      <c r="C2704" s="46"/>
      <c r="D2704" s="46"/>
      <c r="E2704" s="46"/>
      <c r="F2704" s="46"/>
      <c r="G2704" s="46"/>
    </row>
    <row r="2705" spans="1:7" x14ac:dyDescent="0.2">
      <c r="A2705" s="46"/>
      <c r="B2705" s="46"/>
      <c r="C2705" s="46"/>
      <c r="D2705" s="46"/>
      <c r="E2705" s="46"/>
      <c r="F2705" s="46"/>
      <c r="G2705" s="46"/>
    </row>
    <row r="2706" spans="1:7" x14ac:dyDescent="0.2">
      <c r="A2706" s="46"/>
      <c r="B2706" s="46"/>
      <c r="C2706" s="46"/>
      <c r="D2706" s="46"/>
      <c r="E2706" s="46"/>
      <c r="F2706" s="46"/>
      <c r="G2706" s="46"/>
    </row>
    <row r="2707" spans="1:7" x14ac:dyDescent="0.2">
      <c r="A2707" s="46"/>
      <c r="B2707" s="46"/>
      <c r="C2707" s="46"/>
      <c r="D2707" s="46"/>
      <c r="E2707" s="46"/>
      <c r="F2707" s="46"/>
      <c r="G2707" s="46"/>
    </row>
    <row r="2708" spans="1:7" x14ac:dyDescent="0.2">
      <c r="A2708" s="46"/>
      <c r="B2708" s="46"/>
      <c r="C2708" s="46"/>
      <c r="D2708" s="46"/>
      <c r="E2708" s="46"/>
      <c r="F2708" s="46"/>
      <c r="G2708" s="46"/>
    </row>
    <row r="2709" spans="1:7" x14ac:dyDescent="0.2">
      <c r="A2709" s="46"/>
      <c r="B2709" s="46"/>
      <c r="C2709" s="46"/>
      <c r="D2709" s="46"/>
      <c r="E2709" s="46"/>
      <c r="F2709" s="46"/>
      <c r="G2709" s="46"/>
    </row>
    <row r="2710" spans="1:7" x14ac:dyDescent="0.2">
      <c r="A2710" s="46"/>
      <c r="B2710" s="46"/>
      <c r="C2710" s="46"/>
      <c r="D2710" s="46"/>
      <c r="E2710" s="46"/>
      <c r="F2710" s="46"/>
      <c r="G2710" s="46"/>
    </row>
    <row r="2711" spans="1:7" x14ac:dyDescent="0.2">
      <c r="A2711" s="46"/>
      <c r="B2711" s="46"/>
      <c r="C2711" s="46"/>
      <c r="D2711" s="46"/>
      <c r="E2711" s="46"/>
      <c r="F2711" s="46"/>
      <c r="G2711" s="46"/>
    </row>
    <row r="2712" spans="1:7" x14ac:dyDescent="0.2">
      <c r="A2712" s="46"/>
      <c r="B2712" s="46"/>
      <c r="C2712" s="46"/>
      <c r="D2712" s="46"/>
      <c r="E2712" s="46"/>
      <c r="F2712" s="46"/>
      <c r="G2712" s="46"/>
    </row>
    <row r="2713" spans="1:7" x14ac:dyDescent="0.2">
      <c r="A2713" s="46"/>
      <c r="B2713" s="46"/>
      <c r="C2713" s="46"/>
      <c r="D2713" s="46"/>
      <c r="E2713" s="46"/>
      <c r="F2713" s="46"/>
      <c r="G2713" s="46"/>
    </row>
    <row r="2714" spans="1:7" x14ac:dyDescent="0.2">
      <c r="A2714" s="46"/>
      <c r="B2714" s="46"/>
      <c r="C2714" s="46"/>
      <c r="D2714" s="46"/>
      <c r="E2714" s="46"/>
      <c r="F2714" s="46"/>
      <c r="G2714" s="46"/>
    </row>
    <row r="2715" spans="1:7" x14ac:dyDescent="0.2">
      <c r="A2715" s="46"/>
      <c r="B2715" s="46"/>
      <c r="C2715" s="46"/>
      <c r="D2715" s="46"/>
      <c r="E2715" s="46"/>
      <c r="F2715" s="46"/>
      <c r="G2715" s="46"/>
    </row>
    <row r="2716" spans="1:7" x14ac:dyDescent="0.2">
      <c r="A2716" s="46"/>
      <c r="B2716" s="46"/>
      <c r="C2716" s="46"/>
      <c r="D2716" s="46"/>
      <c r="E2716" s="46"/>
      <c r="F2716" s="46"/>
      <c r="G2716" s="46"/>
    </row>
    <row r="2717" spans="1:7" x14ac:dyDescent="0.2">
      <c r="A2717" s="46"/>
      <c r="B2717" s="46"/>
      <c r="C2717" s="46"/>
      <c r="D2717" s="46"/>
      <c r="E2717" s="46"/>
      <c r="F2717" s="46"/>
      <c r="G2717" s="46"/>
    </row>
    <row r="2718" spans="1:7" x14ac:dyDescent="0.2">
      <c r="A2718" s="46"/>
      <c r="B2718" s="46"/>
      <c r="C2718" s="46"/>
      <c r="D2718" s="46"/>
      <c r="E2718" s="46"/>
      <c r="F2718" s="46"/>
      <c r="G2718" s="46"/>
    </row>
    <row r="2719" spans="1:7" x14ac:dyDescent="0.2">
      <c r="A2719" s="46"/>
      <c r="B2719" s="46"/>
      <c r="C2719" s="46"/>
      <c r="D2719" s="46"/>
      <c r="E2719" s="46"/>
      <c r="F2719" s="46"/>
      <c r="G2719" s="46"/>
    </row>
    <row r="2720" spans="1:7" x14ac:dyDescent="0.2">
      <c r="A2720" s="46"/>
      <c r="B2720" s="46"/>
      <c r="C2720" s="46"/>
      <c r="D2720" s="46"/>
      <c r="E2720" s="46"/>
      <c r="F2720" s="46"/>
      <c r="G2720" s="46"/>
    </row>
    <row r="2721" spans="1:7" x14ac:dyDescent="0.2">
      <c r="A2721" s="46"/>
      <c r="B2721" s="46"/>
      <c r="C2721" s="46"/>
      <c r="D2721" s="46"/>
      <c r="E2721" s="46"/>
      <c r="F2721" s="46"/>
      <c r="G2721" s="46"/>
    </row>
    <row r="2722" spans="1:7" x14ac:dyDescent="0.2">
      <c r="A2722" s="46"/>
      <c r="B2722" s="46"/>
      <c r="C2722" s="46"/>
      <c r="D2722" s="46"/>
      <c r="E2722" s="46"/>
      <c r="F2722" s="46"/>
      <c r="G2722" s="46"/>
    </row>
    <row r="2723" spans="1:7" x14ac:dyDescent="0.2">
      <c r="A2723" s="46"/>
      <c r="B2723" s="46"/>
      <c r="C2723" s="46"/>
      <c r="D2723" s="46"/>
      <c r="E2723" s="46"/>
      <c r="F2723" s="46"/>
      <c r="G2723" s="46"/>
    </row>
    <row r="2724" spans="1:7" x14ac:dyDescent="0.2">
      <c r="A2724" s="46"/>
      <c r="B2724" s="46"/>
      <c r="C2724" s="46"/>
      <c r="D2724" s="46"/>
      <c r="E2724" s="46"/>
      <c r="F2724" s="46"/>
      <c r="G2724" s="46"/>
    </row>
    <row r="2725" spans="1:7" x14ac:dyDescent="0.2">
      <c r="A2725" s="46"/>
      <c r="B2725" s="46"/>
      <c r="C2725" s="46"/>
      <c r="D2725" s="46"/>
      <c r="E2725" s="46"/>
      <c r="F2725" s="46"/>
      <c r="G2725" s="46"/>
    </row>
    <row r="2726" spans="1:7" x14ac:dyDescent="0.2">
      <c r="A2726" s="46"/>
      <c r="B2726" s="46"/>
      <c r="C2726" s="46"/>
      <c r="D2726" s="46"/>
      <c r="E2726" s="46"/>
      <c r="F2726" s="46"/>
      <c r="G2726" s="46"/>
    </row>
    <row r="2727" spans="1:7" x14ac:dyDescent="0.2">
      <c r="A2727" s="46"/>
      <c r="B2727" s="46"/>
      <c r="C2727" s="46"/>
      <c r="D2727" s="46"/>
      <c r="E2727" s="46"/>
      <c r="F2727" s="46"/>
      <c r="G2727" s="46"/>
    </row>
    <row r="2728" spans="1:7" x14ac:dyDescent="0.2">
      <c r="A2728" s="46"/>
      <c r="B2728" s="46"/>
      <c r="C2728" s="46"/>
      <c r="D2728" s="46"/>
      <c r="E2728" s="46"/>
      <c r="F2728" s="46"/>
      <c r="G2728" s="46"/>
    </row>
    <row r="2729" spans="1:7" x14ac:dyDescent="0.2">
      <c r="A2729" s="46"/>
      <c r="B2729" s="46"/>
      <c r="C2729" s="46"/>
      <c r="D2729" s="46"/>
      <c r="E2729" s="46"/>
      <c r="F2729" s="46"/>
      <c r="G2729" s="46"/>
    </row>
    <row r="2730" spans="1:7" x14ac:dyDescent="0.2">
      <c r="A2730" s="46"/>
      <c r="B2730" s="46"/>
      <c r="C2730" s="46"/>
      <c r="D2730" s="46"/>
      <c r="E2730" s="46"/>
      <c r="F2730" s="46"/>
      <c r="G2730" s="46"/>
    </row>
    <row r="2731" spans="1:7" x14ac:dyDescent="0.2">
      <c r="A2731" s="46"/>
      <c r="B2731" s="46"/>
      <c r="C2731" s="46"/>
      <c r="D2731" s="46"/>
      <c r="E2731" s="46"/>
      <c r="F2731" s="46"/>
      <c r="G2731" s="46"/>
    </row>
    <row r="2732" spans="1:7" x14ac:dyDescent="0.2">
      <c r="A2732" s="46"/>
      <c r="B2732" s="46"/>
      <c r="C2732" s="46"/>
      <c r="D2732" s="46"/>
      <c r="E2732" s="46"/>
      <c r="F2732" s="46"/>
      <c r="G2732" s="46"/>
    </row>
    <row r="2733" spans="1:7" x14ac:dyDescent="0.2">
      <c r="A2733" s="46"/>
      <c r="B2733" s="46"/>
      <c r="C2733" s="46"/>
      <c r="D2733" s="46"/>
      <c r="E2733" s="46"/>
      <c r="F2733" s="46"/>
      <c r="G2733" s="46"/>
    </row>
    <row r="2734" spans="1:7" x14ac:dyDescent="0.2">
      <c r="A2734" s="46"/>
      <c r="B2734" s="46"/>
      <c r="C2734" s="46"/>
      <c r="D2734" s="46"/>
      <c r="E2734" s="46"/>
      <c r="F2734" s="46"/>
      <c r="G2734" s="46"/>
    </row>
    <row r="2735" spans="1:7" x14ac:dyDescent="0.2">
      <c r="A2735" s="46"/>
      <c r="B2735" s="46"/>
      <c r="C2735" s="46"/>
      <c r="D2735" s="46"/>
      <c r="E2735" s="46"/>
      <c r="F2735" s="46"/>
      <c r="G2735" s="46"/>
    </row>
    <row r="2736" spans="1:7" x14ac:dyDescent="0.2">
      <c r="A2736" s="46"/>
      <c r="B2736" s="46"/>
      <c r="C2736" s="46"/>
      <c r="D2736" s="46"/>
      <c r="E2736" s="46"/>
      <c r="F2736" s="46"/>
      <c r="G2736" s="46"/>
    </row>
    <row r="2737" spans="1:7" x14ac:dyDescent="0.2">
      <c r="A2737" s="46"/>
      <c r="B2737" s="46"/>
      <c r="C2737" s="46"/>
      <c r="D2737" s="46"/>
      <c r="E2737" s="46"/>
      <c r="F2737" s="46"/>
      <c r="G2737" s="46"/>
    </row>
    <row r="2738" spans="1:7" x14ac:dyDescent="0.2">
      <c r="A2738" s="46"/>
      <c r="B2738" s="46"/>
      <c r="C2738" s="46"/>
      <c r="D2738" s="46"/>
      <c r="E2738" s="46"/>
      <c r="F2738" s="46"/>
      <c r="G2738" s="46"/>
    </row>
    <row r="2739" spans="1:7" x14ac:dyDescent="0.2">
      <c r="A2739" s="46"/>
      <c r="B2739" s="46"/>
      <c r="C2739" s="46"/>
      <c r="D2739" s="46"/>
      <c r="E2739" s="46"/>
      <c r="F2739" s="46"/>
      <c r="G2739" s="46"/>
    </row>
    <row r="2740" spans="1:7" x14ac:dyDescent="0.2">
      <c r="A2740" s="46"/>
      <c r="B2740" s="46"/>
      <c r="C2740" s="46"/>
      <c r="D2740" s="46"/>
      <c r="E2740" s="46"/>
      <c r="F2740" s="46"/>
      <c r="G2740" s="46"/>
    </row>
    <row r="2741" spans="1:7" x14ac:dyDescent="0.2">
      <c r="A2741" s="46"/>
      <c r="B2741" s="46"/>
      <c r="C2741" s="46"/>
      <c r="D2741" s="46"/>
      <c r="E2741" s="46"/>
      <c r="F2741" s="46"/>
      <c r="G2741" s="46"/>
    </row>
    <row r="2742" spans="1:7" x14ac:dyDescent="0.2">
      <c r="A2742" s="46"/>
      <c r="B2742" s="46"/>
      <c r="C2742" s="46"/>
      <c r="D2742" s="46"/>
      <c r="E2742" s="46"/>
      <c r="F2742" s="46"/>
      <c r="G2742" s="46"/>
    </row>
    <row r="2743" spans="1:7" x14ac:dyDescent="0.2">
      <c r="A2743" s="46"/>
      <c r="B2743" s="46"/>
      <c r="C2743" s="46"/>
      <c r="D2743" s="46"/>
      <c r="E2743" s="46"/>
      <c r="F2743" s="46"/>
      <c r="G2743" s="46"/>
    </row>
    <row r="2744" spans="1:7" x14ac:dyDescent="0.2">
      <c r="A2744" s="46"/>
      <c r="B2744" s="46"/>
      <c r="C2744" s="46"/>
      <c r="D2744" s="46"/>
      <c r="E2744" s="46"/>
      <c r="F2744" s="46"/>
      <c r="G2744" s="46"/>
    </row>
    <row r="2745" spans="1:7" x14ac:dyDescent="0.2">
      <c r="A2745" s="46"/>
      <c r="B2745" s="46"/>
      <c r="C2745" s="46"/>
      <c r="D2745" s="46"/>
      <c r="E2745" s="46"/>
      <c r="F2745" s="46"/>
      <c r="G2745" s="46"/>
    </row>
    <row r="2746" spans="1:7" x14ac:dyDescent="0.2">
      <c r="A2746" s="46"/>
      <c r="B2746" s="46"/>
      <c r="C2746" s="46"/>
      <c r="D2746" s="46"/>
      <c r="E2746" s="46"/>
      <c r="F2746" s="46"/>
      <c r="G2746" s="46"/>
    </row>
    <row r="2747" spans="1:7" x14ac:dyDescent="0.2">
      <c r="A2747" s="46"/>
      <c r="B2747" s="46"/>
      <c r="C2747" s="46"/>
      <c r="D2747" s="46"/>
      <c r="E2747" s="46"/>
      <c r="F2747" s="46"/>
      <c r="G2747" s="46"/>
    </row>
    <row r="2748" spans="1:7" ht="15.6" customHeight="1" x14ac:dyDescent="0.2">
      <c r="A2748" s="46"/>
      <c r="B2748" s="46"/>
      <c r="C2748" s="46"/>
      <c r="D2748" s="46"/>
      <c r="E2748" s="46"/>
      <c r="F2748" s="46"/>
      <c r="G2748" s="46"/>
    </row>
    <row r="2749" spans="1:7" x14ac:dyDescent="0.2">
      <c r="A2749" s="46"/>
      <c r="B2749" s="46"/>
      <c r="C2749" s="46"/>
      <c r="D2749" s="46"/>
      <c r="E2749" s="46"/>
      <c r="F2749" s="46"/>
      <c r="G2749" s="46"/>
    </row>
    <row r="2750" spans="1:7" x14ac:dyDescent="0.2">
      <c r="A2750" s="46"/>
      <c r="B2750" s="46"/>
      <c r="C2750" s="46"/>
      <c r="D2750" s="46"/>
      <c r="E2750" s="46"/>
      <c r="F2750" s="46"/>
      <c r="G2750" s="46"/>
    </row>
    <row r="2751" spans="1:7" x14ac:dyDescent="0.2">
      <c r="A2751" s="46"/>
      <c r="B2751" s="46"/>
      <c r="C2751" s="46"/>
      <c r="D2751" s="46"/>
      <c r="E2751" s="46"/>
      <c r="F2751" s="46"/>
      <c r="G2751" s="46"/>
    </row>
    <row r="2752" spans="1:7" x14ac:dyDescent="0.2">
      <c r="A2752" s="46"/>
      <c r="B2752" s="46"/>
      <c r="C2752" s="46"/>
      <c r="D2752" s="46"/>
      <c r="E2752" s="46"/>
      <c r="F2752" s="46"/>
      <c r="G2752" s="46"/>
    </row>
    <row r="2753" spans="1:7" x14ac:dyDescent="0.2">
      <c r="A2753" s="46"/>
      <c r="B2753" s="46"/>
      <c r="C2753" s="46"/>
      <c r="D2753" s="46"/>
      <c r="E2753" s="46"/>
      <c r="F2753" s="46"/>
      <c r="G2753" s="46"/>
    </row>
    <row r="2754" spans="1:7" x14ac:dyDescent="0.2">
      <c r="A2754" s="46"/>
      <c r="B2754" s="46"/>
      <c r="C2754" s="46"/>
      <c r="D2754" s="46"/>
      <c r="E2754" s="46"/>
      <c r="F2754" s="46"/>
      <c r="G2754" s="46"/>
    </row>
    <row r="2755" spans="1:7" x14ac:dyDescent="0.2">
      <c r="A2755" s="46"/>
      <c r="B2755" s="46"/>
      <c r="C2755" s="46"/>
      <c r="D2755" s="46"/>
      <c r="E2755" s="46"/>
      <c r="F2755" s="46"/>
      <c r="G2755" s="46"/>
    </row>
    <row r="2756" spans="1:7" x14ac:dyDescent="0.2">
      <c r="A2756" s="46"/>
      <c r="B2756" s="46"/>
      <c r="C2756" s="46"/>
      <c r="D2756" s="46"/>
      <c r="E2756" s="46"/>
      <c r="F2756" s="46"/>
      <c r="G2756" s="46"/>
    </row>
    <row r="2757" spans="1:7" ht="15.6" customHeight="1" x14ac:dyDescent="0.2">
      <c r="A2757" s="46"/>
      <c r="B2757" s="46"/>
      <c r="C2757" s="46"/>
      <c r="D2757" s="46"/>
      <c r="E2757" s="46"/>
      <c r="F2757" s="46"/>
      <c r="G2757" s="46"/>
    </row>
    <row r="2758" spans="1:7" x14ac:dyDescent="0.2">
      <c r="A2758" s="46"/>
      <c r="B2758" s="46"/>
      <c r="C2758" s="46"/>
      <c r="D2758" s="46"/>
      <c r="E2758" s="46"/>
      <c r="F2758" s="46"/>
      <c r="G2758" s="46"/>
    </row>
    <row r="2759" spans="1:7" x14ac:dyDescent="0.2">
      <c r="A2759" s="46"/>
      <c r="B2759" s="46"/>
      <c r="C2759" s="46"/>
      <c r="D2759" s="46"/>
      <c r="E2759" s="46"/>
      <c r="F2759" s="46"/>
      <c r="G2759" s="46"/>
    </row>
    <row r="2760" spans="1:7" x14ac:dyDescent="0.2">
      <c r="A2760" s="46"/>
      <c r="B2760" s="46"/>
      <c r="C2760" s="46"/>
      <c r="D2760" s="46"/>
      <c r="E2760" s="46"/>
      <c r="F2760" s="46"/>
      <c r="G2760" s="46"/>
    </row>
    <row r="2761" spans="1:7" x14ac:dyDescent="0.2">
      <c r="A2761" s="46"/>
      <c r="B2761" s="46"/>
      <c r="C2761" s="46"/>
      <c r="D2761" s="46"/>
      <c r="E2761" s="46"/>
      <c r="F2761" s="46"/>
      <c r="G2761" s="46"/>
    </row>
    <row r="2762" spans="1:7" ht="15.6" customHeight="1" x14ac:dyDescent="0.2">
      <c r="A2762" s="46"/>
      <c r="B2762" s="46"/>
      <c r="C2762" s="46"/>
      <c r="D2762" s="46"/>
      <c r="E2762" s="46"/>
      <c r="F2762" s="46"/>
      <c r="G2762" s="46"/>
    </row>
    <row r="2763" spans="1:7" x14ac:dyDescent="0.2">
      <c r="A2763" s="46"/>
      <c r="B2763" s="46"/>
      <c r="C2763" s="46"/>
      <c r="D2763" s="46"/>
      <c r="E2763" s="46"/>
      <c r="F2763" s="46"/>
      <c r="G2763" s="46"/>
    </row>
    <row r="2764" spans="1:7" x14ac:dyDescent="0.2">
      <c r="A2764" s="46"/>
      <c r="B2764" s="46"/>
      <c r="C2764" s="46"/>
      <c r="D2764" s="46"/>
      <c r="E2764" s="46"/>
      <c r="F2764" s="46"/>
      <c r="G2764" s="46"/>
    </row>
    <row r="2765" spans="1:7" x14ac:dyDescent="0.2">
      <c r="A2765" s="46"/>
      <c r="B2765" s="46"/>
      <c r="C2765" s="46"/>
      <c r="D2765" s="46"/>
      <c r="E2765" s="46"/>
      <c r="F2765" s="46"/>
      <c r="G2765" s="46"/>
    </row>
    <row r="2766" spans="1:7" x14ac:dyDescent="0.2">
      <c r="A2766" s="46"/>
      <c r="B2766" s="46"/>
      <c r="C2766" s="46"/>
      <c r="D2766" s="46"/>
      <c r="E2766" s="46"/>
      <c r="F2766" s="46"/>
      <c r="G2766" s="46"/>
    </row>
    <row r="2767" spans="1:7" x14ac:dyDescent="0.2">
      <c r="A2767" s="46"/>
      <c r="B2767" s="46"/>
      <c r="C2767" s="46"/>
      <c r="D2767" s="46"/>
      <c r="E2767" s="46"/>
      <c r="F2767" s="46"/>
      <c r="G2767" s="46"/>
    </row>
    <row r="2768" spans="1:7" ht="15.6" customHeight="1" x14ac:dyDescent="0.2">
      <c r="A2768" s="46"/>
      <c r="B2768" s="46"/>
      <c r="C2768" s="46"/>
      <c r="D2768" s="46"/>
      <c r="E2768" s="46"/>
      <c r="F2768" s="46"/>
      <c r="G2768" s="46"/>
    </row>
    <row r="2769" spans="1:7" x14ac:dyDescent="0.2">
      <c r="A2769" s="46"/>
      <c r="B2769" s="46"/>
      <c r="C2769" s="46"/>
      <c r="D2769" s="46"/>
      <c r="E2769" s="46"/>
      <c r="F2769" s="46"/>
      <c r="G2769" s="46"/>
    </row>
    <row r="2770" spans="1:7" x14ac:dyDescent="0.2">
      <c r="A2770" s="46"/>
      <c r="B2770" s="46"/>
      <c r="C2770" s="46"/>
      <c r="D2770" s="46"/>
      <c r="E2770" s="46"/>
      <c r="F2770" s="46"/>
      <c r="G2770" s="46"/>
    </row>
    <row r="2771" spans="1:7" x14ac:dyDescent="0.2">
      <c r="A2771" s="46"/>
      <c r="B2771" s="46"/>
      <c r="C2771" s="46"/>
      <c r="D2771" s="46"/>
      <c r="E2771" s="46"/>
      <c r="F2771" s="46"/>
      <c r="G2771" s="46"/>
    </row>
    <row r="2772" spans="1:7" x14ac:dyDescent="0.2">
      <c r="A2772" s="46"/>
      <c r="B2772" s="46"/>
      <c r="C2772" s="46"/>
      <c r="D2772" s="46"/>
      <c r="E2772" s="46"/>
      <c r="F2772" s="46"/>
      <c r="G2772" s="46"/>
    </row>
    <row r="2773" spans="1:7" x14ac:dyDescent="0.2">
      <c r="A2773" s="46"/>
      <c r="B2773" s="46"/>
      <c r="C2773" s="46"/>
      <c r="D2773" s="46"/>
      <c r="E2773" s="46"/>
      <c r="F2773" s="46"/>
      <c r="G2773" s="46"/>
    </row>
    <row r="2774" spans="1:7" x14ac:dyDescent="0.2">
      <c r="A2774" s="46"/>
      <c r="B2774" s="46"/>
      <c r="C2774" s="46"/>
      <c r="D2774" s="46"/>
      <c r="E2774" s="46"/>
      <c r="F2774" s="46"/>
      <c r="G2774" s="46"/>
    </row>
    <row r="2775" spans="1:7" x14ac:dyDescent="0.2">
      <c r="A2775" s="46"/>
      <c r="B2775" s="46"/>
      <c r="C2775" s="46"/>
      <c r="D2775" s="46"/>
      <c r="E2775" s="46"/>
      <c r="F2775" s="46"/>
      <c r="G2775" s="46"/>
    </row>
    <row r="2776" spans="1:7" x14ac:dyDescent="0.2">
      <c r="A2776" s="46"/>
      <c r="B2776" s="46"/>
      <c r="C2776" s="46"/>
      <c r="D2776" s="46"/>
      <c r="E2776" s="46"/>
      <c r="F2776" s="46"/>
      <c r="G2776" s="46"/>
    </row>
    <row r="2777" spans="1:7" x14ac:dyDescent="0.2">
      <c r="A2777" s="46"/>
      <c r="B2777" s="46"/>
      <c r="C2777" s="46"/>
      <c r="D2777" s="46"/>
      <c r="E2777" s="46"/>
      <c r="F2777" s="46"/>
      <c r="G2777" s="46"/>
    </row>
    <row r="2778" spans="1:7" x14ac:dyDescent="0.2">
      <c r="A2778" s="46"/>
      <c r="B2778" s="46"/>
      <c r="C2778" s="46"/>
      <c r="D2778" s="46"/>
      <c r="E2778" s="46"/>
      <c r="F2778" s="46"/>
      <c r="G2778" s="46"/>
    </row>
    <row r="2779" spans="1:7" x14ac:dyDescent="0.2">
      <c r="A2779" s="46"/>
      <c r="B2779" s="46"/>
      <c r="C2779" s="46"/>
      <c r="D2779" s="46"/>
      <c r="E2779" s="46"/>
      <c r="F2779" s="46"/>
      <c r="G2779" s="46"/>
    </row>
    <row r="2780" spans="1:7" x14ac:dyDescent="0.2">
      <c r="A2780" s="46"/>
      <c r="B2780" s="46"/>
      <c r="C2780" s="46"/>
      <c r="D2780" s="46"/>
      <c r="E2780" s="46"/>
      <c r="F2780" s="46"/>
      <c r="G2780" s="46"/>
    </row>
    <row r="2781" spans="1:7" x14ac:dyDescent="0.2">
      <c r="A2781" s="46"/>
      <c r="B2781" s="46"/>
      <c r="C2781" s="46"/>
      <c r="D2781" s="46"/>
      <c r="E2781" s="46"/>
      <c r="F2781" s="46"/>
      <c r="G2781" s="46"/>
    </row>
    <row r="2782" spans="1:7" x14ac:dyDescent="0.2">
      <c r="A2782" s="46"/>
      <c r="B2782" s="46"/>
      <c r="C2782" s="46"/>
      <c r="D2782" s="46"/>
      <c r="E2782" s="46"/>
      <c r="F2782" s="46"/>
      <c r="G2782" s="46"/>
    </row>
    <row r="2783" spans="1:7" ht="15.6" customHeight="1" x14ac:dyDescent="0.2">
      <c r="A2783" s="46"/>
      <c r="B2783" s="46"/>
      <c r="C2783" s="46"/>
      <c r="D2783" s="46"/>
      <c r="E2783" s="46"/>
      <c r="F2783" s="46"/>
      <c r="G2783" s="46"/>
    </row>
    <row r="2784" spans="1:7" x14ac:dyDescent="0.2">
      <c r="A2784" s="46"/>
      <c r="B2784" s="46"/>
      <c r="C2784" s="46"/>
      <c r="D2784" s="46"/>
      <c r="E2784" s="46"/>
      <c r="F2784" s="46"/>
      <c r="G2784" s="46"/>
    </row>
    <row r="2785" spans="1:7" x14ac:dyDescent="0.2">
      <c r="A2785" s="46"/>
      <c r="B2785" s="46"/>
      <c r="C2785" s="46"/>
      <c r="D2785" s="46"/>
      <c r="E2785" s="46"/>
      <c r="F2785" s="46"/>
      <c r="G2785" s="46"/>
    </row>
  </sheetData>
  <mergeCells count="19">
    <mergeCell ref="A2456:F2456"/>
    <mergeCell ref="A2197:F2197"/>
    <mergeCell ref="A2203:F2203"/>
    <mergeCell ref="A2209:F2209"/>
    <mergeCell ref="A2172:F2172"/>
    <mergeCell ref="A1:G1"/>
    <mergeCell ref="A9:F9"/>
    <mergeCell ref="A18:F18"/>
    <mergeCell ref="A98:F98"/>
    <mergeCell ref="A2165:F2165"/>
    <mergeCell ref="A262:F262"/>
    <mergeCell ref="A287:F287"/>
    <mergeCell ref="A210:F210"/>
    <mergeCell ref="A2082:F2082"/>
    <mergeCell ref="A2462:F2462"/>
    <mergeCell ref="A2480:F2480"/>
    <mergeCell ref="A2485:F2485"/>
    <mergeCell ref="A2509:F2509"/>
    <mergeCell ref="B2514:C2514"/>
  </mergeCells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headerFooter alignWithMargins="0">
    <oddHeader>&amp;RPage &amp;P de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1"/>
  <sheetViews>
    <sheetView topLeftCell="A2444" workbookViewId="0">
      <selection activeCell="B2476" sqref="B2476"/>
    </sheetView>
  </sheetViews>
  <sheetFormatPr baseColWidth="10" defaultColWidth="11" defaultRowHeight="14.25" x14ac:dyDescent="0.2"/>
  <cols>
    <col min="1" max="1" width="50.125" style="42" customWidth="1"/>
    <col min="2" max="2" width="12" style="42" bestFit="1" customWidth="1"/>
    <col min="3" max="3" width="11.625" style="42" bestFit="1" customWidth="1"/>
    <col min="4" max="4" width="9.5" style="42" bestFit="1" customWidth="1"/>
    <col min="5" max="6" width="11" style="42"/>
    <col min="7" max="7" width="13.375" style="42" bestFit="1" customWidth="1"/>
    <col min="8" max="8" width="12" style="42" bestFit="1" customWidth="1"/>
    <col min="9" max="16384" width="11" style="42"/>
  </cols>
  <sheetData>
    <row r="1" spans="1:20" s="16" customFormat="1" ht="51" customHeight="1" x14ac:dyDescent="0.2">
      <c r="A1" s="620" t="s">
        <v>3589</v>
      </c>
      <c r="B1" s="621"/>
      <c r="C1" s="621"/>
      <c r="D1" s="621"/>
      <c r="E1" s="621"/>
      <c r="F1" s="621"/>
      <c r="G1" s="621"/>
      <c r="H1" s="22"/>
      <c r="I1" s="22"/>
    </row>
    <row r="2" spans="1:20" s="16" customFormat="1" x14ac:dyDescent="0.2"/>
    <row r="3" spans="1:20" s="16" customFormat="1" ht="15.6" customHeight="1" x14ac:dyDescent="0.2">
      <c r="A3" s="624" t="s">
        <v>21</v>
      </c>
      <c r="B3" s="624"/>
      <c r="C3" s="624"/>
      <c r="D3" s="624"/>
      <c r="E3" s="624"/>
      <c r="F3" s="624"/>
      <c r="G3" s="624"/>
    </row>
    <row r="4" spans="1:20" s="16" customFormat="1" x14ac:dyDescent="0.2">
      <c r="A4" s="625"/>
      <c r="B4" s="625"/>
      <c r="C4" s="625"/>
      <c r="D4" s="625"/>
      <c r="E4" s="625"/>
      <c r="F4" s="625"/>
      <c r="G4" s="625"/>
    </row>
    <row r="5" spans="1:20" s="21" customFormat="1" ht="15" x14ac:dyDescent="0.2">
      <c r="A5" s="17" t="s">
        <v>6</v>
      </c>
      <c r="B5" s="18" t="s">
        <v>7</v>
      </c>
      <c r="C5" s="17" t="s">
        <v>0</v>
      </c>
      <c r="D5" s="19" t="s">
        <v>1</v>
      </c>
      <c r="E5" s="19" t="s">
        <v>2</v>
      </c>
      <c r="F5" s="17" t="s">
        <v>3</v>
      </c>
      <c r="G5" s="19" t="s">
        <v>4</v>
      </c>
      <c r="H5" s="2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x14ac:dyDescent="0.2">
      <c r="A6" s="200" t="s">
        <v>2262</v>
      </c>
      <c r="B6" s="211">
        <v>14</v>
      </c>
      <c r="C6" s="226">
        <v>1523</v>
      </c>
      <c r="D6" s="268"/>
      <c r="E6" s="271">
        <v>25.71</v>
      </c>
      <c r="F6" s="203">
        <v>2</v>
      </c>
      <c r="G6" s="304">
        <f>D6*F6</f>
        <v>0</v>
      </c>
    </row>
    <row r="7" spans="1:20" x14ac:dyDescent="0.2">
      <c r="A7" s="200" t="s">
        <v>2414</v>
      </c>
      <c r="B7" s="211">
        <v>4</v>
      </c>
      <c r="C7" s="226">
        <v>2782</v>
      </c>
      <c r="D7" s="268"/>
      <c r="E7" s="271">
        <v>15.12</v>
      </c>
      <c r="F7" s="203">
        <v>4</v>
      </c>
      <c r="G7" s="304">
        <f t="shared" ref="G7:G71" si="0">D7*F7</f>
        <v>0</v>
      </c>
    </row>
    <row r="8" spans="1:20" x14ac:dyDescent="0.2">
      <c r="A8" s="206" t="s">
        <v>907</v>
      </c>
      <c r="B8" s="214">
        <v>5</v>
      </c>
      <c r="C8" s="220">
        <v>2847</v>
      </c>
      <c r="D8" s="268"/>
      <c r="E8" s="271">
        <v>13.53</v>
      </c>
      <c r="F8" s="233">
        <v>1</v>
      </c>
      <c r="G8" s="304">
        <f t="shared" si="0"/>
        <v>0</v>
      </c>
    </row>
    <row r="9" spans="1:20" x14ac:dyDescent="0.2">
      <c r="A9" s="206" t="s">
        <v>909</v>
      </c>
      <c r="B9" s="214">
        <v>5</v>
      </c>
      <c r="C9" s="220">
        <v>2847</v>
      </c>
      <c r="D9" s="268"/>
      <c r="E9" s="271">
        <v>12.56</v>
      </c>
      <c r="F9" s="233">
        <v>2</v>
      </c>
      <c r="G9" s="304">
        <f t="shared" si="0"/>
        <v>0</v>
      </c>
    </row>
    <row r="10" spans="1:20" x14ac:dyDescent="0.2">
      <c r="A10" s="200" t="s">
        <v>493</v>
      </c>
      <c r="B10" s="211">
        <v>3</v>
      </c>
      <c r="C10" s="226"/>
      <c r="D10" s="268"/>
      <c r="E10" s="271">
        <v>29.05</v>
      </c>
      <c r="F10" s="203">
        <v>1</v>
      </c>
      <c r="G10" s="304">
        <f t="shared" si="0"/>
        <v>0</v>
      </c>
    </row>
    <row r="11" spans="1:20" x14ac:dyDescent="0.2">
      <c r="A11" s="206" t="s">
        <v>2173</v>
      </c>
      <c r="B11" s="212">
        <v>5</v>
      </c>
      <c r="C11" s="220">
        <v>2847</v>
      </c>
      <c r="D11" s="268"/>
      <c r="E11" s="271">
        <v>15.47</v>
      </c>
      <c r="F11" s="233">
        <v>4</v>
      </c>
      <c r="G11" s="304">
        <f t="shared" si="0"/>
        <v>0</v>
      </c>
    </row>
    <row r="12" spans="1:20" x14ac:dyDescent="0.2">
      <c r="A12" s="206" t="s">
        <v>2173</v>
      </c>
      <c r="B12" s="211">
        <v>5</v>
      </c>
      <c r="C12" s="226">
        <v>2897</v>
      </c>
      <c r="D12" s="268"/>
      <c r="E12" s="271">
        <v>15.47</v>
      </c>
      <c r="F12" s="203">
        <v>13</v>
      </c>
      <c r="G12" s="304">
        <f t="shared" si="0"/>
        <v>0</v>
      </c>
    </row>
    <row r="13" spans="1:20" x14ac:dyDescent="0.2">
      <c r="A13" s="206" t="s">
        <v>2172</v>
      </c>
      <c r="B13" s="212">
        <v>5</v>
      </c>
      <c r="C13" s="220">
        <v>2847</v>
      </c>
      <c r="D13" s="268"/>
      <c r="E13" s="271">
        <v>15.47</v>
      </c>
      <c r="F13" s="233">
        <v>3</v>
      </c>
      <c r="G13" s="304">
        <f t="shared" si="0"/>
        <v>0</v>
      </c>
    </row>
    <row r="14" spans="1:20" x14ac:dyDescent="0.2">
      <c r="A14" s="206" t="s">
        <v>2174</v>
      </c>
      <c r="B14" s="212">
        <v>5</v>
      </c>
      <c r="C14" s="220">
        <v>2847</v>
      </c>
      <c r="D14" s="268"/>
      <c r="E14" s="271">
        <v>15.47</v>
      </c>
      <c r="F14" s="233">
        <v>4</v>
      </c>
      <c r="G14" s="304">
        <f t="shared" si="0"/>
        <v>0</v>
      </c>
    </row>
    <row r="15" spans="1:20" x14ac:dyDescent="0.2">
      <c r="A15" s="206" t="s">
        <v>2171</v>
      </c>
      <c r="B15" s="212">
        <v>5</v>
      </c>
      <c r="C15" s="220">
        <v>2847</v>
      </c>
      <c r="D15" s="268"/>
      <c r="E15" s="271">
        <v>15.47</v>
      </c>
      <c r="F15" s="233">
        <v>4</v>
      </c>
      <c r="G15" s="304">
        <f t="shared" si="0"/>
        <v>0</v>
      </c>
    </row>
    <row r="16" spans="1:20" x14ac:dyDescent="0.2">
      <c r="A16" s="206" t="s">
        <v>2157</v>
      </c>
      <c r="B16" s="212">
        <v>5</v>
      </c>
      <c r="C16" s="220">
        <v>2847</v>
      </c>
      <c r="D16" s="268"/>
      <c r="E16" s="271">
        <v>19.350000000000001</v>
      </c>
      <c r="F16" s="233">
        <v>7</v>
      </c>
      <c r="G16" s="304">
        <f t="shared" si="0"/>
        <v>0</v>
      </c>
    </row>
    <row r="17" spans="1:7" x14ac:dyDescent="0.2">
      <c r="A17" s="206" t="s">
        <v>2158</v>
      </c>
      <c r="B17" s="212">
        <v>5</v>
      </c>
      <c r="C17" s="220">
        <v>2847</v>
      </c>
      <c r="D17" s="268"/>
      <c r="E17" s="271">
        <v>19.350000000000001</v>
      </c>
      <c r="F17" s="233">
        <v>5</v>
      </c>
      <c r="G17" s="304">
        <f t="shared" si="0"/>
        <v>0</v>
      </c>
    </row>
    <row r="18" spans="1:7" x14ac:dyDescent="0.2">
      <c r="A18" s="206" t="s">
        <v>2159</v>
      </c>
      <c r="B18" s="212">
        <v>5</v>
      </c>
      <c r="C18" s="220">
        <v>2847</v>
      </c>
      <c r="D18" s="268"/>
      <c r="E18" s="268">
        <v>19.350000000000001</v>
      </c>
      <c r="F18" s="233">
        <v>6</v>
      </c>
      <c r="G18" s="304">
        <f t="shared" si="0"/>
        <v>0</v>
      </c>
    </row>
    <row r="19" spans="1:7" x14ac:dyDescent="0.2">
      <c r="A19" s="206" t="s">
        <v>2183</v>
      </c>
      <c r="B19" s="212">
        <v>5</v>
      </c>
      <c r="C19" s="220">
        <v>1237</v>
      </c>
      <c r="D19" s="268"/>
      <c r="E19" s="268">
        <v>16.440000000000001</v>
      </c>
      <c r="F19" s="233">
        <v>2</v>
      </c>
      <c r="G19" s="304">
        <f t="shared" si="0"/>
        <v>0</v>
      </c>
    </row>
    <row r="20" spans="1:7" x14ac:dyDescent="0.2">
      <c r="A20" s="206" t="s">
        <v>2161</v>
      </c>
      <c r="B20" s="212">
        <v>5</v>
      </c>
      <c r="C20" s="220">
        <v>1237</v>
      </c>
      <c r="D20" s="268"/>
      <c r="E20" s="268">
        <v>17.41</v>
      </c>
      <c r="F20" s="233">
        <v>1</v>
      </c>
      <c r="G20" s="304">
        <f t="shared" si="0"/>
        <v>0</v>
      </c>
    </row>
    <row r="21" spans="1:7" x14ac:dyDescent="0.2">
      <c r="A21" s="206" t="s">
        <v>2181</v>
      </c>
      <c r="B21" s="212">
        <v>5</v>
      </c>
      <c r="C21" s="220">
        <v>1237</v>
      </c>
      <c r="D21" s="268"/>
      <c r="E21" s="268">
        <v>16.440000000000001</v>
      </c>
      <c r="F21" s="233">
        <v>1</v>
      </c>
      <c r="G21" s="304">
        <f t="shared" si="0"/>
        <v>0</v>
      </c>
    </row>
    <row r="22" spans="1:7" x14ac:dyDescent="0.2">
      <c r="A22" s="200" t="s">
        <v>2509</v>
      </c>
      <c r="B22" s="211">
        <v>4</v>
      </c>
      <c r="C22" s="226">
        <v>2782</v>
      </c>
      <c r="D22" s="268"/>
      <c r="E22" s="268"/>
      <c r="F22" s="203">
        <v>3</v>
      </c>
      <c r="G22" s="304">
        <f t="shared" si="0"/>
        <v>0</v>
      </c>
    </row>
    <row r="23" spans="1:7" x14ac:dyDescent="0.2">
      <c r="A23" s="200" t="s">
        <v>2287</v>
      </c>
      <c r="B23" s="211">
        <v>14</v>
      </c>
      <c r="C23" s="226">
        <v>1523</v>
      </c>
      <c r="D23" s="268"/>
      <c r="E23" s="268">
        <v>17.43</v>
      </c>
      <c r="F23" s="203">
        <v>2</v>
      </c>
      <c r="G23" s="304">
        <f t="shared" si="0"/>
        <v>0</v>
      </c>
    </row>
    <row r="24" spans="1:7" x14ac:dyDescent="0.2">
      <c r="A24" s="200" t="s">
        <v>2516</v>
      </c>
      <c r="B24" s="211">
        <v>4</v>
      </c>
      <c r="C24" s="226">
        <v>2782</v>
      </c>
      <c r="D24" s="268"/>
      <c r="E24" s="268">
        <v>37.19</v>
      </c>
      <c r="F24" s="203">
        <v>6</v>
      </c>
      <c r="G24" s="304">
        <f t="shared" si="0"/>
        <v>0</v>
      </c>
    </row>
    <row r="25" spans="1:7" x14ac:dyDescent="0.2">
      <c r="A25" s="200" t="s">
        <v>2517</v>
      </c>
      <c r="B25" s="211">
        <v>4</v>
      </c>
      <c r="C25" s="226">
        <v>5531</v>
      </c>
      <c r="D25" s="268"/>
      <c r="E25" s="268">
        <v>36.369999999999997</v>
      </c>
      <c r="F25" s="203">
        <v>4</v>
      </c>
      <c r="G25" s="304">
        <f t="shared" si="0"/>
        <v>0</v>
      </c>
    </row>
    <row r="26" spans="1:7" x14ac:dyDescent="0.2">
      <c r="A26" s="200" t="s">
        <v>619</v>
      </c>
      <c r="B26" s="211">
        <v>5</v>
      </c>
      <c r="C26" s="226">
        <v>2847</v>
      </c>
      <c r="D26" s="268"/>
      <c r="E26" s="268">
        <v>6.74</v>
      </c>
      <c r="F26" s="203">
        <v>2</v>
      </c>
      <c r="G26" s="304">
        <f t="shared" si="0"/>
        <v>0</v>
      </c>
    </row>
    <row r="27" spans="1:7" x14ac:dyDescent="0.2">
      <c r="A27" s="206" t="s">
        <v>822</v>
      </c>
      <c r="B27" s="212">
        <v>5</v>
      </c>
      <c r="C27" s="220">
        <v>2847</v>
      </c>
      <c r="D27" s="268"/>
      <c r="E27" s="268">
        <v>6.74</v>
      </c>
      <c r="F27" s="233">
        <v>2</v>
      </c>
      <c r="G27" s="304">
        <f t="shared" si="0"/>
        <v>0</v>
      </c>
    </row>
    <row r="28" spans="1:7" x14ac:dyDescent="0.2">
      <c r="A28" s="200" t="s">
        <v>2353</v>
      </c>
      <c r="B28" s="211">
        <v>6</v>
      </c>
      <c r="C28" s="226">
        <v>8118</v>
      </c>
      <c r="D28" s="268"/>
      <c r="E28" s="268">
        <v>29.95</v>
      </c>
      <c r="F28" s="203">
        <v>2</v>
      </c>
      <c r="G28" s="304">
        <f t="shared" si="0"/>
        <v>0</v>
      </c>
    </row>
    <row r="29" spans="1:7" x14ac:dyDescent="0.2">
      <c r="A29" s="200" t="s">
        <v>2295</v>
      </c>
      <c r="B29" s="211">
        <v>14</v>
      </c>
      <c r="C29" s="226">
        <v>1237</v>
      </c>
      <c r="D29" s="268"/>
      <c r="E29" s="268">
        <v>11.91</v>
      </c>
      <c r="F29" s="203">
        <v>2</v>
      </c>
      <c r="G29" s="304">
        <f t="shared" si="0"/>
        <v>0</v>
      </c>
    </row>
    <row r="30" spans="1:7" x14ac:dyDescent="0.2">
      <c r="A30" s="200" t="s">
        <v>2226</v>
      </c>
      <c r="B30" s="211">
        <v>14</v>
      </c>
      <c r="C30" s="226">
        <v>1237</v>
      </c>
      <c r="D30" s="268"/>
      <c r="E30" s="268">
        <v>32.15</v>
      </c>
      <c r="F30" s="203">
        <v>3</v>
      </c>
      <c r="G30" s="304">
        <f t="shared" si="0"/>
        <v>0</v>
      </c>
    </row>
    <row r="31" spans="1:7" x14ac:dyDescent="0.2">
      <c r="A31" s="200" t="s">
        <v>2437</v>
      </c>
      <c r="B31" s="211">
        <v>5</v>
      </c>
      <c r="C31" s="226">
        <v>1237</v>
      </c>
      <c r="D31" s="268"/>
      <c r="E31" s="268">
        <v>19.95</v>
      </c>
      <c r="F31" s="203">
        <v>2</v>
      </c>
      <c r="G31" s="304">
        <f t="shared" si="0"/>
        <v>0</v>
      </c>
    </row>
    <row r="32" spans="1:7" x14ac:dyDescent="0.2">
      <c r="A32" s="200" t="s">
        <v>2268</v>
      </c>
      <c r="B32" s="211">
        <v>14</v>
      </c>
      <c r="C32" s="226">
        <v>1523</v>
      </c>
      <c r="D32" s="268"/>
      <c r="E32" s="268">
        <v>16.559999999999999</v>
      </c>
      <c r="F32" s="203">
        <v>2</v>
      </c>
      <c r="G32" s="304">
        <f t="shared" si="0"/>
        <v>0</v>
      </c>
    </row>
    <row r="33" spans="1:7" x14ac:dyDescent="0.2">
      <c r="A33" s="200" t="s">
        <v>2254</v>
      </c>
      <c r="B33" s="211">
        <v>14</v>
      </c>
      <c r="C33" s="226">
        <v>1523</v>
      </c>
      <c r="D33" s="268"/>
      <c r="E33" s="268">
        <v>9.15</v>
      </c>
      <c r="F33" s="203">
        <v>2</v>
      </c>
      <c r="G33" s="304">
        <f t="shared" si="0"/>
        <v>0</v>
      </c>
    </row>
    <row r="34" spans="1:7" x14ac:dyDescent="0.2">
      <c r="A34" s="200" t="s">
        <v>210</v>
      </c>
      <c r="B34" s="211">
        <v>5</v>
      </c>
      <c r="C34" s="226">
        <v>2847</v>
      </c>
      <c r="D34" s="268"/>
      <c r="E34" s="268">
        <v>28.45</v>
      </c>
      <c r="F34" s="203">
        <v>8</v>
      </c>
      <c r="G34" s="304">
        <f t="shared" si="0"/>
        <v>0</v>
      </c>
    </row>
    <row r="35" spans="1:7" x14ac:dyDescent="0.2">
      <c r="A35" s="200" t="s">
        <v>71</v>
      </c>
      <c r="B35" s="211">
        <v>5</v>
      </c>
      <c r="C35" s="240" t="s">
        <v>72</v>
      </c>
      <c r="D35" s="268"/>
      <c r="E35" s="268">
        <v>42.95</v>
      </c>
      <c r="F35" s="203">
        <v>11</v>
      </c>
      <c r="G35" s="304">
        <f t="shared" si="0"/>
        <v>0</v>
      </c>
    </row>
    <row r="36" spans="1:7" x14ac:dyDescent="0.2">
      <c r="A36" s="206" t="s">
        <v>3165</v>
      </c>
      <c r="B36" s="211">
        <v>5</v>
      </c>
      <c r="C36" s="219">
        <v>2864</v>
      </c>
      <c r="D36" s="268"/>
      <c r="E36" s="268">
        <v>40.950000000000003</v>
      </c>
      <c r="F36" s="231">
        <v>1</v>
      </c>
      <c r="G36" s="304">
        <f t="shared" si="0"/>
        <v>0</v>
      </c>
    </row>
    <row r="37" spans="1:7" x14ac:dyDescent="0.2">
      <c r="A37" s="206" t="s">
        <v>3165</v>
      </c>
      <c r="B37" s="211">
        <v>5</v>
      </c>
      <c r="C37" s="219">
        <v>2864</v>
      </c>
      <c r="D37" s="268"/>
      <c r="E37" s="268">
        <v>49.95</v>
      </c>
      <c r="F37" s="231">
        <v>1</v>
      </c>
      <c r="G37" s="304">
        <f t="shared" si="0"/>
        <v>0</v>
      </c>
    </row>
    <row r="38" spans="1:7" x14ac:dyDescent="0.2">
      <c r="A38" s="200" t="s">
        <v>2433</v>
      </c>
      <c r="B38" s="211">
        <v>6</v>
      </c>
      <c r="C38" s="226">
        <v>2847</v>
      </c>
      <c r="D38" s="268"/>
      <c r="E38" s="268">
        <v>11.95</v>
      </c>
      <c r="F38" s="203">
        <v>9</v>
      </c>
      <c r="G38" s="304">
        <f t="shared" si="0"/>
        <v>0</v>
      </c>
    </row>
    <row r="39" spans="1:7" x14ac:dyDescent="0.2">
      <c r="A39" s="200" t="s">
        <v>254</v>
      </c>
      <c r="B39" s="211">
        <v>6</v>
      </c>
      <c r="C39" s="226">
        <v>2864</v>
      </c>
      <c r="D39" s="268"/>
      <c r="E39" s="268">
        <v>27.95</v>
      </c>
      <c r="F39" s="203">
        <v>1</v>
      </c>
      <c r="G39" s="304">
        <f t="shared" si="0"/>
        <v>0</v>
      </c>
    </row>
    <row r="40" spans="1:7" x14ac:dyDescent="0.2">
      <c r="A40" s="200" t="s">
        <v>2242</v>
      </c>
      <c r="B40" s="211">
        <v>14</v>
      </c>
      <c r="C40" s="226">
        <v>1523</v>
      </c>
      <c r="D40" s="268"/>
      <c r="E40" s="268">
        <v>22.95</v>
      </c>
      <c r="F40" s="203">
        <v>2</v>
      </c>
      <c r="G40" s="304">
        <f t="shared" si="0"/>
        <v>0</v>
      </c>
    </row>
    <row r="41" spans="1:7" x14ac:dyDescent="0.2">
      <c r="A41" s="200" t="s">
        <v>2410</v>
      </c>
      <c r="B41" s="211">
        <v>6</v>
      </c>
      <c r="C41" s="226">
        <v>2847</v>
      </c>
      <c r="D41" s="268"/>
      <c r="E41" s="268">
        <v>10.4</v>
      </c>
      <c r="F41" s="203">
        <v>4</v>
      </c>
      <c r="G41" s="304">
        <f t="shared" si="0"/>
        <v>0</v>
      </c>
    </row>
    <row r="42" spans="1:7" x14ac:dyDescent="0.2">
      <c r="A42" s="200" t="s">
        <v>2291</v>
      </c>
      <c r="B42" s="211">
        <v>14</v>
      </c>
      <c r="C42" s="226">
        <v>1523</v>
      </c>
      <c r="D42" s="268"/>
      <c r="E42" s="268">
        <v>25.71</v>
      </c>
      <c r="F42" s="203">
        <v>2</v>
      </c>
      <c r="G42" s="304">
        <f t="shared" si="0"/>
        <v>0</v>
      </c>
    </row>
    <row r="43" spans="1:7" x14ac:dyDescent="0.2">
      <c r="A43" s="200" t="s">
        <v>615</v>
      </c>
      <c r="B43" s="211">
        <v>5</v>
      </c>
      <c r="C43" s="226">
        <v>2847</v>
      </c>
      <c r="D43" s="268"/>
      <c r="E43" s="268">
        <v>9.65</v>
      </c>
      <c r="F43" s="203">
        <v>2</v>
      </c>
      <c r="G43" s="304">
        <f t="shared" si="0"/>
        <v>0</v>
      </c>
    </row>
    <row r="44" spans="1:7" x14ac:dyDescent="0.2">
      <c r="A44" s="207" t="s">
        <v>896</v>
      </c>
      <c r="B44" s="214">
        <v>5</v>
      </c>
      <c r="C44" s="223">
        <v>1523</v>
      </c>
      <c r="D44" s="276"/>
      <c r="E44" s="268">
        <v>8.25</v>
      </c>
      <c r="F44" s="230">
        <v>1</v>
      </c>
      <c r="G44" s="304">
        <f t="shared" si="0"/>
        <v>0</v>
      </c>
    </row>
    <row r="45" spans="1:7" x14ac:dyDescent="0.2">
      <c r="A45" s="207" t="s">
        <v>894</v>
      </c>
      <c r="B45" s="214">
        <v>6</v>
      </c>
      <c r="C45" s="223">
        <v>1523</v>
      </c>
      <c r="D45" s="276"/>
      <c r="E45" s="268">
        <v>23.7</v>
      </c>
      <c r="F45" s="230">
        <v>1</v>
      </c>
      <c r="G45" s="304">
        <f t="shared" si="0"/>
        <v>0</v>
      </c>
    </row>
    <row r="46" spans="1:7" x14ac:dyDescent="0.2">
      <c r="A46" s="206" t="s">
        <v>826</v>
      </c>
      <c r="B46" s="212">
        <v>6</v>
      </c>
      <c r="C46" s="220">
        <v>1523</v>
      </c>
      <c r="D46" s="268"/>
      <c r="E46" s="268">
        <v>21.8</v>
      </c>
      <c r="F46" s="233">
        <v>2</v>
      </c>
      <c r="G46" s="304">
        <f t="shared" si="0"/>
        <v>0</v>
      </c>
    </row>
    <row r="47" spans="1:7" x14ac:dyDescent="0.2">
      <c r="A47" s="206" t="s">
        <v>828</v>
      </c>
      <c r="B47" s="212">
        <v>5</v>
      </c>
      <c r="C47" s="220">
        <v>1523</v>
      </c>
      <c r="D47" s="268"/>
      <c r="E47" s="268">
        <v>24.2</v>
      </c>
      <c r="F47" s="233">
        <v>1</v>
      </c>
      <c r="G47" s="304">
        <f t="shared" si="0"/>
        <v>0</v>
      </c>
    </row>
    <row r="48" spans="1:7" x14ac:dyDescent="0.2">
      <c r="A48" s="207" t="s">
        <v>900</v>
      </c>
      <c r="B48" s="214">
        <v>6</v>
      </c>
      <c r="C48" s="223">
        <v>1523</v>
      </c>
      <c r="D48" s="276"/>
      <c r="E48" s="268">
        <v>17.05</v>
      </c>
      <c r="F48" s="230">
        <v>15</v>
      </c>
      <c r="G48" s="304">
        <f t="shared" si="0"/>
        <v>0</v>
      </c>
    </row>
    <row r="49" spans="1:7" x14ac:dyDescent="0.2">
      <c r="A49" s="207" t="s">
        <v>898</v>
      </c>
      <c r="B49" s="214">
        <v>6</v>
      </c>
      <c r="C49" s="223">
        <v>1523</v>
      </c>
      <c r="D49" s="276"/>
      <c r="E49" s="268">
        <v>20.85</v>
      </c>
      <c r="F49" s="230">
        <v>1</v>
      </c>
      <c r="G49" s="304">
        <f t="shared" si="0"/>
        <v>0</v>
      </c>
    </row>
    <row r="50" spans="1:7" x14ac:dyDescent="0.2">
      <c r="A50" s="200" t="s">
        <v>2256</v>
      </c>
      <c r="B50" s="211">
        <v>14</v>
      </c>
      <c r="C50" s="226">
        <v>1237</v>
      </c>
      <c r="D50" s="268"/>
      <c r="E50" s="268">
        <v>24.79</v>
      </c>
      <c r="F50" s="203">
        <v>3</v>
      </c>
      <c r="G50" s="304">
        <f t="shared" si="0"/>
        <v>0</v>
      </c>
    </row>
    <row r="51" spans="1:7" x14ac:dyDescent="0.2">
      <c r="A51" s="208" t="s">
        <v>3520</v>
      </c>
      <c r="B51" s="211">
        <v>5</v>
      </c>
      <c r="C51" s="221">
        <v>2847</v>
      </c>
      <c r="D51" s="268"/>
      <c r="E51" s="268">
        <v>16.95</v>
      </c>
      <c r="F51" s="231">
        <v>1</v>
      </c>
      <c r="G51" s="304">
        <f t="shared" si="0"/>
        <v>0</v>
      </c>
    </row>
    <row r="52" spans="1:7" x14ac:dyDescent="0.2">
      <c r="A52" s="208" t="s">
        <v>659</v>
      </c>
      <c r="B52" s="211">
        <v>5</v>
      </c>
      <c r="C52" s="221">
        <v>2847</v>
      </c>
      <c r="D52" s="268"/>
      <c r="E52" s="268">
        <v>11.95</v>
      </c>
      <c r="F52" s="231">
        <v>5</v>
      </c>
      <c r="G52" s="304">
        <f t="shared" si="0"/>
        <v>0</v>
      </c>
    </row>
    <row r="53" spans="1:7" x14ac:dyDescent="0.2">
      <c r="A53" s="205" t="s">
        <v>2984</v>
      </c>
      <c r="B53" s="213">
        <v>5</v>
      </c>
      <c r="C53" s="222">
        <v>3941</v>
      </c>
      <c r="D53" s="268"/>
      <c r="E53" s="268">
        <v>29.06</v>
      </c>
      <c r="F53" s="232">
        <v>1</v>
      </c>
      <c r="G53" s="304">
        <f>D53*F53</f>
        <v>0</v>
      </c>
    </row>
    <row r="54" spans="1:7" x14ac:dyDescent="0.2">
      <c r="A54" s="200" t="s">
        <v>2499</v>
      </c>
      <c r="B54" s="211">
        <v>5</v>
      </c>
      <c r="C54" s="226">
        <v>4391</v>
      </c>
      <c r="D54" s="268"/>
      <c r="E54" s="268">
        <v>53.29</v>
      </c>
      <c r="F54" s="203">
        <v>9</v>
      </c>
      <c r="G54" s="304">
        <f t="shared" si="0"/>
        <v>0</v>
      </c>
    </row>
    <row r="55" spans="1:7" x14ac:dyDescent="0.2">
      <c r="A55" s="207" t="s">
        <v>801</v>
      </c>
      <c r="B55" s="212">
        <v>5</v>
      </c>
      <c r="C55" s="220">
        <v>4391</v>
      </c>
      <c r="D55" s="268"/>
      <c r="E55" s="268">
        <v>54.95</v>
      </c>
      <c r="F55" s="233">
        <v>5</v>
      </c>
      <c r="G55" s="304">
        <f t="shared" si="0"/>
        <v>0</v>
      </c>
    </row>
    <row r="56" spans="1:7" x14ac:dyDescent="0.2">
      <c r="A56" s="200" t="s">
        <v>2513</v>
      </c>
      <c r="B56" s="211">
        <v>4</v>
      </c>
      <c r="C56" s="226">
        <v>5531</v>
      </c>
      <c r="D56" s="268"/>
      <c r="E56" s="268">
        <v>53.58</v>
      </c>
      <c r="F56" s="203">
        <v>5</v>
      </c>
      <c r="G56" s="304">
        <f t="shared" si="0"/>
        <v>0</v>
      </c>
    </row>
    <row r="57" spans="1:7" x14ac:dyDescent="0.2">
      <c r="A57" s="200" t="s">
        <v>609</v>
      </c>
      <c r="B57" s="211">
        <v>6</v>
      </c>
      <c r="C57" s="226">
        <v>2222</v>
      </c>
      <c r="D57" s="268"/>
      <c r="E57" s="268">
        <v>16.95</v>
      </c>
      <c r="F57" s="203">
        <v>5</v>
      </c>
      <c r="G57" s="304">
        <f t="shared" si="0"/>
        <v>0</v>
      </c>
    </row>
    <row r="58" spans="1:7" x14ac:dyDescent="0.2">
      <c r="A58" s="200" t="s">
        <v>2421</v>
      </c>
      <c r="B58" s="211">
        <v>5</v>
      </c>
      <c r="C58" s="226">
        <v>6010</v>
      </c>
      <c r="D58" s="268"/>
      <c r="E58" s="268">
        <v>10.5</v>
      </c>
      <c r="F58" s="203">
        <v>4</v>
      </c>
      <c r="G58" s="304">
        <f t="shared" si="0"/>
        <v>0</v>
      </c>
    </row>
    <row r="59" spans="1:7" x14ac:dyDescent="0.2">
      <c r="A59" s="206" t="s">
        <v>2989</v>
      </c>
      <c r="B59" s="212">
        <v>7</v>
      </c>
      <c r="C59" s="220">
        <v>6262</v>
      </c>
      <c r="D59" s="268"/>
      <c r="E59" s="268">
        <v>9.09</v>
      </c>
      <c r="F59" s="233">
        <v>10</v>
      </c>
      <c r="G59" s="304">
        <f t="shared" si="0"/>
        <v>0</v>
      </c>
    </row>
    <row r="60" spans="1:7" x14ac:dyDescent="0.2">
      <c r="A60" s="200" t="s">
        <v>2248</v>
      </c>
      <c r="B60" s="211">
        <v>14</v>
      </c>
      <c r="C60" s="226">
        <v>1237</v>
      </c>
      <c r="D60" s="268"/>
      <c r="E60" s="268">
        <v>26.63</v>
      </c>
      <c r="F60" s="203">
        <v>2</v>
      </c>
      <c r="G60" s="304">
        <f t="shared" si="0"/>
        <v>0</v>
      </c>
    </row>
    <row r="61" spans="1:7" x14ac:dyDescent="0.2">
      <c r="A61" s="200" t="s">
        <v>2323</v>
      </c>
      <c r="B61" s="211">
        <v>14</v>
      </c>
      <c r="C61" s="226">
        <v>1523</v>
      </c>
      <c r="D61" s="268"/>
      <c r="E61" s="268">
        <v>11.91</v>
      </c>
      <c r="F61" s="203">
        <v>2</v>
      </c>
      <c r="G61" s="304">
        <f t="shared" si="0"/>
        <v>0</v>
      </c>
    </row>
    <row r="62" spans="1:7" x14ac:dyDescent="0.2">
      <c r="A62" s="200" t="s">
        <v>2506</v>
      </c>
      <c r="B62" s="211">
        <v>4</v>
      </c>
      <c r="C62" s="226">
        <v>2782</v>
      </c>
      <c r="D62" s="268"/>
      <c r="E62" s="268">
        <v>59.73</v>
      </c>
      <c r="F62" s="203">
        <v>1</v>
      </c>
      <c r="G62" s="304">
        <f t="shared" si="0"/>
        <v>0</v>
      </c>
    </row>
    <row r="63" spans="1:7" x14ac:dyDescent="0.2">
      <c r="A63" s="200" t="s">
        <v>2511</v>
      </c>
      <c r="B63" s="211">
        <v>5</v>
      </c>
      <c r="C63" s="240" t="s">
        <v>217</v>
      </c>
      <c r="D63" s="268"/>
      <c r="E63" s="268">
        <v>58.96</v>
      </c>
      <c r="F63" s="203">
        <v>1</v>
      </c>
      <c r="G63" s="304">
        <f t="shared" si="0"/>
        <v>0</v>
      </c>
    </row>
    <row r="64" spans="1:7" x14ac:dyDescent="0.2">
      <c r="A64" s="200" t="s">
        <v>2383</v>
      </c>
      <c r="B64" s="211">
        <v>5</v>
      </c>
      <c r="C64" s="226">
        <v>3941</v>
      </c>
      <c r="D64" s="268"/>
      <c r="E64" s="268">
        <v>22.95</v>
      </c>
      <c r="F64" s="203">
        <v>2</v>
      </c>
      <c r="G64" s="304">
        <f t="shared" si="0"/>
        <v>0</v>
      </c>
    </row>
    <row r="65" spans="1:7" x14ac:dyDescent="0.2">
      <c r="A65" s="206" t="s">
        <v>935</v>
      </c>
      <c r="B65" s="212">
        <v>4</v>
      </c>
      <c r="C65" s="220">
        <v>6886</v>
      </c>
      <c r="D65" s="268"/>
      <c r="E65" s="268">
        <v>27.81</v>
      </c>
      <c r="F65" s="233">
        <v>1</v>
      </c>
      <c r="G65" s="304">
        <f t="shared" si="0"/>
        <v>0</v>
      </c>
    </row>
    <row r="66" spans="1:7" x14ac:dyDescent="0.2">
      <c r="A66" s="200" t="s">
        <v>2406</v>
      </c>
      <c r="B66" s="211">
        <v>5</v>
      </c>
      <c r="C66" s="226">
        <v>9818</v>
      </c>
      <c r="D66" s="268"/>
      <c r="E66" s="268">
        <v>12.95</v>
      </c>
      <c r="F66" s="203">
        <v>7</v>
      </c>
      <c r="G66" s="304">
        <f t="shared" si="0"/>
        <v>0</v>
      </c>
    </row>
    <row r="67" spans="1:7" x14ac:dyDescent="0.2">
      <c r="A67" s="200" t="s">
        <v>557</v>
      </c>
      <c r="B67" s="211">
        <v>6</v>
      </c>
      <c r="C67" s="226">
        <v>2782</v>
      </c>
      <c r="D67" s="268"/>
      <c r="E67" s="268">
        <v>26.55</v>
      </c>
      <c r="F67" s="203">
        <v>1</v>
      </c>
      <c r="G67" s="304">
        <f t="shared" si="0"/>
        <v>0</v>
      </c>
    </row>
    <row r="68" spans="1:7" x14ac:dyDescent="0.2">
      <c r="A68" s="200" t="s">
        <v>75</v>
      </c>
      <c r="B68" s="211">
        <v>7</v>
      </c>
      <c r="C68" s="226">
        <v>5009</v>
      </c>
      <c r="D68" s="268"/>
      <c r="E68" s="268">
        <v>26.85</v>
      </c>
      <c r="F68" s="203">
        <v>12</v>
      </c>
      <c r="G68" s="304">
        <f t="shared" si="0"/>
        <v>0</v>
      </c>
    </row>
    <row r="69" spans="1:7" x14ac:dyDescent="0.2">
      <c r="A69" s="200" t="s">
        <v>207</v>
      </c>
      <c r="B69" s="211">
        <v>5</v>
      </c>
      <c r="C69" s="226">
        <v>9818</v>
      </c>
      <c r="D69" s="268"/>
      <c r="E69" s="268">
        <v>59.95</v>
      </c>
      <c r="F69" s="203">
        <v>2</v>
      </c>
      <c r="G69" s="304">
        <f t="shared" si="0"/>
        <v>0</v>
      </c>
    </row>
    <row r="70" spans="1:7" x14ac:dyDescent="0.2">
      <c r="A70" s="200" t="s">
        <v>213</v>
      </c>
      <c r="B70" s="211">
        <v>4</v>
      </c>
      <c r="C70" s="226">
        <v>2782</v>
      </c>
      <c r="D70" s="268"/>
      <c r="E70" s="268">
        <v>60.95</v>
      </c>
      <c r="F70" s="203">
        <v>2</v>
      </c>
      <c r="G70" s="304">
        <f>D70*F70</f>
        <v>0</v>
      </c>
    </row>
    <row r="71" spans="1:7" x14ac:dyDescent="0.2">
      <c r="A71" s="200" t="s">
        <v>561</v>
      </c>
      <c r="B71" s="211">
        <v>4</v>
      </c>
      <c r="C71" s="226">
        <v>2782</v>
      </c>
      <c r="D71" s="268"/>
      <c r="E71" s="268">
        <v>51.89</v>
      </c>
      <c r="F71" s="203">
        <v>2</v>
      </c>
      <c r="G71" s="304">
        <f t="shared" si="0"/>
        <v>0</v>
      </c>
    </row>
    <row r="72" spans="1:7" x14ac:dyDescent="0.2">
      <c r="A72" s="200" t="s">
        <v>512</v>
      </c>
      <c r="B72" s="211">
        <v>4</v>
      </c>
      <c r="C72" s="226">
        <v>3678</v>
      </c>
      <c r="D72" s="268"/>
      <c r="E72" s="268">
        <v>91.02</v>
      </c>
      <c r="F72" s="203">
        <v>2</v>
      </c>
      <c r="G72" s="304">
        <f t="shared" ref="G72:G88" si="1">D72*F72</f>
        <v>0</v>
      </c>
    </row>
    <row r="73" spans="1:7" x14ac:dyDescent="0.2">
      <c r="A73" s="200" t="s">
        <v>257</v>
      </c>
      <c r="B73" s="211">
        <v>6</v>
      </c>
      <c r="C73" s="226">
        <v>8118</v>
      </c>
      <c r="D73" s="268"/>
      <c r="E73" s="268">
        <v>34.950000000000003</v>
      </c>
      <c r="F73" s="203">
        <v>1</v>
      </c>
      <c r="G73" s="304">
        <f t="shared" si="1"/>
        <v>0</v>
      </c>
    </row>
    <row r="74" spans="1:7" x14ac:dyDescent="0.2">
      <c r="A74" s="200" t="s">
        <v>2524</v>
      </c>
      <c r="B74" s="211">
        <v>4</v>
      </c>
      <c r="C74" s="226">
        <v>6846</v>
      </c>
      <c r="D74" s="268"/>
      <c r="E74" s="268">
        <v>22.99</v>
      </c>
      <c r="F74" s="203">
        <v>3</v>
      </c>
      <c r="G74" s="304">
        <f t="shared" si="1"/>
        <v>0</v>
      </c>
    </row>
    <row r="75" spans="1:7" x14ac:dyDescent="0.2">
      <c r="A75" s="200" t="s">
        <v>489</v>
      </c>
      <c r="B75" s="211">
        <v>4</v>
      </c>
      <c r="C75" s="226">
        <v>2782</v>
      </c>
      <c r="D75" s="268"/>
      <c r="E75" s="268">
        <v>58.75</v>
      </c>
      <c r="F75" s="203">
        <v>1</v>
      </c>
      <c r="G75" s="304">
        <f t="shared" si="1"/>
        <v>0</v>
      </c>
    </row>
    <row r="76" spans="1:7" x14ac:dyDescent="0.2">
      <c r="A76" s="200" t="s">
        <v>483</v>
      </c>
      <c r="B76" s="211">
        <v>4</v>
      </c>
      <c r="C76" s="226">
        <v>2782</v>
      </c>
      <c r="D76" s="268"/>
      <c r="E76" s="268">
        <v>78.349999999999994</v>
      </c>
      <c r="F76" s="203">
        <v>3</v>
      </c>
      <c r="G76" s="304">
        <f t="shared" si="1"/>
        <v>0</v>
      </c>
    </row>
    <row r="77" spans="1:7" x14ac:dyDescent="0.2">
      <c r="A77" s="200" t="s">
        <v>2351</v>
      </c>
      <c r="B77" s="211">
        <v>14</v>
      </c>
      <c r="C77" s="226">
        <v>1237</v>
      </c>
      <c r="D77" s="268"/>
      <c r="E77" s="268">
        <v>22.95</v>
      </c>
      <c r="F77" s="203">
        <v>5</v>
      </c>
      <c r="G77" s="304">
        <f t="shared" si="1"/>
        <v>0</v>
      </c>
    </row>
    <row r="78" spans="1:7" x14ac:dyDescent="0.2">
      <c r="A78" s="200" t="s">
        <v>178</v>
      </c>
      <c r="B78" s="211">
        <v>6</v>
      </c>
      <c r="C78" s="226">
        <v>2864</v>
      </c>
      <c r="D78" s="268"/>
      <c r="E78" s="268">
        <v>14.95</v>
      </c>
      <c r="F78" s="203">
        <v>1</v>
      </c>
      <c r="G78" s="304">
        <f t="shared" si="1"/>
        <v>0</v>
      </c>
    </row>
    <row r="79" spans="1:7" x14ac:dyDescent="0.2">
      <c r="A79" s="200" t="s">
        <v>578</v>
      </c>
      <c r="B79" s="211">
        <v>7</v>
      </c>
      <c r="C79" s="226">
        <v>9848</v>
      </c>
      <c r="D79" s="268"/>
      <c r="E79" s="268">
        <v>0.95</v>
      </c>
      <c r="F79" s="203">
        <v>24</v>
      </c>
      <c r="G79" s="304">
        <f t="shared" si="1"/>
        <v>0</v>
      </c>
    </row>
    <row r="80" spans="1:7" x14ac:dyDescent="0.2">
      <c r="A80" s="200" t="s">
        <v>580</v>
      </c>
      <c r="B80" s="211">
        <v>7</v>
      </c>
      <c r="C80" s="226">
        <v>9848</v>
      </c>
      <c r="D80" s="268"/>
      <c r="E80" s="268">
        <v>0.95</v>
      </c>
      <c r="F80" s="203">
        <v>111</v>
      </c>
      <c r="G80" s="304">
        <f t="shared" si="1"/>
        <v>0</v>
      </c>
    </row>
    <row r="81" spans="1:7" x14ac:dyDescent="0.2">
      <c r="A81" s="200" t="s">
        <v>579</v>
      </c>
      <c r="B81" s="211">
        <v>7</v>
      </c>
      <c r="C81" s="226">
        <v>9848</v>
      </c>
      <c r="D81" s="268"/>
      <c r="E81" s="268">
        <v>0.95</v>
      </c>
      <c r="F81" s="203">
        <v>24</v>
      </c>
      <c r="G81" s="304">
        <f t="shared" si="1"/>
        <v>0</v>
      </c>
    </row>
    <row r="82" spans="1:7" x14ac:dyDescent="0.2">
      <c r="A82" s="200" t="s">
        <v>2381</v>
      </c>
      <c r="B82" s="211">
        <v>5</v>
      </c>
      <c r="C82" s="226">
        <v>1237</v>
      </c>
      <c r="D82" s="268"/>
      <c r="E82" s="268">
        <v>34.950000000000003</v>
      </c>
      <c r="F82" s="203">
        <v>6</v>
      </c>
      <c r="G82" s="304">
        <f t="shared" si="1"/>
        <v>0</v>
      </c>
    </row>
    <row r="83" spans="1:7" x14ac:dyDescent="0.2">
      <c r="A83" s="207" t="s">
        <v>902</v>
      </c>
      <c r="B83" s="214">
        <v>5</v>
      </c>
      <c r="C83" s="223">
        <v>2847</v>
      </c>
      <c r="D83" s="276"/>
      <c r="E83" s="268">
        <v>18.38</v>
      </c>
      <c r="F83" s="230">
        <v>2</v>
      </c>
      <c r="G83" s="304">
        <f t="shared" si="1"/>
        <v>0</v>
      </c>
    </row>
    <row r="84" spans="1:7" x14ac:dyDescent="0.2">
      <c r="A84" s="200" t="s">
        <v>617</v>
      </c>
      <c r="B84" s="211">
        <v>5</v>
      </c>
      <c r="C84" s="226">
        <v>2847</v>
      </c>
      <c r="D84" s="268"/>
      <c r="E84" s="268">
        <v>6.74</v>
      </c>
      <c r="F84" s="203">
        <v>3</v>
      </c>
      <c r="G84" s="304">
        <f t="shared" si="1"/>
        <v>0</v>
      </c>
    </row>
    <row r="85" spans="1:7" x14ac:dyDescent="0.2">
      <c r="A85" s="200" t="s">
        <v>2303</v>
      </c>
      <c r="B85" s="211">
        <v>14</v>
      </c>
      <c r="C85" s="226">
        <v>1237</v>
      </c>
      <c r="D85" s="268"/>
      <c r="E85" s="268">
        <v>34.909999999999997</v>
      </c>
      <c r="F85" s="203">
        <v>2</v>
      </c>
      <c r="G85" s="304">
        <f t="shared" si="1"/>
        <v>0</v>
      </c>
    </row>
    <row r="86" spans="1:7" x14ac:dyDescent="0.2">
      <c r="A86" s="200" t="s">
        <v>2305</v>
      </c>
      <c r="B86" s="211">
        <v>14</v>
      </c>
      <c r="C86" s="226">
        <v>1237</v>
      </c>
      <c r="D86" s="268"/>
      <c r="E86" s="268">
        <v>31.23</v>
      </c>
      <c r="F86" s="203">
        <v>2</v>
      </c>
      <c r="G86" s="304">
        <f t="shared" si="1"/>
        <v>0</v>
      </c>
    </row>
    <row r="87" spans="1:7" x14ac:dyDescent="0.2">
      <c r="A87" s="200" t="s">
        <v>565</v>
      </c>
      <c r="B87" s="211">
        <v>4</v>
      </c>
      <c r="C87" s="226">
        <v>2262</v>
      </c>
      <c r="D87" s="268"/>
      <c r="E87" s="268">
        <v>48.95</v>
      </c>
      <c r="F87" s="203">
        <v>4</v>
      </c>
      <c r="G87" s="304">
        <f t="shared" si="1"/>
        <v>0</v>
      </c>
    </row>
    <row r="88" spans="1:7" x14ac:dyDescent="0.2">
      <c r="A88" s="200" t="s">
        <v>2331</v>
      </c>
      <c r="B88" s="211">
        <v>14</v>
      </c>
      <c r="C88" s="226">
        <v>1237</v>
      </c>
      <c r="D88" s="268"/>
      <c r="E88" s="268">
        <v>32.15</v>
      </c>
      <c r="F88" s="203">
        <v>2</v>
      </c>
      <c r="G88" s="304">
        <f t="shared" si="1"/>
        <v>0</v>
      </c>
    </row>
    <row r="89" spans="1:7" x14ac:dyDescent="0.2">
      <c r="A89" s="200" t="s">
        <v>191</v>
      </c>
      <c r="B89" s="211">
        <v>4</v>
      </c>
      <c r="C89" s="226">
        <v>2782</v>
      </c>
      <c r="D89" s="268"/>
      <c r="E89" s="268">
        <v>37.19</v>
      </c>
      <c r="F89" s="203">
        <v>11</v>
      </c>
      <c r="G89" s="304">
        <f>D89*F89</f>
        <v>0</v>
      </c>
    </row>
    <row r="90" spans="1:7" x14ac:dyDescent="0.2">
      <c r="A90" s="206" t="s">
        <v>919</v>
      </c>
      <c r="B90" s="212">
        <v>6</v>
      </c>
      <c r="C90" s="220">
        <v>1523</v>
      </c>
      <c r="D90" s="268"/>
      <c r="E90" s="268">
        <v>12.29</v>
      </c>
      <c r="F90" s="233">
        <v>1</v>
      </c>
      <c r="G90" s="304">
        <f t="shared" ref="G90:G104" si="2">D90*F90</f>
        <v>0</v>
      </c>
    </row>
    <row r="91" spans="1:7" x14ac:dyDescent="0.2">
      <c r="A91" s="206" t="s">
        <v>921</v>
      </c>
      <c r="B91" s="212">
        <v>6</v>
      </c>
      <c r="C91" s="220">
        <v>1523</v>
      </c>
      <c r="D91" s="268"/>
      <c r="E91" s="268">
        <v>12.29</v>
      </c>
      <c r="F91" s="233">
        <v>1</v>
      </c>
      <c r="G91" s="304">
        <f t="shared" si="2"/>
        <v>0</v>
      </c>
    </row>
    <row r="92" spans="1:7" x14ac:dyDescent="0.2">
      <c r="A92" s="206" t="s">
        <v>812</v>
      </c>
      <c r="B92" s="212">
        <v>6</v>
      </c>
      <c r="C92" s="220">
        <v>1523</v>
      </c>
      <c r="D92" s="268"/>
      <c r="E92" s="268">
        <v>14.2</v>
      </c>
      <c r="F92" s="233">
        <v>1</v>
      </c>
      <c r="G92" s="304">
        <f t="shared" si="2"/>
        <v>0</v>
      </c>
    </row>
    <row r="93" spans="1:7" x14ac:dyDescent="0.2">
      <c r="A93" s="206" t="s">
        <v>812</v>
      </c>
      <c r="B93" s="212">
        <v>6</v>
      </c>
      <c r="C93" s="220">
        <v>1523</v>
      </c>
      <c r="D93" s="268"/>
      <c r="E93" s="268">
        <v>14.2</v>
      </c>
      <c r="F93" s="233">
        <v>1</v>
      </c>
      <c r="G93" s="304">
        <f t="shared" si="2"/>
        <v>0</v>
      </c>
    </row>
    <row r="94" spans="1:7" x14ac:dyDescent="0.2">
      <c r="A94" s="200" t="s">
        <v>2388</v>
      </c>
      <c r="B94" s="211">
        <v>6</v>
      </c>
      <c r="C94" s="226">
        <v>2864</v>
      </c>
      <c r="D94" s="268"/>
      <c r="E94" s="268">
        <v>14.95</v>
      </c>
      <c r="F94" s="203">
        <v>1</v>
      </c>
      <c r="G94" s="304">
        <f t="shared" si="2"/>
        <v>0</v>
      </c>
    </row>
    <row r="95" spans="1:7" x14ac:dyDescent="0.2">
      <c r="A95" s="200" t="s">
        <v>563</v>
      </c>
      <c r="B95" s="211">
        <v>5</v>
      </c>
      <c r="C95" s="226">
        <v>6010</v>
      </c>
      <c r="D95" s="268"/>
      <c r="E95" s="268">
        <v>55.24</v>
      </c>
      <c r="F95" s="203">
        <v>2</v>
      </c>
      <c r="G95" s="304">
        <f t="shared" si="2"/>
        <v>0</v>
      </c>
    </row>
    <row r="96" spans="1:7" x14ac:dyDescent="0.2">
      <c r="A96" s="200" t="s">
        <v>268</v>
      </c>
      <c r="B96" s="211">
        <v>4</v>
      </c>
      <c r="C96" s="226">
        <v>2782</v>
      </c>
      <c r="D96" s="268"/>
      <c r="E96" s="268">
        <v>89.95</v>
      </c>
      <c r="F96" s="203">
        <v>2</v>
      </c>
      <c r="G96" s="304">
        <f t="shared" si="2"/>
        <v>0</v>
      </c>
    </row>
    <row r="97" spans="1:7" x14ac:dyDescent="0.2">
      <c r="A97" s="200" t="s">
        <v>605</v>
      </c>
      <c r="B97" s="211">
        <v>3</v>
      </c>
      <c r="C97" s="226">
        <v>9219</v>
      </c>
      <c r="D97" s="268"/>
      <c r="E97" s="268">
        <v>16.93</v>
      </c>
      <c r="F97" s="203">
        <v>1</v>
      </c>
      <c r="G97" s="304">
        <f t="shared" si="2"/>
        <v>0</v>
      </c>
    </row>
    <row r="98" spans="1:7" x14ac:dyDescent="0.2">
      <c r="A98" s="200" t="s">
        <v>215</v>
      </c>
      <c r="B98" s="211">
        <v>4</v>
      </c>
      <c r="C98" s="226">
        <v>4618</v>
      </c>
      <c r="D98" s="268"/>
      <c r="E98" s="268">
        <v>60.71</v>
      </c>
      <c r="F98" s="203">
        <v>2</v>
      </c>
      <c r="G98" s="304">
        <f t="shared" si="2"/>
        <v>0</v>
      </c>
    </row>
    <row r="99" spans="1:7" x14ac:dyDescent="0.2">
      <c r="A99" s="200" t="s">
        <v>576</v>
      </c>
      <c r="B99" s="211">
        <v>4</v>
      </c>
      <c r="C99" s="226">
        <v>2782</v>
      </c>
      <c r="D99" s="268"/>
      <c r="E99" s="268">
        <v>143.03</v>
      </c>
      <c r="F99" s="203">
        <v>2</v>
      </c>
      <c r="G99" s="304">
        <f t="shared" si="2"/>
        <v>0</v>
      </c>
    </row>
    <row r="100" spans="1:7" x14ac:dyDescent="0.2">
      <c r="A100" s="200" t="s">
        <v>208</v>
      </c>
      <c r="B100" s="211">
        <v>4</v>
      </c>
      <c r="C100" s="226">
        <v>2782</v>
      </c>
      <c r="D100" s="268"/>
      <c r="E100" s="268">
        <v>69.53</v>
      </c>
      <c r="F100" s="203">
        <v>2</v>
      </c>
      <c r="G100" s="304">
        <f t="shared" si="2"/>
        <v>0</v>
      </c>
    </row>
    <row r="101" spans="1:7" x14ac:dyDescent="0.2">
      <c r="A101" s="206" t="s">
        <v>3132</v>
      </c>
      <c r="B101" s="211">
        <v>5</v>
      </c>
      <c r="C101" s="219">
        <v>4848</v>
      </c>
      <c r="D101" s="268"/>
      <c r="E101" s="268">
        <v>32.950000000000003</v>
      </c>
      <c r="F101" s="231">
        <v>4</v>
      </c>
      <c r="G101" s="304">
        <f t="shared" si="2"/>
        <v>0</v>
      </c>
    </row>
    <row r="102" spans="1:7" x14ac:dyDescent="0.2">
      <c r="A102" s="200" t="s">
        <v>258</v>
      </c>
      <c r="B102" s="211">
        <v>5</v>
      </c>
      <c r="C102" s="226">
        <v>1237</v>
      </c>
      <c r="D102" s="268"/>
      <c r="E102" s="268">
        <v>31.95</v>
      </c>
      <c r="F102" s="203">
        <v>2</v>
      </c>
      <c r="G102" s="304">
        <f t="shared" si="2"/>
        <v>0</v>
      </c>
    </row>
    <row r="103" spans="1:7" x14ac:dyDescent="0.2">
      <c r="A103" s="205" t="s">
        <v>1967</v>
      </c>
      <c r="B103" s="213">
        <v>4</v>
      </c>
      <c r="C103" s="222">
        <v>2782</v>
      </c>
      <c r="D103" s="268"/>
      <c r="E103" s="268">
        <v>90.65</v>
      </c>
      <c r="F103" s="232">
        <v>7</v>
      </c>
      <c r="G103" s="304">
        <f t="shared" si="2"/>
        <v>0</v>
      </c>
    </row>
    <row r="104" spans="1:7" x14ac:dyDescent="0.2">
      <c r="A104" s="206" t="s">
        <v>175</v>
      </c>
      <c r="B104" s="212">
        <v>5</v>
      </c>
      <c r="C104" s="220">
        <v>2626</v>
      </c>
      <c r="D104" s="268"/>
      <c r="E104" s="268">
        <v>96.94</v>
      </c>
      <c r="F104" s="233">
        <v>1</v>
      </c>
      <c r="G104" s="304">
        <f t="shared" si="2"/>
        <v>0</v>
      </c>
    </row>
    <row r="105" spans="1:7" x14ac:dyDescent="0.2">
      <c r="A105" s="200" t="s">
        <v>547</v>
      </c>
      <c r="B105" s="211">
        <v>5</v>
      </c>
      <c r="C105" s="226">
        <v>6010</v>
      </c>
      <c r="D105" s="268"/>
      <c r="E105" s="268">
        <v>51.95</v>
      </c>
      <c r="F105" s="203">
        <v>2</v>
      </c>
      <c r="G105" s="304">
        <f>D105*F105</f>
        <v>0</v>
      </c>
    </row>
    <row r="106" spans="1:7" x14ac:dyDescent="0.2">
      <c r="A106" s="200" t="s">
        <v>2355</v>
      </c>
      <c r="B106" s="211">
        <v>5</v>
      </c>
      <c r="C106" s="226">
        <v>1237</v>
      </c>
      <c r="D106" s="268"/>
      <c r="E106" s="268">
        <v>29.95</v>
      </c>
      <c r="F106" s="203">
        <v>1</v>
      </c>
      <c r="G106" s="304">
        <f t="shared" ref="G106:G118" si="3">D106*F106</f>
        <v>0</v>
      </c>
    </row>
    <row r="107" spans="1:7" x14ac:dyDescent="0.2">
      <c r="A107" s="200" t="s">
        <v>517</v>
      </c>
      <c r="B107" s="211">
        <v>5</v>
      </c>
      <c r="C107" s="226">
        <v>4923</v>
      </c>
      <c r="D107" s="268"/>
      <c r="E107" s="268">
        <v>25.5</v>
      </c>
      <c r="F107" s="203">
        <v>3</v>
      </c>
      <c r="G107" s="304">
        <f t="shared" si="3"/>
        <v>0</v>
      </c>
    </row>
    <row r="108" spans="1:7" x14ac:dyDescent="0.2">
      <c r="A108" s="200" t="s">
        <v>271</v>
      </c>
      <c r="B108" s="211">
        <v>4</v>
      </c>
      <c r="C108" s="226">
        <v>2782</v>
      </c>
      <c r="D108" s="268"/>
      <c r="E108" s="268">
        <v>66.95</v>
      </c>
      <c r="F108" s="203">
        <v>1</v>
      </c>
      <c r="G108" s="304">
        <f t="shared" si="3"/>
        <v>0</v>
      </c>
    </row>
    <row r="109" spans="1:7" x14ac:dyDescent="0.2">
      <c r="A109" s="205" t="s">
        <v>2988</v>
      </c>
      <c r="B109" s="213">
        <v>7</v>
      </c>
      <c r="C109" s="222">
        <v>5009</v>
      </c>
      <c r="D109" s="268"/>
      <c r="E109" s="268">
        <v>27.09</v>
      </c>
      <c r="F109" s="232">
        <v>4</v>
      </c>
      <c r="G109" s="304">
        <f t="shared" si="3"/>
        <v>0</v>
      </c>
    </row>
    <row r="110" spans="1:7" x14ac:dyDescent="0.2">
      <c r="A110" s="200" t="s">
        <v>74</v>
      </c>
      <c r="B110" s="211">
        <v>7</v>
      </c>
      <c r="C110" s="226">
        <v>5009</v>
      </c>
      <c r="D110" s="268"/>
      <c r="E110" s="268">
        <v>23.17</v>
      </c>
      <c r="F110" s="203">
        <v>1</v>
      </c>
      <c r="G110" s="304">
        <f t="shared" si="3"/>
        <v>0</v>
      </c>
    </row>
    <row r="111" spans="1:7" x14ac:dyDescent="0.2">
      <c r="A111" s="200" t="s">
        <v>189</v>
      </c>
      <c r="B111" s="211">
        <v>5</v>
      </c>
      <c r="C111" s="226">
        <v>3941</v>
      </c>
      <c r="D111" s="268"/>
      <c r="E111" s="268">
        <v>16.95</v>
      </c>
      <c r="F111" s="203">
        <v>9</v>
      </c>
      <c r="G111" s="304">
        <f t="shared" si="3"/>
        <v>0</v>
      </c>
    </row>
    <row r="112" spans="1:7" x14ac:dyDescent="0.2">
      <c r="A112" s="200" t="s">
        <v>70</v>
      </c>
      <c r="B112" s="211">
        <v>5</v>
      </c>
      <c r="C112" s="226">
        <v>6010</v>
      </c>
      <c r="D112" s="268"/>
      <c r="E112" s="268">
        <v>13.53</v>
      </c>
      <c r="F112" s="203">
        <v>10</v>
      </c>
      <c r="G112" s="304">
        <f t="shared" si="3"/>
        <v>0</v>
      </c>
    </row>
    <row r="113" spans="1:7" x14ac:dyDescent="0.2">
      <c r="A113" s="206" t="s">
        <v>2169</v>
      </c>
      <c r="B113" s="212">
        <v>5</v>
      </c>
      <c r="C113" s="220">
        <v>2847</v>
      </c>
      <c r="D113" s="268"/>
      <c r="E113" s="268">
        <v>18.38</v>
      </c>
      <c r="F113" s="233">
        <v>5</v>
      </c>
      <c r="G113" s="304">
        <f t="shared" si="3"/>
        <v>0</v>
      </c>
    </row>
    <row r="114" spans="1:7" x14ac:dyDescent="0.2">
      <c r="A114" s="206" t="s">
        <v>2168</v>
      </c>
      <c r="B114" s="212">
        <v>5</v>
      </c>
      <c r="C114" s="220">
        <v>2847</v>
      </c>
      <c r="D114" s="268"/>
      <c r="E114" s="268">
        <v>18.38</v>
      </c>
      <c r="F114" s="233">
        <v>3</v>
      </c>
      <c r="G114" s="304">
        <f t="shared" si="3"/>
        <v>0</v>
      </c>
    </row>
    <row r="115" spans="1:7" x14ac:dyDescent="0.2">
      <c r="A115" s="208" t="s">
        <v>3521</v>
      </c>
      <c r="B115" s="211">
        <v>5</v>
      </c>
      <c r="C115" s="221">
        <v>2847</v>
      </c>
      <c r="D115" s="268"/>
      <c r="E115" s="268">
        <v>16.95</v>
      </c>
      <c r="F115" s="231">
        <v>3</v>
      </c>
      <c r="G115" s="304">
        <f t="shared" si="3"/>
        <v>0</v>
      </c>
    </row>
    <row r="116" spans="1:7" x14ac:dyDescent="0.2">
      <c r="A116" s="200" t="s">
        <v>2313</v>
      </c>
      <c r="B116" s="211">
        <v>14</v>
      </c>
      <c r="C116" s="226">
        <v>1523</v>
      </c>
      <c r="D116" s="268"/>
      <c r="E116" s="268">
        <v>22.95</v>
      </c>
      <c r="F116" s="203">
        <v>1</v>
      </c>
      <c r="G116" s="304">
        <f t="shared" si="3"/>
        <v>0</v>
      </c>
    </row>
    <row r="117" spans="1:7" x14ac:dyDescent="0.2">
      <c r="A117" s="200" t="s">
        <v>577</v>
      </c>
      <c r="B117" s="211">
        <v>4</v>
      </c>
      <c r="C117" s="226">
        <v>6048</v>
      </c>
      <c r="D117" s="268"/>
      <c r="E117" s="268">
        <v>49.35</v>
      </c>
      <c r="F117" s="203">
        <v>2</v>
      </c>
      <c r="G117" s="304">
        <f t="shared" si="3"/>
        <v>0</v>
      </c>
    </row>
    <row r="118" spans="1:7" x14ac:dyDescent="0.2">
      <c r="A118" s="200" t="s">
        <v>193</v>
      </c>
      <c r="B118" s="211">
        <v>7</v>
      </c>
      <c r="C118" s="226">
        <v>5009</v>
      </c>
      <c r="D118" s="268"/>
      <c r="E118" s="268">
        <v>5.13</v>
      </c>
      <c r="F118" s="203">
        <v>4</v>
      </c>
      <c r="G118" s="304">
        <f t="shared" si="3"/>
        <v>0</v>
      </c>
    </row>
    <row r="119" spans="1:7" x14ac:dyDescent="0.2">
      <c r="A119" s="206" t="s">
        <v>916</v>
      </c>
      <c r="B119" s="212">
        <v>4</v>
      </c>
      <c r="C119" s="220">
        <v>2782</v>
      </c>
      <c r="D119" s="268"/>
      <c r="E119" s="268">
        <v>16.61</v>
      </c>
      <c r="F119" s="233">
        <v>5</v>
      </c>
      <c r="G119" s="304">
        <f>D119*F119</f>
        <v>0</v>
      </c>
    </row>
    <row r="120" spans="1:7" x14ac:dyDescent="0.2">
      <c r="A120" s="206" t="s">
        <v>2986</v>
      </c>
      <c r="B120" s="212">
        <v>6</v>
      </c>
      <c r="C120" s="220">
        <v>2100</v>
      </c>
      <c r="D120" s="268"/>
      <c r="E120" s="268">
        <v>18.95</v>
      </c>
      <c r="F120" s="233">
        <v>1</v>
      </c>
      <c r="G120" s="304">
        <f t="shared" ref="G120:G136" si="4">D120*F120</f>
        <v>0</v>
      </c>
    </row>
    <row r="121" spans="1:7" x14ac:dyDescent="0.2">
      <c r="A121" s="200" t="s">
        <v>2315</v>
      </c>
      <c r="B121" s="211">
        <v>14</v>
      </c>
      <c r="C121" s="226">
        <v>1237</v>
      </c>
      <c r="D121" s="268"/>
      <c r="E121" s="268">
        <v>12.83</v>
      </c>
      <c r="F121" s="203">
        <v>2</v>
      </c>
      <c r="G121" s="304">
        <f t="shared" si="4"/>
        <v>0</v>
      </c>
    </row>
    <row r="122" spans="1:7" x14ac:dyDescent="0.2">
      <c r="A122" s="200" t="s">
        <v>2479</v>
      </c>
      <c r="B122" s="211">
        <v>14</v>
      </c>
      <c r="C122" s="226">
        <v>1237</v>
      </c>
      <c r="D122" s="268"/>
      <c r="E122" s="268">
        <v>27.55</v>
      </c>
      <c r="F122" s="203">
        <v>1</v>
      </c>
      <c r="G122" s="304">
        <f t="shared" si="4"/>
        <v>0</v>
      </c>
    </row>
    <row r="123" spans="1:7" x14ac:dyDescent="0.2">
      <c r="A123" s="200" t="s">
        <v>621</v>
      </c>
      <c r="B123" s="211">
        <v>5</v>
      </c>
      <c r="C123" s="226">
        <v>2847</v>
      </c>
      <c r="D123" s="268"/>
      <c r="E123" s="268">
        <v>9.65</v>
      </c>
      <c r="F123" s="203">
        <v>9</v>
      </c>
      <c r="G123" s="304">
        <f t="shared" si="4"/>
        <v>0</v>
      </c>
    </row>
    <row r="124" spans="1:7" x14ac:dyDescent="0.2">
      <c r="A124" s="200" t="s">
        <v>2477</v>
      </c>
      <c r="B124" s="211">
        <v>14</v>
      </c>
      <c r="C124" s="226">
        <v>1237</v>
      </c>
      <c r="D124" s="268"/>
      <c r="E124" s="268">
        <v>32.15</v>
      </c>
      <c r="F124" s="203">
        <v>2</v>
      </c>
      <c r="G124" s="304">
        <f t="shared" si="4"/>
        <v>0</v>
      </c>
    </row>
    <row r="125" spans="1:7" x14ac:dyDescent="0.2">
      <c r="A125" s="200" t="s">
        <v>214</v>
      </c>
      <c r="B125" s="211">
        <v>4</v>
      </c>
      <c r="C125" s="226">
        <v>2782</v>
      </c>
      <c r="D125" s="268"/>
      <c r="E125" s="268">
        <v>61.69</v>
      </c>
      <c r="F125" s="203">
        <v>6</v>
      </c>
      <c r="G125" s="304">
        <f t="shared" si="4"/>
        <v>0</v>
      </c>
    </row>
    <row r="126" spans="1:7" x14ac:dyDescent="0.2">
      <c r="A126" s="200" t="s">
        <v>594</v>
      </c>
      <c r="B126" s="211">
        <v>4</v>
      </c>
      <c r="C126" s="226">
        <v>5758</v>
      </c>
      <c r="D126" s="268"/>
      <c r="E126" s="268">
        <v>225.73</v>
      </c>
      <c r="F126" s="203">
        <v>1</v>
      </c>
      <c r="G126" s="304">
        <f t="shared" si="4"/>
        <v>0</v>
      </c>
    </row>
    <row r="127" spans="1:7" x14ac:dyDescent="0.2">
      <c r="A127" s="200" t="s">
        <v>2492</v>
      </c>
      <c r="B127" s="211">
        <v>7</v>
      </c>
      <c r="C127" s="226">
        <v>9848</v>
      </c>
      <c r="D127" s="268"/>
      <c r="E127" s="268">
        <v>6.79</v>
      </c>
      <c r="F127" s="203">
        <v>3</v>
      </c>
      <c r="G127" s="304">
        <f t="shared" si="4"/>
        <v>0</v>
      </c>
    </row>
    <row r="128" spans="1:7" x14ac:dyDescent="0.2">
      <c r="A128" s="200" t="s">
        <v>2981</v>
      </c>
      <c r="B128" s="211">
        <v>4</v>
      </c>
      <c r="C128" s="226">
        <v>2782</v>
      </c>
      <c r="D128" s="268"/>
      <c r="E128" s="268">
        <v>102.85</v>
      </c>
      <c r="F128" s="203">
        <v>7</v>
      </c>
      <c r="G128" s="304">
        <f t="shared" si="4"/>
        <v>0</v>
      </c>
    </row>
    <row r="129" spans="1:7" x14ac:dyDescent="0.2">
      <c r="A129" s="200" t="s">
        <v>541</v>
      </c>
      <c r="B129" s="211">
        <v>4</v>
      </c>
      <c r="C129" s="226">
        <v>3678</v>
      </c>
      <c r="D129" s="268"/>
      <c r="E129" s="268">
        <v>58.64</v>
      </c>
      <c r="F129" s="203">
        <v>1</v>
      </c>
      <c r="G129" s="304">
        <f t="shared" si="4"/>
        <v>0</v>
      </c>
    </row>
    <row r="130" spans="1:7" x14ac:dyDescent="0.2">
      <c r="A130" s="200" t="s">
        <v>264</v>
      </c>
      <c r="B130" s="211">
        <v>6</v>
      </c>
      <c r="C130" s="226">
        <v>8118</v>
      </c>
      <c r="D130" s="268"/>
      <c r="E130" s="268">
        <v>17.95</v>
      </c>
      <c r="F130" s="203">
        <v>1</v>
      </c>
      <c r="G130" s="304">
        <f t="shared" si="4"/>
        <v>0</v>
      </c>
    </row>
    <row r="131" spans="1:7" x14ac:dyDescent="0.2">
      <c r="A131" s="200" t="s">
        <v>2299</v>
      </c>
      <c r="B131" s="211">
        <v>14</v>
      </c>
      <c r="C131" s="226">
        <v>1237</v>
      </c>
      <c r="D131" s="268"/>
      <c r="E131" s="268">
        <v>24.79</v>
      </c>
      <c r="F131" s="203">
        <v>1</v>
      </c>
      <c r="G131" s="304">
        <f t="shared" si="4"/>
        <v>0</v>
      </c>
    </row>
    <row r="132" spans="1:7" x14ac:dyDescent="0.2">
      <c r="A132" s="200" t="s">
        <v>2258</v>
      </c>
      <c r="B132" s="211">
        <v>14</v>
      </c>
      <c r="C132" s="226">
        <v>1523</v>
      </c>
      <c r="D132" s="268"/>
      <c r="E132" s="268">
        <v>22.95</v>
      </c>
      <c r="F132" s="203">
        <v>2</v>
      </c>
      <c r="G132" s="304">
        <f t="shared" si="4"/>
        <v>0</v>
      </c>
    </row>
    <row r="133" spans="1:7" x14ac:dyDescent="0.2">
      <c r="A133" s="200" t="s">
        <v>2285</v>
      </c>
      <c r="B133" s="211">
        <v>14</v>
      </c>
      <c r="C133" s="226">
        <v>1523</v>
      </c>
      <c r="D133" s="268"/>
      <c r="E133" s="268">
        <v>8.23</v>
      </c>
      <c r="F133" s="203">
        <v>2</v>
      </c>
      <c r="G133" s="304">
        <f t="shared" si="4"/>
        <v>0</v>
      </c>
    </row>
    <row r="134" spans="1:7" x14ac:dyDescent="0.2">
      <c r="A134" s="200" t="s">
        <v>2285</v>
      </c>
      <c r="B134" s="211">
        <v>14</v>
      </c>
      <c r="C134" s="226">
        <v>1523</v>
      </c>
      <c r="D134" s="268"/>
      <c r="E134" s="268">
        <v>18.399999999999999</v>
      </c>
      <c r="F134" s="203">
        <v>2</v>
      </c>
      <c r="G134" s="304">
        <f t="shared" si="4"/>
        <v>0</v>
      </c>
    </row>
    <row r="135" spans="1:7" x14ac:dyDescent="0.2">
      <c r="A135" s="200" t="s">
        <v>598</v>
      </c>
      <c r="B135" s="211">
        <v>7</v>
      </c>
      <c r="C135" s="226">
        <v>9848</v>
      </c>
      <c r="D135" s="268"/>
      <c r="E135" s="268">
        <v>5.87</v>
      </c>
      <c r="F135" s="203">
        <v>6</v>
      </c>
      <c r="G135" s="304">
        <f t="shared" si="4"/>
        <v>0</v>
      </c>
    </row>
    <row r="136" spans="1:7" x14ac:dyDescent="0.2">
      <c r="A136" s="200" t="s">
        <v>2337</v>
      </c>
      <c r="B136" s="211">
        <v>14</v>
      </c>
      <c r="C136" s="226">
        <v>1523</v>
      </c>
      <c r="D136" s="268"/>
      <c r="E136" s="268">
        <v>24.79</v>
      </c>
      <c r="F136" s="203">
        <v>2</v>
      </c>
      <c r="G136" s="304">
        <f t="shared" si="4"/>
        <v>0</v>
      </c>
    </row>
    <row r="137" spans="1:7" x14ac:dyDescent="0.2">
      <c r="A137" s="200" t="s">
        <v>186</v>
      </c>
      <c r="B137" s="211">
        <v>5</v>
      </c>
      <c r="C137" s="226">
        <v>3941</v>
      </c>
      <c r="D137" s="268"/>
      <c r="E137" s="268">
        <v>18.43</v>
      </c>
      <c r="F137" s="203">
        <v>15</v>
      </c>
      <c r="G137" s="304">
        <f>D137*F137</f>
        <v>0</v>
      </c>
    </row>
    <row r="138" spans="1:7" x14ac:dyDescent="0.2">
      <c r="A138" s="200" t="s">
        <v>2329</v>
      </c>
      <c r="B138" s="211">
        <v>14</v>
      </c>
      <c r="C138" s="226">
        <v>2864</v>
      </c>
      <c r="D138" s="268"/>
      <c r="E138" s="268">
        <v>27.55</v>
      </c>
      <c r="F138" s="203">
        <v>1</v>
      </c>
      <c r="G138" s="304">
        <f t="shared" ref="G138:G161" si="5">D138*F138</f>
        <v>0</v>
      </c>
    </row>
    <row r="139" spans="1:7" x14ac:dyDescent="0.2">
      <c r="A139" s="206" t="s">
        <v>917</v>
      </c>
      <c r="B139" s="212">
        <v>4</v>
      </c>
      <c r="C139" s="220">
        <v>2782</v>
      </c>
      <c r="D139" s="268"/>
      <c r="E139" s="268">
        <v>37.950000000000003</v>
      </c>
      <c r="F139" s="233">
        <v>4</v>
      </c>
      <c r="G139" s="304">
        <f t="shared" si="5"/>
        <v>0</v>
      </c>
    </row>
    <row r="140" spans="1:7" x14ac:dyDescent="0.2">
      <c r="A140" s="200" t="s">
        <v>484</v>
      </c>
      <c r="B140" s="211">
        <v>4</v>
      </c>
      <c r="C140" s="226">
        <v>7277</v>
      </c>
      <c r="D140" s="268"/>
      <c r="E140" s="268">
        <v>68.599999999999994</v>
      </c>
      <c r="F140" s="203">
        <v>1</v>
      </c>
      <c r="G140" s="304">
        <f t="shared" si="5"/>
        <v>0</v>
      </c>
    </row>
    <row r="141" spans="1:7" x14ac:dyDescent="0.2">
      <c r="A141" s="200" t="s">
        <v>487</v>
      </c>
      <c r="B141" s="211">
        <v>4</v>
      </c>
      <c r="C141" s="226">
        <v>2782</v>
      </c>
      <c r="D141" s="268"/>
      <c r="E141" s="268">
        <v>146.94999999999999</v>
      </c>
      <c r="F141" s="203">
        <v>1</v>
      </c>
      <c r="G141" s="304">
        <f t="shared" si="5"/>
        <v>0</v>
      </c>
    </row>
    <row r="142" spans="1:7" x14ac:dyDescent="0.2">
      <c r="A142" s="200" t="s">
        <v>2309</v>
      </c>
      <c r="B142" s="211">
        <v>14</v>
      </c>
      <c r="C142" s="226">
        <v>1237</v>
      </c>
      <c r="D142" s="268"/>
      <c r="E142" s="268">
        <v>22.95</v>
      </c>
      <c r="F142" s="203">
        <v>2</v>
      </c>
      <c r="G142" s="304">
        <f t="shared" si="5"/>
        <v>0</v>
      </c>
    </row>
    <row r="143" spans="1:7" x14ac:dyDescent="0.2">
      <c r="A143" s="200" t="s">
        <v>2252</v>
      </c>
      <c r="B143" s="211">
        <v>14</v>
      </c>
      <c r="C143" s="226">
        <v>1523</v>
      </c>
      <c r="D143" s="268"/>
      <c r="E143" s="268">
        <v>24.79</v>
      </c>
      <c r="F143" s="203">
        <v>2</v>
      </c>
      <c r="G143" s="304">
        <f t="shared" si="5"/>
        <v>0</v>
      </c>
    </row>
    <row r="144" spans="1:7" x14ac:dyDescent="0.2">
      <c r="A144" s="200" t="s">
        <v>2224</v>
      </c>
      <c r="B144" s="211">
        <v>14</v>
      </c>
      <c r="C144" s="226">
        <v>1237</v>
      </c>
      <c r="D144" s="268"/>
      <c r="E144" s="268">
        <v>27.55</v>
      </c>
      <c r="F144" s="203">
        <v>4</v>
      </c>
      <c r="G144" s="304">
        <f t="shared" si="5"/>
        <v>0</v>
      </c>
    </row>
    <row r="145" spans="1:7" x14ac:dyDescent="0.2">
      <c r="A145" s="200" t="s">
        <v>2341</v>
      </c>
      <c r="B145" s="211">
        <v>14</v>
      </c>
      <c r="C145" s="226">
        <v>1237</v>
      </c>
      <c r="D145" s="268"/>
      <c r="E145" s="268">
        <v>30.31</v>
      </c>
      <c r="F145" s="203">
        <v>2</v>
      </c>
      <c r="G145" s="304">
        <f t="shared" si="5"/>
        <v>0</v>
      </c>
    </row>
    <row r="146" spans="1:7" x14ac:dyDescent="0.2">
      <c r="A146" s="200" t="s">
        <v>481</v>
      </c>
      <c r="B146" s="211">
        <v>4</v>
      </c>
      <c r="C146" s="226">
        <v>3678</v>
      </c>
      <c r="D146" s="268"/>
      <c r="E146" s="268">
        <v>85.28</v>
      </c>
      <c r="F146" s="203">
        <v>2</v>
      </c>
      <c r="G146" s="304">
        <f t="shared" si="5"/>
        <v>0</v>
      </c>
    </row>
    <row r="147" spans="1:7" x14ac:dyDescent="0.2">
      <c r="A147" s="200" t="s">
        <v>2468</v>
      </c>
      <c r="B147" s="211">
        <v>6</v>
      </c>
      <c r="C147" s="226">
        <v>2847</v>
      </c>
      <c r="D147" s="268"/>
      <c r="E147" s="268">
        <v>11.35</v>
      </c>
      <c r="F147" s="203">
        <v>3</v>
      </c>
      <c r="G147" s="304">
        <f t="shared" si="5"/>
        <v>0</v>
      </c>
    </row>
    <row r="148" spans="1:7" x14ac:dyDescent="0.2">
      <c r="A148" s="200" t="s">
        <v>182</v>
      </c>
      <c r="B148" s="211">
        <v>6</v>
      </c>
      <c r="C148" s="226">
        <v>2864</v>
      </c>
      <c r="D148" s="268"/>
      <c r="E148" s="268">
        <v>10.95</v>
      </c>
      <c r="F148" s="203">
        <v>1</v>
      </c>
      <c r="G148" s="304">
        <f t="shared" si="5"/>
        <v>0</v>
      </c>
    </row>
    <row r="149" spans="1:7" x14ac:dyDescent="0.2">
      <c r="A149" s="200" t="s">
        <v>528</v>
      </c>
      <c r="B149" s="211">
        <v>4</v>
      </c>
      <c r="C149" s="226">
        <v>2782</v>
      </c>
      <c r="D149" s="268"/>
      <c r="E149" s="268">
        <v>53.85</v>
      </c>
      <c r="F149" s="203">
        <v>2</v>
      </c>
      <c r="G149" s="304">
        <f t="shared" si="5"/>
        <v>0</v>
      </c>
    </row>
    <row r="150" spans="1:7" x14ac:dyDescent="0.2">
      <c r="A150" s="200" t="s">
        <v>2264</v>
      </c>
      <c r="B150" s="211">
        <v>14</v>
      </c>
      <c r="C150" s="226">
        <v>1523</v>
      </c>
      <c r="D150" s="268"/>
      <c r="E150" s="268">
        <v>17.48</v>
      </c>
      <c r="F150" s="203">
        <v>2</v>
      </c>
      <c r="G150" s="304">
        <f t="shared" si="5"/>
        <v>0</v>
      </c>
    </row>
    <row r="151" spans="1:7" x14ac:dyDescent="0.2">
      <c r="A151" s="205" t="s">
        <v>2980</v>
      </c>
      <c r="B151" s="213">
        <v>4</v>
      </c>
      <c r="C151" s="222">
        <v>2782</v>
      </c>
      <c r="D151" s="268"/>
      <c r="E151" s="268">
        <v>59.73</v>
      </c>
      <c r="F151" s="232">
        <v>1</v>
      </c>
      <c r="G151" s="304">
        <f t="shared" si="5"/>
        <v>0</v>
      </c>
    </row>
    <row r="152" spans="1:7" x14ac:dyDescent="0.2">
      <c r="A152" s="200" t="s">
        <v>2335</v>
      </c>
      <c r="B152" s="211">
        <v>14</v>
      </c>
      <c r="C152" s="226">
        <v>1523</v>
      </c>
      <c r="D152" s="268"/>
      <c r="E152" s="268">
        <v>20.190000000000001</v>
      </c>
      <c r="F152" s="203">
        <v>2</v>
      </c>
      <c r="G152" s="304">
        <f t="shared" si="5"/>
        <v>0</v>
      </c>
    </row>
    <row r="153" spans="1:7" x14ac:dyDescent="0.2">
      <c r="A153" s="200" t="s">
        <v>2419</v>
      </c>
      <c r="B153" s="211">
        <v>5</v>
      </c>
      <c r="C153" s="226">
        <v>3941</v>
      </c>
      <c r="D153" s="268"/>
      <c r="E153" s="268">
        <v>12.95</v>
      </c>
      <c r="F153" s="203">
        <v>8</v>
      </c>
      <c r="G153" s="304">
        <f t="shared" si="5"/>
        <v>0</v>
      </c>
    </row>
    <row r="154" spans="1:7" x14ac:dyDescent="0.2">
      <c r="A154" s="200" t="s">
        <v>263</v>
      </c>
      <c r="B154" s="211">
        <v>5</v>
      </c>
      <c r="C154" s="226">
        <v>3941</v>
      </c>
      <c r="D154" s="268"/>
      <c r="E154" s="268">
        <v>8.9499999999999993</v>
      </c>
      <c r="F154" s="203">
        <v>4</v>
      </c>
      <c r="G154" s="304">
        <f t="shared" si="5"/>
        <v>0</v>
      </c>
    </row>
    <row r="155" spans="1:7" x14ac:dyDescent="0.2">
      <c r="A155" s="200" t="s">
        <v>2228</v>
      </c>
      <c r="B155" s="211">
        <v>14</v>
      </c>
      <c r="C155" s="226">
        <v>1237</v>
      </c>
      <c r="D155" s="268"/>
      <c r="E155" s="268">
        <v>25.71</v>
      </c>
      <c r="F155" s="203">
        <v>1</v>
      </c>
      <c r="G155" s="304">
        <f t="shared" si="5"/>
        <v>0</v>
      </c>
    </row>
    <row r="156" spans="1:7" x14ac:dyDescent="0.2">
      <c r="A156" s="206" t="s">
        <v>77</v>
      </c>
      <c r="B156" s="211">
        <v>5</v>
      </c>
      <c r="C156" s="219">
        <v>2864</v>
      </c>
      <c r="D156" s="268"/>
      <c r="E156" s="268">
        <v>15.95</v>
      </c>
      <c r="F156" s="231">
        <v>1</v>
      </c>
      <c r="G156" s="304">
        <f t="shared" si="5"/>
        <v>0</v>
      </c>
    </row>
    <row r="157" spans="1:7" x14ac:dyDescent="0.2">
      <c r="A157" s="200" t="s">
        <v>2363</v>
      </c>
      <c r="B157" s="211">
        <v>6</v>
      </c>
      <c r="C157" s="226">
        <v>1523</v>
      </c>
      <c r="D157" s="268"/>
      <c r="E157" s="268">
        <v>9.64</v>
      </c>
      <c r="F157" s="203">
        <v>1</v>
      </c>
      <c r="G157" s="304">
        <f t="shared" si="5"/>
        <v>0</v>
      </c>
    </row>
    <row r="158" spans="1:7" x14ac:dyDescent="0.2">
      <c r="A158" s="200" t="s">
        <v>2317</v>
      </c>
      <c r="B158" s="211">
        <v>14</v>
      </c>
      <c r="C158" s="226">
        <v>1523</v>
      </c>
      <c r="D158" s="268"/>
      <c r="E158" s="268">
        <v>13.75</v>
      </c>
      <c r="F158" s="203">
        <v>2</v>
      </c>
      <c r="G158" s="304">
        <f t="shared" si="5"/>
        <v>0</v>
      </c>
    </row>
    <row r="159" spans="1:7" x14ac:dyDescent="0.2">
      <c r="A159" s="205" t="s">
        <v>1964</v>
      </c>
      <c r="B159" s="213">
        <v>4</v>
      </c>
      <c r="C159" s="222">
        <v>9077</v>
      </c>
      <c r="D159" s="268"/>
      <c r="E159" s="268">
        <v>72.52</v>
      </c>
      <c r="F159" s="232">
        <v>2</v>
      </c>
      <c r="G159" s="304">
        <f t="shared" si="5"/>
        <v>0</v>
      </c>
    </row>
    <row r="160" spans="1:7" x14ac:dyDescent="0.2">
      <c r="A160" s="200" t="s">
        <v>222</v>
      </c>
      <c r="B160" s="211">
        <v>4</v>
      </c>
      <c r="C160" s="226">
        <v>2782</v>
      </c>
      <c r="D160" s="268"/>
      <c r="E160" s="268">
        <v>49.95</v>
      </c>
      <c r="F160" s="203">
        <v>12</v>
      </c>
      <c r="G160" s="304">
        <f t="shared" si="5"/>
        <v>0</v>
      </c>
    </row>
    <row r="161" spans="1:7" x14ac:dyDescent="0.2">
      <c r="A161" s="206" t="s">
        <v>3557</v>
      </c>
      <c r="B161" s="212">
        <v>1</v>
      </c>
      <c r="C161" s="220">
        <v>1809</v>
      </c>
      <c r="D161" s="268"/>
      <c r="E161" s="268">
        <v>10.45</v>
      </c>
      <c r="F161" s="233">
        <v>6</v>
      </c>
      <c r="G161" s="304">
        <f t="shared" si="5"/>
        <v>0</v>
      </c>
    </row>
    <row r="162" spans="1:7" x14ac:dyDescent="0.2">
      <c r="A162" s="200" t="s">
        <v>261</v>
      </c>
      <c r="B162" s="211">
        <v>6</v>
      </c>
      <c r="C162" s="226">
        <v>1523</v>
      </c>
      <c r="D162" s="268"/>
      <c r="E162" s="268">
        <v>8.9499999999999993</v>
      </c>
      <c r="F162" s="203">
        <v>15</v>
      </c>
      <c r="G162" s="304">
        <f>D162*F162</f>
        <v>0</v>
      </c>
    </row>
    <row r="163" spans="1:7" x14ac:dyDescent="0.2">
      <c r="A163" s="206" t="s">
        <v>924</v>
      </c>
      <c r="B163" s="212">
        <v>5</v>
      </c>
      <c r="C163" s="220">
        <v>6010</v>
      </c>
      <c r="D163" s="268"/>
      <c r="E163" s="268">
        <v>15.95</v>
      </c>
      <c r="F163" s="233">
        <v>6</v>
      </c>
      <c r="G163" s="304">
        <f t="shared" ref="G163:G180" si="6">D163*F163</f>
        <v>0</v>
      </c>
    </row>
    <row r="164" spans="1:7" x14ac:dyDescent="0.2">
      <c r="A164" s="200" t="s">
        <v>586</v>
      </c>
      <c r="B164" s="211">
        <v>5</v>
      </c>
      <c r="C164" s="226">
        <v>2847</v>
      </c>
      <c r="D164" s="268"/>
      <c r="E164" s="268">
        <v>50.95</v>
      </c>
      <c r="F164" s="203">
        <v>3</v>
      </c>
      <c r="G164" s="304">
        <f t="shared" si="6"/>
        <v>0</v>
      </c>
    </row>
    <row r="165" spans="1:7" x14ac:dyDescent="0.2">
      <c r="A165" s="200" t="s">
        <v>2526</v>
      </c>
      <c r="B165" s="211">
        <v>3</v>
      </c>
      <c r="C165" s="226">
        <v>2782</v>
      </c>
      <c r="D165" s="268"/>
      <c r="E165" s="268">
        <v>104.81</v>
      </c>
      <c r="F165" s="203">
        <v>7</v>
      </c>
      <c r="G165" s="304">
        <f t="shared" si="6"/>
        <v>0</v>
      </c>
    </row>
    <row r="166" spans="1:7" x14ac:dyDescent="0.2">
      <c r="A166" s="200" t="s">
        <v>2460</v>
      </c>
      <c r="B166" s="211">
        <v>5</v>
      </c>
      <c r="C166" s="226">
        <v>3941</v>
      </c>
      <c r="D166" s="268"/>
      <c r="E166" s="268">
        <v>19.36</v>
      </c>
      <c r="F166" s="203">
        <v>3</v>
      </c>
      <c r="G166" s="304">
        <f t="shared" si="6"/>
        <v>0</v>
      </c>
    </row>
    <row r="167" spans="1:7" x14ac:dyDescent="0.2">
      <c r="A167" s="200" t="s">
        <v>2443</v>
      </c>
      <c r="B167" s="211">
        <v>5</v>
      </c>
      <c r="C167" s="226">
        <v>3941</v>
      </c>
      <c r="D167" s="268"/>
      <c r="E167" s="268">
        <v>27.12</v>
      </c>
      <c r="F167" s="203">
        <v>1</v>
      </c>
      <c r="G167" s="304">
        <f t="shared" si="6"/>
        <v>0</v>
      </c>
    </row>
    <row r="168" spans="1:7" x14ac:dyDescent="0.2">
      <c r="A168" s="206" t="s">
        <v>911</v>
      </c>
      <c r="B168" s="212">
        <v>5</v>
      </c>
      <c r="C168" s="220">
        <v>2847</v>
      </c>
      <c r="D168" s="268"/>
      <c r="E168" s="268">
        <v>12.56</v>
      </c>
      <c r="F168" s="233">
        <v>2</v>
      </c>
      <c r="G168" s="304">
        <f t="shared" si="6"/>
        <v>0</v>
      </c>
    </row>
    <row r="169" spans="1:7" x14ac:dyDescent="0.2">
      <c r="A169" s="200" t="s">
        <v>611</v>
      </c>
      <c r="B169" s="211">
        <v>5</v>
      </c>
      <c r="C169" s="226">
        <v>2847</v>
      </c>
      <c r="D169" s="268"/>
      <c r="E169" s="268">
        <v>9.65</v>
      </c>
      <c r="F169" s="203">
        <v>7</v>
      </c>
      <c r="G169" s="304">
        <f t="shared" si="6"/>
        <v>0</v>
      </c>
    </row>
    <row r="170" spans="1:7" x14ac:dyDescent="0.2">
      <c r="A170" s="200" t="s">
        <v>623</v>
      </c>
      <c r="B170" s="211">
        <v>5</v>
      </c>
      <c r="C170" s="226">
        <v>2847</v>
      </c>
      <c r="D170" s="268"/>
      <c r="E170" s="268">
        <v>13.75</v>
      </c>
      <c r="F170" s="203">
        <v>2</v>
      </c>
      <c r="G170" s="304">
        <f t="shared" si="6"/>
        <v>0</v>
      </c>
    </row>
    <row r="171" spans="1:7" x14ac:dyDescent="0.2">
      <c r="A171" s="206" t="s">
        <v>824</v>
      </c>
      <c r="B171" s="212">
        <v>5</v>
      </c>
      <c r="C171" s="220">
        <v>2847</v>
      </c>
      <c r="D171" s="268"/>
      <c r="E171" s="268">
        <v>6.74</v>
      </c>
      <c r="F171" s="233">
        <v>3</v>
      </c>
      <c r="G171" s="304">
        <f t="shared" si="6"/>
        <v>0</v>
      </c>
    </row>
    <row r="172" spans="1:7" x14ac:dyDescent="0.2">
      <c r="A172" s="206" t="s">
        <v>819</v>
      </c>
      <c r="B172" s="212">
        <v>5</v>
      </c>
      <c r="C172" s="220">
        <v>2847</v>
      </c>
      <c r="D172" s="268"/>
      <c r="E172" s="268">
        <v>9.65</v>
      </c>
      <c r="F172" s="233">
        <v>10</v>
      </c>
      <c r="G172" s="304">
        <f t="shared" si="6"/>
        <v>0</v>
      </c>
    </row>
    <row r="173" spans="1:7" x14ac:dyDescent="0.2">
      <c r="A173" s="206" t="s">
        <v>905</v>
      </c>
      <c r="B173" s="214">
        <v>5</v>
      </c>
      <c r="C173" s="220">
        <v>2847</v>
      </c>
      <c r="D173" s="268"/>
      <c r="E173" s="268">
        <v>6.74</v>
      </c>
      <c r="F173" s="233">
        <v>1</v>
      </c>
      <c r="G173" s="304">
        <f t="shared" si="6"/>
        <v>0</v>
      </c>
    </row>
    <row r="174" spans="1:7" x14ac:dyDescent="0.2">
      <c r="A174" s="200" t="s">
        <v>2238</v>
      </c>
      <c r="B174" s="211">
        <v>14</v>
      </c>
      <c r="C174" s="226">
        <v>1237</v>
      </c>
      <c r="D174" s="268"/>
      <c r="E174" s="268">
        <v>9.15</v>
      </c>
      <c r="F174" s="203">
        <v>2</v>
      </c>
      <c r="G174" s="304">
        <f t="shared" si="6"/>
        <v>0</v>
      </c>
    </row>
    <row r="175" spans="1:7" x14ac:dyDescent="0.2">
      <c r="A175" s="200" t="s">
        <v>181</v>
      </c>
      <c r="B175" s="211">
        <v>4</v>
      </c>
      <c r="C175" s="226">
        <v>5164</v>
      </c>
      <c r="D175" s="268"/>
      <c r="E175" s="268">
        <v>10.11</v>
      </c>
      <c r="F175" s="203">
        <v>9</v>
      </c>
      <c r="G175" s="304">
        <f t="shared" si="6"/>
        <v>0</v>
      </c>
    </row>
    <row r="176" spans="1:7" x14ac:dyDescent="0.2">
      <c r="A176" s="200" t="s">
        <v>181</v>
      </c>
      <c r="B176" s="211">
        <v>4</v>
      </c>
      <c r="C176" s="226">
        <v>5164</v>
      </c>
      <c r="D176" s="268"/>
      <c r="E176" s="268">
        <v>10.11</v>
      </c>
      <c r="F176" s="203">
        <v>1</v>
      </c>
      <c r="G176" s="304">
        <f t="shared" si="6"/>
        <v>0</v>
      </c>
    </row>
    <row r="177" spans="1:7" x14ac:dyDescent="0.2">
      <c r="A177" s="200" t="s">
        <v>582</v>
      </c>
      <c r="B177" s="211">
        <v>5</v>
      </c>
      <c r="C177" s="226">
        <v>2664</v>
      </c>
      <c r="D177" s="268"/>
      <c r="E177" s="268">
        <v>31.99</v>
      </c>
      <c r="F177" s="203">
        <v>1</v>
      </c>
      <c r="G177" s="304">
        <f t="shared" si="6"/>
        <v>0</v>
      </c>
    </row>
    <row r="178" spans="1:7" x14ac:dyDescent="0.2">
      <c r="A178" s="200" t="s">
        <v>260</v>
      </c>
      <c r="B178" s="211">
        <v>5</v>
      </c>
      <c r="C178" s="226">
        <v>2864</v>
      </c>
      <c r="D178" s="268"/>
      <c r="E178" s="268">
        <v>12.95</v>
      </c>
      <c r="F178" s="203">
        <v>1</v>
      </c>
      <c r="G178" s="304">
        <f t="shared" si="6"/>
        <v>0</v>
      </c>
    </row>
    <row r="179" spans="1:7" x14ac:dyDescent="0.2">
      <c r="A179" s="200" t="s">
        <v>183</v>
      </c>
      <c r="B179" s="211">
        <v>4</v>
      </c>
      <c r="C179" s="226">
        <v>1004</v>
      </c>
      <c r="D179" s="268"/>
      <c r="E179" s="268">
        <v>11.12</v>
      </c>
      <c r="F179" s="203">
        <v>3</v>
      </c>
      <c r="G179" s="304">
        <f t="shared" si="6"/>
        <v>0</v>
      </c>
    </row>
    <row r="180" spans="1:7" x14ac:dyDescent="0.2">
      <c r="A180" s="200" t="s">
        <v>495</v>
      </c>
      <c r="B180" s="211">
        <v>4</v>
      </c>
      <c r="C180" s="226">
        <v>2782</v>
      </c>
      <c r="D180" s="268"/>
      <c r="E180" s="268">
        <v>58.75</v>
      </c>
      <c r="F180" s="203">
        <v>2</v>
      </c>
      <c r="G180" s="304">
        <f t="shared" si="6"/>
        <v>0</v>
      </c>
    </row>
    <row r="181" spans="1:7" x14ac:dyDescent="0.2">
      <c r="A181" s="200" t="s">
        <v>2270</v>
      </c>
      <c r="B181" s="211">
        <v>14</v>
      </c>
      <c r="C181" s="226">
        <v>1237</v>
      </c>
      <c r="D181" s="268"/>
      <c r="E181" s="268">
        <v>33.99</v>
      </c>
      <c r="F181" s="203">
        <v>1</v>
      </c>
      <c r="G181" s="304">
        <f>D181*F181</f>
        <v>0</v>
      </c>
    </row>
    <row r="182" spans="1:7" x14ac:dyDescent="0.2">
      <c r="A182" s="200" t="s">
        <v>2289</v>
      </c>
      <c r="B182" s="211">
        <v>14</v>
      </c>
      <c r="C182" s="226">
        <v>1523</v>
      </c>
      <c r="D182" s="268"/>
      <c r="E182" s="268">
        <v>16.559999999999999</v>
      </c>
      <c r="F182" s="203">
        <v>2</v>
      </c>
      <c r="G182" s="304">
        <f t="shared" ref="G182:G197" si="7">D182*F182</f>
        <v>0</v>
      </c>
    </row>
    <row r="183" spans="1:7" x14ac:dyDescent="0.2">
      <c r="A183" s="200" t="s">
        <v>269</v>
      </c>
      <c r="B183" s="211">
        <v>5</v>
      </c>
      <c r="C183" s="226">
        <v>3941</v>
      </c>
      <c r="D183" s="268"/>
      <c r="E183" s="268">
        <v>21.95</v>
      </c>
      <c r="F183" s="203">
        <v>2</v>
      </c>
      <c r="G183" s="304">
        <f t="shared" si="7"/>
        <v>0</v>
      </c>
    </row>
    <row r="184" spans="1:7" x14ac:dyDescent="0.2">
      <c r="A184" s="207" t="s">
        <v>498</v>
      </c>
      <c r="B184" s="214">
        <v>6</v>
      </c>
      <c r="C184" s="223">
        <v>2100</v>
      </c>
      <c r="D184" s="276"/>
      <c r="E184" s="268">
        <v>37.950000000000003</v>
      </c>
      <c r="F184" s="230">
        <v>1</v>
      </c>
      <c r="G184" s="304">
        <f t="shared" si="7"/>
        <v>0</v>
      </c>
    </row>
    <row r="185" spans="1:7" x14ac:dyDescent="0.2">
      <c r="A185" s="200" t="s">
        <v>498</v>
      </c>
      <c r="B185" s="211">
        <v>6</v>
      </c>
      <c r="C185" s="226">
        <v>2100</v>
      </c>
      <c r="D185" s="268"/>
      <c r="E185" s="268">
        <v>37.950000000000003</v>
      </c>
      <c r="F185" s="203">
        <v>8</v>
      </c>
      <c r="G185" s="304">
        <f t="shared" si="7"/>
        <v>0</v>
      </c>
    </row>
    <row r="186" spans="1:7" x14ac:dyDescent="0.2">
      <c r="A186" s="200" t="s">
        <v>2982</v>
      </c>
      <c r="B186" s="211">
        <v>4</v>
      </c>
      <c r="C186" s="226">
        <v>5531</v>
      </c>
      <c r="D186" s="268"/>
      <c r="E186" s="268">
        <v>35.369999999999997</v>
      </c>
      <c r="F186" s="203">
        <v>3</v>
      </c>
      <c r="G186" s="304">
        <f t="shared" si="7"/>
        <v>0</v>
      </c>
    </row>
    <row r="187" spans="1:7" x14ac:dyDescent="0.2">
      <c r="A187" s="200" t="s">
        <v>2220</v>
      </c>
      <c r="B187" s="211">
        <v>14</v>
      </c>
      <c r="C187" s="226">
        <v>1237</v>
      </c>
      <c r="D187" s="268"/>
      <c r="E187" s="268">
        <v>32.15</v>
      </c>
      <c r="F187" s="203">
        <v>3</v>
      </c>
      <c r="G187" s="304">
        <f t="shared" si="7"/>
        <v>0</v>
      </c>
    </row>
    <row r="188" spans="1:7" x14ac:dyDescent="0.2">
      <c r="A188" s="200" t="s">
        <v>190</v>
      </c>
      <c r="B188" s="211">
        <v>4</v>
      </c>
      <c r="C188" s="226">
        <v>2782</v>
      </c>
      <c r="D188" s="268"/>
      <c r="E188" s="268">
        <v>13.1</v>
      </c>
      <c r="F188" s="203">
        <v>6</v>
      </c>
      <c r="G188" s="304">
        <f t="shared" si="7"/>
        <v>0</v>
      </c>
    </row>
    <row r="189" spans="1:7" x14ac:dyDescent="0.2">
      <c r="A189" s="200" t="s">
        <v>2216</v>
      </c>
      <c r="B189" s="211">
        <v>14</v>
      </c>
      <c r="C189" s="226">
        <v>1237</v>
      </c>
      <c r="D189" s="268"/>
      <c r="E189" s="268">
        <v>32.159999999999997</v>
      </c>
      <c r="F189" s="203">
        <v>2</v>
      </c>
      <c r="G189" s="304">
        <f t="shared" si="7"/>
        <v>0</v>
      </c>
    </row>
    <row r="190" spans="1:7" x14ac:dyDescent="0.2">
      <c r="A190" s="200" t="s">
        <v>2412</v>
      </c>
      <c r="B190" s="211">
        <v>4</v>
      </c>
      <c r="C190" s="226">
        <v>2782</v>
      </c>
      <c r="D190" s="268"/>
      <c r="E190" s="268">
        <v>12.95</v>
      </c>
      <c r="F190" s="203">
        <v>2</v>
      </c>
      <c r="G190" s="304">
        <f t="shared" si="7"/>
        <v>0</v>
      </c>
    </row>
    <row r="191" spans="1:7" x14ac:dyDescent="0.2">
      <c r="A191" s="200" t="s">
        <v>212</v>
      </c>
      <c r="B191" s="211">
        <v>4</v>
      </c>
      <c r="C191" s="226">
        <v>5531</v>
      </c>
      <c r="D191" s="268"/>
      <c r="E191" s="268">
        <v>51.56</v>
      </c>
      <c r="F191" s="203">
        <v>4</v>
      </c>
      <c r="G191" s="304">
        <f t="shared" si="7"/>
        <v>0</v>
      </c>
    </row>
    <row r="192" spans="1:7" x14ac:dyDescent="0.2">
      <c r="A192" s="207" t="s">
        <v>892</v>
      </c>
      <c r="B192" s="214">
        <v>6</v>
      </c>
      <c r="C192" s="223">
        <v>3678</v>
      </c>
      <c r="D192" s="276"/>
      <c r="E192" s="268">
        <v>37.950000000000003</v>
      </c>
      <c r="F192" s="230">
        <v>5</v>
      </c>
      <c r="G192" s="304">
        <f t="shared" si="7"/>
        <v>0</v>
      </c>
    </row>
    <row r="193" spans="1:7" x14ac:dyDescent="0.2">
      <c r="A193" s="205" t="s">
        <v>1961</v>
      </c>
      <c r="B193" s="213">
        <v>4</v>
      </c>
      <c r="C193" s="222">
        <v>2782</v>
      </c>
      <c r="D193" s="268"/>
      <c r="E193" s="268">
        <v>24.25</v>
      </c>
      <c r="F193" s="232">
        <v>3</v>
      </c>
      <c r="G193" s="304">
        <f t="shared" si="7"/>
        <v>0</v>
      </c>
    </row>
    <row r="194" spans="1:7" x14ac:dyDescent="0.2">
      <c r="A194" s="200" t="s">
        <v>2482</v>
      </c>
      <c r="B194" s="211">
        <v>5</v>
      </c>
      <c r="C194" s="240" t="s">
        <v>2480</v>
      </c>
      <c r="D194" s="268"/>
      <c r="E194" s="268">
        <v>19.95</v>
      </c>
      <c r="F194" s="203">
        <v>1</v>
      </c>
      <c r="G194" s="304">
        <f t="shared" si="7"/>
        <v>0</v>
      </c>
    </row>
    <row r="195" spans="1:7" x14ac:dyDescent="0.2">
      <c r="A195" s="206" t="s">
        <v>173</v>
      </c>
      <c r="B195" s="212">
        <v>3</v>
      </c>
      <c r="C195" s="220">
        <v>1554</v>
      </c>
      <c r="D195" s="268"/>
      <c r="E195" s="268">
        <v>15.16</v>
      </c>
      <c r="F195" s="233">
        <v>12</v>
      </c>
      <c r="G195" s="304">
        <f t="shared" si="7"/>
        <v>0</v>
      </c>
    </row>
    <row r="196" spans="1:7" x14ac:dyDescent="0.2">
      <c r="A196" s="207" t="s">
        <v>886</v>
      </c>
      <c r="B196" s="214">
        <v>5</v>
      </c>
      <c r="C196" s="223">
        <v>1237</v>
      </c>
      <c r="D196" s="276"/>
      <c r="E196" s="268">
        <v>18.95</v>
      </c>
      <c r="F196" s="230">
        <v>1</v>
      </c>
      <c r="G196" s="304">
        <f t="shared" si="7"/>
        <v>0</v>
      </c>
    </row>
    <row r="197" spans="1:7" x14ac:dyDescent="0.2">
      <c r="A197" s="206" t="s">
        <v>2985</v>
      </c>
      <c r="B197" s="214">
        <v>5</v>
      </c>
      <c r="C197" s="220">
        <v>1237</v>
      </c>
      <c r="D197" s="268"/>
      <c r="E197" s="268">
        <v>18.95</v>
      </c>
      <c r="F197" s="233">
        <v>1</v>
      </c>
      <c r="G197" s="304">
        <f t="shared" si="7"/>
        <v>0</v>
      </c>
    </row>
    <row r="198" spans="1:7" x14ac:dyDescent="0.2">
      <c r="A198" s="200" t="s">
        <v>2339</v>
      </c>
      <c r="B198" s="211">
        <v>14</v>
      </c>
      <c r="C198" s="226">
        <v>1523</v>
      </c>
      <c r="D198" s="268"/>
      <c r="E198" s="268">
        <v>20.190000000000001</v>
      </c>
      <c r="F198" s="203">
        <v>2</v>
      </c>
      <c r="G198" s="304">
        <f>D198*F198</f>
        <v>0</v>
      </c>
    </row>
    <row r="199" spans="1:7" x14ac:dyDescent="0.2">
      <c r="A199" s="200" t="s">
        <v>2464</v>
      </c>
      <c r="B199" s="211">
        <v>6</v>
      </c>
      <c r="C199" s="226">
        <v>1523</v>
      </c>
      <c r="D199" s="268"/>
      <c r="E199" s="268">
        <v>10.4</v>
      </c>
      <c r="F199" s="203">
        <v>3</v>
      </c>
      <c r="G199" s="304">
        <f t="shared" ref="G199:G225" si="8">D199*F199</f>
        <v>0</v>
      </c>
    </row>
    <row r="200" spans="1:7" x14ac:dyDescent="0.2">
      <c r="A200" s="200" t="s">
        <v>2397</v>
      </c>
      <c r="B200" s="211">
        <v>5</v>
      </c>
      <c r="C200" s="226">
        <v>6010</v>
      </c>
      <c r="D200" s="268"/>
      <c r="E200" s="268">
        <v>9.9499999999999993</v>
      </c>
      <c r="F200" s="203">
        <v>2</v>
      </c>
      <c r="G200" s="304">
        <f t="shared" si="8"/>
        <v>0</v>
      </c>
    </row>
    <row r="201" spans="1:7" x14ac:dyDescent="0.2">
      <c r="A201" s="200" t="s">
        <v>2427</v>
      </c>
      <c r="B201" s="211">
        <v>6</v>
      </c>
      <c r="C201" s="226">
        <v>2864</v>
      </c>
      <c r="D201" s="268"/>
      <c r="E201" s="268">
        <v>13.95</v>
      </c>
      <c r="F201" s="203">
        <v>10</v>
      </c>
      <c r="G201" s="304">
        <f t="shared" si="8"/>
        <v>0</v>
      </c>
    </row>
    <row r="202" spans="1:7" x14ac:dyDescent="0.2">
      <c r="A202" s="200" t="s">
        <v>270</v>
      </c>
      <c r="B202" s="211">
        <v>6</v>
      </c>
      <c r="C202" s="226">
        <v>2847</v>
      </c>
      <c r="D202" s="268"/>
      <c r="E202" s="268">
        <v>24.95</v>
      </c>
      <c r="F202" s="203">
        <v>4</v>
      </c>
      <c r="G202" s="304">
        <f t="shared" si="8"/>
        <v>0</v>
      </c>
    </row>
    <row r="203" spans="1:7" x14ac:dyDescent="0.2">
      <c r="A203" s="200" t="s">
        <v>2333</v>
      </c>
      <c r="B203" s="211">
        <v>14</v>
      </c>
      <c r="C203" s="226">
        <v>1237</v>
      </c>
      <c r="D203" s="268"/>
      <c r="E203" s="268">
        <v>18.350000000000001</v>
      </c>
      <c r="F203" s="203">
        <v>1</v>
      </c>
      <c r="G203" s="304">
        <f t="shared" si="8"/>
        <v>0</v>
      </c>
    </row>
    <row r="204" spans="1:7" x14ac:dyDescent="0.2">
      <c r="A204" s="200" t="s">
        <v>2349</v>
      </c>
      <c r="B204" s="211">
        <v>6</v>
      </c>
      <c r="C204" s="226">
        <v>2864</v>
      </c>
      <c r="D204" s="268"/>
      <c r="E204" s="268">
        <v>24.95</v>
      </c>
      <c r="F204" s="203">
        <v>1</v>
      </c>
      <c r="G204" s="304">
        <f t="shared" si="8"/>
        <v>0</v>
      </c>
    </row>
    <row r="205" spans="1:7" x14ac:dyDescent="0.2">
      <c r="A205" s="200" t="s">
        <v>2366</v>
      </c>
      <c r="B205" s="211">
        <v>6</v>
      </c>
      <c r="C205" s="226">
        <v>6010</v>
      </c>
      <c r="D205" s="268"/>
      <c r="E205" s="268">
        <v>37.950000000000003</v>
      </c>
      <c r="F205" s="203">
        <v>2</v>
      </c>
      <c r="G205" s="304">
        <f t="shared" si="8"/>
        <v>0</v>
      </c>
    </row>
    <row r="206" spans="1:7" x14ac:dyDescent="0.2">
      <c r="A206" s="200" t="s">
        <v>2370</v>
      </c>
      <c r="B206" s="211">
        <v>6</v>
      </c>
      <c r="C206" s="226">
        <v>2864</v>
      </c>
      <c r="D206" s="268"/>
      <c r="E206" s="268">
        <v>24.95</v>
      </c>
      <c r="F206" s="203">
        <v>1</v>
      </c>
      <c r="G206" s="304">
        <f t="shared" si="8"/>
        <v>0</v>
      </c>
    </row>
    <row r="207" spans="1:7" x14ac:dyDescent="0.2">
      <c r="A207" s="205" t="s">
        <v>1971</v>
      </c>
      <c r="B207" s="213">
        <v>4</v>
      </c>
      <c r="C207" s="222">
        <v>3678</v>
      </c>
      <c r="D207" s="268"/>
      <c r="E207" s="268">
        <v>60.7</v>
      </c>
      <c r="F207" s="232">
        <v>1</v>
      </c>
      <c r="G207" s="304">
        <f t="shared" si="8"/>
        <v>0</v>
      </c>
    </row>
    <row r="208" spans="1:7" x14ac:dyDescent="0.2">
      <c r="A208" s="200" t="s">
        <v>179</v>
      </c>
      <c r="B208" s="211">
        <v>6</v>
      </c>
      <c r="C208" s="226">
        <v>2864</v>
      </c>
      <c r="D208" s="268"/>
      <c r="E208" s="268">
        <v>14.95</v>
      </c>
      <c r="F208" s="203">
        <v>1</v>
      </c>
      <c r="G208" s="304">
        <f t="shared" si="8"/>
        <v>0</v>
      </c>
    </row>
    <row r="209" spans="1:7" x14ac:dyDescent="0.2">
      <c r="A209" s="200" t="s">
        <v>2375</v>
      </c>
      <c r="B209" s="211">
        <v>6</v>
      </c>
      <c r="C209" s="226">
        <v>2864</v>
      </c>
      <c r="D209" s="268"/>
      <c r="E209" s="268">
        <v>14.95</v>
      </c>
      <c r="F209" s="203">
        <v>1</v>
      </c>
      <c r="G209" s="304">
        <f t="shared" si="8"/>
        <v>0</v>
      </c>
    </row>
    <row r="210" spans="1:7" x14ac:dyDescent="0.2">
      <c r="A210" s="200" t="s">
        <v>502</v>
      </c>
      <c r="B210" s="211">
        <v>4</v>
      </c>
      <c r="C210" s="226">
        <v>2782</v>
      </c>
      <c r="D210" s="268"/>
      <c r="E210" s="268">
        <v>70.510000000000005</v>
      </c>
      <c r="F210" s="203">
        <v>4</v>
      </c>
      <c r="G210" s="304">
        <f t="shared" si="8"/>
        <v>0</v>
      </c>
    </row>
    <row r="211" spans="1:7" x14ac:dyDescent="0.2">
      <c r="A211" s="200" t="s">
        <v>2272</v>
      </c>
      <c r="B211" s="211">
        <v>14</v>
      </c>
      <c r="C211" s="226">
        <v>1237</v>
      </c>
      <c r="D211" s="268"/>
      <c r="E211" s="268">
        <v>32.15</v>
      </c>
      <c r="F211" s="203">
        <v>2</v>
      </c>
      <c r="G211" s="304">
        <f t="shared" si="8"/>
        <v>0</v>
      </c>
    </row>
    <row r="212" spans="1:7" x14ac:dyDescent="0.2">
      <c r="A212" s="200" t="s">
        <v>2403</v>
      </c>
      <c r="B212" s="211">
        <v>5</v>
      </c>
      <c r="C212" s="226">
        <v>3941</v>
      </c>
      <c r="D212" s="268"/>
      <c r="E212" s="268">
        <v>13.95</v>
      </c>
      <c r="F212" s="203">
        <v>4</v>
      </c>
      <c r="G212" s="304">
        <f t="shared" si="8"/>
        <v>0</v>
      </c>
    </row>
    <row r="213" spans="1:7" x14ac:dyDescent="0.2">
      <c r="A213" s="200" t="s">
        <v>2456</v>
      </c>
      <c r="B213" s="211">
        <v>6</v>
      </c>
      <c r="C213" s="226">
        <v>2847</v>
      </c>
      <c r="D213" s="268"/>
      <c r="E213" s="268">
        <v>14.2</v>
      </c>
      <c r="F213" s="203">
        <v>8</v>
      </c>
      <c r="G213" s="304">
        <f t="shared" si="8"/>
        <v>0</v>
      </c>
    </row>
    <row r="214" spans="1:7" x14ac:dyDescent="0.2">
      <c r="A214" s="200" t="s">
        <v>2359</v>
      </c>
      <c r="B214" s="211">
        <v>6</v>
      </c>
      <c r="C214" s="226">
        <v>2864</v>
      </c>
      <c r="D214" s="268"/>
      <c r="E214" s="268">
        <v>24.95</v>
      </c>
      <c r="F214" s="203">
        <v>1</v>
      </c>
      <c r="G214" s="304">
        <f t="shared" si="8"/>
        <v>0</v>
      </c>
    </row>
    <row r="215" spans="1:7" x14ac:dyDescent="0.2">
      <c r="A215" s="200" t="s">
        <v>2230</v>
      </c>
      <c r="B215" s="211">
        <v>14</v>
      </c>
      <c r="C215" s="226">
        <v>1523</v>
      </c>
      <c r="D215" s="268"/>
      <c r="E215" s="268">
        <v>30.31</v>
      </c>
      <c r="F215" s="203">
        <v>1</v>
      </c>
      <c r="G215" s="304">
        <f t="shared" si="8"/>
        <v>0</v>
      </c>
    </row>
    <row r="216" spans="1:7" x14ac:dyDescent="0.2">
      <c r="A216" s="200" t="s">
        <v>2232</v>
      </c>
      <c r="B216" s="211">
        <v>14</v>
      </c>
      <c r="C216" s="226">
        <v>1523</v>
      </c>
      <c r="D216" s="268"/>
      <c r="E216" s="268">
        <v>30.31</v>
      </c>
      <c r="F216" s="203">
        <v>1</v>
      </c>
      <c r="G216" s="304">
        <f t="shared" si="8"/>
        <v>0</v>
      </c>
    </row>
    <row r="217" spans="1:7" x14ac:dyDescent="0.2">
      <c r="A217" s="200" t="s">
        <v>2234</v>
      </c>
      <c r="B217" s="211">
        <v>14</v>
      </c>
      <c r="C217" s="226">
        <v>1523</v>
      </c>
      <c r="D217" s="268"/>
      <c r="E217" s="268">
        <v>30.31</v>
      </c>
      <c r="F217" s="203">
        <v>1</v>
      </c>
      <c r="G217" s="304">
        <f t="shared" si="8"/>
        <v>0</v>
      </c>
    </row>
    <row r="218" spans="1:7" x14ac:dyDescent="0.2">
      <c r="A218" s="200" t="s">
        <v>2260</v>
      </c>
      <c r="B218" s="211">
        <v>14</v>
      </c>
      <c r="C218" s="226">
        <v>1237</v>
      </c>
      <c r="D218" s="268"/>
      <c r="E218" s="268">
        <v>22.95</v>
      </c>
      <c r="F218" s="203">
        <v>2</v>
      </c>
      <c r="G218" s="304">
        <f t="shared" si="8"/>
        <v>0</v>
      </c>
    </row>
    <row r="219" spans="1:7" x14ac:dyDescent="0.2">
      <c r="A219" s="200" t="s">
        <v>600</v>
      </c>
      <c r="B219" s="211">
        <v>4</v>
      </c>
      <c r="C219" s="226">
        <v>2782</v>
      </c>
      <c r="D219" s="268"/>
      <c r="E219" s="268">
        <v>58.75</v>
      </c>
      <c r="F219" s="203">
        <v>3</v>
      </c>
      <c r="G219" s="304">
        <f t="shared" si="8"/>
        <v>0</v>
      </c>
    </row>
    <row r="220" spans="1:7" x14ac:dyDescent="0.2">
      <c r="A220" s="200" t="s">
        <v>2466</v>
      </c>
      <c r="B220" s="211">
        <v>5</v>
      </c>
      <c r="C220" s="226">
        <v>1237</v>
      </c>
      <c r="D220" s="268"/>
      <c r="E220" s="268">
        <v>12.56</v>
      </c>
      <c r="F220" s="203">
        <v>3</v>
      </c>
      <c r="G220" s="304">
        <f t="shared" si="8"/>
        <v>0</v>
      </c>
    </row>
    <row r="221" spans="1:7" x14ac:dyDescent="0.2">
      <c r="A221" s="200" t="s">
        <v>2445</v>
      </c>
      <c r="B221" s="211">
        <v>4</v>
      </c>
      <c r="C221" s="226">
        <v>2782</v>
      </c>
      <c r="D221" s="268"/>
      <c r="E221" s="268">
        <v>11.12</v>
      </c>
      <c r="F221" s="203">
        <v>2</v>
      </c>
      <c r="G221" s="304">
        <f t="shared" si="8"/>
        <v>0</v>
      </c>
    </row>
    <row r="222" spans="1:7" x14ac:dyDescent="0.2">
      <c r="A222" s="200" t="s">
        <v>2378</v>
      </c>
      <c r="B222" s="211">
        <v>6</v>
      </c>
      <c r="C222" s="226">
        <v>2864</v>
      </c>
      <c r="D222" s="268"/>
      <c r="E222" s="268">
        <v>24.95</v>
      </c>
      <c r="F222" s="203">
        <v>2</v>
      </c>
      <c r="G222" s="304">
        <f t="shared" si="8"/>
        <v>0</v>
      </c>
    </row>
    <row r="223" spans="1:7" x14ac:dyDescent="0.2">
      <c r="A223" s="200" t="s">
        <v>259</v>
      </c>
      <c r="B223" s="211">
        <v>6</v>
      </c>
      <c r="C223" s="226">
        <v>2847</v>
      </c>
      <c r="D223" s="268"/>
      <c r="E223" s="268">
        <v>11.95</v>
      </c>
      <c r="F223" s="203">
        <v>4</v>
      </c>
      <c r="G223" s="304">
        <f t="shared" si="8"/>
        <v>0</v>
      </c>
    </row>
    <row r="224" spans="1:7" x14ac:dyDescent="0.2">
      <c r="A224" s="200" t="s">
        <v>187</v>
      </c>
      <c r="B224" s="211">
        <v>4</v>
      </c>
      <c r="C224" s="226">
        <v>2782</v>
      </c>
      <c r="D224" s="268"/>
      <c r="E224" s="268">
        <v>15.13</v>
      </c>
      <c r="F224" s="203">
        <v>1</v>
      </c>
      <c r="G224" s="304">
        <f t="shared" si="8"/>
        <v>0</v>
      </c>
    </row>
    <row r="225" spans="1:7" x14ac:dyDescent="0.2">
      <c r="A225" s="200" t="s">
        <v>255</v>
      </c>
      <c r="B225" s="211">
        <v>5</v>
      </c>
      <c r="C225" s="226">
        <v>1237</v>
      </c>
      <c r="D225" s="268"/>
      <c r="E225" s="268">
        <v>34.950000000000003</v>
      </c>
      <c r="F225" s="203">
        <v>1</v>
      </c>
      <c r="G225" s="304">
        <f t="shared" si="8"/>
        <v>0</v>
      </c>
    </row>
    <row r="226" spans="1:7" x14ac:dyDescent="0.2">
      <c r="A226" s="200" t="s">
        <v>536</v>
      </c>
      <c r="B226" s="211">
        <v>4</v>
      </c>
      <c r="C226" s="226">
        <v>2782</v>
      </c>
      <c r="D226" s="268"/>
      <c r="E226" s="268">
        <v>44.95</v>
      </c>
      <c r="F226" s="203">
        <v>2</v>
      </c>
      <c r="G226" s="304">
        <f>D226*F226</f>
        <v>0</v>
      </c>
    </row>
    <row r="227" spans="1:7" x14ac:dyDescent="0.2">
      <c r="A227" s="200" t="s">
        <v>2431</v>
      </c>
      <c r="B227" s="211">
        <v>5</v>
      </c>
      <c r="C227" s="226">
        <v>3941</v>
      </c>
      <c r="D227" s="268"/>
      <c r="E227" s="268">
        <v>16.440000000000001</v>
      </c>
      <c r="F227" s="203">
        <v>13</v>
      </c>
      <c r="G227" s="304">
        <f t="shared" ref="G227:G244" si="9">D227*F227</f>
        <v>0</v>
      </c>
    </row>
    <row r="228" spans="1:7" x14ac:dyDescent="0.2">
      <c r="A228" s="200" t="s">
        <v>209</v>
      </c>
      <c r="B228" s="211">
        <v>4</v>
      </c>
      <c r="C228" s="226">
        <v>5531</v>
      </c>
      <c r="D228" s="268"/>
      <c r="E228" s="268">
        <v>50.54</v>
      </c>
      <c r="F228" s="203">
        <v>1</v>
      </c>
      <c r="G228" s="304">
        <f t="shared" si="9"/>
        <v>0</v>
      </c>
    </row>
    <row r="229" spans="1:7" x14ac:dyDescent="0.2">
      <c r="A229" s="200" t="s">
        <v>521</v>
      </c>
      <c r="B229" s="211">
        <v>5</v>
      </c>
      <c r="C229" s="226">
        <v>3941</v>
      </c>
      <c r="D229" s="268"/>
      <c r="E229" s="268">
        <v>18</v>
      </c>
      <c r="F229" s="203">
        <v>2</v>
      </c>
      <c r="G229" s="304">
        <f t="shared" si="9"/>
        <v>0</v>
      </c>
    </row>
    <row r="230" spans="1:7" x14ac:dyDescent="0.2">
      <c r="A230" s="200" t="s">
        <v>2246</v>
      </c>
      <c r="B230" s="211">
        <v>14</v>
      </c>
      <c r="C230" s="226">
        <v>1237</v>
      </c>
      <c r="D230" s="268"/>
      <c r="E230" s="268">
        <v>12.83</v>
      </c>
      <c r="F230" s="203">
        <v>2</v>
      </c>
      <c r="G230" s="304">
        <f t="shared" si="9"/>
        <v>0</v>
      </c>
    </row>
    <row r="231" spans="1:7" x14ac:dyDescent="0.2">
      <c r="A231" s="200" t="s">
        <v>2386</v>
      </c>
      <c r="B231" s="211">
        <v>6</v>
      </c>
      <c r="C231" s="226">
        <v>2864</v>
      </c>
      <c r="D231" s="268"/>
      <c r="E231" s="268">
        <v>8.9499999999999993</v>
      </c>
      <c r="F231" s="203">
        <v>1</v>
      </c>
      <c r="G231" s="304">
        <f t="shared" si="9"/>
        <v>0</v>
      </c>
    </row>
    <row r="232" spans="1:7" x14ac:dyDescent="0.2">
      <c r="A232" s="200" t="s">
        <v>613</v>
      </c>
      <c r="B232" s="211">
        <v>5</v>
      </c>
      <c r="C232" s="226">
        <v>2847</v>
      </c>
      <c r="D232" s="268"/>
      <c r="E232" s="268">
        <v>12.56</v>
      </c>
      <c r="F232" s="203">
        <v>2</v>
      </c>
      <c r="G232" s="304">
        <f t="shared" si="9"/>
        <v>0</v>
      </c>
    </row>
    <row r="233" spans="1:7" x14ac:dyDescent="0.2">
      <c r="A233" s="200" t="s">
        <v>2368</v>
      </c>
      <c r="B233" s="211">
        <v>4</v>
      </c>
      <c r="C233" s="226">
        <v>2782</v>
      </c>
      <c r="D233" s="268"/>
      <c r="E233" s="268">
        <v>17.59</v>
      </c>
      <c r="F233" s="203">
        <v>2</v>
      </c>
      <c r="G233" s="304">
        <f t="shared" si="9"/>
        <v>0</v>
      </c>
    </row>
    <row r="234" spans="1:7" x14ac:dyDescent="0.2">
      <c r="A234" s="200" t="s">
        <v>2470</v>
      </c>
      <c r="B234" s="211">
        <v>5</v>
      </c>
      <c r="C234" s="226">
        <v>2847</v>
      </c>
      <c r="D234" s="268"/>
      <c r="E234" s="268">
        <v>11.6</v>
      </c>
      <c r="F234" s="203">
        <v>37</v>
      </c>
      <c r="G234" s="304">
        <f t="shared" si="9"/>
        <v>0</v>
      </c>
    </row>
    <row r="235" spans="1:7" x14ac:dyDescent="0.2">
      <c r="A235" s="200" t="s">
        <v>500</v>
      </c>
      <c r="B235" s="211">
        <v>4</v>
      </c>
      <c r="C235" s="226">
        <v>2782</v>
      </c>
      <c r="D235" s="268"/>
      <c r="E235" s="268">
        <v>66.95</v>
      </c>
      <c r="F235" s="203">
        <v>5</v>
      </c>
      <c r="G235" s="304">
        <f t="shared" si="9"/>
        <v>0</v>
      </c>
    </row>
    <row r="236" spans="1:7" x14ac:dyDescent="0.2">
      <c r="A236" s="200" t="s">
        <v>188</v>
      </c>
      <c r="B236" s="211">
        <v>4</v>
      </c>
      <c r="C236" s="226">
        <v>2782</v>
      </c>
      <c r="D236" s="268"/>
      <c r="E236" s="268">
        <v>10.73</v>
      </c>
      <c r="F236" s="203">
        <v>4</v>
      </c>
      <c r="G236" s="304">
        <f t="shared" si="9"/>
        <v>0</v>
      </c>
    </row>
    <row r="237" spans="1:7" x14ac:dyDescent="0.2">
      <c r="A237" s="200" t="s">
        <v>533</v>
      </c>
      <c r="B237" s="211">
        <v>4</v>
      </c>
      <c r="C237" s="226">
        <v>5531</v>
      </c>
      <c r="D237" s="268"/>
      <c r="E237" s="268">
        <v>21.2</v>
      </c>
      <c r="F237" s="203">
        <v>43</v>
      </c>
      <c r="G237" s="304">
        <f t="shared" si="9"/>
        <v>0</v>
      </c>
    </row>
    <row r="238" spans="1:7" x14ac:dyDescent="0.2">
      <c r="A238" s="200" t="s">
        <v>2321</v>
      </c>
      <c r="B238" s="211">
        <v>14</v>
      </c>
      <c r="C238" s="226">
        <v>1523</v>
      </c>
      <c r="D238" s="268"/>
      <c r="E238" s="268">
        <v>14.72</v>
      </c>
      <c r="F238" s="203">
        <v>2</v>
      </c>
      <c r="G238" s="304">
        <f t="shared" si="9"/>
        <v>0</v>
      </c>
    </row>
    <row r="239" spans="1:7" x14ac:dyDescent="0.2">
      <c r="A239" s="200" t="s">
        <v>2343</v>
      </c>
      <c r="B239" s="211">
        <v>14</v>
      </c>
      <c r="C239" s="226">
        <v>1237</v>
      </c>
      <c r="D239" s="268"/>
      <c r="E239" s="268">
        <v>18.350000000000001</v>
      </c>
      <c r="F239" s="203">
        <v>2</v>
      </c>
      <c r="G239" s="304">
        <f t="shared" si="9"/>
        <v>0</v>
      </c>
    </row>
    <row r="240" spans="1:7" x14ac:dyDescent="0.2">
      <c r="A240" s="200" t="s">
        <v>180</v>
      </c>
      <c r="B240" s="211">
        <v>5</v>
      </c>
      <c r="C240" s="226">
        <v>1237</v>
      </c>
      <c r="D240" s="268"/>
      <c r="E240" s="268">
        <v>12.95</v>
      </c>
      <c r="F240" s="203">
        <v>1</v>
      </c>
      <c r="G240" s="304">
        <f t="shared" si="9"/>
        <v>0</v>
      </c>
    </row>
    <row r="241" spans="1:7" x14ac:dyDescent="0.2">
      <c r="A241" s="200" t="s">
        <v>2222</v>
      </c>
      <c r="B241" s="211">
        <v>14</v>
      </c>
      <c r="C241" s="226">
        <v>1237</v>
      </c>
      <c r="D241" s="268"/>
      <c r="E241" s="268">
        <v>27.56</v>
      </c>
      <c r="F241" s="203">
        <v>5</v>
      </c>
      <c r="G241" s="304">
        <f t="shared" si="9"/>
        <v>0</v>
      </c>
    </row>
    <row r="242" spans="1:7" x14ac:dyDescent="0.2">
      <c r="A242" s="200" t="s">
        <v>73</v>
      </c>
      <c r="B242" s="211">
        <v>4</v>
      </c>
      <c r="C242" s="226">
        <v>3678</v>
      </c>
      <c r="D242" s="268"/>
      <c r="E242" s="268">
        <v>50.54</v>
      </c>
      <c r="F242" s="203">
        <v>7</v>
      </c>
      <c r="G242" s="304">
        <f t="shared" si="9"/>
        <v>0</v>
      </c>
    </row>
    <row r="243" spans="1:7" x14ac:dyDescent="0.2">
      <c r="A243" s="200" t="s">
        <v>192</v>
      </c>
      <c r="B243" s="211">
        <v>4</v>
      </c>
      <c r="C243" s="226">
        <v>2782</v>
      </c>
      <c r="D243" s="268"/>
      <c r="E243" s="268">
        <v>46.5</v>
      </c>
      <c r="F243" s="203">
        <v>2</v>
      </c>
      <c r="G243" s="304">
        <f t="shared" si="9"/>
        <v>0</v>
      </c>
    </row>
    <row r="244" spans="1:7" x14ac:dyDescent="0.2">
      <c r="A244" s="200" t="s">
        <v>211</v>
      </c>
      <c r="B244" s="211">
        <v>5</v>
      </c>
      <c r="C244" s="226">
        <v>6010</v>
      </c>
      <c r="D244" s="268"/>
      <c r="E244" s="268">
        <v>46.51</v>
      </c>
      <c r="F244" s="203">
        <v>5</v>
      </c>
      <c r="G244" s="304">
        <f t="shared" si="9"/>
        <v>0</v>
      </c>
    </row>
    <row r="245" spans="1:7" x14ac:dyDescent="0.2">
      <c r="A245" s="200" t="s">
        <v>2473</v>
      </c>
      <c r="B245" s="211">
        <v>14</v>
      </c>
      <c r="C245" s="226">
        <v>1237</v>
      </c>
      <c r="D245" s="268"/>
      <c r="E245" s="268">
        <v>32.15</v>
      </c>
      <c r="F245" s="203">
        <v>1</v>
      </c>
      <c r="G245" s="304">
        <f>D245*F245</f>
        <v>0</v>
      </c>
    </row>
    <row r="246" spans="1:7" x14ac:dyDescent="0.2">
      <c r="A246" s="200" t="s">
        <v>2372</v>
      </c>
      <c r="B246" s="211">
        <v>5</v>
      </c>
      <c r="C246" s="226">
        <v>1237</v>
      </c>
      <c r="D246" s="268"/>
      <c r="E246" s="268">
        <v>24.95</v>
      </c>
      <c r="F246" s="203">
        <v>2</v>
      </c>
      <c r="G246" s="304">
        <f t="shared" ref="G246:G261" si="10">D246*F246</f>
        <v>0</v>
      </c>
    </row>
    <row r="247" spans="1:7" x14ac:dyDescent="0.2">
      <c r="A247" s="206" t="s">
        <v>78</v>
      </c>
      <c r="B247" s="211">
        <v>5</v>
      </c>
      <c r="C247" s="219">
        <v>2864</v>
      </c>
      <c r="D247" s="268"/>
      <c r="E247" s="268">
        <v>29.95</v>
      </c>
      <c r="F247" s="231">
        <v>1</v>
      </c>
      <c r="G247" s="304">
        <f t="shared" si="10"/>
        <v>0</v>
      </c>
    </row>
    <row r="248" spans="1:7" x14ac:dyDescent="0.2">
      <c r="A248" s="200" t="s">
        <v>2240</v>
      </c>
      <c r="B248" s="211">
        <v>14</v>
      </c>
      <c r="C248" s="226">
        <v>1523</v>
      </c>
      <c r="D248" s="268"/>
      <c r="E248" s="268">
        <v>27.55</v>
      </c>
      <c r="F248" s="203">
        <v>1</v>
      </c>
      <c r="G248" s="304">
        <f t="shared" si="10"/>
        <v>0</v>
      </c>
    </row>
    <row r="249" spans="1:7" x14ac:dyDescent="0.2">
      <c r="A249" s="200" t="s">
        <v>2211</v>
      </c>
      <c r="B249" s="211">
        <v>14</v>
      </c>
      <c r="C249" s="226">
        <v>1237</v>
      </c>
      <c r="D249" s="268"/>
      <c r="E249" s="268">
        <v>15.6</v>
      </c>
      <c r="F249" s="203">
        <v>2</v>
      </c>
      <c r="G249" s="304">
        <f t="shared" si="10"/>
        <v>0</v>
      </c>
    </row>
    <row r="250" spans="1:7" x14ac:dyDescent="0.2">
      <c r="A250" s="200" t="s">
        <v>2213</v>
      </c>
      <c r="B250" s="211">
        <v>14</v>
      </c>
      <c r="C250" s="226">
        <v>1237</v>
      </c>
      <c r="D250" s="268"/>
      <c r="E250" s="268">
        <v>15.6</v>
      </c>
      <c r="F250" s="203">
        <v>3</v>
      </c>
      <c r="G250" s="304">
        <f t="shared" si="10"/>
        <v>0</v>
      </c>
    </row>
    <row r="251" spans="1:7" x14ac:dyDescent="0.2">
      <c r="A251" s="200" t="s">
        <v>559</v>
      </c>
      <c r="B251" s="211">
        <v>4</v>
      </c>
      <c r="C251" s="226">
        <v>2782</v>
      </c>
      <c r="D251" s="268"/>
      <c r="E251" s="268">
        <v>59.73</v>
      </c>
      <c r="F251" s="203">
        <v>2</v>
      </c>
      <c r="G251" s="304">
        <f t="shared" si="10"/>
        <v>0</v>
      </c>
    </row>
    <row r="252" spans="1:7" x14ac:dyDescent="0.2">
      <c r="A252" s="200" t="s">
        <v>2347</v>
      </c>
      <c r="B252" s="211">
        <v>5</v>
      </c>
      <c r="C252" s="226">
        <v>8118</v>
      </c>
      <c r="D252" s="268"/>
      <c r="E252" s="268">
        <v>41.95</v>
      </c>
      <c r="F252" s="203">
        <v>1</v>
      </c>
      <c r="G252" s="304">
        <f t="shared" si="10"/>
        <v>0</v>
      </c>
    </row>
    <row r="253" spans="1:7" x14ac:dyDescent="0.2">
      <c r="A253" s="200" t="s">
        <v>2283</v>
      </c>
      <c r="B253" s="211">
        <v>14</v>
      </c>
      <c r="C253" s="226">
        <v>1237</v>
      </c>
      <c r="D253" s="268"/>
      <c r="E253" s="268">
        <v>22.03</v>
      </c>
      <c r="F253" s="203">
        <v>2</v>
      </c>
      <c r="G253" s="304">
        <f t="shared" si="10"/>
        <v>0</v>
      </c>
    </row>
    <row r="254" spans="1:7" x14ac:dyDescent="0.2">
      <c r="A254" s="200" t="s">
        <v>2279</v>
      </c>
      <c r="B254" s="211">
        <v>14</v>
      </c>
      <c r="C254" s="226">
        <v>1523</v>
      </c>
      <c r="D254" s="268"/>
      <c r="E254" s="268">
        <v>20.190000000000001</v>
      </c>
      <c r="F254" s="203">
        <v>2</v>
      </c>
      <c r="G254" s="304">
        <f t="shared" si="10"/>
        <v>0</v>
      </c>
    </row>
    <row r="255" spans="1:7" x14ac:dyDescent="0.2">
      <c r="A255" s="200" t="s">
        <v>2280</v>
      </c>
      <c r="B255" s="211">
        <v>14</v>
      </c>
      <c r="C255" s="226">
        <v>1523</v>
      </c>
      <c r="D255" s="268"/>
      <c r="E255" s="268">
        <v>27.55</v>
      </c>
      <c r="F255" s="203">
        <v>2</v>
      </c>
      <c r="G255" s="304">
        <f t="shared" si="10"/>
        <v>0</v>
      </c>
    </row>
    <row r="256" spans="1:7" x14ac:dyDescent="0.2">
      <c r="A256" s="205" t="s">
        <v>2978</v>
      </c>
      <c r="B256" s="213">
        <v>4</v>
      </c>
      <c r="C256" s="222">
        <v>3678</v>
      </c>
      <c r="D256" s="268"/>
      <c r="E256" s="268">
        <v>64.23</v>
      </c>
      <c r="F256" s="232">
        <v>4</v>
      </c>
      <c r="G256" s="304">
        <f t="shared" si="10"/>
        <v>0</v>
      </c>
    </row>
    <row r="257" spans="1:7" x14ac:dyDescent="0.2">
      <c r="A257" s="206" t="s">
        <v>3175</v>
      </c>
      <c r="B257" s="211">
        <v>5</v>
      </c>
      <c r="C257" s="219">
        <v>2864</v>
      </c>
      <c r="D257" s="268"/>
      <c r="E257" s="268">
        <v>22.5</v>
      </c>
      <c r="F257" s="231">
        <v>1</v>
      </c>
      <c r="G257" s="304">
        <f t="shared" si="10"/>
        <v>0</v>
      </c>
    </row>
    <row r="258" spans="1:7" x14ac:dyDescent="0.2">
      <c r="A258" s="200" t="s">
        <v>256</v>
      </c>
      <c r="B258" s="211">
        <v>5</v>
      </c>
      <c r="C258" s="226">
        <v>2864</v>
      </c>
      <c r="D258" s="268"/>
      <c r="E258" s="268">
        <v>24.95</v>
      </c>
      <c r="F258" s="203">
        <v>1</v>
      </c>
      <c r="G258" s="304">
        <f t="shared" si="10"/>
        <v>0</v>
      </c>
    </row>
    <row r="259" spans="1:7" x14ac:dyDescent="0.2">
      <c r="A259" s="200" t="s">
        <v>2502</v>
      </c>
      <c r="B259" s="211">
        <v>4</v>
      </c>
      <c r="C259" s="226">
        <v>1004</v>
      </c>
      <c r="D259" s="268"/>
      <c r="E259" s="268">
        <v>50.54</v>
      </c>
      <c r="F259" s="203">
        <v>3</v>
      </c>
      <c r="G259" s="304">
        <f t="shared" si="10"/>
        <v>0</v>
      </c>
    </row>
    <row r="260" spans="1:7" x14ac:dyDescent="0.2">
      <c r="A260" s="200" t="s">
        <v>2501</v>
      </c>
      <c r="B260" s="211">
        <v>4</v>
      </c>
      <c r="C260" s="226">
        <v>2782</v>
      </c>
      <c r="D260" s="268"/>
      <c r="E260" s="268">
        <v>62.67</v>
      </c>
      <c r="F260" s="203">
        <v>4</v>
      </c>
      <c r="G260" s="304">
        <f t="shared" si="10"/>
        <v>0</v>
      </c>
    </row>
    <row r="261" spans="1:7" x14ac:dyDescent="0.2">
      <c r="A261" s="200" t="s">
        <v>2390</v>
      </c>
      <c r="B261" s="211">
        <v>6</v>
      </c>
      <c r="C261" s="226">
        <v>8118</v>
      </c>
      <c r="D261" s="268"/>
      <c r="E261" s="268">
        <v>29.95</v>
      </c>
      <c r="F261" s="203">
        <v>1</v>
      </c>
      <c r="G261" s="304">
        <f t="shared" si="10"/>
        <v>0</v>
      </c>
    </row>
    <row r="262" spans="1:7" x14ac:dyDescent="0.2">
      <c r="A262" s="200" t="s">
        <v>574</v>
      </c>
      <c r="B262" s="211">
        <v>7</v>
      </c>
      <c r="C262" s="226">
        <v>9848</v>
      </c>
      <c r="D262" s="268"/>
      <c r="E262" s="268">
        <v>4.17</v>
      </c>
      <c r="F262" s="203">
        <v>2</v>
      </c>
      <c r="G262" s="304">
        <f>D262*F262</f>
        <v>0</v>
      </c>
    </row>
    <row r="263" spans="1:7" x14ac:dyDescent="0.2">
      <c r="A263" s="207" t="s">
        <v>206</v>
      </c>
      <c r="B263" s="214">
        <v>6</v>
      </c>
      <c r="C263" s="223">
        <v>2864</v>
      </c>
      <c r="D263" s="276"/>
      <c r="E263" s="268">
        <v>54.95</v>
      </c>
      <c r="F263" s="230">
        <v>2</v>
      </c>
      <c r="G263" s="304">
        <f t="shared" ref="G263:G285" si="11">D263*F263</f>
        <v>0</v>
      </c>
    </row>
    <row r="264" spans="1:7" x14ac:dyDescent="0.2">
      <c r="A264" s="200" t="s">
        <v>515</v>
      </c>
      <c r="B264" s="211">
        <v>5</v>
      </c>
      <c r="C264" s="226">
        <v>2864</v>
      </c>
      <c r="D264" s="268"/>
      <c r="E264" s="268">
        <v>26.99</v>
      </c>
      <c r="F264" s="203">
        <v>2</v>
      </c>
      <c r="G264" s="304">
        <f t="shared" si="11"/>
        <v>0</v>
      </c>
    </row>
    <row r="265" spans="1:7" x14ac:dyDescent="0.2">
      <c r="A265" s="200" t="s">
        <v>185</v>
      </c>
      <c r="B265" s="211">
        <v>5</v>
      </c>
      <c r="C265" s="226">
        <v>3941</v>
      </c>
      <c r="D265" s="268"/>
      <c r="E265" s="268">
        <v>15.47</v>
      </c>
      <c r="F265" s="203">
        <v>2</v>
      </c>
      <c r="G265" s="304">
        <f t="shared" si="11"/>
        <v>0</v>
      </c>
    </row>
    <row r="266" spans="1:7" x14ac:dyDescent="0.2">
      <c r="A266" s="200" t="s">
        <v>2327</v>
      </c>
      <c r="B266" s="211">
        <v>14</v>
      </c>
      <c r="C266" s="226">
        <v>1237</v>
      </c>
      <c r="D266" s="268"/>
      <c r="E266" s="268">
        <v>13.75</v>
      </c>
      <c r="F266" s="203">
        <v>2</v>
      </c>
      <c r="G266" s="304">
        <f t="shared" si="11"/>
        <v>0</v>
      </c>
    </row>
    <row r="267" spans="1:7" x14ac:dyDescent="0.2">
      <c r="A267" s="200" t="s">
        <v>592</v>
      </c>
      <c r="B267" s="211">
        <v>4</v>
      </c>
      <c r="C267" s="226">
        <v>2782</v>
      </c>
      <c r="D267" s="268"/>
      <c r="E267" s="268">
        <v>70.510000000000005</v>
      </c>
      <c r="F267" s="203">
        <v>1</v>
      </c>
      <c r="G267" s="304">
        <f t="shared" si="11"/>
        <v>0</v>
      </c>
    </row>
    <row r="268" spans="1:7" x14ac:dyDescent="0.2">
      <c r="A268" s="206" t="s">
        <v>3137</v>
      </c>
      <c r="B268" s="211">
        <v>7</v>
      </c>
      <c r="C268" s="219">
        <v>9848</v>
      </c>
      <c r="D268" s="268"/>
      <c r="E268" s="268">
        <v>16.04</v>
      </c>
      <c r="F268" s="231">
        <v>28</v>
      </c>
      <c r="G268" s="304">
        <f t="shared" si="11"/>
        <v>0</v>
      </c>
    </row>
    <row r="269" spans="1:7" x14ac:dyDescent="0.2">
      <c r="A269" s="206" t="s">
        <v>817</v>
      </c>
      <c r="B269" s="212">
        <v>5</v>
      </c>
      <c r="C269" s="220">
        <v>5994</v>
      </c>
      <c r="D269" s="268"/>
      <c r="E269" s="268">
        <v>22.26</v>
      </c>
      <c r="F269" s="233">
        <v>1</v>
      </c>
      <c r="G269" s="304">
        <f t="shared" si="11"/>
        <v>0</v>
      </c>
    </row>
    <row r="270" spans="1:7" x14ac:dyDescent="0.2">
      <c r="A270" s="206" t="s">
        <v>815</v>
      </c>
      <c r="B270" s="212">
        <v>5</v>
      </c>
      <c r="C270" s="220">
        <v>5994</v>
      </c>
      <c r="D270" s="268"/>
      <c r="E270" s="268">
        <v>44.47</v>
      </c>
      <c r="F270" s="233">
        <v>2</v>
      </c>
      <c r="G270" s="304">
        <f t="shared" si="11"/>
        <v>0</v>
      </c>
    </row>
    <row r="271" spans="1:7" x14ac:dyDescent="0.2">
      <c r="A271" s="207" t="s">
        <v>80</v>
      </c>
      <c r="B271" s="211">
        <v>5</v>
      </c>
      <c r="C271" s="219">
        <v>2626</v>
      </c>
      <c r="D271" s="268"/>
      <c r="E271" s="268">
        <v>69.95</v>
      </c>
      <c r="F271" s="231">
        <v>3</v>
      </c>
      <c r="G271" s="304">
        <f t="shared" si="11"/>
        <v>0</v>
      </c>
    </row>
    <row r="272" spans="1:7" x14ac:dyDescent="0.2">
      <c r="A272" s="200" t="s">
        <v>2357</v>
      </c>
      <c r="B272" s="211">
        <v>6</v>
      </c>
      <c r="C272" s="226">
        <v>2864</v>
      </c>
      <c r="D272" s="268"/>
      <c r="E272" s="268">
        <v>24.95</v>
      </c>
      <c r="F272" s="203">
        <v>1</v>
      </c>
      <c r="G272" s="304">
        <f t="shared" si="11"/>
        <v>0</v>
      </c>
    </row>
    <row r="273" spans="1:7" x14ac:dyDescent="0.2">
      <c r="A273" s="200" t="s">
        <v>2450</v>
      </c>
      <c r="B273" s="211">
        <v>5</v>
      </c>
      <c r="C273" s="226">
        <v>3941</v>
      </c>
      <c r="D273" s="268"/>
      <c r="E273" s="268">
        <v>17.420000000000002</v>
      </c>
      <c r="F273" s="203">
        <v>8</v>
      </c>
      <c r="G273" s="304">
        <f t="shared" si="11"/>
        <v>0</v>
      </c>
    </row>
    <row r="274" spans="1:7" x14ac:dyDescent="0.2">
      <c r="A274" s="200" t="s">
        <v>2218</v>
      </c>
      <c r="B274" s="211">
        <v>14</v>
      </c>
      <c r="C274" s="226">
        <v>1523</v>
      </c>
      <c r="D274" s="268"/>
      <c r="E274" s="268">
        <v>20.190000000000001</v>
      </c>
      <c r="F274" s="203">
        <v>2</v>
      </c>
      <c r="G274" s="304">
        <f t="shared" si="11"/>
        <v>0</v>
      </c>
    </row>
    <row r="275" spans="1:7" x14ac:dyDescent="0.2">
      <c r="A275" s="200" t="s">
        <v>2307</v>
      </c>
      <c r="B275" s="211">
        <v>14</v>
      </c>
      <c r="C275" s="226">
        <v>1237</v>
      </c>
      <c r="D275" s="268"/>
      <c r="E275" s="268">
        <v>32.15</v>
      </c>
      <c r="F275" s="203">
        <v>2</v>
      </c>
      <c r="G275" s="304">
        <f t="shared" si="11"/>
        <v>0</v>
      </c>
    </row>
    <row r="276" spans="1:7" x14ac:dyDescent="0.2">
      <c r="A276" s="200" t="s">
        <v>549</v>
      </c>
      <c r="B276" s="211">
        <v>4</v>
      </c>
      <c r="C276" s="226">
        <v>3678</v>
      </c>
      <c r="D276" s="268"/>
      <c r="E276" s="268">
        <v>46.49</v>
      </c>
      <c r="F276" s="203">
        <v>1</v>
      </c>
      <c r="G276" s="304">
        <f t="shared" si="11"/>
        <v>0</v>
      </c>
    </row>
    <row r="277" spans="1:7" x14ac:dyDescent="0.2">
      <c r="A277" s="200" t="s">
        <v>2487</v>
      </c>
      <c r="B277" s="211">
        <v>6</v>
      </c>
      <c r="C277" s="226">
        <v>8167</v>
      </c>
      <c r="D277" s="268"/>
      <c r="E277" s="268">
        <v>10.95</v>
      </c>
      <c r="F277" s="203">
        <v>2</v>
      </c>
      <c r="G277" s="304">
        <f t="shared" si="11"/>
        <v>0</v>
      </c>
    </row>
    <row r="278" spans="1:7" x14ac:dyDescent="0.2">
      <c r="A278" s="206" t="s">
        <v>76</v>
      </c>
      <c r="B278" s="211">
        <v>5</v>
      </c>
      <c r="C278" s="219">
        <v>2864</v>
      </c>
      <c r="D278" s="268"/>
      <c r="E278" s="268">
        <v>14.95</v>
      </c>
      <c r="F278" s="231">
        <v>1</v>
      </c>
      <c r="G278" s="304">
        <f t="shared" si="11"/>
        <v>0</v>
      </c>
    </row>
    <row r="279" spans="1:7" x14ac:dyDescent="0.2">
      <c r="A279" s="200" t="s">
        <v>530</v>
      </c>
      <c r="B279" s="211">
        <v>1</v>
      </c>
      <c r="C279" s="226">
        <v>5009</v>
      </c>
      <c r="D279" s="268"/>
      <c r="E279" s="268">
        <v>6.54</v>
      </c>
      <c r="F279" s="203">
        <v>3</v>
      </c>
      <c r="G279" s="304">
        <f t="shared" si="11"/>
        <v>0</v>
      </c>
    </row>
    <row r="280" spans="1:7" x14ac:dyDescent="0.2">
      <c r="A280" s="205" t="s">
        <v>1975</v>
      </c>
      <c r="B280" s="213">
        <v>7</v>
      </c>
      <c r="C280" s="222">
        <v>5009</v>
      </c>
      <c r="D280" s="268"/>
      <c r="E280" s="268">
        <v>92.83</v>
      </c>
      <c r="F280" s="232">
        <v>6</v>
      </c>
      <c r="G280" s="304">
        <f t="shared" si="11"/>
        <v>0</v>
      </c>
    </row>
    <row r="281" spans="1:7" x14ac:dyDescent="0.2">
      <c r="A281" s="200" t="s">
        <v>2204</v>
      </c>
      <c r="B281" s="211">
        <v>14</v>
      </c>
      <c r="C281" s="226">
        <v>1237</v>
      </c>
      <c r="D281" s="268"/>
      <c r="E281" s="268">
        <v>11.92</v>
      </c>
      <c r="F281" s="203">
        <v>2</v>
      </c>
      <c r="G281" s="304">
        <f t="shared" si="11"/>
        <v>0</v>
      </c>
    </row>
    <row r="282" spans="1:7" x14ac:dyDescent="0.2">
      <c r="A282" s="206" t="s">
        <v>216</v>
      </c>
      <c r="B282" s="212">
        <v>5</v>
      </c>
      <c r="C282" s="220">
        <v>5994</v>
      </c>
      <c r="D282" s="268"/>
      <c r="E282" s="268">
        <v>22.54</v>
      </c>
      <c r="F282" s="233">
        <v>2</v>
      </c>
      <c r="G282" s="304">
        <f t="shared" si="11"/>
        <v>0</v>
      </c>
    </row>
    <row r="283" spans="1:7" x14ac:dyDescent="0.2">
      <c r="A283" s="200" t="s">
        <v>2423</v>
      </c>
      <c r="B283" s="211">
        <v>5</v>
      </c>
      <c r="C283" s="226">
        <v>9818</v>
      </c>
      <c r="D283" s="268"/>
      <c r="E283" s="268">
        <v>12.95</v>
      </c>
      <c r="F283" s="203">
        <v>7</v>
      </c>
      <c r="G283" s="304">
        <f t="shared" si="11"/>
        <v>0</v>
      </c>
    </row>
    <row r="284" spans="1:7" x14ac:dyDescent="0.2">
      <c r="A284" s="200" t="s">
        <v>68</v>
      </c>
      <c r="B284" s="211">
        <v>4</v>
      </c>
      <c r="C284" s="226">
        <v>2782</v>
      </c>
      <c r="D284" s="268"/>
      <c r="E284" s="268">
        <v>39.15</v>
      </c>
      <c r="F284" s="203">
        <v>4</v>
      </c>
      <c r="G284" s="304">
        <f t="shared" si="11"/>
        <v>0</v>
      </c>
    </row>
    <row r="285" spans="1:7" x14ac:dyDescent="0.2">
      <c r="A285" s="200" t="s">
        <v>568</v>
      </c>
      <c r="B285" s="211">
        <v>4</v>
      </c>
      <c r="C285" s="226">
        <v>2782</v>
      </c>
      <c r="D285" s="268"/>
      <c r="E285" s="268">
        <v>50.91</v>
      </c>
      <c r="F285" s="203">
        <v>4</v>
      </c>
      <c r="G285" s="304">
        <f t="shared" si="11"/>
        <v>0</v>
      </c>
    </row>
    <row r="286" spans="1:7" x14ac:dyDescent="0.2">
      <c r="A286" s="200" t="s">
        <v>602</v>
      </c>
      <c r="B286" s="211">
        <v>1</v>
      </c>
      <c r="C286" s="226">
        <v>7325</v>
      </c>
      <c r="D286" s="268"/>
      <c r="E286" s="268">
        <v>26.15</v>
      </c>
      <c r="F286" s="203">
        <v>9</v>
      </c>
      <c r="G286" s="304">
        <f>D286*F286</f>
        <v>0</v>
      </c>
    </row>
    <row r="287" spans="1:7" x14ac:dyDescent="0.2">
      <c r="A287" s="200" t="s">
        <v>2504</v>
      </c>
      <c r="B287" s="211">
        <v>4</v>
      </c>
      <c r="C287" s="226">
        <v>1004</v>
      </c>
      <c r="D287" s="268"/>
      <c r="E287" s="268">
        <v>50.54</v>
      </c>
      <c r="F287" s="203">
        <v>1</v>
      </c>
      <c r="G287" s="304">
        <f t="shared" ref="G287:G304" si="12">D287*F287</f>
        <v>0</v>
      </c>
    </row>
    <row r="288" spans="1:7" x14ac:dyDescent="0.2">
      <c r="A288" s="200" t="s">
        <v>596</v>
      </c>
      <c r="B288" s="211">
        <v>5</v>
      </c>
      <c r="C288" s="226">
        <v>5833</v>
      </c>
      <c r="D288" s="268"/>
      <c r="E288" s="268">
        <v>45.59</v>
      </c>
      <c r="F288" s="203">
        <v>3</v>
      </c>
      <c r="G288" s="304">
        <f t="shared" si="12"/>
        <v>0</v>
      </c>
    </row>
    <row r="289" spans="1:7" x14ac:dyDescent="0.2">
      <c r="A289" s="200" t="s">
        <v>2236</v>
      </c>
      <c r="B289" s="211">
        <v>14</v>
      </c>
      <c r="C289" s="226">
        <v>1237</v>
      </c>
      <c r="D289" s="268"/>
      <c r="E289" s="268">
        <v>30.31</v>
      </c>
      <c r="F289" s="203">
        <v>3</v>
      </c>
      <c r="G289" s="304">
        <f t="shared" si="12"/>
        <v>0</v>
      </c>
    </row>
    <row r="290" spans="1:7" x14ac:dyDescent="0.2">
      <c r="A290" s="200" t="s">
        <v>543</v>
      </c>
      <c r="B290" s="211">
        <v>4</v>
      </c>
      <c r="C290" s="226">
        <v>2782</v>
      </c>
      <c r="D290" s="268"/>
      <c r="E290" s="268">
        <v>89.95</v>
      </c>
      <c r="F290" s="203">
        <v>2</v>
      </c>
      <c r="G290" s="304">
        <f t="shared" si="12"/>
        <v>0</v>
      </c>
    </row>
    <row r="291" spans="1:7" x14ac:dyDescent="0.2">
      <c r="A291" s="200" t="s">
        <v>491</v>
      </c>
      <c r="B291" s="211">
        <v>5</v>
      </c>
      <c r="C291" s="226">
        <v>7812</v>
      </c>
      <c r="D291" s="268"/>
      <c r="E291" s="268">
        <v>32.79</v>
      </c>
      <c r="F291" s="203">
        <v>1</v>
      </c>
      <c r="G291" s="304">
        <f t="shared" si="12"/>
        <v>0</v>
      </c>
    </row>
    <row r="292" spans="1:7" x14ac:dyDescent="0.2">
      <c r="A292" s="200" t="s">
        <v>2452</v>
      </c>
      <c r="B292" s="211">
        <v>5</v>
      </c>
      <c r="C292" s="226">
        <v>3941</v>
      </c>
      <c r="D292" s="268"/>
      <c r="E292" s="268">
        <v>12.56</v>
      </c>
      <c r="F292" s="203">
        <v>3</v>
      </c>
      <c r="G292" s="304">
        <f t="shared" si="12"/>
        <v>0</v>
      </c>
    </row>
    <row r="293" spans="1:7" x14ac:dyDescent="0.2">
      <c r="A293" s="200" t="s">
        <v>2484</v>
      </c>
      <c r="B293" s="211">
        <v>14</v>
      </c>
      <c r="C293" s="226">
        <v>1237</v>
      </c>
      <c r="D293" s="268"/>
      <c r="E293" s="268">
        <v>29.95</v>
      </c>
      <c r="F293" s="203">
        <v>2</v>
      </c>
      <c r="G293" s="304">
        <f t="shared" si="12"/>
        <v>0</v>
      </c>
    </row>
    <row r="294" spans="1:7" x14ac:dyDescent="0.2">
      <c r="A294" s="200" t="s">
        <v>531</v>
      </c>
      <c r="B294" s="211">
        <v>7</v>
      </c>
      <c r="C294" s="226">
        <v>5009</v>
      </c>
      <c r="D294" s="268"/>
      <c r="E294" s="268">
        <v>23.07</v>
      </c>
      <c r="F294" s="203">
        <v>1</v>
      </c>
      <c r="G294" s="304">
        <f t="shared" si="12"/>
        <v>0</v>
      </c>
    </row>
    <row r="295" spans="1:7" x14ac:dyDescent="0.2">
      <c r="A295" s="200" t="s">
        <v>529</v>
      </c>
      <c r="B295" s="211">
        <v>7</v>
      </c>
      <c r="C295" s="226">
        <v>5009</v>
      </c>
      <c r="D295" s="268"/>
      <c r="E295" s="268">
        <v>17.78</v>
      </c>
      <c r="F295" s="203">
        <v>1</v>
      </c>
      <c r="G295" s="304">
        <f t="shared" si="12"/>
        <v>0</v>
      </c>
    </row>
    <row r="296" spans="1:7" x14ac:dyDescent="0.2">
      <c r="A296" s="200" t="s">
        <v>262</v>
      </c>
      <c r="B296" s="211">
        <v>5</v>
      </c>
      <c r="C296" s="226">
        <v>2847</v>
      </c>
      <c r="D296" s="268"/>
      <c r="E296" s="268">
        <v>7.95</v>
      </c>
      <c r="F296" s="203">
        <v>1</v>
      </c>
      <c r="G296" s="304">
        <f t="shared" si="12"/>
        <v>0</v>
      </c>
    </row>
    <row r="297" spans="1:7" x14ac:dyDescent="0.2">
      <c r="A297" s="205" t="s">
        <v>2979</v>
      </c>
      <c r="B297" s="213">
        <v>4</v>
      </c>
      <c r="C297" s="222">
        <v>2782</v>
      </c>
      <c r="D297" s="268"/>
      <c r="E297" s="268">
        <v>85.21</v>
      </c>
      <c r="F297" s="232">
        <v>1</v>
      </c>
      <c r="G297" s="304">
        <f t="shared" si="12"/>
        <v>0</v>
      </c>
    </row>
    <row r="298" spans="1:7" x14ac:dyDescent="0.2">
      <c r="A298" s="200" t="s">
        <v>2297</v>
      </c>
      <c r="B298" s="211">
        <v>14</v>
      </c>
      <c r="C298" s="226">
        <v>1237</v>
      </c>
      <c r="D298" s="268"/>
      <c r="E298" s="268">
        <v>32.15</v>
      </c>
      <c r="F298" s="203">
        <v>2</v>
      </c>
      <c r="G298" s="304">
        <f t="shared" si="12"/>
        <v>0</v>
      </c>
    </row>
    <row r="299" spans="1:7" x14ac:dyDescent="0.2">
      <c r="A299" s="200" t="s">
        <v>2490</v>
      </c>
      <c r="B299" s="211">
        <v>1</v>
      </c>
      <c r="C299" s="226">
        <v>7755</v>
      </c>
      <c r="D299" s="268"/>
      <c r="E299" s="268">
        <v>22.58</v>
      </c>
      <c r="F299" s="203">
        <v>1</v>
      </c>
      <c r="G299" s="304">
        <f t="shared" si="12"/>
        <v>0</v>
      </c>
    </row>
    <row r="300" spans="1:7" x14ac:dyDescent="0.2">
      <c r="A300" s="200" t="s">
        <v>2311</v>
      </c>
      <c r="B300" s="211">
        <v>14</v>
      </c>
      <c r="C300" s="226">
        <v>1237</v>
      </c>
      <c r="D300" s="268"/>
      <c r="E300" s="268">
        <v>34.909999999999997</v>
      </c>
      <c r="F300" s="203">
        <v>2</v>
      </c>
      <c r="G300" s="304">
        <f t="shared" si="12"/>
        <v>0</v>
      </c>
    </row>
    <row r="301" spans="1:7" x14ac:dyDescent="0.2">
      <c r="A301" s="200" t="s">
        <v>2266</v>
      </c>
      <c r="B301" s="211">
        <v>14</v>
      </c>
      <c r="C301" s="226">
        <v>1237</v>
      </c>
      <c r="D301" s="268"/>
      <c r="E301" s="268">
        <v>30.31</v>
      </c>
      <c r="F301" s="203">
        <v>2</v>
      </c>
      <c r="G301" s="304">
        <f t="shared" si="12"/>
        <v>0</v>
      </c>
    </row>
    <row r="302" spans="1:7" x14ac:dyDescent="0.2">
      <c r="A302" s="200" t="s">
        <v>184</v>
      </c>
      <c r="B302" s="211">
        <v>14</v>
      </c>
      <c r="C302" s="226">
        <v>1523</v>
      </c>
      <c r="D302" s="268"/>
      <c r="E302" s="268">
        <v>9.15</v>
      </c>
      <c r="F302" s="203">
        <v>2</v>
      </c>
      <c r="G302" s="304">
        <f t="shared" si="12"/>
        <v>0</v>
      </c>
    </row>
    <row r="303" spans="1:7" x14ac:dyDescent="0.2">
      <c r="A303" s="200" t="s">
        <v>2395</v>
      </c>
      <c r="B303" s="211">
        <v>5</v>
      </c>
      <c r="C303" s="226">
        <v>1237</v>
      </c>
      <c r="D303" s="268"/>
      <c r="E303" s="268">
        <v>12.95</v>
      </c>
      <c r="F303" s="203">
        <v>3</v>
      </c>
      <c r="G303" s="304">
        <f t="shared" si="12"/>
        <v>0</v>
      </c>
    </row>
    <row r="304" spans="1:7" x14ac:dyDescent="0.2">
      <c r="A304" s="200" t="s">
        <v>607</v>
      </c>
      <c r="B304" s="211">
        <v>5</v>
      </c>
      <c r="C304" s="226">
        <v>1237</v>
      </c>
      <c r="D304" s="268"/>
      <c r="E304" s="268">
        <v>6.95</v>
      </c>
      <c r="F304" s="203">
        <v>4</v>
      </c>
      <c r="G304" s="304">
        <f t="shared" si="12"/>
        <v>0</v>
      </c>
    </row>
    <row r="305" spans="1:7" x14ac:dyDescent="0.2">
      <c r="A305" s="200" t="s">
        <v>265</v>
      </c>
      <c r="B305" s="211">
        <v>14</v>
      </c>
      <c r="C305" s="226">
        <v>1237</v>
      </c>
      <c r="D305" s="268"/>
      <c r="E305" s="268">
        <v>24.95</v>
      </c>
      <c r="F305" s="203">
        <v>1</v>
      </c>
      <c r="G305" s="304">
        <f>D305*F305</f>
        <v>0</v>
      </c>
    </row>
    <row r="306" spans="1:7" x14ac:dyDescent="0.2">
      <c r="A306" s="200" t="s">
        <v>2522</v>
      </c>
      <c r="B306" s="211">
        <v>4</v>
      </c>
      <c r="C306" s="226">
        <v>6886</v>
      </c>
      <c r="D306" s="268"/>
      <c r="E306" s="268">
        <v>24.23</v>
      </c>
      <c r="F306" s="203">
        <v>1</v>
      </c>
      <c r="G306" s="304">
        <f t="shared" ref="G306:G331" si="13">D306*F306</f>
        <v>0</v>
      </c>
    </row>
    <row r="307" spans="1:7" x14ac:dyDescent="0.2">
      <c r="A307" s="206" t="s">
        <v>79</v>
      </c>
      <c r="B307" s="211">
        <v>5</v>
      </c>
      <c r="C307" s="219">
        <v>2864</v>
      </c>
      <c r="D307" s="268"/>
      <c r="E307" s="268">
        <v>45.95</v>
      </c>
      <c r="F307" s="231">
        <v>1</v>
      </c>
      <c r="G307" s="304">
        <f t="shared" si="13"/>
        <v>0</v>
      </c>
    </row>
    <row r="308" spans="1:7" x14ac:dyDescent="0.2">
      <c r="A308" s="200" t="s">
        <v>525</v>
      </c>
      <c r="B308" s="211">
        <v>4</v>
      </c>
      <c r="C308" s="226">
        <v>2782</v>
      </c>
      <c r="D308" s="268"/>
      <c r="E308" s="268">
        <v>171.97</v>
      </c>
      <c r="F308" s="203">
        <v>1</v>
      </c>
      <c r="G308" s="304">
        <f t="shared" si="13"/>
        <v>0</v>
      </c>
    </row>
    <row r="309" spans="1:7" x14ac:dyDescent="0.2">
      <c r="A309" s="200" t="s">
        <v>2393</v>
      </c>
      <c r="B309" s="211">
        <v>6</v>
      </c>
      <c r="C309" s="226">
        <v>2847</v>
      </c>
      <c r="D309" s="268"/>
      <c r="E309" s="268">
        <v>29.95</v>
      </c>
      <c r="F309" s="203">
        <v>3</v>
      </c>
      <c r="G309" s="304">
        <f t="shared" si="13"/>
        <v>0</v>
      </c>
    </row>
    <row r="310" spans="1:7" x14ac:dyDescent="0.2">
      <c r="A310" s="200" t="s">
        <v>2208</v>
      </c>
      <c r="B310" s="211">
        <v>14</v>
      </c>
      <c r="C310" s="226">
        <v>1237</v>
      </c>
      <c r="D310" s="268"/>
      <c r="E310" s="268">
        <v>11.92</v>
      </c>
      <c r="F310" s="203">
        <v>1</v>
      </c>
      <c r="G310" s="304">
        <f t="shared" si="13"/>
        <v>0</v>
      </c>
    </row>
    <row r="311" spans="1:7" x14ac:dyDescent="0.2">
      <c r="A311" s="200" t="s">
        <v>2206</v>
      </c>
      <c r="B311" s="211">
        <v>14</v>
      </c>
      <c r="C311" s="226">
        <v>1237</v>
      </c>
      <c r="D311" s="268"/>
      <c r="E311" s="268">
        <v>11.92</v>
      </c>
      <c r="F311" s="203">
        <v>1</v>
      </c>
      <c r="G311" s="304">
        <f t="shared" si="13"/>
        <v>0</v>
      </c>
    </row>
    <row r="312" spans="1:7" x14ac:dyDescent="0.2">
      <c r="A312" s="200" t="s">
        <v>2210</v>
      </c>
      <c r="B312" s="211">
        <v>14</v>
      </c>
      <c r="C312" s="226">
        <v>1237</v>
      </c>
      <c r="D312" s="268"/>
      <c r="E312" s="268">
        <v>22.96</v>
      </c>
      <c r="F312" s="203">
        <v>2</v>
      </c>
      <c r="G312" s="304">
        <f t="shared" si="13"/>
        <v>0</v>
      </c>
    </row>
    <row r="313" spans="1:7" x14ac:dyDescent="0.2">
      <c r="A313" s="200" t="s">
        <v>2983</v>
      </c>
      <c r="B313" s="211">
        <v>4</v>
      </c>
      <c r="C313" s="226">
        <v>5209</v>
      </c>
      <c r="D313" s="268"/>
      <c r="E313" s="268">
        <v>40</v>
      </c>
      <c r="F313" s="203">
        <v>1</v>
      </c>
      <c r="G313" s="304">
        <f t="shared" si="13"/>
        <v>0</v>
      </c>
    </row>
    <row r="314" spans="1:7" x14ac:dyDescent="0.2">
      <c r="A314" s="205" t="s">
        <v>2987</v>
      </c>
      <c r="B314" s="213">
        <v>7</v>
      </c>
      <c r="C314" s="222">
        <v>5009</v>
      </c>
      <c r="D314" s="268"/>
      <c r="E314" s="268">
        <v>16.18</v>
      </c>
      <c r="F314" s="232">
        <v>4</v>
      </c>
      <c r="G314" s="304">
        <f t="shared" si="13"/>
        <v>0</v>
      </c>
    </row>
    <row r="315" spans="1:7" x14ac:dyDescent="0.2">
      <c r="A315" s="206" t="s">
        <v>3131</v>
      </c>
      <c r="B315" s="211">
        <v>7</v>
      </c>
      <c r="C315" s="219">
        <v>9848</v>
      </c>
      <c r="D315" s="268"/>
      <c r="E315" s="268">
        <v>5.29</v>
      </c>
      <c r="F315" s="231">
        <v>1</v>
      </c>
      <c r="G315" s="304">
        <f t="shared" si="13"/>
        <v>0</v>
      </c>
    </row>
    <row r="316" spans="1:7" x14ac:dyDescent="0.2">
      <c r="A316" s="200" t="s">
        <v>2319</v>
      </c>
      <c r="B316" s="211">
        <v>14</v>
      </c>
      <c r="C316" s="226">
        <v>1237</v>
      </c>
      <c r="D316" s="268"/>
      <c r="E316" s="268">
        <v>15.47</v>
      </c>
      <c r="F316" s="203">
        <v>2</v>
      </c>
      <c r="G316" s="304">
        <f t="shared" si="13"/>
        <v>0</v>
      </c>
    </row>
    <row r="317" spans="1:7" x14ac:dyDescent="0.2">
      <c r="A317" s="200" t="s">
        <v>539</v>
      </c>
      <c r="B317" s="211">
        <v>4</v>
      </c>
      <c r="C317" s="226">
        <v>8477</v>
      </c>
      <c r="D317" s="268"/>
      <c r="E317" s="268">
        <v>151</v>
      </c>
      <c r="F317" s="203">
        <v>4</v>
      </c>
      <c r="G317" s="304">
        <f t="shared" si="13"/>
        <v>0</v>
      </c>
    </row>
    <row r="318" spans="1:7" x14ac:dyDescent="0.2">
      <c r="A318" s="200" t="s">
        <v>2401</v>
      </c>
      <c r="B318" s="211">
        <v>4</v>
      </c>
      <c r="C318" s="226">
        <v>2782</v>
      </c>
      <c r="D318" s="268"/>
      <c r="E318" s="268">
        <v>12.95</v>
      </c>
      <c r="F318" s="203">
        <v>5</v>
      </c>
      <c r="G318" s="304">
        <f t="shared" si="13"/>
        <v>0</v>
      </c>
    </row>
    <row r="319" spans="1:7" x14ac:dyDescent="0.2">
      <c r="A319" s="200" t="s">
        <v>2401</v>
      </c>
      <c r="B319" s="211">
        <v>4</v>
      </c>
      <c r="C319" s="226">
        <v>2782</v>
      </c>
      <c r="D319" s="268"/>
      <c r="E319" s="268">
        <v>15.17</v>
      </c>
      <c r="F319" s="203">
        <v>1</v>
      </c>
      <c r="G319" s="304">
        <f t="shared" si="13"/>
        <v>0</v>
      </c>
    </row>
    <row r="320" spans="1:7" x14ac:dyDescent="0.2">
      <c r="A320" s="200" t="s">
        <v>2425</v>
      </c>
      <c r="B320" s="211">
        <v>6</v>
      </c>
      <c r="C320" s="226">
        <v>2847</v>
      </c>
      <c r="D320" s="268"/>
      <c r="E320" s="268">
        <v>12.95</v>
      </c>
      <c r="F320" s="203">
        <v>4</v>
      </c>
      <c r="G320" s="304">
        <f t="shared" si="13"/>
        <v>0</v>
      </c>
    </row>
    <row r="321" spans="1:7" x14ac:dyDescent="0.2">
      <c r="A321" s="200" t="s">
        <v>2519</v>
      </c>
      <c r="B321" s="211">
        <v>5</v>
      </c>
      <c r="C321" s="226">
        <v>2242</v>
      </c>
      <c r="D321" s="268"/>
      <c r="E321" s="268">
        <v>54.95</v>
      </c>
      <c r="F321" s="203">
        <v>6</v>
      </c>
      <c r="G321" s="304">
        <f t="shared" si="13"/>
        <v>0</v>
      </c>
    </row>
    <row r="322" spans="1:7" x14ac:dyDescent="0.2">
      <c r="A322" s="206" t="s">
        <v>929</v>
      </c>
      <c r="B322" s="212">
        <v>5</v>
      </c>
      <c r="C322" s="220">
        <v>2286</v>
      </c>
      <c r="D322" s="268"/>
      <c r="E322" s="268">
        <v>74.5</v>
      </c>
      <c r="F322" s="233">
        <v>2</v>
      </c>
      <c r="G322" s="304">
        <f t="shared" si="13"/>
        <v>0</v>
      </c>
    </row>
    <row r="323" spans="1:7" x14ac:dyDescent="0.2">
      <c r="A323" s="200" t="s">
        <v>2250</v>
      </c>
      <c r="B323" s="211">
        <v>14</v>
      </c>
      <c r="C323" s="226">
        <v>1237</v>
      </c>
      <c r="D323" s="268"/>
      <c r="E323" s="268">
        <v>27.55</v>
      </c>
      <c r="F323" s="203">
        <v>2</v>
      </c>
      <c r="G323" s="304">
        <f t="shared" si="13"/>
        <v>0</v>
      </c>
    </row>
    <row r="324" spans="1:7" x14ac:dyDescent="0.2">
      <c r="A324" s="200" t="s">
        <v>2276</v>
      </c>
      <c r="B324" s="211">
        <v>14</v>
      </c>
      <c r="C324" s="226">
        <v>1523</v>
      </c>
      <c r="D324" s="268"/>
      <c r="E324" s="268">
        <v>20.239999999999998</v>
      </c>
      <c r="F324" s="203">
        <v>2</v>
      </c>
      <c r="G324" s="304">
        <f t="shared" si="13"/>
        <v>0</v>
      </c>
    </row>
    <row r="325" spans="1:7" x14ac:dyDescent="0.2">
      <c r="A325" s="200" t="s">
        <v>2496</v>
      </c>
      <c r="B325" s="211">
        <v>7</v>
      </c>
      <c r="C325" s="226">
        <v>9848</v>
      </c>
      <c r="D325" s="268"/>
      <c r="E325" s="268">
        <v>6.73</v>
      </c>
      <c r="F325" s="203">
        <v>2</v>
      </c>
      <c r="G325" s="304">
        <f t="shared" si="13"/>
        <v>0</v>
      </c>
    </row>
    <row r="326" spans="1:7" x14ac:dyDescent="0.2">
      <c r="A326" s="200" t="s">
        <v>2301</v>
      </c>
      <c r="B326" s="211">
        <v>14</v>
      </c>
      <c r="C326" s="226">
        <v>1237</v>
      </c>
      <c r="D326" s="268"/>
      <c r="E326" s="268">
        <v>26.15</v>
      </c>
      <c r="F326" s="203">
        <v>2</v>
      </c>
      <c r="G326" s="304">
        <f t="shared" si="13"/>
        <v>0</v>
      </c>
    </row>
    <row r="327" spans="1:7" x14ac:dyDescent="0.2">
      <c r="A327" s="200" t="s">
        <v>2274</v>
      </c>
      <c r="B327" s="211">
        <v>14</v>
      </c>
      <c r="C327" s="226">
        <v>1523</v>
      </c>
      <c r="D327" s="268"/>
      <c r="E327" s="268">
        <v>13.8</v>
      </c>
      <c r="F327" s="203">
        <v>2</v>
      </c>
      <c r="G327" s="304">
        <f t="shared" si="13"/>
        <v>0</v>
      </c>
    </row>
    <row r="328" spans="1:7" x14ac:dyDescent="0.2">
      <c r="A328" s="200" t="s">
        <v>2494</v>
      </c>
      <c r="B328" s="211">
        <v>7</v>
      </c>
      <c r="C328" s="226">
        <v>9848</v>
      </c>
      <c r="D328" s="268"/>
      <c r="E328" s="268">
        <v>6.19</v>
      </c>
      <c r="F328" s="203">
        <v>1</v>
      </c>
      <c r="G328" s="304">
        <f t="shared" si="13"/>
        <v>0</v>
      </c>
    </row>
    <row r="329" spans="1:7" x14ac:dyDescent="0.2">
      <c r="A329" s="200" t="s">
        <v>2462</v>
      </c>
      <c r="B329" s="211">
        <v>5</v>
      </c>
      <c r="C329" s="226">
        <v>2847</v>
      </c>
      <c r="D329" s="268"/>
      <c r="E329" s="268">
        <v>12.57</v>
      </c>
      <c r="F329" s="203">
        <v>1</v>
      </c>
      <c r="G329" s="304">
        <f t="shared" si="13"/>
        <v>0</v>
      </c>
    </row>
    <row r="330" spans="1:7" x14ac:dyDescent="0.2">
      <c r="A330" s="200" t="s">
        <v>2244</v>
      </c>
      <c r="B330" s="211">
        <v>14</v>
      </c>
      <c r="C330" s="226">
        <v>1523</v>
      </c>
      <c r="D330" s="268"/>
      <c r="E330" s="268">
        <v>7.31</v>
      </c>
      <c r="F330" s="203">
        <v>2</v>
      </c>
      <c r="G330" s="304">
        <f t="shared" si="13"/>
        <v>0</v>
      </c>
    </row>
    <row r="331" spans="1:7" x14ac:dyDescent="0.2">
      <c r="A331" s="200" t="s">
        <v>2293</v>
      </c>
      <c r="B331" s="211">
        <v>14</v>
      </c>
      <c r="C331" s="226">
        <v>1237</v>
      </c>
      <c r="D331" s="268"/>
      <c r="E331" s="268">
        <v>15.47</v>
      </c>
      <c r="F331" s="203">
        <v>2</v>
      </c>
      <c r="G331" s="304">
        <f t="shared" si="13"/>
        <v>0</v>
      </c>
    </row>
    <row r="332" spans="1:7" x14ac:dyDescent="0.2">
      <c r="A332" s="200" t="s">
        <v>2399</v>
      </c>
      <c r="B332" s="211">
        <v>5</v>
      </c>
      <c r="C332" s="226">
        <v>3941</v>
      </c>
      <c r="D332" s="268"/>
      <c r="E332" s="268">
        <v>10.95</v>
      </c>
      <c r="F332" s="203">
        <v>1</v>
      </c>
      <c r="G332" s="304">
        <f>D332*F332</f>
        <v>0</v>
      </c>
    </row>
    <row r="333" spans="1:7" x14ac:dyDescent="0.2">
      <c r="A333" s="200" t="s">
        <v>571</v>
      </c>
      <c r="B333" s="211">
        <v>4</v>
      </c>
      <c r="C333" s="226">
        <v>6048</v>
      </c>
      <c r="D333" s="268"/>
      <c r="E333" s="268">
        <v>15</v>
      </c>
      <c r="F333" s="203">
        <v>9</v>
      </c>
      <c r="G333" s="304">
        <f t="shared" ref="G333:G344" si="14">D333*F333</f>
        <v>0</v>
      </c>
    </row>
    <row r="334" spans="1:7" x14ac:dyDescent="0.2">
      <c r="A334" s="206" t="s">
        <v>830</v>
      </c>
      <c r="B334" s="212">
        <v>5</v>
      </c>
      <c r="C334" s="223">
        <v>5994</v>
      </c>
      <c r="D334" s="268"/>
      <c r="E334" s="268">
        <v>30.99</v>
      </c>
      <c r="F334" s="233">
        <v>1</v>
      </c>
      <c r="G334" s="304">
        <f t="shared" si="14"/>
        <v>0</v>
      </c>
    </row>
    <row r="335" spans="1:7" x14ac:dyDescent="0.2">
      <c r="A335" s="200" t="s">
        <v>2475</v>
      </c>
      <c r="B335" s="211">
        <v>14</v>
      </c>
      <c r="C335" s="226">
        <v>1237</v>
      </c>
      <c r="D335" s="268"/>
      <c r="E335" s="268">
        <v>36.75</v>
      </c>
      <c r="F335" s="203">
        <v>2</v>
      </c>
      <c r="G335" s="304">
        <f t="shared" si="14"/>
        <v>0</v>
      </c>
    </row>
    <row r="336" spans="1:7" x14ac:dyDescent="0.2">
      <c r="A336" s="206" t="s">
        <v>3167</v>
      </c>
      <c r="B336" s="211">
        <v>5</v>
      </c>
      <c r="C336" s="219">
        <v>2864</v>
      </c>
      <c r="D336" s="268"/>
      <c r="E336" s="268">
        <v>45.95</v>
      </c>
      <c r="F336" s="231">
        <v>1</v>
      </c>
      <c r="G336" s="304">
        <f t="shared" si="14"/>
        <v>0</v>
      </c>
    </row>
    <row r="337" spans="1:7" x14ac:dyDescent="0.2">
      <c r="A337" s="200" t="s">
        <v>2454</v>
      </c>
      <c r="B337" s="211">
        <v>5</v>
      </c>
      <c r="C337" s="226">
        <v>2847</v>
      </c>
      <c r="D337" s="268"/>
      <c r="E337" s="268">
        <v>13.54</v>
      </c>
      <c r="F337" s="203">
        <v>1</v>
      </c>
      <c r="G337" s="304">
        <f t="shared" si="14"/>
        <v>0</v>
      </c>
    </row>
    <row r="338" spans="1:7" x14ac:dyDescent="0.2">
      <c r="A338" s="200" t="s">
        <v>2417</v>
      </c>
      <c r="B338" s="211">
        <v>6</v>
      </c>
      <c r="C338" s="226">
        <v>2847</v>
      </c>
      <c r="D338" s="268"/>
      <c r="E338" s="268">
        <v>14.95</v>
      </c>
      <c r="F338" s="203">
        <v>4</v>
      </c>
      <c r="G338" s="304">
        <f t="shared" si="14"/>
        <v>0</v>
      </c>
    </row>
    <row r="339" spans="1:7" x14ac:dyDescent="0.2">
      <c r="A339" s="200" t="s">
        <v>509</v>
      </c>
      <c r="B339" s="211"/>
      <c r="C339" s="226">
        <v>2782</v>
      </c>
      <c r="D339" s="268"/>
      <c r="E339" s="268"/>
      <c r="F339" s="203">
        <v>1</v>
      </c>
      <c r="G339" s="304">
        <f t="shared" si="14"/>
        <v>0</v>
      </c>
    </row>
    <row r="340" spans="1:7" x14ac:dyDescent="0.2">
      <c r="A340" s="200" t="s">
        <v>590</v>
      </c>
      <c r="B340" s="211"/>
      <c r="C340" s="226"/>
      <c r="D340" s="268"/>
      <c r="E340" s="268"/>
      <c r="F340" s="203">
        <v>1</v>
      </c>
      <c r="G340" s="304">
        <f t="shared" si="14"/>
        <v>0</v>
      </c>
    </row>
    <row r="341" spans="1:7" x14ac:dyDescent="0.2">
      <c r="A341" s="200" t="s">
        <v>588</v>
      </c>
      <c r="B341" s="211"/>
      <c r="C341" s="226"/>
      <c r="D341" s="268"/>
      <c r="E341" s="268"/>
      <c r="F341" s="203">
        <v>1</v>
      </c>
      <c r="G341" s="304">
        <f t="shared" si="14"/>
        <v>0</v>
      </c>
    </row>
    <row r="342" spans="1:7" x14ac:dyDescent="0.2">
      <c r="A342" s="200" t="s">
        <v>505</v>
      </c>
      <c r="B342" s="211"/>
      <c r="C342" s="226"/>
      <c r="D342" s="268"/>
      <c r="E342" s="268"/>
      <c r="F342" s="203">
        <v>1</v>
      </c>
      <c r="G342" s="304">
        <f t="shared" si="14"/>
        <v>0</v>
      </c>
    </row>
    <row r="343" spans="1:7" x14ac:dyDescent="0.2">
      <c r="A343" s="200" t="s">
        <v>2379</v>
      </c>
      <c r="B343" s="211">
        <v>25</v>
      </c>
      <c r="C343" s="240" t="s">
        <v>1481</v>
      </c>
      <c r="D343" s="268"/>
      <c r="E343" s="268">
        <v>21.99</v>
      </c>
      <c r="F343" s="203">
        <v>2</v>
      </c>
      <c r="G343" s="304">
        <f t="shared" si="14"/>
        <v>0</v>
      </c>
    </row>
    <row r="344" spans="1:7" x14ac:dyDescent="0.2">
      <c r="A344" s="86"/>
      <c r="B344" s="113"/>
      <c r="C344" s="90"/>
      <c r="D344" s="88"/>
      <c r="E344" s="89"/>
      <c r="F344" s="179"/>
      <c r="G344" s="180">
        <f t="shared" si="14"/>
        <v>0</v>
      </c>
    </row>
    <row r="345" spans="1:7" s="16" customFormat="1" ht="15.75" x14ac:dyDescent="0.2">
      <c r="A345" s="615" t="s">
        <v>8</v>
      </c>
      <c r="B345" s="616"/>
      <c r="C345" s="616"/>
      <c r="D345" s="616"/>
      <c r="E345" s="616"/>
      <c r="F345" s="617"/>
      <c r="G345" s="34">
        <f>SUM(G6:G344)</f>
        <v>0</v>
      </c>
    </row>
    <row r="346" spans="1:7" ht="15.75" x14ac:dyDescent="0.2">
      <c r="A346" s="62"/>
      <c r="B346" s="62"/>
      <c r="C346" s="62"/>
      <c r="D346" s="62"/>
      <c r="E346" s="62"/>
      <c r="F346" s="62"/>
      <c r="G346" s="50"/>
    </row>
    <row r="347" spans="1:7" ht="15.75" x14ac:dyDescent="0.2">
      <c r="A347" s="62"/>
      <c r="B347" s="62"/>
      <c r="C347" s="62"/>
      <c r="D347" s="62"/>
      <c r="E347" s="62"/>
      <c r="F347" s="62"/>
      <c r="G347" s="50"/>
    </row>
    <row r="348" spans="1:7" x14ac:dyDescent="0.2">
      <c r="A348" s="624" t="s">
        <v>34</v>
      </c>
      <c r="B348" s="624"/>
      <c r="C348" s="624"/>
      <c r="D348" s="624"/>
      <c r="E348" s="624"/>
      <c r="F348" s="624"/>
      <c r="G348" s="624"/>
    </row>
    <row r="349" spans="1:7" x14ac:dyDescent="0.2">
      <c r="A349" s="625"/>
      <c r="B349" s="625"/>
      <c r="C349" s="625"/>
      <c r="D349" s="625"/>
      <c r="E349" s="625"/>
      <c r="F349" s="625"/>
      <c r="G349" s="625"/>
    </row>
    <row r="350" spans="1:7" ht="15" x14ac:dyDescent="0.2">
      <c r="A350" s="17" t="s">
        <v>6</v>
      </c>
      <c r="B350" s="18" t="s">
        <v>7</v>
      </c>
      <c r="C350" s="17" t="s">
        <v>0</v>
      </c>
      <c r="D350" s="19" t="s">
        <v>1</v>
      </c>
      <c r="E350" s="19" t="s">
        <v>2</v>
      </c>
      <c r="F350" s="17" t="s">
        <v>3</v>
      </c>
      <c r="G350" s="19" t="s">
        <v>4</v>
      </c>
    </row>
    <row r="351" spans="1:7" x14ac:dyDescent="0.2">
      <c r="A351" s="206" t="s">
        <v>467</v>
      </c>
      <c r="B351" s="211">
        <v>8</v>
      </c>
      <c r="C351" s="220">
        <v>4943</v>
      </c>
      <c r="D351" s="268"/>
      <c r="E351" s="271">
        <v>1.1499999999999999</v>
      </c>
      <c r="F351" s="233">
        <v>12</v>
      </c>
      <c r="G351" s="303">
        <f>D351*F351</f>
        <v>0</v>
      </c>
    </row>
    <row r="352" spans="1:7" x14ac:dyDescent="0.2">
      <c r="A352" s="206" t="s">
        <v>467</v>
      </c>
      <c r="B352" s="211">
        <v>8</v>
      </c>
      <c r="C352" s="220">
        <v>4943</v>
      </c>
      <c r="D352" s="268"/>
      <c r="E352" s="271">
        <v>1.1299999999999999</v>
      </c>
      <c r="F352" s="233">
        <v>4</v>
      </c>
      <c r="G352" s="303">
        <f t="shared" ref="G352:G415" si="15">D352*F352</f>
        <v>0</v>
      </c>
    </row>
    <row r="353" spans="1:7" x14ac:dyDescent="0.2">
      <c r="A353" s="200" t="s">
        <v>2895</v>
      </c>
      <c r="B353" s="211">
        <v>8</v>
      </c>
      <c r="C353" s="226">
        <v>1241</v>
      </c>
      <c r="D353" s="268"/>
      <c r="E353" s="271">
        <v>1.02</v>
      </c>
      <c r="F353" s="203">
        <v>60</v>
      </c>
      <c r="G353" s="303">
        <f t="shared" si="15"/>
        <v>0</v>
      </c>
    </row>
    <row r="354" spans="1:7" x14ac:dyDescent="0.2">
      <c r="A354" s="206" t="s">
        <v>3150</v>
      </c>
      <c r="B354" s="211">
        <v>8</v>
      </c>
      <c r="C354" s="219">
        <v>8919</v>
      </c>
      <c r="D354" s="268"/>
      <c r="E354" s="271">
        <v>0.94</v>
      </c>
      <c r="F354" s="231">
        <v>28</v>
      </c>
      <c r="G354" s="303">
        <f t="shared" si="15"/>
        <v>0</v>
      </c>
    </row>
    <row r="355" spans="1:7" x14ac:dyDescent="0.2">
      <c r="A355" s="205" t="s">
        <v>2050</v>
      </c>
      <c r="B355" s="213">
        <v>8</v>
      </c>
      <c r="C355" s="222">
        <v>8513</v>
      </c>
      <c r="D355" s="268"/>
      <c r="E355" s="271">
        <v>5.67</v>
      </c>
      <c r="F355" s="232">
        <v>1</v>
      </c>
      <c r="G355" s="303">
        <f t="shared" si="15"/>
        <v>0</v>
      </c>
    </row>
    <row r="356" spans="1:7" x14ac:dyDescent="0.2">
      <c r="A356" s="200" t="s">
        <v>2906</v>
      </c>
      <c r="B356" s="211">
        <v>8</v>
      </c>
      <c r="C356" s="219">
        <v>1241</v>
      </c>
      <c r="D356" s="269"/>
      <c r="E356" s="271">
        <v>2</v>
      </c>
      <c r="F356" s="231">
        <v>1</v>
      </c>
      <c r="G356" s="303">
        <f t="shared" si="15"/>
        <v>0</v>
      </c>
    </row>
    <row r="357" spans="1:7" x14ac:dyDescent="0.2">
      <c r="A357" s="200" t="s">
        <v>2906</v>
      </c>
      <c r="B357" s="211">
        <v>8</v>
      </c>
      <c r="C357" s="226">
        <v>1241</v>
      </c>
      <c r="D357" s="270"/>
      <c r="E357" s="271">
        <v>2</v>
      </c>
      <c r="F357" s="203">
        <v>13</v>
      </c>
      <c r="G357" s="303">
        <f t="shared" si="15"/>
        <v>0</v>
      </c>
    </row>
    <row r="358" spans="1:7" x14ac:dyDescent="0.2">
      <c r="A358" s="200" t="s">
        <v>2907</v>
      </c>
      <c r="B358" s="211">
        <v>8</v>
      </c>
      <c r="C358" s="219">
        <v>1241</v>
      </c>
      <c r="D358" s="268"/>
      <c r="E358" s="271">
        <v>3.58</v>
      </c>
      <c r="F358" s="231">
        <v>5</v>
      </c>
      <c r="G358" s="303">
        <f t="shared" si="15"/>
        <v>0</v>
      </c>
    </row>
    <row r="359" spans="1:7" x14ac:dyDescent="0.2">
      <c r="A359" s="200" t="s">
        <v>2907</v>
      </c>
      <c r="B359" s="211">
        <v>8</v>
      </c>
      <c r="C359" s="226">
        <v>1241</v>
      </c>
      <c r="D359" s="270"/>
      <c r="E359" s="271">
        <v>3.58</v>
      </c>
      <c r="F359" s="203">
        <v>11</v>
      </c>
      <c r="G359" s="303">
        <f t="shared" si="15"/>
        <v>0</v>
      </c>
    </row>
    <row r="360" spans="1:7" x14ac:dyDescent="0.2">
      <c r="A360" s="200" t="s">
        <v>2907</v>
      </c>
      <c r="B360" s="213">
        <v>8</v>
      </c>
      <c r="C360" s="222">
        <v>1241</v>
      </c>
      <c r="D360" s="268"/>
      <c r="E360" s="271">
        <v>3.58</v>
      </c>
      <c r="F360" s="232">
        <v>7</v>
      </c>
      <c r="G360" s="303">
        <f t="shared" si="15"/>
        <v>0</v>
      </c>
    </row>
    <row r="361" spans="1:7" x14ac:dyDescent="0.2">
      <c r="A361" s="200" t="s">
        <v>2905</v>
      </c>
      <c r="B361" s="211">
        <v>8</v>
      </c>
      <c r="C361" s="226">
        <v>4712</v>
      </c>
      <c r="D361" s="270"/>
      <c r="E361" s="271">
        <v>4.87</v>
      </c>
      <c r="F361" s="203">
        <v>2</v>
      </c>
      <c r="G361" s="303">
        <f t="shared" si="15"/>
        <v>0</v>
      </c>
    </row>
    <row r="362" spans="1:7" x14ac:dyDescent="0.2">
      <c r="A362" s="200" t="s">
        <v>1596</v>
      </c>
      <c r="B362" s="211">
        <v>8</v>
      </c>
      <c r="C362" s="219">
        <v>4342</v>
      </c>
      <c r="D362" s="269"/>
      <c r="E362" s="271">
        <v>2.44</v>
      </c>
      <c r="F362" s="231">
        <v>1</v>
      </c>
      <c r="G362" s="303">
        <f t="shared" si="15"/>
        <v>0</v>
      </c>
    </row>
    <row r="363" spans="1:7" x14ac:dyDescent="0.2">
      <c r="A363" s="200" t="s">
        <v>1596</v>
      </c>
      <c r="B363" s="211">
        <v>8</v>
      </c>
      <c r="C363" s="219">
        <v>4342</v>
      </c>
      <c r="D363" s="268"/>
      <c r="E363" s="271">
        <v>2.44</v>
      </c>
      <c r="F363" s="231">
        <v>17</v>
      </c>
      <c r="G363" s="303">
        <f t="shared" si="15"/>
        <v>0</v>
      </c>
    </row>
    <row r="364" spans="1:7" x14ac:dyDescent="0.2">
      <c r="A364" s="200" t="s">
        <v>1596</v>
      </c>
      <c r="B364" s="213">
        <v>8</v>
      </c>
      <c r="C364" s="222">
        <v>4342</v>
      </c>
      <c r="D364" s="268"/>
      <c r="E364" s="271">
        <v>2.2200000000000002</v>
      </c>
      <c r="F364" s="232">
        <v>7</v>
      </c>
      <c r="G364" s="303">
        <f t="shared" si="15"/>
        <v>0</v>
      </c>
    </row>
    <row r="365" spans="1:7" x14ac:dyDescent="0.2">
      <c r="A365" s="200" t="s">
        <v>715</v>
      </c>
      <c r="B365" s="211">
        <v>8</v>
      </c>
      <c r="C365" s="219">
        <v>4342</v>
      </c>
      <c r="D365" s="269"/>
      <c r="E365" s="271">
        <v>1.08</v>
      </c>
      <c r="F365" s="231">
        <v>16</v>
      </c>
      <c r="G365" s="303">
        <f t="shared" si="15"/>
        <v>0</v>
      </c>
    </row>
    <row r="366" spans="1:7" x14ac:dyDescent="0.2">
      <c r="A366" s="200" t="s">
        <v>717</v>
      </c>
      <c r="B366" s="211">
        <v>8</v>
      </c>
      <c r="C366" s="219">
        <v>4342</v>
      </c>
      <c r="D366" s="269"/>
      <c r="E366" s="271">
        <v>2.1</v>
      </c>
      <c r="F366" s="231">
        <v>9</v>
      </c>
      <c r="G366" s="303">
        <f t="shared" si="15"/>
        <v>0</v>
      </c>
    </row>
    <row r="367" spans="1:7" x14ac:dyDescent="0.2">
      <c r="A367" s="200" t="s">
        <v>2539</v>
      </c>
      <c r="B367" s="211">
        <v>8</v>
      </c>
      <c r="C367" s="240" t="s">
        <v>138</v>
      </c>
      <c r="D367" s="268"/>
      <c r="E367" s="271">
        <v>2.34</v>
      </c>
      <c r="F367" s="203">
        <v>7</v>
      </c>
      <c r="G367" s="303">
        <f t="shared" si="15"/>
        <v>0</v>
      </c>
    </row>
    <row r="368" spans="1:7" x14ac:dyDescent="0.2">
      <c r="A368" s="200" t="s">
        <v>687</v>
      </c>
      <c r="B368" s="211">
        <v>8</v>
      </c>
      <c r="C368" s="219">
        <v>8513</v>
      </c>
      <c r="D368" s="269"/>
      <c r="E368" s="271">
        <v>3.32</v>
      </c>
      <c r="F368" s="231">
        <v>10</v>
      </c>
      <c r="G368" s="303">
        <f t="shared" si="15"/>
        <v>0</v>
      </c>
    </row>
    <row r="369" spans="1:7" x14ac:dyDescent="0.2">
      <c r="A369" s="208" t="s">
        <v>661</v>
      </c>
      <c r="B369" s="211">
        <v>8</v>
      </c>
      <c r="C369" s="221">
        <v>2791</v>
      </c>
      <c r="D369" s="268"/>
      <c r="E369" s="271">
        <v>4.34</v>
      </c>
      <c r="F369" s="231">
        <v>6</v>
      </c>
      <c r="G369" s="303">
        <f t="shared" si="15"/>
        <v>0</v>
      </c>
    </row>
    <row r="370" spans="1:7" x14ac:dyDescent="0.2">
      <c r="A370" s="206" t="s">
        <v>3178</v>
      </c>
      <c r="B370" s="211">
        <v>8</v>
      </c>
      <c r="C370" s="219">
        <v>1241</v>
      </c>
      <c r="D370" s="268"/>
      <c r="E370" s="271">
        <v>1.05</v>
      </c>
      <c r="F370" s="231">
        <v>43</v>
      </c>
      <c r="G370" s="303">
        <f t="shared" si="15"/>
        <v>0</v>
      </c>
    </row>
    <row r="371" spans="1:7" x14ac:dyDescent="0.2">
      <c r="A371" s="200" t="s">
        <v>2772</v>
      </c>
      <c r="B371" s="211">
        <v>8</v>
      </c>
      <c r="C371" s="226">
        <v>1241</v>
      </c>
      <c r="D371" s="268"/>
      <c r="E371" s="271">
        <v>1.05</v>
      </c>
      <c r="F371" s="203">
        <v>9</v>
      </c>
      <c r="G371" s="303">
        <f t="shared" si="15"/>
        <v>0</v>
      </c>
    </row>
    <row r="372" spans="1:7" x14ac:dyDescent="0.2">
      <c r="A372" s="200" t="s">
        <v>2806</v>
      </c>
      <c r="B372" s="211">
        <v>8</v>
      </c>
      <c r="C372" s="226">
        <v>1241</v>
      </c>
      <c r="D372" s="268"/>
      <c r="E372" s="271">
        <v>1.89</v>
      </c>
      <c r="F372" s="203">
        <v>6</v>
      </c>
      <c r="G372" s="303">
        <f t="shared" si="15"/>
        <v>0</v>
      </c>
    </row>
    <row r="373" spans="1:7" x14ac:dyDescent="0.2">
      <c r="A373" s="206" t="s">
        <v>3152</v>
      </c>
      <c r="B373" s="211">
        <v>8</v>
      </c>
      <c r="C373" s="219">
        <v>2211</v>
      </c>
      <c r="D373" s="268"/>
      <c r="E373" s="271">
        <v>2.31</v>
      </c>
      <c r="F373" s="231">
        <v>6</v>
      </c>
      <c r="G373" s="303">
        <f t="shared" si="15"/>
        <v>0</v>
      </c>
    </row>
    <row r="374" spans="1:7" x14ac:dyDescent="0.2">
      <c r="A374" s="200" t="s">
        <v>2849</v>
      </c>
      <c r="B374" s="211">
        <v>8</v>
      </c>
      <c r="C374" s="226">
        <v>2211</v>
      </c>
      <c r="D374" s="268"/>
      <c r="E374" s="271">
        <v>2.31</v>
      </c>
      <c r="F374" s="203">
        <v>4</v>
      </c>
      <c r="G374" s="303">
        <f t="shared" si="15"/>
        <v>0</v>
      </c>
    </row>
    <row r="375" spans="1:7" x14ac:dyDescent="0.2">
      <c r="A375" s="200" t="s">
        <v>2852</v>
      </c>
      <c r="B375" s="211">
        <v>8</v>
      </c>
      <c r="C375" s="219">
        <v>2211</v>
      </c>
      <c r="D375" s="268"/>
      <c r="E375" s="271">
        <v>3.08</v>
      </c>
      <c r="F375" s="231">
        <v>1</v>
      </c>
      <c r="G375" s="303">
        <f t="shared" si="15"/>
        <v>0</v>
      </c>
    </row>
    <row r="376" spans="1:7" x14ac:dyDescent="0.2">
      <c r="A376" s="200" t="s">
        <v>2852</v>
      </c>
      <c r="B376" s="211">
        <v>8</v>
      </c>
      <c r="C376" s="226">
        <v>2211</v>
      </c>
      <c r="D376" s="268"/>
      <c r="E376" s="271">
        <v>3.08</v>
      </c>
      <c r="F376" s="203">
        <v>7</v>
      </c>
      <c r="G376" s="303">
        <f t="shared" si="15"/>
        <v>0</v>
      </c>
    </row>
    <row r="377" spans="1:7" x14ac:dyDescent="0.2">
      <c r="A377" s="205" t="s">
        <v>1983</v>
      </c>
      <c r="B377" s="213">
        <v>8</v>
      </c>
      <c r="C377" s="222">
        <v>1212</v>
      </c>
      <c r="D377" s="268"/>
      <c r="E377" s="271">
        <v>9.52</v>
      </c>
      <c r="F377" s="232">
        <v>1</v>
      </c>
      <c r="G377" s="303">
        <f t="shared" si="15"/>
        <v>0</v>
      </c>
    </row>
    <row r="378" spans="1:7" x14ac:dyDescent="0.2">
      <c r="A378" s="205" t="s">
        <v>2052</v>
      </c>
      <c r="B378" s="213">
        <v>8</v>
      </c>
      <c r="C378" s="222">
        <v>1212</v>
      </c>
      <c r="D378" s="268"/>
      <c r="E378" s="271">
        <v>1.89</v>
      </c>
      <c r="F378" s="232">
        <v>2</v>
      </c>
      <c r="G378" s="303">
        <f t="shared" si="15"/>
        <v>0</v>
      </c>
    </row>
    <row r="379" spans="1:7" x14ac:dyDescent="0.2">
      <c r="A379" s="205" t="s">
        <v>2992</v>
      </c>
      <c r="B379" s="211">
        <v>8</v>
      </c>
      <c r="C379" s="226">
        <v>1241</v>
      </c>
      <c r="D379" s="270"/>
      <c r="E379" s="271">
        <v>8.42</v>
      </c>
      <c r="F379" s="203">
        <v>12</v>
      </c>
      <c r="G379" s="303">
        <f t="shared" si="15"/>
        <v>0</v>
      </c>
    </row>
    <row r="380" spans="1:7" x14ac:dyDescent="0.2">
      <c r="A380" s="205" t="s">
        <v>2992</v>
      </c>
      <c r="B380" s="213">
        <v>8</v>
      </c>
      <c r="C380" s="222">
        <v>1241</v>
      </c>
      <c r="D380" s="268"/>
      <c r="E380" s="271">
        <v>8.42</v>
      </c>
      <c r="F380" s="232">
        <v>3</v>
      </c>
      <c r="G380" s="303">
        <f t="shared" si="15"/>
        <v>0</v>
      </c>
    </row>
    <row r="381" spans="1:7" x14ac:dyDescent="0.2">
      <c r="A381" s="208" t="s">
        <v>2049</v>
      </c>
      <c r="B381" s="211">
        <v>8</v>
      </c>
      <c r="C381" s="221">
        <v>1241</v>
      </c>
      <c r="D381" s="268"/>
      <c r="E381" s="271">
        <v>19.75</v>
      </c>
      <c r="F381" s="231">
        <v>2</v>
      </c>
      <c r="G381" s="303">
        <f t="shared" si="15"/>
        <v>0</v>
      </c>
    </row>
    <row r="382" spans="1:7" x14ac:dyDescent="0.2">
      <c r="A382" s="208" t="s">
        <v>2049</v>
      </c>
      <c r="B382" s="211">
        <v>8</v>
      </c>
      <c r="C382" s="226">
        <v>1241</v>
      </c>
      <c r="D382" s="270"/>
      <c r="E382" s="271">
        <v>19.75</v>
      </c>
      <c r="F382" s="203">
        <v>5</v>
      </c>
      <c r="G382" s="303">
        <f t="shared" si="15"/>
        <v>0</v>
      </c>
    </row>
    <row r="383" spans="1:7" x14ac:dyDescent="0.2">
      <c r="A383" s="205" t="s">
        <v>2049</v>
      </c>
      <c r="B383" s="213">
        <v>8</v>
      </c>
      <c r="C383" s="222">
        <v>1154</v>
      </c>
      <c r="D383" s="268"/>
      <c r="E383" s="271">
        <v>14.45</v>
      </c>
      <c r="F383" s="232">
        <v>1</v>
      </c>
      <c r="G383" s="303">
        <f t="shared" si="15"/>
        <v>0</v>
      </c>
    </row>
    <row r="384" spans="1:7" x14ac:dyDescent="0.2">
      <c r="A384" s="208" t="s">
        <v>2049</v>
      </c>
      <c r="B384" s="213">
        <v>8</v>
      </c>
      <c r="C384" s="222">
        <v>1241</v>
      </c>
      <c r="D384" s="268"/>
      <c r="E384" s="271">
        <v>19.75</v>
      </c>
      <c r="F384" s="232">
        <v>3</v>
      </c>
      <c r="G384" s="303">
        <f t="shared" si="15"/>
        <v>0</v>
      </c>
    </row>
    <row r="385" spans="1:7" x14ac:dyDescent="0.2">
      <c r="A385" s="206" t="s">
        <v>682</v>
      </c>
      <c r="B385" s="211">
        <v>8</v>
      </c>
      <c r="C385" s="219">
        <v>1212</v>
      </c>
      <c r="D385" s="269"/>
      <c r="E385" s="271">
        <v>2.5499999999999998</v>
      </c>
      <c r="F385" s="231">
        <v>3</v>
      </c>
      <c r="G385" s="303">
        <f t="shared" si="15"/>
        <v>0</v>
      </c>
    </row>
    <row r="386" spans="1:7" x14ac:dyDescent="0.2">
      <c r="A386" s="205" t="s">
        <v>3554</v>
      </c>
      <c r="B386" s="211">
        <v>8</v>
      </c>
      <c r="C386" s="221">
        <v>9055</v>
      </c>
      <c r="D386" s="268"/>
      <c r="E386" s="271">
        <v>1.91</v>
      </c>
      <c r="F386" s="231">
        <v>11</v>
      </c>
      <c r="G386" s="303">
        <f t="shared" si="15"/>
        <v>0</v>
      </c>
    </row>
    <row r="387" spans="1:7" x14ac:dyDescent="0.2">
      <c r="A387" s="206" t="s">
        <v>728</v>
      </c>
      <c r="B387" s="211">
        <v>8</v>
      </c>
      <c r="C387" s="219">
        <v>2211</v>
      </c>
      <c r="D387" s="269"/>
      <c r="E387" s="271">
        <v>2.61</v>
      </c>
      <c r="F387" s="231">
        <v>9</v>
      </c>
      <c r="G387" s="303">
        <f t="shared" si="15"/>
        <v>0</v>
      </c>
    </row>
    <row r="388" spans="1:7" x14ac:dyDescent="0.2">
      <c r="A388" s="206" t="s">
        <v>737</v>
      </c>
      <c r="B388" s="211">
        <v>8</v>
      </c>
      <c r="C388" s="219">
        <v>1433</v>
      </c>
      <c r="D388" s="269"/>
      <c r="E388" s="271">
        <v>16.32</v>
      </c>
      <c r="F388" s="231">
        <v>9</v>
      </c>
      <c r="G388" s="303">
        <f t="shared" si="15"/>
        <v>0</v>
      </c>
    </row>
    <row r="389" spans="1:7" x14ac:dyDescent="0.2">
      <c r="A389" s="206" t="s">
        <v>731</v>
      </c>
      <c r="B389" s="211">
        <v>8</v>
      </c>
      <c r="C389" s="219">
        <v>1241</v>
      </c>
      <c r="D389" s="269"/>
      <c r="E389" s="271">
        <v>5.09</v>
      </c>
      <c r="F389" s="231">
        <v>13</v>
      </c>
      <c r="G389" s="303">
        <f t="shared" si="15"/>
        <v>0</v>
      </c>
    </row>
    <row r="390" spans="1:7" x14ac:dyDescent="0.2">
      <c r="A390" s="206" t="s">
        <v>3508</v>
      </c>
      <c r="B390" s="211">
        <v>8</v>
      </c>
      <c r="C390" s="219">
        <v>2211</v>
      </c>
      <c r="D390" s="269"/>
      <c r="E390" s="271">
        <v>2.87</v>
      </c>
      <c r="F390" s="231">
        <v>3</v>
      </c>
      <c r="G390" s="303">
        <f t="shared" si="15"/>
        <v>0</v>
      </c>
    </row>
    <row r="391" spans="1:7" x14ac:dyDescent="0.2">
      <c r="A391" s="205" t="s">
        <v>1825</v>
      </c>
      <c r="B391" s="213">
        <v>8</v>
      </c>
      <c r="C391" s="222">
        <v>1241</v>
      </c>
      <c r="D391" s="268"/>
      <c r="E391" s="271">
        <v>9.44</v>
      </c>
      <c r="F391" s="232">
        <v>1</v>
      </c>
      <c r="G391" s="303">
        <f t="shared" si="15"/>
        <v>0</v>
      </c>
    </row>
    <row r="392" spans="1:7" x14ac:dyDescent="0.2">
      <c r="A392" s="205" t="s">
        <v>1840</v>
      </c>
      <c r="B392" s="213">
        <v>8</v>
      </c>
      <c r="C392" s="222">
        <v>9055</v>
      </c>
      <c r="D392" s="268"/>
      <c r="E392" s="271">
        <v>10.31</v>
      </c>
      <c r="F392" s="232">
        <v>1</v>
      </c>
      <c r="G392" s="303">
        <f t="shared" si="15"/>
        <v>0</v>
      </c>
    </row>
    <row r="393" spans="1:7" x14ac:dyDescent="0.2">
      <c r="A393" s="200" t="s">
        <v>2788</v>
      </c>
      <c r="B393" s="211">
        <v>8</v>
      </c>
      <c r="C393" s="219">
        <v>1241</v>
      </c>
      <c r="D393" s="269"/>
      <c r="E393" s="271">
        <v>5.26</v>
      </c>
      <c r="F393" s="231">
        <v>7</v>
      </c>
      <c r="G393" s="303">
        <f t="shared" si="15"/>
        <v>0</v>
      </c>
    </row>
    <row r="394" spans="1:7" x14ac:dyDescent="0.2">
      <c r="A394" s="200" t="s">
        <v>2788</v>
      </c>
      <c r="B394" s="211">
        <v>8</v>
      </c>
      <c r="C394" s="226">
        <v>1241</v>
      </c>
      <c r="D394" s="268"/>
      <c r="E394" s="271">
        <v>5.26</v>
      </c>
      <c r="F394" s="203">
        <v>7</v>
      </c>
      <c r="G394" s="303">
        <f t="shared" si="15"/>
        <v>0</v>
      </c>
    </row>
    <row r="395" spans="1:7" x14ac:dyDescent="0.2">
      <c r="A395" s="205" t="s">
        <v>3278</v>
      </c>
      <c r="B395" s="211">
        <v>8</v>
      </c>
      <c r="C395" s="219">
        <v>1241</v>
      </c>
      <c r="D395" s="269"/>
      <c r="E395" s="271">
        <v>0.72</v>
      </c>
      <c r="F395" s="231">
        <v>38</v>
      </c>
      <c r="G395" s="303">
        <f t="shared" si="15"/>
        <v>0</v>
      </c>
    </row>
    <row r="396" spans="1:7" x14ac:dyDescent="0.2">
      <c r="A396" s="205" t="s">
        <v>3278</v>
      </c>
      <c r="B396" s="213">
        <v>8</v>
      </c>
      <c r="C396" s="224">
        <v>1241</v>
      </c>
      <c r="D396" s="268"/>
      <c r="E396" s="271">
        <v>1.45</v>
      </c>
      <c r="F396" s="232">
        <v>23</v>
      </c>
      <c r="G396" s="303">
        <f t="shared" si="15"/>
        <v>0</v>
      </c>
    </row>
    <row r="397" spans="1:7" x14ac:dyDescent="0.2">
      <c r="A397" s="205" t="s">
        <v>3278</v>
      </c>
      <c r="B397" s="211">
        <v>8</v>
      </c>
      <c r="C397" s="226">
        <v>1241</v>
      </c>
      <c r="D397" s="268"/>
      <c r="E397" s="271">
        <v>0.72</v>
      </c>
      <c r="F397" s="203">
        <v>20</v>
      </c>
      <c r="G397" s="303">
        <f t="shared" si="15"/>
        <v>0</v>
      </c>
    </row>
    <row r="398" spans="1:7" x14ac:dyDescent="0.2">
      <c r="A398" s="205" t="s">
        <v>3277</v>
      </c>
      <c r="B398" s="211">
        <v>8</v>
      </c>
      <c r="C398" s="219">
        <v>1241</v>
      </c>
      <c r="D398" s="269"/>
      <c r="E398" s="271">
        <v>1.96</v>
      </c>
      <c r="F398" s="231">
        <v>23</v>
      </c>
      <c r="G398" s="303">
        <f t="shared" si="15"/>
        <v>0</v>
      </c>
    </row>
    <row r="399" spans="1:7" x14ac:dyDescent="0.2">
      <c r="A399" s="205" t="s">
        <v>3277</v>
      </c>
      <c r="B399" s="213">
        <v>8</v>
      </c>
      <c r="C399" s="224">
        <v>1241</v>
      </c>
      <c r="D399" s="268"/>
      <c r="E399" s="271">
        <v>2.09</v>
      </c>
      <c r="F399" s="232">
        <v>12</v>
      </c>
      <c r="G399" s="303">
        <f t="shared" si="15"/>
        <v>0</v>
      </c>
    </row>
    <row r="400" spans="1:7" x14ac:dyDescent="0.2">
      <c r="A400" s="205" t="s">
        <v>3277</v>
      </c>
      <c r="B400" s="211">
        <v>8</v>
      </c>
      <c r="C400" s="226">
        <v>1241</v>
      </c>
      <c r="D400" s="268"/>
      <c r="E400" s="271">
        <v>2.09</v>
      </c>
      <c r="F400" s="203">
        <v>8</v>
      </c>
      <c r="G400" s="303">
        <f t="shared" si="15"/>
        <v>0</v>
      </c>
    </row>
    <row r="401" spans="1:7" x14ac:dyDescent="0.2">
      <c r="A401" s="200" t="s">
        <v>3448</v>
      </c>
      <c r="B401" s="211">
        <v>8</v>
      </c>
      <c r="C401" s="226">
        <v>1241</v>
      </c>
      <c r="D401" s="268"/>
      <c r="E401" s="271">
        <v>6.63</v>
      </c>
      <c r="F401" s="203">
        <v>12</v>
      </c>
      <c r="G401" s="303">
        <f t="shared" si="15"/>
        <v>0</v>
      </c>
    </row>
    <row r="402" spans="1:7" x14ac:dyDescent="0.2">
      <c r="A402" s="200" t="s">
        <v>3448</v>
      </c>
      <c r="B402" s="211">
        <v>8</v>
      </c>
      <c r="C402" s="226">
        <v>1241</v>
      </c>
      <c r="D402" s="268"/>
      <c r="E402" s="271">
        <v>6.63</v>
      </c>
      <c r="F402" s="203">
        <v>23</v>
      </c>
      <c r="G402" s="303">
        <f t="shared" si="15"/>
        <v>0</v>
      </c>
    </row>
    <row r="403" spans="1:7" x14ac:dyDescent="0.2">
      <c r="A403" s="200" t="s">
        <v>2743</v>
      </c>
      <c r="B403" s="211">
        <v>8</v>
      </c>
      <c r="C403" s="219">
        <v>1241</v>
      </c>
      <c r="D403" s="269"/>
      <c r="E403" s="271">
        <v>13.31</v>
      </c>
      <c r="F403" s="231">
        <v>7</v>
      </c>
      <c r="G403" s="303">
        <f t="shared" si="15"/>
        <v>0</v>
      </c>
    </row>
    <row r="404" spans="1:7" x14ac:dyDescent="0.2">
      <c r="A404" s="200" t="s">
        <v>2743</v>
      </c>
      <c r="B404" s="211">
        <v>8</v>
      </c>
      <c r="C404" s="226">
        <v>1241</v>
      </c>
      <c r="D404" s="268"/>
      <c r="E404" s="271">
        <v>13.31</v>
      </c>
      <c r="F404" s="203">
        <v>22</v>
      </c>
      <c r="G404" s="303">
        <f t="shared" si="15"/>
        <v>0</v>
      </c>
    </row>
    <row r="405" spans="1:7" x14ac:dyDescent="0.2">
      <c r="A405" s="200" t="s">
        <v>2743</v>
      </c>
      <c r="B405" s="211">
        <v>8</v>
      </c>
      <c r="C405" s="226">
        <v>1241</v>
      </c>
      <c r="D405" s="268"/>
      <c r="E405" s="271">
        <v>13.31</v>
      </c>
      <c r="F405" s="203">
        <v>15</v>
      </c>
      <c r="G405" s="303">
        <f t="shared" si="15"/>
        <v>0</v>
      </c>
    </row>
    <row r="406" spans="1:7" x14ac:dyDescent="0.2">
      <c r="A406" s="206" t="s">
        <v>764</v>
      </c>
      <c r="B406" s="211">
        <v>8</v>
      </c>
      <c r="C406" s="219">
        <v>1241</v>
      </c>
      <c r="D406" s="269"/>
      <c r="E406" s="271">
        <v>1.49</v>
      </c>
      <c r="F406" s="231">
        <v>50</v>
      </c>
      <c r="G406" s="303">
        <f t="shared" si="15"/>
        <v>0</v>
      </c>
    </row>
    <row r="407" spans="1:7" x14ac:dyDescent="0.2">
      <c r="A407" s="206" t="s">
        <v>764</v>
      </c>
      <c r="B407" s="211">
        <v>8</v>
      </c>
      <c r="C407" s="226">
        <v>1241</v>
      </c>
      <c r="D407" s="268"/>
      <c r="E407" s="271">
        <v>1.68</v>
      </c>
      <c r="F407" s="203">
        <v>50</v>
      </c>
      <c r="G407" s="303">
        <f>D407*F407</f>
        <v>0</v>
      </c>
    </row>
    <row r="408" spans="1:7" x14ac:dyDescent="0.2">
      <c r="A408" s="206" t="s">
        <v>765</v>
      </c>
      <c r="B408" s="211">
        <v>8</v>
      </c>
      <c r="C408" s="219">
        <v>1241</v>
      </c>
      <c r="D408" s="269"/>
      <c r="E408" s="271">
        <v>2.15</v>
      </c>
      <c r="F408" s="231">
        <v>29</v>
      </c>
      <c r="G408" s="303">
        <f t="shared" si="15"/>
        <v>0</v>
      </c>
    </row>
    <row r="409" spans="1:7" x14ac:dyDescent="0.2">
      <c r="A409" s="206" t="s">
        <v>759</v>
      </c>
      <c r="B409" s="211">
        <v>8</v>
      </c>
      <c r="C409" s="219">
        <v>1212</v>
      </c>
      <c r="D409" s="269"/>
      <c r="E409" s="271">
        <v>3.74</v>
      </c>
      <c r="F409" s="231">
        <v>4</v>
      </c>
      <c r="G409" s="303">
        <f t="shared" si="15"/>
        <v>0</v>
      </c>
    </row>
    <row r="410" spans="1:7" x14ac:dyDescent="0.2">
      <c r="A410" s="200" t="s">
        <v>2807</v>
      </c>
      <c r="B410" s="211">
        <v>8</v>
      </c>
      <c r="C410" s="219">
        <v>1241</v>
      </c>
      <c r="D410" s="269"/>
      <c r="E410" s="271">
        <v>9.82</v>
      </c>
      <c r="F410" s="231">
        <v>14</v>
      </c>
      <c r="G410" s="303">
        <f t="shared" si="15"/>
        <v>0</v>
      </c>
    </row>
    <row r="411" spans="1:7" x14ac:dyDescent="0.2">
      <c r="A411" s="200" t="s">
        <v>2807</v>
      </c>
      <c r="B411" s="211">
        <v>8</v>
      </c>
      <c r="C411" s="226">
        <v>1241</v>
      </c>
      <c r="D411" s="268"/>
      <c r="E411" s="271">
        <v>10.42</v>
      </c>
      <c r="F411" s="203">
        <v>12</v>
      </c>
      <c r="G411" s="303">
        <f t="shared" si="15"/>
        <v>0</v>
      </c>
    </row>
    <row r="412" spans="1:7" x14ac:dyDescent="0.2">
      <c r="A412" s="200" t="s">
        <v>2807</v>
      </c>
      <c r="B412" s="211">
        <v>8</v>
      </c>
      <c r="C412" s="226">
        <v>1241</v>
      </c>
      <c r="D412" s="268"/>
      <c r="E412" s="271">
        <v>9.82</v>
      </c>
      <c r="F412" s="203">
        <v>20</v>
      </c>
      <c r="G412" s="303">
        <f t="shared" si="15"/>
        <v>0</v>
      </c>
    </row>
    <row r="413" spans="1:7" x14ac:dyDescent="0.2">
      <c r="A413" s="200" t="s">
        <v>2810</v>
      </c>
      <c r="B413" s="211">
        <v>8</v>
      </c>
      <c r="C413" s="219">
        <v>4943</v>
      </c>
      <c r="D413" s="269"/>
      <c r="E413" s="271">
        <v>4.53</v>
      </c>
      <c r="F413" s="231">
        <v>6</v>
      </c>
      <c r="G413" s="303">
        <f t="shared" si="15"/>
        <v>0</v>
      </c>
    </row>
    <row r="414" spans="1:7" x14ac:dyDescent="0.2">
      <c r="A414" s="200" t="s">
        <v>2810</v>
      </c>
      <c r="B414" s="211">
        <v>8</v>
      </c>
      <c r="C414" s="226">
        <v>4943</v>
      </c>
      <c r="D414" s="268"/>
      <c r="E414" s="271">
        <v>4.53</v>
      </c>
      <c r="F414" s="203">
        <v>4</v>
      </c>
      <c r="G414" s="303">
        <f t="shared" si="15"/>
        <v>0</v>
      </c>
    </row>
    <row r="415" spans="1:7" x14ac:dyDescent="0.2">
      <c r="A415" s="200" t="s">
        <v>2811</v>
      </c>
      <c r="B415" s="211">
        <v>8</v>
      </c>
      <c r="C415" s="219">
        <v>4943</v>
      </c>
      <c r="D415" s="269"/>
      <c r="E415" s="271">
        <v>7.42</v>
      </c>
      <c r="F415" s="231">
        <v>8</v>
      </c>
      <c r="G415" s="303">
        <f t="shared" si="15"/>
        <v>0</v>
      </c>
    </row>
    <row r="416" spans="1:7" x14ac:dyDescent="0.2">
      <c r="A416" s="200" t="s">
        <v>2811</v>
      </c>
      <c r="B416" s="211">
        <v>8</v>
      </c>
      <c r="C416" s="226">
        <v>4943</v>
      </c>
      <c r="D416" s="268"/>
      <c r="E416" s="271">
        <v>7.42</v>
      </c>
      <c r="F416" s="203">
        <v>15</v>
      </c>
      <c r="G416" s="303">
        <f t="shared" ref="G416:G436" si="16">D416*F416</f>
        <v>0</v>
      </c>
    </row>
    <row r="417" spans="1:7" x14ac:dyDescent="0.2">
      <c r="A417" s="200" t="s">
        <v>2812</v>
      </c>
      <c r="B417" s="211">
        <v>8</v>
      </c>
      <c r="C417" s="219">
        <v>4943</v>
      </c>
      <c r="D417" s="269"/>
      <c r="E417" s="271">
        <v>10.08</v>
      </c>
      <c r="F417" s="231">
        <v>5</v>
      </c>
      <c r="G417" s="303">
        <f t="shared" si="16"/>
        <v>0</v>
      </c>
    </row>
    <row r="418" spans="1:7" x14ac:dyDescent="0.2">
      <c r="A418" s="200" t="s">
        <v>2812</v>
      </c>
      <c r="B418" s="211">
        <v>8</v>
      </c>
      <c r="C418" s="226">
        <v>4943</v>
      </c>
      <c r="D418" s="268"/>
      <c r="E418" s="271">
        <v>10.08</v>
      </c>
      <c r="F418" s="203">
        <v>10</v>
      </c>
      <c r="G418" s="303">
        <f t="shared" si="16"/>
        <v>0</v>
      </c>
    </row>
    <row r="419" spans="1:7" x14ac:dyDescent="0.2">
      <c r="A419" s="200" t="s">
        <v>2809</v>
      </c>
      <c r="B419" s="211">
        <v>8</v>
      </c>
      <c r="C419" s="219">
        <v>4943</v>
      </c>
      <c r="D419" s="269"/>
      <c r="E419" s="271">
        <v>3.2</v>
      </c>
      <c r="F419" s="231">
        <v>10</v>
      </c>
      <c r="G419" s="303">
        <f t="shared" si="16"/>
        <v>0</v>
      </c>
    </row>
    <row r="420" spans="1:7" x14ac:dyDescent="0.2">
      <c r="A420" s="200" t="s">
        <v>2809</v>
      </c>
      <c r="B420" s="211">
        <v>8</v>
      </c>
      <c r="C420" s="226">
        <v>4943</v>
      </c>
      <c r="D420" s="268"/>
      <c r="E420" s="271">
        <v>3.2</v>
      </c>
      <c r="F420" s="203">
        <v>3</v>
      </c>
      <c r="G420" s="303">
        <f t="shared" si="16"/>
        <v>0</v>
      </c>
    </row>
    <row r="421" spans="1:7" x14ac:dyDescent="0.2">
      <c r="A421" s="206" t="s">
        <v>735</v>
      </c>
      <c r="B421" s="211">
        <v>8</v>
      </c>
      <c r="C421" s="219">
        <v>4943</v>
      </c>
      <c r="D421" s="269"/>
      <c r="E421" s="271">
        <v>3.18</v>
      </c>
      <c r="F421" s="231">
        <v>21</v>
      </c>
      <c r="G421" s="303">
        <f t="shared" si="16"/>
        <v>0</v>
      </c>
    </row>
    <row r="422" spans="1:7" x14ac:dyDescent="0.2">
      <c r="A422" s="206" t="s">
        <v>754</v>
      </c>
      <c r="B422" s="211">
        <v>8</v>
      </c>
      <c r="C422" s="219">
        <v>1241</v>
      </c>
      <c r="D422" s="269"/>
      <c r="E422" s="271">
        <v>1.83</v>
      </c>
      <c r="F422" s="231">
        <v>22</v>
      </c>
      <c r="G422" s="303">
        <f t="shared" si="16"/>
        <v>0</v>
      </c>
    </row>
    <row r="423" spans="1:7" x14ac:dyDescent="0.2">
      <c r="A423" s="206" t="s">
        <v>752</v>
      </c>
      <c r="B423" s="211">
        <v>8</v>
      </c>
      <c r="C423" s="219">
        <v>1241</v>
      </c>
      <c r="D423" s="269"/>
      <c r="E423" s="271">
        <v>3.04</v>
      </c>
      <c r="F423" s="231">
        <v>14</v>
      </c>
      <c r="G423" s="303">
        <f t="shared" si="16"/>
        <v>0</v>
      </c>
    </row>
    <row r="424" spans="1:7" x14ac:dyDescent="0.2">
      <c r="A424" s="206" t="s">
        <v>752</v>
      </c>
      <c r="B424" s="211">
        <v>8</v>
      </c>
      <c r="C424" s="219">
        <v>4943</v>
      </c>
      <c r="D424" s="269"/>
      <c r="E424" s="271">
        <v>5.68</v>
      </c>
      <c r="F424" s="231">
        <v>10</v>
      </c>
      <c r="G424" s="303">
        <f t="shared" si="16"/>
        <v>0</v>
      </c>
    </row>
    <row r="425" spans="1:7" x14ac:dyDescent="0.2">
      <c r="A425" s="206" t="s">
        <v>762</v>
      </c>
      <c r="B425" s="211">
        <v>8</v>
      </c>
      <c r="C425" s="219">
        <v>1241</v>
      </c>
      <c r="D425" s="269"/>
      <c r="E425" s="271">
        <v>5.87</v>
      </c>
      <c r="F425" s="231">
        <v>12</v>
      </c>
      <c r="G425" s="303">
        <f t="shared" si="16"/>
        <v>0</v>
      </c>
    </row>
    <row r="426" spans="1:7" x14ac:dyDescent="0.2">
      <c r="A426" s="206" t="s">
        <v>761</v>
      </c>
      <c r="B426" s="211">
        <v>8</v>
      </c>
      <c r="C426" s="219">
        <v>1241</v>
      </c>
      <c r="D426" s="269"/>
      <c r="E426" s="271">
        <v>3.31</v>
      </c>
      <c r="F426" s="231">
        <v>4</v>
      </c>
      <c r="G426" s="303">
        <f t="shared" si="16"/>
        <v>0</v>
      </c>
    </row>
    <row r="427" spans="1:7" x14ac:dyDescent="0.2">
      <c r="A427" s="200" t="s">
        <v>2785</v>
      </c>
      <c r="B427" s="211">
        <v>8</v>
      </c>
      <c r="C427" s="219">
        <v>1241</v>
      </c>
      <c r="D427" s="269"/>
      <c r="E427" s="271">
        <v>3.82</v>
      </c>
      <c r="F427" s="231">
        <v>11</v>
      </c>
      <c r="G427" s="303">
        <f t="shared" si="16"/>
        <v>0</v>
      </c>
    </row>
    <row r="428" spans="1:7" x14ac:dyDescent="0.2">
      <c r="A428" s="200" t="s">
        <v>2785</v>
      </c>
      <c r="B428" s="211">
        <v>8</v>
      </c>
      <c r="C428" s="226">
        <v>1241</v>
      </c>
      <c r="D428" s="268"/>
      <c r="E428" s="271">
        <v>3.82</v>
      </c>
      <c r="F428" s="203">
        <v>6</v>
      </c>
      <c r="G428" s="303">
        <f t="shared" si="16"/>
        <v>0</v>
      </c>
    </row>
    <row r="429" spans="1:7" x14ac:dyDescent="0.2">
      <c r="A429" s="200" t="s">
        <v>2786</v>
      </c>
      <c r="B429" s="211">
        <v>8</v>
      </c>
      <c r="C429" s="219">
        <v>1241</v>
      </c>
      <c r="D429" s="269"/>
      <c r="E429" s="271">
        <v>4.4400000000000004</v>
      </c>
      <c r="F429" s="231">
        <v>9</v>
      </c>
      <c r="G429" s="303">
        <f t="shared" si="16"/>
        <v>0</v>
      </c>
    </row>
    <row r="430" spans="1:7" x14ac:dyDescent="0.2">
      <c r="A430" s="200" t="s">
        <v>2786</v>
      </c>
      <c r="B430" s="211">
        <v>8</v>
      </c>
      <c r="C430" s="226">
        <v>1241</v>
      </c>
      <c r="D430" s="268"/>
      <c r="E430" s="271">
        <v>4.4400000000000004</v>
      </c>
      <c r="F430" s="203">
        <v>24</v>
      </c>
      <c r="G430" s="303">
        <f t="shared" si="16"/>
        <v>0</v>
      </c>
    </row>
    <row r="431" spans="1:7" x14ac:dyDescent="0.2">
      <c r="A431" s="200" t="s">
        <v>2786</v>
      </c>
      <c r="B431" s="211">
        <v>8</v>
      </c>
      <c r="C431" s="226">
        <v>1241</v>
      </c>
      <c r="D431" s="268"/>
      <c r="E431" s="271">
        <v>3.85</v>
      </c>
      <c r="F431" s="203">
        <v>22</v>
      </c>
      <c r="G431" s="303">
        <f t="shared" si="16"/>
        <v>0</v>
      </c>
    </row>
    <row r="432" spans="1:7" x14ac:dyDescent="0.2">
      <c r="A432" s="200" t="s">
        <v>2787</v>
      </c>
      <c r="B432" s="211">
        <v>8</v>
      </c>
      <c r="C432" s="219">
        <v>1241</v>
      </c>
      <c r="D432" s="269"/>
      <c r="E432" s="271">
        <v>4.2699999999999996</v>
      </c>
      <c r="F432" s="231">
        <v>11</v>
      </c>
      <c r="G432" s="303">
        <f t="shared" si="16"/>
        <v>0</v>
      </c>
    </row>
    <row r="433" spans="1:7" x14ac:dyDescent="0.2">
      <c r="A433" s="200" t="s">
        <v>2787</v>
      </c>
      <c r="B433" s="211">
        <v>8</v>
      </c>
      <c r="C433" s="226">
        <v>1241</v>
      </c>
      <c r="D433" s="268"/>
      <c r="E433" s="271">
        <v>4.2699999999999996</v>
      </c>
      <c r="F433" s="203">
        <v>15</v>
      </c>
      <c r="G433" s="303">
        <f t="shared" si="16"/>
        <v>0</v>
      </c>
    </row>
    <row r="434" spans="1:7" x14ac:dyDescent="0.2">
      <c r="A434" s="206" t="s">
        <v>755</v>
      </c>
      <c r="B434" s="211">
        <v>8</v>
      </c>
      <c r="C434" s="219">
        <v>1241</v>
      </c>
      <c r="D434" s="269"/>
      <c r="E434" s="271">
        <v>4.76</v>
      </c>
      <c r="F434" s="231">
        <v>7</v>
      </c>
      <c r="G434" s="303">
        <f t="shared" si="16"/>
        <v>0</v>
      </c>
    </row>
    <row r="435" spans="1:7" x14ac:dyDescent="0.2">
      <c r="A435" s="206" t="s">
        <v>758</v>
      </c>
      <c r="B435" s="211">
        <v>8</v>
      </c>
      <c r="C435" s="219">
        <v>1241</v>
      </c>
      <c r="D435" s="269"/>
      <c r="E435" s="271">
        <v>5.74</v>
      </c>
      <c r="F435" s="231">
        <v>8</v>
      </c>
      <c r="G435" s="303">
        <f t="shared" si="16"/>
        <v>0</v>
      </c>
    </row>
    <row r="436" spans="1:7" x14ac:dyDescent="0.2">
      <c r="A436" s="205" t="s">
        <v>1838</v>
      </c>
      <c r="B436" s="213">
        <v>8</v>
      </c>
      <c r="C436" s="222">
        <v>9055</v>
      </c>
      <c r="D436" s="268"/>
      <c r="E436" s="271">
        <v>6.89</v>
      </c>
      <c r="F436" s="232">
        <v>1</v>
      </c>
      <c r="G436" s="303">
        <f t="shared" si="16"/>
        <v>0</v>
      </c>
    </row>
    <row r="437" spans="1:7" x14ac:dyDescent="0.2">
      <c r="A437" s="206" t="s">
        <v>756</v>
      </c>
      <c r="B437" s="211">
        <v>8</v>
      </c>
      <c r="C437" s="219">
        <v>3096</v>
      </c>
      <c r="D437" s="269"/>
      <c r="E437" s="271">
        <v>3.48</v>
      </c>
      <c r="F437" s="231">
        <v>4</v>
      </c>
      <c r="G437" s="303">
        <f>D437*F437</f>
        <v>0</v>
      </c>
    </row>
    <row r="438" spans="1:7" x14ac:dyDescent="0.2">
      <c r="A438" s="206" t="s">
        <v>767</v>
      </c>
      <c r="B438" s="211">
        <v>8</v>
      </c>
      <c r="C438" s="219">
        <v>1241</v>
      </c>
      <c r="D438" s="269"/>
      <c r="E438" s="271">
        <v>2.04</v>
      </c>
      <c r="F438" s="231">
        <v>8</v>
      </c>
      <c r="G438" s="303">
        <f t="shared" ref="G438:G501" si="17">D438*F438</f>
        <v>0</v>
      </c>
    </row>
    <row r="439" spans="1:7" x14ac:dyDescent="0.2">
      <c r="A439" s="206" t="s">
        <v>766</v>
      </c>
      <c r="B439" s="211">
        <v>8</v>
      </c>
      <c r="C439" s="219">
        <v>4943</v>
      </c>
      <c r="D439" s="269"/>
      <c r="E439" s="271">
        <v>5.21</v>
      </c>
      <c r="F439" s="231">
        <v>13</v>
      </c>
      <c r="G439" s="303">
        <f t="shared" si="17"/>
        <v>0</v>
      </c>
    </row>
    <row r="440" spans="1:7" x14ac:dyDescent="0.2">
      <c r="A440" s="206" t="s">
        <v>766</v>
      </c>
      <c r="B440" s="211">
        <v>8</v>
      </c>
      <c r="C440" s="219">
        <v>4943</v>
      </c>
      <c r="D440" s="269"/>
      <c r="E440" s="271">
        <v>5.4</v>
      </c>
      <c r="F440" s="231">
        <v>15</v>
      </c>
      <c r="G440" s="303">
        <f t="shared" si="17"/>
        <v>0</v>
      </c>
    </row>
    <row r="441" spans="1:7" x14ac:dyDescent="0.2">
      <c r="A441" s="206" t="s">
        <v>768</v>
      </c>
      <c r="B441" s="211">
        <v>8</v>
      </c>
      <c r="C441" s="219">
        <v>1241</v>
      </c>
      <c r="D441" s="269"/>
      <c r="E441" s="271">
        <v>7.38</v>
      </c>
      <c r="F441" s="231">
        <v>14</v>
      </c>
      <c r="G441" s="303">
        <f t="shared" si="17"/>
        <v>0</v>
      </c>
    </row>
    <row r="442" spans="1:7" x14ac:dyDescent="0.2">
      <c r="A442" s="206" t="s">
        <v>768</v>
      </c>
      <c r="B442" s="211">
        <v>8</v>
      </c>
      <c r="C442" s="226">
        <v>1241</v>
      </c>
      <c r="D442" s="268"/>
      <c r="E442" s="271">
        <v>7.38</v>
      </c>
      <c r="F442" s="203">
        <v>4</v>
      </c>
      <c r="G442" s="303">
        <f t="shared" si="17"/>
        <v>0</v>
      </c>
    </row>
    <row r="443" spans="1:7" x14ac:dyDescent="0.2">
      <c r="A443" s="206" t="s">
        <v>877</v>
      </c>
      <c r="B443" s="212">
        <v>8</v>
      </c>
      <c r="C443" s="220" t="s">
        <v>138</v>
      </c>
      <c r="D443" s="276"/>
      <c r="E443" s="271">
        <v>5.42</v>
      </c>
      <c r="F443" s="233">
        <v>1</v>
      </c>
      <c r="G443" s="303">
        <f t="shared" si="17"/>
        <v>0</v>
      </c>
    </row>
    <row r="444" spans="1:7" x14ac:dyDescent="0.2">
      <c r="A444" s="208" t="s">
        <v>653</v>
      </c>
      <c r="B444" s="211">
        <v>8</v>
      </c>
      <c r="C444" s="221">
        <v>1241</v>
      </c>
      <c r="D444" s="268"/>
      <c r="E444" s="271">
        <v>2.12</v>
      </c>
      <c r="F444" s="231">
        <v>1</v>
      </c>
      <c r="G444" s="303">
        <f t="shared" si="17"/>
        <v>0</v>
      </c>
    </row>
    <row r="445" spans="1:7" x14ac:dyDescent="0.2">
      <c r="A445" s="206" t="s">
        <v>3176</v>
      </c>
      <c r="B445" s="211">
        <v>8</v>
      </c>
      <c r="C445" s="219">
        <v>1241</v>
      </c>
      <c r="D445" s="268"/>
      <c r="E445" s="271">
        <v>3.44</v>
      </c>
      <c r="F445" s="231">
        <v>2</v>
      </c>
      <c r="G445" s="303">
        <f t="shared" si="17"/>
        <v>0</v>
      </c>
    </row>
    <row r="446" spans="1:7" x14ac:dyDescent="0.2">
      <c r="A446" s="206" t="s">
        <v>3177</v>
      </c>
      <c r="B446" s="211">
        <v>8</v>
      </c>
      <c r="C446" s="219">
        <v>1241</v>
      </c>
      <c r="D446" s="268"/>
      <c r="E446" s="271">
        <v>9.39</v>
      </c>
      <c r="F446" s="231">
        <v>1</v>
      </c>
      <c r="G446" s="303">
        <f t="shared" si="17"/>
        <v>0</v>
      </c>
    </row>
    <row r="447" spans="1:7" x14ac:dyDescent="0.2">
      <c r="A447" s="206" t="s">
        <v>772</v>
      </c>
      <c r="B447" s="212">
        <v>8</v>
      </c>
      <c r="C447" s="220">
        <v>1241</v>
      </c>
      <c r="D447" s="268"/>
      <c r="E447" s="271">
        <v>4.63</v>
      </c>
      <c r="F447" s="233">
        <v>9</v>
      </c>
      <c r="G447" s="303">
        <f t="shared" si="17"/>
        <v>0</v>
      </c>
    </row>
    <row r="448" spans="1:7" x14ac:dyDescent="0.2">
      <c r="A448" s="206" t="s">
        <v>794</v>
      </c>
      <c r="B448" s="212">
        <v>8</v>
      </c>
      <c r="C448" s="220">
        <v>2211</v>
      </c>
      <c r="D448" s="268"/>
      <c r="E448" s="271">
        <v>9.0500000000000007</v>
      </c>
      <c r="F448" s="233">
        <v>3</v>
      </c>
      <c r="G448" s="303">
        <f t="shared" si="17"/>
        <v>0</v>
      </c>
    </row>
    <row r="449" spans="1:7" x14ac:dyDescent="0.2">
      <c r="A449" s="206" t="s">
        <v>426</v>
      </c>
      <c r="B449" s="211">
        <v>8</v>
      </c>
      <c r="C449" s="220">
        <v>1241</v>
      </c>
      <c r="D449" s="268"/>
      <c r="E449" s="271">
        <v>8.5399999999999991</v>
      </c>
      <c r="F449" s="233">
        <v>1</v>
      </c>
      <c r="G449" s="303">
        <f t="shared" si="17"/>
        <v>0</v>
      </c>
    </row>
    <row r="450" spans="1:7" x14ac:dyDescent="0.2">
      <c r="A450" s="206" t="s">
        <v>3097</v>
      </c>
      <c r="B450" s="212">
        <v>8</v>
      </c>
      <c r="C450" s="220">
        <v>6796</v>
      </c>
      <c r="D450" s="268"/>
      <c r="E450" s="271">
        <v>7.22</v>
      </c>
      <c r="F450" s="233">
        <v>4</v>
      </c>
      <c r="G450" s="303">
        <f t="shared" si="17"/>
        <v>0</v>
      </c>
    </row>
    <row r="451" spans="1:7" x14ac:dyDescent="0.2">
      <c r="A451" s="206" t="s">
        <v>3097</v>
      </c>
      <c r="B451" s="213">
        <v>8</v>
      </c>
      <c r="C451" s="224">
        <v>6796</v>
      </c>
      <c r="D451" s="268"/>
      <c r="E451" s="271">
        <v>7.22</v>
      </c>
      <c r="F451" s="232">
        <v>5</v>
      </c>
      <c r="G451" s="303">
        <f t="shared" si="17"/>
        <v>0</v>
      </c>
    </row>
    <row r="452" spans="1:7" x14ac:dyDescent="0.2">
      <c r="A452" s="205" t="s">
        <v>3033</v>
      </c>
      <c r="B452" s="212">
        <v>8</v>
      </c>
      <c r="C452" s="220">
        <v>4943</v>
      </c>
      <c r="D452" s="268"/>
      <c r="E452" s="271">
        <v>4.29</v>
      </c>
      <c r="F452" s="233">
        <v>12</v>
      </c>
      <c r="G452" s="303">
        <f t="shared" si="17"/>
        <v>0</v>
      </c>
    </row>
    <row r="453" spans="1:7" x14ac:dyDescent="0.2">
      <c r="A453" s="200" t="s">
        <v>3033</v>
      </c>
      <c r="B453" s="212">
        <v>8</v>
      </c>
      <c r="C453" s="220">
        <v>4943</v>
      </c>
      <c r="D453" s="268"/>
      <c r="E453" s="271">
        <v>6.16</v>
      </c>
      <c r="F453" s="233">
        <v>2</v>
      </c>
      <c r="G453" s="303">
        <f t="shared" si="17"/>
        <v>0</v>
      </c>
    </row>
    <row r="454" spans="1:7" x14ac:dyDescent="0.2">
      <c r="A454" s="200" t="s">
        <v>3033</v>
      </c>
      <c r="B454" s="211">
        <v>8</v>
      </c>
      <c r="C454" s="226">
        <v>4943</v>
      </c>
      <c r="D454" s="270"/>
      <c r="E454" s="271">
        <v>0</v>
      </c>
      <c r="F454" s="203">
        <v>24</v>
      </c>
      <c r="G454" s="303">
        <f t="shared" si="17"/>
        <v>0</v>
      </c>
    </row>
    <row r="455" spans="1:7" x14ac:dyDescent="0.2">
      <c r="A455" s="205" t="s">
        <v>3033</v>
      </c>
      <c r="B455" s="213">
        <v>8</v>
      </c>
      <c r="C455" s="224">
        <v>4943</v>
      </c>
      <c r="D455" s="268"/>
      <c r="E455" s="271">
        <v>4.29</v>
      </c>
      <c r="F455" s="232">
        <v>1</v>
      </c>
      <c r="G455" s="303">
        <f t="shared" si="17"/>
        <v>0</v>
      </c>
    </row>
    <row r="456" spans="1:7" x14ac:dyDescent="0.2">
      <c r="A456" s="205" t="s">
        <v>3033</v>
      </c>
      <c r="B456" s="213">
        <v>8</v>
      </c>
      <c r="C456" s="224">
        <v>4943</v>
      </c>
      <c r="D456" s="268"/>
      <c r="E456" s="271">
        <v>4.29</v>
      </c>
      <c r="F456" s="232">
        <v>24</v>
      </c>
      <c r="G456" s="303">
        <f t="shared" si="17"/>
        <v>0</v>
      </c>
    </row>
    <row r="457" spans="1:7" x14ac:dyDescent="0.2">
      <c r="A457" s="206" t="s">
        <v>3445</v>
      </c>
      <c r="B457" s="212">
        <v>8</v>
      </c>
      <c r="C457" s="220">
        <v>1241</v>
      </c>
      <c r="D457" s="268"/>
      <c r="E457" s="271">
        <v>5.78</v>
      </c>
      <c r="F457" s="233">
        <v>4</v>
      </c>
      <c r="G457" s="303">
        <f t="shared" si="17"/>
        <v>0</v>
      </c>
    </row>
    <row r="458" spans="1:7" x14ac:dyDescent="0.2">
      <c r="A458" s="206" t="s">
        <v>3445</v>
      </c>
      <c r="B458" s="212">
        <v>8</v>
      </c>
      <c r="C458" s="220">
        <v>1241</v>
      </c>
      <c r="D458" s="268"/>
      <c r="E458" s="271">
        <v>6.16</v>
      </c>
      <c r="F458" s="233">
        <v>2</v>
      </c>
      <c r="G458" s="303">
        <f t="shared" si="17"/>
        <v>0</v>
      </c>
    </row>
    <row r="459" spans="1:7" x14ac:dyDescent="0.2">
      <c r="A459" s="206" t="s">
        <v>3445</v>
      </c>
      <c r="B459" s="213">
        <v>8</v>
      </c>
      <c r="C459" s="224">
        <v>1241</v>
      </c>
      <c r="D459" s="268"/>
      <c r="E459" s="271">
        <v>6.09</v>
      </c>
      <c r="F459" s="232">
        <v>10</v>
      </c>
      <c r="G459" s="303">
        <f t="shared" si="17"/>
        <v>0</v>
      </c>
    </row>
    <row r="460" spans="1:7" x14ac:dyDescent="0.2">
      <c r="A460" s="206" t="s">
        <v>427</v>
      </c>
      <c r="B460" s="211">
        <v>8</v>
      </c>
      <c r="C460" s="220">
        <v>1241</v>
      </c>
      <c r="D460" s="268"/>
      <c r="E460" s="271">
        <v>7.67</v>
      </c>
      <c r="F460" s="233">
        <v>1</v>
      </c>
      <c r="G460" s="303">
        <f t="shared" si="17"/>
        <v>0</v>
      </c>
    </row>
    <row r="461" spans="1:7" x14ac:dyDescent="0.2">
      <c r="A461" s="206" t="s">
        <v>3096</v>
      </c>
      <c r="B461" s="212">
        <v>8</v>
      </c>
      <c r="C461" s="220">
        <v>1241</v>
      </c>
      <c r="D461" s="268"/>
      <c r="E461" s="271">
        <v>7.67</v>
      </c>
      <c r="F461" s="233">
        <v>6</v>
      </c>
      <c r="G461" s="303">
        <f t="shared" si="17"/>
        <v>0</v>
      </c>
    </row>
    <row r="462" spans="1:7" x14ac:dyDescent="0.2">
      <c r="A462" s="206" t="s">
        <v>3096</v>
      </c>
      <c r="B462" s="211">
        <v>8</v>
      </c>
      <c r="C462" s="226">
        <v>1241</v>
      </c>
      <c r="D462" s="268"/>
      <c r="E462" s="271">
        <v>7.67</v>
      </c>
      <c r="F462" s="203">
        <v>10</v>
      </c>
      <c r="G462" s="303">
        <f t="shared" si="17"/>
        <v>0</v>
      </c>
    </row>
    <row r="463" spans="1:7" x14ac:dyDescent="0.2">
      <c r="A463" s="206" t="s">
        <v>3098</v>
      </c>
      <c r="B463" s="212">
        <v>8</v>
      </c>
      <c r="C463" s="223">
        <v>1241</v>
      </c>
      <c r="D463" s="276"/>
      <c r="E463" s="271">
        <v>11.56</v>
      </c>
      <c r="F463" s="233">
        <v>1</v>
      </c>
      <c r="G463" s="303">
        <f t="shared" si="17"/>
        <v>0</v>
      </c>
    </row>
    <row r="464" spans="1:7" x14ac:dyDescent="0.2">
      <c r="A464" s="206" t="s">
        <v>3098</v>
      </c>
      <c r="B464" s="211">
        <v>8</v>
      </c>
      <c r="C464" s="226">
        <v>1241</v>
      </c>
      <c r="D464" s="268"/>
      <c r="E464" s="271">
        <v>11.56</v>
      </c>
      <c r="F464" s="203">
        <v>1</v>
      </c>
      <c r="G464" s="303">
        <f t="shared" si="17"/>
        <v>0</v>
      </c>
    </row>
    <row r="465" spans="1:7" x14ac:dyDescent="0.2">
      <c r="A465" s="206" t="s">
        <v>3095</v>
      </c>
      <c r="B465" s="212">
        <v>8</v>
      </c>
      <c r="C465" s="220">
        <v>4943</v>
      </c>
      <c r="D465" s="268"/>
      <c r="E465" s="271">
        <v>4.29</v>
      </c>
      <c r="F465" s="233">
        <v>7</v>
      </c>
      <c r="G465" s="303">
        <f t="shared" si="17"/>
        <v>0</v>
      </c>
    </row>
    <row r="466" spans="1:7" x14ac:dyDescent="0.2">
      <c r="A466" s="207" t="s">
        <v>781</v>
      </c>
      <c r="B466" s="214">
        <v>8</v>
      </c>
      <c r="C466" s="223">
        <v>1154</v>
      </c>
      <c r="D466" s="276"/>
      <c r="E466" s="271">
        <v>3.08</v>
      </c>
      <c r="F466" s="233">
        <v>5</v>
      </c>
      <c r="G466" s="303">
        <f t="shared" si="17"/>
        <v>0</v>
      </c>
    </row>
    <row r="467" spans="1:7" x14ac:dyDescent="0.2">
      <c r="A467" s="207" t="s">
        <v>773</v>
      </c>
      <c r="B467" s="214">
        <v>8</v>
      </c>
      <c r="C467" s="223">
        <v>4943</v>
      </c>
      <c r="D467" s="276"/>
      <c r="E467" s="271">
        <v>5.4</v>
      </c>
      <c r="F467" s="233">
        <v>15</v>
      </c>
      <c r="G467" s="303">
        <f t="shared" si="17"/>
        <v>0</v>
      </c>
    </row>
    <row r="468" spans="1:7" x14ac:dyDescent="0.2">
      <c r="A468" s="200" t="s">
        <v>3544</v>
      </c>
      <c r="B468" s="213">
        <v>8</v>
      </c>
      <c r="C468" s="224">
        <v>4943</v>
      </c>
      <c r="D468" s="268"/>
      <c r="E468" s="271">
        <v>3.76</v>
      </c>
      <c r="F468" s="232">
        <v>60</v>
      </c>
      <c r="G468" s="303">
        <f t="shared" si="17"/>
        <v>0</v>
      </c>
    </row>
    <row r="469" spans="1:7" x14ac:dyDescent="0.2">
      <c r="A469" s="200" t="s">
        <v>3034</v>
      </c>
      <c r="B469" s="214">
        <v>8</v>
      </c>
      <c r="C469" s="223">
        <v>4943</v>
      </c>
      <c r="D469" s="276"/>
      <c r="E469" s="271">
        <v>3.76</v>
      </c>
      <c r="F469" s="233">
        <v>6</v>
      </c>
      <c r="G469" s="303">
        <f t="shared" si="17"/>
        <v>0</v>
      </c>
    </row>
    <row r="470" spans="1:7" x14ac:dyDescent="0.2">
      <c r="A470" s="200" t="s">
        <v>3034</v>
      </c>
      <c r="B470" s="211">
        <v>8</v>
      </c>
      <c r="C470" s="226">
        <v>4943</v>
      </c>
      <c r="D470" s="268"/>
      <c r="E470" s="271">
        <v>3.76</v>
      </c>
      <c r="F470" s="203">
        <v>16</v>
      </c>
      <c r="G470" s="303">
        <f t="shared" si="17"/>
        <v>0</v>
      </c>
    </row>
    <row r="471" spans="1:7" x14ac:dyDescent="0.2">
      <c r="A471" s="200" t="s">
        <v>3012</v>
      </c>
      <c r="B471" s="211">
        <v>8</v>
      </c>
      <c r="C471" s="226">
        <v>1241</v>
      </c>
      <c r="D471" s="268"/>
      <c r="E471" s="271">
        <v>3.14</v>
      </c>
      <c r="F471" s="203">
        <v>2</v>
      </c>
      <c r="G471" s="303">
        <f t="shared" si="17"/>
        <v>0</v>
      </c>
    </row>
    <row r="472" spans="1:7" x14ac:dyDescent="0.2">
      <c r="A472" s="206" t="s">
        <v>783</v>
      </c>
      <c r="B472" s="212">
        <v>8</v>
      </c>
      <c r="C472" s="220">
        <v>4943</v>
      </c>
      <c r="D472" s="268"/>
      <c r="E472" s="271">
        <v>3.17</v>
      </c>
      <c r="F472" s="233">
        <v>2</v>
      </c>
      <c r="G472" s="303">
        <f t="shared" si="17"/>
        <v>0</v>
      </c>
    </row>
    <row r="473" spans="1:7" x14ac:dyDescent="0.2">
      <c r="A473" s="206" t="s">
        <v>790</v>
      </c>
      <c r="B473" s="212">
        <v>8</v>
      </c>
      <c r="C473" s="220">
        <v>4943</v>
      </c>
      <c r="D473" s="268"/>
      <c r="E473" s="271">
        <v>7.61</v>
      </c>
      <c r="F473" s="233">
        <v>2</v>
      </c>
      <c r="G473" s="303">
        <f t="shared" si="17"/>
        <v>0</v>
      </c>
    </row>
    <row r="474" spans="1:7" x14ac:dyDescent="0.2">
      <c r="A474" s="206" t="s">
        <v>791</v>
      </c>
      <c r="B474" s="212">
        <v>8</v>
      </c>
      <c r="C474" s="220">
        <v>4943</v>
      </c>
      <c r="D474" s="268"/>
      <c r="E474" s="271">
        <v>5.59</v>
      </c>
      <c r="F474" s="233">
        <v>1</v>
      </c>
      <c r="G474" s="303">
        <f t="shared" si="17"/>
        <v>0</v>
      </c>
    </row>
    <row r="475" spans="1:7" x14ac:dyDescent="0.2">
      <c r="A475" s="205" t="s">
        <v>3032</v>
      </c>
      <c r="B475" s="213">
        <v>8</v>
      </c>
      <c r="C475" s="224">
        <v>2211</v>
      </c>
      <c r="D475" s="268"/>
      <c r="E475" s="271">
        <v>5.0999999999999996</v>
      </c>
      <c r="F475" s="232">
        <v>1</v>
      </c>
      <c r="G475" s="303">
        <f t="shared" si="17"/>
        <v>0</v>
      </c>
    </row>
    <row r="476" spans="1:7" x14ac:dyDescent="0.2">
      <c r="A476" s="205" t="s">
        <v>3059</v>
      </c>
      <c r="B476" s="213">
        <v>8</v>
      </c>
      <c r="C476" s="224">
        <v>1241</v>
      </c>
      <c r="D476" s="268"/>
      <c r="E476" s="271">
        <v>6.88</v>
      </c>
      <c r="F476" s="232">
        <v>8</v>
      </c>
      <c r="G476" s="303">
        <f t="shared" si="17"/>
        <v>0</v>
      </c>
    </row>
    <row r="477" spans="1:7" x14ac:dyDescent="0.2">
      <c r="A477" s="205" t="s">
        <v>3059</v>
      </c>
      <c r="B477" s="211">
        <v>8</v>
      </c>
      <c r="C477" s="226">
        <v>1241</v>
      </c>
      <c r="D477" s="268"/>
      <c r="E477" s="271">
        <v>6.55</v>
      </c>
      <c r="F477" s="203">
        <v>10</v>
      </c>
      <c r="G477" s="303">
        <f t="shared" si="17"/>
        <v>0</v>
      </c>
    </row>
    <row r="478" spans="1:7" x14ac:dyDescent="0.2">
      <c r="A478" s="205" t="s">
        <v>3085</v>
      </c>
      <c r="B478" s="213">
        <v>8</v>
      </c>
      <c r="C478" s="222">
        <v>1241</v>
      </c>
      <c r="D478" s="268"/>
      <c r="E478" s="271">
        <v>7.1</v>
      </c>
      <c r="F478" s="232">
        <v>6</v>
      </c>
      <c r="G478" s="303">
        <f t="shared" si="17"/>
        <v>0</v>
      </c>
    </row>
    <row r="479" spans="1:7" x14ac:dyDescent="0.2">
      <c r="A479" s="205" t="s">
        <v>3085</v>
      </c>
      <c r="B479" s="211">
        <v>8</v>
      </c>
      <c r="C479" s="226">
        <v>1241</v>
      </c>
      <c r="D479" s="268"/>
      <c r="E479" s="271">
        <v>7.1</v>
      </c>
      <c r="F479" s="203">
        <v>2</v>
      </c>
      <c r="G479" s="303">
        <f t="shared" si="17"/>
        <v>0</v>
      </c>
    </row>
    <row r="480" spans="1:7" x14ac:dyDescent="0.2">
      <c r="A480" s="205" t="s">
        <v>1925</v>
      </c>
      <c r="B480" s="213">
        <v>8</v>
      </c>
      <c r="C480" s="222">
        <v>1241</v>
      </c>
      <c r="D480" s="268"/>
      <c r="E480" s="271">
        <v>12.74</v>
      </c>
      <c r="F480" s="232">
        <v>1</v>
      </c>
      <c r="G480" s="303">
        <f t="shared" si="17"/>
        <v>0</v>
      </c>
    </row>
    <row r="481" spans="1:7" x14ac:dyDescent="0.2">
      <c r="A481" s="200" t="s">
        <v>3014</v>
      </c>
      <c r="B481" s="212">
        <v>8</v>
      </c>
      <c r="C481" s="220">
        <v>4943</v>
      </c>
      <c r="D481" s="268"/>
      <c r="E481" s="271">
        <v>5.31</v>
      </c>
      <c r="F481" s="233">
        <v>8</v>
      </c>
      <c r="G481" s="303">
        <f t="shared" si="17"/>
        <v>0</v>
      </c>
    </row>
    <row r="482" spans="1:7" x14ac:dyDescent="0.2">
      <c r="A482" s="200" t="s">
        <v>3014</v>
      </c>
      <c r="B482" s="211">
        <v>8</v>
      </c>
      <c r="C482" s="226">
        <v>4943</v>
      </c>
      <c r="D482" s="268"/>
      <c r="E482" s="271">
        <v>5.31</v>
      </c>
      <c r="F482" s="203">
        <v>1</v>
      </c>
      <c r="G482" s="303">
        <f t="shared" si="17"/>
        <v>0</v>
      </c>
    </row>
    <row r="483" spans="1:7" x14ac:dyDescent="0.2">
      <c r="A483" s="200" t="s">
        <v>3013</v>
      </c>
      <c r="B483" s="212">
        <v>8</v>
      </c>
      <c r="C483" s="220">
        <v>4943</v>
      </c>
      <c r="D483" s="268"/>
      <c r="E483" s="271">
        <v>6.27</v>
      </c>
      <c r="F483" s="233">
        <v>3</v>
      </c>
      <c r="G483" s="303">
        <f t="shared" si="17"/>
        <v>0</v>
      </c>
    </row>
    <row r="484" spans="1:7" x14ac:dyDescent="0.2">
      <c r="A484" s="200" t="s">
        <v>3013</v>
      </c>
      <c r="B484" s="211">
        <v>8</v>
      </c>
      <c r="C484" s="226">
        <v>4943</v>
      </c>
      <c r="D484" s="268"/>
      <c r="E484" s="271">
        <v>6.27</v>
      </c>
      <c r="F484" s="203">
        <v>4</v>
      </c>
      <c r="G484" s="303">
        <f t="shared" si="17"/>
        <v>0</v>
      </c>
    </row>
    <row r="485" spans="1:7" x14ac:dyDescent="0.2">
      <c r="A485" s="200" t="s">
        <v>2767</v>
      </c>
      <c r="B485" s="214">
        <v>8</v>
      </c>
      <c r="C485" s="223">
        <v>4943</v>
      </c>
      <c r="D485" s="276"/>
      <c r="E485" s="271">
        <v>4.82</v>
      </c>
      <c r="F485" s="233">
        <v>4</v>
      </c>
      <c r="G485" s="303">
        <f t="shared" si="17"/>
        <v>0</v>
      </c>
    </row>
    <row r="486" spans="1:7" x14ac:dyDescent="0.2">
      <c r="A486" s="200" t="s">
        <v>2767</v>
      </c>
      <c r="B486" s="211">
        <v>8</v>
      </c>
      <c r="C486" s="226">
        <v>4943</v>
      </c>
      <c r="D486" s="268"/>
      <c r="E486" s="271">
        <v>4.82</v>
      </c>
      <c r="F486" s="203">
        <v>7</v>
      </c>
      <c r="G486" s="303">
        <f t="shared" si="17"/>
        <v>0</v>
      </c>
    </row>
    <row r="487" spans="1:7" x14ac:dyDescent="0.2">
      <c r="A487" s="205" t="s">
        <v>3070</v>
      </c>
      <c r="B487" s="213">
        <v>8</v>
      </c>
      <c r="C487" s="222">
        <v>1241</v>
      </c>
      <c r="D487" s="268"/>
      <c r="E487" s="271">
        <v>26.73</v>
      </c>
      <c r="F487" s="232">
        <v>2</v>
      </c>
      <c r="G487" s="303">
        <f t="shared" si="17"/>
        <v>0</v>
      </c>
    </row>
    <row r="488" spans="1:7" x14ac:dyDescent="0.2">
      <c r="A488" s="205" t="s">
        <v>3071</v>
      </c>
      <c r="B488" s="213">
        <v>8</v>
      </c>
      <c r="C488" s="222">
        <v>1212</v>
      </c>
      <c r="D488" s="268"/>
      <c r="E488" s="271">
        <v>25.31</v>
      </c>
      <c r="F488" s="232">
        <v>3</v>
      </c>
      <c r="G488" s="303">
        <f t="shared" si="17"/>
        <v>0</v>
      </c>
    </row>
    <row r="489" spans="1:7" x14ac:dyDescent="0.2">
      <c r="A489" s="205" t="s">
        <v>1904</v>
      </c>
      <c r="B489" s="213">
        <v>8</v>
      </c>
      <c r="C489" s="222">
        <v>1241</v>
      </c>
      <c r="D489" s="268"/>
      <c r="E489" s="271">
        <v>10.8</v>
      </c>
      <c r="F489" s="232">
        <v>1</v>
      </c>
      <c r="G489" s="303">
        <f t="shared" si="17"/>
        <v>0</v>
      </c>
    </row>
    <row r="490" spans="1:7" x14ac:dyDescent="0.2">
      <c r="A490" s="200" t="s">
        <v>2765</v>
      </c>
      <c r="B490" s="211">
        <v>8</v>
      </c>
      <c r="C490" s="226">
        <v>1241</v>
      </c>
      <c r="D490" s="268"/>
      <c r="E490" s="271">
        <v>10.6</v>
      </c>
      <c r="F490" s="203">
        <v>9</v>
      </c>
      <c r="G490" s="303">
        <f t="shared" si="17"/>
        <v>0</v>
      </c>
    </row>
    <row r="491" spans="1:7" x14ac:dyDescent="0.2">
      <c r="A491" s="200" t="s">
        <v>3015</v>
      </c>
      <c r="B491" s="211">
        <v>8</v>
      </c>
      <c r="C491" s="226">
        <v>1241</v>
      </c>
      <c r="D491" s="268"/>
      <c r="E491" s="271">
        <v>10.8</v>
      </c>
      <c r="F491" s="203">
        <v>5</v>
      </c>
      <c r="G491" s="303">
        <f t="shared" si="17"/>
        <v>0</v>
      </c>
    </row>
    <row r="492" spans="1:7" x14ac:dyDescent="0.2">
      <c r="A492" s="200" t="s">
        <v>2761</v>
      </c>
      <c r="B492" s="211">
        <v>8</v>
      </c>
      <c r="C492" s="226">
        <v>1241</v>
      </c>
      <c r="D492" s="268"/>
      <c r="E492" s="271">
        <v>26.73</v>
      </c>
      <c r="F492" s="203">
        <v>1</v>
      </c>
      <c r="G492" s="303">
        <f t="shared" si="17"/>
        <v>0</v>
      </c>
    </row>
    <row r="493" spans="1:7" x14ac:dyDescent="0.2">
      <c r="A493" s="205" t="s">
        <v>1905</v>
      </c>
      <c r="B493" s="213">
        <v>8</v>
      </c>
      <c r="C493" s="222">
        <v>1241</v>
      </c>
      <c r="D493" s="268"/>
      <c r="E493" s="271">
        <v>10.8</v>
      </c>
      <c r="F493" s="232">
        <v>1</v>
      </c>
      <c r="G493" s="303">
        <f t="shared" si="17"/>
        <v>0</v>
      </c>
    </row>
    <row r="494" spans="1:7" x14ac:dyDescent="0.2">
      <c r="A494" s="205" t="s">
        <v>3287</v>
      </c>
      <c r="B494" s="213">
        <v>8</v>
      </c>
      <c r="C494" s="222">
        <v>1241</v>
      </c>
      <c r="D494" s="268"/>
      <c r="E494" s="271">
        <v>13.43</v>
      </c>
      <c r="F494" s="232">
        <v>1</v>
      </c>
      <c r="G494" s="303">
        <f t="shared" si="17"/>
        <v>0</v>
      </c>
    </row>
    <row r="495" spans="1:7" x14ac:dyDescent="0.2">
      <c r="A495" s="205" t="s">
        <v>3287</v>
      </c>
      <c r="B495" s="211">
        <v>8</v>
      </c>
      <c r="C495" s="226">
        <v>1241</v>
      </c>
      <c r="D495" s="268"/>
      <c r="E495" s="271">
        <v>13.43</v>
      </c>
      <c r="F495" s="203">
        <v>3</v>
      </c>
      <c r="G495" s="303">
        <f t="shared" si="17"/>
        <v>0</v>
      </c>
    </row>
    <row r="496" spans="1:7" x14ac:dyDescent="0.2">
      <c r="A496" s="200" t="s">
        <v>3021</v>
      </c>
      <c r="B496" s="214">
        <v>8</v>
      </c>
      <c r="C496" s="223">
        <v>4943</v>
      </c>
      <c r="D496" s="276"/>
      <c r="E496" s="271">
        <v>4.82</v>
      </c>
      <c r="F496" s="233">
        <v>10</v>
      </c>
      <c r="G496" s="303">
        <f t="shared" si="17"/>
        <v>0</v>
      </c>
    </row>
    <row r="497" spans="1:7" x14ac:dyDescent="0.2">
      <c r="A497" s="200" t="s">
        <v>3021</v>
      </c>
      <c r="B497" s="211">
        <v>8</v>
      </c>
      <c r="C497" s="226">
        <v>4943</v>
      </c>
      <c r="D497" s="268"/>
      <c r="E497" s="271">
        <v>4.82</v>
      </c>
      <c r="F497" s="203">
        <v>4</v>
      </c>
      <c r="G497" s="303">
        <f t="shared" si="17"/>
        <v>0</v>
      </c>
    </row>
    <row r="498" spans="1:7" x14ac:dyDescent="0.2">
      <c r="A498" s="205" t="s">
        <v>1924</v>
      </c>
      <c r="B498" s="213">
        <v>8</v>
      </c>
      <c r="C498" s="222">
        <v>4943</v>
      </c>
      <c r="D498" s="268"/>
      <c r="E498" s="271">
        <v>6.32</v>
      </c>
      <c r="F498" s="232">
        <v>1</v>
      </c>
      <c r="G498" s="303">
        <f t="shared" si="17"/>
        <v>0</v>
      </c>
    </row>
    <row r="499" spans="1:7" x14ac:dyDescent="0.2">
      <c r="A499" s="205" t="s">
        <v>1924</v>
      </c>
      <c r="B499" s="211">
        <v>8</v>
      </c>
      <c r="C499" s="226">
        <v>4943</v>
      </c>
      <c r="D499" s="270"/>
      <c r="E499" s="271">
        <v>6.32</v>
      </c>
      <c r="F499" s="203">
        <v>48</v>
      </c>
      <c r="G499" s="303">
        <f t="shared" si="17"/>
        <v>0</v>
      </c>
    </row>
    <row r="500" spans="1:7" x14ac:dyDescent="0.2">
      <c r="A500" s="205" t="s">
        <v>1924</v>
      </c>
      <c r="B500" s="213">
        <v>8</v>
      </c>
      <c r="C500" s="224">
        <v>4943</v>
      </c>
      <c r="D500" s="268"/>
      <c r="E500" s="271">
        <v>6.32</v>
      </c>
      <c r="F500" s="232">
        <v>15</v>
      </c>
      <c r="G500" s="303">
        <f t="shared" si="17"/>
        <v>0</v>
      </c>
    </row>
    <row r="501" spans="1:7" x14ac:dyDescent="0.2">
      <c r="A501" s="205" t="s">
        <v>3029</v>
      </c>
      <c r="B501" s="213">
        <v>8</v>
      </c>
      <c r="C501" s="224">
        <v>4943</v>
      </c>
      <c r="D501" s="268"/>
      <c r="E501" s="271">
        <v>3.4</v>
      </c>
      <c r="F501" s="232">
        <v>17</v>
      </c>
      <c r="G501" s="303">
        <f t="shared" si="17"/>
        <v>0</v>
      </c>
    </row>
    <row r="502" spans="1:7" x14ac:dyDescent="0.2">
      <c r="A502" s="205" t="s">
        <v>3030</v>
      </c>
      <c r="B502" s="213">
        <v>8</v>
      </c>
      <c r="C502" s="224">
        <v>4943</v>
      </c>
      <c r="D502" s="268"/>
      <c r="E502" s="271">
        <v>4.12</v>
      </c>
      <c r="F502" s="232">
        <v>13</v>
      </c>
      <c r="G502" s="303">
        <f t="shared" ref="G502:G565" si="18">D502*F502</f>
        <v>0</v>
      </c>
    </row>
    <row r="503" spans="1:7" x14ac:dyDescent="0.2">
      <c r="A503" s="205" t="s">
        <v>3030</v>
      </c>
      <c r="B503" s="211">
        <v>8</v>
      </c>
      <c r="C503" s="226">
        <v>4943</v>
      </c>
      <c r="D503" s="268"/>
      <c r="E503" s="271">
        <v>4.12</v>
      </c>
      <c r="F503" s="203">
        <v>3</v>
      </c>
      <c r="G503" s="303">
        <f t="shared" si="18"/>
        <v>0</v>
      </c>
    </row>
    <row r="504" spans="1:7" x14ac:dyDescent="0.2">
      <c r="A504" s="206" t="s">
        <v>2784</v>
      </c>
      <c r="B504" s="212">
        <v>8</v>
      </c>
      <c r="C504" s="220">
        <v>6796</v>
      </c>
      <c r="D504" s="268"/>
      <c r="E504" s="271">
        <v>5.46</v>
      </c>
      <c r="F504" s="233">
        <v>2</v>
      </c>
      <c r="G504" s="303">
        <f t="shared" si="18"/>
        <v>0</v>
      </c>
    </row>
    <row r="505" spans="1:7" x14ac:dyDescent="0.2">
      <c r="A505" s="206" t="s">
        <v>2784</v>
      </c>
      <c r="B505" s="213">
        <v>8</v>
      </c>
      <c r="C505" s="224">
        <v>6796</v>
      </c>
      <c r="D505" s="268"/>
      <c r="E505" s="271">
        <v>5.46</v>
      </c>
      <c r="F505" s="232">
        <v>12</v>
      </c>
      <c r="G505" s="303">
        <f t="shared" si="18"/>
        <v>0</v>
      </c>
    </row>
    <row r="506" spans="1:7" x14ac:dyDescent="0.2">
      <c r="A506" s="206" t="s">
        <v>2784</v>
      </c>
      <c r="B506" s="211">
        <v>8</v>
      </c>
      <c r="C506" s="226">
        <v>6796</v>
      </c>
      <c r="D506" s="268"/>
      <c r="E506" s="271">
        <v>5.46</v>
      </c>
      <c r="F506" s="203">
        <v>3</v>
      </c>
      <c r="G506" s="303">
        <f t="shared" si="18"/>
        <v>0</v>
      </c>
    </row>
    <row r="507" spans="1:7" x14ac:dyDescent="0.2">
      <c r="A507" s="200" t="s">
        <v>2783</v>
      </c>
      <c r="B507" s="211">
        <v>8</v>
      </c>
      <c r="C507" s="226">
        <v>6796</v>
      </c>
      <c r="D507" s="268"/>
      <c r="E507" s="271">
        <v>6.97</v>
      </c>
      <c r="F507" s="203">
        <v>5</v>
      </c>
      <c r="G507" s="303">
        <f t="shared" si="18"/>
        <v>0</v>
      </c>
    </row>
    <row r="508" spans="1:7" x14ac:dyDescent="0.2">
      <c r="A508" s="200" t="s">
        <v>2783</v>
      </c>
      <c r="B508" s="211">
        <v>8</v>
      </c>
      <c r="C508" s="226">
        <v>6796</v>
      </c>
      <c r="D508" s="268"/>
      <c r="E508" s="271">
        <v>6.97</v>
      </c>
      <c r="F508" s="203">
        <v>17</v>
      </c>
      <c r="G508" s="303">
        <f t="shared" si="18"/>
        <v>0</v>
      </c>
    </row>
    <row r="509" spans="1:7" x14ac:dyDescent="0.2">
      <c r="A509" s="205" t="s">
        <v>3282</v>
      </c>
      <c r="B509" s="213">
        <v>8</v>
      </c>
      <c r="C509" s="222">
        <v>6796</v>
      </c>
      <c r="D509" s="268"/>
      <c r="E509" s="271">
        <v>9.49</v>
      </c>
      <c r="F509" s="232">
        <v>6</v>
      </c>
      <c r="G509" s="303">
        <f t="shared" si="18"/>
        <v>0</v>
      </c>
    </row>
    <row r="510" spans="1:7" x14ac:dyDescent="0.2">
      <c r="A510" s="205" t="s">
        <v>3282</v>
      </c>
      <c r="B510" s="211">
        <v>8</v>
      </c>
      <c r="C510" s="226">
        <v>6796</v>
      </c>
      <c r="D510" s="268"/>
      <c r="E510" s="271">
        <v>9.49</v>
      </c>
      <c r="F510" s="203">
        <v>12</v>
      </c>
      <c r="G510" s="303">
        <f t="shared" si="18"/>
        <v>0</v>
      </c>
    </row>
    <row r="511" spans="1:7" x14ac:dyDescent="0.2">
      <c r="A511" s="200" t="s">
        <v>3009</v>
      </c>
      <c r="B511" s="211">
        <v>8</v>
      </c>
      <c r="C511" s="226">
        <v>4943</v>
      </c>
      <c r="D511" s="268"/>
      <c r="E511" s="271">
        <v>1.93</v>
      </c>
      <c r="F511" s="203">
        <v>30</v>
      </c>
      <c r="G511" s="303">
        <f t="shared" si="18"/>
        <v>0</v>
      </c>
    </row>
    <row r="512" spans="1:7" x14ac:dyDescent="0.2">
      <c r="A512" s="200" t="s">
        <v>3022</v>
      </c>
      <c r="B512" s="212">
        <v>8</v>
      </c>
      <c r="C512" s="220">
        <v>1241</v>
      </c>
      <c r="D512" s="268"/>
      <c r="E512" s="271">
        <v>7.03</v>
      </c>
      <c r="F512" s="233">
        <v>3</v>
      </c>
      <c r="G512" s="303">
        <f t="shared" si="18"/>
        <v>0</v>
      </c>
    </row>
    <row r="513" spans="1:7" x14ac:dyDescent="0.2">
      <c r="A513" s="200" t="s">
        <v>3022</v>
      </c>
      <c r="B513" s="211">
        <v>8</v>
      </c>
      <c r="C513" s="226">
        <v>1241</v>
      </c>
      <c r="D513" s="268"/>
      <c r="E513" s="271">
        <v>7.03</v>
      </c>
      <c r="F513" s="203">
        <v>14</v>
      </c>
      <c r="G513" s="303">
        <f t="shared" si="18"/>
        <v>0</v>
      </c>
    </row>
    <row r="514" spans="1:7" x14ac:dyDescent="0.2">
      <c r="A514" s="206" t="s">
        <v>3099</v>
      </c>
      <c r="B514" s="212">
        <v>8</v>
      </c>
      <c r="C514" s="220">
        <v>1241</v>
      </c>
      <c r="D514" s="268"/>
      <c r="E514" s="271">
        <v>3.68</v>
      </c>
      <c r="F514" s="233">
        <v>4</v>
      </c>
      <c r="G514" s="303">
        <f t="shared" si="18"/>
        <v>0</v>
      </c>
    </row>
    <row r="515" spans="1:7" x14ac:dyDescent="0.2">
      <c r="A515" s="200" t="s">
        <v>3005</v>
      </c>
      <c r="B515" s="211">
        <v>8</v>
      </c>
      <c r="C515" s="226">
        <v>2211</v>
      </c>
      <c r="D515" s="268"/>
      <c r="E515" s="271">
        <v>9.0500000000000007</v>
      </c>
      <c r="F515" s="203">
        <v>2</v>
      </c>
      <c r="G515" s="303">
        <f t="shared" si="18"/>
        <v>0</v>
      </c>
    </row>
    <row r="516" spans="1:7" x14ac:dyDescent="0.2">
      <c r="A516" s="206" t="s">
        <v>3100</v>
      </c>
      <c r="B516" s="212">
        <v>8</v>
      </c>
      <c r="C516" s="220">
        <v>1241</v>
      </c>
      <c r="D516" s="268"/>
      <c r="E516" s="271">
        <v>6.74</v>
      </c>
      <c r="F516" s="233">
        <v>9</v>
      </c>
      <c r="G516" s="303">
        <f t="shared" si="18"/>
        <v>0</v>
      </c>
    </row>
    <row r="517" spans="1:7" x14ac:dyDescent="0.2">
      <c r="A517" s="207" t="s">
        <v>782</v>
      </c>
      <c r="B517" s="214">
        <v>8</v>
      </c>
      <c r="C517" s="223">
        <v>1241</v>
      </c>
      <c r="D517" s="276"/>
      <c r="E517" s="271">
        <v>6.69</v>
      </c>
      <c r="F517" s="233">
        <v>1</v>
      </c>
      <c r="G517" s="303">
        <f t="shared" si="18"/>
        <v>0</v>
      </c>
    </row>
    <row r="518" spans="1:7" x14ac:dyDescent="0.2">
      <c r="A518" s="205" t="s">
        <v>3031</v>
      </c>
      <c r="B518" s="213">
        <v>8</v>
      </c>
      <c r="C518" s="224">
        <v>2211</v>
      </c>
      <c r="D518" s="268"/>
      <c r="E518" s="271">
        <v>4.29</v>
      </c>
      <c r="F518" s="232">
        <v>4</v>
      </c>
      <c r="G518" s="303">
        <f t="shared" si="18"/>
        <v>0</v>
      </c>
    </row>
    <row r="519" spans="1:7" x14ac:dyDescent="0.2">
      <c r="A519" s="200" t="s">
        <v>3006</v>
      </c>
      <c r="B519" s="211">
        <v>8</v>
      </c>
      <c r="C519" s="226">
        <v>2211</v>
      </c>
      <c r="D519" s="268"/>
      <c r="E519" s="271">
        <v>7.69</v>
      </c>
      <c r="F519" s="203">
        <v>3</v>
      </c>
      <c r="G519" s="303">
        <f t="shared" si="18"/>
        <v>0</v>
      </c>
    </row>
    <row r="520" spans="1:7" x14ac:dyDescent="0.2">
      <c r="A520" s="205" t="s">
        <v>3061</v>
      </c>
      <c r="B520" s="213">
        <v>8</v>
      </c>
      <c r="C520" s="224">
        <v>4943</v>
      </c>
      <c r="D520" s="268"/>
      <c r="E520" s="271">
        <v>5.97</v>
      </c>
      <c r="F520" s="232">
        <v>24</v>
      </c>
      <c r="G520" s="303">
        <f t="shared" si="18"/>
        <v>0</v>
      </c>
    </row>
    <row r="521" spans="1:7" x14ac:dyDescent="0.2">
      <c r="A521" s="200" t="s">
        <v>3018</v>
      </c>
      <c r="B521" s="212">
        <v>8</v>
      </c>
      <c r="C521" s="220">
        <v>4943</v>
      </c>
      <c r="D521" s="268"/>
      <c r="E521" s="271">
        <v>5.33</v>
      </c>
      <c r="F521" s="233">
        <v>9</v>
      </c>
      <c r="G521" s="303">
        <f t="shared" si="18"/>
        <v>0</v>
      </c>
    </row>
    <row r="522" spans="1:7" x14ac:dyDescent="0.2">
      <c r="A522" s="200" t="s">
        <v>3018</v>
      </c>
      <c r="B522" s="212">
        <v>8</v>
      </c>
      <c r="C522" s="222">
        <v>4943</v>
      </c>
      <c r="D522" s="268"/>
      <c r="E522" s="271">
        <v>5.33</v>
      </c>
      <c r="F522" s="234">
        <v>24</v>
      </c>
      <c r="G522" s="303">
        <f t="shared" si="18"/>
        <v>0</v>
      </c>
    </row>
    <row r="523" spans="1:7" x14ac:dyDescent="0.2">
      <c r="A523" s="200" t="s">
        <v>3018</v>
      </c>
      <c r="B523" s="211">
        <v>8</v>
      </c>
      <c r="C523" s="226">
        <v>4943</v>
      </c>
      <c r="D523" s="268"/>
      <c r="E523" s="271">
        <v>5.33</v>
      </c>
      <c r="F523" s="203">
        <v>5</v>
      </c>
      <c r="G523" s="303">
        <f t="shared" si="18"/>
        <v>0</v>
      </c>
    </row>
    <row r="524" spans="1:7" x14ac:dyDescent="0.2">
      <c r="A524" s="206" t="s">
        <v>793</v>
      </c>
      <c r="B524" s="212">
        <v>8</v>
      </c>
      <c r="C524" s="220">
        <v>4943</v>
      </c>
      <c r="D524" s="268"/>
      <c r="E524" s="271">
        <v>5.31</v>
      </c>
      <c r="F524" s="233">
        <v>3</v>
      </c>
      <c r="G524" s="303">
        <f t="shared" si="18"/>
        <v>0</v>
      </c>
    </row>
    <row r="525" spans="1:7" x14ac:dyDescent="0.2">
      <c r="A525" s="206" t="s">
        <v>793</v>
      </c>
      <c r="B525" s="212">
        <v>8</v>
      </c>
      <c r="C525" s="221">
        <v>4943</v>
      </c>
      <c r="D525" s="268"/>
      <c r="E525" s="271">
        <v>5.31</v>
      </c>
      <c r="F525" s="234">
        <v>24</v>
      </c>
      <c r="G525" s="303">
        <f t="shared" si="18"/>
        <v>0</v>
      </c>
    </row>
    <row r="526" spans="1:7" x14ac:dyDescent="0.2">
      <c r="A526" s="200" t="s">
        <v>3019</v>
      </c>
      <c r="B526" s="212">
        <v>8</v>
      </c>
      <c r="C526" s="220">
        <v>4943</v>
      </c>
      <c r="D526" s="268"/>
      <c r="E526" s="271">
        <v>7.12</v>
      </c>
      <c r="F526" s="233">
        <v>12</v>
      </c>
      <c r="G526" s="303">
        <f t="shared" si="18"/>
        <v>0</v>
      </c>
    </row>
    <row r="527" spans="1:7" x14ac:dyDescent="0.2">
      <c r="A527" s="200" t="s">
        <v>3019</v>
      </c>
      <c r="B527" s="211">
        <v>8</v>
      </c>
      <c r="C527" s="226">
        <v>4943</v>
      </c>
      <c r="D527" s="268"/>
      <c r="E527" s="271">
        <v>7.12</v>
      </c>
      <c r="F527" s="203">
        <v>5</v>
      </c>
      <c r="G527" s="303">
        <f t="shared" si="18"/>
        <v>0</v>
      </c>
    </row>
    <row r="528" spans="1:7" x14ac:dyDescent="0.2">
      <c r="A528" s="200" t="s">
        <v>3002</v>
      </c>
      <c r="B528" s="212">
        <v>8</v>
      </c>
      <c r="C528" s="220">
        <v>2211</v>
      </c>
      <c r="D528" s="268"/>
      <c r="E528" s="271">
        <v>5.95</v>
      </c>
      <c r="F528" s="233">
        <v>2</v>
      </c>
      <c r="G528" s="303">
        <f t="shared" si="18"/>
        <v>0</v>
      </c>
    </row>
    <row r="529" spans="1:7" x14ac:dyDescent="0.2">
      <c r="A529" s="200" t="s">
        <v>3002</v>
      </c>
      <c r="B529" s="213">
        <v>8</v>
      </c>
      <c r="C529" s="224">
        <v>2211</v>
      </c>
      <c r="D529" s="268"/>
      <c r="E529" s="271">
        <v>5.95</v>
      </c>
      <c r="F529" s="232">
        <v>12</v>
      </c>
      <c r="G529" s="303">
        <f t="shared" si="18"/>
        <v>0</v>
      </c>
    </row>
    <row r="530" spans="1:7" x14ac:dyDescent="0.2">
      <c r="A530" s="200" t="s">
        <v>3002</v>
      </c>
      <c r="B530" s="211">
        <v>8</v>
      </c>
      <c r="C530" s="226">
        <v>1241</v>
      </c>
      <c r="D530" s="268"/>
      <c r="E530" s="271">
        <v>4.12</v>
      </c>
      <c r="F530" s="203">
        <v>17</v>
      </c>
      <c r="G530" s="303">
        <f t="shared" si="18"/>
        <v>0</v>
      </c>
    </row>
    <row r="531" spans="1:7" x14ac:dyDescent="0.2">
      <c r="A531" s="200" t="s">
        <v>3002</v>
      </c>
      <c r="B531" s="211">
        <v>8</v>
      </c>
      <c r="C531" s="226">
        <v>2211</v>
      </c>
      <c r="D531" s="268"/>
      <c r="E531" s="271">
        <v>5.95</v>
      </c>
      <c r="F531" s="203">
        <v>1</v>
      </c>
      <c r="G531" s="303">
        <f t="shared" si="18"/>
        <v>0</v>
      </c>
    </row>
    <row r="532" spans="1:7" x14ac:dyDescent="0.2">
      <c r="A532" s="200" t="s">
        <v>3004</v>
      </c>
      <c r="B532" s="212">
        <v>8</v>
      </c>
      <c r="C532" s="220">
        <v>2211</v>
      </c>
      <c r="D532" s="268"/>
      <c r="E532" s="271">
        <v>9.7799999999999994</v>
      </c>
      <c r="F532" s="233">
        <v>1</v>
      </c>
      <c r="G532" s="303">
        <f t="shared" si="18"/>
        <v>0</v>
      </c>
    </row>
    <row r="533" spans="1:7" x14ac:dyDescent="0.2">
      <c r="A533" s="200" t="s">
        <v>3004</v>
      </c>
      <c r="B533" s="211">
        <v>8</v>
      </c>
      <c r="C533" s="226">
        <v>2211</v>
      </c>
      <c r="D533" s="268"/>
      <c r="E533" s="271">
        <v>9.7799999999999994</v>
      </c>
      <c r="F533" s="203">
        <v>6</v>
      </c>
      <c r="G533" s="303">
        <f t="shared" si="18"/>
        <v>0</v>
      </c>
    </row>
    <row r="534" spans="1:7" x14ac:dyDescent="0.2">
      <c r="A534" s="200" t="s">
        <v>3003</v>
      </c>
      <c r="B534" s="211">
        <v>8</v>
      </c>
      <c r="C534" s="226">
        <v>1241</v>
      </c>
      <c r="D534" s="268"/>
      <c r="E534" s="271">
        <v>12.74</v>
      </c>
      <c r="F534" s="203">
        <v>10</v>
      </c>
      <c r="G534" s="303">
        <f t="shared" si="18"/>
        <v>0</v>
      </c>
    </row>
    <row r="535" spans="1:7" x14ac:dyDescent="0.2">
      <c r="A535" s="200" t="s">
        <v>3060</v>
      </c>
      <c r="B535" s="213">
        <v>8</v>
      </c>
      <c r="C535" s="224">
        <v>4943</v>
      </c>
      <c r="D535" s="268"/>
      <c r="E535" s="271">
        <v>6.93</v>
      </c>
      <c r="F535" s="232">
        <v>24</v>
      </c>
      <c r="G535" s="303">
        <f t="shared" si="18"/>
        <v>0</v>
      </c>
    </row>
    <row r="536" spans="1:7" x14ac:dyDescent="0.2">
      <c r="A536" s="200" t="s">
        <v>2737</v>
      </c>
      <c r="B536" s="213">
        <v>8</v>
      </c>
      <c r="C536" s="224">
        <v>4943</v>
      </c>
      <c r="D536" s="268"/>
      <c r="E536" s="271">
        <v>4.29</v>
      </c>
      <c r="F536" s="232">
        <v>48</v>
      </c>
      <c r="G536" s="303">
        <f t="shared" si="18"/>
        <v>0</v>
      </c>
    </row>
    <row r="537" spans="1:7" x14ac:dyDescent="0.2">
      <c r="A537" s="200" t="s">
        <v>776</v>
      </c>
      <c r="B537" s="214">
        <v>8</v>
      </c>
      <c r="C537" s="223">
        <v>6796</v>
      </c>
      <c r="D537" s="276"/>
      <c r="E537" s="271">
        <v>4.63</v>
      </c>
      <c r="F537" s="233">
        <v>1</v>
      </c>
      <c r="G537" s="303">
        <f t="shared" si="18"/>
        <v>0</v>
      </c>
    </row>
    <row r="538" spans="1:7" x14ac:dyDescent="0.2">
      <c r="A538" s="200" t="s">
        <v>2730</v>
      </c>
      <c r="B538" s="213">
        <v>8</v>
      </c>
      <c r="C538" s="224">
        <v>4943</v>
      </c>
      <c r="D538" s="268"/>
      <c r="E538" s="271">
        <v>5.32</v>
      </c>
      <c r="F538" s="232">
        <v>48</v>
      </c>
      <c r="G538" s="303">
        <f t="shared" si="18"/>
        <v>0</v>
      </c>
    </row>
    <row r="539" spans="1:7" x14ac:dyDescent="0.2">
      <c r="A539" s="200" t="s">
        <v>3101</v>
      </c>
      <c r="B539" s="212">
        <v>8</v>
      </c>
      <c r="C539" s="220">
        <v>2211</v>
      </c>
      <c r="D539" s="268"/>
      <c r="E539" s="271">
        <v>7.69</v>
      </c>
      <c r="F539" s="233">
        <v>4</v>
      </c>
      <c r="G539" s="303">
        <f t="shared" si="18"/>
        <v>0</v>
      </c>
    </row>
    <row r="540" spans="1:7" x14ac:dyDescent="0.2">
      <c r="A540" s="200" t="s">
        <v>2768</v>
      </c>
      <c r="B540" s="211">
        <v>8</v>
      </c>
      <c r="C540" s="226">
        <v>1241</v>
      </c>
      <c r="D540" s="268"/>
      <c r="E540" s="271">
        <v>4.63</v>
      </c>
      <c r="F540" s="203">
        <v>4</v>
      </c>
      <c r="G540" s="303">
        <f t="shared" si="18"/>
        <v>0</v>
      </c>
    </row>
    <row r="541" spans="1:7" x14ac:dyDescent="0.2">
      <c r="A541" s="200" t="s">
        <v>3023</v>
      </c>
      <c r="B541" s="211">
        <v>8</v>
      </c>
      <c r="C541" s="226">
        <v>4943</v>
      </c>
      <c r="D541" s="268"/>
      <c r="E541" s="271">
        <v>2.66</v>
      </c>
      <c r="F541" s="203">
        <v>4</v>
      </c>
      <c r="G541" s="303">
        <f t="shared" si="18"/>
        <v>0</v>
      </c>
    </row>
    <row r="542" spans="1:7" x14ac:dyDescent="0.2">
      <c r="A542" s="200" t="s">
        <v>3016</v>
      </c>
      <c r="B542" s="211">
        <v>8</v>
      </c>
      <c r="C542" s="226">
        <v>4943</v>
      </c>
      <c r="D542" s="268"/>
      <c r="E542" s="271">
        <v>4.12</v>
      </c>
      <c r="F542" s="203">
        <v>11</v>
      </c>
      <c r="G542" s="303">
        <f t="shared" si="18"/>
        <v>0</v>
      </c>
    </row>
    <row r="543" spans="1:7" x14ac:dyDescent="0.2">
      <c r="A543" s="200" t="s">
        <v>3017</v>
      </c>
      <c r="B543" s="211">
        <v>8</v>
      </c>
      <c r="C543" s="226">
        <v>4943</v>
      </c>
      <c r="D543" s="268"/>
      <c r="E543" s="271">
        <v>3.4</v>
      </c>
      <c r="F543" s="203">
        <v>7</v>
      </c>
      <c r="G543" s="303">
        <f t="shared" si="18"/>
        <v>0</v>
      </c>
    </row>
    <row r="544" spans="1:7" x14ac:dyDescent="0.2">
      <c r="A544" s="200" t="s">
        <v>3007</v>
      </c>
      <c r="B544" s="212">
        <v>8</v>
      </c>
      <c r="C544" s="220">
        <v>2211</v>
      </c>
      <c r="D544" s="268"/>
      <c r="E544" s="271">
        <v>5.46</v>
      </c>
      <c r="F544" s="233">
        <v>10</v>
      </c>
      <c r="G544" s="303">
        <f t="shared" si="18"/>
        <v>0</v>
      </c>
    </row>
    <row r="545" spans="1:7" x14ac:dyDescent="0.2">
      <c r="A545" s="200" t="s">
        <v>3007</v>
      </c>
      <c r="B545" s="211">
        <v>8</v>
      </c>
      <c r="C545" s="226">
        <v>2211</v>
      </c>
      <c r="D545" s="268"/>
      <c r="E545" s="271">
        <v>5.46</v>
      </c>
      <c r="F545" s="203">
        <v>12</v>
      </c>
      <c r="G545" s="303">
        <f t="shared" si="18"/>
        <v>0</v>
      </c>
    </row>
    <row r="546" spans="1:7" x14ac:dyDescent="0.2">
      <c r="A546" s="200" t="s">
        <v>2062</v>
      </c>
      <c r="B546" s="212">
        <v>8</v>
      </c>
      <c r="C546" s="224">
        <v>1241</v>
      </c>
      <c r="D546" s="268"/>
      <c r="E546" s="271">
        <v>0.89</v>
      </c>
      <c r="F546" s="232">
        <v>18</v>
      </c>
      <c r="G546" s="303">
        <f t="shared" si="18"/>
        <v>0</v>
      </c>
    </row>
    <row r="547" spans="1:7" x14ac:dyDescent="0.2">
      <c r="A547" s="200" t="s">
        <v>2738</v>
      </c>
      <c r="B547" s="211">
        <v>8</v>
      </c>
      <c r="C547" s="226">
        <v>1241</v>
      </c>
      <c r="D547" s="268"/>
      <c r="E547" s="271">
        <v>0.89</v>
      </c>
      <c r="F547" s="203">
        <v>20</v>
      </c>
      <c r="G547" s="303">
        <f t="shared" si="18"/>
        <v>0</v>
      </c>
    </row>
    <row r="548" spans="1:7" x14ac:dyDescent="0.2">
      <c r="A548" s="200" t="s">
        <v>2063</v>
      </c>
      <c r="B548" s="212">
        <v>8</v>
      </c>
      <c r="C548" s="224">
        <v>1241</v>
      </c>
      <c r="D548" s="268"/>
      <c r="E548" s="271">
        <v>0.89</v>
      </c>
      <c r="F548" s="232">
        <v>36</v>
      </c>
      <c r="G548" s="303">
        <f t="shared" si="18"/>
        <v>0</v>
      </c>
    </row>
    <row r="549" spans="1:7" x14ac:dyDescent="0.2">
      <c r="A549" s="200" t="s">
        <v>3164</v>
      </c>
      <c r="B549" s="211">
        <v>8</v>
      </c>
      <c r="C549" s="219">
        <v>1212</v>
      </c>
      <c r="D549" s="268"/>
      <c r="E549" s="271">
        <v>0.25</v>
      </c>
      <c r="F549" s="231">
        <v>60</v>
      </c>
      <c r="G549" s="303">
        <f t="shared" si="18"/>
        <v>0</v>
      </c>
    </row>
    <row r="550" spans="1:7" x14ac:dyDescent="0.2">
      <c r="A550" s="205" t="s">
        <v>2065</v>
      </c>
      <c r="B550" s="212">
        <v>8</v>
      </c>
      <c r="C550" s="224">
        <v>1241</v>
      </c>
      <c r="D550" s="268"/>
      <c r="E550" s="271">
        <v>0.89</v>
      </c>
      <c r="F550" s="232">
        <v>6</v>
      </c>
      <c r="G550" s="303">
        <f t="shared" si="18"/>
        <v>0</v>
      </c>
    </row>
    <row r="551" spans="1:7" x14ac:dyDescent="0.2">
      <c r="A551" s="205" t="s">
        <v>2058</v>
      </c>
      <c r="B551" s="212">
        <v>8</v>
      </c>
      <c r="C551" s="224">
        <v>1241</v>
      </c>
      <c r="D551" s="268"/>
      <c r="E551" s="271">
        <v>1.79</v>
      </c>
      <c r="F551" s="232">
        <v>25</v>
      </c>
      <c r="G551" s="303">
        <f t="shared" si="18"/>
        <v>0</v>
      </c>
    </row>
    <row r="552" spans="1:7" x14ac:dyDescent="0.2">
      <c r="A552" s="205" t="s">
        <v>2053</v>
      </c>
      <c r="B552" s="211">
        <v>8</v>
      </c>
      <c r="C552" s="226">
        <v>4868</v>
      </c>
      <c r="D552" s="268"/>
      <c r="E552" s="271">
        <v>4.2300000000000004</v>
      </c>
      <c r="F552" s="203">
        <v>6</v>
      </c>
      <c r="G552" s="303">
        <f t="shared" si="18"/>
        <v>0</v>
      </c>
    </row>
    <row r="553" spans="1:7" x14ac:dyDescent="0.2">
      <c r="A553" s="205" t="s">
        <v>2053</v>
      </c>
      <c r="B553" s="212">
        <v>8</v>
      </c>
      <c r="C553" s="224">
        <v>1212</v>
      </c>
      <c r="D553" s="268"/>
      <c r="E553" s="271">
        <v>4.2300000000000004</v>
      </c>
      <c r="F553" s="232">
        <v>4</v>
      </c>
      <c r="G553" s="303">
        <f t="shared" si="18"/>
        <v>0</v>
      </c>
    </row>
    <row r="554" spans="1:7" x14ac:dyDescent="0.2">
      <c r="A554" s="205" t="s">
        <v>2061</v>
      </c>
      <c r="B554" s="212">
        <v>8</v>
      </c>
      <c r="C554" s="224">
        <v>1241</v>
      </c>
      <c r="D554" s="268"/>
      <c r="E554" s="271">
        <v>0.89</v>
      </c>
      <c r="F554" s="232">
        <v>38</v>
      </c>
      <c r="G554" s="303">
        <f t="shared" si="18"/>
        <v>0</v>
      </c>
    </row>
    <row r="555" spans="1:7" x14ac:dyDescent="0.2">
      <c r="A555" s="205" t="s">
        <v>2067</v>
      </c>
      <c r="B555" s="212">
        <v>8</v>
      </c>
      <c r="C555" s="224">
        <v>1241</v>
      </c>
      <c r="D555" s="268"/>
      <c r="E555" s="271">
        <v>0.89</v>
      </c>
      <c r="F555" s="232">
        <v>39</v>
      </c>
      <c r="G555" s="303">
        <f t="shared" si="18"/>
        <v>0</v>
      </c>
    </row>
    <row r="556" spans="1:7" x14ac:dyDescent="0.2">
      <c r="A556" s="205" t="s">
        <v>2057</v>
      </c>
      <c r="B556" s="212">
        <v>8</v>
      </c>
      <c r="C556" s="224">
        <v>1241</v>
      </c>
      <c r="D556" s="268"/>
      <c r="E556" s="271">
        <v>1.79</v>
      </c>
      <c r="F556" s="232">
        <v>20</v>
      </c>
      <c r="G556" s="303">
        <f t="shared" si="18"/>
        <v>0</v>
      </c>
    </row>
    <row r="557" spans="1:7" x14ac:dyDescent="0.2">
      <c r="A557" s="205" t="s">
        <v>3283</v>
      </c>
      <c r="B557" s="212">
        <v>8</v>
      </c>
      <c r="C557" s="224">
        <v>1241</v>
      </c>
      <c r="D557" s="268"/>
      <c r="E557" s="271">
        <v>1.79</v>
      </c>
      <c r="F557" s="232">
        <v>15</v>
      </c>
      <c r="G557" s="303">
        <f t="shared" si="18"/>
        <v>0</v>
      </c>
    </row>
    <row r="558" spans="1:7" x14ac:dyDescent="0.2">
      <c r="A558" s="205" t="s">
        <v>3284</v>
      </c>
      <c r="B558" s="212">
        <v>8</v>
      </c>
      <c r="C558" s="224">
        <v>1241</v>
      </c>
      <c r="D558" s="268"/>
      <c r="E558" s="271">
        <v>1.79</v>
      </c>
      <c r="F558" s="232">
        <v>8</v>
      </c>
      <c r="G558" s="303">
        <f t="shared" si="18"/>
        <v>0</v>
      </c>
    </row>
    <row r="559" spans="1:7" x14ac:dyDescent="0.2">
      <c r="A559" s="205" t="s">
        <v>2056</v>
      </c>
      <c r="B559" s="212">
        <v>8</v>
      </c>
      <c r="C559" s="224">
        <v>1241</v>
      </c>
      <c r="D559" s="268"/>
      <c r="E559" s="271">
        <v>1.79</v>
      </c>
      <c r="F559" s="232">
        <v>18</v>
      </c>
      <c r="G559" s="303">
        <f t="shared" si="18"/>
        <v>0</v>
      </c>
    </row>
    <row r="560" spans="1:7" x14ac:dyDescent="0.2">
      <c r="A560" s="205" t="s">
        <v>2059</v>
      </c>
      <c r="B560" s="212">
        <v>8</v>
      </c>
      <c r="C560" s="224">
        <v>1241</v>
      </c>
      <c r="D560" s="268"/>
      <c r="E560" s="271">
        <v>0.89</v>
      </c>
      <c r="F560" s="232">
        <v>12</v>
      </c>
      <c r="G560" s="303">
        <f t="shared" si="18"/>
        <v>0</v>
      </c>
    </row>
    <row r="561" spans="1:7" x14ac:dyDescent="0.2">
      <c r="A561" s="205" t="s">
        <v>2055</v>
      </c>
      <c r="B561" s="212">
        <v>8</v>
      </c>
      <c r="C561" s="224">
        <v>1241</v>
      </c>
      <c r="D561" s="268"/>
      <c r="E561" s="271">
        <v>1.79</v>
      </c>
      <c r="F561" s="232">
        <v>32</v>
      </c>
      <c r="G561" s="303">
        <f t="shared" si="18"/>
        <v>0</v>
      </c>
    </row>
    <row r="562" spans="1:7" x14ac:dyDescent="0.2">
      <c r="A562" s="205" t="s">
        <v>2064</v>
      </c>
      <c r="B562" s="212">
        <v>8</v>
      </c>
      <c r="C562" s="224">
        <v>1241</v>
      </c>
      <c r="D562" s="268"/>
      <c r="E562" s="271">
        <v>0.89</v>
      </c>
      <c r="F562" s="232">
        <v>27</v>
      </c>
      <c r="G562" s="303">
        <f t="shared" si="18"/>
        <v>0</v>
      </c>
    </row>
    <row r="563" spans="1:7" x14ac:dyDescent="0.2">
      <c r="A563" s="205" t="s">
        <v>2060</v>
      </c>
      <c r="B563" s="212">
        <v>8</v>
      </c>
      <c r="C563" s="224">
        <v>1241</v>
      </c>
      <c r="D563" s="268"/>
      <c r="E563" s="271">
        <v>0.89</v>
      </c>
      <c r="F563" s="232">
        <v>8</v>
      </c>
      <c r="G563" s="303">
        <f t="shared" si="18"/>
        <v>0</v>
      </c>
    </row>
    <row r="564" spans="1:7" x14ac:dyDescent="0.2">
      <c r="A564" s="205" t="s">
        <v>2066</v>
      </c>
      <c r="B564" s="212">
        <v>8</v>
      </c>
      <c r="C564" s="224">
        <v>1241</v>
      </c>
      <c r="D564" s="268"/>
      <c r="E564" s="271">
        <v>0.89</v>
      </c>
      <c r="F564" s="232">
        <v>12</v>
      </c>
      <c r="G564" s="303">
        <f t="shared" si="18"/>
        <v>0</v>
      </c>
    </row>
    <row r="565" spans="1:7" x14ac:dyDescent="0.2">
      <c r="A565" s="200" t="s">
        <v>2866</v>
      </c>
      <c r="B565" s="211">
        <v>8</v>
      </c>
      <c r="C565" s="226">
        <v>6796</v>
      </c>
      <c r="D565" s="268"/>
      <c r="E565" s="271">
        <v>1.32</v>
      </c>
      <c r="F565" s="203">
        <v>9</v>
      </c>
      <c r="G565" s="303">
        <f t="shared" si="18"/>
        <v>0</v>
      </c>
    </row>
    <row r="566" spans="1:7" x14ac:dyDescent="0.2">
      <c r="A566" s="200" t="s">
        <v>2866</v>
      </c>
      <c r="B566" s="213">
        <v>8</v>
      </c>
      <c r="C566" s="222">
        <v>8513</v>
      </c>
      <c r="D566" s="268"/>
      <c r="E566" s="271">
        <v>1.59</v>
      </c>
      <c r="F566" s="232">
        <v>2</v>
      </c>
      <c r="G566" s="303">
        <f t="shared" ref="G566:G629" si="19">D566*F566</f>
        <v>0</v>
      </c>
    </row>
    <row r="567" spans="1:7" x14ac:dyDescent="0.2">
      <c r="A567" s="200" t="s">
        <v>2861</v>
      </c>
      <c r="B567" s="211">
        <v>8</v>
      </c>
      <c r="C567" s="226">
        <v>6796</v>
      </c>
      <c r="D567" s="268"/>
      <c r="E567" s="271">
        <v>1.32</v>
      </c>
      <c r="F567" s="203">
        <v>22</v>
      </c>
      <c r="G567" s="303">
        <f t="shared" si="19"/>
        <v>0</v>
      </c>
    </row>
    <row r="568" spans="1:7" x14ac:dyDescent="0.2">
      <c r="A568" s="200" t="s">
        <v>2861</v>
      </c>
      <c r="B568" s="213">
        <v>8</v>
      </c>
      <c r="C568" s="222">
        <v>8513</v>
      </c>
      <c r="D568" s="268"/>
      <c r="E568" s="271">
        <v>1.59</v>
      </c>
      <c r="F568" s="232">
        <v>1</v>
      </c>
      <c r="G568" s="303">
        <f t="shared" si="19"/>
        <v>0</v>
      </c>
    </row>
    <row r="569" spans="1:7" x14ac:dyDescent="0.2">
      <c r="A569" s="200" t="s">
        <v>2863</v>
      </c>
      <c r="B569" s="211">
        <v>8</v>
      </c>
      <c r="C569" s="226">
        <v>6796</v>
      </c>
      <c r="D569" s="268"/>
      <c r="E569" s="271">
        <v>1.32</v>
      </c>
      <c r="F569" s="203">
        <v>9</v>
      </c>
      <c r="G569" s="303">
        <f t="shared" si="19"/>
        <v>0</v>
      </c>
    </row>
    <row r="570" spans="1:7" x14ac:dyDescent="0.2">
      <c r="A570" s="200" t="s">
        <v>2863</v>
      </c>
      <c r="B570" s="213">
        <v>8</v>
      </c>
      <c r="C570" s="222">
        <v>8513</v>
      </c>
      <c r="D570" s="268"/>
      <c r="E570" s="271">
        <v>1.59</v>
      </c>
      <c r="F570" s="232">
        <v>1</v>
      </c>
      <c r="G570" s="303">
        <f t="shared" si="19"/>
        <v>0</v>
      </c>
    </row>
    <row r="571" spans="1:7" x14ac:dyDescent="0.2">
      <c r="A571" s="200" t="s">
        <v>2862</v>
      </c>
      <c r="B571" s="211">
        <v>8</v>
      </c>
      <c r="C571" s="226">
        <v>6796</v>
      </c>
      <c r="D571" s="268"/>
      <c r="E571" s="271">
        <v>1.32</v>
      </c>
      <c r="F571" s="203">
        <v>21</v>
      </c>
      <c r="G571" s="303">
        <f t="shared" si="19"/>
        <v>0</v>
      </c>
    </row>
    <row r="572" spans="1:7" x14ac:dyDescent="0.2">
      <c r="A572" s="200" t="s">
        <v>2862</v>
      </c>
      <c r="B572" s="213">
        <v>8</v>
      </c>
      <c r="C572" s="222">
        <v>8513</v>
      </c>
      <c r="D572" s="268"/>
      <c r="E572" s="271">
        <v>1.59</v>
      </c>
      <c r="F572" s="232">
        <v>3</v>
      </c>
      <c r="G572" s="303">
        <f t="shared" si="19"/>
        <v>0</v>
      </c>
    </row>
    <row r="573" spans="1:7" x14ac:dyDescent="0.2">
      <c r="A573" s="200" t="s">
        <v>2865</v>
      </c>
      <c r="B573" s="211">
        <v>8</v>
      </c>
      <c r="C573" s="226">
        <v>6796</v>
      </c>
      <c r="D573" s="268"/>
      <c r="E573" s="271">
        <v>1.32</v>
      </c>
      <c r="F573" s="203">
        <v>12</v>
      </c>
      <c r="G573" s="303">
        <f t="shared" si="19"/>
        <v>0</v>
      </c>
    </row>
    <row r="574" spans="1:7" x14ac:dyDescent="0.2">
      <c r="A574" s="205" t="s">
        <v>1676</v>
      </c>
      <c r="B574" s="213">
        <v>8</v>
      </c>
      <c r="C574" s="222">
        <v>8513</v>
      </c>
      <c r="D574" s="268"/>
      <c r="E574" s="271">
        <v>4.74</v>
      </c>
      <c r="F574" s="232">
        <v>2</v>
      </c>
      <c r="G574" s="303">
        <f t="shared" si="19"/>
        <v>0</v>
      </c>
    </row>
    <row r="575" spans="1:7" x14ac:dyDescent="0.2">
      <c r="A575" s="205" t="s">
        <v>1513</v>
      </c>
      <c r="B575" s="213">
        <v>8</v>
      </c>
      <c r="C575" s="222">
        <v>6796</v>
      </c>
      <c r="D575" s="268"/>
      <c r="E575" s="271">
        <v>1.45</v>
      </c>
      <c r="F575" s="232">
        <v>10</v>
      </c>
      <c r="G575" s="303">
        <f t="shared" si="19"/>
        <v>0</v>
      </c>
    </row>
    <row r="576" spans="1:7" x14ac:dyDescent="0.2">
      <c r="A576" s="205" t="s">
        <v>1513</v>
      </c>
      <c r="B576" s="211">
        <v>8</v>
      </c>
      <c r="C576" s="226">
        <v>6796</v>
      </c>
      <c r="D576" s="270"/>
      <c r="E576" s="271">
        <v>1.45</v>
      </c>
      <c r="F576" s="203">
        <v>22</v>
      </c>
      <c r="G576" s="303">
        <f t="shared" si="19"/>
        <v>0</v>
      </c>
    </row>
    <row r="577" spans="1:7" x14ac:dyDescent="0.2">
      <c r="A577" s="205" t="s">
        <v>1516</v>
      </c>
      <c r="B577" s="213">
        <v>8</v>
      </c>
      <c r="C577" s="222">
        <v>6796</v>
      </c>
      <c r="D577" s="268"/>
      <c r="E577" s="271">
        <v>1.45</v>
      </c>
      <c r="F577" s="232">
        <v>5</v>
      </c>
      <c r="G577" s="303">
        <f t="shared" si="19"/>
        <v>0</v>
      </c>
    </row>
    <row r="578" spans="1:7" x14ac:dyDescent="0.2">
      <c r="A578" s="205" t="s">
        <v>1516</v>
      </c>
      <c r="B578" s="211">
        <v>8</v>
      </c>
      <c r="C578" s="226">
        <v>6796</v>
      </c>
      <c r="D578" s="270"/>
      <c r="E578" s="271">
        <v>1.45</v>
      </c>
      <c r="F578" s="203">
        <v>24</v>
      </c>
      <c r="G578" s="303">
        <f t="shared" si="19"/>
        <v>0</v>
      </c>
    </row>
    <row r="579" spans="1:7" x14ac:dyDescent="0.2">
      <c r="A579" s="205" t="s">
        <v>1517</v>
      </c>
      <c r="B579" s="213">
        <v>8</v>
      </c>
      <c r="C579" s="222">
        <v>6796</v>
      </c>
      <c r="D579" s="268"/>
      <c r="E579" s="271">
        <v>1.45</v>
      </c>
      <c r="F579" s="232">
        <v>2</v>
      </c>
      <c r="G579" s="303">
        <f t="shared" si="19"/>
        <v>0</v>
      </c>
    </row>
    <row r="580" spans="1:7" x14ac:dyDescent="0.2">
      <c r="A580" s="205" t="s">
        <v>1517</v>
      </c>
      <c r="B580" s="211">
        <v>8</v>
      </c>
      <c r="C580" s="226">
        <v>6796</v>
      </c>
      <c r="D580" s="270"/>
      <c r="E580" s="271">
        <v>1.45</v>
      </c>
      <c r="F580" s="203">
        <v>10</v>
      </c>
      <c r="G580" s="303">
        <f t="shared" si="19"/>
        <v>0</v>
      </c>
    </row>
    <row r="581" spans="1:7" x14ac:dyDescent="0.2">
      <c r="A581" s="206" t="s">
        <v>3140</v>
      </c>
      <c r="B581" s="211">
        <v>8</v>
      </c>
      <c r="C581" s="219">
        <v>1212</v>
      </c>
      <c r="D581" s="268"/>
      <c r="E581" s="271">
        <v>0.51</v>
      </c>
      <c r="F581" s="231">
        <v>27</v>
      </c>
      <c r="G581" s="303">
        <f t="shared" si="19"/>
        <v>0</v>
      </c>
    </row>
    <row r="582" spans="1:7" x14ac:dyDescent="0.2">
      <c r="A582" s="200" t="s">
        <v>3045</v>
      </c>
      <c r="B582" s="211">
        <v>8</v>
      </c>
      <c r="C582" s="226">
        <v>8513</v>
      </c>
      <c r="D582" s="268"/>
      <c r="E582" s="271">
        <v>0.47</v>
      </c>
      <c r="F582" s="203">
        <v>46</v>
      </c>
      <c r="G582" s="303">
        <f t="shared" si="19"/>
        <v>0</v>
      </c>
    </row>
    <row r="583" spans="1:7" x14ac:dyDescent="0.2">
      <c r="A583" s="200" t="s">
        <v>2828</v>
      </c>
      <c r="B583" s="211">
        <v>8</v>
      </c>
      <c r="C583" s="226">
        <v>1433</v>
      </c>
      <c r="D583" s="268"/>
      <c r="E583" s="271">
        <v>6.07</v>
      </c>
      <c r="F583" s="203">
        <v>6</v>
      </c>
      <c r="G583" s="303">
        <f t="shared" si="19"/>
        <v>0</v>
      </c>
    </row>
    <row r="584" spans="1:7" x14ac:dyDescent="0.2">
      <c r="A584" s="200" t="s">
        <v>2826</v>
      </c>
      <c r="B584" s="211">
        <v>8</v>
      </c>
      <c r="C584" s="226">
        <v>1433</v>
      </c>
      <c r="D584" s="268"/>
      <c r="E584" s="271">
        <v>10.42</v>
      </c>
      <c r="F584" s="203">
        <v>4</v>
      </c>
      <c r="G584" s="303">
        <f t="shared" si="19"/>
        <v>0</v>
      </c>
    </row>
    <row r="585" spans="1:7" x14ac:dyDescent="0.2">
      <c r="A585" s="206" t="s">
        <v>3141</v>
      </c>
      <c r="B585" s="211">
        <v>8</v>
      </c>
      <c r="C585" s="223">
        <v>1212</v>
      </c>
      <c r="D585" s="268"/>
      <c r="E585" s="271">
        <v>0.2</v>
      </c>
      <c r="F585" s="231">
        <v>14</v>
      </c>
      <c r="G585" s="303">
        <f t="shared" si="19"/>
        <v>0</v>
      </c>
    </row>
    <row r="586" spans="1:7" x14ac:dyDescent="0.2">
      <c r="A586" s="206" t="s">
        <v>3143</v>
      </c>
      <c r="B586" s="211">
        <v>8</v>
      </c>
      <c r="C586" s="219">
        <v>1433</v>
      </c>
      <c r="D586" s="268"/>
      <c r="E586" s="271">
        <v>10.42</v>
      </c>
      <c r="F586" s="231">
        <v>2</v>
      </c>
      <c r="G586" s="303">
        <f t="shared" si="19"/>
        <v>0</v>
      </c>
    </row>
    <row r="587" spans="1:7" x14ac:dyDescent="0.2">
      <c r="A587" s="206" t="s">
        <v>2827</v>
      </c>
      <c r="B587" s="211">
        <v>8</v>
      </c>
      <c r="C587" s="226">
        <v>1433</v>
      </c>
      <c r="D587" s="268"/>
      <c r="E587" s="271">
        <v>4.6100000000000003</v>
      </c>
      <c r="F587" s="203">
        <v>4</v>
      </c>
      <c r="G587" s="303">
        <f t="shared" si="19"/>
        <v>0</v>
      </c>
    </row>
    <row r="588" spans="1:7" x14ac:dyDescent="0.2">
      <c r="A588" s="206" t="s">
        <v>3354</v>
      </c>
      <c r="B588" s="211">
        <v>8</v>
      </c>
      <c r="C588" s="226">
        <v>1433</v>
      </c>
      <c r="D588" s="268"/>
      <c r="E588" s="271">
        <v>0.18</v>
      </c>
      <c r="F588" s="203">
        <v>12</v>
      </c>
      <c r="G588" s="303">
        <f t="shared" si="19"/>
        <v>0</v>
      </c>
    </row>
    <row r="589" spans="1:7" x14ac:dyDescent="0.2">
      <c r="A589" s="206" t="s">
        <v>3142</v>
      </c>
      <c r="B589" s="211">
        <v>8</v>
      </c>
      <c r="C589" s="219">
        <v>1433</v>
      </c>
      <c r="D589" s="268"/>
      <c r="E589" s="271">
        <v>4.6100000000000003</v>
      </c>
      <c r="F589" s="231">
        <v>1</v>
      </c>
      <c r="G589" s="303">
        <f t="shared" si="19"/>
        <v>0</v>
      </c>
    </row>
    <row r="590" spans="1:7" x14ac:dyDescent="0.2">
      <c r="A590" s="206" t="s">
        <v>218</v>
      </c>
      <c r="B590" s="211">
        <v>8</v>
      </c>
      <c r="C590" s="220">
        <v>1212</v>
      </c>
      <c r="D590" s="268"/>
      <c r="E590" s="271">
        <v>2.74</v>
      </c>
      <c r="F590" s="233">
        <v>16</v>
      </c>
      <c r="G590" s="303">
        <f t="shared" si="19"/>
        <v>0</v>
      </c>
    </row>
    <row r="591" spans="1:7" x14ac:dyDescent="0.2">
      <c r="A591" s="206" t="s">
        <v>2996</v>
      </c>
      <c r="B591" s="213">
        <v>8</v>
      </c>
      <c r="C591" s="222">
        <v>2350</v>
      </c>
      <c r="D591" s="268"/>
      <c r="E591" s="271">
        <v>2.29</v>
      </c>
      <c r="F591" s="232">
        <v>23</v>
      </c>
      <c r="G591" s="303">
        <f t="shared" si="19"/>
        <v>0</v>
      </c>
    </row>
    <row r="592" spans="1:7" x14ac:dyDescent="0.2">
      <c r="A592" s="206" t="s">
        <v>3281</v>
      </c>
      <c r="B592" s="211">
        <v>8</v>
      </c>
      <c r="C592" s="226">
        <v>2350</v>
      </c>
      <c r="D592" s="270"/>
      <c r="E592" s="271">
        <v>5.19</v>
      </c>
      <c r="F592" s="203">
        <v>5</v>
      </c>
      <c r="G592" s="303">
        <f t="shared" si="19"/>
        <v>0</v>
      </c>
    </row>
    <row r="593" spans="1:7" x14ac:dyDescent="0.2">
      <c r="A593" s="205" t="s">
        <v>3281</v>
      </c>
      <c r="B593" s="213">
        <v>8</v>
      </c>
      <c r="C593" s="222">
        <v>2350</v>
      </c>
      <c r="D593" s="268"/>
      <c r="E593" s="271">
        <v>5.19</v>
      </c>
      <c r="F593" s="232">
        <v>4</v>
      </c>
      <c r="G593" s="303">
        <f t="shared" si="19"/>
        <v>0</v>
      </c>
    </row>
    <row r="594" spans="1:7" x14ac:dyDescent="0.2">
      <c r="A594" s="206" t="s">
        <v>878</v>
      </c>
      <c r="B594" s="212">
        <v>8</v>
      </c>
      <c r="C594" s="220">
        <v>2211</v>
      </c>
      <c r="D594" s="268"/>
      <c r="E594" s="271">
        <v>9.7100000000000009</v>
      </c>
      <c r="F594" s="233">
        <v>1</v>
      </c>
      <c r="G594" s="303">
        <f t="shared" si="19"/>
        <v>0</v>
      </c>
    </row>
    <row r="595" spans="1:7" x14ac:dyDescent="0.2">
      <c r="A595" s="205" t="s">
        <v>3082</v>
      </c>
      <c r="B595" s="213">
        <v>8</v>
      </c>
      <c r="C595" s="222">
        <v>2211</v>
      </c>
      <c r="D595" s="268"/>
      <c r="E595" s="271">
        <v>9.83</v>
      </c>
      <c r="F595" s="232">
        <v>4</v>
      </c>
      <c r="G595" s="303">
        <f t="shared" si="19"/>
        <v>0</v>
      </c>
    </row>
    <row r="596" spans="1:7" x14ac:dyDescent="0.2">
      <c r="A596" s="205" t="s">
        <v>1927</v>
      </c>
      <c r="B596" s="213">
        <v>8</v>
      </c>
      <c r="C596" s="222">
        <v>2211</v>
      </c>
      <c r="D596" s="268"/>
      <c r="E596" s="271">
        <v>13.8</v>
      </c>
      <c r="F596" s="232">
        <v>4</v>
      </c>
      <c r="G596" s="303">
        <f t="shared" si="19"/>
        <v>0</v>
      </c>
    </row>
    <row r="597" spans="1:7" x14ac:dyDescent="0.2">
      <c r="A597" s="205" t="s">
        <v>3081</v>
      </c>
      <c r="B597" s="213">
        <v>8</v>
      </c>
      <c r="C597" s="222">
        <v>3096</v>
      </c>
      <c r="D597" s="268"/>
      <c r="E597" s="271">
        <v>8.65</v>
      </c>
      <c r="F597" s="232">
        <v>2</v>
      </c>
      <c r="G597" s="303">
        <f t="shared" si="19"/>
        <v>0</v>
      </c>
    </row>
    <row r="598" spans="1:7" x14ac:dyDescent="0.2">
      <c r="A598" s="205" t="s">
        <v>881</v>
      </c>
      <c r="B598" s="214">
        <v>8</v>
      </c>
      <c r="C598" s="223">
        <v>2211</v>
      </c>
      <c r="D598" s="276"/>
      <c r="E598" s="271">
        <v>22.16</v>
      </c>
      <c r="F598" s="230">
        <v>1</v>
      </c>
      <c r="G598" s="303">
        <f t="shared" si="19"/>
        <v>0</v>
      </c>
    </row>
    <row r="599" spans="1:7" x14ac:dyDescent="0.2">
      <c r="A599" s="205" t="s">
        <v>880</v>
      </c>
      <c r="B599" s="214">
        <v>8</v>
      </c>
      <c r="C599" s="223">
        <v>2211</v>
      </c>
      <c r="D599" s="276"/>
      <c r="E599" s="271">
        <v>22.16</v>
      </c>
      <c r="F599" s="230">
        <v>1</v>
      </c>
      <c r="G599" s="303">
        <f t="shared" si="19"/>
        <v>0</v>
      </c>
    </row>
    <row r="600" spans="1:7" x14ac:dyDescent="0.2">
      <c r="A600" s="205" t="s">
        <v>3037</v>
      </c>
      <c r="B600" s="213">
        <v>8</v>
      </c>
      <c r="C600" s="222">
        <v>2211</v>
      </c>
      <c r="D600" s="268"/>
      <c r="E600" s="271">
        <v>10.6</v>
      </c>
      <c r="F600" s="232">
        <v>5</v>
      </c>
      <c r="G600" s="303">
        <f t="shared" si="19"/>
        <v>0</v>
      </c>
    </row>
    <row r="601" spans="1:7" x14ac:dyDescent="0.2">
      <c r="A601" s="205" t="s">
        <v>3037</v>
      </c>
      <c r="B601" s="211">
        <v>8</v>
      </c>
      <c r="C601" s="226">
        <v>2211</v>
      </c>
      <c r="D601" s="268"/>
      <c r="E601" s="271">
        <v>10.6</v>
      </c>
      <c r="F601" s="203">
        <v>6</v>
      </c>
      <c r="G601" s="303">
        <f t="shared" si="19"/>
        <v>0</v>
      </c>
    </row>
    <row r="602" spans="1:7" x14ac:dyDescent="0.2">
      <c r="A602" s="205" t="s">
        <v>3038</v>
      </c>
      <c r="B602" s="211">
        <v>8</v>
      </c>
      <c r="C602" s="226">
        <v>2211</v>
      </c>
      <c r="D602" s="268"/>
      <c r="E602" s="271">
        <v>9.83</v>
      </c>
      <c r="F602" s="203">
        <v>3</v>
      </c>
      <c r="G602" s="303">
        <f t="shared" si="19"/>
        <v>0</v>
      </c>
    </row>
    <row r="603" spans="1:7" x14ac:dyDescent="0.2">
      <c r="A603" s="205" t="s">
        <v>3068</v>
      </c>
      <c r="B603" s="213">
        <v>8</v>
      </c>
      <c r="C603" s="224">
        <v>1241</v>
      </c>
      <c r="D603" s="268"/>
      <c r="E603" s="271">
        <v>5.05</v>
      </c>
      <c r="F603" s="232">
        <v>5</v>
      </c>
      <c r="G603" s="303">
        <f t="shared" si="19"/>
        <v>0</v>
      </c>
    </row>
    <row r="604" spans="1:7" x14ac:dyDescent="0.2">
      <c r="A604" s="205" t="s">
        <v>1919</v>
      </c>
      <c r="B604" s="213">
        <v>8</v>
      </c>
      <c r="C604" s="222">
        <v>3096</v>
      </c>
      <c r="D604" s="268"/>
      <c r="E604" s="271">
        <v>6.18</v>
      </c>
      <c r="F604" s="232">
        <v>2</v>
      </c>
      <c r="G604" s="303">
        <f t="shared" si="19"/>
        <v>0</v>
      </c>
    </row>
    <row r="605" spans="1:7" x14ac:dyDescent="0.2">
      <c r="A605" s="205" t="s">
        <v>1897</v>
      </c>
      <c r="B605" s="213">
        <v>8</v>
      </c>
      <c r="C605" s="219">
        <v>2211</v>
      </c>
      <c r="D605" s="268"/>
      <c r="E605" s="271">
        <v>5.95</v>
      </c>
      <c r="F605" s="232">
        <v>2</v>
      </c>
      <c r="G605" s="303">
        <f t="shared" si="19"/>
        <v>0</v>
      </c>
    </row>
    <row r="606" spans="1:7" x14ac:dyDescent="0.2">
      <c r="A606" s="205" t="s">
        <v>3036</v>
      </c>
      <c r="B606" s="211">
        <v>8</v>
      </c>
      <c r="C606" s="219">
        <v>2211</v>
      </c>
      <c r="D606" s="268"/>
      <c r="E606" s="271">
        <v>5.95</v>
      </c>
      <c r="F606" s="229">
        <v>5</v>
      </c>
      <c r="G606" s="303">
        <f t="shared" si="19"/>
        <v>0</v>
      </c>
    </row>
    <row r="607" spans="1:7" x14ac:dyDescent="0.2">
      <c r="A607" s="205" t="s">
        <v>3036</v>
      </c>
      <c r="B607" s="211">
        <v>8</v>
      </c>
      <c r="C607" s="226">
        <v>2211</v>
      </c>
      <c r="D607" s="268"/>
      <c r="E607" s="271">
        <v>5.95</v>
      </c>
      <c r="F607" s="203">
        <v>12</v>
      </c>
      <c r="G607" s="303">
        <f t="shared" si="19"/>
        <v>0</v>
      </c>
    </row>
    <row r="608" spans="1:7" x14ac:dyDescent="0.2">
      <c r="A608" s="200" t="s">
        <v>2745</v>
      </c>
      <c r="B608" s="211">
        <v>8</v>
      </c>
      <c r="C608" s="226">
        <v>2211</v>
      </c>
      <c r="D608" s="268"/>
      <c r="E608" s="271">
        <v>5.95</v>
      </c>
      <c r="F608" s="203">
        <v>19</v>
      </c>
      <c r="G608" s="303">
        <f t="shared" si="19"/>
        <v>0</v>
      </c>
    </row>
    <row r="609" spans="1:7" x14ac:dyDescent="0.2">
      <c r="A609" s="200" t="s">
        <v>3293</v>
      </c>
      <c r="B609" s="213">
        <v>8</v>
      </c>
      <c r="C609" s="222">
        <v>1433</v>
      </c>
      <c r="D609" s="268"/>
      <c r="E609" s="271">
        <v>11.04</v>
      </c>
      <c r="F609" s="232">
        <v>5</v>
      </c>
      <c r="G609" s="303">
        <f t="shared" si="19"/>
        <v>0</v>
      </c>
    </row>
    <row r="610" spans="1:7" x14ac:dyDescent="0.2">
      <c r="A610" s="200" t="s">
        <v>3293</v>
      </c>
      <c r="B610" s="211">
        <v>8</v>
      </c>
      <c r="C610" s="226">
        <v>1433</v>
      </c>
      <c r="D610" s="268"/>
      <c r="E610" s="271">
        <v>11.04</v>
      </c>
      <c r="F610" s="203">
        <v>26</v>
      </c>
      <c r="G610" s="303">
        <f t="shared" si="19"/>
        <v>0</v>
      </c>
    </row>
    <row r="611" spans="1:7" x14ac:dyDescent="0.2">
      <c r="A611" s="200" t="s">
        <v>3083</v>
      </c>
      <c r="B611" s="213">
        <v>8</v>
      </c>
      <c r="C611" s="222">
        <v>1241</v>
      </c>
      <c r="D611" s="268"/>
      <c r="E611" s="271">
        <v>7.24</v>
      </c>
      <c r="F611" s="232">
        <v>4</v>
      </c>
      <c r="G611" s="303">
        <f t="shared" si="19"/>
        <v>0</v>
      </c>
    </row>
    <row r="612" spans="1:7" x14ac:dyDescent="0.2">
      <c r="A612" s="200" t="s">
        <v>3330</v>
      </c>
      <c r="B612" s="214">
        <v>8</v>
      </c>
      <c r="C612" s="223">
        <v>1433</v>
      </c>
      <c r="D612" s="276"/>
      <c r="E612" s="271">
        <v>8.25</v>
      </c>
      <c r="F612" s="230">
        <v>1</v>
      </c>
      <c r="G612" s="303">
        <f t="shared" si="19"/>
        <v>0</v>
      </c>
    </row>
    <row r="613" spans="1:7" x14ac:dyDescent="0.2">
      <c r="A613" s="200" t="s">
        <v>3330</v>
      </c>
      <c r="B613" s="213">
        <v>8</v>
      </c>
      <c r="C613" s="222">
        <v>1433</v>
      </c>
      <c r="D613" s="268"/>
      <c r="E613" s="271">
        <v>8.25</v>
      </c>
      <c r="F613" s="232">
        <v>2</v>
      </c>
      <c r="G613" s="303">
        <f t="shared" si="19"/>
        <v>0</v>
      </c>
    </row>
    <row r="614" spans="1:7" x14ac:dyDescent="0.2">
      <c r="A614" s="200" t="s">
        <v>3330</v>
      </c>
      <c r="B614" s="213">
        <v>8</v>
      </c>
      <c r="C614" s="222">
        <v>1433</v>
      </c>
      <c r="D614" s="268"/>
      <c r="E614" s="271">
        <v>8.25</v>
      </c>
      <c r="F614" s="232">
        <v>2</v>
      </c>
      <c r="G614" s="303">
        <f t="shared" si="19"/>
        <v>0</v>
      </c>
    </row>
    <row r="615" spans="1:7" x14ac:dyDescent="0.2">
      <c r="A615" s="200" t="s">
        <v>3331</v>
      </c>
      <c r="B615" s="214">
        <v>8</v>
      </c>
      <c r="C615" s="223">
        <v>1433</v>
      </c>
      <c r="D615" s="276"/>
      <c r="E615" s="271">
        <v>8.25</v>
      </c>
      <c r="F615" s="230">
        <v>1</v>
      </c>
      <c r="G615" s="303">
        <f t="shared" si="19"/>
        <v>0</v>
      </c>
    </row>
    <row r="616" spans="1:7" x14ac:dyDescent="0.2">
      <c r="A616" s="205" t="s">
        <v>3331</v>
      </c>
      <c r="B616" s="213">
        <v>8</v>
      </c>
      <c r="C616" s="222">
        <v>1433</v>
      </c>
      <c r="D616" s="268"/>
      <c r="E616" s="271">
        <v>8.25</v>
      </c>
      <c r="F616" s="232">
        <v>2</v>
      </c>
      <c r="G616" s="303">
        <f t="shared" si="19"/>
        <v>0</v>
      </c>
    </row>
    <row r="617" spans="1:7" x14ac:dyDescent="0.2">
      <c r="A617" s="200" t="s">
        <v>3039</v>
      </c>
      <c r="B617" s="211">
        <v>8</v>
      </c>
      <c r="C617" s="226">
        <v>1241</v>
      </c>
      <c r="D617" s="268"/>
      <c r="E617" s="271">
        <v>7.36</v>
      </c>
      <c r="F617" s="203">
        <v>3</v>
      </c>
      <c r="G617" s="303">
        <f t="shared" si="19"/>
        <v>0</v>
      </c>
    </row>
    <row r="618" spans="1:7" x14ac:dyDescent="0.2">
      <c r="A618" s="200" t="s">
        <v>3039</v>
      </c>
      <c r="B618" s="213">
        <v>8</v>
      </c>
      <c r="C618" s="222">
        <v>1241</v>
      </c>
      <c r="D618" s="268"/>
      <c r="E618" s="271">
        <v>7.36</v>
      </c>
      <c r="F618" s="232">
        <v>3</v>
      </c>
      <c r="G618" s="303">
        <f t="shared" si="19"/>
        <v>0</v>
      </c>
    </row>
    <row r="619" spans="1:7" x14ac:dyDescent="0.2">
      <c r="A619" s="205" t="s">
        <v>1915</v>
      </c>
      <c r="B619" s="213">
        <v>8</v>
      </c>
      <c r="C619" s="222">
        <v>2211</v>
      </c>
      <c r="D619" s="268"/>
      <c r="E619" s="271">
        <v>9.7100000000000009</v>
      </c>
      <c r="F619" s="232">
        <v>2</v>
      </c>
      <c r="G619" s="303">
        <f t="shared" si="19"/>
        <v>0</v>
      </c>
    </row>
    <row r="620" spans="1:7" x14ac:dyDescent="0.2">
      <c r="A620" s="205" t="s">
        <v>3075</v>
      </c>
      <c r="B620" s="214">
        <v>8</v>
      </c>
      <c r="C620" s="223">
        <v>1241</v>
      </c>
      <c r="D620" s="276"/>
      <c r="E620" s="271">
        <v>7.36</v>
      </c>
      <c r="F620" s="230">
        <v>3</v>
      </c>
      <c r="G620" s="303">
        <f t="shared" si="19"/>
        <v>0</v>
      </c>
    </row>
    <row r="621" spans="1:7" x14ac:dyDescent="0.2">
      <c r="A621" s="205" t="s">
        <v>3075</v>
      </c>
      <c r="B621" s="213">
        <v>8</v>
      </c>
      <c r="C621" s="222">
        <v>1241</v>
      </c>
      <c r="D621" s="268"/>
      <c r="E621" s="271">
        <v>7.36</v>
      </c>
      <c r="F621" s="232">
        <v>5</v>
      </c>
      <c r="G621" s="303">
        <f t="shared" si="19"/>
        <v>0</v>
      </c>
    </row>
    <row r="622" spans="1:7" x14ac:dyDescent="0.2">
      <c r="A622" s="205" t="s">
        <v>3076</v>
      </c>
      <c r="B622" s="213">
        <v>8</v>
      </c>
      <c r="C622" s="222">
        <v>1433</v>
      </c>
      <c r="D622" s="268"/>
      <c r="E622" s="271">
        <v>8.02</v>
      </c>
      <c r="F622" s="232">
        <v>3</v>
      </c>
      <c r="G622" s="303">
        <f t="shared" si="19"/>
        <v>0</v>
      </c>
    </row>
    <row r="623" spans="1:7" x14ac:dyDescent="0.2">
      <c r="A623" s="205" t="s">
        <v>3078</v>
      </c>
      <c r="B623" s="213">
        <v>8</v>
      </c>
      <c r="C623" s="222">
        <v>1241</v>
      </c>
      <c r="D623" s="268"/>
      <c r="E623" s="271">
        <v>12.52</v>
      </c>
      <c r="F623" s="232">
        <v>8</v>
      </c>
      <c r="G623" s="303">
        <f t="shared" si="19"/>
        <v>0</v>
      </c>
    </row>
    <row r="624" spans="1:7" x14ac:dyDescent="0.2">
      <c r="A624" s="205" t="s">
        <v>3077</v>
      </c>
      <c r="B624" s="213">
        <v>8</v>
      </c>
      <c r="C624" s="222">
        <v>2211</v>
      </c>
      <c r="D624" s="268"/>
      <c r="E624" s="271">
        <v>22.16</v>
      </c>
      <c r="F624" s="232">
        <v>4</v>
      </c>
      <c r="G624" s="303">
        <f t="shared" si="19"/>
        <v>0</v>
      </c>
    </row>
    <row r="625" spans="1:7" x14ac:dyDescent="0.2">
      <c r="A625" s="205" t="s">
        <v>1917</v>
      </c>
      <c r="B625" s="212">
        <v>8</v>
      </c>
      <c r="C625" s="220">
        <v>3232</v>
      </c>
      <c r="D625" s="268"/>
      <c r="E625" s="271">
        <v>8.24</v>
      </c>
      <c r="F625" s="233">
        <v>1</v>
      </c>
      <c r="G625" s="303">
        <f t="shared" si="19"/>
        <v>0</v>
      </c>
    </row>
    <row r="626" spans="1:7" x14ac:dyDescent="0.2">
      <c r="A626" s="205" t="s">
        <v>1917</v>
      </c>
      <c r="B626" s="213">
        <v>8</v>
      </c>
      <c r="C626" s="222">
        <v>3232</v>
      </c>
      <c r="D626" s="268"/>
      <c r="E626" s="271">
        <v>8.24</v>
      </c>
      <c r="F626" s="232">
        <v>2</v>
      </c>
      <c r="G626" s="303">
        <f t="shared" si="19"/>
        <v>0</v>
      </c>
    </row>
    <row r="627" spans="1:7" x14ac:dyDescent="0.2">
      <c r="A627" s="205" t="s">
        <v>1917</v>
      </c>
      <c r="B627" s="211">
        <v>8</v>
      </c>
      <c r="C627" s="226">
        <v>3232</v>
      </c>
      <c r="D627" s="268"/>
      <c r="E627" s="271">
        <v>8.24</v>
      </c>
      <c r="F627" s="203">
        <v>4</v>
      </c>
      <c r="G627" s="303">
        <f t="shared" si="19"/>
        <v>0</v>
      </c>
    </row>
    <row r="628" spans="1:7" x14ac:dyDescent="0.2">
      <c r="A628" s="205" t="s">
        <v>1917</v>
      </c>
      <c r="B628" s="213">
        <v>8</v>
      </c>
      <c r="C628" s="222">
        <v>3232</v>
      </c>
      <c r="D628" s="268"/>
      <c r="E628" s="271">
        <v>8.24</v>
      </c>
      <c r="F628" s="232">
        <v>9</v>
      </c>
      <c r="G628" s="303">
        <f t="shared" si="19"/>
        <v>0</v>
      </c>
    </row>
    <row r="629" spans="1:7" x14ac:dyDescent="0.2">
      <c r="A629" s="200" t="s">
        <v>2570</v>
      </c>
      <c r="B629" s="211">
        <v>8</v>
      </c>
      <c r="C629" s="226">
        <v>1154</v>
      </c>
      <c r="D629" s="268"/>
      <c r="E629" s="271">
        <v>2.02</v>
      </c>
      <c r="F629" s="203">
        <v>1</v>
      </c>
      <c r="G629" s="303">
        <f t="shared" si="19"/>
        <v>0</v>
      </c>
    </row>
    <row r="630" spans="1:7" x14ac:dyDescent="0.2">
      <c r="A630" s="206" t="s">
        <v>684</v>
      </c>
      <c r="B630" s="211">
        <v>8</v>
      </c>
      <c r="C630" s="219">
        <v>1212</v>
      </c>
      <c r="D630" s="269"/>
      <c r="E630" s="271">
        <v>2.17</v>
      </c>
      <c r="F630" s="231">
        <v>4</v>
      </c>
      <c r="G630" s="303">
        <f t="shared" ref="G630:G693" si="20">D630*F630</f>
        <v>0</v>
      </c>
    </row>
    <row r="631" spans="1:7" x14ac:dyDescent="0.2">
      <c r="A631" s="206" t="s">
        <v>685</v>
      </c>
      <c r="B631" s="211">
        <v>8</v>
      </c>
      <c r="C631" s="219">
        <v>8513</v>
      </c>
      <c r="D631" s="269"/>
      <c r="E631" s="271">
        <v>3.32</v>
      </c>
      <c r="F631" s="231">
        <v>2</v>
      </c>
      <c r="G631" s="303">
        <f t="shared" si="20"/>
        <v>0</v>
      </c>
    </row>
    <row r="632" spans="1:7" x14ac:dyDescent="0.2">
      <c r="A632" s="206" t="s">
        <v>683</v>
      </c>
      <c r="B632" s="211">
        <v>8</v>
      </c>
      <c r="C632" s="219">
        <v>1212</v>
      </c>
      <c r="D632" s="269"/>
      <c r="E632" s="271">
        <v>1.23</v>
      </c>
      <c r="F632" s="231">
        <v>12</v>
      </c>
      <c r="G632" s="303">
        <f t="shared" si="20"/>
        <v>0</v>
      </c>
    </row>
    <row r="633" spans="1:7" x14ac:dyDescent="0.2">
      <c r="A633" s="200" t="s">
        <v>177</v>
      </c>
      <c r="B633" s="211">
        <v>8</v>
      </c>
      <c r="C633" s="226">
        <v>4943</v>
      </c>
      <c r="D633" s="268"/>
      <c r="E633" s="271">
        <v>2.89</v>
      </c>
      <c r="F633" s="203">
        <v>18</v>
      </c>
      <c r="G633" s="303">
        <f t="shared" si="20"/>
        <v>0</v>
      </c>
    </row>
    <row r="634" spans="1:7" x14ac:dyDescent="0.2">
      <c r="A634" s="200" t="s">
        <v>177</v>
      </c>
      <c r="B634" s="211">
        <v>8</v>
      </c>
      <c r="C634" s="226">
        <v>4943</v>
      </c>
      <c r="D634" s="268"/>
      <c r="E634" s="271">
        <v>2.89</v>
      </c>
      <c r="F634" s="203">
        <v>4</v>
      </c>
      <c r="G634" s="303">
        <f t="shared" si="20"/>
        <v>0</v>
      </c>
    </row>
    <row r="635" spans="1:7" x14ac:dyDescent="0.2">
      <c r="A635" s="200" t="s">
        <v>2555</v>
      </c>
      <c r="B635" s="211">
        <v>8</v>
      </c>
      <c r="C635" s="226">
        <v>9017</v>
      </c>
      <c r="D635" s="270"/>
      <c r="E635" s="271">
        <v>2.78</v>
      </c>
      <c r="F635" s="203">
        <v>3</v>
      </c>
      <c r="G635" s="303">
        <f t="shared" si="20"/>
        <v>0</v>
      </c>
    </row>
    <row r="636" spans="1:7" x14ac:dyDescent="0.2">
      <c r="A636" s="200" t="s">
        <v>2555</v>
      </c>
      <c r="B636" s="211">
        <v>8</v>
      </c>
      <c r="C636" s="226">
        <v>9017</v>
      </c>
      <c r="D636" s="268"/>
      <c r="E636" s="271">
        <v>2.78</v>
      </c>
      <c r="F636" s="203">
        <v>7</v>
      </c>
      <c r="G636" s="303">
        <f t="shared" si="20"/>
        <v>0</v>
      </c>
    </row>
    <row r="637" spans="1:7" x14ac:dyDescent="0.2">
      <c r="A637" s="208" t="s">
        <v>66</v>
      </c>
      <c r="B637" s="211">
        <v>8</v>
      </c>
      <c r="C637" s="221">
        <v>1241</v>
      </c>
      <c r="D637" s="268"/>
      <c r="E637" s="271">
        <v>3.83</v>
      </c>
      <c r="F637" s="231">
        <v>1</v>
      </c>
      <c r="G637" s="303">
        <f t="shared" si="20"/>
        <v>0</v>
      </c>
    </row>
    <row r="638" spans="1:7" x14ac:dyDescent="0.2">
      <c r="A638" s="208" t="s">
        <v>66</v>
      </c>
      <c r="B638" s="211">
        <v>8</v>
      </c>
      <c r="C638" s="221">
        <v>2791</v>
      </c>
      <c r="D638" s="268"/>
      <c r="E638" s="271">
        <v>3.46</v>
      </c>
      <c r="F638" s="231">
        <v>3</v>
      </c>
      <c r="G638" s="303">
        <f t="shared" si="20"/>
        <v>0</v>
      </c>
    </row>
    <row r="639" spans="1:7" x14ac:dyDescent="0.2">
      <c r="A639" s="208" t="s">
        <v>66</v>
      </c>
      <c r="B639" s="211">
        <v>8</v>
      </c>
      <c r="C639" s="226">
        <v>2791</v>
      </c>
      <c r="D639" s="268"/>
      <c r="E639" s="271">
        <v>3.46</v>
      </c>
      <c r="F639" s="203">
        <v>3</v>
      </c>
      <c r="G639" s="303">
        <f t="shared" si="20"/>
        <v>0</v>
      </c>
    </row>
    <row r="640" spans="1:7" x14ac:dyDescent="0.2">
      <c r="A640" s="200" t="s">
        <v>133</v>
      </c>
      <c r="B640" s="211">
        <v>8</v>
      </c>
      <c r="C640" s="226">
        <v>4342</v>
      </c>
      <c r="D640" s="268"/>
      <c r="E640" s="271">
        <v>7.8</v>
      </c>
      <c r="F640" s="203">
        <v>9</v>
      </c>
      <c r="G640" s="303">
        <f t="shared" si="20"/>
        <v>0</v>
      </c>
    </row>
    <row r="641" spans="1:7" x14ac:dyDescent="0.2">
      <c r="A641" s="200" t="s">
        <v>2560</v>
      </c>
      <c r="B641" s="211">
        <v>8</v>
      </c>
      <c r="C641" s="226">
        <v>4342</v>
      </c>
      <c r="D641" s="268"/>
      <c r="E641" s="271">
        <v>8.85</v>
      </c>
      <c r="F641" s="203">
        <v>6</v>
      </c>
      <c r="G641" s="303">
        <f t="shared" si="20"/>
        <v>0</v>
      </c>
    </row>
    <row r="642" spans="1:7" x14ac:dyDescent="0.2">
      <c r="A642" s="200" t="s">
        <v>2560</v>
      </c>
      <c r="B642" s="211">
        <v>8</v>
      </c>
      <c r="C642" s="226">
        <v>4342</v>
      </c>
      <c r="D642" s="268"/>
      <c r="E642" s="271">
        <v>8.85</v>
      </c>
      <c r="F642" s="203">
        <v>3</v>
      </c>
      <c r="G642" s="303">
        <f t="shared" si="20"/>
        <v>0</v>
      </c>
    </row>
    <row r="643" spans="1:7" x14ac:dyDescent="0.2">
      <c r="A643" s="208" t="s">
        <v>627</v>
      </c>
      <c r="B643" s="211">
        <v>8</v>
      </c>
      <c r="C643" s="221">
        <v>4575</v>
      </c>
      <c r="D643" s="268"/>
      <c r="E643" s="271">
        <v>1.38</v>
      </c>
      <c r="F643" s="231">
        <v>3</v>
      </c>
      <c r="G643" s="303">
        <f t="shared" si="20"/>
        <v>0</v>
      </c>
    </row>
    <row r="644" spans="1:7" x14ac:dyDescent="0.2">
      <c r="A644" s="200" t="s">
        <v>627</v>
      </c>
      <c r="B644" s="211">
        <v>8</v>
      </c>
      <c r="C644" s="226">
        <v>4575</v>
      </c>
      <c r="D644" s="270"/>
      <c r="E644" s="271">
        <v>1.38</v>
      </c>
      <c r="F644" s="203">
        <v>50</v>
      </c>
      <c r="G644" s="303">
        <f t="shared" si="20"/>
        <v>0</v>
      </c>
    </row>
    <row r="645" spans="1:7" x14ac:dyDescent="0.2">
      <c r="A645" s="208" t="s">
        <v>629</v>
      </c>
      <c r="B645" s="211">
        <v>8</v>
      </c>
      <c r="C645" s="221">
        <v>9017</v>
      </c>
      <c r="D645" s="268"/>
      <c r="E645" s="271">
        <v>4.04</v>
      </c>
      <c r="F645" s="231">
        <v>6</v>
      </c>
      <c r="G645" s="303">
        <f t="shared" si="20"/>
        <v>0</v>
      </c>
    </row>
    <row r="646" spans="1:7" x14ac:dyDescent="0.2">
      <c r="A646" s="206" t="s">
        <v>700</v>
      </c>
      <c r="B646" s="211">
        <v>8</v>
      </c>
      <c r="C646" s="219">
        <v>2626</v>
      </c>
      <c r="D646" s="269"/>
      <c r="E646" s="271">
        <v>4.57</v>
      </c>
      <c r="F646" s="231">
        <v>2</v>
      </c>
      <c r="G646" s="303">
        <f t="shared" si="20"/>
        <v>0</v>
      </c>
    </row>
    <row r="647" spans="1:7" x14ac:dyDescent="0.2">
      <c r="A647" s="200" t="s">
        <v>2825</v>
      </c>
      <c r="B647" s="211">
        <v>8</v>
      </c>
      <c r="C647" s="226">
        <v>6796</v>
      </c>
      <c r="D647" s="268"/>
      <c r="E647" s="271">
        <v>1.87</v>
      </c>
      <c r="F647" s="203">
        <v>1</v>
      </c>
      <c r="G647" s="303">
        <f t="shared" si="20"/>
        <v>0</v>
      </c>
    </row>
    <row r="648" spans="1:7" x14ac:dyDescent="0.2">
      <c r="A648" s="205" t="s">
        <v>2957</v>
      </c>
      <c r="B648" s="211">
        <v>8</v>
      </c>
      <c r="C648" s="226">
        <v>4943</v>
      </c>
      <c r="D648" s="268"/>
      <c r="E648" s="271">
        <v>2.89</v>
      </c>
      <c r="F648" s="203">
        <v>48</v>
      </c>
      <c r="G648" s="303">
        <f t="shared" si="20"/>
        <v>0</v>
      </c>
    </row>
    <row r="649" spans="1:7" x14ac:dyDescent="0.2">
      <c r="A649" s="205" t="s">
        <v>2957</v>
      </c>
      <c r="B649" s="212">
        <v>8</v>
      </c>
      <c r="C649" s="221">
        <v>4943</v>
      </c>
      <c r="D649" s="268"/>
      <c r="E649" s="271">
        <v>2.89</v>
      </c>
      <c r="F649" s="234">
        <v>48</v>
      </c>
      <c r="G649" s="303">
        <f t="shared" si="20"/>
        <v>0</v>
      </c>
    </row>
    <row r="650" spans="1:7" x14ac:dyDescent="0.2">
      <c r="A650" s="205" t="s">
        <v>1887</v>
      </c>
      <c r="B650" s="213">
        <v>8</v>
      </c>
      <c r="C650" s="222">
        <v>3232</v>
      </c>
      <c r="D650" s="268"/>
      <c r="E650" s="271">
        <v>1.7</v>
      </c>
      <c r="F650" s="232">
        <v>5</v>
      </c>
      <c r="G650" s="303">
        <f t="shared" si="20"/>
        <v>0</v>
      </c>
    </row>
    <row r="651" spans="1:7" x14ac:dyDescent="0.2">
      <c r="A651" s="205" t="s">
        <v>359</v>
      </c>
      <c r="B651" s="211">
        <v>8</v>
      </c>
      <c r="C651" s="219">
        <v>6796</v>
      </c>
      <c r="D651" s="268"/>
      <c r="E651" s="271">
        <v>11.3</v>
      </c>
      <c r="F651" s="233">
        <v>1</v>
      </c>
      <c r="G651" s="303">
        <f t="shared" si="20"/>
        <v>0</v>
      </c>
    </row>
    <row r="652" spans="1:7" x14ac:dyDescent="0.2">
      <c r="A652" s="206" t="s">
        <v>1383</v>
      </c>
      <c r="B652" s="212">
        <v>8</v>
      </c>
      <c r="C652" s="220">
        <v>4342</v>
      </c>
      <c r="D652" s="268"/>
      <c r="E652" s="271">
        <v>0.3</v>
      </c>
      <c r="F652" s="233">
        <v>72</v>
      </c>
      <c r="G652" s="303">
        <f t="shared" si="20"/>
        <v>0</v>
      </c>
    </row>
    <row r="653" spans="1:7" x14ac:dyDescent="0.2">
      <c r="A653" s="208" t="s">
        <v>3089</v>
      </c>
      <c r="B653" s="211">
        <v>8</v>
      </c>
      <c r="C653" s="221">
        <v>4342</v>
      </c>
      <c r="D653" s="268"/>
      <c r="E653" s="271">
        <v>0.3</v>
      </c>
      <c r="F653" s="231">
        <v>42</v>
      </c>
      <c r="G653" s="303">
        <f t="shared" si="20"/>
        <v>0</v>
      </c>
    </row>
    <row r="654" spans="1:7" x14ac:dyDescent="0.2">
      <c r="A654" s="206" t="s">
        <v>2640</v>
      </c>
      <c r="B654" s="211">
        <v>8</v>
      </c>
      <c r="C654" s="221">
        <v>4342</v>
      </c>
      <c r="D654" s="268"/>
      <c r="E654" s="271">
        <v>1.76</v>
      </c>
      <c r="F654" s="231">
        <v>7</v>
      </c>
      <c r="G654" s="303">
        <f t="shared" si="20"/>
        <v>0</v>
      </c>
    </row>
    <row r="655" spans="1:7" x14ac:dyDescent="0.2">
      <c r="A655" s="206" t="s">
        <v>2644</v>
      </c>
      <c r="B655" s="211">
        <v>8</v>
      </c>
      <c r="C655" s="221">
        <v>4342</v>
      </c>
      <c r="D655" s="268"/>
      <c r="E655" s="271">
        <v>1.76</v>
      </c>
      <c r="F655" s="231">
        <v>12</v>
      </c>
      <c r="G655" s="303">
        <f t="shared" si="20"/>
        <v>0</v>
      </c>
    </row>
    <row r="656" spans="1:7" x14ac:dyDescent="0.2">
      <c r="A656" s="206" t="s">
        <v>2641</v>
      </c>
      <c r="B656" s="211">
        <v>8</v>
      </c>
      <c r="C656" s="221">
        <v>4342</v>
      </c>
      <c r="D656" s="268"/>
      <c r="E656" s="271">
        <v>1.76</v>
      </c>
      <c r="F656" s="231">
        <v>10</v>
      </c>
      <c r="G656" s="303">
        <f t="shared" si="20"/>
        <v>0</v>
      </c>
    </row>
    <row r="657" spans="1:7" x14ac:dyDescent="0.2">
      <c r="A657" s="206" t="s">
        <v>2641</v>
      </c>
      <c r="B657" s="212">
        <v>8</v>
      </c>
      <c r="C657" s="221">
        <v>4342</v>
      </c>
      <c r="D657" s="268"/>
      <c r="E657" s="271">
        <v>1.66</v>
      </c>
      <c r="F657" s="231">
        <v>1</v>
      </c>
      <c r="G657" s="303">
        <f t="shared" si="20"/>
        <v>0</v>
      </c>
    </row>
    <row r="658" spans="1:7" x14ac:dyDescent="0.2">
      <c r="A658" s="206" t="s">
        <v>2645</v>
      </c>
      <c r="B658" s="211">
        <v>8</v>
      </c>
      <c r="C658" s="221">
        <v>4342</v>
      </c>
      <c r="D658" s="268"/>
      <c r="E658" s="271">
        <v>1.76</v>
      </c>
      <c r="F658" s="231">
        <v>5</v>
      </c>
      <c r="G658" s="303">
        <f t="shared" si="20"/>
        <v>0</v>
      </c>
    </row>
    <row r="659" spans="1:7" x14ac:dyDescent="0.2">
      <c r="A659" s="206" t="s">
        <v>2645</v>
      </c>
      <c r="B659" s="212">
        <v>8</v>
      </c>
      <c r="C659" s="221">
        <v>4342</v>
      </c>
      <c r="D659" s="268"/>
      <c r="E659" s="271">
        <v>1.66</v>
      </c>
      <c r="F659" s="231">
        <v>1</v>
      </c>
      <c r="G659" s="303">
        <f t="shared" si="20"/>
        <v>0</v>
      </c>
    </row>
    <row r="660" spans="1:7" x14ac:dyDescent="0.2">
      <c r="A660" s="206" t="s">
        <v>2642</v>
      </c>
      <c r="B660" s="211">
        <v>8</v>
      </c>
      <c r="C660" s="221">
        <v>4342</v>
      </c>
      <c r="D660" s="268"/>
      <c r="E660" s="271">
        <v>1.76</v>
      </c>
      <c r="F660" s="231">
        <v>9</v>
      </c>
      <c r="G660" s="303">
        <f t="shared" si="20"/>
        <v>0</v>
      </c>
    </row>
    <row r="661" spans="1:7" x14ac:dyDescent="0.2">
      <c r="A661" s="206" t="s">
        <v>2642</v>
      </c>
      <c r="B661" s="212">
        <v>8</v>
      </c>
      <c r="C661" s="221">
        <v>4342</v>
      </c>
      <c r="D661" s="268"/>
      <c r="E661" s="271">
        <v>1.66</v>
      </c>
      <c r="F661" s="231">
        <v>2</v>
      </c>
      <c r="G661" s="303">
        <f t="shared" si="20"/>
        <v>0</v>
      </c>
    </row>
    <row r="662" spans="1:7" x14ac:dyDescent="0.2">
      <c r="A662" s="206" t="s">
        <v>3301</v>
      </c>
      <c r="B662" s="212">
        <v>8</v>
      </c>
      <c r="C662" s="221">
        <v>4342</v>
      </c>
      <c r="D662" s="268"/>
      <c r="E662" s="271">
        <v>1.66</v>
      </c>
      <c r="F662" s="231">
        <v>4</v>
      </c>
      <c r="G662" s="303">
        <f t="shared" si="20"/>
        <v>0</v>
      </c>
    </row>
    <row r="663" spans="1:7" x14ac:dyDescent="0.2">
      <c r="A663" s="206" t="s">
        <v>2649</v>
      </c>
      <c r="B663" s="211">
        <v>8</v>
      </c>
      <c r="C663" s="224">
        <v>4342</v>
      </c>
      <c r="D663" s="268"/>
      <c r="E663" s="271">
        <v>1.76</v>
      </c>
      <c r="F663" s="231">
        <v>12</v>
      </c>
      <c r="G663" s="303">
        <f t="shared" si="20"/>
        <v>0</v>
      </c>
    </row>
    <row r="664" spans="1:7" x14ac:dyDescent="0.2">
      <c r="A664" s="206" t="s">
        <v>3302</v>
      </c>
      <c r="B664" s="212">
        <v>8</v>
      </c>
      <c r="C664" s="221">
        <v>4342</v>
      </c>
      <c r="D664" s="268"/>
      <c r="E664" s="271">
        <v>1.66</v>
      </c>
      <c r="F664" s="231">
        <v>8</v>
      </c>
      <c r="G664" s="303">
        <f t="shared" si="20"/>
        <v>0</v>
      </c>
    </row>
    <row r="665" spans="1:7" x14ac:dyDescent="0.2">
      <c r="A665" s="206" t="s">
        <v>2638</v>
      </c>
      <c r="B665" s="211">
        <v>8</v>
      </c>
      <c r="C665" s="221">
        <v>4342</v>
      </c>
      <c r="D665" s="268"/>
      <c r="E665" s="271">
        <v>1.76</v>
      </c>
      <c r="F665" s="231">
        <v>11</v>
      </c>
      <c r="G665" s="303">
        <f t="shared" si="20"/>
        <v>0</v>
      </c>
    </row>
    <row r="666" spans="1:7" x14ac:dyDescent="0.2">
      <c r="A666" s="206" t="s">
        <v>2647</v>
      </c>
      <c r="B666" s="211">
        <v>8</v>
      </c>
      <c r="C666" s="221">
        <v>4342</v>
      </c>
      <c r="D666" s="268"/>
      <c r="E666" s="271">
        <v>1.76</v>
      </c>
      <c r="F666" s="231">
        <v>10</v>
      </c>
      <c r="G666" s="303">
        <f t="shared" si="20"/>
        <v>0</v>
      </c>
    </row>
    <row r="667" spans="1:7" x14ac:dyDescent="0.2">
      <c r="A667" s="206" t="s">
        <v>2647</v>
      </c>
      <c r="B667" s="212">
        <v>8</v>
      </c>
      <c r="C667" s="221">
        <v>4342</v>
      </c>
      <c r="D667" s="268"/>
      <c r="E667" s="271">
        <v>1.66</v>
      </c>
      <c r="F667" s="231">
        <v>2</v>
      </c>
      <c r="G667" s="303">
        <f t="shared" si="20"/>
        <v>0</v>
      </c>
    </row>
    <row r="668" spans="1:7" x14ac:dyDescent="0.2">
      <c r="A668" s="200" t="s">
        <v>3303</v>
      </c>
      <c r="B668" s="211">
        <v>8</v>
      </c>
      <c r="C668" s="226">
        <v>4342</v>
      </c>
      <c r="D668" s="270"/>
      <c r="E668" s="271">
        <v>1.76</v>
      </c>
      <c r="F668" s="203">
        <v>12</v>
      </c>
      <c r="G668" s="303">
        <f t="shared" si="20"/>
        <v>0</v>
      </c>
    </row>
    <row r="669" spans="1:7" x14ac:dyDescent="0.2">
      <c r="A669" s="207" t="s">
        <v>2530</v>
      </c>
      <c r="B669" s="211">
        <v>8</v>
      </c>
      <c r="C669" s="224">
        <v>4342</v>
      </c>
      <c r="D669" s="268"/>
      <c r="E669" s="271">
        <v>0.3</v>
      </c>
      <c r="F669" s="234">
        <v>2</v>
      </c>
      <c r="G669" s="303">
        <f t="shared" si="20"/>
        <v>0</v>
      </c>
    </row>
    <row r="670" spans="1:7" x14ac:dyDescent="0.2">
      <c r="A670" s="206" t="s">
        <v>1398</v>
      </c>
      <c r="B670" s="212">
        <v>8</v>
      </c>
      <c r="C670" s="221">
        <v>4575</v>
      </c>
      <c r="D670" s="268"/>
      <c r="E670" s="271">
        <v>0.3</v>
      </c>
      <c r="F670" s="231">
        <v>25</v>
      </c>
      <c r="G670" s="303">
        <f t="shared" si="20"/>
        <v>0</v>
      </c>
    </row>
    <row r="671" spans="1:7" x14ac:dyDescent="0.2">
      <c r="A671" s="207" t="s">
        <v>2651</v>
      </c>
      <c r="B671" s="211">
        <v>8</v>
      </c>
      <c r="C671" s="224">
        <v>4342</v>
      </c>
      <c r="D671" s="268"/>
      <c r="E671" s="271">
        <v>0.3</v>
      </c>
      <c r="F671" s="234">
        <v>7</v>
      </c>
      <c r="G671" s="303">
        <f t="shared" si="20"/>
        <v>0</v>
      </c>
    </row>
    <row r="672" spans="1:7" x14ac:dyDescent="0.2">
      <c r="A672" s="207" t="s">
        <v>3090</v>
      </c>
      <c r="B672" s="211">
        <v>8</v>
      </c>
      <c r="C672" s="221">
        <v>4342</v>
      </c>
      <c r="D672" s="268"/>
      <c r="E672" s="271">
        <v>0.3</v>
      </c>
      <c r="F672" s="231">
        <v>1</v>
      </c>
      <c r="G672" s="303">
        <f t="shared" si="20"/>
        <v>0</v>
      </c>
    </row>
    <row r="673" spans="1:7" x14ac:dyDescent="0.2">
      <c r="A673" s="207" t="s">
        <v>3315</v>
      </c>
      <c r="B673" s="211">
        <v>8</v>
      </c>
      <c r="C673" s="226">
        <v>4342</v>
      </c>
      <c r="D673" s="268"/>
      <c r="E673" s="271">
        <v>2.77</v>
      </c>
      <c r="F673" s="203">
        <v>1</v>
      </c>
      <c r="G673" s="303">
        <f t="shared" si="20"/>
        <v>0</v>
      </c>
    </row>
    <row r="674" spans="1:7" x14ac:dyDescent="0.2">
      <c r="A674" s="207" t="s">
        <v>1391</v>
      </c>
      <c r="B674" s="212">
        <v>8</v>
      </c>
      <c r="C674" s="221">
        <v>4342</v>
      </c>
      <c r="D674" s="268"/>
      <c r="E674" s="271">
        <v>0.3</v>
      </c>
      <c r="F674" s="231">
        <v>14</v>
      </c>
      <c r="G674" s="303">
        <f t="shared" si="20"/>
        <v>0</v>
      </c>
    </row>
    <row r="675" spans="1:7" x14ac:dyDescent="0.2">
      <c r="A675" s="207" t="s">
        <v>2547</v>
      </c>
      <c r="B675" s="211">
        <v>8</v>
      </c>
      <c r="C675" s="226">
        <v>4342</v>
      </c>
      <c r="D675" s="268"/>
      <c r="E675" s="271">
        <v>6.5</v>
      </c>
      <c r="F675" s="203">
        <v>5</v>
      </c>
      <c r="G675" s="303">
        <f t="shared" si="20"/>
        <v>0</v>
      </c>
    </row>
    <row r="676" spans="1:7" x14ac:dyDescent="0.2">
      <c r="A676" s="207" t="s">
        <v>2535</v>
      </c>
      <c r="B676" s="211">
        <v>8</v>
      </c>
      <c r="C676" s="226">
        <v>4943</v>
      </c>
      <c r="D676" s="268"/>
      <c r="E676" s="271">
        <v>2.42</v>
      </c>
      <c r="F676" s="203">
        <v>6</v>
      </c>
      <c r="G676" s="303">
        <f t="shared" si="20"/>
        <v>0</v>
      </c>
    </row>
    <row r="677" spans="1:7" x14ac:dyDescent="0.2">
      <c r="A677" s="207" t="s">
        <v>2930</v>
      </c>
      <c r="B677" s="211">
        <v>8</v>
      </c>
      <c r="C677" s="226">
        <v>4342</v>
      </c>
      <c r="D677" s="270"/>
      <c r="E677" s="271">
        <v>3.18</v>
      </c>
      <c r="F677" s="203">
        <v>24</v>
      </c>
      <c r="G677" s="303">
        <f t="shared" si="20"/>
        <v>0</v>
      </c>
    </row>
    <row r="678" spans="1:7" x14ac:dyDescent="0.2">
      <c r="A678" s="207" t="s">
        <v>2930</v>
      </c>
      <c r="B678" s="211">
        <v>8</v>
      </c>
      <c r="C678" s="226">
        <v>4342</v>
      </c>
      <c r="D678" s="268"/>
      <c r="E678" s="271">
        <v>3.18</v>
      </c>
      <c r="F678" s="203">
        <v>5</v>
      </c>
      <c r="G678" s="303">
        <f t="shared" si="20"/>
        <v>0</v>
      </c>
    </row>
    <row r="679" spans="1:7" x14ac:dyDescent="0.2">
      <c r="A679" s="206" t="s">
        <v>1385</v>
      </c>
      <c r="B679" s="212">
        <v>8</v>
      </c>
      <c r="C679" s="220">
        <v>4342</v>
      </c>
      <c r="D679" s="268"/>
      <c r="E679" s="271">
        <v>0.3</v>
      </c>
      <c r="F679" s="233">
        <v>19</v>
      </c>
      <c r="G679" s="303">
        <f t="shared" si="20"/>
        <v>0</v>
      </c>
    </row>
    <row r="680" spans="1:7" x14ac:dyDescent="0.2">
      <c r="A680" s="206" t="s">
        <v>1387</v>
      </c>
      <c r="B680" s="212">
        <v>8</v>
      </c>
      <c r="C680" s="221">
        <v>4342</v>
      </c>
      <c r="D680" s="268"/>
      <c r="E680" s="271">
        <v>0.3</v>
      </c>
      <c r="F680" s="231">
        <v>28</v>
      </c>
      <c r="G680" s="303">
        <f t="shared" si="20"/>
        <v>0</v>
      </c>
    </row>
    <row r="681" spans="1:7" x14ac:dyDescent="0.2">
      <c r="A681" s="206" t="s">
        <v>1390</v>
      </c>
      <c r="B681" s="211">
        <v>8</v>
      </c>
      <c r="C681" s="224">
        <v>4342</v>
      </c>
      <c r="D681" s="268"/>
      <c r="E681" s="271">
        <v>0.3</v>
      </c>
      <c r="F681" s="231">
        <v>52</v>
      </c>
      <c r="G681" s="303">
        <f t="shared" si="20"/>
        <v>0</v>
      </c>
    </row>
    <row r="682" spans="1:7" x14ac:dyDescent="0.2">
      <c r="A682" s="206" t="s">
        <v>1390</v>
      </c>
      <c r="B682" s="212">
        <v>8</v>
      </c>
      <c r="C682" s="221">
        <v>4342</v>
      </c>
      <c r="D682" s="268"/>
      <c r="E682" s="271">
        <v>0.3</v>
      </c>
      <c r="F682" s="231">
        <v>17</v>
      </c>
      <c r="G682" s="303">
        <f t="shared" si="20"/>
        <v>0</v>
      </c>
    </row>
    <row r="683" spans="1:7" x14ac:dyDescent="0.2">
      <c r="A683" s="206" t="s">
        <v>1203</v>
      </c>
      <c r="B683" s="212">
        <v>8</v>
      </c>
      <c r="C683" s="220">
        <v>4575</v>
      </c>
      <c r="D683" s="268"/>
      <c r="E683" s="271">
        <v>2.91</v>
      </c>
      <c r="F683" s="233">
        <v>21</v>
      </c>
      <c r="G683" s="303">
        <f t="shared" si="20"/>
        <v>0</v>
      </c>
    </row>
    <row r="684" spans="1:7" x14ac:dyDescent="0.2">
      <c r="A684" s="206" t="s">
        <v>2912</v>
      </c>
      <c r="B684" s="211">
        <v>8</v>
      </c>
      <c r="C684" s="226">
        <v>8513</v>
      </c>
      <c r="D684" s="270"/>
      <c r="E684" s="271">
        <v>1.04</v>
      </c>
      <c r="F684" s="203">
        <v>3</v>
      </c>
      <c r="G684" s="303">
        <f t="shared" si="20"/>
        <v>0</v>
      </c>
    </row>
    <row r="685" spans="1:7" x14ac:dyDescent="0.2">
      <c r="A685" s="206" t="s">
        <v>132</v>
      </c>
      <c r="B685" s="211">
        <v>8</v>
      </c>
      <c r="C685" s="221">
        <v>4712</v>
      </c>
      <c r="D685" s="268"/>
      <c r="E685" s="271">
        <v>0.72</v>
      </c>
      <c r="F685" s="231">
        <v>7</v>
      </c>
      <c r="G685" s="303">
        <f t="shared" si="20"/>
        <v>0</v>
      </c>
    </row>
    <row r="686" spans="1:7" x14ac:dyDescent="0.2">
      <c r="A686" s="206" t="s">
        <v>232</v>
      </c>
      <c r="B686" s="211">
        <v>8</v>
      </c>
      <c r="C686" s="221">
        <v>1212</v>
      </c>
      <c r="D686" s="268"/>
      <c r="E686" s="271">
        <v>5.04</v>
      </c>
      <c r="F686" s="231">
        <v>1</v>
      </c>
      <c r="G686" s="303">
        <f t="shared" si="20"/>
        <v>0</v>
      </c>
    </row>
    <row r="687" spans="1:7" x14ac:dyDescent="0.2">
      <c r="A687" s="206" t="s">
        <v>3299</v>
      </c>
      <c r="B687" s="211">
        <v>8</v>
      </c>
      <c r="C687" s="221">
        <v>2350</v>
      </c>
      <c r="D687" s="268"/>
      <c r="E687" s="271">
        <v>3.56</v>
      </c>
      <c r="F687" s="231">
        <v>1</v>
      </c>
      <c r="G687" s="303">
        <f t="shared" si="20"/>
        <v>0</v>
      </c>
    </row>
    <row r="688" spans="1:7" x14ac:dyDescent="0.2">
      <c r="A688" s="206" t="s">
        <v>3299</v>
      </c>
      <c r="B688" s="211">
        <v>8</v>
      </c>
      <c r="C688" s="226">
        <v>2350</v>
      </c>
      <c r="D688" s="270"/>
      <c r="E688" s="271">
        <v>3.56</v>
      </c>
      <c r="F688" s="203">
        <v>5</v>
      </c>
      <c r="G688" s="303">
        <f t="shared" si="20"/>
        <v>0</v>
      </c>
    </row>
    <row r="689" spans="1:7" x14ac:dyDescent="0.2">
      <c r="A689" s="200" t="s">
        <v>3053</v>
      </c>
      <c r="B689" s="211">
        <v>8</v>
      </c>
      <c r="C689" s="219">
        <v>8513</v>
      </c>
      <c r="D689" s="268"/>
      <c r="E689" s="271">
        <v>0.55000000000000004</v>
      </c>
      <c r="F689" s="231">
        <v>10</v>
      </c>
      <c r="G689" s="303">
        <f t="shared" si="20"/>
        <v>0</v>
      </c>
    </row>
    <row r="690" spans="1:7" x14ac:dyDescent="0.2">
      <c r="A690" s="200" t="s">
        <v>3053</v>
      </c>
      <c r="B690" s="211">
        <v>8</v>
      </c>
      <c r="C690" s="226">
        <v>4712</v>
      </c>
      <c r="D690" s="268"/>
      <c r="E690" s="271">
        <v>2.64</v>
      </c>
      <c r="F690" s="203">
        <v>24</v>
      </c>
      <c r="G690" s="303">
        <f t="shared" si="20"/>
        <v>0</v>
      </c>
    </row>
    <row r="691" spans="1:7" x14ac:dyDescent="0.2">
      <c r="A691" s="200" t="s">
        <v>3053</v>
      </c>
      <c r="B691" s="211">
        <v>8</v>
      </c>
      <c r="C691" s="226">
        <v>8513</v>
      </c>
      <c r="D691" s="268"/>
      <c r="E691" s="271">
        <v>0.55000000000000004</v>
      </c>
      <c r="F691" s="203">
        <v>72</v>
      </c>
      <c r="G691" s="303">
        <f t="shared" si="20"/>
        <v>0</v>
      </c>
    </row>
    <row r="692" spans="1:7" x14ac:dyDescent="0.2">
      <c r="A692" s="200" t="s">
        <v>3054</v>
      </c>
      <c r="B692" s="211">
        <v>8</v>
      </c>
      <c r="C692" s="219">
        <v>1212</v>
      </c>
      <c r="D692" s="268"/>
      <c r="E692" s="271">
        <v>0.66</v>
      </c>
      <c r="F692" s="231">
        <v>10</v>
      </c>
      <c r="G692" s="303">
        <f t="shared" si="20"/>
        <v>0</v>
      </c>
    </row>
    <row r="693" spans="1:7" x14ac:dyDescent="0.2">
      <c r="A693" s="200" t="s">
        <v>3054</v>
      </c>
      <c r="B693" s="211">
        <v>8</v>
      </c>
      <c r="C693" s="226">
        <v>4712</v>
      </c>
      <c r="D693" s="268"/>
      <c r="E693" s="271">
        <v>2.64</v>
      </c>
      <c r="F693" s="203">
        <v>23</v>
      </c>
      <c r="G693" s="303">
        <f t="shared" si="20"/>
        <v>0</v>
      </c>
    </row>
    <row r="694" spans="1:7" x14ac:dyDescent="0.2">
      <c r="A694" s="200" t="s">
        <v>3054</v>
      </c>
      <c r="B694" s="211">
        <v>8</v>
      </c>
      <c r="C694" s="226">
        <v>8513</v>
      </c>
      <c r="D694" s="268"/>
      <c r="E694" s="271">
        <v>0.55000000000000004</v>
      </c>
      <c r="F694" s="203">
        <v>72</v>
      </c>
      <c r="G694" s="303">
        <f t="shared" ref="G694:G757" si="21">D694*F694</f>
        <v>0</v>
      </c>
    </row>
    <row r="695" spans="1:7" x14ac:dyDescent="0.2">
      <c r="A695" s="200" t="s">
        <v>3058</v>
      </c>
      <c r="B695" s="211">
        <v>8</v>
      </c>
      <c r="C695" s="226">
        <v>4712</v>
      </c>
      <c r="D695" s="268"/>
      <c r="E695" s="271">
        <v>0.22</v>
      </c>
      <c r="F695" s="203">
        <v>6</v>
      </c>
      <c r="G695" s="303">
        <f t="shared" si="21"/>
        <v>0</v>
      </c>
    </row>
    <row r="696" spans="1:7" x14ac:dyDescent="0.2">
      <c r="A696" s="200" t="s">
        <v>3056</v>
      </c>
      <c r="B696" s="211">
        <v>8</v>
      </c>
      <c r="C696" s="226">
        <v>1212</v>
      </c>
      <c r="D696" s="268"/>
      <c r="E696" s="271">
        <v>7.85</v>
      </c>
      <c r="F696" s="203">
        <v>6</v>
      </c>
      <c r="G696" s="303">
        <f t="shared" si="21"/>
        <v>0</v>
      </c>
    </row>
    <row r="697" spans="1:7" x14ac:dyDescent="0.2">
      <c r="A697" s="200" t="s">
        <v>3057</v>
      </c>
      <c r="B697" s="211">
        <v>8</v>
      </c>
      <c r="C697" s="226">
        <v>1212</v>
      </c>
      <c r="D697" s="268"/>
      <c r="E697" s="271">
        <v>0.43</v>
      </c>
      <c r="F697" s="203">
        <v>24</v>
      </c>
      <c r="G697" s="303">
        <f t="shared" si="21"/>
        <v>0</v>
      </c>
    </row>
    <row r="698" spans="1:7" x14ac:dyDescent="0.2">
      <c r="A698" s="200" t="s">
        <v>3055</v>
      </c>
      <c r="B698" s="211">
        <v>8</v>
      </c>
      <c r="C698" s="226">
        <v>4712</v>
      </c>
      <c r="D698" s="268"/>
      <c r="E698" s="271">
        <v>2.89</v>
      </c>
      <c r="F698" s="203">
        <v>24</v>
      </c>
      <c r="G698" s="303">
        <f t="shared" si="21"/>
        <v>0</v>
      </c>
    </row>
    <row r="699" spans="1:7" x14ac:dyDescent="0.2">
      <c r="A699" s="200" t="s">
        <v>3093</v>
      </c>
      <c r="B699" s="211">
        <v>8</v>
      </c>
      <c r="C699" s="219">
        <v>8513</v>
      </c>
      <c r="D699" s="268"/>
      <c r="E699" s="271">
        <v>0.62</v>
      </c>
      <c r="F699" s="231">
        <v>4</v>
      </c>
      <c r="G699" s="303">
        <f t="shared" si="21"/>
        <v>0</v>
      </c>
    </row>
    <row r="700" spans="1:7" x14ac:dyDescent="0.2">
      <c r="A700" s="200" t="s">
        <v>3052</v>
      </c>
      <c r="B700" s="211">
        <v>8</v>
      </c>
      <c r="C700" s="226">
        <v>4712</v>
      </c>
      <c r="D700" s="268"/>
      <c r="E700" s="271">
        <v>2.64</v>
      </c>
      <c r="F700" s="203">
        <v>12</v>
      </c>
      <c r="G700" s="303">
        <f t="shared" si="21"/>
        <v>0</v>
      </c>
    </row>
    <row r="701" spans="1:7" x14ac:dyDescent="0.2">
      <c r="A701" s="206" t="s">
        <v>679</v>
      </c>
      <c r="B701" s="211">
        <v>8</v>
      </c>
      <c r="C701" s="226">
        <v>4712</v>
      </c>
      <c r="D701" s="268"/>
      <c r="E701" s="271">
        <v>2.64</v>
      </c>
      <c r="F701" s="203">
        <v>23</v>
      </c>
      <c r="G701" s="303">
        <f t="shared" si="21"/>
        <v>0</v>
      </c>
    </row>
    <row r="702" spans="1:7" x14ac:dyDescent="0.2">
      <c r="A702" s="206" t="s">
        <v>3449</v>
      </c>
      <c r="B702" s="211">
        <v>8</v>
      </c>
      <c r="C702" s="219">
        <v>4712</v>
      </c>
      <c r="D702" s="268"/>
      <c r="E702" s="271">
        <v>0.22</v>
      </c>
      <c r="F702" s="231">
        <v>12</v>
      </c>
      <c r="G702" s="303">
        <f t="shared" si="21"/>
        <v>0</v>
      </c>
    </row>
    <row r="703" spans="1:7" x14ac:dyDescent="0.2">
      <c r="A703" s="207" t="s">
        <v>3094</v>
      </c>
      <c r="B703" s="211">
        <v>8</v>
      </c>
      <c r="C703" s="219">
        <v>8513</v>
      </c>
      <c r="D703" s="268"/>
      <c r="E703" s="271">
        <v>0.5</v>
      </c>
      <c r="F703" s="231">
        <v>17</v>
      </c>
      <c r="G703" s="303">
        <f t="shared" si="21"/>
        <v>0</v>
      </c>
    </row>
    <row r="704" spans="1:7" x14ac:dyDescent="0.2">
      <c r="A704" s="206" t="s">
        <v>449</v>
      </c>
      <c r="B704" s="211">
        <v>8</v>
      </c>
      <c r="C704" s="220">
        <v>2211</v>
      </c>
      <c r="D704" s="268"/>
      <c r="E704" s="271">
        <v>0.67</v>
      </c>
      <c r="F704" s="233">
        <v>8</v>
      </c>
      <c r="G704" s="303">
        <f t="shared" si="21"/>
        <v>0</v>
      </c>
    </row>
    <row r="705" spans="1:7" x14ac:dyDescent="0.2">
      <c r="A705" s="206" t="s">
        <v>449</v>
      </c>
      <c r="B705" s="211">
        <v>8</v>
      </c>
      <c r="C705" s="220">
        <v>2211</v>
      </c>
      <c r="D705" s="268"/>
      <c r="E705" s="271">
        <v>1.25</v>
      </c>
      <c r="F705" s="233">
        <v>4</v>
      </c>
      <c r="G705" s="303">
        <f t="shared" si="21"/>
        <v>0</v>
      </c>
    </row>
    <row r="706" spans="1:7" x14ac:dyDescent="0.2">
      <c r="A706" s="206" t="s">
        <v>461</v>
      </c>
      <c r="B706" s="211">
        <v>8</v>
      </c>
      <c r="C706" s="220">
        <v>4943</v>
      </c>
      <c r="D706" s="268"/>
      <c r="E706" s="271">
        <v>1.64</v>
      </c>
      <c r="F706" s="233">
        <v>1</v>
      </c>
      <c r="G706" s="303">
        <f t="shared" si="21"/>
        <v>0</v>
      </c>
    </row>
    <row r="707" spans="1:7" x14ac:dyDescent="0.2">
      <c r="A707" s="200" t="s">
        <v>2794</v>
      </c>
      <c r="B707" s="211">
        <v>8</v>
      </c>
      <c r="C707" s="226">
        <v>2211</v>
      </c>
      <c r="D707" s="268"/>
      <c r="E707" s="271">
        <v>1.25</v>
      </c>
      <c r="F707" s="203">
        <v>10</v>
      </c>
      <c r="G707" s="303">
        <f t="shared" si="21"/>
        <v>0</v>
      </c>
    </row>
    <row r="708" spans="1:7" x14ac:dyDescent="0.2">
      <c r="A708" s="206" t="s">
        <v>451</v>
      </c>
      <c r="B708" s="211">
        <v>8</v>
      </c>
      <c r="C708" s="220">
        <v>4943</v>
      </c>
      <c r="D708" s="268"/>
      <c r="E708" s="271">
        <v>1.45</v>
      </c>
      <c r="F708" s="233">
        <v>11</v>
      </c>
      <c r="G708" s="303">
        <f t="shared" si="21"/>
        <v>0</v>
      </c>
    </row>
    <row r="709" spans="1:7" x14ac:dyDescent="0.2">
      <c r="A709" s="200" t="s">
        <v>451</v>
      </c>
      <c r="B709" s="211">
        <v>8</v>
      </c>
      <c r="C709" s="226">
        <v>4943</v>
      </c>
      <c r="D709" s="268"/>
      <c r="E709" s="271">
        <v>1.34</v>
      </c>
      <c r="F709" s="203">
        <v>40</v>
      </c>
      <c r="G709" s="303">
        <f t="shared" si="21"/>
        <v>0</v>
      </c>
    </row>
    <row r="710" spans="1:7" x14ac:dyDescent="0.2">
      <c r="A710" s="200" t="s">
        <v>451</v>
      </c>
      <c r="B710" s="211">
        <v>8</v>
      </c>
      <c r="C710" s="226">
        <v>4943</v>
      </c>
      <c r="D710" s="268"/>
      <c r="E710" s="271">
        <v>1.45</v>
      </c>
      <c r="F710" s="203">
        <v>13</v>
      </c>
      <c r="G710" s="303">
        <f t="shared" si="21"/>
        <v>0</v>
      </c>
    </row>
    <row r="711" spans="1:7" x14ac:dyDescent="0.2">
      <c r="A711" s="206" t="s">
        <v>476</v>
      </c>
      <c r="B711" s="211">
        <v>8</v>
      </c>
      <c r="C711" s="220">
        <v>1241</v>
      </c>
      <c r="D711" s="268"/>
      <c r="E711" s="271">
        <v>1.81</v>
      </c>
      <c r="F711" s="233">
        <v>13</v>
      </c>
      <c r="G711" s="303">
        <f t="shared" si="21"/>
        <v>0</v>
      </c>
    </row>
    <row r="712" spans="1:7" x14ac:dyDescent="0.2">
      <c r="A712" s="200" t="s">
        <v>476</v>
      </c>
      <c r="B712" s="211">
        <v>8</v>
      </c>
      <c r="C712" s="226">
        <v>1241</v>
      </c>
      <c r="D712" s="268"/>
      <c r="E712" s="271">
        <v>1.89</v>
      </c>
      <c r="F712" s="203">
        <v>19</v>
      </c>
      <c r="G712" s="303">
        <f t="shared" si="21"/>
        <v>0</v>
      </c>
    </row>
    <row r="713" spans="1:7" x14ac:dyDescent="0.2">
      <c r="A713" s="200" t="s">
        <v>476</v>
      </c>
      <c r="B713" s="211">
        <v>8</v>
      </c>
      <c r="C713" s="226">
        <v>2350</v>
      </c>
      <c r="D713" s="268"/>
      <c r="E713" s="271">
        <v>1.1599999999999999</v>
      </c>
      <c r="F713" s="203">
        <v>16</v>
      </c>
      <c r="G713" s="303">
        <f t="shared" si="21"/>
        <v>0</v>
      </c>
    </row>
    <row r="714" spans="1:7" x14ac:dyDescent="0.2">
      <c r="A714" s="206" t="s">
        <v>450</v>
      </c>
      <c r="B714" s="211">
        <v>8</v>
      </c>
      <c r="C714" s="220">
        <v>1241</v>
      </c>
      <c r="D714" s="268"/>
      <c r="E714" s="271">
        <v>2.27</v>
      </c>
      <c r="F714" s="233">
        <v>5</v>
      </c>
      <c r="G714" s="303">
        <f t="shared" si="21"/>
        <v>0</v>
      </c>
    </row>
    <row r="715" spans="1:7" x14ac:dyDescent="0.2">
      <c r="A715" s="206" t="s">
        <v>450</v>
      </c>
      <c r="B715" s="211">
        <v>8</v>
      </c>
      <c r="C715" s="220">
        <v>4943</v>
      </c>
      <c r="D715" s="268"/>
      <c r="E715" s="271">
        <v>1.25</v>
      </c>
      <c r="F715" s="233">
        <v>5</v>
      </c>
      <c r="G715" s="303">
        <f t="shared" si="21"/>
        <v>0</v>
      </c>
    </row>
    <row r="716" spans="1:7" x14ac:dyDescent="0.2">
      <c r="A716" s="206" t="s">
        <v>450</v>
      </c>
      <c r="B716" s="211">
        <v>8</v>
      </c>
      <c r="C716" s="220">
        <v>4943</v>
      </c>
      <c r="D716" s="268"/>
      <c r="E716" s="271">
        <v>1.06</v>
      </c>
      <c r="F716" s="233">
        <v>10</v>
      </c>
      <c r="G716" s="303">
        <f t="shared" si="21"/>
        <v>0</v>
      </c>
    </row>
    <row r="717" spans="1:7" x14ac:dyDescent="0.2">
      <c r="A717" s="200" t="s">
        <v>2791</v>
      </c>
      <c r="B717" s="211">
        <v>8</v>
      </c>
      <c r="C717" s="220">
        <v>4943</v>
      </c>
      <c r="D717" s="268"/>
      <c r="E717" s="271">
        <v>1.55</v>
      </c>
      <c r="F717" s="233">
        <v>8</v>
      </c>
      <c r="G717" s="303">
        <f t="shared" si="21"/>
        <v>0</v>
      </c>
    </row>
    <row r="718" spans="1:7" x14ac:dyDescent="0.2">
      <c r="A718" s="200" t="s">
        <v>2791</v>
      </c>
      <c r="B718" s="211">
        <v>8</v>
      </c>
      <c r="C718" s="226">
        <v>4943</v>
      </c>
      <c r="D718" s="268"/>
      <c r="E718" s="271">
        <v>1.55</v>
      </c>
      <c r="F718" s="203">
        <v>25</v>
      </c>
      <c r="G718" s="303">
        <f t="shared" si="21"/>
        <v>0</v>
      </c>
    </row>
    <row r="719" spans="1:7" x14ac:dyDescent="0.2">
      <c r="A719" s="206" t="s">
        <v>457</v>
      </c>
      <c r="B719" s="211">
        <v>8</v>
      </c>
      <c r="C719" s="220">
        <v>1241</v>
      </c>
      <c r="D719" s="268"/>
      <c r="E719" s="271">
        <v>1.95</v>
      </c>
      <c r="F719" s="233">
        <v>21</v>
      </c>
      <c r="G719" s="303">
        <f t="shared" si="21"/>
        <v>0</v>
      </c>
    </row>
    <row r="720" spans="1:7" x14ac:dyDescent="0.2">
      <c r="A720" s="206" t="s">
        <v>456</v>
      </c>
      <c r="B720" s="211">
        <v>8</v>
      </c>
      <c r="C720" s="220">
        <v>3096</v>
      </c>
      <c r="D720" s="268"/>
      <c r="E720" s="271">
        <v>2.09</v>
      </c>
      <c r="F720" s="233">
        <v>12</v>
      </c>
      <c r="G720" s="303">
        <f t="shared" si="21"/>
        <v>0</v>
      </c>
    </row>
    <row r="721" spans="1:7" x14ac:dyDescent="0.2">
      <c r="A721" s="200" t="s">
        <v>2793</v>
      </c>
      <c r="B721" s="211">
        <v>8</v>
      </c>
      <c r="C721" s="226">
        <v>2211</v>
      </c>
      <c r="D721" s="268"/>
      <c r="E721" s="271">
        <v>0.67</v>
      </c>
      <c r="F721" s="203">
        <v>7</v>
      </c>
      <c r="G721" s="303">
        <f t="shared" si="21"/>
        <v>0</v>
      </c>
    </row>
    <row r="722" spans="1:7" x14ac:dyDescent="0.2">
      <c r="A722" s="200" t="s">
        <v>2793</v>
      </c>
      <c r="B722" s="211">
        <v>8</v>
      </c>
      <c r="C722" s="226">
        <v>2211</v>
      </c>
      <c r="D722" s="268"/>
      <c r="E722" s="271">
        <v>1.25</v>
      </c>
      <c r="F722" s="203">
        <v>12</v>
      </c>
      <c r="G722" s="303">
        <f t="shared" si="21"/>
        <v>0</v>
      </c>
    </row>
    <row r="723" spans="1:7" x14ac:dyDescent="0.2">
      <c r="A723" s="200" t="s">
        <v>3024</v>
      </c>
      <c r="B723" s="211">
        <v>8</v>
      </c>
      <c r="C723" s="220">
        <v>2211</v>
      </c>
      <c r="D723" s="268"/>
      <c r="E723" s="271">
        <v>2.21</v>
      </c>
      <c r="F723" s="233">
        <v>10</v>
      </c>
      <c r="G723" s="303">
        <f t="shared" si="21"/>
        <v>0</v>
      </c>
    </row>
    <row r="724" spans="1:7" x14ac:dyDescent="0.2">
      <c r="A724" s="200" t="s">
        <v>3024</v>
      </c>
      <c r="B724" s="211">
        <v>8</v>
      </c>
      <c r="C724" s="226">
        <v>1241</v>
      </c>
      <c r="D724" s="268"/>
      <c r="E724" s="271">
        <v>0.47</v>
      </c>
      <c r="F724" s="203">
        <v>32</v>
      </c>
      <c r="G724" s="303">
        <f t="shared" si="21"/>
        <v>0</v>
      </c>
    </row>
    <row r="725" spans="1:7" x14ac:dyDescent="0.2">
      <c r="A725" s="200" t="s">
        <v>3024</v>
      </c>
      <c r="B725" s="211">
        <v>8</v>
      </c>
      <c r="C725" s="226">
        <v>2211</v>
      </c>
      <c r="D725" s="268"/>
      <c r="E725" s="271">
        <v>2.21</v>
      </c>
      <c r="F725" s="203">
        <v>10</v>
      </c>
      <c r="G725" s="303">
        <f t="shared" si="21"/>
        <v>0</v>
      </c>
    </row>
    <row r="726" spans="1:7" x14ac:dyDescent="0.2">
      <c r="A726" s="200" t="s">
        <v>3024</v>
      </c>
      <c r="B726" s="211">
        <v>8</v>
      </c>
      <c r="C726" s="226">
        <v>2211</v>
      </c>
      <c r="D726" s="268"/>
      <c r="E726" s="271">
        <v>1.25</v>
      </c>
      <c r="F726" s="203">
        <v>9</v>
      </c>
      <c r="G726" s="303">
        <f t="shared" si="21"/>
        <v>0</v>
      </c>
    </row>
    <row r="727" spans="1:7" x14ac:dyDescent="0.2">
      <c r="A727" s="200" t="s">
        <v>3028</v>
      </c>
      <c r="B727" s="211">
        <v>8</v>
      </c>
      <c r="C727" s="226">
        <v>4943</v>
      </c>
      <c r="D727" s="268"/>
      <c r="E727" s="271">
        <v>0.74</v>
      </c>
      <c r="F727" s="203">
        <v>13</v>
      </c>
      <c r="G727" s="303">
        <f t="shared" si="21"/>
        <v>0</v>
      </c>
    </row>
    <row r="728" spans="1:7" x14ac:dyDescent="0.2">
      <c r="A728" s="200" t="s">
        <v>3028</v>
      </c>
      <c r="B728" s="211">
        <v>8</v>
      </c>
      <c r="C728" s="226">
        <v>4943</v>
      </c>
      <c r="D728" s="268"/>
      <c r="E728" s="271">
        <v>0.74</v>
      </c>
      <c r="F728" s="203">
        <v>83</v>
      </c>
      <c r="G728" s="303">
        <f t="shared" si="21"/>
        <v>0</v>
      </c>
    </row>
    <row r="729" spans="1:7" x14ac:dyDescent="0.2">
      <c r="A729" s="200" t="s">
        <v>2824</v>
      </c>
      <c r="B729" s="211">
        <v>8</v>
      </c>
      <c r="C729" s="226">
        <v>4943</v>
      </c>
      <c r="D729" s="268"/>
      <c r="E729" s="271">
        <v>1.25</v>
      </c>
      <c r="F729" s="203">
        <v>10</v>
      </c>
      <c r="G729" s="303">
        <f t="shared" si="21"/>
        <v>0</v>
      </c>
    </row>
    <row r="730" spans="1:7" x14ac:dyDescent="0.2">
      <c r="A730" s="205" t="s">
        <v>1844</v>
      </c>
      <c r="B730" s="213">
        <v>8</v>
      </c>
      <c r="C730" s="222">
        <v>1212</v>
      </c>
      <c r="D730" s="268"/>
      <c r="E730" s="268">
        <v>0.55000000000000004</v>
      </c>
      <c r="F730" s="232">
        <v>10</v>
      </c>
      <c r="G730" s="303">
        <f t="shared" si="21"/>
        <v>0</v>
      </c>
    </row>
    <row r="731" spans="1:7" x14ac:dyDescent="0.2">
      <c r="A731" s="205" t="s">
        <v>1597</v>
      </c>
      <c r="B731" s="213">
        <v>8</v>
      </c>
      <c r="C731" s="222">
        <v>4342</v>
      </c>
      <c r="D731" s="268"/>
      <c r="E731" s="268">
        <v>1.2</v>
      </c>
      <c r="F731" s="232">
        <v>18</v>
      </c>
      <c r="G731" s="303">
        <f t="shared" si="21"/>
        <v>0</v>
      </c>
    </row>
    <row r="732" spans="1:7" x14ac:dyDescent="0.2">
      <c r="A732" s="208" t="s">
        <v>643</v>
      </c>
      <c r="B732" s="211">
        <v>8</v>
      </c>
      <c r="C732" s="221">
        <v>9513</v>
      </c>
      <c r="D732" s="268"/>
      <c r="E732" s="268">
        <v>1.96</v>
      </c>
      <c r="F732" s="231">
        <v>3</v>
      </c>
      <c r="G732" s="303">
        <f t="shared" si="21"/>
        <v>0</v>
      </c>
    </row>
    <row r="733" spans="1:7" x14ac:dyDescent="0.2">
      <c r="A733" s="206" t="s">
        <v>1173</v>
      </c>
      <c r="B733" s="212">
        <v>8</v>
      </c>
      <c r="C733" s="220">
        <v>9017</v>
      </c>
      <c r="D733" s="268"/>
      <c r="E733" s="268">
        <v>8.61</v>
      </c>
      <c r="F733" s="233">
        <v>9</v>
      </c>
      <c r="G733" s="303">
        <f t="shared" si="21"/>
        <v>0</v>
      </c>
    </row>
    <row r="734" spans="1:7" x14ac:dyDescent="0.2">
      <c r="A734" s="206" t="s">
        <v>1172</v>
      </c>
      <c r="B734" s="212">
        <v>8</v>
      </c>
      <c r="C734" s="220">
        <v>9017</v>
      </c>
      <c r="D734" s="268"/>
      <c r="E734" s="268">
        <v>8.61</v>
      </c>
      <c r="F734" s="233">
        <v>10</v>
      </c>
      <c r="G734" s="303">
        <f t="shared" si="21"/>
        <v>0</v>
      </c>
    </row>
    <row r="735" spans="1:7" x14ac:dyDescent="0.2">
      <c r="A735" s="206" t="s">
        <v>1171</v>
      </c>
      <c r="B735" s="212">
        <v>8</v>
      </c>
      <c r="C735" s="220">
        <v>9017</v>
      </c>
      <c r="D735" s="268"/>
      <c r="E735" s="268">
        <v>8.61</v>
      </c>
      <c r="F735" s="233">
        <v>11</v>
      </c>
      <c r="G735" s="303">
        <f t="shared" si="21"/>
        <v>0</v>
      </c>
    </row>
    <row r="736" spans="1:7" x14ac:dyDescent="0.2">
      <c r="A736" s="206" t="s">
        <v>1174</v>
      </c>
      <c r="B736" s="212">
        <v>8</v>
      </c>
      <c r="C736" s="220">
        <v>9017</v>
      </c>
      <c r="D736" s="268"/>
      <c r="E736" s="268">
        <v>8.61</v>
      </c>
      <c r="F736" s="233">
        <v>10</v>
      </c>
      <c r="G736" s="303">
        <f t="shared" si="21"/>
        <v>0</v>
      </c>
    </row>
    <row r="737" spans="1:7" x14ac:dyDescent="0.2">
      <c r="A737" s="206" t="s">
        <v>1032</v>
      </c>
      <c r="B737" s="212">
        <v>8</v>
      </c>
      <c r="C737" s="221">
        <v>3232</v>
      </c>
      <c r="D737" s="268"/>
      <c r="E737" s="268">
        <v>3.09</v>
      </c>
      <c r="F737" s="233">
        <v>14</v>
      </c>
      <c r="G737" s="303">
        <f t="shared" si="21"/>
        <v>0</v>
      </c>
    </row>
    <row r="738" spans="1:7" x14ac:dyDescent="0.2">
      <c r="A738" s="206" t="s">
        <v>1033</v>
      </c>
      <c r="B738" s="212">
        <v>8</v>
      </c>
      <c r="C738" s="221">
        <v>3232</v>
      </c>
      <c r="D738" s="268"/>
      <c r="E738" s="268">
        <v>3.09</v>
      </c>
      <c r="F738" s="233">
        <v>5</v>
      </c>
      <c r="G738" s="303">
        <f t="shared" si="21"/>
        <v>0</v>
      </c>
    </row>
    <row r="739" spans="1:7" x14ac:dyDescent="0.2">
      <c r="A739" s="206" t="s">
        <v>1029</v>
      </c>
      <c r="B739" s="212">
        <v>8</v>
      </c>
      <c r="C739" s="221">
        <v>3232</v>
      </c>
      <c r="D739" s="268"/>
      <c r="E739" s="268">
        <v>3.09</v>
      </c>
      <c r="F739" s="233">
        <v>3</v>
      </c>
      <c r="G739" s="303">
        <f t="shared" si="21"/>
        <v>0</v>
      </c>
    </row>
    <row r="740" spans="1:7" x14ac:dyDescent="0.2">
      <c r="A740" s="206" t="s">
        <v>1076</v>
      </c>
      <c r="B740" s="212">
        <v>8</v>
      </c>
      <c r="C740" s="220">
        <v>9017</v>
      </c>
      <c r="D740" s="268"/>
      <c r="E740" s="268">
        <v>1.68</v>
      </c>
      <c r="F740" s="233">
        <v>3</v>
      </c>
      <c r="G740" s="303">
        <f t="shared" si="21"/>
        <v>0</v>
      </c>
    </row>
    <row r="741" spans="1:7" x14ac:dyDescent="0.2">
      <c r="A741" s="206" t="s">
        <v>1075</v>
      </c>
      <c r="B741" s="212">
        <v>8</v>
      </c>
      <c r="C741" s="220">
        <v>9017</v>
      </c>
      <c r="D741" s="268"/>
      <c r="E741" s="268">
        <v>1.68</v>
      </c>
      <c r="F741" s="233">
        <v>3</v>
      </c>
      <c r="G741" s="303">
        <f t="shared" si="21"/>
        <v>0</v>
      </c>
    </row>
    <row r="742" spans="1:7" x14ac:dyDescent="0.2">
      <c r="A742" s="206" t="s">
        <v>1081</v>
      </c>
      <c r="B742" s="212">
        <v>8</v>
      </c>
      <c r="C742" s="220">
        <v>9017</v>
      </c>
      <c r="D742" s="268"/>
      <c r="E742" s="268">
        <v>1.68</v>
      </c>
      <c r="F742" s="233">
        <v>6</v>
      </c>
      <c r="G742" s="303">
        <f t="shared" si="21"/>
        <v>0</v>
      </c>
    </row>
    <row r="743" spans="1:7" x14ac:dyDescent="0.2">
      <c r="A743" s="206" t="s">
        <v>1079</v>
      </c>
      <c r="B743" s="212">
        <v>8</v>
      </c>
      <c r="C743" s="220">
        <v>9017</v>
      </c>
      <c r="D743" s="268"/>
      <c r="E743" s="268">
        <v>1.68</v>
      </c>
      <c r="F743" s="233">
        <v>5</v>
      </c>
      <c r="G743" s="303">
        <f t="shared" si="21"/>
        <v>0</v>
      </c>
    </row>
    <row r="744" spans="1:7" x14ac:dyDescent="0.2">
      <c r="A744" s="206" t="s">
        <v>1077</v>
      </c>
      <c r="B744" s="212">
        <v>8</v>
      </c>
      <c r="C744" s="220">
        <v>9017</v>
      </c>
      <c r="D744" s="268"/>
      <c r="E744" s="268">
        <v>1.68</v>
      </c>
      <c r="F744" s="233">
        <v>5</v>
      </c>
      <c r="G744" s="303">
        <f t="shared" si="21"/>
        <v>0</v>
      </c>
    </row>
    <row r="745" spans="1:7" x14ac:dyDescent="0.2">
      <c r="A745" s="206" t="s">
        <v>1078</v>
      </c>
      <c r="B745" s="212">
        <v>8</v>
      </c>
      <c r="C745" s="220">
        <v>9017</v>
      </c>
      <c r="D745" s="268"/>
      <c r="E745" s="268">
        <v>1.68</v>
      </c>
      <c r="F745" s="233">
        <v>3</v>
      </c>
      <c r="G745" s="303">
        <f t="shared" si="21"/>
        <v>0</v>
      </c>
    </row>
    <row r="746" spans="1:7" x14ac:dyDescent="0.2">
      <c r="A746" s="206" t="s">
        <v>1090</v>
      </c>
      <c r="B746" s="212">
        <v>8</v>
      </c>
      <c r="C746" s="220">
        <v>9017</v>
      </c>
      <c r="D746" s="268"/>
      <c r="E746" s="268">
        <v>1.68</v>
      </c>
      <c r="F746" s="233">
        <v>4</v>
      </c>
      <c r="G746" s="303">
        <f t="shared" si="21"/>
        <v>0</v>
      </c>
    </row>
    <row r="747" spans="1:7" x14ac:dyDescent="0.2">
      <c r="A747" s="206" t="s">
        <v>1080</v>
      </c>
      <c r="B747" s="212">
        <v>8</v>
      </c>
      <c r="C747" s="220">
        <v>9017</v>
      </c>
      <c r="D747" s="268"/>
      <c r="E747" s="268">
        <v>1.68</v>
      </c>
      <c r="F747" s="233">
        <v>4</v>
      </c>
      <c r="G747" s="303">
        <f t="shared" si="21"/>
        <v>0</v>
      </c>
    </row>
    <row r="748" spans="1:7" x14ac:dyDescent="0.2">
      <c r="A748" s="205" t="s">
        <v>1803</v>
      </c>
      <c r="B748" s="213">
        <v>8</v>
      </c>
      <c r="C748" s="222">
        <v>4342</v>
      </c>
      <c r="D748" s="268"/>
      <c r="E748" s="268">
        <v>21.51</v>
      </c>
      <c r="F748" s="232">
        <v>3</v>
      </c>
      <c r="G748" s="303">
        <f t="shared" si="21"/>
        <v>0</v>
      </c>
    </row>
    <row r="749" spans="1:7" x14ac:dyDescent="0.2">
      <c r="A749" s="205" t="s">
        <v>1805</v>
      </c>
      <c r="B749" s="213">
        <v>8</v>
      </c>
      <c r="C749" s="222">
        <v>4342</v>
      </c>
      <c r="D749" s="268"/>
      <c r="E749" s="268">
        <v>10.18</v>
      </c>
      <c r="F749" s="232">
        <v>2</v>
      </c>
      <c r="G749" s="303">
        <f t="shared" si="21"/>
        <v>0</v>
      </c>
    </row>
    <row r="750" spans="1:7" x14ac:dyDescent="0.2">
      <c r="A750" s="205" t="s">
        <v>1805</v>
      </c>
      <c r="B750" s="211">
        <v>8</v>
      </c>
      <c r="C750" s="226">
        <v>4342</v>
      </c>
      <c r="D750" s="268"/>
      <c r="E750" s="268">
        <v>10.65</v>
      </c>
      <c r="F750" s="203">
        <v>2</v>
      </c>
      <c r="G750" s="303">
        <f t="shared" si="21"/>
        <v>0</v>
      </c>
    </row>
    <row r="751" spans="1:7" x14ac:dyDescent="0.2">
      <c r="A751" s="200" t="s">
        <v>176</v>
      </c>
      <c r="B751" s="211">
        <v>8</v>
      </c>
      <c r="C751" s="226">
        <v>4342</v>
      </c>
      <c r="D751" s="268"/>
      <c r="E751" s="268">
        <v>2.74</v>
      </c>
      <c r="F751" s="203">
        <v>4</v>
      </c>
      <c r="G751" s="303">
        <f t="shared" si="21"/>
        <v>0</v>
      </c>
    </row>
    <row r="752" spans="1:7" x14ac:dyDescent="0.2">
      <c r="A752" s="200" t="s">
        <v>2543</v>
      </c>
      <c r="B752" s="211">
        <v>8</v>
      </c>
      <c r="C752" s="226">
        <v>4342</v>
      </c>
      <c r="D752" s="268"/>
      <c r="E752" s="268">
        <v>3.83</v>
      </c>
      <c r="F752" s="203">
        <v>2</v>
      </c>
      <c r="G752" s="303">
        <f t="shared" si="21"/>
        <v>0</v>
      </c>
    </row>
    <row r="753" spans="1:7" x14ac:dyDescent="0.2">
      <c r="A753" s="200" t="s">
        <v>2543</v>
      </c>
      <c r="B753" s="211">
        <v>8</v>
      </c>
      <c r="C753" s="226">
        <v>4342</v>
      </c>
      <c r="D753" s="268"/>
      <c r="E753" s="268">
        <v>3.83</v>
      </c>
      <c r="F753" s="203">
        <v>6</v>
      </c>
      <c r="G753" s="303">
        <f t="shared" si="21"/>
        <v>0</v>
      </c>
    </row>
    <row r="754" spans="1:7" x14ac:dyDescent="0.2">
      <c r="A754" s="205" t="s">
        <v>1801</v>
      </c>
      <c r="B754" s="213">
        <v>8</v>
      </c>
      <c r="C754" s="222">
        <v>4342</v>
      </c>
      <c r="D754" s="268"/>
      <c r="E754" s="268">
        <v>9.18</v>
      </c>
      <c r="F754" s="234">
        <v>2</v>
      </c>
      <c r="G754" s="303">
        <f t="shared" si="21"/>
        <v>0</v>
      </c>
    </row>
    <row r="755" spans="1:7" x14ac:dyDescent="0.2">
      <c r="A755" s="205" t="s">
        <v>675</v>
      </c>
      <c r="B755" s="211">
        <v>8</v>
      </c>
      <c r="C755" s="219" t="s">
        <v>138</v>
      </c>
      <c r="D755" s="268"/>
      <c r="E755" s="268">
        <v>9.07</v>
      </c>
      <c r="F755" s="232">
        <v>2</v>
      </c>
      <c r="G755" s="303">
        <f t="shared" si="21"/>
        <v>0</v>
      </c>
    </row>
    <row r="756" spans="1:7" x14ac:dyDescent="0.2">
      <c r="A756" s="205" t="s">
        <v>675</v>
      </c>
      <c r="B756" s="211">
        <v>8</v>
      </c>
      <c r="C756" s="226" t="s">
        <v>2146</v>
      </c>
      <c r="D756" s="268"/>
      <c r="E756" s="268">
        <v>9.07</v>
      </c>
      <c r="F756" s="203">
        <v>3</v>
      </c>
      <c r="G756" s="303">
        <f t="shared" si="21"/>
        <v>0</v>
      </c>
    </row>
    <row r="757" spans="1:7" x14ac:dyDescent="0.2">
      <c r="A757" s="206" t="s">
        <v>740</v>
      </c>
      <c r="B757" s="211">
        <v>8</v>
      </c>
      <c r="C757" s="219">
        <v>1840</v>
      </c>
      <c r="D757" s="269"/>
      <c r="E757" s="268">
        <v>4.66</v>
      </c>
      <c r="F757" s="231">
        <v>8</v>
      </c>
      <c r="G757" s="303">
        <f t="shared" si="21"/>
        <v>0</v>
      </c>
    </row>
    <row r="758" spans="1:7" x14ac:dyDescent="0.2">
      <c r="A758" s="206" t="s">
        <v>1903</v>
      </c>
      <c r="B758" s="213">
        <v>8</v>
      </c>
      <c r="C758" s="222">
        <v>2211</v>
      </c>
      <c r="D758" s="268"/>
      <c r="E758" s="268">
        <v>3.38</v>
      </c>
      <c r="F758" s="232">
        <v>2</v>
      </c>
      <c r="G758" s="303">
        <f t="shared" ref="G758:G821" si="22">D758*F758</f>
        <v>0</v>
      </c>
    </row>
    <row r="759" spans="1:7" x14ac:dyDescent="0.2">
      <c r="A759" s="206" t="s">
        <v>1809</v>
      </c>
      <c r="B759" s="211">
        <v>8</v>
      </c>
      <c r="C759" s="226">
        <v>1241</v>
      </c>
      <c r="D759" s="268"/>
      <c r="E759" s="268">
        <v>1.89</v>
      </c>
      <c r="F759" s="203">
        <v>17</v>
      </c>
      <c r="G759" s="303">
        <f t="shared" si="22"/>
        <v>0</v>
      </c>
    </row>
    <row r="760" spans="1:7" x14ac:dyDescent="0.2">
      <c r="A760" s="206" t="s">
        <v>1809</v>
      </c>
      <c r="B760" s="213">
        <v>8</v>
      </c>
      <c r="C760" s="222">
        <v>1241</v>
      </c>
      <c r="D760" s="268"/>
      <c r="E760" s="268">
        <v>1.89</v>
      </c>
      <c r="F760" s="232">
        <v>3</v>
      </c>
      <c r="G760" s="303">
        <f t="shared" si="22"/>
        <v>0</v>
      </c>
    </row>
    <row r="761" spans="1:7" x14ac:dyDescent="0.2">
      <c r="A761" s="206" t="s">
        <v>3067</v>
      </c>
      <c r="B761" s="213">
        <v>8</v>
      </c>
      <c r="C761" s="222">
        <v>3232</v>
      </c>
      <c r="D761" s="268"/>
      <c r="E761" s="268">
        <v>1.1399999999999999</v>
      </c>
      <c r="F761" s="232">
        <v>15</v>
      </c>
      <c r="G761" s="303">
        <f t="shared" si="22"/>
        <v>0</v>
      </c>
    </row>
    <row r="762" spans="1:7" x14ac:dyDescent="0.2">
      <c r="A762" s="206" t="s">
        <v>2799</v>
      </c>
      <c r="B762" s="213">
        <v>8</v>
      </c>
      <c r="C762" s="222">
        <v>2211</v>
      </c>
      <c r="D762" s="268"/>
      <c r="E762" s="268">
        <v>1.64</v>
      </c>
      <c r="F762" s="232">
        <v>5</v>
      </c>
      <c r="G762" s="303">
        <f t="shared" si="22"/>
        <v>0</v>
      </c>
    </row>
    <row r="763" spans="1:7" x14ac:dyDescent="0.2">
      <c r="A763" s="206" t="s">
        <v>2799</v>
      </c>
      <c r="B763" s="211">
        <v>8</v>
      </c>
      <c r="C763" s="226">
        <v>2211</v>
      </c>
      <c r="D763" s="268"/>
      <c r="E763" s="268">
        <v>1.64</v>
      </c>
      <c r="F763" s="203">
        <v>5</v>
      </c>
      <c r="G763" s="303">
        <f t="shared" si="22"/>
        <v>0</v>
      </c>
    </row>
    <row r="764" spans="1:7" x14ac:dyDescent="0.2">
      <c r="A764" s="206" t="s">
        <v>3065</v>
      </c>
      <c r="B764" s="213">
        <v>8</v>
      </c>
      <c r="C764" s="222">
        <v>4943</v>
      </c>
      <c r="D764" s="268"/>
      <c r="E764" s="268">
        <v>0.93</v>
      </c>
      <c r="F764" s="232">
        <v>27</v>
      </c>
      <c r="G764" s="303">
        <f t="shared" si="22"/>
        <v>0</v>
      </c>
    </row>
    <row r="765" spans="1:7" x14ac:dyDescent="0.2">
      <c r="A765" s="206" t="s">
        <v>3065</v>
      </c>
      <c r="B765" s="211">
        <v>8</v>
      </c>
      <c r="C765" s="226">
        <v>4943</v>
      </c>
      <c r="D765" s="268"/>
      <c r="E765" s="268">
        <v>0.93</v>
      </c>
      <c r="F765" s="203">
        <v>20</v>
      </c>
      <c r="G765" s="303">
        <f t="shared" si="22"/>
        <v>0</v>
      </c>
    </row>
    <row r="766" spans="1:7" x14ac:dyDescent="0.2">
      <c r="A766" s="206" t="s">
        <v>1888</v>
      </c>
      <c r="B766" s="213">
        <v>8</v>
      </c>
      <c r="C766" s="222">
        <v>2211</v>
      </c>
      <c r="D766" s="268"/>
      <c r="E766" s="268">
        <v>1.1000000000000001</v>
      </c>
      <c r="F766" s="232">
        <v>1</v>
      </c>
      <c r="G766" s="303">
        <f t="shared" si="22"/>
        <v>0</v>
      </c>
    </row>
    <row r="767" spans="1:7" x14ac:dyDescent="0.2">
      <c r="A767" s="206" t="s">
        <v>2800</v>
      </c>
      <c r="B767" s="211">
        <v>8</v>
      </c>
      <c r="C767" s="226">
        <v>4943</v>
      </c>
      <c r="D767" s="268"/>
      <c r="E767" s="268">
        <v>0.93</v>
      </c>
      <c r="F767" s="203">
        <v>28</v>
      </c>
      <c r="G767" s="303">
        <f t="shared" si="22"/>
        <v>0</v>
      </c>
    </row>
    <row r="768" spans="1:7" x14ac:dyDescent="0.2">
      <c r="A768" s="206" t="s">
        <v>2805</v>
      </c>
      <c r="B768" s="211">
        <v>8</v>
      </c>
      <c r="C768" s="226">
        <v>4943</v>
      </c>
      <c r="D768" s="268"/>
      <c r="E768" s="268">
        <v>0.93</v>
      </c>
      <c r="F768" s="203">
        <v>20</v>
      </c>
      <c r="G768" s="303">
        <f t="shared" si="22"/>
        <v>0</v>
      </c>
    </row>
    <row r="769" spans="1:7" x14ac:dyDescent="0.2">
      <c r="A769" s="206" t="s">
        <v>2803</v>
      </c>
      <c r="B769" s="211">
        <v>8</v>
      </c>
      <c r="C769" s="226">
        <v>4943</v>
      </c>
      <c r="D769" s="268"/>
      <c r="E769" s="268">
        <v>0.93</v>
      </c>
      <c r="F769" s="203">
        <v>26</v>
      </c>
      <c r="G769" s="303">
        <f t="shared" si="22"/>
        <v>0</v>
      </c>
    </row>
    <row r="770" spans="1:7" x14ac:dyDescent="0.2">
      <c r="A770" s="206" t="s">
        <v>1889</v>
      </c>
      <c r="B770" s="213">
        <v>8</v>
      </c>
      <c r="C770" s="222">
        <v>2211</v>
      </c>
      <c r="D770" s="268"/>
      <c r="E770" s="268">
        <v>1.1000000000000001</v>
      </c>
      <c r="F770" s="232">
        <v>8</v>
      </c>
      <c r="G770" s="303">
        <f t="shared" si="22"/>
        <v>0</v>
      </c>
    </row>
    <row r="771" spans="1:7" x14ac:dyDescent="0.2">
      <c r="A771" s="206" t="s">
        <v>2798</v>
      </c>
      <c r="B771" s="211">
        <v>8</v>
      </c>
      <c r="C771" s="226">
        <v>2211</v>
      </c>
      <c r="D771" s="268"/>
      <c r="E771" s="268">
        <v>1.3</v>
      </c>
      <c r="F771" s="203">
        <v>6</v>
      </c>
      <c r="G771" s="303">
        <f t="shared" si="22"/>
        <v>0</v>
      </c>
    </row>
    <row r="772" spans="1:7" x14ac:dyDescent="0.2">
      <c r="A772" s="206" t="s">
        <v>2790</v>
      </c>
      <c r="B772" s="211">
        <v>8</v>
      </c>
      <c r="C772" s="226">
        <v>2211</v>
      </c>
      <c r="D772" s="268"/>
      <c r="E772" s="268">
        <v>1.46</v>
      </c>
      <c r="F772" s="203">
        <v>9</v>
      </c>
      <c r="G772" s="303">
        <f t="shared" si="22"/>
        <v>0</v>
      </c>
    </row>
    <row r="773" spans="1:7" x14ac:dyDescent="0.2">
      <c r="A773" s="206" t="s">
        <v>2797</v>
      </c>
      <c r="B773" s="211">
        <v>8</v>
      </c>
      <c r="C773" s="226">
        <v>2211</v>
      </c>
      <c r="D773" s="268"/>
      <c r="E773" s="268">
        <v>1.3</v>
      </c>
      <c r="F773" s="203">
        <v>7</v>
      </c>
      <c r="G773" s="303">
        <f t="shared" si="22"/>
        <v>0</v>
      </c>
    </row>
    <row r="774" spans="1:7" x14ac:dyDescent="0.2">
      <c r="A774" s="206" t="s">
        <v>3064</v>
      </c>
      <c r="B774" s="213">
        <v>8</v>
      </c>
      <c r="C774" s="222">
        <v>2211</v>
      </c>
      <c r="D774" s="268"/>
      <c r="E774" s="268">
        <v>1.3</v>
      </c>
      <c r="F774" s="232">
        <v>9</v>
      </c>
      <c r="G774" s="303">
        <f t="shared" si="22"/>
        <v>0</v>
      </c>
    </row>
    <row r="775" spans="1:7" x14ac:dyDescent="0.2">
      <c r="A775" s="206" t="s">
        <v>1883</v>
      </c>
      <c r="B775" s="213">
        <v>8</v>
      </c>
      <c r="C775" s="222">
        <v>2211</v>
      </c>
      <c r="D775" s="268"/>
      <c r="E775" s="268">
        <v>1.46</v>
      </c>
      <c r="F775" s="232">
        <v>1</v>
      </c>
      <c r="G775" s="303">
        <f t="shared" si="22"/>
        <v>0</v>
      </c>
    </row>
    <row r="776" spans="1:7" x14ac:dyDescent="0.2">
      <c r="A776" s="206" t="s">
        <v>1884</v>
      </c>
      <c r="B776" s="213">
        <v>8</v>
      </c>
      <c r="C776" s="222">
        <v>2211</v>
      </c>
      <c r="D776" s="268"/>
      <c r="E776" s="268">
        <v>1.46</v>
      </c>
      <c r="F776" s="232">
        <v>1</v>
      </c>
      <c r="G776" s="303">
        <f t="shared" si="22"/>
        <v>0</v>
      </c>
    </row>
    <row r="777" spans="1:7" x14ac:dyDescent="0.2">
      <c r="A777" s="206" t="s">
        <v>1882</v>
      </c>
      <c r="B777" s="213">
        <v>8</v>
      </c>
      <c r="C777" s="222">
        <v>2211</v>
      </c>
      <c r="D777" s="268"/>
      <c r="E777" s="268">
        <v>1.46</v>
      </c>
      <c r="F777" s="232">
        <v>4</v>
      </c>
      <c r="G777" s="303">
        <f t="shared" si="22"/>
        <v>0</v>
      </c>
    </row>
    <row r="778" spans="1:7" x14ac:dyDescent="0.2">
      <c r="A778" s="206" t="s">
        <v>1885</v>
      </c>
      <c r="B778" s="213">
        <v>8</v>
      </c>
      <c r="C778" s="222">
        <v>2211</v>
      </c>
      <c r="D778" s="268"/>
      <c r="E778" s="268">
        <v>1.46</v>
      </c>
      <c r="F778" s="232">
        <v>4</v>
      </c>
      <c r="G778" s="303">
        <f t="shared" si="22"/>
        <v>0</v>
      </c>
    </row>
    <row r="779" spans="1:7" x14ac:dyDescent="0.2">
      <c r="A779" s="206" t="s">
        <v>3144</v>
      </c>
      <c r="B779" s="211">
        <v>8</v>
      </c>
      <c r="C779" s="219">
        <v>8513</v>
      </c>
      <c r="D779" s="268"/>
      <c r="E779" s="268">
        <v>0.55000000000000004</v>
      </c>
      <c r="F779" s="231">
        <v>1</v>
      </c>
      <c r="G779" s="303">
        <f t="shared" si="22"/>
        <v>0</v>
      </c>
    </row>
    <row r="780" spans="1:7" x14ac:dyDescent="0.2">
      <c r="A780" s="205" t="s">
        <v>1807</v>
      </c>
      <c r="B780" s="213">
        <v>8</v>
      </c>
      <c r="C780" s="222">
        <v>8513</v>
      </c>
      <c r="D780" s="268"/>
      <c r="E780" s="268">
        <v>0.55000000000000004</v>
      </c>
      <c r="F780" s="232">
        <v>23</v>
      </c>
      <c r="G780" s="303">
        <f t="shared" si="22"/>
        <v>0</v>
      </c>
    </row>
    <row r="781" spans="1:7" x14ac:dyDescent="0.2">
      <c r="A781" s="205" t="s">
        <v>1899</v>
      </c>
      <c r="B781" s="213">
        <v>8</v>
      </c>
      <c r="C781" s="222">
        <v>6796</v>
      </c>
      <c r="D781" s="268"/>
      <c r="E781" s="268">
        <v>1.72</v>
      </c>
      <c r="F781" s="232">
        <v>4</v>
      </c>
      <c r="G781" s="303">
        <f t="shared" si="22"/>
        <v>0</v>
      </c>
    </row>
    <row r="782" spans="1:7" x14ac:dyDescent="0.2">
      <c r="A782" s="200" t="s">
        <v>3025</v>
      </c>
      <c r="B782" s="211">
        <v>8</v>
      </c>
      <c r="C782" s="226">
        <v>3232</v>
      </c>
      <c r="D782" s="268"/>
      <c r="E782" s="268">
        <v>1.66</v>
      </c>
      <c r="F782" s="203">
        <v>12</v>
      </c>
      <c r="G782" s="303">
        <f t="shared" si="22"/>
        <v>0</v>
      </c>
    </row>
    <row r="783" spans="1:7" x14ac:dyDescent="0.2">
      <c r="A783" s="200" t="s">
        <v>2995</v>
      </c>
      <c r="B783" s="211">
        <v>8</v>
      </c>
      <c r="C783" s="240" t="s">
        <v>138</v>
      </c>
      <c r="D783" s="268"/>
      <c r="E783" s="268">
        <v>3.36</v>
      </c>
      <c r="F783" s="203">
        <v>4</v>
      </c>
      <c r="G783" s="303">
        <f t="shared" si="22"/>
        <v>0</v>
      </c>
    </row>
    <row r="784" spans="1:7" x14ac:dyDescent="0.2">
      <c r="A784" s="200" t="s">
        <v>3314</v>
      </c>
      <c r="B784" s="211">
        <v>8</v>
      </c>
      <c r="C784" s="226" t="s">
        <v>2146</v>
      </c>
      <c r="D784" s="268"/>
      <c r="E784" s="268">
        <v>3.36</v>
      </c>
      <c r="F784" s="203">
        <v>9</v>
      </c>
      <c r="G784" s="303">
        <f t="shared" si="22"/>
        <v>0</v>
      </c>
    </row>
    <row r="785" spans="1:7" x14ac:dyDescent="0.2">
      <c r="A785" s="206" t="s">
        <v>689</v>
      </c>
      <c r="B785" s="211">
        <v>8</v>
      </c>
      <c r="C785" s="219">
        <v>2350</v>
      </c>
      <c r="D785" s="269"/>
      <c r="E785" s="268">
        <v>0.36</v>
      </c>
      <c r="F785" s="231">
        <v>36</v>
      </c>
      <c r="G785" s="303">
        <f t="shared" si="22"/>
        <v>0</v>
      </c>
    </row>
    <row r="786" spans="1:7" x14ac:dyDescent="0.2">
      <c r="A786" s="206" t="s">
        <v>689</v>
      </c>
      <c r="B786" s="211">
        <v>8</v>
      </c>
      <c r="C786" s="219">
        <v>2626</v>
      </c>
      <c r="D786" s="269"/>
      <c r="E786" s="268">
        <v>0.3</v>
      </c>
      <c r="F786" s="231">
        <v>13</v>
      </c>
      <c r="G786" s="303">
        <f t="shared" si="22"/>
        <v>0</v>
      </c>
    </row>
    <row r="787" spans="1:7" x14ac:dyDescent="0.2">
      <c r="A787" s="206" t="s">
        <v>689</v>
      </c>
      <c r="B787" s="211">
        <v>8</v>
      </c>
      <c r="C787" s="219">
        <v>2350</v>
      </c>
      <c r="D787" s="268"/>
      <c r="E787" s="268">
        <v>0.36</v>
      </c>
      <c r="F787" s="231">
        <v>38</v>
      </c>
      <c r="G787" s="303">
        <f t="shared" si="22"/>
        <v>0</v>
      </c>
    </row>
    <row r="788" spans="1:7" x14ac:dyDescent="0.2">
      <c r="A788" s="206" t="s">
        <v>689</v>
      </c>
      <c r="B788" s="211">
        <v>8</v>
      </c>
      <c r="C788" s="219">
        <v>2350</v>
      </c>
      <c r="D788" s="268"/>
      <c r="E788" s="268">
        <v>0.36</v>
      </c>
      <c r="F788" s="231">
        <v>20</v>
      </c>
      <c r="G788" s="303">
        <f t="shared" si="22"/>
        <v>0</v>
      </c>
    </row>
    <row r="789" spans="1:7" x14ac:dyDescent="0.2">
      <c r="A789" s="200" t="s">
        <v>2846</v>
      </c>
      <c r="B789" s="211">
        <v>8</v>
      </c>
      <c r="C789" s="226">
        <v>3232</v>
      </c>
      <c r="D789" s="268"/>
      <c r="E789" s="268">
        <v>1.57</v>
      </c>
      <c r="F789" s="203">
        <v>62</v>
      </c>
      <c r="G789" s="303">
        <f t="shared" si="22"/>
        <v>0</v>
      </c>
    </row>
    <row r="790" spans="1:7" x14ac:dyDescent="0.2">
      <c r="A790" s="206" t="s">
        <v>749</v>
      </c>
      <c r="B790" s="211">
        <v>8</v>
      </c>
      <c r="C790" s="219">
        <v>6796</v>
      </c>
      <c r="D790" s="269"/>
      <c r="E790" s="268">
        <v>6.72</v>
      </c>
      <c r="F790" s="231">
        <v>8</v>
      </c>
      <c r="G790" s="303">
        <f t="shared" si="22"/>
        <v>0</v>
      </c>
    </row>
    <row r="791" spans="1:7" x14ac:dyDescent="0.2">
      <c r="A791" s="208" t="s">
        <v>749</v>
      </c>
      <c r="B791" s="211">
        <v>8</v>
      </c>
      <c r="C791" s="221">
        <v>6796</v>
      </c>
      <c r="D791" s="268"/>
      <c r="E791" s="268">
        <v>6.72</v>
      </c>
      <c r="F791" s="231">
        <v>3</v>
      </c>
      <c r="G791" s="303">
        <f t="shared" si="22"/>
        <v>0</v>
      </c>
    </row>
    <row r="792" spans="1:7" x14ac:dyDescent="0.2">
      <c r="A792" s="200" t="s">
        <v>2574</v>
      </c>
      <c r="B792" s="211">
        <v>8</v>
      </c>
      <c r="C792" s="226">
        <v>1212</v>
      </c>
      <c r="D792" s="268"/>
      <c r="E792" s="268">
        <v>2.4700000000000002</v>
      </c>
      <c r="F792" s="203">
        <v>3</v>
      </c>
      <c r="G792" s="303">
        <f t="shared" si="22"/>
        <v>0</v>
      </c>
    </row>
    <row r="793" spans="1:7" x14ac:dyDescent="0.2">
      <c r="A793" s="206" t="s">
        <v>859</v>
      </c>
      <c r="B793" s="212">
        <v>8</v>
      </c>
      <c r="C793" s="220">
        <v>9121</v>
      </c>
      <c r="D793" s="268"/>
      <c r="E793" s="268">
        <v>16.059999999999999</v>
      </c>
      <c r="F793" s="233">
        <v>1</v>
      </c>
      <c r="G793" s="303">
        <f t="shared" si="22"/>
        <v>0</v>
      </c>
    </row>
    <row r="794" spans="1:7" x14ac:dyDescent="0.2">
      <c r="A794" s="206" t="s">
        <v>853</v>
      </c>
      <c r="B794" s="212">
        <v>8</v>
      </c>
      <c r="C794" s="220">
        <v>9121</v>
      </c>
      <c r="D794" s="268"/>
      <c r="E794" s="268">
        <v>16.059999999999999</v>
      </c>
      <c r="F794" s="233">
        <v>1</v>
      </c>
      <c r="G794" s="303">
        <f t="shared" si="22"/>
        <v>0</v>
      </c>
    </row>
    <row r="795" spans="1:7" x14ac:dyDescent="0.2">
      <c r="A795" s="206" t="s">
        <v>851</v>
      </c>
      <c r="B795" s="212">
        <v>8</v>
      </c>
      <c r="C795" s="220">
        <v>9121</v>
      </c>
      <c r="D795" s="268"/>
      <c r="E795" s="268">
        <v>16.059999999999999</v>
      </c>
      <c r="F795" s="233">
        <v>1</v>
      </c>
      <c r="G795" s="303">
        <f t="shared" si="22"/>
        <v>0</v>
      </c>
    </row>
    <row r="796" spans="1:7" x14ac:dyDescent="0.2">
      <c r="A796" s="206" t="s">
        <v>847</v>
      </c>
      <c r="B796" s="212">
        <v>8</v>
      </c>
      <c r="C796" s="220">
        <v>9121</v>
      </c>
      <c r="D796" s="268"/>
      <c r="E796" s="268">
        <v>16.059999999999999</v>
      </c>
      <c r="F796" s="233">
        <v>1</v>
      </c>
      <c r="G796" s="303">
        <f t="shared" si="22"/>
        <v>0</v>
      </c>
    </row>
    <row r="797" spans="1:7" x14ac:dyDescent="0.2">
      <c r="A797" s="206" t="s">
        <v>849</v>
      </c>
      <c r="B797" s="212">
        <v>8</v>
      </c>
      <c r="C797" s="220">
        <v>9121</v>
      </c>
      <c r="D797" s="268"/>
      <c r="E797" s="268">
        <v>16.059999999999999</v>
      </c>
      <c r="F797" s="233">
        <v>1</v>
      </c>
      <c r="G797" s="303">
        <f t="shared" si="22"/>
        <v>0</v>
      </c>
    </row>
    <row r="798" spans="1:7" x14ac:dyDescent="0.2">
      <c r="A798" s="206" t="s">
        <v>857</v>
      </c>
      <c r="B798" s="212">
        <v>8</v>
      </c>
      <c r="C798" s="220">
        <v>9121</v>
      </c>
      <c r="D798" s="268"/>
      <c r="E798" s="268">
        <v>16.059999999999999</v>
      </c>
      <c r="F798" s="233">
        <v>1</v>
      </c>
      <c r="G798" s="303">
        <f t="shared" si="22"/>
        <v>0</v>
      </c>
    </row>
    <row r="799" spans="1:7" x14ac:dyDescent="0.2">
      <c r="A799" s="206" t="s">
        <v>855</v>
      </c>
      <c r="B799" s="212">
        <v>8</v>
      </c>
      <c r="C799" s="220">
        <v>9121</v>
      </c>
      <c r="D799" s="268"/>
      <c r="E799" s="268">
        <v>16.059999999999999</v>
      </c>
      <c r="F799" s="233">
        <v>2</v>
      </c>
      <c r="G799" s="303">
        <f t="shared" si="22"/>
        <v>0</v>
      </c>
    </row>
    <row r="800" spans="1:7" x14ac:dyDescent="0.2">
      <c r="A800" s="206" t="s">
        <v>864</v>
      </c>
      <c r="B800" s="212">
        <v>8</v>
      </c>
      <c r="C800" s="220">
        <v>9121</v>
      </c>
      <c r="D800" s="268"/>
      <c r="E800" s="268">
        <v>8.6</v>
      </c>
      <c r="F800" s="233">
        <v>1</v>
      </c>
      <c r="G800" s="303">
        <f t="shared" si="22"/>
        <v>0</v>
      </c>
    </row>
    <row r="801" spans="1:7" x14ac:dyDescent="0.2">
      <c r="A801" s="206" t="s">
        <v>865</v>
      </c>
      <c r="B801" s="212">
        <v>8</v>
      </c>
      <c r="C801" s="220">
        <v>9121</v>
      </c>
      <c r="D801" s="268"/>
      <c r="E801" s="268">
        <v>8.6</v>
      </c>
      <c r="F801" s="233">
        <v>1</v>
      </c>
      <c r="G801" s="303">
        <f t="shared" si="22"/>
        <v>0</v>
      </c>
    </row>
    <row r="802" spans="1:7" x14ac:dyDescent="0.2">
      <c r="A802" s="206" t="s">
        <v>866</v>
      </c>
      <c r="B802" s="212">
        <v>8</v>
      </c>
      <c r="C802" s="220">
        <v>9121</v>
      </c>
      <c r="D802" s="268"/>
      <c r="E802" s="268">
        <v>8.6</v>
      </c>
      <c r="F802" s="233">
        <v>1</v>
      </c>
      <c r="G802" s="303">
        <f t="shared" si="22"/>
        <v>0</v>
      </c>
    </row>
    <row r="803" spans="1:7" x14ac:dyDescent="0.2">
      <c r="A803" s="205" t="s">
        <v>1901</v>
      </c>
      <c r="B803" s="213">
        <v>8</v>
      </c>
      <c r="C803" s="222">
        <v>2211</v>
      </c>
      <c r="D803" s="268"/>
      <c r="E803" s="268">
        <v>2.29</v>
      </c>
      <c r="F803" s="232">
        <v>8</v>
      </c>
      <c r="G803" s="303">
        <f t="shared" si="22"/>
        <v>0</v>
      </c>
    </row>
    <row r="804" spans="1:7" x14ac:dyDescent="0.2">
      <c r="A804" s="205" t="s">
        <v>3069</v>
      </c>
      <c r="B804" s="213">
        <v>8</v>
      </c>
      <c r="C804" s="222">
        <v>4943</v>
      </c>
      <c r="D804" s="268"/>
      <c r="E804" s="268">
        <v>2.7</v>
      </c>
      <c r="F804" s="232">
        <v>5</v>
      </c>
      <c r="G804" s="303">
        <f t="shared" si="22"/>
        <v>0</v>
      </c>
    </row>
    <row r="805" spans="1:7" x14ac:dyDescent="0.2">
      <c r="A805" s="205" t="s">
        <v>1892</v>
      </c>
      <c r="B805" s="213">
        <v>8</v>
      </c>
      <c r="C805" s="222">
        <v>4943</v>
      </c>
      <c r="D805" s="268"/>
      <c r="E805" s="268">
        <v>0.96</v>
      </c>
      <c r="F805" s="232">
        <v>8</v>
      </c>
      <c r="G805" s="303">
        <f t="shared" si="22"/>
        <v>0</v>
      </c>
    </row>
    <row r="806" spans="1:7" x14ac:dyDescent="0.2">
      <c r="A806" s="205" t="s">
        <v>3280</v>
      </c>
      <c r="B806" s="213">
        <v>8</v>
      </c>
      <c r="C806" s="222">
        <v>3232</v>
      </c>
      <c r="D806" s="268"/>
      <c r="E806" s="268">
        <v>3.21</v>
      </c>
      <c r="F806" s="232">
        <v>6</v>
      </c>
      <c r="G806" s="303">
        <f t="shared" si="22"/>
        <v>0</v>
      </c>
    </row>
    <row r="807" spans="1:7" x14ac:dyDescent="0.2">
      <c r="A807" s="205" t="s">
        <v>3280</v>
      </c>
      <c r="B807" s="211">
        <v>8</v>
      </c>
      <c r="C807" s="226">
        <v>3232</v>
      </c>
      <c r="D807" s="268"/>
      <c r="E807" s="268">
        <v>3.21</v>
      </c>
      <c r="F807" s="203">
        <v>2</v>
      </c>
      <c r="G807" s="303">
        <f t="shared" si="22"/>
        <v>0</v>
      </c>
    </row>
    <row r="808" spans="1:7" x14ac:dyDescent="0.2">
      <c r="A808" s="205" t="s">
        <v>3163</v>
      </c>
      <c r="B808" s="211">
        <v>8</v>
      </c>
      <c r="C808" s="219">
        <v>1212</v>
      </c>
      <c r="D808" s="268"/>
      <c r="E808" s="268">
        <v>0.25</v>
      </c>
      <c r="F808" s="231">
        <v>154</v>
      </c>
      <c r="G808" s="303">
        <f t="shared" si="22"/>
        <v>0</v>
      </c>
    </row>
    <row r="809" spans="1:7" x14ac:dyDescent="0.2">
      <c r="A809" s="205" t="s">
        <v>479</v>
      </c>
      <c r="B809" s="211">
        <v>8</v>
      </c>
      <c r="C809" s="220">
        <v>3333</v>
      </c>
      <c r="D809" s="268"/>
      <c r="E809" s="268">
        <v>2.35</v>
      </c>
      <c r="F809" s="233">
        <v>19</v>
      </c>
      <c r="G809" s="303">
        <f t="shared" si="22"/>
        <v>0</v>
      </c>
    </row>
    <row r="810" spans="1:7" x14ac:dyDescent="0.2">
      <c r="A810" s="205" t="s">
        <v>3279</v>
      </c>
      <c r="B810" s="213">
        <v>8</v>
      </c>
      <c r="C810" s="224">
        <v>3232</v>
      </c>
      <c r="D810" s="268"/>
      <c r="E810" s="268">
        <v>3.97</v>
      </c>
      <c r="F810" s="232">
        <v>18</v>
      </c>
      <c r="G810" s="303">
        <f t="shared" si="22"/>
        <v>0</v>
      </c>
    </row>
    <row r="811" spans="1:7" x14ac:dyDescent="0.2">
      <c r="A811" s="205" t="s">
        <v>3279</v>
      </c>
      <c r="B811" s="213">
        <v>8</v>
      </c>
      <c r="C811" s="222">
        <v>3232</v>
      </c>
      <c r="D811" s="268"/>
      <c r="E811" s="268">
        <v>3.97</v>
      </c>
      <c r="F811" s="232">
        <v>2</v>
      </c>
      <c r="G811" s="303">
        <f t="shared" si="22"/>
        <v>0</v>
      </c>
    </row>
    <row r="812" spans="1:7" x14ac:dyDescent="0.2">
      <c r="A812" s="205" t="s">
        <v>201</v>
      </c>
      <c r="B812" s="212">
        <v>8</v>
      </c>
      <c r="C812" s="221">
        <v>1241</v>
      </c>
      <c r="D812" s="268"/>
      <c r="E812" s="268">
        <v>2.4700000000000002</v>
      </c>
      <c r="F812" s="234">
        <v>60</v>
      </c>
      <c r="G812" s="303">
        <f t="shared" si="22"/>
        <v>0</v>
      </c>
    </row>
    <row r="813" spans="1:7" x14ac:dyDescent="0.2">
      <c r="A813" s="208" t="s">
        <v>3121</v>
      </c>
      <c r="B813" s="211">
        <v>8</v>
      </c>
      <c r="C813" s="221">
        <v>1212</v>
      </c>
      <c r="D813" s="268"/>
      <c r="E813" s="268">
        <v>1.91</v>
      </c>
      <c r="F813" s="231">
        <v>4</v>
      </c>
      <c r="G813" s="303">
        <f t="shared" si="22"/>
        <v>0</v>
      </c>
    </row>
    <row r="814" spans="1:7" x14ac:dyDescent="0.2">
      <c r="A814" s="208" t="s">
        <v>3121</v>
      </c>
      <c r="B814" s="211">
        <v>8</v>
      </c>
      <c r="C814" s="221">
        <v>1212</v>
      </c>
      <c r="D814" s="268"/>
      <c r="E814" s="268">
        <v>1.91</v>
      </c>
      <c r="F814" s="231">
        <v>24</v>
      </c>
      <c r="G814" s="303">
        <f t="shared" si="22"/>
        <v>0</v>
      </c>
    </row>
    <row r="815" spans="1:7" x14ac:dyDescent="0.2">
      <c r="A815" s="200" t="s">
        <v>2545</v>
      </c>
      <c r="B815" s="211">
        <v>8</v>
      </c>
      <c r="C815" s="226">
        <v>4342</v>
      </c>
      <c r="D815" s="268"/>
      <c r="E815" s="268">
        <v>14.74</v>
      </c>
      <c r="F815" s="203">
        <v>3</v>
      </c>
      <c r="G815" s="303">
        <f t="shared" si="22"/>
        <v>0</v>
      </c>
    </row>
    <row r="816" spans="1:7" x14ac:dyDescent="0.2">
      <c r="A816" s="200" t="s">
        <v>3325</v>
      </c>
      <c r="B816" s="211">
        <v>8</v>
      </c>
      <c r="C816" s="226">
        <v>4342</v>
      </c>
      <c r="D816" s="268"/>
      <c r="E816" s="268">
        <v>7.38</v>
      </c>
      <c r="F816" s="203">
        <v>7</v>
      </c>
      <c r="G816" s="303">
        <f t="shared" si="22"/>
        <v>0</v>
      </c>
    </row>
    <row r="817" spans="1:7" x14ac:dyDescent="0.2">
      <c r="A817" s="206" t="s">
        <v>251</v>
      </c>
      <c r="B817" s="211">
        <v>8</v>
      </c>
      <c r="C817" s="219">
        <v>1241</v>
      </c>
      <c r="D817" s="268"/>
      <c r="E817" s="268">
        <v>0.83</v>
      </c>
      <c r="F817" s="231">
        <v>13</v>
      </c>
      <c r="G817" s="303">
        <f t="shared" si="22"/>
        <v>0</v>
      </c>
    </row>
    <row r="818" spans="1:7" x14ac:dyDescent="0.2">
      <c r="A818" s="206" t="s">
        <v>251</v>
      </c>
      <c r="B818" s="211">
        <v>8</v>
      </c>
      <c r="C818" s="226">
        <v>1241</v>
      </c>
      <c r="D818" s="268"/>
      <c r="E818" s="268">
        <v>0.83</v>
      </c>
      <c r="F818" s="203">
        <v>29</v>
      </c>
      <c r="G818" s="303">
        <f t="shared" si="22"/>
        <v>0</v>
      </c>
    </row>
    <row r="819" spans="1:7" x14ac:dyDescent="0.2">
      <c r="A819" s="206" t="s">
        <v>3496</v>
      </c>
      <c r="B819" s="211">
        <v>8</v>
      </c>
      <c r="C819" s="219">
        <v>2350</v>
      </c>
      <c r="D819" s="268"/>
      <c r="E819" s="268">
        <v>2.29</v>
      </c>
      <c r="F819" s="231">
        <v>2</v>
      </c>
      <c r="G819" s="303">
        <f t="shared" si="22"/>
        <v>0</v>
      </c>
    </row>
    <row r="820" spans="1:7" x14ac:dyDescent="0.2">
      <c r="A820" s="206" t="s">
        <v>3495</v>
      </c>
      <c r="B820" s="211">
        <v>8</v>
      </c>
      <c r="C820" s="219">
        <v>1241</v>
      </c>
      <c r="D820" s="268"/>
      <c r="E820" s="268">
        <v>2.57</v>
      </c>
      <c r="F820" s="231">
        <v>6</v>
      </c>
      <c r="G820" s="303">
        <f t="shared" si="22"/>
        <v>0</v>
      </c>
    </row>
    <row r="821" spans="1:7" x14ac:dyDescent="0.2">
      <c r="A821" s="206" t="s">
        <v>3491</v>
      </c>
      <c r="B821" s="211">
        <v>8</v>
      </c>
      <c r="C821" s="219">
        <v>1241</v>
      </c>
      <c r="D821" s="268"/>
      <c r="E821" s="268">
        <v>2</v>
      </c>
      <c r="F821" s="231">
        <v>19</v>
      </c>
      <c r="G821" s="303">
        <f t="shared" si="22"/>
        <v>0</v>
      </c>
    </row>
    <row r="822" spans="1:7" x14ac:dyDescent="0.2">
      <c r="A822" s="206" t="s">
        <v>3491</v>
      </c>
      <c r="B822" s="211">
        <v>8</v>
      </c>
      <c r="C822" s="226">
        <v>1241</v>
      </c>
      <c r="D822" s="268"/>
      <c r="E822" s="268">
        <v>2</v>
      </c>
      <c r="F822" s="203">
        <v>32</v>
      </c>
      <c r="G822" s="303">
        <f t="shared" ref="G822:G885" si="23">D822*F822</f>
        <v>0</v>
      </c>
    </row>
    <row r="823" spans="1:7" x14ac:dyDescent="0.2">
      <c r="A823" s="200" t="s">
        <v>3296</v>
      </c>
      <c r="B823" s="211">
        <v>8</v>
      </c>
      <c r="C823" s="226">
        <v>1241</v>
      </c>
      <c r="D823" s="268"/>
      <c r="E823" s="268">
        <v>3.16</v>
      </c>
      <c r="F823" s="203">
        <v>35</v>
      </c>
      <c r="G823" s="303">
        <f t="shared" si="23"/>
        <v>0</v>
      </c>
    </row>
    <row r="824" spans="1:7" x14ac:dyDescent="0.2">
      <c r="A824" s="200" t="s">
        <v>3295</v>
      </c>
      <c r="B824" s="211">
        <v>8</v>
      </c>
      <c r="C824" s="219">
        <v>1241</v>
      </c>
      <c r="D824" s="268"/>
      <c r="E824" s="268">
        <v>2.77</v>
      </c>
      <c r="F824" s="231">
        <v>9</v>
      </c>
      <c r="G824" s="303">
        <f t="shared" si="23"/>
        <v>0</v>
      </c>
    </row>
    <row r="825" spans="1:7" x14ac:dyDescent="0.2">
      <c r="A825" s="200" t="s">
        <v>3295</v>
      </c>
      <c r="B825" s="211">
        <v>8</v>
      </c>
      <c r="C825" s="226">
        <v>1241</v>
      </c>
      <c r="D825" s="268"/>
      <c r="E825" s="268">
        <v>2.77</v>
      </c>
      <c r="F825" s="203">
        <v>9</v>
      </c>
      <c r="G825" s="303">
        <f t="shared" si="23"/>
        <v>0</v>
      </c>
    </row>
    <row r="826" spans="1:7" x14ac:dyDescent="0.2">
      <c r="A826" s="200" t="s">
        <v>3297</v>
      </c>
      <c r="B826" s="211">
        <v>8</v>
      </c>
      <c r="C826" s="219">
        <v>1241</v>
      </c>
      <c r="D826" s="268"/>
      <c r="E826" s="268">
        <v>1.89</v>
      </c>
      <c r="F826" s="231">
        <v>21</v>
      </c>
      <c r="G826" s="303">
        <f t="shared" si="23"/>
        <v>0</v>
      </c>
    </row>
    <row r="827" spans="1:7" x14ac:dyDescent="0.2">
      <c r="A827" s="200" t="s">
        <v>3297</v>
      </c>
      <c r="B827" s="211">
        <v>8</v>
      </c>
      <c r="C827" s="226">
        <v>1241</v>
      </c>
      <c r="D827" s="268"/>
      <c r="E827" s="268">
        <v>1.89</v>
      </c>
      <c r="F827" s="203">
        <v>12</v>
      </c>
      <c r="G827" s="303">
        <f t="shared" si="23"/>
        <v>0</v>
      </c>
    </row>
    <row r="828" spans="1:7" x14ac:dyDescent="0.2">
      <c r="A828" s="206" t="s">
        <v>3492</v>
      </c>
      <c r="B828" s="211">
        <v>8</v>
      </c>
      <c r="C828" s="219">
        <v>8513</v>
      </c>
      <c r="D828" s="268"/>
      <c r="E828" s="268">
        <v>1.19</v>
      </c>
      <c r="F828" s="231">
        <v>12</v>
      </c>
      <c r="G828" s="303">
        <f t="shared" si="23"/>
        <v>0</v>
      </c>
    </row>
    <row r="829" spans="1:7" x14ac:dyDescent="0.2">
      <c r="A829" s="206" t="s">
        <v>81</v>
      </c>
      <c r="B829" s="211">
        <v>8</v>
      </c>
      <c r="C829" s="226">
        <v>1241</v>
      </c>
      <c r="D829" s="268"/>
      <c r="E829" s="268">
        <v>2.57</v>
      </c>
      <c r="F829" s="203">
        <v>20</v>
      </c>
      <c r="G829" s="303">
        <f t="shared" si="23"/>
        <v>0</v>
      </c>
    </row>
    <row r="830" spans="1:7" x14ac:dyDescent="0.2">
      <c r="A830" s="206" t="s">
        <v>253</v>
      </c>
      <c r="B830" s="211">
        <v>8</v>
      </c>
      <c r="C830" s="219">
        <v>1241</v>
      </c>
      <c r="D830" s="268"/>
      <c r="E830" s="268">
        <v>2.57</v>
      </c>
      <c r="F830" s="231">
        <v>12</v>
      </c>
      <c r="G830" s="303">
        <f t="shared" si="23"/>
        <v>0</v>
      </c>
    </row>
    <row r="831" spans="1:7" x14ac:dyDescent="0.2">
      <c r="A831" s="206" t="s">
        <v>253</v>
      </c>
      <c r="B831" s="211">
        <v>8</v>
      </c>
      <c r="C831" s="226">
        <v>1241</v>
      </c>
      <c r="D831" s="268"/>
      <c r="E831" s="268">
        <v>2.57</v>
      </c>
      <c r="F831" s="203">
        <v>31</v>
      </c>
      <c r="G831" s="303">
        <f t="shared" si="23"/>
        <v>0</v>
      </c>
    </row>
    <row r="832" spans="1:7" x14ac:dyDescent="0.2">
      <c r="A832" s="206" t="s">
        <v>252</v>
      </c>
      <c r="B832" s="211">
        <v>8</v>
      </c>
      <c r="C832" s="219">
        <v>4712</v>
      </c>
      <c r="D832" s="268"/>
      <c r="E832" s="268">
        <v>0.83</v>
      </c>
      <c r="F832" s="231">
        <v>21</v>
      </c>
      <c r="G832" s="303">
        <f t="shared" si="23"/>
        <v>0</v>
      </c>
    </row>
    <row r="833" spans="1:7" x14ac:dyDescent="0.2">
      <c r="A833" s="206" t="s">
        <v>3493</v>
      </c>
      <c r="B833" s="211">
        <v>8</v>
      </c>
      <c r="C833" s="219">
        <v>1241</v>
      </c>
      <c r="D833" s="268"/>
      <c r="E833" s="268">
        <v>2.39</v>
      </c>
      <c r="F833" s="231">
        <v>24</v>
      </c>
      <c r="G833" s="303">
        <f t="shared" si="23"/>
        <v>0</v>
      </c>
    </row>
    <row r="834" spans="1:7" x14ac:dyDescent="0.2">
      <c r="A834" s="206" t="s">
        <v>3493</v>
      </c>
      <c r="B834" s="211">
        <v>8</v>
      </c>
      <c r="C834" s="226">
        <v>1241</v>
      </c>
      <c r="D834" s="268"/>
      <c r="E834" s="268">
        <v>2.39</v>
      </c>
      <c r="F834" s="203">
        <v>23</v>
      </c>
      <c r="G834" s="303">
        <f t="shared" si="23"/>
        <v>0</v>
      </c>
    </row>
    <row r="835" spans="1:7" x14ac:dyDescent="0.2">
      <c r="A835" s="206" t="s">
        <v>3494</v>
      </c>
      <c r="B835" s="211">
        <v>8</v>
      </c>
      <c r="C835" s="219">
        <v>1241</v>
      </c>
      <c r="D835" s="268"/>
      <c r="E835" s="268">
        <v>3.16</v>
      </c>
      <c r="F835" s="231">
        <v>22</v>
      </c>
      <c r="G835" s="303">
        <f t="shared" si="23"/>
        <v>0</v>
      </c>
    </row>
    <row r="836" spans="1:7" x14ac:dyDescent="0.2">
      <c r="A836" s="206" t="s">
        <v>83</v>
      </c>
      <c r="B836" s="211">
        <v>8</v>
      </c>
      <c r="C836" s="219">
        <v>1241</v>
      </c>
      <c r="D836" s="268"/>
      <c r="E836" s="268">
        <v>4.5999999999999996</v>
      </c>
      <c r="F836" s="231">
        <v>2</v>
      </c>
      <c r="G836" s="303">
        <f t="shared" si="23"/>
        <v>0</v>
      </c>
    </row>
    <row r="837" spans="1:7" x14ac:dyDescent="0.2">
      <c r="A837" s="206" t="s">
        <v>3020</v>
      </c>
      <c r="B837" s="211">
        <v>8</v>
      </c>
      <c r="C837" s="226">
        <v>1241</v>
      </c>
      <c r="D837" s="268"/>
      <c r="E837" s="268">
        <v>14.17</v>
      </c>
      <c r="F837" s="203">
        <v>4</v>
      </c>
      <c r="G837" s="303">
        <f t="shared" si="23"/>
        <v>0</v>
      </c>
    </row>
    <row r="838" spans="1:7" x14ac:dyDescent="0.2">
      <c r="A838" s="206" t="s">
        <v>3183</v>
      </c>
      <c r="B838" s="211">
        <v>8</v>
      </c>
      <c r="C838" s="226">
        <v>6796</v>
      </c>
      <c r="D838" s="270"/>
      <c r="E838" s="268">
        <v>2.74</v>
      </c>
      <c r="F838" s="203">
        <v>9</v>
      </c>
      <c r="G838" s="303">
        <f t="shared" si="23"/>
        <v>0</v>
      </c>
    </row>
    <row r="839" spans="1:7" x14ac:dyDescent="0.2">
      <c r="A839" s="206" t="s">
        <v>3184</v>
      </c>
      <c r="B839" s="211">
        <v>8</v>
      </c>
      <c r="C839" s="226">
        <v>3232</v>
      </c>
      <c r="D839" s="270"/>
      <c r="E839" s="268">
        <v>2.85</v>
      </c>
      <c r="F839" s="203">
        <v>1</v>
      </c>
      <c r="G839" s="303">
        <f t="shared" si="23"/>
        <v>0</v>
      </c>
    </row>
    <row r="840" spans="1:7" x14ac:dyDescent="0.2">
      <c r="A840" s="206" t="s">
        <v>3185</v>
      </c>
      <c r="B840" s="211">
        <v>8</v>
      </c>
      <c r="C840" s="226">
        <v>6796</v>
      </c>
      <c r="D840" s="270"/>
      <c r="E840" s="268">
        <v>2.63</v>
      </c>
      <c r="F840" s="203">
        <v>36</v>
      </c>
      <c r="G840" s="303">
        <f t="shared" si="23"/>
        <v>0</v>
      </c>
    </row>
    <row r="841" spans="1:7" x14ac:dyDescent="0.2">
      <c r="A841" s="206" t="s">
        <v>3187</v>
      </c>
      <c r="B841" s="211">
        <v>8</v>
      </c>
      <c r="C841" s="226">
        <v>3232</v>
      </c>
      <c r="D841" s="270"/>
      <c r="E841" s="268">
        <v>2.85</v>
      </c>
      <c r="F841" s="203">
        <v>2</v>
      </c>
      <c r="G841" s="303">
        <f t="shared" si="23"/>
        <v>0</v>
      </c>
    </row>
    <row r="842" spans="1:7" x14ac:dyDescent="0.2">
      <c r="A842" s="205" t="s">
        <v>3186</v>
      </c>
      <c r="B842" s="211">
        <v>8</v>
      </c>
      <c r="C842" s="226">
        <v>6796</v>
      </c>
      <c r="D842" s="270"/>
      <c r="E842" s="268">
        <v>2.63</v>
      </c>
      <c r="F842" s="203">
        <v>23</v>
      </c>
      <c r="G842" s="303">
        <f t="shared" si="23"/>
        <v>0</v>
      </c>
    </row>
    <row r="843" spans="1:7" x14ac:dyDescent="0.2">
      <c r="A843" s="205" t="s">
        <v>406</v>
      </c>
      <c r="B843" s="211">
        <v>8</v>
      </c>
      <c r="C843" s="226">
        <v>3232</v>
      </c>
      <c r="D843" s="270"/>
      <c r="E843" s="268">
        <v>2.85</v>
      </c>
      <c r="F843" s="203">
        <v>25</v>
      </c>
      <c r="G843" s="303">
        <f t="shared" si="23"/>
        <v>0</v>
      </c>
    </row>
    <row r="844" spans="1:7" x14ac:dyDescent="0.2">
      <c r="A844" s="205" t="s">
        <v>3182</v>
      </c>
      <c r="B844" s="211">
        <v>8</v>
      </c>
      <c r="C844" s="226">
        <v>3232</v>
      </c>
      <c r="D844" s="270"/>
      <c r="E844" s="268">
        <v>2.85</v>
      </c>
      <c r="F844" s="203">
        <v>34</v>
      </c>
      <c r="G844" s="303">
        <f t="shared" si="23"/>
        <v>0</v>
      </c>
    </row>
    <row r="845" spans="1:7" x14ac:dyDescent="0.2">
      <c r="A845" s="205" t="s">
        <v>407</v>
      </c>
      <c r="B845" s="211">
        <v>8</v>
      </c>
      <c r="C845" s="226">
        <v>6796</v>
      </c>
      <c r="D845" s="270"/>
      <c r="E845" s="268">
        <v>2.63</v>
      </c>
      <c r="F845" s="203">
        <v>47</v>
      </c>
      <c r="G845" s="303">
        <f t="shared" si="23"/>
        <v>0</v>
      </c>
    </row>
    <row r="846" spans="1:7" x14ac:dyDescent="0.2">
      <c r="A846" s="205" t="s">
        <v>405</v>
      </c>
      <c r="B846" s="211">
        <v>8</v>
      </c>
      <c r="C846" s="226">
        <v>6796</v>
      </c>
      <c r="D846" s="270"/>
      <c r="E846" s="268">
        <v>3.06</v>
      </c>
      <c r="F846" s="203">
        <v>33</v>
      </c>
      <c r="G846" s="303">
        <f t="shared" si="23"/>
        <v>0</v>
      </c>
    </row>
    <row r="847" spans="1:7" x14ac:dyDescent="0.2">
      <c r="A847" s="205" t="s">
        <v>373</v>
      </c>
      <c r="B847" s="211">
        <v>8</v>
      </c>
      <c r="C847" s="219">
        <v>6796</v>
      </c>
      <c r="D847" s="269"/>
      <c r="E847" s="268">
        <v>2.74</v>
      </c>
      <c r="F847" s="231">
        <v>12</v>
      </c>
      <c r="G847" s="303">
        <f t="shared" si="23"/>
        <v>0</v>
      </c>
    </row>
    <row r="848" spans="1:7" x14ac:dyDescent="0.2">
      <c r="A848" s="205" t="s">
        <v>378</v>
      </c>
      <c r="B848" s="211">
        <v>8</v>
      </c>
      <c r="C848" s="219">
        <v>6796</v>
      </c>
      <c r="D848" s="269"/>
      <c r="E848" s="268">
        <v>1.74</v>
      </c>
      <c r="F848" s="231">
        <v>24</v>
      </c>
      <c r="G848" s="303">
        <f t="shared" si="23"/>
        <v>0</v>
      </c>
    </row>
    <row r="849" spans="1:7" x14ac:dyDescent="0.2">
      <c r="A849" s="205" t="s">
        <v>378</v>
      </c>
      <c r="B849" s="211">
        <v>8</v>
      </c>
      <c r="C849" s="219">
        <v>6796</v>
      </c>
      <c r="D849" s="269"/>
      <c r="E849" s="268">
        <v>3.06</v>
      </c>
      <c r="F849" s="231">
        <v>12</v>
      </c>
      <c r="G849" s="303">
        <f t="shared" si="23"/>
        <v>0</v>
      </c>
    </row>
    <row r="850" spans="1:7" x14ac:dyDescent="0.2">
      <c r="A850" s="205" t="s">
        <v>382</v>
      </c>
      <c r="B850" s="211">
        <v>8</v>
      </c>
      <c r="C850" s="219">
        <v>6796</v>
      </c>
      <c r="D850" s="269"/>
      <c r="E850" s="268">
        <v>2.5499999999999998</v>
      </c>
      <c r="F850" s="231">
        <v>6</v>
      </c>
      <c r="G850" s="303">
        <f t="shared" si="23"/>
        <v>0</v>
      </c>
    </row>
    <row r="851" spans="1:7" x14ac:dyDescent="0.2">
      <c r="A851" s="205" t="s">
        <v>382</v>
      </c>
      <c r="B851" s="211">
        <v>8</v>
      </c>
      <c r="C851" s="219">
        <v>6796</v>
      </c>
      <c r="D851" s="269"/>
      <c r="E851" s="268">
        <v>2.63</v>
      </c>
      <c r="F851" s="231">
        <v>12</v>
      </c>
      <c r="G851" s="303">
        <f t="shared" si="23"/>
        <v>0</v>
      </c>
    </row>
    <row r="852" spans="1:7" x14ac:dyDescent="0.2">
      <c r="A852" s="205" t="s">
        <v>379</v>
      </c>
      <c r="B852" s="211">
        <v>8</v>
      </c>
      <c r="C852" s="219">
        <v>6796</v>
      </c>
      <c r="D852" s="269"/>
      <c r="E852" s="268">
        <v>2.5499999999999998</v>
      </c>
      <c r="F852" s="231">
        <v>12</v>
      </c>
      <c r="G852" s="303">
        <f t="shared" si="23"/>
        <v>0</v>
      </c>
    </row>
    <row r="853" spans="1:7" x14ac:dyDescent="0.2">
      <c r="A853" s="205" t="s">
        <v>379</v>
      </c>
      <c r="B853" s="211">
        <v>8</v>
      </c>
      <c r="C853" s="219">
        <v>6796</v>
      </c>
      <c r="D853" s="269"/>
      <c r="E853" s="268">
        <v>2.63</v>
      </c>
      <c r="F853" s="231">
        <v>41</v>
      </c>
      <c r="G853" s="303">
        <f t="shared" si="23"/>
        <v>0</v>
      </c>
    </row>
    <row r="854" spans="1:7" x14ac:dyDescent="0.2">
      <c r="A854" s="205" t="s">
        <v>379</v>
      </c>
      <c r="B854" s="211">
        <v>8</v>
      </c>
      <c r="C854" s="219">
        <v>6796</v>
      </c>
      <c r="D854" s="269"/>
      <c r="E854" s="268">
        <v>2.74</v>
      </c>
      <c r="F854" s="231">
        <v>12</v>
      </c>
      <c r="G854" s="303">
        <f t="shared" si="23"/>
        <v>0</v>
      </c>
    </row>
    <row r="855" spans="1:7" x14ac:dyDescent="0.2">
      <c r="A855" s="205" t="s">
        <v>380</v>
      </c>
      <c r="B855" s="211">
        <v>8</v>
      </c>
      <c r="C855" s="219">
        <v>6796</v>
      </c>
      <c r="D855" s="269"/>
      <c r="E855" s="268">
        <v>2.63</v>
      </c>
      <c r="F855" s="231">
        <v>28</v>
      </c>
      <c r="G855" s="303">
        <f t="shared" si="23"/>
        <v>0</v>
      </c>
    </row>
    <row r="856" spans="1:7" x14ac:dyDescent="0.2">
      <c r="A856" s="205" t="s">
        <v>374</v>
      </c>
      <c r="B856" s="211">
        <v>8</v>
      </c>
      <c r="C856" s="219">
        <v>6796</v>
      </c>
      <c r="D856" s="269"/>
      <c r="E856" s="268">
        <v>2.63</v>
      </c>
      <c r="F856" s="231">
        <v>18</v>
      </c>
      <c r="G856" s="303">
        <f t="shared" si="23"/>
        <v>0</v>
      </c>
    </row>
    <row r="857" spans="1:7" x14ac:dyDescent="0.2">
      <c r="A857" s="205" t="s">
        <v>377</v>
      </c>
      <c r="B857" s="211">
        <v>8</v>
      </c>
      <c r="C857" s="219">
        <v>6796</v>
      </c>
      <c r="D857" s="269"/>
      <c r="E857" s="268">
        <v>2.63</v>
      </c>
      <c r="F857" s="231">
        <v>6</v>
      </c>
      <c r="G857" s="303">
        <f t="shared" si="23"/>
        <v>0</v>
      </c>
    </row>
    <row r="858" spans="1:7" x14ac:dyDescent="0.2">
      <c r="A858" s="205" t="s">
        <v>376</v>
      </c>
      <c r="B858" s="211">
        <v>8</v>
      </c>
      <c r="C858" s="219">
        <v>6796</v>
      </c>
      <c r="D858" s="269"/>
      <c r="E858" s="268">
        <v>2.74</v>
      </c>
      <c r="F858" s="231">
        <v>36</v>
      </c>
      <c r="G858" s="303">
        <f t="shared" si="23"/>
        <v>0</v>
      </c>
    </row>
    <row r="859" spans="1:7" x14ac:dyDescent="0.2">
      <c r="A859" s="205" t="s">
        <v>375</v>
      </c>
      <c r="B859" s="211">
        <v>8</v>
      </c>
      <c r="C859" s="219">
        <v>6796</v>
      </c>
      <c r="D859" s="269"/>
      <c r="E859" s="268">
        <v>2.74</v>
      </c>
      <c r="F859" s="231">
        <v>30</v>
      </c>
      <c r="G859" s="303">
        <f t="shared" si="23"/>
        <v>0</v>
      </c>
    </row>
    <row r="860" spans="1:7" x14ac:dyDescent="0.2">
      <c r="A860" s="205" t="s">
        <v>381</v>
      </c>
      <c r="B860" s="211">
        <v>8</v>
      </c>
      <c r="C860" s="219">
        <v>3232</v>
      </c>
      <c r="D860" s="269"/>
      <c r="E860" s="268">
        <v>2.85</v>
      </c>
      <c r="F860" s="231">
        <v>16</v>
      </c>
      <c r="G860" s="303">
        <f t="shared" si="23"/>
        <v>0</v>
      </c>
    </row>
    <row r="861" spans="1:7" x14ac:dyDescent="0.2">
      <c r="A861" s="205" t="s">
        <v>2083</v>
      </c>
      <c r="B861" s="213">
        <v>8</v>
      </c>
      <c r="C861" s="222">
        <v>6796</v>
      </c>
      <c r="D861" s="268"/>
      <c r="E861" s="268">
        <v>22.57</v>
      </c>
      <c r="F861" s="232">
        <v>1</v>
      </c>
      <c r="G861" s="303">
        <f t="shared" si="23"/>
        <v>0</v>
      </c>
    </row>
    <row r="862" spans="1:7" x14ac:dyDescent="0.2">
      <c r="A862" s="205" t="s">
        <v>2082</v>
      </c>
      <c r="B862" s="213">
        <v>8</v>
      </c>
      <c r="C862" s="222">
        <v>6796</v>
      </c>
      <c r="D862" s="268"/>
      <c r="E862" s="268">
        <v>11.3</v>
      </c>
      <c r="F862" s="232">
        <v>9</v>
      </c>
      <c r="G862" s="303">
        <f t="shared" si="23"/>
        <v>0</v>
      </c>
    </row>
    <row r="863" spans="1:7" x14ac:dyDescent="0.2">
      <c r="A863" s="205" t="s">
        <v>3191</v>
      </c>
      <c r="B863" s="211">
        <v>8</v>
      </c>
      <c r="C863" s="226">
        <v>3232</v>
      </c>
      <c r="D863" s="270"/>
      <c r="E863" s="268">
        <v>2.85</v>
      </c>
      <c r="F863" s="203">
        <v>27</v>
      </c>
      <c r="G863" s="303">
        <f t="shared" si="23"/>
        <v>0</v>
      </c>
    </row>
    <row r="864" spans="1:7" x14ac:dyDescent="0.2">
      <c r="A864" s="205" t="s">
        <v>3195</v>
      </c>
      <c r="B864" s="211">
        <v>8</v>
      </c>
      <c r="C864" s="226">
        <v>3232</v>
      </c>
      <c r="D864" s="270"/>
      <c r="E864" s="268">
        <v>2.85</v>
      </c>
      <c r="F864" s="203">
        <v>18</v>
      </c>
      <c r="G864" s="303">
        <f t="shared" si="23"/>
        <v>0</v>
      </c>
    </row>
    <row r="865" spans="1:7" x14ac:dyDescent="0.2">
      <c r="A865" s="205" t="s">
        <v>3194</v>
      </c>
      <c r="B865" s="211">
        <v>8</v>
      </c>
      <c r="C865" s="226">
        <v>3232</v>
      </c>
      <c r="D865" s="270"/>
      <c r="E865" s="268">
        <v>2.85</v>
      </c>
      <c r="F865" s="203">
        <v>37</v>
      </c>
      <c r="G865" s="303">
        <f t="shared" si="23"/>
        <v>0</v>
      </c>
    </row>
    <row r="866" spans="1:7" x14ac:dyDescent="0.2">
      <c r="A866" s="205" t="s">
        <v>3192</v>
      </c>
      <c r="B866" s="211">
        <v>8</v>
      </c>
      <c r="C866" s="226">
        <v>3232</v>
      </c>
      <c r="D866" s="270"/>
      <c r="E866" s="268">
        <v>2.85</v>
      </c>
      <c r="F866" s="203">
        <v>11</v>
      </c>
      <c r="G866" s="303">
        <f t="shared" si="23"/>
        <v>0</v>
      </c>
    </row>
    <row r="867" spans="1:7" x14ac:dyDescent="0.2">
      <c r="A867" s="205" t="s">
        <v>3188</v>
      </c>
      <c r="B867" s="211">
        <v>8</v>
      </c>
      <c r="C867" s="226">
        <v>6796</v>
      </c>
      <c r="D867" s="270"/>
      <c r="E867" s="268">
        <v>1.74</v>
      </c>
      <c r="F867" s="203">
        <v>43</v>
      </c>
      <c r="G867" s="303">
        <f t="shared" si="23"/>
        <v>0</v>
      </c>
    </row>
    <row r="868" spans="1:7" x14ac:dyDescent="0.2">
      <c r="A868" s="205" t="s">
        <v>3193</v>
      </c>
      <c r="B868" s="211">
        <v>8</v>
      </c>
      <c r="C868" s="226">
        <v>6796</v>
      </c>
      <c r="D868" s="270"/>
      <c r="E868" s="268">
        <v>2.74</v>
      </c>
      <c r="F868" s="203">
        <v>26</v>
      </c>
      <c r="G868" s="303">
        <f t="shared" si="23"/>
        <v>0</v>
      </c>
    </row>
    <row r="869" spans="1:7" x14ac:dyDescent="0.2">
      <c r="A869" s="205" t="s">
        <v>3190</v>
      </c>
      <c r="B869" s="211">
        <v>8</v>
      </c>
      <c r="C869" s="226">
        <v>3232</v>
      </c>
      <c r="D869" s="270"/>
      <c r="E869" s="268">
        <v>2.85</v>
      </c>
      <c r="F869" s="203">
        <v>46</v>
      </c>
      <c r="G869" s="303">
        <f t="shared" si="23"/>
        <v>0</v>
      </c>
    </row>
    <row r="870" spans="1:7" x14ac:dyDescent="0.2">
      <c r="A870" s="205" t="s">
        <v>3189</v>
      </c>
      <c r="B870" s="211">
        <v>8</v>
      </c>
      <c r="C870" s="226">
        <v>3232</v>
      </c>
      <c r="D870" s="270"/>
      <c r="E870" s="268">
        <v>2.85</v>
      </c>
      <c r="F870" s="203">
        <v>48</v>
      </c>
      <c r="G870" s="303">
        <f t="shared" si="23"/>
        <v>0</v>
      </c>
    </row>
    <row r="871" spans="1:7" x14ac:dyDescent="0.2">
      <c r="A871" s="205" t="s">
        <v>365</v>
      </c>
      <c r="B871" s="211">
        <v>8</v>
      </c>
      <c r="C871" s="219">
        <v>3232</v>
      </c>
      <c r="D871" s="269"/>
      <c r="E871" s="268">
        <v>2.85</v>
      </c>
      <c r="F871" s="231">
        <v>24</v>
      </c>
      <c r="G871" s="303">
        <f t="shared" si="23"/>
        <v>0</v>
      </c>
    </row>
    <row r="872" spans="1:7" x14ac:dyDescent="0.2">
      <c r="A872" s="205" t="s">
        <v>365</v>
      </c>
      <c r="B872" s="211">
        <v>8</v>
      </c>
      <c r="C872" s="219">
        <v>6796</v>
      </c>
      <c r="D872" s="269"/>
      <c r="E872" s="268">
        <v>3.06</v>
      </c>
      <c r="F872" s="231">
        <v>12</v>
      </c>
      <c r="G872" s="303">
        <f t="shared" si="23"/>
        <v>0</v>
      </c>
    </row>
    <row r="873" spans="1:7" x14ac:dyDescent="0.2">
      <c r="A873" s="205" t="s">
        <v>366</v>
      </c>
      <c r="B873" s="211">
        <v>8</v>
      </c>
      <c r="C873" s="219">
        <v>3232</v>
      </c>
      <c r="D873" s="269"/>
      <c r="E873" s="268">
        <v>2.85</v>
      </c>
      <c r="F873" s="231">
        <v>28</v>
      </c>
      <c r="G873" s="303">
        <f t="shared" si="23"/>
        <v>0</v>
      </c>
    </row>
    <row r="874" spans="1:7" x14ac:dyDescent="0.2">
      <c r="A874" s="205" t="s">
        <v>366</v>
      </c>
      <c r="B874" s="211">
        <v>8</v>
      </c>
      <c r="C874" s="219">
        <v>6796</v>
      </c>
      <c r="D874" s="269"/>
      <c r="E874" s="268">
        <v>2.74</v>
      </c>
      <c r="F874" s="231">
        <v>12</v>
      </c>
      <c r="G874" s="303">
        <f t="shared" si="23"/>
        <v>0</v>
      </c>
    </row>
    <row r="875" spans="1:7" x14ac:dyDescent="0.2">
      <c r="A875" s="205" t="s">
        <v>367</v>
      </c>
      <c r="B875" s="211">
        <v>8</v>
      </c>
      <c r="C875" s="219">
        <v>3232</v>
      </c>
      <c r="D875" s="269"/>
      <c r="E875" s="268">
        <v>2.85</v>
      </c>
      <c r="F875" s="231">
        <v>24</v>
      </c>
      <c r="G875" s="303">
        <f t="shared" si="23"/>
        <v>0</v>
      </c>
    </row>
    <row r="876" spans="1:7" x14ac:dyDescent="0.2">
      <c r="A876" s="205" t="s">
        <v>364</v>
      </c>
      <c r="B876" s="211">
        <v>8</v>
      </c>
      <c r="C876" s="219">
        <v>6796</v>
      </c>
      <c r="D876" s="269"/>
      <c r="E876" s="268">
        <v>3.06</v>
      </c>
      <c r="F876" s="231">
        <v>34</v>
      </c>
      <c r="G876" s="303">
        <f t="shared" si="23"/>
        <v>0</v>
      </c>
    </row>
    <row r="877" spans="1:7" x14ac:dyDescent="0.2">
      <c r="A877" s="205" t="s">
        <v>372</v>
      </c>
      <c r="B877" s="211">
        <v>8</v>
      </c>
      <c r="C877" s="219">
        <v>3232</v>
      </c>
      <c r="D877" s="269"/>
      <c r="E877" s="268">
        <v>2.85</v>
      </c>
      <c r="F877" s="231">
        <v>12</v>
      </c>
      <c r="G877" s="303">
        <f t="shared" si="23"/>
        <v>0</v>
      </c>
    </row>
    <row r="878" spans="1:7" x14ac:dyDescent="0.2">
      <c r="A878" s="205" t="s">
        <v>372</v>
      </c>
      <c r="B878" s="211">
        <v>8</v>
      </c>
      <c r="C878" s="219">
        <v>6796</v>
      </c>
      <c r="D878" s="269"/>
      <c r="E878" s="268">
        <v>2.74</v>
      </c>
      <c r="F878" s="231">
        <v>35</v>
      </c>
      <c r="G878" s="303">
        <f t="shared" si="23"/>
        <v>0</v>
      </c>
    </row>
    <row r="879" spans="1:7" x14ac:dyDescent="0.2">
      <c r="A879" s="205" t="s">
        <v>369</v>
      </c>
      <c r="B879" s="211">
        <v>8</v>
      </c>
      <c r="C879" s="219">
        <v>3232</v>
      </c>
      <c r="D879" s="269"/>
      <c r="E879" s="268">
        <v>2.85</v>
      </c>
      <c r="F879" s="231">
        <v>12</v>
      </c>
      <c r="G879" s="303">
        <f t="shared" si="23"/>
        <v>0</v>
      </c>
    </row>
    <row r="880" spans="1:7" x14ac:dyDescent="0.2">
      <c r="A880" s="205" t="s">
        <v>369</v>
      </c>
      <c r="B880" s="211">
        <v>8</v>
      </c>
      <c r="C880" s="219">
        <v>6796</v>
      </c>
      <c r="D880" s="269"/>
      <c r="E880" s="268">
        <v>2.74</v>
      </c>
      <c r="F880" s="231">
        <v>20</v>
      </c>
      <c r="G880" s="303">
        <f t="shared" si="23"/>
        <v>0</v>
      </c>
    </row>
    <row r="881" spans="1:7" x14ac:dyDescent="0.2">
      <c r="A881" s="205" t="s">
        <v>368</v>
      </c>
      <c r="B881" s="211">
        <v>8</v>
      </c>
      <c r="C881" s="219">
        <v>6796</v>
      </c>
      <c r="D881" s="269"/>
      <c r="E881" s="268">
        <v>2.74</v>
      </c>
      <c r="F881" s="231">
        <v>31</v>
      </c>
      <c r="G881" s="303">
        <f t="shared" si="23"/>
        <v>0</v>
      </c>
    </row>
    <row r="882" spans="1:7" x14ac:dyDescent="0.2">
      <c r="A882" s="205" t="s">
        <v>368</v>
      </c>
      <c r="B882" s="211">
        <v>8</v>
      </c>
      <c r="C882" s="219">
        <v>6796</v>
      </c>
      <c r="D882" s="269"/>
      <c r="E882" s="268">
        <v>3.06</v>
      </c>
      <c r="F882" s="231">
        <v>12</v>
      </c>
      <c r="G882" s="303">
        <f t="shared" si="23"/>
        <v>0</v>
      </c>
    </row>
    <row r="883" spans="1:7" x14ac:dyDescent="0.2">
      <c r="A883" s="205" t="s">
        <v>371</v>
      </c>
      <c r="B883" s="211">
        <v>8</v>
      </c>
      <c r="C883" s="219">
        <v>6796</v>
      </c>
      <c r="D883" s="269"/>
      <c r="E883" s="268">
        <v>2.74</v>
      </c>
      <c r="F883" s="231">
        <v>23</v>
      </c>
      <c r="G883" s="303">
        <f t="shared" si="23"/>
        <v>0</v>
      </c>
    </row>
    <row r="884" spans="1:7" x14ac:dyDescent="0.2">
      <c r="A884" s="200" t="s">
        <v>2532</v>
      </c>
      <c r="B884" s="211">
        <v>8</v>
      </c>
      <c r="C884" s="226">
        <v>1212</v>
      </c>
      <c r="D884" s="268"/>
      <c r="E884" s="268">
        <v>4.12</v>
      </c>
      <c r="F884" s="203">
        <v>12</v>
      </c>
      <c r="G884" s="303">
        <f t="shared" si="23"/>
        <v>0</v>
      </c>
    </row>
    <row r="885" spans="1:7" x14ac:dyDescent="0.2">
      <c r="A885" s="206" t="s">
        <v>1406</v>
      </c>
      <c r="B885" s="212">
        <v>8</v>
      </c>
      <c r="C885" s="221">
        <v>4342</v>
      </c>
      <c r="D885" s="268"/>
      <c r="E885" s="268">
        <v>0.74</v>
      </c>
      <c r="F885" s="231">
        <v>1</v>
      </c>
      <c r="G885" s="303">
        <f t="shared" si="23"/>
        <v>0</v>
      </c>
    </row>
    <row r="886" spans="1:7" x14ac:dyDescent="0.2">
      <c r="A886" s="206" t="s">
        <v>1408</v>
      </c>
      <c r="B886" s="211">
        <v>8</v>
      </c>
      <c r="C886" s="219">
        <v>4342</v>
      </c>
      <c r="D886" s="268"/>
      <c r="E886" s="268">
        <v>0.74</v>
      </c>
      <c r="F886" s="231">
        <v>20</v>
      </c>
      <c r="G886" s="303">
        <f t="shared" ref="G886:G949" si="24">D886*F886</f>
        <v>0</v>
      </c>
    </row>
    <row r="887" spans="1:7" x14ac:dyDescent="0.2">
      <c r="A887" s="206" t="s">
        <v>1408</v>
      </c>
      <c r="B887" s="212">
        <v>8</v>
      </c>
      <c r="C887" s="220">
        <v>4342</v>
      </c>
      <c r="D887" s="268"/>
      <c r="E887" s="268">
        <v>0.74</v>
      </c>
      <c r="F887" s="231">
        <v>6</v>
      </c>
      <c r="G887" s="303">
        <f t="shared" si="24"/>
        <v>0</v>
      </c>
    </row>
    <row r="888" spans="1:7" x14ac:dyDescent="0.2">
      <c r="A888" s="206" t="s">
        <v>2601</v>
      </c>
      <c r="B888" s="211">
        <v>8</v>
      </c>
      <c r="C888" s="219">
        <v>4342</v>
      </c>
      <c r="D888" s="268"/>
      <c r="E888" s="268">
        <v>1.2</v>
      </c>
      <c r="F888" s="231">
        <v>8</v>
      </c>
      <c r="G888" s="303">
        <f t="shared" si="24"/>
        <v>0</v>
      </c>
    </row>
    <row r="889" spans="1:7" x14ac:dyDescent="0.2">
      <c r="A889" s="205" t="s">
        <v>1422</v>
      </c>
      <c r="B889" s="212">
        <v>8</v>
      </c>
      <c r="C889" s="224">
        <v>9017</v>
      </c>
      <c r="D889" s="268"/>
      <c r="E889" s="268">
        <v>0.98</v>
      </c>
      <c r="F889" s="232">
        <v>5</v>
      </c>
      <c r="G889" s="303">
        <f t="shared" si="24"/>
        <v>0</v>
      </c>
    </row>
    <row r="890" spans="1:7" x14ac:dyDescent="0.2">
      <c r="A890" s="206" t="s">
        <v>1410</v>
      </c>
      <c r="B890" s="212">
        <v>8</v>
      </c>
      <c r="C890" s="222">
        <v>4342</v>
      </c>
      <c r="D890" s="268"/>
      <c r="E890" s="268">
        <v>1.33</v>
      </c>
      <c r="F890" s="232">
        <v>22</v>
      </c>
      <c r="G890" s="303">
        <f t="shared" si="24"/>
        <v>0</v>
      </c>
    </row>
    <row r="891" spans="1:7" x14ac:dyDescent="0.2">
      <c r="A891" s="200" t="s">
        <v>2933</v>
      </c>
      <c r="B891" s="211">
        <v>8</v>
      </c>
      <c r="C891" s="226">
        <v>4342</v>
      </c>
      <c r="D891" s="270"/>
      <c r="E891" s="268">
        <v>1.33</v>
      </c>
      <c r="F891" s="203">
        <v>33</v>
      </c>
      <c r="G891" s="303">
        <f t="shared" si="24"/>
        <v>0</v>
      </c>
    </row>
    <row r="892" spans="1:7" x14ac:dyDescent="0.2">
      <c r="A892" s="206" t="s">
        <v>1414</v>
      </c>
      <c r="B892" s="212">
        <v>8</v>
      </c>
      <c r="C892" s="221">
        <v>4342</v>
      </c>
      <c r="D892" s="268"/>
      <c r="E892" s="268">
        <v>0.65</v>
      </c>
      <c r="F892" s="231">
        <v>40</v>
      </c>
      <c r="G892" s="303">
        <f t="shared" si="24"/>
        <v>0</v>
      </c>
    </row>
    <row r="893" spans="1:7" x14ac:dyDescent="0.2">
      <c r="A893" s="206" t="s">
        <v>2606</v>
      </c>
      <c r="B893" s="211">
        <v>8</v>
      </c>
      <c r="C893" s="219">
        <v>6796</v>
      </c>
      <c r="D893" s="268"/>
      <c r="E893" s="268">
        <v>0.83</v>
      </c>
      <c r="F893" s="231">
        <v>35</v>
      </c>
      <c r="G893" s="303">
        <f t="shared" si="24"/>
        <v>0</v>
      </c>
    </row>
    <row r="894" spans="1:7" x14ac:dyDescent="0.2">
      <c r="A894" s="200" t="s">
        <v>2932</v>
      </c>
      <c r="B894" s="212">
        <v>8</v>
      </c>
      <c r="C894" s="221">
        <v>3232</v>
      </c>
      <c r="D894" s="268"/>
      <c r="E894" s="268">
        <v>0.83</v>
      </c>
      <c r="F894" s="231">
        <v>28</v>
      </c>
      <c r="G894" s="303">
        <f t="shared" si="24"/>
        <v>0</v>
      </c>
    </row>
    <row r="895" spans="1:7" x14ac:dyDescent="0.2">
      <c r="A895" s="200" t="s">
        <v>2932</v>
      </c>
      <c r="B895" s="211">
        <v>8</v>
      </c>
      <c r="C895" s="226">
        <v>6796</v>
      </c>
      <c r="D895" s="270"/>
      <c r="E895" s="268">
        <v>0.83</v>
      </c>
      <c r="F895" s="203">
        <v>93</v>
      </c>
      <c r="G895" s="303">
        <f t="shared" si="24"/>
        <v>0</v>
      </c>
    </row>
    <row r="896" spans="1:7" x14ac:dyDescent="0.2">
      <c r="A896" s="206" t="s">
        <v>1412</v>
      </c>
      <c r="B896" s="212">
        <v>8</v>
      </c>
      <c r="C896" s="221">
        <v>4342</v>
      </c>
      <c r="D896" s="268"/>
      <c r="E896" s="268">
        <v>1.23</v>
      </c>
      <c r="F896" s="231">
        <v>6</v>
      </c>
      <c r="G896" s="303">
        <f t="shared" si="24"/>
        <v>0</v>
      </c>
    </row>
    <row r="897" spans="1:7" x14ac:dyDescent="0.2">
      <c r="A897" s="205" t="s">
        <v>2018</v>
      </c>
      <c r="B897" s="213">
        <v>8</v>
      </c>
      <c r="C897" s="222">
        <v>4342</v>
      </c>
      <c r="D897" s="268"/>
      <c r="E897" s="268">
        <v>3.47</v>
      </c>
      <c r="F897" s="232">
        <v>1</v>
      </c>
      <c r="G897" s="303">
        <f t="shared" si="24"/>
        <v>0</v>
      </c>
    </row>
    <row r="898" spans="1:7" x14ac:dyDescent="0.2">
      <c r="A898" s="206" t="s">
        <v>2993</v>
      </c>
      <c r="B898" s="211">
        <v>8</v>
      </c>
      <c r="C898" s="219">
        <v>4342</v>
      </c>
      <c r="D898" s="268"/>
      <c r="E898" s="268">
        <v>3.63</v>
      </c>
      <c r="F898" s="231">
        <v>2</v>
      </c>
      <c r="G898" s="303">
        <f t="shared" si="24"/>
        <v>0</v>
      </c>
    </row>
    <row r="899" spans="1:7" x14ac:dyDescent="0.2">
      <c r="A899" s="200" t="s">
        <v>2993</v>
      </c>
      <c r="B899" s="211">
        <v>8</v>
      </c>
      <c r="C899" s="226">
        <v>4342</v>
      </c>
      <c r="D899" s="268"/>
      <c r="E899" s="268">
        <v>3.63</v>
      </c>
      <c r="F899" s="203">
        <v>4</v>
      </c>
      <c r="G899" s="303">
        <f t="shared" si="24"/>
        <v>0</v>
      </c>
    </row>
    <row r="900" spans="1:7" x14ac:dyDescent="0.2">
      <c r="A900" s="207" t="s">
        <v>777</v>
      </c>
      <c r="B900" s="214">
        <v>8</v>
      </c>
      <c r="C900" s="223">
        <v>1212</v>
      </c>
      <c r="D900" s="276"/>
      <c r="E900" s="268">
        <v>14.75</v>
      </c>
      <c r="F900" s="233">
        <v>2</v>
      </c>
      <c r="G900" s="303">
        <f t="shared" si="24"/>
        <v>0</v>
      </c>
    </row>
    <row r="901" spans="1:7" x14ac:dyDescent="0.2">
      <c r="A901" s="209" t="s">
        <v>697</v>
      </c>
      <c r="B901" s="211">
        <v>8</v>
      </c>
      <c r="C901" s="219">
        <v>4342</v>
      </c>
      <c r="D901" s="269"/>
      <c r="E901" s="268">
        <v>3.47</v>
      </c>
      <c r="F901" s="231">
        <v>1</v>
      </c>
      <c r="G901" s="303">
        <f t="shared" si="24"/>
        <v>0</v>
      </c>
    </row>
    <row r="902" spans="1:7" x14ac:dyDescent="0.2">
      <c r="A902" s="206" t="s">
        <v>697</v>
      </c>
      <c r="B902" s="211">
        <v>8</v>
      </c>
      <c r="C902" s="219">
        <v>4342</v>
      </c>
      <c r="D902" s="269"/>
      <c r="E902" s="268">
        <v>4.68</v>
      </c>
      <c r="F902" s="231">
        <v>5</v>
      </c>
      <c r="G902" s="303">
        <f t="shared" si="24"/>
        <v>0</v>
      </c>
    </row>
    <row r="903" spans="1:7" x14ac:dyDescent="0.2">
      <c r="A903" s="206" t="s">
        <v>250</v>
      </c>
      <c r="B903" s="211">
        <v>8</v>
      </c>
      <c r="C903" s="219">
        <v>1212</v>
      </c>
      <c r="D903" s="268"/>
      <c r="E903" s="268">
        <v>0.25</v>
      </c>
      <c r="F903" s="231">
        <v>44</v>
      </c>
      <c r="G903" s="303">
        <f t="shared" si="24"/>
        <v>0</v>
      </c>
    </row>
    <row r="904" spans="1:7" x14ac:dyDescent="0.2">
      <c r="A904" s="205" t="s">
        <v>1806</v>
      </c>
      <c r="B904" s="213">
        <v>8</v>
      </c>
      <c r="C904" s="222">
        <v>1241</v>
      </c>
      <c r="D904" s="268"/>
      <c r="E904" s="268">
        <v>0.25</v>
      </c>
      <c r="F904" s="232">
        <v>10</v>
      </c>
      <c r="G904" s="303">
        <f t="shared" si="24"/>
        <v>0</v>
      </c>
    </row>
    <row r="905" spans="1:7" x14ac:dyDescent="0.2">
      <c r="A905" s="200" t="s">
        <v>2739</v>
      </c>
      <c r="B905" s="211">
        <v>8</v>
      </c>
      <c r="C905" s="226">
        <v>1212</v>
      </c>
      <c r="D905" s="268"/>
      <c r="E905" s="268">
        <v>1.91</v>
      </c>
      <c r="F905" s="203">
        <v>6</v>
      </c>
      <c r="G905" s="303">
        <f t="shared" si="24"/>
        <v>0</v>
      </c>
    </row>
    <row r="906" spans="1:7" x14ac:dyDescent="0.2">
      <c r="A906" s="207" t="s">
        <v>3138</v>
      </c>
      <c r="B906" s="211">
        <v>8</v>
      </c>
      <c r="C906" s="219">
        <v>1241</v>
      </c>
      <c r="D906" s="268"/>
      <c r="E906" s="268">
        <v>0.1</v>
      </c>
      <c r="F906" s="231">
        <v>19</v>
      </c>
      <c r="G906" s="303">
        <f t="shared" si="24"/>
        <v>0</v>
      </c>
    </row>
    <row r="907" spans="1:7" x14ac:dyDescent="0.2">
      <c r="A907" s="205" t="s">
        <v>1808</v>
      </c>
      <c r="B907" s="213">
        <v>8</v>
      </c>
      <c r="C907" s="222">
        <v>1241</v>
      </c>
      <c r="D907" s="268"/>
      <c r="E907" s="268">
        <v>0.25</v>
      </c>
      <c r="F907" s="232">
        <v>71</v>
      </c>
      <c r="G907" s="303">
        <f t="shared" si="24"/>
        <v>0</v>
      </c>
    </row>
    <row r="908" spans="1:7" x14ac:dyDescent="0.2">
      <c r="A908" s="206" t="s">
        <v>3162</v>
      </c>
      <c r="B908" s="211">
        <v>8</v>
      </c>
      <c r="C908" s="219">
        <v>1241</v>
      </c>
      <c r="D908" s="268"/>
      <c r="E908" s="268">
        <v>2.4700000000000002</v>
      </c>
      <c r="F908" s="231">
        <v>23</v>
      </c>
      <c r="G908" s="303">
        <f t="shared" si="24"/>
        <v>0</v>
      </c>
    </row>
    <row r="909" spans="1:7" x14ac:dyDescent="0.2">
      <c r="A909" s="206" t="s">
        <v>3181</v>
      </c>
      <c r="B909" s="211">
        <v>8</v>
      </c>
      <c r="C909" s="219">
        <v>1241</v>
      </c>
      <c r="D909" s="268"/>
      <c r="E909" s="268">
        <v>2.4700000000000002</v>
      </c>
      <c r="F909" s="231">
        <v>20</v>
      </c>
      <c r="G909" s="303">
        <f t="shared" si="24"/>
        <v>0</v>
      </c>
    </row>
    <row r="910" spans="1:7" x14ac:dyDescent="0.2">
      <c r="A910" s="206" t="s">
        <v>702</v>
      </c>
      <c r="B910" s="211">
        <v>8</v>
      </c>
      <c r="C910" s="219">
        <v>4342</v>
      </c>
      <c r="D910" s="269"/>
      <c r="E910" s="268">
        <v>1.29</v>
      </c>
      <c r="F910" s="231">
        <v>5</v>
      </c>
      <c r="G910" s="303">
        <f t="shared" si="24"/>
        <v>0</v>
      </c>
    </row>
    <row r="911" spans="1:7" x14ac:dyDescent="0.2">
      <c r="A911" s="205" t="s">
        <v>1719</v>
      </c>
      <c r="B911" s="213">
        <v>8</v>
      </c>
      <c r="C911" s="222">
        <v>4575</v>
      </c>
      <c r="D911" s="268"/>
      <c r="E911" s="268">
        <v>1.76</v>
      </c>
      <c r="F911" s="232">
        <v>4</v>
      </c>
      <c r="G911" s="303">
        <f t="shared" si="24"/>
        <v>0</v>
      </c>
    </row>
    <row r="912" spans="1:7" x14ac:dyDescent="0.2">
      <c r="A912" s="205" t="s">
        <v>1720</v>
      </c>
      <c r="B912" s="213">
        <v>8</v>
      </c>
      <c r="C912" s="222">
        <v>4575</v>
      </c>
      <c r="D912" s="268"/>
      <c r="E912" s="268">
        <v>1.76</v>
      </c>
      <c r="F912" s="232">
        <v>2</v>
      </c>
      <c r="G912" s="303">
        <f t="shared" si="24"/>
        <v>0</v>
      </c>
    </row>
    <row r="913" spans="1:7" x14ac:dyDescent="0.2">
      <c r="A913" s="206" t="s">
        <v>421</v>
      </c>
      <c r="B913" s="211">
        <v>8</v>
      </c>
      <c r="C913" s="220">
        <v>6880</v>
      </c>
      <c r="D913" s="268"/>
      <c r="E913" s="268">
        <v>4.8</v>
      </c>
      <c r="F913" s="233">
        <v>5</v>
      </c>
      <c r="G913" s="303">
        <f t="shared" si="24"/>
        <v>0</v>
      </c>
    </row>
    <row r="914" spans="1:7" x14ac:dyDescent="0.2">
      <c r="A914" s="206" t="s">
        <v>1050</v>
      </c>
      <c r="B914" s="212">
        <v>8</v>
      </c>
      <c r="C914" s="220">
        <v>6796</v>
      </c>
      <c r="D914" s="268"/>
      <c r="E914" s="268">
        <v>3.71</v>
      </c>
      <c r="F914" s="233">
        <v>2</v>
      </c>
      <c r="G914" s="303">
        <f t="shared" si="24"/>
        <v>0</v>
      </c>
    </row>
    <row r="915" spans="1:7" x14ac:dyDescent="0.2">
      <c r="A915" s="206" t="s">
        <v>1052</v>
      </c>
      <c r="B915" s="212">
        <v>8</v>
      </c>
      <c r="C915" s="220">
        <v>6796</v>
      </c>
      <c r="D915" s="268"/>
      <c r="E915" s="268">
        <v>3.71</v>
      </c>
      <c r="F915" s="233">
        <v>5</v>
      </c>
      <c r="G915" s="303">
        <f t="shared" si="24"/>
        <v>0</v>
      </c>
    </row>
    <row r="916" spans="1:7" x14ac:dyDescent="0.2">
      <c r="A916" s="206" t="s">
        <v>1051</v>
      </c>
      <c r="B916" s="212">
        <v>8</v>
      </c>
      <c r="C916" s="220">
        <v>6796</v>
      </c>
      <c r="D916" s="268"/>
      <c r="E916" s="268">
        <v>3.71</v>
      </c>
      <c r="F916" s="233">
        <v>3</v>
      </c>
      <c r="G916" s="303">
        <f t="shared" si="24"/>
        <v>0</v>
      </c>
    </row>
    <row r="917" spans="1:7" x14ac:dyDescent="0.2">
      <c r="A917" s="206" t="s">
        <v>1049</v>
      </c>
      <c r="B917" s="212">
        <v>8</v>
      </c>
      <c r="C917" s="220">
        <v>6796</v>
      </c>
      <c r="D917" s="268"/>
      <c r="E917" s="268">
        <v>3.71</v>
      </c>
      <c r="F917" s="233">
        <v>3</v>
      </c>
      <c r="G917" s="303">
        <f t="shared" si="24"/>
        <v>0</v>
      </c>
    </row>
    <row r="918" spans="1:7" x14ac:dyDescent="0.2">
      <c r="A918" s="206" t="s">
        <v>1053</v>
      </c>
      <c r="B918" s="212">
        <v>8</v>
      </c>
      <c r="C918" s="220">
        <v>6796</v>
      </c>
      <c r="D918" s="268"/>
      <c r="E918" s="268">
        <v>3.71</v>
      </c>
      <c r="F918" s="233">
        <v>6</v>
      </c>
      <c r="G918" s="303">
        <f t="shared" si="24"/>
        <v>0</v>
      </c>
    </row>
    <row r="919" spans="1:7" x14ac:dyDescent="0.2">
      <c r="A919" s="206" t="s">
        <v>1047</v>
      </c>
      <c r="B919" s="212">
        <v>8</v>
      </c>
      <c r="C919" s="220">
        <v>6796</v>
      </c>
      <c r="D919" s="268"/>
      <c r="E919" s="268">
        <v>3.71</v>
      </c>
      <c r="F919" s="233">
        <v>8</v>
      </c>
      <c r="G919" s="303">
        <f t="shared" si="24"/>
        <v>0</v>
      </c>
    </row>
    <row r="920" spans="1:7" x14ac:dyDescent="0.2">
      <c r="A920" s="206" t="s">
        <v>1048</v>
      </c>
      <c r="B920" s="212">
        <v>8</v>
      </c>
      <c r="C920" s="220">
        <v>6796</v>
      </c>
      <c r="D920" s="268"/>
      <c r="E920" s="268">
        <v>3.71</v>
      </c>
      <c r="F920" s="233">
        <v>8</v>
      </c>
      <c r="G920" s="303">
        <f t="shared" si="24"/>
        <v>0</v>
      </c>
    </row>
    <row r="921" spans="1:7" x14ac:dyDescent="0.2">
      <c r="A921" s="206" t="s">
        <v>1054</v>
      </c>
      <c r="B921" s="212">
        <v>8</v>
      </c>
      <c r="C921" s="220">
        <v>6796</v>
      </c>
      <c r="D921" s="268"/>
      <c r="E921" s="268">
        <v>3.71</v>
      </c>
      <c r="F921" s="233">
        <v>7</v>
      </c>
      <c r="G921" s="303">
        <f t="shared" si="24"/>
        <v>0</v>
      </c>
    </row>
    <row r="922" spans="1:7" x14ac:dyDescent="0.2">
      <c r="A922" s="206" t="s">
        <v>1011</v>
      </c>
      <c r="B922" s="212">
        <v>8</v>
      </c>
      <c r="C922" s="220">
        <v>6796</v>
      </c>
      <c r="D922" s="268"/>
      <c r="E922" s="268">
        <v>2.74</v>
      </c>
      <c r="F922" s="233">
        <v>2</v>
      </c>
      <c r="G922" s="303">
        <f t="shared" si="24"/>
        <v>0</v>
      </c>
    </row>
    <row r="923" spans="1:7" x14ac:dyDescent="0.2">
      <c r="A923" s="206" t="s">
        <v>1014</v>
      </c>
      <c r="B923" s="212">
        <v>8</v>
      </c>
      <c r="C923" s="220">
        <v>6796</v>
      </c>
      <c r="D923" s="268"/>
      <c r="E923" s="268">
        <v>2.74</v>
      </c>
      <c r="F923" s="233">
        <v>5</v>
      </c>
      <c r="G923" s="303">
        <f t="shared" si="24"/>
        <v>0</v>
      </c>
    </row>
    <row r="924" spans="1:7" x14ac:dyDescent="0.2">
      <c r="A924" s="206" t="s">
        <v>1017</v>
      </c>
      <c r="B924" s="212">
        <v>8</v>
      </c>
      <c r="C924" s="220">
        <v>6796</v>
      </c>
      <c r="D924" s="268"/>
      <c r="E924" s="268">
        <v>2.74</v>
      </c>
      <c r="F924" s="233">
        <v>10</v>
      </c>
      <c r="G924" s="303">
        <f t="shared" si="24"/>
        <v>0</v>
      </c>
    </row>
    <row r="925" spans="1:7" x14ac:dyDescent="0.2">
      <c r="A925" s="206" t="s">
        <v>1026</v>
      </c>
      <c r="B925" s="212">
        <v>8</v>
      </c>
      <c r="C925" s="220">
        <v>3232</v>
      </c>
      <c r="D925" s="268"/>
      <c r="E925" s="268">
        <v>2.5499999999999998</v>
      </c>
      <c r="F925" s="233">
        <v>2</v>
      </c>
      <c r="G925" s="303">
        <f t="shared" si="24"/>
        <v>0</v>
      </c>
    </row>
    <row r="926" spans="1:7" x14ac:dyDescent="0.2">
      <c r="A926" s="206" t="s">
        <v>998</v>
      </c>
      <c r="B926" s="212">
        <v>8</v>
      </c>
      <c r="C926" s="220">
        <v>3232</v>
      </c>
      <c r="D926" s="268"/>
      <c r="E926" s="268">
        <v>2.5499999999999998</v>
      </c>
      <c r="F926" s="233">
        <v>13</v>
      </c>
      <c r="G926" s="303">
        <f t="shared" si="24"/>
        <v>0</v>
      </c>
    </row>
    <row r="927" spans="1:7" x14ac:dyDescent="0.2">
      <c r="A927" s="206" t="s">
        <v>1009</v>
      </c>
      <c r="B927" s="212">
        <v>8</v>
      </c>
      <c r="C927" s="220">
        <v>6796</v>
      </c>
      <c r="D927" s="268"/>
      <c r="E927" s="268">
        <v>2.74</v>
      </c>
      <c r="F927" s="233">
        <v>11</v>
      </c>
      <c r="G927" s="303">
        <f t="shared" si="24"/>
        <v>0</v>
      </c>
    </row>
    <row r="928" spans="1:7" x14ac:dyDescent="0.2">
      <c r="A928" s="206" t="s">
        <v>1019</v>
      </c>
      <c r="B928" s="212">
        <v>8</v>
      </c>
      <c r="C928" s="220">
        <v>3232</v>
      </c>
      <c r="D928" s="268"/>
      <c r="E928" s="268">
        <v>2.5499999999999998</v>
      </c>
      <c r="F928" s="233">
        <v>1</v>
      </c>
      <c r="G928" s="303">
        <f t="shared" si="24"/>
        <v>0</v>
      </c>
    </row>
    <row r="929" spans="1:7" x14ac:dyDescent="0.2">
      <c r="A929" s="206" t="s">
        <v>999</v>
      </c>
      <c r="B929" s="212">
        <v>8</v>
      </c>
      <c r="C929" s="220">
        <v>3232</v>
      </c>
      <c r="D929" s="268"/>
      <c r="E929" s="268">
        <v>2.5499999999999998</v>
      </c>
      <c r="F929" s="233">
        <v>10</v>
      </c>
      <c r="G929" s="303">
        <f t="shared" si="24"/>
        <v>0</v>
      </c>
    </row>
    <row r="930" spans="1:7" x14ac:dyDescent="0.2">
      <c r="A930" s="206" t="s">
        <v>1012</v>
      </c>
      <c r="B930" s="212">
        <v>8</v>
      </c>
      <c r="C930" s="220">
        <v>6796</v>
      </c>
      <c r="D930" s="268"/>
      <c r="E930" s="268">
        <v>2.74</v>
      </c>
      <c r="F930" s="233">
        <v>6</v>
      </c>
      <c r="G930" s="303">
        <f t="shared" si="24"/>
        <v>0</v>
      </c>
    </row>
    <row r="931" spans="1:7" x14ac:dyDescent="0.2">
      <c r="A931" s="206" t="s">
        <v>1023</v>
      </c>
      <c r="B931" s="212">
        <v>8</v>
      </c>
      <c r="C931" s="220">
        <v>3232</v>
      </c>
      <c r="D931" s="268"/>
      <c r="E931" s="268">
        <v>2.5499999999999998</v>
      </c>
      <c r="F931" s="233">
        <v>1</v>
      </c>
      <c r="G931" s="303">
        <f t="shared" si="24"/>
        <v>0</v>
      </c>
    </row>
    <row r="932" spans="1:7" x14ac:dyDescent="0.2">
      <c r="A932" s="206" t="s">
        <v>1000</v>
      </c>
      <c r="B932" s="212">
        <v>8</v>
      </c>
      <c r="C932" s="220">
        <v>3232</v>
      </c>
      <c r="D932" s="268"/>
      <c r="E932" s="268">
        <v>2.5499999999999998</v>
      </c>
      <c r="F932" s="233">
        <v>2</v>
      </c>
      <c r="G932" s="303">
        <f t="shared" si="24"/>
        <v>0</v>
      </c>
    </row>
    <row r="933" spans="1:7" x14ac:dyDescent="0.2">
      <c r="A933" s="206" t="s">
        <v>1015</v>
      </c>
      <c r="B933" s="212">
        <v>8</v>
      </c>
      <c r="C933" s="220">
        <v>6796</v>
      </c>
      <c r="D933" s="268"/>
      <c r="E933" s="268">
        <v>2.74</v>
      </c>
      <c r="F933" s="233">
        <v>1</v>
      </c>
      <c r="G933" s="303">
        <f t="shared" si="24"/>
        <v>0</v>
      </c>
    </row>
    <row r="934" spans="1:7" x14ac:dyDescent="0.2">
      <c r="A934" s="206" t="s">
        <v>1021</v>
      </c>
      <c r="B934" s="212">
        <v>8</v>
      </c>
      <c r="C934" s="220">
        <v>3232</v>
      </c>
      <c r="D934" s="268"/>
      <c r="E934" s="268">
        <v>2.5499999999999998</v>
      </c>
      <c r="F934" s="233">
        <v>1</v>
      </c>
      <c r="G934" s="303">
        <f t="shared" si="24"/>
        <v>0</v>
      </c>
    </row>
    <row r="935" spans="1:7" x14ac:dyDescent="0.2">
      <c r="A935" s="206" t="s">
        <v>1010</v>
      </c>
      <c r="B935" s="212">
        <v>8</v>
      </c>
      <c r="C935" s="220">
        <v>6796</v>
      </c>
      <c r="D935" s="268"/>
      <c r="E935" s="268">
        <v>2.74</v>
      </c>
      <c r="F935" s="233">
        <v>4</v>
      </c>
      <c r="G935" s="303">
        <f t="shared" si="24"/>
        <v>0</v>
      </c>
    </row>
    <row r="936" spans="1:7" x14ac:dyDescent="0.2">
      <c r="A936" s="206" t="s">
        <v>1040</v>
      </c>
      <c r="B936" s="212">
        <v>8</v>
      </c>
      <c r="C936" s="220">
        <v>6796</v>
      </c>
      <c r="D936" s="268"/>
      <c r="E936" s="268">
        <v>2.98</v>
      </c>
      <c r="F936" s="233">
        <v>3</v>
      </c>
      <c r="G936" s="303">
        <f t="shared" si="24"/>
        <v>0</v>
      </c>
    </row>
    <row r="937" spans="1:7" x14ac:dyDescent="0.2">
      <c r="A937" s="206" t="s">
        <v>1039</v>
      </c>
      <c r="B937" s="212">
        <v>8</v>
      </c>
      <c r="C937" s="220">
        <v>6796</v>
      </c>
      <c r="D937" s="268"/>
      <c r="E937" s="268">
        <v>2.98</v>
      </c>
      <c r="F937" s="233">
        <v>7</v>
      </c>
      <c r="G937" s="303">
        <f t="shared" si="24"/>
        <v>0</v>
      </c>
    </row>
    <row r="938" spans="1:7" x14ac:dyDescent="0.2">
      <c r="A938" s="206" t="s">
        <v>1041</v>
      </c>
      <c r="B938" s="212">
        <v>8</v>
      </c>
      <c r="C938" s="220">
        <v>6796</v>
      </c>
      <c r="D938" s="268"/>
      <c r="E938" s="268">
        <v>2.98</v>
      </c>
      <c r="F938" s="233">
        <v>3</v>
      </c>
      <c r="G938" s="303">
        <f t="shared" si="24"/>
        <v>0</v>
      </c>
    </row>
    <row r="939" spans="1:7" x14ac:dyDescent="0.2">
      <c r="A939" s="206" t="s">
        <v>1042</v>
      </c>
      <c r="B939" s="212">
        <v>8</v>
      </c>
      <c r="C939" s="220">
        <v>6796</v>
      </c>
      <c r="D939" s="268"/>
      <c r="E939" s="268">
        <v>2.98</v>
      </c>
      <c r="F939" s="233">
        <v>22</v>
      </c>
      <c r="G939" s="303">
        <f t="shared" si="24"/>
        <v>0</v>
      </c>
    </row>
    <row r="940" spans="1:7" x14ac:dyDescent="0.2">
      <c r="A940" s="206" t="s">
        <v>1013</v>
      </c>
      <c r="B940" s="212">
        <v>8</v>
      </c>
      <c r="C940" s="220">
        <v>6796</v>
      </c>
      <c r="D940" s="268"/>
      <c r="E940" s="268">
        <v>2.74</v>
      </c>
      <c r="F940" s="233">
        <v>2</v>
      </c>
      <c r="G940" s="303">
        <f t="shared" si="24"/>
        <v>0</v>
      </c>
    </row>
    <row r="941" spans="1:7" x14ac:dyDescent="0.2">
      <c r="A941" s="206" t="s">
        <v>1016</v>
      </c>
      <c r="B941" s="212">
        <v>8</v>
      </c>
      <c r="C941" s="220">
        <v>6796</v>
      </c>
      <c r="D941" s="268"/>
      <c r="E941" s="268">
        <v>2.74</v>
      </c>
      <c r="F941" s="233">
        <v>2</v>
      </c>
      <c r="G941" s="303">
        <f t="shared" si="24"/>
        <v>0</v>
      </c>
    </row>
    <row r="942" spans="1:7" x14ac:dyDescent="0.2">
      <c r="A942" s="206" t="s">
        <v>2888</v>
      </c>
      <c r="B942" s="211">
        <v>8</v>
      </c>
      <c r="C942" s="220">
        <v>4943</v>
      </c>
      <c r="D942" s="268"/>
      <c r="E942" s="268">
        <v>1.45</v>
      </c>
      <c r="F942" s="233">
        <v>33</v>
      </c>
      <c r="G942" s="303">
        <f t="shared" si="24"/>
        <v>0</v>
      </c>
    </row>
    <row r="943" spans="1:7" x14ac:dyDescent="0.2">
      <c r="A943" s="200" t="s">
        <v>2888</v>
      </c>
      <c r="B943" s="211">
        <v>8</v>
      </c>
      <c r="C943" s="220">
        <v>4943</v>
      </c>
      <c r="D943" s="268"/>
      <c r="E943" s="268">
        <v>1.74</v>
      </c>
      <c r="F943" s="233">
        <v>10</v>
      </c>
      <c r="G943" s="303">
        <f t="shared" si="24"/>
        <v>0</v>
      </c>
    </row>
    <row r="944" spans="1:7" x14ac:dyDescent="0.2">
      <c r="A944" s="200" t="s">
        <v>2888</v>
      </c>
      <c r="B944" s="211">
        <v>8</v>
      </c>
      <c r="C944" s="226">
        <v>4943</v>
      </c>
      <c r="D944" s="268"/>
      <c r="E944" s="268">
        <v>1.45</v>
      </c>
      <c r="F944" s="203">
        <v>18</v>
      </c>
      <c r="G944" s="303">
        <f t="shared" si="24"/>
        <v>0</v>
      </c>
    </row>
    <row r="945" spans="1:7" x14ac:dyDescent="0.2">
      <c r="A945" s="200" t="s">
        <v>2889</v>
      </c>
      <c r="B945" s="211">
        <v>8</v>
      </c>
      <c r="C945" s="220">
        <v>4943</v>
      </c>
      <c r="D945" s="268"/>
      <c r="E945" s="268">
        <v>2.7</v>
      </c>
      <c r="F945" s="233">
        <v>25</v>
      </c>
      <c r="G945" s="303">
        <f t="shared" si="24"/>
        <v>0</v>
      </c>
    </row>
    <row r="946" spans="1:7" x14ac:dyDescent="0.2">
      <c r="A946" s="200" t="s">
        <v>2889</v>
      </c>
      <c r="B946" s="211">
        <v>8</v>
      </c>
      <c r="C946" s="226">
        <v>4943</v>
      </c>
      <c r="D946" s="268"/>
      <c r="E946" s="268">
        <v>2.7</v>
      </c>
      <c r="F946" s="203">
        <v>5</v>
      </c>
      <c r="G946" s="303">
        <f t="shared" si="24"/>
        <v>0</v>
      </c>
    </row>
    <row r="947" spans="1:7" x14ac:dyDescent="0.2">
      <c r="A947" s="205" t="s">
        <v>1913</v>
      </c>
      <c r="B947" s="213">
        <v>8</v>
      </c>
      <c r="C947" s="222">
        <v>1212</v>
      </c>
      <c r="D947" s="268"/>
      <c r="E947" s="268">
        <v>9.43</v>
      </c>
      <c r="F947" s="232">
        <v>1</v>
      </c>
      <c r="G947" s="303">
        <f t="shared" si="24"/>
        <v>0</v>
      </c>
    </row>
    <row r="948" spans="1:7" x14ac:dyDescent="0.2">
      <c r="A948" s="206" t="s">
        <v>445</v>
      </c>
      <c r="B948" s="211">
        <v>8</v>
      </c>
      <c r="C948" s="220">
        <v>4943</v>
      </c>
      <c r="D948" s="268"/>
      <c r="E948" s="268">
        <v>1.45</v>
      </c>
      <c r="F948" s="233">
        <v>15</v>
      </c>
      <c r="G948" s="303">
        <f t="shared" si="24"/>
        <v>0</v>
      </c>
    </row>
    <row r="949" spans="1:7" x14ac:dyDescent="0.2">
      <c r="A949" s="206" t="s">
        <v>446</v>
      </c>
      <c r="B949" s="211">
        <v>8</v>
      </c>
      <c r="C949" s="220">
        <v>4943</v>
      </c>
      <c r="D949" s="268"/>
      <c r="E949" s="268">
        <v>2.02</v>
      </c>
      <c r="F949" s="233">
        <v>1</v>
      </c>
      <c r="G949" s="303">
        <f t="shared" si="24"/>
        <v>0</v>
      </c>
    </row>
    <row r="950" spans="1:7" x14ac:dyDescent="0.2">
      <c r="A950" s="206" t="s">
        <v>446</v>
      </c>
      <c r="B950" s="211">
        <v>8</v>
      </c>
      <c r="C950" s="220">
        <v>4943</v>
      </c>
      <c r="D950" s="268"/>
      <c r="E950" s="268">
        <v>2.02</v>
      </c>
      <c r="F950" s="233">
        <v>18</v>
      </c>
      <c r="G950" s="303">
        <f t="shared" ref="G950:G1013" si="25">D950*F950</f>
        <v>0</v>
      </c>
    </row>
    <row r="951" spans="1:7" x14ac:dyDescent="0.2">
      <c r="A951" s="206" t="s">
        <v>275</v>
      </c>
      <c r="B951" s="211">
        <v>8</v>
      </c>
      <c r="C951" s="220">
        <v>6796</v>
      </c>
      <c r="D951" s="268"/>
      <c r="E951" s="268">
        <v>4.72</v>
      </c>
      <c r="F951" s="233">
        <v>22</v>
      </c>
      <c r="G951" s="303">
        <f t="shared" si="25"/>
        <v>0</v>
      </c>
    </row>
    <row r="952" spans="1:7" x14ac:dyDescent="0.2">
      <c r="A952" s="206" t="s">
        <v>275</v>
      </c>
      <c r="B952" s="211">
        <v>8</v>
      </c>
      <c r="C952" s="226">
        <v>6796</v>
      </c>
      <c r="D952" s="268"/>
      <c r="E952" s="268">
        <v>4.72</v>
      </c>
      <c r="F952" s="203">
        <v>2</v>
      </c>
      <c r="G952" s="303">
        <f t="shared" si="25"/>
        <v>0</v>
      </c>
    </row>
    <row r="953" spans="1:7" x14ac:dyDescent="0.2">
      <c r="A953" s="206" t="s">
        <v>437</v>
      </c>
      <c r="B953" s="211">
        <v>8</v>
      </c>
      <c r="C953" s="220">
        <v>1241</v>
      </c>
      <c r="D953" s="268"/>
      <c r="E953" s="268">
        <v>4.84</v>
      </c>
      <c r="F953" s="233">
        <v>9</v>
      </c>
      <c r="G953" s="303">
        <f t="shared" si="25"/>
        <v>0</v>
      </c>
    </row>
    <row r="954" spans="1:7" x14ac:dyDescent="0.2">
      <c r="A954" s="200" t="s">
        <v>2897</v>
      </c>
      <c r="B954" s="211">
        <v>8</v>
      </c>
      <c r="C954" s="226">
        <v>1241</v>
      </c>
      <c r="D954" s="268"/>
      <c r="E954" s="268">
        <v>4.84</v>
      </c>
      <c r="F954" s="203">
        <v>6</v>
      </c>
      <c r="G954" s="303">
        <f t="shared" si="25"/>
        <v>0</v>
      </c>
    </row>
    <row r="955" spans="1:7" x14ac:dyDescent="0.2">
      <c r="A955" s="200" t="s">
        <v>458</v>
      </c>
      <c r="B955" s="211">
        <v>8</v>
      </c>
      <c r="C955" s="220">
        <v>1212</v>
      </c>
      <c r="D955" s="268"/>
      <c r="E955" s="268">
        <v>8.1199999999999992</v>
      </c>
      <c r="F955" s="233">
        <v>5</v>
      </c>
      <c r="G955" s="303">
        <f t="shared" si="25"/>
        <v>0</v>
      </c>
    </row>
    <row r="956" spans="1:7" x14ac:dyDescent="0.2">
      <c r="A956" s="200" t="s">
        <v>441</v>
      </c>
      <c r="B956" s="211">
        <v>8</v>
      </c>
      <c r="C956" s="220">
        <v>1212</v>
      </c>
      <c r="D956" s="268"/>
      <c r="E956" s="268">
        <v>1.57</v>
      </c>
      <c r="F956" s="233">
        <v>30</v>
      </c>
      <c r="G956" s="303">
        <f t="shared" si="25"/>
        <v>0</v>
      </c>
    </row>
    <row r="957" spans="1:7" x14ac:dyDescent="0.2">
      <c r="A957" s="200" t="s">
        <v>443</v>
      </c>
      <c r="B957" s="211">
        <v>8</v>
      </c>
      <c r="C957" s="220">
        <v>1212</v>
      </c>
      <c r="D957" s="268"/>
      <c r="E957" s="268">
        <v>2.36</v>
      </c>
      <c r="F957" s="233">
        <v>16</v>
      </c>
      <c r="G957" s="303">
        <f t="shared" si="25"/>
        <v>0</v>
      </c>
    </row>
    <row r="958" spans="1:7" x14ac:dyDescent="0.2">
      <c r="A958" s="200" t="s">
        <v>2891</v>
      </c>
      <c r="B958" s="211">
        <v>8</v>
      </c>
      <c r="C958" s="226">
        <v>4943</v>
      </c>
      <c r="D958" s="268"/>
      <c r="E958" s="268">
        <v>1.2</v>
      </c>
      <c r="F958" s="203">
        <v>23</v>
      </c>
      <c r="G958" s="303">
        <f t="shared" si="25"/>
        <v>0</v>
      </c>
    </row>
    <row r="959" spans="1:7" x14ac:dyDescent="0.2">
      <c r="A959" s="200" t="s">
        <v>2892</v>
      </c>
      <c r="B959" s="211">
        <v>8</v>
      </c>
      <c r="C959" s="226">
        <v>4943</v>
      </c>
      <c r="D959" s="268"/>
      <c r="E959" s="268">
        <v>1.73</v>
      </c>
      <c r="F959" s="203">
        <v>32</v>
      </c>
      <c r="G959" s="303">
        <f t="shared" si="25"/>
        <v>0</v>
      </c>
    </row>
    <row r="960" spans="1:7" x14ac:dyDescent="0.2">
      <c r="A960" s="200" t="s">
        <v>440</v>
      </c>
      <c r="B960" s="211">
        <v>8</v>
      </c>
      <c r="C960" s="220">
        <v>6796</v>
      </c>
      <c r="D960" s="268"/>
      <c r="E960" s="268">
        <v>3.49</v>
      </c>
      <c r="F960" s="233">
        <v>14</v>
      </c>
      <c r="G960" s="303">
        <f t="shared" si="25"/>
        <v>0</v>
      </c>
    </row>
    <row r="961" spans="1:7" x14ac:dyDescent="0.2">
      <c r="A961" s="200" t="s">
        <v>1850</v>
      </c>
      <c r="B961" s="213">
        <v>8</v>
      </c>
      <c r="C961" s="222">
        <v>6796</v>
      </c>
      <c r="D961" s="268"/>
      <c r="E961" s="268">
        <v>3.66</v>
      </c>
      <c r="F961" s="232">
        <v>6</v>
      </c>
      <c r="G961" s="303">
        <f t="shared" si="25"/>
        <v>0</v>
      </c>
    </row>
    <row r="962" spans="1:7" x14ac:dyDescent="0.2">
      <c r="A962" s="200" t="s">
        <v>3274</v>
      </c>
      <c r="B962" s="211">
        <v>8</v>
      </c>
      <c r="C962" s="220">
        <v>1212</v>
      </c>
      <c r="D962" s="268"/>
      <c r="E962" s="268">
        <v>2.66</v>
      </c>
      <c r="F962" s="233">
        <v>21</v>
      </c>
      <c r="G962" s="303">
        <f t="shared" si="25"/>
        <v>0</v>
      </c>
    </row>
    <row r="963" spans="1:7" x14ac:dyDescent="0.2">
      <c r="A963" s="200" t="s">
        <v>3274</v>
      </c>
      <c r="B963" s="211">
        <v>8</v>
      </c>
      <c r="C963" s="226">
        <v>6796</v>
      </c>
      <c r="D963" s="268"/>
      <c r="E963" s="268">
        <v>2.17</v>
      </c>
      <c r="F963" s="203">
        <v>62</v>
      </c>
      <c r="G963" s="303">
        <f t="shared" si="25"/>
        <v>0</v>
      </c>
    </row>
    <row r="964" spans="1:7" x14ac:dyDescent="0.2">
      <c r="A964" s="206" t="s">
        <v>436</v>
      </c>
      <c r="B964" s="211">
        <v>8</v>
      </c>
      <c r="C964" s="220">
        <v>1212</v>
      </c>
      <c r="D964" s="268"/>
      <c r="E964" s="268">
        <v>0.81</v>
      </c>
      <c r="F964" s="233">
        <v>19</v>
      </c>
      <c r="G964" s="303">
        <f t="shared" si="25"/>
        <v>0</v>
      </c>
    </row>
    <row r="965" spans="1:7" x14ac:dyDescent="0.2">
      <c r="A965" s="206" t="s">
        <v>172</v>
      </c>
      <c r="B965" s="211">
        <v>8</v>
      </c>
      <c r="C965" s="219">
        <v>4943</v>
      </c>
      <c r="D965" s="268"/>
      <c r="E965" s="268">
        <v>0.73</v>
      </c>
      <c r="F965" s="231">
        <v>38</v>
      </c>
      <c r="G965" s="303">
        <f t="shared" si="25"/>
        <v>0</v>
      </c>
    </row>
    <row r="966" spans="1:7" x14ac:dyDescent="0.2">
      <c r="A966" s="207" t="s">
        <v>3151</v>
      </c>
      <c r="B966" s="211">
        <v>8</v>
      </c>
      <c r="C966" s="219">
        <v>4943</v>
      </c>
      <c r="D966" s="268"/>
      <c r="E966" s="268">
        <v>0.96</v>
      </c>
      <c r="F966" s="231">
        <v>2</v>
      </c>
      <c r="G966" s="303">
        <f t="shared" si="25"/>
        <v>0</v>
      </c>
    </row>
    <row r="967" spans="1:7" x14ac:dyDescent="0.2">
      <c r="A967" s="205" t="s">
        <v>1812</v>
      </c>
      <c r="B967" s="213">
        <v>8</v>
      </c>
      <c r="C967" s="222">
        <v>1241</v>
      </c>
      <c r="D967" s="268"/>
      <c r="E967" s="268">
        <v>14.68</v>
      </c>
      <c r="F967" s="232">
        <v>1</v>
      </c>
      <c r="G967" s="303">
        <f t="shared" si="25"/>
        <v>0</v>
      </c>
    </row>
    <row r="968" spans="1:7" x14ac:dyDescent="0.2">
      <c r="A968" s="206" t="s">
        <v>150</v>
      </c>
      <c r="B968" s="211">
        <v>8</v>
      </c>
      <c r="C968" s="219">
        <v>1840</v>
      </c>
      <c r="D968" s="269"/>
      <c r="E968" s="268">
        <v>4.62</v>
      </c>
      <c r="F968" s="231">
        <v>4</v>
      </c>
      <c r="G968" s="303">
        <f t="shared" si="25"/>
        <v>0</v>
      </c>
    </row>
    <row r="969" spans="1:7" x14ac:dyDescent="0.2">
      <c r="A969" s="206" t="s">
        <v>150</v>
      </c>
      <c r="B969" s="211">
        <v>8</v>
      </c>
      <c r="C969" s="219">
        <v>1840</v>
      </c>
      <c r="D969" s="269"/>
      <c r="E969" s="268">
        <v>4.8899999999999997</v>
      </c>
      <c r="F969" s="231">
        <v>2</v>
      </c>
      <c r="G969" s="303">
        <f t="shared" si="25"/>
        <v>0</v>
      </c>
    </row>
    <row r="970" spans="1:7" x14ac:dyDescent="0.2">
      <c r="A970" s="206" t="s">
        <v>150</v>
      </c>
      <c r="B970" s="211">
        <v>8</v>
      </c>
      <c r="C970" s="219">
        <v>4712</v>
      </c>
      <c r="D970" s="269"/>
      <c r="E970" s="268">
        <v>3.44</v>
      </c>
      <c r="F970" s="231">
        <v>5</v>
      </c>
      <c r="G970" s="303">
        <f t="shared" si="25"/>
        <v>0</v>
      </c>
    </row>
    <row r="971" spans="1:7" x14ac:dyDescent="0.2">
      <c r="A971" s="206" t="s">
        <v>150</v>
      </c>
      <c r="B971" s="211">
        <v>8</v>
      </c>
      <c r="C971" s="219">
        <v>4712</v>
      </c>
      <c r="D971" s="269"/>
      <c r="E971" s="268">
        <v>3.44</v>
      </c>
      <c r="F971" s="231">
        <v>2</v>
      </c>
      <c r="G971" s="303">
        <f t="shared" si="25"/>
        <v>0</v>
      </c>
    </row>
    <row r="972" spans="1:7" x14ac:dyDescent="0.2">
      <c r="A972" s="206" t="s">
        <v>746</v>
      </c>
      <c r="B972" s="211">
        <v>8</v>
      </c>
      <c r="C972" s="219">
        <v>1840</v>
      </c>
      <c r="D972" s="269"/>
      <c r="E972" s="268">
        <v>4.76</v>
      </c>
      <c r="F972" s="231">
        <v>3</v>
      </c>
      <c r="G972" s="303">
        <f t="shared" si="25"/>
        <v>0</v>
      </c>
    </row>
    <row r="973" spans="1:7" x14ac:dyDescent="0.2">
      <c r="A973" s="205" t="s">
        <v>2143</v>
      </c>
      <c r="B973" s="213">
        <v>8</v>
      </c>
      <c r="C973" s="222" t="s">
        <v>2146</v>
      </c>
      <c r="D973" s="268"/>
      <c r="E973" s="268">
        <v>6.03</v>
      </c>
      <c r="F973" s="232">
        <v>5</v>
      </c>
      <c r="G973" s="303">
        <f t="shared" si="25"/>
        <v>0</v>
      </c>
    </row>
    <row r="974" spans="1:7" x14ac:dyDescent="0.2">
      <c r="A974" s="205" t="s">
        <v>2144</v>
      </c>
      <c r="B974" s="213">
        <v>8</v>
      </c>
      <c r="C974" s="222" t="s">
        <v>2146</v>
      </c>
      <c r="D974" s="268"/>
      <c r="E974" s="268">
        <v>6.06</v>
      </c>
      <c r="F974" s="232">
        <v>2</v>
      </c>
      <c r="G974" s="303">
        <f t="shared" si="25"/>
        <v>0</v>
      </c>
    </row>
    <row r="975" spans="1:7" x14ac:dyDescent="0.2">
      <c r="A975" s="200" t="s">
        <v>3321</v>
      </c>
      <c r="B975" s="211">
        <v>8</v>
      </c>
      <c r="C975" s="226">
        <v>4342</v>
      </c>
      <c r="D975" s="270"/>
      <c r="E975" s="268">
        <v>5.76</v>
      </c>
      <c r="F975" s="203">
        <v>28</v>
      </c>
      <c r="G975" s="303">
        <f t="shared" si="25"/>
        <v>0</v>
      </c>
    </row>
    <row r="976" spans="1:7" x14ac:dyDescent="0.2">
      <c r="A976" s="200" t="s">
        <v>3322</v>
      </c>
      <c r="B976" s="211">
        <v>8</v>
      </c>
      <c r="C976" s="226">
        <v>4342</v>
      </c>
      <c r="D976" s="270"/>
      <c r="E976" s="268">
        <v>5.76</v>
      </c>
      <c r="F976" s="203">
        <v>31</v>
      </c>
      <c r="G976" s="303">
        <f t="shared" si="25"/>
        <v>0</v>
      </c>
    </row>
    <row r="977" spans="1:7" x14ac:dyDescent="0.2">
      <c r="A977" s="200" t="s">
        <v>3322</v>
      </c>
      <c r="B977" s="211">
        <v>8</v>
      </c>
      <c r="C977" s="226">
        <v>4342</v>
      </c>
      <c r="D977" s="268"/>
      <c r="E977" s="268">
        <v>5.76</v>
      </c>
      <c r="F977" s="203">
        <v>5</v>
      </c>
      <c r="G977" s="303">
        <f t="shared" si="25"/>
        <v>0</v>
      </c>
    </row>
    <row r="978" spans="1:7" x14ac:dyDescent="0.2">
      <c r="A978" s="205" t="s">
        <v>1739</v>
      </c>
      <c r="B978" s="213">
        <v>8</v>
      </c>
      <c r="C978" s="222">
        <v>3232</v>
      </c>
      <c r="D978" s="268"/>
      <c r="E978" s="268">
        <v>1.73</v>
      </c>
      <c r="F978" s="232">
        <v>29</v>
      </c>
      <c r="G978" s="303">
        <f t="shared" si="25"/>
        <v>0</v>
      </c>
    </row>
    <row r="979" spans="1:7" x14ac:dyDescent="0.2">
      <c r="A979" s="205" t="s">
        <v>1696</v>
      </c>
      <c r="B979" s="213">
        <v>8</v>
      </c>
      <c r="C979" s="219">
        <v>1212</v>
      </c>
      <c r="D979" s="268"/>
      <c r="E979" s="268">
        <v>1.87</v>
      </c>
      <c r="F979" s="232">
        <v>7</v>
      </c>
      <c r="G979" s="303">
        <f t="shared" si="25"/>
        <v>0</v>
      </c>
    </row>
    <row r="980" spans="1:7" x14ac:dyDescent="0.2">
      <c r="A980" s="205" t="s">
        <v>1694</v>
      </c>
      <c r="B980" s="211">
        <v>8</v>
      </c>
      <c r="C980" s="219">
        <v>1212</v>
      </c>
      <c r="D980" s="268"/>
      <c r="E980" s="268">
        <v>1.87</v>
      </c>
      <c r="F980" s="229">
        <v>6</v>
      </c>
      <c r="G980" s="303">
        <f t="shared" si="25"/>
        <v>0</v>
      </c>
    </row>
    <row r="981" spans="1:7" x14ac:dyDescent="0.2">
      <c r="A981" s="205" t="s">
        <v>1695</v>
      </c>
      <c r="B981" s="211">
        <v>8</v>
      </c>
      <c r="C981" s="219">
        <v>1212</v>
      </c>
      <c r="D981" s="268"/>
      <c r="E981" s="268">
        <v>1.87</v>
      </c>
      <c r="F981" s="229">
        <v>8</v>
      </c>
      <c r="G981" s="303">
        <f t="shared" si="25"/>
        <v>0</v>
      </c>
    </row>
    <row r="982" spans="1:7" x14ac:dyDescent="0.2">
      <c r="A982" s="205" t="s">
        <v>1697</v>
      </c>
      <c r="B982" s="213">
        <v>8</v>
      </c>
      <c r="C982" s="219">
        <v>1212</v>
      </c>
      <c r="D982" s="268"/>
      <c r="E982" s="268">
        <v>1.87</v>
      </c>
      <c r="F982" s="232">
        <v>8</v>
      </c>
      <c r="G982" s="303">
        <f t="shared" si="25"/>
        <v>0</v>
      </c>
    </row>
    <row r="983" spans="1:7" x14ac:dyDescent="0.2">
      <c r="A983" s="200" t="s">
        <v>2875</v>
      </c>
      <c r="B983" s="211">
        <v>8</v>
      </c>
      <c r="C983" s="226">
        <v>1566</v>
      </c>
      <c r="D983" s="268"/>
      <c r="E983" s="268">
        <v>3.56</v>
      </c>
      <c r="F983" s="203">
        <v>133</v>
      </c>
      <c r="G983" s="303">
        <f t="shared" si="25"/>
        <v>0</v>
      </c>
    </row>
    <row r="984" spans="1:7" x14ac:dyDescent="0.2">
      <c r="A984" s="205" t="s">
        <v>1687</v>
      </c>
      <c r="B984" s="213">
        <v>8</v>
      </c>
      <c r="C984" s="222">
        <v>1566</v>
      </c>
      <c r="D984" s="268"/>
      <c r="E984" s="268">
        <v>3.56</v>
      </c>
      <c r="F984" s="232">
        <v>5</v>
      </c>
      <c r="G984" s="303">
        <f t="shared" si="25"/>
        <v>0</v>
      </c>
    </row>
    <row r="985" spans="1:7" x14ac:dyDescent="0.2">
      <c r="A985" s="200" t="s">
        <v>2877</v>
      </c>
      <c r="B985" s="211">
        <v>8</v>
      </c>
      <c r="C985" s="226">
        <v>1566</v>
      </c>
      <c r="D985" s="268"/>
      <c r="E985" s="268">
        <v>3.56</v>
      </c>
      <c r="F985" s="203">
        <v>64</v>
      </c>
      <c r="G985" s="303">
        <f t="shared" si="25"/>
        <v>0</v>
      </c>
    </row>
    <row r="986" spans="1:7" x14ac:dyDescent="0.2">
      <c r="A986" s="205" t="s">
        <v>1693</v>
      </c>
      <c r="B986" s="211">
        <v>8</v>
      </c>
      <c r="C986" s="222">
        <v>1566</v>
      </c>
      <c r="D986" s="268"/>
      <c r="E986" s="268">
        <v>3.56</v>
      </c>
      <c r="F986" s="229">
        <v>4</v>
      </c>
      <c r="G986" s="303">
        <f t="shared" si="25"/>
        <v>0</v>
      </c>
    </row>
    <row r="987" spans="1:7" x14ac:dyDescent="0.2">
      <c r="A987" s="200" t="s">
        <v>2878</v>
      </c>
      <c r="B987" s="211">
        <v>8</v>
      </c>
      <c r="C987" s="226">
        <v>1566</v>
      </c>
      <c r="D987" s="268"/>
      <c r="E987" s="268">
        <v>3.56</v>
      </c>
      <c r="F987" s="203">
        <v>114</v>
      </c>
      <c r="G987" s="303">
        <f t="shared" si="25"/>
        <v>0</v>
      </c>
    </row>
    <row r="988" spans="1:7" x14ac:dyDescent="0.2">
      <c r="A988" s="205" t="s">
        <v>1689</v>
      </c>
      <c r="B988" s="211">
        <v>8</v>
      </c>
      <c r="C988" s="222">
        <v>1566</v>
      </c>
      <c r="D988" s="268"/>
      <c r="E988" s="268">
        <v>3.56</v>
      </c>
      <c r="F988" s="229">
        <v>6</v>
      </c>
      <c r="G988" s="303">
        <f t="shared" si="25"/>
        <v>0</v>
      </c>
    </row>
    <row r="989" spans="1:7" x14ac:dyDescent="0.2">
      <c r="A989" s="200" t="s">
        <v>2876</v>
      </c>
      <c r="B989" s="211">
        <v>8</v>
      </c>
      <c r="C989" s="226">
        <v>1566</v>
      </c>
      <c r="D989" s="268"/>
      <c r="E989" s="268">
        <v>3.56</v>
      </c>
      <c r="F989" s="203">
        <v>104</v>
      </c>
      <c r="G989" s="303">
        <f t="shared" si="25"/>
        <v>0</v>
      </c>
    </row>
    <row r="990" spans="1:7" x14ac:dyDescent="0.2">
      <c r="A990" s="205" t="s">
        <v>1691</v>
      </c>
      <c r="B990" s="211">
        <v>8</v>
      </c>
      <c r="C990" s="222">
        <v>1566</v>
      </c>
      <c r="D990" s="268"/>
      <c r="E990" s="268">
        <v>3.56</v>
      </c>
      <c r="F990" s="229">
        <v>2</v>
      </c>
      <c r="G990" s="303">
        <f t="shared" si="25"/>
        <v>0</v>
      </c>
    </row>
    <row r="991" spans="1:7" x14ac:dyDescent="0.2">
      <c r="A991" s="205" t="s">
        <v>3485</v>
      </c>
      <c r="B991" s="211">
        <v>8</v>
      </c>
      <c r="C991" s="226">
        <v>6796</v>
      </c>
      <c r="D991" s="268"/>
      <c r="E991" s="268">
        <v>2.04</v>
      </c>
      <c r="F991" s="203">
        <v>17</v>
      </c>
      <c r="G991" s="303">
        <f t="shared" si="25"/>
        <v>0</v>
      </c>
    </row>
    <row r="992" spans="1:7" x14ac:dyDescent="0.2">
      <c r="A992" s="205" t="s">
        <v>3485</v>
      </c>
      <c r="B992" s="213">
        <v>8</v>
      </c>
      <c r="C992" s="222">
        <v>6796</v>
      </c>
      <c r="D992" s="268"/>
      <c r="E992" s="268">
        <v>3.79</v>
      </c>
      <c r="F992" s="232">
        <v>2</v>
      </c>
      <c r="G992" s="303">
        <f t="shared" si="25"/>
        <v>0</v>
      </c>
    </row>
    <row r="993" spans="1:7" x14ac:dyDescent="0.2">
      <c r="A993" s="205" t="s">
        <v>3487</v>
      </c>
      <c r="B993" s="211">
        <v>8</v>
      </c>
      <c r="C993" s="226">
        <v>6796</v>
      </c>
      <c r="D993" s="268"/>
      <c r="E993" s="268">
        <v>1.96</v>
      </c>
      <c r="F993" s="203">
        <v>55</v>
      </c>
      <c r="G993" s="303">
        <f t="shared" si="25"/>
        <v>0</v>
      </c>
    </row>
    <row r="994" spans="1:7" x14ac:dyDescent="0.2">
      <c r="A994" s="205" t="s">
        <v>3487</v>
      </c>
      <c r="B994" s="213">
        <v>8</v>
      </c>
      <c r="C994" s="222">
        <v>6796</v>
      </c>
      <c r="D994" s="268"/>
      <c r="E994" s="268">
        <v>3.79</v>
      </c>
      <c r="F994" s="232">
        <v>2</v>
      </c>
      <c r="G994" s="303">
        <f t="shared" si="25"/>
        <v>0</v>
      </c>
    </row>
    <row r="995" spans="1:7" x14ac:dyDescent="0.2">
      <c r="A995" s="205" t="s">
        <v>3486</v>
      </c>
      <c r="B995" s="211">
        <v>8</v>
      </c>
      <c r="C995" s="226">
        <v>6796</v>
      </c>
      <c r="D995" s="268"/>
      <c r="E995" s="268">
        <v>1.96</v>
      </c>
      <c r="F995" s="203">
        <v>49</v>
      </c>
      <c r="G995" s="303">
        <f t="shared" si="25"/>
        <v>0</v>
      </c>
    </row>
    <row r="996" spans="1:7" x14ac:dyDescent="0.2">
      <c r="A996" s="205" t="s">
        <v>3486</v>
      </c>
      <c r="B996" s="213">
        <v>8</v>
      </c>
      <c r="C996" s="222">
        <v>6796</v>
      </c>
      <c r="D996" s="268"/>
      <c r="E996" s="268">
        <v>3.79</v>
      </c>
      <c r="F996" s="232">
        <v>7</v>
      </c>
      <c r="G996" s="303">
        <f t="shared" si="25"/>
        <v>0</v>
      </c>
    </row>
    <row r="997" spans="1:7" x14ac:dyDescent="0.2">
      <c r="A997" s="205" t="s">
        <v>1698</v>
      </c>
      <c r="B997" s="213">
        <v>8</v>
      </c>
      <c r="C997" s="222">
        <v>4342</v>
      </c>
      <c r="D997" s="268"/>
      <c r="E997" s="268">
        <v>1.99</v>
      </c>
      <c r="F997" s="232">
        <v>3</v>
      </c>
      <c r="G997" s="303">
        <f t="shared" si="25"/>
        <v>0</v>
      </c>
    </row>
    <row r="998" spans="1:7" x14ac:dyDescent="0.2">
      <c r="A998" s="205" t="s">
        <v>1699</v>
      </c>
      <c r="B998" s="213">
        <v>8</v>
      </c>
      <c r="C998" s="222">
        <v>4342</v>
      </c>
      <c r="D998" s="268"/>
      <c r="E998" s="268">
        <v>1.99</v>
      </c>
      <c r="F998" s="232">
        <v>1</v>
      </c>
      <c r="G998" s="303">
        <f t="shared" si="25"/>
        <v>0</v>
      </c>
    </row>
    <row r="999" spans="1:7" x14ac:dyDescent="0.2">
      <c r="A999" s="205" t="s">
        <v>1700</v>
      </c>
      <c r="B999" s="213">
        <v>8</v>
      </c>
      <c r="C999" s="222">
        <v>4342</v>
      </c>
      <c r="D999" s="268"/>
      <c r="E999" s="268">
        <v>1.99</v>
      </c>
      <c r="F999" s="232">
        <v>4</v>
      </c>
      <c r="G999" s="303">
        <f t="shared" si="25"/>
        <v>0</v>
      </c>
    </row>
    <row r="1000" spans="1:7" x14ac:dyDescent="0.2">
      <c r="A1000" s="205" t="s">
        <v>1701</v>
      </c>
      <c r="B1000" s="213">
        <v>8</v>
      </c>
      <c r="C1000" s="222">
        <v>4342</v>
      </c>
      <c r="D1000" s="268"/>
      <c r="E1000" s="268">
        <v>1.99</v>
      </c>
      <c r="F1000" s="232">
        <v>3</v>
      </c>
      <c r="G1000" s="303">
        <f t="shared" si="25"/>
        <v>0</v>
      </c>
    </row>
    <row r="1001" spans="1:7" x14ac:dyDescent="0.2">
      <c r="A1001" s="200" t="s">
        <v>2925</v>
      </c>
      <c r="B1001" s="211">
        <v>8</v>
      </c>
      <c r="C1001" s="226">
        <v>4342</v>
      </c>
      <c r="D1001" s="270"/>
      <c r="E1001" s="268">
        <v>2.98</v>
      </c>
      <c r="F1001" s="203">
        <v>48</v>
      </c>
      <c r="G1001" s="303">
        <f t="shared" si="25"/>
        <v>0</v>
      </c>
    </row>
    <row r="1002" spans="1:7" x14ac:dyDescent="0.2">
      <c r="A1002" s="205" t="s">
        <v>1725</v>
      </c>
      <c r="B1002" s="213">
        <v>8</v>
      </c>
      <c r="C1002" s="222">
        <v>4342</v>
      </c>
      <c r="D1002" s="268"/>
      <c r="E1002" s="268">
        <v>2.23</v>
      </c>
      <c r="F1002" s="232">
        <v>3</v>
      </c>
      <c r="G1002" s="303">
        <f t="shared" si="25"/>
        <v>0</v>
      </c>
    </row>
    <row r="1003" spans="1:7" x14ac:dyDescent="0.2">
      <c r="A1003" s="205" t="s">
        <v>1727</v>
      </c>
      <c r="B1003" s="213">
        <v>8</v>
      </c>
      <c r="C1003" s="222">
        <v>4342</v>
      </c>
      <c r="D1003" s="268"/>
      <c r="E1003" s="268">
        <v>2.23</v>
      </c>
      <c r="F1003" s="232">
        <v>3</v>
      </c>
      <c r="G1003" s="303">
        <f t="shared" si="25"/>
        <v>0</v>
      </c>
    </row>
    <row r="1004" spans="1:7" x14ac:dyDescent="0.2">
      <c r="A1004" s="205" t="s">
        <v>1724</v>
      </c>
      <c r="B1004" s="213">
        <v>8</v>
      </c>
      <c r="C1004" s="222">
        <v>4342</v>
      </c>
      <c r="D1004" s="268"/>
      <c r="E1004" s="268">
        <v>2.23</v>
      </c>
      <c r="F1004" s="232">
        <v>7</v>
      </c>
      <c r="G1004" s="303">
        <f t="shared" si="25"/>
        <v>0</v>
      </c>
    </row>
    <row r="1005" spans="1:7" x14ac:dyDescent="0.2">
      <c r="A1005" s="205" t="s">
        <v>1726</v>
      </c>
      <c r="B1005" s="213">
        <v>8</v>
      </c>
      <c r="C1005" s="222">
        <v>4342</v>
      </c>
      <c r="D1005" s="268"/>
      <c r="E1005" s="268">
        <v>2.23</v>
      </c>
      <c r="F1005" s="232">
        <v>4</v>
      </c>
      <c r="G1005" s="303">
        <f t="shared" si="25"/>
        <v>0</v>
      </c>
    </row>
    <row r="1006" spans="1:7" x14ac:dyDescent="0.2">
      <c r="A1006" s="205" t="s">
        <v>1728</v>
      </c>
      <c r="B1006" s="213">
        <v>8</v>
      </c>
      <c r="C1006" s="222">
        <v>4342</v>
      </c>
      <c r="D1006" s="268"/>
      <c r="E1006" s="268">
        <v>2.23</v>
      </c>
      <c r="F1006" s="232">
        <v>3</v>
      </c>
      <c r="G1006" s="303">
        <f t="shared" si="25"/>
        <v>0</v>
      </c>
    </row>
    <row r="1007" spans="1:7" x14ac:dyDescent="0.2">
      <c r="A1007" s="205" t="s">
        <v>3324</v>
      </c>
      <c r="B1007" s="211">
        <v>8</v>
      </c>
      <c r="C1007" s="226">
        <v>4342</v>
      </c>
      <c r="D1007" s="268"/>
      <c r="E1007" s="268">
        <v>6.69</v>
      </c>
      <c r="F1007" s="203">
        <v>1</v>
      </c>
      <c r="G1007" s="303">
        <f t="shared" si="25"/>
        <v>0</v>
      </c>
    </row>
    <row r="1008" spans="1:7" x14ac:dyDescent="0.2">
      <c r="A1008" s="205" t="s">
        <v>3324</v>
      </c>
      <c r="B1008" s="212">
        <v>8</v>
      </c>
      <c r="C1008" s="220">
        <v>4342</v>
      </c>
      <c r="D1008" s="268"/>
      <c r="E1008" s="268">
        <v>6.69</v>
      </c>
      <c r="F1008" s="233">
        <v>4</v>
      </c>
      <c r="G1008" s="303">
        <f t="shared" si="25"/>
        <v>0</v>
      </c>
    </row>
    <row r="1009" spans="1:7" x14ac:dyDescent="0.2">
      <c r="A1009" s="205" t="s">
        <v>3323</v>
      </c>
      <c r="B1009" s="211">
        <v>8</v>
      </c>
      <c r="C1009" s="226">
        <v>4342</v>
      </c>
      <c r="D1009" s="268"/>
      <c r="E1009" s="268">
        <v>6.69</v>
      </c>
      <c r="F1009" s="203">
        <v>14</v>
      </c>
      <c r="G1009" s="303">
        <f t="shared" si="25"/>
        <v>0</v>
      </c>
    </row>
    <row r="1010" spans="1:7" x14ac:dyDescent="0.2">
      <c r="A1010" s="205" t="s">
        <v>3323</v>
      </c>
      <c r="B1010" s="212">
        <v>8</v>
      </c>
      <c r="C1010" s="220">
        <v>4342</v>
      </c>
      <c r="D1010" s="268"/>
      <c r="E1010" s="268">
        <v>6.69</v>
      </c>
      <c r="F1010" s="233">
        <v>4</v>
      </c>
      <c r="G1010" s="303">
        <f t="shared" si="25"/>
        <v>0</v>
      </c>
    </row>
    <row r="1011" spans="1:7" x14ac:dyDescent="0.2">
      <c r="A1011" s="205" t="s">
        <v>2883</v>
      </c>
      <c r="B1011" s="211">
        <v>8</v>
      </c>
      <c r="C1011" s="226">
        <v>4575</v>
      </c>
      <c r="D1011" s="268"/>
      <c r="E1011" s="268">
        <v>1.85</v>
      </c>
      <c r="F1011" s="203">
        <v>24</v>
      </c>
      <c r="G1011" s="303">
        <f t="shared" si="25"/>
        <v>0</v>
      </c>
    </row>
    <row r="1012" spans="1:7" x14ac:dyDescent="0.2">
      <c r="A1012" s="205" t="s">
        <v>2883</v>
      </c>
      <c r="B1012" s="213">
        <v>8</v>
      </c>
      <c r="C1012" s="222">
        <v>4575</v>
      </c>
      <c r="D1012" s="268"/>
      <c r="E1012" s="268">
        <v>1.85</v>
      </c>
      <c r="F1012" s="232">
        <v>2</v>
      </c>
      <c r="G1012" s="303">
        <f t="shared" si="25"/>
        <v>0</v>
      </c>
    </row>
    <row r="1013" spans="1:7" x14ac:dyDescent="0.2">
      <c r="A1013" s="205" t="s">
        <v>2553</v>
      </c>
      <c r="B1013" s="211">
        <v>8</v>
      </c>
      <c r="C1013" s="226">
        <v>4575</v>
      </c>
      <c r="D1013" s="268"/>
      <c r="E1013" s="268">
        <v>6.18</v>
      </c>
      <c r="F1013" s="203">
        <v>4</v>
      </c>
      <c r="G1013" s="303">
        <f t="shared" si="25"/>
        <v>0</v>
      </c>
    </row>
    <row r="1014" spans="1:7" x14ac:dyDescent="0.2">
      <c r="A1014" s="200" t="s">
        <v>1722</v>
      </c>
      <c r="B1014" s="211">
        <v>8</v>
      </c>
      <c r="C1014" s="226">
        <v>4575</v>
      </c>
      <c r="D1014" s="270"/>
      <c r="E1014" s="268">
        <v>1.3</v>
      </c>
      <c r="F1014" s="203">
        <v>12</v>
      </c>
      <c r="G1014" s="303">
        <f t="shared" ref="G1014:G1077" si="26">D1014*F1014</f>
        <v>0</v>
      </c>
    </row>
    <row r="1015" spans="1:7" x14ac:dyDescent="0.2">
      <c r="A1015" s="205" t="s">
        <v>1722</v>
      </c>
      <c r="B1015" s="213">
        <v>8</v>
      </c>
      <c r="C1015" s="222">
        <v>4575</v>
      </c>
      <c r="D1015" s="268"/>
      <c r="E1015" s="268">
        <v>1.76</v>
      </c>
      <c r="F1015" s="232">
        <v>18</v>
      </c>
      <c r="G1015" s="303">
        <f t="shared" si="26"/>
        <v>0</v>
      </c>
    </row>
    <row r="1016" spans="1:7" x14ac:dyDescent="0.2">
      <c r="A1016" s="205" t="s">
        <v>1721</v>
      </c>
      <c r="B1016" s="211">
        <v>8</v>
      </c>
      <c r="C1016" s="226">
        <v>4575</v>
      </c>
      <c r="D1016" s="268"/>
      <c r="E1016" s="268">
        <v>1.61</v>
      </c>
      <c r="F1016" s="203">
        <v>7</v>
      </c>
      <c r="G1016" s="303">
        <f t="shared" si="26"/>
        <v>0</v>
      </c>
    </row>
    <row r="1017" spans="1:7" x14ac:dyDescent="0.2">
      <c r="A1017" s="205" t="s">
        <v>1721</v>
      </c>
      <c r="B1017" s="213">
        <v>8</v>
      </c>
      <c r="C1017" s="222">
        <v>4575</v>
      </c>
      <c r="D1017" s="268"/>
      <c r="E1017" s="268">
        <v>1.61</v>
      </c>
      <c r="F1017" s="232">
        <v>7</v>
      </c>
      <c r="G1017" s="303">
        <f t="shared" si="26"/>
        <v>0</v>
      </c>
    </row>
    <row r="1018" spans="1:7" x14ac:dyDescent="0.2">
      <c r="A1018" s="200" t="s">
        <v>2867</v>
      </c>
      <c r="B1018" s="211">
        <v>8</v>
      </c>
      <c r="C1018" s="226">
        <v>4575</v>
      </c>
      <c r="D1018" s="268"/>
      <c r="E1018" s="268">
        <v>1.61</v>
      </c>
      <c r="F1018" s="203">
        <v>8</v>
      </c>
      <c r="G1018" s="303">
        <f t="shared" si="26"/>
        <v>0</v>
      </c>
    </row>
    <row r="1019" spans="1:7" x14ac:dyDescent="0.2">
      <c r="A1019" s="200" t="s">
        <v>2867</v>
      </c>
      <c r="B1019" s="213">
        <v>8</v>
      </c>
      <c r="C1019" s="222">
        <v>4575</v>
      </c>
      <c r="D1019" s="268"/>
      <c r="E1019" s="268">
        <v>1.61</v>
      </c>
      <c r="F1019" s="234">
        <v>6</v>
      </c>
      <c r="G1019" s="303">
        <f t="shared" si="26"/>
        <v>0</v>
      </c>
    </row>
    <row r="1020" spans="1:7" x14ac:dyDescent="0.2">
      <c r="A1020" s="205" t="s">
        <v>1723</v>
      </c>
      <c r="B1020" s="213">
        <v>8</v>
      </c>
      <c r="C1020" s="222">
        <v>4575</v>
      </c>
      <c r="D1020" s="268"/>
      <c r="E1020" s="268">
        <v>1.76</v>
      </c>
      <c r="F1020" s="232">
        <v>1</v>
      </c>
      <c r="G1020" s="303">
        <f t="shared" si="26"/>
        <v>0</v>
      </c>
    </row>
    <row r="1021" spans="1:7" x14ac:dyDescent="0.2">
      <c r="A1021" s="205" t="s">
        <v>1681</v>
      </c>
      <c r="B1021" s="213">
        <v>8</v>
      </c>
      <c r="C1021" s="222">
        <v>1212</v>
      </c>
      <c r="D1021" s="268"/>
      <c r="E1021" s="268">
        <v>4.29</v>
      </c>
      <c r="F1021" s="232">
        <v>5</v>
      </c>
      <c r="G1021" s="303">
        <f t="shared" si="26"/>
        <v>0</v>
      </c>
    </row>
    <row r="1022" spans="1:7" x14ac:dyDescent="0.2">
      <c r="A1022" s="205" t="s">
        <v>2998</v>
      </c>
      <c r="B1022" s="211">
        <v>8</v>
      </c>
      <c r="C1022" s="219">
        <v>1212</v>
      </c>
      <c r="D1022" s="268"/>
      <c r="E1022" s="268">
        <v>1.96</v>
      </c>
      <c r="F1022" s="229">
        <v>39</v>
      </c>
      <c r="G1022" s="303">
        <f t="shared" si="26"/>
        <v>0</v>
      </c>
    </row>
    <row r="1023" spans="1:7" x14ac:dyDescent="0.2">
      <c r="A1023" s="205" t="s">
        <v>2019</v>
      </c>
      <c r="B1023" s="213">
        <v>8</v>
      </c>
      <c r="C1023" s="222">
        <v>4342</v>
      </c>
      <c r="D1023" s="268"/>
      <c r="E1023" s="268">
        <v>2.13</v>
      </c>
      <c r="F1023" s="232">
        <v>3</v>
      </c>
      <c r="G1023" s="303">
        <f t="shared" si="26"/>
        <v>0</v>
      </c>
    </row>
    <row r="1024" spans="1:7" x14ac:dyDescent="0.2">
      <c r="A1024" s="205" t="s">
        <v>1378</v>
      </c>
      <c r="B1024" s="212">
        <v>8</v>
      </c>
      <c r="C1024" s="220">
        <v>4342</v>
      </c>
      <c r="D1024" s="268"/>
      <c r="E1024" s="268">
        <v>2.86</v>
      </c>
      <c r="F1024" s="233">
        <v>4</v>
      </c>
      <c r="G1024" s="303">
        <f t="shared" si="26"/>
        <v>0</v>
      </c>
    </row>
    <row r="1025" spans="1:7" x14ac:dyDescent="0.2">
      <c r="A1025" s="205" t="s">
        <v>1377</v>
      </c>
      <c r="B1025" s="212">
        <v>8</v>
      </c>
      <c r="C1025" s="220">
        <v>4342</v>
      </c>
      <c r="D1025" s="268"/>
      <c r="E1025" s="268">
        <v>2.86</v>
      </c>
      <c r="F1025" s="233">
        <v>4</v>
      </c>
      <c r="G1025" s="303">
        <f t="shared" si="26"/>
        <v>0</v>
      </c>
    </row>
    <row r="1026" spans="1:7" x14ac:dyDescent="0.2">
      <c r="A1026" s="205" t="s">
        <v>1381</v>
      </c>
      <c r="B1026" s="212">
        <v>8</v>
      </c>
      <c r="C1026" s="220">
        <v>4342</v>
      </c>
      <c r="D1026" s="268"/>
      <c r="E1026" s="268">
        <v>2.86</v>
      </c>
      <c r="F1026" s="233">
        <v>1</v>
      </c>
      <c r="G1026" s="303">
        <f t="shared" si="26"/>
        <v>0</v>
      </c>
    </row>
    <row r="1027" spans="1:7" x14ac:dyDescent="0.2">
      <c r="A1027" s="205" t="s">
        <v>1376</v>
      </c>
      <c r="B1027" s="212">
        <v>8</v>
      </c>
      <c r="C1027" s="220">
        <v>4342</v>
      </c>
      <c r="D1027" s="268"/>
      <c r="E1027" s="268">
        <v>2.86</v>
      </c>
      <c r="F1027" s="233">
        <v>7</v>
      </c>
      <c r="G1027" s="303">
        <f t="shared" si="26"/>
        <v>0</v>
      </c>
    </row>
    <row r="1028" spans="1:7" x14ac:dyDescent="0.2">
      <c r="A1028" s="200" t="s">
        <v>2990</v>
      </c>
      <c r="B1028" s="211">
        <v>8</v>
      </c>
      <c r="C1028" s="226">
        <v>1241</v>
      </c>
      <c r="D1028" s="270"/>
      <c r="E1028" s="268">
        <v>2.64</v>
      </c>
      <c r="F1028" s="203">
        <v>1</v>
      </c>
      <c r="G1028" s="303">
        <f t="shared" si="26"/>
        <v>0</v>
      </c>
    </row>
    <row r="1029" spans="1:7" x14ac:dyDescent="0.2">
      <c r="A1029" s="200" t="s">
        <v>2990</v>
      </c>
      <c r="B1029" s="213">
        <v>8</v>
      </c>
      <c r="C1029" s="222">
        <v>1241</v>
      </c>
      <c r="D1029" s="268"/>
      <c r="E1029" s="268">
        <v>2.64</v>
      </c>
      <c r="F1029" s="232">
        <v>1</v>
      </c>
      <c r="G1029" s="303">
        <f t="shared" si="26"/>
        <v>0</v>
      </c>
    </row>
    <row r="1030" spans="1:7" x14ac:dyDescent="0.2">
      <c r="A1030" s="200" t="s">
        <v>2991</v>
      </c>
      <c r="B1030" s="211">
        <v>8</v>
      </c>
      <c r="C1030" s="226">
        <v>1241</v>
      </c>
      <c r="D1030" s="270"/>
      <c r="E1030" s="268">
        <v>3.85</v>
      </c>
      <c r="F1030" s="203">
        <v>16</v>
      </c>
      <c r="G1030" s="303">
        <f t="shared" si="26"/>
        <v>0</v>
      </c>
    </row>
    <row r="1031" spans="1:7" x14ac:dyDescent="0.2">
      <c r="A1031" s="200" t="s">
        <v>2991</v>
      </c>
      <c r="B1031" s="213">
        <v>8</v>
      </c>
      <c r="C1031" s="222">
        <v>1154</v>
      </c>
      <c r="D1031" s="268"/>
      <c r="E1031" s="268">
        <v>3.85</v>
      </c>
      <c r="F1031" s="232">
        <v>4</v>
      </c>
      <c r="G1031" s="303">
        <f t="shared" si="26"/>
        <v>0</v>
      </c>
    </row>
    <row r="1032" spans="1:7" x14ac:dyDescent="0.2">
      <c r="A1032" s="200" t="s">
        <v>2903</v>
      </c>
      <c r="B1032" s="211">
        <v>8</v>
      </c>
      <c r="C1032" s="226">
        <v>4712</v>
      </c>
      <c r="D1032" s="270"/>
      <c r="E1032" s="268">
        <v>4.93</v>
      </c>
      <c r="F1032" s="203">
        <v>22</v>
      </c>
      <c r="G1032" s="303">
        <f t="shared" si="26"/>
        <v>0</v>
      </c>
    </row>
    <row r="1033" spans="1:7" x14ac:dyDescent="0.2">
      <c r="A1033" s="200" t="s">
        <v>2903</v>
      </c>
      <c r="B1033" s="213">
        <v>8</v>
      </c>
      <c r="C1033" s="222">
        <v>4712</v>
      </c>
      <c r="D1033" s="268"/>
      <c r="E1033" s="268">
        <v>4.93</v>
      </c>
      <c r="F1033" s="232">
        <v>5</v>
      </c>
      <c r="G1033" s="303">
        <f t="shared" si="26"/>
        <v>0</v>
      </c>
    </row>
    <row r="1034" spans="1:7" x14ac:dyDescent="0.2">
      <c r="A1034" s="205" t="s">
        <v>3072</v>
      </c>
      <c r="B1034" s="213">
        <v>8</v>
      </c>
      <c r="C1034" s="222">
        <v>1241</v>
      </c>
      <c r="D1034" s="268"/>
      <c r="E1034" s="268">
        <v>16.62</v>
      </c>
      <c r="F1034" s="232">
        <v>1</v>
      </c>
      <c r="G1034" s="303">
        <f t="shared" si="26"/>
        <v>0</v>
      </c>
    </row>
    <row r="1035" spans="1:7" x14ac:dyDescent="0.2">
      <c r="A1035" s="205" t="s">
        <v>3073</v>
      </c>
      <c r="B1035" s="213">
        <v>8</v>
      </c>
      <c r="C1035" s="222">
        <v>1241</v>
      </c>
      <c r="D1035" s="268"/>
      <c r="E1035" s="268">
        <v>14.17</v>
      </c>
      <c r="F1035" s="232">
        <v>2</v>
      </c>
      <c r="G1035" s="303">
        <f t="shared" si="26"/>
        <v>0</v>
      </c>
    </row>
    <row r="1036" spans="1:7" x14ac:dyDescent="0.2">
      <c r="A1036" s="205" t="s">
        <v>2848</v>
      </c>
      <c r="B1036" s="211">
        <v>8</v>
      </c>
      <c r="C1036" s="226">
        <v>1433</v>
      </c>
      <c r="D1036" s="268"/>
      <c r="E1036" s="268">
        <v>1.21</v>
      </c>
      <c r="F1036" s="203">
        <v>45</v>
      </c>
      <c r="G1036" s="303">
        <f t="shared" si="26"/>
        <v>0</v>
      </c>
    </row>
    <row r="1037" spans="1:7" x14ac:dyDescent="0.2">
      <c r="A1037" s="205" t="s">
        <v>2578</v>
      </c>
      <c r="B1037" s="211">
        <v>8</v>
      </c>
      <c r="C1037" s="226">
        <v>1433</v>
      </c>
      <c r="D1037" s="268"/>
      <c r="E1037" s="268">
        <v>1.21</v>
      </c>
      <c r="F1037" s="203">
        <v>4</v>
      </c>
      <c r="G1037" s="303">
        <f t="shared" si="26"/>
        <v>0</v>
      </c>
    </row>
    <row r="1038" spans="1:7" x14ac:dyDescent="0.2">
      <c r="A1038" s="205" t="s">
        <v>751</v>
      </c>
      <c r="B1038" s="211">
        <v>8</v>
      </c>
      <c r="C1038" s="219">
        <v>3232</v>
      </c>
      <c r="D1038" s="269"/>
      <c r="E1038" s="268">
        <v>1.57</v>
      </c>
      <c r="F1038" s="231">
        <v>5</v>
      </c>
      <c r="G1038" s="303">
        <f t="shared" si="26"/>
        <v>0</v>
      </c>
    </row>
    <row r="1039" spans="1:7" x14ac:dyDescent="0.2">
      <c r="A1039" s="205" t="s">
        <v>694</v>
      </c>
      <c r="B1039" s="211">
        <v>8</v>
      </c>
      <c r="C1039" s="219">
        <v>8513</v>
      </c>
      <c r="D1039" s="269"/>
      <c r="E1039" s="268">
        <v>1.39</v>
      </c>
      <c r="F1039" s="231">
        <v>2</v>
      </c>
      <c r="G1039" s="303">
        <f t="shared" si="26"/>
        <v>0</v>
      </c>
    </row>
    <row r="1040" spans="1:7" x14ac:dyDescent="0.2">
      <c r="A1040" s="205" t="s">
        <v>694</v>
      </c>
      <c r="B1040" s="211">
        <v>8</v>
      </c>
      <c r="C1040" s="226">
        <v>2350</v>
      </c>
      <c r="D1040" s="268"/>
      <c r="E1040" s="268">
        <v>1.29</v>
      </c>
      <c r="F1040" s="203">
        <v>13</v>
      </c>
      <c r="G1040" s="303">
        <f t="shared" si="26"/>
        <v>0</v>
      </c>
    </row>
    <row r="1041" spans="1:7" x14ac:dyDescent="0.2">
      <c r="A1041" s="205" t="s">
        <v>402</v>
      </c>
      <c r="B1041" s="211">
        <v>8</v>
      </c>
      <c r="C1041" s="219">
        <v>4575</v>
      </c>
      <c r="D1041" s="269"/>
      <c r="E1041" s="268">
        <v>1.62</v>
      </c>
      <c r="F1041" s="231">
        <v>7</v>
      </c>
      <c r="G1041" s="303">
        <f t="shared" si="26"/>
        <v>0</v>
      </c>
    </row>
    <row r="1042" spans="1:7" x14ac:dyDescent="0.2">
      <c r="A1042" s="205" t="s">
        <v>948</v>
      </c>
      <c r="B1042" s="212">
        <v>8</v>
      </c>
      <c r="C1042" s="220">
        <v>4575</v>
      </c>
      <c r="D1042" s="268"/>
      <c r="E1042" s="268">
        <v>1.59</v>
      </c>
      <c r="F1042" s="233">
        <v>4</v>
      </c>
      <c r="G1042" s="303">
        <f t="shared" si="26"/>
        <v>0</v>
      </c>
    </row>
    <row r="1043" spans="1:7" x14ac:dyDescent="0.2">
      <c r="A1043" s="205" t="s">
        <v>952</v>
      </c>
      <c r="B1043" s="212">
        <v>8</v>
      </c>
      <c r="C1043" s="220">
        <v>4575</v>
      </c>
      <c r="D1043" s="268"/>
      <c r="E1043" s="268">
        <v>1.59</v>
      </c>
      <c r="F1043" s="233">
        <v>4</v>
      </c>
      <c r="G1043" s="303">
        <f t="shared" si="26"/>
        <v>0</v>
      </c>
    </row>
    <row r="1044" spans="1:7" x14ac:dyDescent="0.2">
      <c r="A1044" s="205" t="s">
        <v>399</v>
      </c>
      <c r="B1044" s="211">
        <v>8</v>
      </c>
      <c r="C1044" s="219">
        <v>4575</v>
      </c>
      <c r="D1044" s="269"/>
      <c r="E1044" s="268">
        <v>1.62</v>
      </c>
      <c r="F1044" s="231">
        <v>3</v>
      </c>
      <c r="G1044" s="303">
        <f t="shared" si="26"/>
        <v>0</v>
      </c>
    </row>
    <row r="1045" spans="1:7" x14ac:dyDescent="0.2">
      <c r="A1045" s="205" t="s">
        <v>398</v>
      </c>
      <c r="B1045" s="211">
        <v>8</v>
      </c>
      <c r="C1045" s="219">
        <v>4575</v>
      </c>
      <c r="D1045" s="269"/>
      <c r="E1045" s="268">
        <v>1.62</v>
      </c>
      <c r="F1045" s="231">
        <v>4</v>
      </c>
      <c r="G1045" s="303">
        <f t="shared" si="26"/>
        <v>0</v>
      </c>
    </row>
    <row r="1046" spans="1:7" x14ac:dyDescent="0.2">
      <c r="A1046" s="206" t="s">
        <v>398</v>
      </c>
      <c r="B1046" s="212">
        <v>8</v>
      </c>
      <c r="C1046" s="220">
        <v>4575</v>
      </c>
      <c r="D1046" s="268"/>
      <c r="E1046" s="268">
        <v>1.59</v>
      </c>
      <c r="F1046" s="233">
        <v>5</v>
      </c>
      <c r="G1046" s="303">
        <f t="shared" si="26"/>
        <v>0</v>
      </c>
    </row>
    <row r="1047" spans="1:7" x14ac:dyDescent="0.2">
      <c r="A1047" s="205" t="s">
        <v>950</v>
      </c>
      <c r="B1047" s="211">
        <v>8</v>
      </c>
      <c r="C1047" s="219">
        <v>4575</v>
      </c>
      <c r="D1047" s="269"/>
      <c r="E1047" s="268">
        <v>1.62</v>
      </c>
      <c r="F1047" s="231">
        <v>12</v>
      </c>
      <c r="G1047" s="303">
        <f t="shared" si="26"/>
        <v>0</v>
      </c>
    </row>
    <row r="1048" spans="1:7" x14ac:dyDescent="0.2">
      <c r="A1048" s="206" t="s">
        <v>950</v>
      </c>
      <c r="B1048" s="212">
        <v>8</v>
      </c>
      <c r="C1048" s="220">
        <v>4575</v>
      </c>
      <c r="D1048" s="268"/>
      <c r="E1048" s="268">
        <v>1.59</v>
      </c>
      <c r="F1048" s="233">
        <v>3</v>
      </c>
      <c r="G1048" s="303">
        <f t="shared" si="26"/>
        <v>0</v>
      </c>
    </row>
    <row r="1049" spans="1:7" x14ac:dyDescent="0.2">
      <c r="A1049" s="205" t="s">
        <v>401</v>
      </c>
      <c r="B1049" s="211">
        <v>8</v>
      </c>
      <c r="C1049" s="219">
        <v>4575</v>
      </c>
      <c r="D1049" s="269"/>
      <c r="E1049" s="268">
        <v>1.62</v>
      </c>
      <c r="F1049" s="231">
        <v>7</v>
      </c>
      <c r="G1049" s="303">
        <f t="shared" si="26"/>
        <v>0</v>
      </c>
    </row>
    <row r="1050" spans="1:7" x14ac:dyDescent="0.2">
      <c r="A1050" s="206" t="s">
        <v>954</v>
      </c>
      <c r="B1050" s="212">
        <v>8</v>
      </c>
      <c r="C1050" s="220">
        <v>4575</v>
      </c>
      <c r="D1050" s="268"/>
      <c r="E1050" s="268">
        <v>1.59</v>
      </c>
      <c r="F1050" s="233">
        <v>1</v>
      </c>
      <c r="G1050" s="303">
        <f t="shared" si="26"/>
        <v>0</v>
      </c>
    </row>
    <row r="1051" spans="1:7" x14ac:dyDescent="0.2">
      <c r="A1051" s="206" t="s">
        <v>951</v>
      </c>
      <c r="B1051" s="212">
        <v>8</v>
      </c>
      <c r="C1051" s="220">
        <v>4575</v>
      </c>
      <c r="D1051" s="268"/>
      <c r="E1051" s="268">
        <v>1.59</v>
      </c>
      <c r="F1051" s="233">
        <v>2</v>
      </c>
      <c r="G1051" s="303">
        <f t="shared" si="26"/>
        <v>0</v>
      </c>
    </row>
    <row r="1052" spans="1:7" x14ac:dyDescent="0.2">
      <c r="A1052" s="205" t="s">
        <v>953</v>
      </c>
      <c r="B1052" s="211">
        <v>8</v>
      </c>
      <c r="C1052" s="219">
        <v>4575</v>
      </c>
      <c r="D1052" s="269"/>
      <c r="E1052" s="268">
        <v>1.62</v>
      </c>
      <c r="F1052" s="231">
        <v>14</v>
      </c>
      <c r="G1052" s="303">
        <f t="shared" si="26"/>
        <v>0</v>
      </c>
    </row>
    <row r="1053" spans="1:7" x14ac:dyDescent="0.2">
      <c r="A1053" s="206" t="s">
        <v>953</v>
      </c>
      <c r="B1053" s="212">
        <v>8</v>
      </c>
      <c r="C1053" s="220">
        <v>4575</v>
      </c>
      <c r="D1053" s="268"/>
      <c r="E1053" s="268">
        <v>1.59</v>
      </c>
      <c r="F1053" s="233">
        <v>2</v>
      </c>
      <c r="G1053" s="303">
        <f t="shared" si="26"/>
        <v>0</v>
      </c>
    </row>
    <row r="1054" spans="1:7" x14ac:dyDescent="0.2">
      <c r="A1054" s="205" t="s">
        <v>397</v>
      </c>
      <c r="B1054" s="211">
        <v>8</v>
      </c>
      <c r="C1054" s="219">
        <v>4575</v>
      </c>
      <c r="D1054" s="269"/>
      <c r="E1054" s="268">
        <v>1.62</v>
      </c>
      <c r="F1054" s="231">
        <v>11</v>
      </c>
      <c r="G1054" s="303">
        <f t="shared" si="26"/>
        <v>0</v>
      </c>
    </row>
    <row r="1055" spans="1:7" x14ac:dyDescent="0.2">
      <c r="A1055" s="206" t="s">
        <v>397</v>
      </c>
      <c r="B1055" s="212">
        <v>8</v>
      </c>
      <c r="C1055" s="220">
        <v>4575</v>
      </c>
      <c r="D1055" s="268"/>
      <c r="E1055" s="268">
        <v>1.59</v>
      </c>
      <c r="F1055" s="233">
        <v>1</v>
      </c>
      <c r="G1055" s="303">
        <f t="shared" si="26"/>
        <v>0</v>
      </c>
    </row>
    <row r="1056" spans="1:7" x14ac:dyDescent="0.2">
      <c r="A1056" s="206" t="s">
        <v>949</v>
      </c>
      <c r="B1056" s="212">
        <v>8</v>
      </c>
      <c r="C1056" s="220">
        <v>4575</v>
      </c>
      <c r="D1056" s="268"/>
      <c r="E1056" s="268">
        <v>1.59</v>
      </c>
      <c r="F1056" s="233">
        <v>3</v>
      </c>
      <c r="G1056" s="303">
        <f t="shared" si="26"/>
        <v>0</v>
      </c>
    </row>
    <row r="1057" spans="1:7" x14ac:dyDescent="0.2">
      <c r="A1057" s="205" t="s">
        <v>403</v>
      </c>
      <c r="B1057" s="211">
        <v>8</v>
      </c>
      <c r="C1057" s="219">
        <v>4575</v>
      </c>
      <c r="D1057" s="269"/>
      <c r="E1057" s="268">
        <v>1.62</v>
      </c>
      <c r="F1057" s="231">
        <v>4</v>
      </c>
      <c r="G1057" s="303">
        <f t="shared" si="26"/>
        <v>0</v>
      </c>
    </row>
    <row r="1058" spans="1:7" x14ac:dyDescent="0.2">
      <c r="A1058" s="205" t="s">
        <v>400</v>
      </c>
      <c r="B1058" s="211">
        <v>8</v>
      </c>
      <c r="C1058" s="219">
        <v>4575</v>
      </c>
      <c r="D1058" s="269"/>
      <c r="E1058" s="268">
        <v>1.62</v>
      </c>
      <c r="F1058" s="231">
        <v>18</v>
      </c>
      <c r="G1058" s="303">
        <f t="shared" si="26"/>
        <v>0</v>
      </c>
    </row>
    <row r="1059" spans="1:7" x14ac:dyDescent="0.2">
      <c r="A1059" s="208" t="s">
        <v>148</v>
      </c>
      <c r="B1059" s="211">
        <v>8</v>
      </c>
      <c r="C1059" s="221">
        <v>1182</v>
      </c>
      <c r="D1059" s="268"/>
      <c r="E1059" s="268">
        <v>3.8</v>
      </c>
      <c r="F1059" s="231">
        <v>1</v>
      </c>
      <c r="G1059" s="303">
        <f t="shared" si="26"/>
        <v>0</v>
      </c>
    </row>
    <row r="1060" spans="1:7" x14ac:dyDescent="0.2">
      <c r="A1060" s="206" t="s">
        <v>3516</v>
      </c>
      <c r="B1060" s="211">
        <v>8</v>
      </c>
      <c r="C1060" s="219">
        <v>2847</v>
      </c>
      <c r="D1060" s="268"/>
      <c r="E1060" s="268">
        <v>2.4900000000000002</v>
      </c>
      <c r="F1060" s="231">
        <v>6</v>
      </c>
      <c r="G1060" s="303">
        <f t="shared" si="26"/>
        <v>0</v>
      </c>
    </row>
    <row r="1061" spans="1:7" x14ac:dyDescent="0.2">
      <c r="A1061" s="206" t="s">
        <v>84</v>
      </c>
      <c r="B1061" s="211">
        <v>8</v>
      </c>
      <c r="C1061" s="219">
        <v>4943</v>
      </c>
      <c r="D1061" s="268"/>
      <c r="E1061" s="268">
        <v>2.89</v>
      </c>
      <c r="F1061" s="231">
        <v>1</v>
      </c>
      <c r="G1061" s="303">
        <f t="shared" si="26"/>
        <v>0</v>
      </c>
    </row>
    <row r="1062" spans="1:7" x14ac:dyDescent="0.2">
      <c r="A1062" s="200" t="s">
        <v>3001</v>
      </c>
      <c r="B1062" s="211">
        <v>8</v>
      </c>
      <c r="C1062" s="219">
        <v>4943</v>
      </c>
      <c r="D1062" s="268"/>
      <c r="E1062" s="268">
        <v>5.31</v>
      </c>
      <c r="F1062" s="231">
        <v>2</v>
      </c>
      <c r="G1062" s="303">
        <f t="shared" si="26"/>
        <v>0</v>
      </c>
    </row>
    <row r="1063" spans="1:7" x14ac:dyDescent="0.2">
      <c r="A1063" s="200" t="s">
        <v>3001</v>
      </c>
      <c r="B1063" s="211">
        <v>8</v>
      </c>
      <c r="C1063" s="226">
        <v>4943</v>
      </c>
      <c r="D1063" s="268"/>
      <c r="E1063" s="268">
        <v>5.31</v>
      </c>
      <c r="F1063" s="203">
        <v>12</v>
      </c>
      <c r="G1063" s="303">
        <f t="shared" si="26"/>
        <v>0</v>
      </c>
    </row>
    <row r="1064" spans="1:7" x14ac:dyDescent="0.2">
      <c r="A1064" s="200" t="s">
        <v>2938</v>
      </c>
      <c r="B1064" s="211">
        <v>8</v>
      </c>
      <c r="C1064" s="226">
        <v>3333</v>
      </c>
      <c r="D1064" s="270"/>
      <c r="E1064" s="268">
        <v>13.82</v>
      </c>
      <c r="F1064" s="203">
        <v>3</v>
      </c>
      <c r="G1064" s="303">
        <f t="shared" si="26"/>
        <v>0</v>
      </c>
    </row>
    <row r="1065" spans="1:7" x14ac:dyDescent="0.2">
      <c r="A1065" s="208" t="s">
        <v>650</v>
      </c>
      <c r="B1065" s="211">
        <v>8</v>
      </c>
      <c r="C1065" s="221">
        <v>1212</v>
      </c>
      <c r="D1065" s="268"/>
      <c r="E1065" s="268">
        <v>5.16</v>
      </c>
      <c r="F1065" s="231">
        <v>62</v>
      </c>
      <c r="G1065" s="303">
        <f t="shared" si="26"/>
        <v>0</v>
      </c>
    </row>
    <row r="1066" spans="1:7" x14ac:dyDescent="0.2">
      <c r="A1066" s="206" t="s">
        <v>3149</v>
      </c>
      <c r="B1066" s="211">
        <v>8</v>
      </c>
      <c r="C1066" s="219">
        <v>3333</v>
      </c>
      <c r="D1066" s="268"/>
      <c r="E1066" s="268">
        <v>4.21</v>
      </c>
      <c r="F1066" s="231">
        <v>7</v>
      </c>
      <c r="G1066" s="303">
        <f t="shared" si="26"/>
        <v>0</v>
      </c>
    </row>
    <row r="1067" spans="1:7" x14ac:dyDescent="0.2">
      <c r="A1067" s="200" t="s">
        <v>2940</v>
      </c>
      <c r="B1067" s="211">
        <v>8</v>
      </c>
      <c r="C1067" s="226" t="s">
        <v>294</v>
      </c>
      <c r="D1067" s="270"/>
      <c r="E1067" s="268">
        <v>4.9000000000000004</v>
      </c>
      <c r="F1067" s="203">
        <v>2</v>
      </c>
      <c r="G1067" s="303">
        <f t="shared" si="26"/>
        <v>0</v>
      </c>
    </row>
    <row r="1068" spans="1:7" x14ac:dyDescent="0.2">
      <c r="A1068" s="208" t="s">
        <v>3446</v>
      </c>
      <c r="B1068" s="211">
        <v>8</v>
      </c>
      <c r="C1068" s="221">
        <v>1241</v>
      </c>
      <c r="D1068" s="268"/>
      <c r="E1068" s="268">
        <v>2.5099999999999998</v>
      </c>
      <c r="F1068" s="231">
        <v>15</v>
      </c>
      <c r="G1068" s="303">
        <f t="shared" si="26"/>
        <v>0</v>
      </c>
    </row>
    <row r="1069" spans="1:7" x14ac:dyDescent="0.2">
      <c r="A1069" s="208" t="s">
        <v>3446</v>
      </c>
      <c r="B1069" s="211">
        <v>8</v>
      </c>
      <c r="C1069" s="226">
        <v>1241</v>
      </c>
      <c r="D1069" s="268"/>
      <c r="E1069" s="268">
        <v>2.5099999999999998</v>
      </c>
      <c r="F1069" s="203">
        <v>6</v>
      </c>
      <c r="G1069" s="303">
        <f t="shared" si="26"/>
        <v>0</v>
      </c>
    </row>
    <row r="1070" spans="1:7" x14ac:dyDescent="0.2">
      <c r="A1070" s="208" t="s">
        <v>648</v>
      </c>
      <c r="B1070" s="211">
        <v>8</v>
      </c>
      <c r="C1070" s="221">
        <v>1241</v>
      </c>
      <c r="D1070" s="268"/>
      <c r="E1070" s="268">
        <v>2.89</v>
      </c>
      <c r="F1070" s="231">
        <v>56</v>
      </c>
      <c r="G1070" s="303">
        <f t="shared" si="26"/>
        <v>0</v>
      </c>
    </row>
    <row r="1071" spans="1:7" x14ac:dyDescent="0.2">
      <c r="A1071" s="200" t="s">
        <v>3447</v>
      </c>
      <c r="B1071" s="211">
        <v>8</v>
      </c>
      <c r="C1071" s="221">
        <v>1241</v>
      </c>
      <c r="D1071" s="268"/>
      <c r="E1071" s="268">
        <v>2.89</v>
      </c>
      <c r="F1071" s="231">
        <v>13</v>
      </c>
      <c r="G1071" s="303">
        <f t="shared" si="26"/>
        <v>0</v>
      </c>
    </row>
    <row r="1072" spans="1:7" x14ac:dyDescent="0.2">
      <c r="A1072" s="200" t="s">
        <v>3447</v>
      </c>
      <c r="B1072" s="211">
        <v>8</v>
      </c>
      <c r="C1072" s="226">
        <v>1241</v>
      </c>
      <c r="D1072" s="268"/>
      <c r="E1072" s="268">
        <v>2.89</v>
      </c>
      <c r="F1072" s="203">
        <v>30</v>
      </c>
      <c r="G1072" s="303">
        <f t="shared" si="26"/>
        <v>0</v>
      </c>
    </row>
    <row r="1073" spans="1:7" x14ac:dyDescent="0.2">
      <c r="A1073" s="205" t="s">
        <v>1823</v>
      </c>
      <c r="B1073" s="213">
        <v>8</v>
      </c>
      <c r="C1073" s="222">
        <v>1466</v>
      </c>
      <c r="D1073" s="268"/>
      <c r="E1073" s="268">
        <v>3.14</v>
      </c>
      <c r="F1073" s="232">
        <v>1</v>
      </c>
      <c r="G1073" s="303">
        <f t="shared" si="26"/>
        <v>0</v>
      </c>
    </row>
    <row r="1074" spans="1:7" x14ac:dyDescent="0.2">
      <c r="A1074" s="205" t="s">
        <v>1826</v>
      </c>
      <c r="B1074" s="213">
        <v>8</v>
      </c>
      <c r="C1074" s="222">
        <v>6796</v>
      </c>
      <c r="D1074" s="268"/>
      <c r="E1074" s="268">
        <v>6.42</v>
      </c>
      <c r="F1074" s="232">
        <v>1</v>
      </c>
      <c r="G1074" s="303">
        <f t="shared" si="26"/>
        <v>0</v>
      </c>
    </row>
    <row r="1075" spans="1:7" x14ac:dyDescent="0.2">
      <c r="A1075" s="205" t="s">
        <v>1826</v>
      </c>
      <c r="B1075" s="213">
        <v>8</v>
      </c>
      <c r="C1075" s="222">
        <v>6796</v>
      </c>
      <c r="D1075" s="268"/>
      <c r="E1075" s="268">
        <v>6.42</v>
      </c>
      <c r="F1075" s="232">
        <v>1</v>
      </c>
      <c r="G1075" s="303">
        <f t="shared" si="26"/>
        <v>0</v>
      </c>
    </row>
    <row r="1076" spans="1:7" x14ac:dyDescent="0.2">
      <c r="A1076" s="206" t="s">
        <v>248</v>
      </c>
      <c r="B1076" s="211">
        <v>8</v>
      </c>
      <c r="C1076" s="219">
        <v>6796</v>
      </c>
      <c r="D1076" s="269"/>
      <c r="E1076" s="268">
        <v>3.06</v>
      </c>
      <c r="F1076" s="231">
        <v>11</v>
      </c>
      <c r="G1076" s="303">
        <f t="shared" si="26"/>
        <v>0</v>
      </c>
    </row>
    <row r="1077" spans="1:7" x14ac:dyDescent="0.2">
      <c r="A1077" s="205" t="s">
        <v>337</v>
      </c>
      <c r="B1077" s="211">
        <v>8</v>
      </c>
      <c r="C1077" s="219">
        <v>9017</v>
      </c>
      <c r="D1077" s="269"/>
      <c r="E1077" s="268">
        <v>1.68</v>
      </c>
      <c r="F1077" s="231">
        <v>8</v>
      </c>
      <c r="G1077" s="303">
        <f t="shared" si="26"/>
        <v>0</v>
      </c>
    </row>
    <row r="1078" spans="1:7" x14ac:dyDescent="0.2">
      <c r="A1078" s="205" t="s">
        <v>337</v>
      </c>
      <c r="B1078" s="211">
        <v>8</v>
      </c>
      <c r="C1078" s="219">
        <v>9017</v>
      </c>
      <c r="D1078" s="269"/>
      <c r="E1078" s="268">
        <v>1.68</v>
      </c>
      <c r="F1078" s="231">
        <v>9</v>
      </c>
      <c r="G1078" s="303">
        <f t="shared" ref="G1078:G1141" si="27">D1078*F1078</f>
        <v>0</v>
      </c>
    </row>
    <row r="1079" spans="1:7" x14ac:dyDescent="0.2">
      <c r="A1079" s="205" t="s">
        <v>339</v>
      </c>
      <c r="B1079" s="211">
        <v>8</v>
      </c>
      <c r="C1079" s="219">
        <v>9017</v>
      </c>
      <c r="D1079" s="269"/>
      <c r="E1079" s="268">
        <v>1.68</v>
      </c>
      <c r="F1079" s="231">
        <v>8</v>
      </c>
      <c r="G1079" s="303">
        <f t="shared" si="27"/>
        <v>0</v>
      </c>
    </row>
    <row r="1080" spans="1:7" x14ac:dyDescent="0.2">
      <c r="A1080" s="205" t="s">
        <v>341</v>
      </c>
      <c r="B1080" s="211">
        <v>8</v>
      </c>
      <c r="C1080" s="219">
        <v>9017</v>
      </c>
      <c r="D1080" s="269"/>
      <c r="E1080" s="268">
        <v>1.68</v>
      </c>
      <c r="F1080" s="231">
        <v>6</v>
      </c>
      <c r="G1080" s="303">
        <f t="shared" si="27"/>
        <v>0</v>
      </c>
    </row>
    <row r="1081" spans="1:7" x14ac:dyDescent="0.2">
      <c r="A1081" s="205" t="s">
        <v>334</v>
      </c>
      <c r="B1081" s="211">
        <v>8</v>
      </c>
      <c r="C1081" s="219">
        <v>9017</v>
      </c>
      <c r="D1081" s="269"/>
      <c r="E1081" s="268">
        <v>1.68</v>
      </c>
      <c r="F1081" s="231">
        <v>7</v>
      </c>
      <c r="G1081" s="303">
        <f t="shared" si="27"/>
        <v>0</v>
      </c>
    </row>
    <row r="1082" spans="1:7" x14ac:dyDescent="0.2">
      <c r="A1082" s="205" t="s">
        <v>343</v>
      </c>
      <c r="B1082" s="211">
        <v>8</v>
      </c>
      <c r="C1082" s="219">
        <v>9017</v>
      </c>
      <c r="D1082" s="269"/>
      <c r="E1082" s="268">
        <v>1.68</v>
      </c>
      <c r="F1082" s="231">
        <v>6</v>
      </c>
      <c r="G1082" s="303">
        <f t="shared" si="27"/>
        <v>0</v>
      </c>
    </row>
    <row r="1083" spans="1:7" x14ac:dyDescent="0.2">
      <c r="A1083" s="205" t="s">
        <v>335</v>
      </c>
      <c r="B1083" s="211">
        <v>8</v>
      </c>
      <c r="C1083" s="219">
        <v>9017</v>
      </c>
      <c r="D1083" s="269"/>
      <c r="E1083" s="268">
        <v>1.68</v>
      </c>
      <c r="F1083" s="231">
        <v>8</v>
      </c>
      <c r="G1083" s="303">
        <f t="shared" si="27"/>
        <v>0</v>
      </c>
    </row>
    <row r="1084" spans="1:7" x14ac:dyDescent="0.2">
      <c r="A1084" s="205" t="s">
        <v>345</v>
      </c>
      <c r="B1084" s="211">
        <v>8</v>
      </c>
      <c r="C1084" s="219">
        <v>9017</v>
      </c>
      <c r="D1084" s="269"/>
      <c r="E1084" s="268">
        <v>1.68</v>
      </c>
      <c r="F1084" s="231">
        <v>8</v>
      </c>
      <c r="G1084" s="303">
        <f t="shared" si="27"/>
        <v>0</v>
      </c>
    </row>
    <row r="1085" spans="1:7" x14ac:dyDescent="0.2">
      <c r="A1085" s="206" t="s">
        <v>724</v>
      </c>
      <c r="B1085" s="211">
        <v>8</v>
      </c>
      <c r="C1085" s="219">
        <v>4712</v>
      </c>
      <c r="D1085" s="269"/>
      <c r="E1085" s="268">
        <v>4.76</v>
      </c>
      <c r="F1085" s="231">
        <v>1</v>
      </c>
      <c r="G1085" s="303">
        <f t="shared" si="27"/>
        <v>0</v>
      </c>
    </row>
    <row r="1086" spans="1:7" x14ac:dyDescent="0.2">
      <c r="A1086" s="200" t="s">
        <v>2870</v>
      </c>
      <c r="B1086" s="211">
        <v>8</v>
      </c>
      <c r="C1086" s="226">
        <v>4712</v>
      </c>
      <c r="D1086" s="268"/>
      <c r="E1086" s="268">
        <v>10.28</v>
      </c>
      <c r="F1086" s="203">
        <v>9</v>
      </c>
      <c r="G1086" s="303">
        <f t="shared" si="27"/>
        <v>0</v>
      </c>
    </row>
    <row r="1087" spans="1:7" x14ac:dyDescent="0.2">
      <c r="A1087" s="200" t="s">
        <v>2872</v>
      </c>
      <c r="B1087" s="211">
        <v>8</v>
      </c>
      <c r="C1087" s="226">
        <v>1154</v>
      </c>
      <c r="D1087" s="268"/>
      <c r="E1087" s="268">
        <v>6.27</v>
      </c>
      <c r="F1087" s="203">
        <v>5</v>
      </c>
      <c r="G1087" s="303">
        <f t="shared" si="27"/>
        <v>0</v>
      </c>
    </row>
    <row r="1088" spans="1:7" x14ac:dyDescent="0.2">
      <c r="A1088" s="200" t="s">
        <v>2872</v>
      </c>
      <c r="B1088" s="213">
        <v>8</v>
      </c>
      <c r="C1088" s="222">
        <v>1154</v>
      </c>
      <c r="D1088" s="268"/>
      <c r="E1088" s="268">
        <v>6.27</v>
      </c>
      <c r="F1088" s="232">
        <v>3</v>
      </c>
      <c r="G1088" s="303">
        <f t="shared" si="27"/>
        <v>0</v>
      </c>
    </row>
    <row r="1089" spans="1:7" x14ac:dyDescent="0.2">
      <c r="A1089" s="200" t="s">
        <v>2871</v>
      </c>
      <c r="B1089" s="211">
        <v>8</v>
      </c>
      <c r="C1089" s="219">
        <v>1154</v>
      </c>
      <c r="D1089" s="269"/>
      <c r="E1089" s="268">
        <v>2.89</v>
      </c>
      <c r="F1089" s="231">
        <v>2</v>
      </c>
      <c r="G1089" s="303">
        <f t="shared" si="27"/>
        <v>0</v>
      </c>
    </row>
    <row r="1090" spans="1:7" x14ac:dyDescent="0.2">
      <c r="A1090" s="200" t="s">
        <v>2871</v>
      </c>
      <c r="B1090" s="211">
        <v>8</v>
      </c>
      <c r="C1090" s="226">
        <v>1154</v>
      </c>
      <c r="D1090" s="268"/>
      <c r="E1090" s="268">
        <v>2.89</v>
      </c>
      <c r="F1090" s="203">
        <v>5</v>
      </c>
      <c r="G1090" s="303">
        <f t="shared" si="27"/>
        <v>0</v>
      </c>
    </row>
    <row r="1091" spans="1:7" x14ac:dyDescent="0.2">
      <c r="A1091" s="208" t="s">
        <v>638</v>
      </c>
      <c r="B1091" s="211">
        <v>8</v>
      </c>
      <c r="C1091" s="221">
        <v>4712</v>
      </c>
      <c r="D1091" s="268"/>
      <c r="E1091" s="268">
        <v>10.28</v>
      </c>
      <c r="F1091" s="231">
        <v>1</v>
      </c>
      <c r="G1091" s="303">
        <f t="shared" si="27"/>
        <v>0</v>
      </c>
    </row>
    <row r="1092" spans="1:7" x14ac:dyDescent="0.2">
      <c r="A1092" s="200" t="s">
        <v>3026</v>
      </c>
      <c r="B1092" s="211">
        <v>8</v>
      </c>
      <c r="C1092" s="221">
        <v>4943</v>
      </c>
      <c r="D1092" s="268"/>
      <c r="E1092" s="268">
        <v>1.93</v>
      </c>
      <c r="F1092" s="231">
        <v>1</v>
      </c>
      <c r="G1092" s="303">
        <f t="shared" si="27"/>
        <v>0</v>
      </c>
    </row>
    <row r="1093" spans="1:7" x14ac:dyDescent="0.2">
      <c r="A1093" s="200" t="s">
        <v>3026</v>
      </c>
      <c r="B1093" s="211">
        <v>8</v>
      </c>
      <c r="C1093" s="226">
        <v>4943</v>
      </c>
      <c r="D1093" s="268"/>
      <c r="E1093" s="268">
        <v>1.93</v>
      </c>
      <c r="F1093" s="203">
        <v>15</v>
      </c>
      <c r="G1093" s="303">
        <f t="shared" si="27"/>
        <v>0</v>
      </c>
    </row>
    <row r="1094" spans="1:7" x14ac:dyDescent="0.2">
      <c r="A1094" s="208" t="s">
        <v>654</v>
      </c>
      <c r="B1094" s="211">
        <v>8</v>
      </c>
      <c r="C1094" s="221">
        <v>1212</v>
      </c>
      <c r="D1094" s="268"/>
      <c r="E1094" s="268">
        <v>0.83</v>
      </c>
      <c r="F1094" s="231">
        <v>1</v>
      </c>
      <c r="G1094" s="303">
        <f t="shared" si="27"/>
        <v>0</v>
      </c>
    </row>
    <row r="1095" spans="1:7" x14ac:dyDescent="0.2">
      <c r="A1095" s="208" t="s">
        <v>654</v>
      </c>
      <c r="B1095" s="211">
        <v>8</v>
      </c>
      <c r="C1095" s="221">
        <v>4943</v>
      </c>
      <c r="D1095" s="268"/>
      <c r="E1095" s="268">
        <v>1.45</v>
      </c>
      <c r="F1095" s="231">
        <v>12</v>
      </c>
      <c r="G1095" s="303">
        <f t="shared" si="27"/>
        <v>0</v>
      </c>
    </row>
    <row r="1096" spans="1:7" x14ac:dyDescent="0.2">
      <c r="A1096" s="208" t="s">
        <v>654</v>
      </c>
      <c r="B1096" s="211">
        <v>8</v>
      </c>
      <c r="C1096" s="221">
        <v>4943</v>
      </c>
      <c r="D1096" s="268"/>
      <c r="E1096" s="268">
        <v>1.45</v>
      </c>
      <c r="F1096" s="231">
        <v>6</v>
      </c>
      <c r="G1096" s="303">
        <f t="shared" si="27"/>
        <v>0</v>
      </c>
    </row>
    <row r="1097" spans="1:7" x14ac:dyDescent="0.2">
      <c r="A1097" s="208" t="s">
        <v>654</v>
      </c>
      <c r="B1097" s="211">
        <v>8</v>
      </c>
      <c r="C1097" s="221">
        <v>4943</v>
      </c>
      <c r="D1097" s="268"/>
      <c r="E1097" s="268">
        <v>2.61</v>
      </c>
      <c r="F1097" s="231">
        <v>1</v>
      </c>
      <c r="G1097" s="303">
        <f t="shared" si="27"/>
        <v>0</v>
      </c>
    </row>
    <row r="1098" spans="1:7" x14ac:dyDescent="0.2">
      <c r="A1098" s="208" t="s">
        <v>654</v>
      </c>
      <c r="B1098" s="211">
        <v>8</v>
      </c>
      <c r="C1098" s="221">
        <v>6796</v>
      </c>
      <c r="D1098" s="268"/>
      <c r="E1098" s="268">
        <v>1.8</v>
      </c>
      <c r="F1098" s="231">
        <v>7</v>
      </c>
      <c r="G1098" s="303">
        <f t="shared" si="27"/>
        <v>0</v>
      </c>
    </row>
    <row r="1099" spans="1:7" x14ac:dyDescent="0.2">
      <c r="A1099" s="200" t="s">
        <v>3292</v>
      </c>
      <c r="B1099" s="211">
        <v>8</v>
      </c>
      <c r="C1099" s="221">
        <v>1241</v>
      </c>
      <c r="D1099" s="268"/>
      <c r="E1099" s="268">
        <v>2.8</v>
      </c>
      <c r="F1099" s="231">
        <v>13</v>
      </c>
      <c r="G1099" s="303">
        <f t="shared" si="27"/>
        <v>0</v>
      </c>
    </row>
    <row r="1100" spans="1:7" x14ac:dyDescent="0.2">
      <c r="A1100" s="200" t="s">
        <v>3292</v>
      </c>
      <c r="B1100" s="211">
        <v>8</v>
      </c>
      <c r="C1100" s="226">
        <v>1241</v>
      </c>
      <c r="D1100" s="268"/>
      <c r="E1100" s="268">
        <v>2.8</v>
      </c>
      <c r="F1100" s="203">
        <v>16</v>
      </c>
      <c r="G1100" s="303">
        <f t="shared" si="27"/>
        <v>0</v>
      </c>
    </row>
    <row r="1101" spans="1:7" x14ac:dyDescent="0.2">
      <c r="A1101" s="205" t="s">
        <v>267</v>
      </c>
      <c r="B1101" s="213">
        <v>8</v>
      </c>
      <c r="C1101" s="226">
        <v>3232</v>
      </c>
      <c r="D1101" s="268"/>
      <c r="E1101" s="268">
        <v>10.4</v>
      </c>
      <c r="F1101" s="203">
        <v>12</v>
      </c>
      <c r="G1101" s="303">
        <f t="shared" si="27"/>
        <v>0</v>
      </c>
    </row>
    <row r="1102" spans="1:7" x14ac:dyDescent="0.2">
      <c r="A1102" s="205" t="s">
        <v>267</v>
      </c>
      <c r="B1102" s="213">
        <v>8</v>
      </c>
      <c r="C1102" s="224">
        <v>6796</v>
      </c>
      <c r="D1102" s="268"/>
      <c r="E1102" s="268">
        <v>8.77</v>
      </c>
      <c r="F1102" s="232">
        <v>3</v>
      </c>
      <c r="G1102" s="303">
        <f t="shared" si="27"/>
        <v>0</v>
      </c>
    </row>
    <row r="1103" spans="1:7" x14ac:dyDescent="0.2">
      <c r="A1103" s="205" t="s">
        <v>267</v>
      </c>
      <c r="B1103" s="213">
        <v>8</v>
      </c>
      <c r="C1103" s="226">
        <v>6796</v>
      </c>
      <c r="D1103" s="268"/>
      <c r="E1103" s="268">
        <v>10.33</v>
      </c>
      <c r="F1103" s="203">
        <v>7</v>
      </c>
      <c r="G1103" s="303">
        <f t="shared" si="27"/>
        <v>0</v>
      </c>
    </row>
    <row r="1104" spans="1:7" x14ac:dyDescent="0.2">
      <c r="A1104" s="205" t="s">
        <v>267</v>
      </c>
      <c r="B1104" s="213">
        <v>8</v>
      </c>
      <c r="C1104" s="222">
        <v>6796</v>
      </c>
      <c r="D1104" s="268"/>
      <c r="E1104" s="268">
        <v>8.77</v>
      </c>
      <c r="F1104" s="232">
        <v>1</v>
      </c>
      <c r="G1104" s="303">
        <f t="shared" si="27"/>
        <v>0</v>
      </c>
    </row>
    <row r="1105" spans="1:7" x14ac:dyDescent="0.2">
      <c r="A1105" s="206" t="s">
        <v>3139</v>
      </c>
      <c r="B1105" s="211">
        <v>8</v>
      </c>
      <c r="C1105" s="219">
        <v>1241</v>
      </c>
      <c r="D1105" s="268"/>
      <c r="E1105" s="268">
        <v>0.05</v>
      </c>
      <c r="F1105" s="231">
        <v>11</v>
      </c>
      <c r="G1105" s="303">
        <f t="shared" si="27"/>
        <v>0</v>
      </c>
    </row>
    <row r="1106" spans="1:7" x14ac:dyDescent="0.2">
      <c r="A1106" s="206" t="s">
        <v>725</v>
      </c>
      <c r="B1106" s="211">
        <v>8</v>
      </c>
      <c r="C1106" s="219">
        <v>2350</v>
      </c>
      <c r="D1106" s="269"/>
      <c r="E1106" s="268">
        <v>0.35</v>
      </c>
      <c r="F1106" s="231">
        <v>44</v>
      </c>
      <c r="G1106" s="303">
        <f t="shared" si="27"/>
        <v>0</v>
      </c>
    </row>
    <row r="1107" spans="1:7" x14ac:dyDescent="0.2">
      <c r="A1107" s="206" t="s">
        <v>725</v>
      </c>
      <c r="B1107" s="211">
        <v>8</v>
      </c>
      <c r="C1107" s="226">
        <v>2350</v>
      </c>
      <c r="D1107" s="268"/>
      <c r="E1107" s="268">
        <v>0.35</v>
      </c>
      <c r="F1107" s="203">
        <v>50</v>
      </c>
      <c r="G1107" s="303">
        <f t="shared" si="27"/>
        <v>0</v>
      </c>
    </row>
    <row r="1108" spans="1:7" x14ac:dyDescent="0.2">
      <c r="A1108" s="206" t="s">
        <v>722</v>
      </c>
      <c r="B1108" s="211">
        <v>8</v>
      </c>
      <c r="C1108" s="219">
        <v>5312</v>
      </c>
      <c r="D1108" s="269"/>
      <c r="E1108" s="268">
        <v>0.99</v>
      </c>
      <c r="F1108" s="231">
        <v>55</v>
      </c>
      <c r="G1108" s="303">
        <f t="shared" si="27"/>
        <v>0</v>
      </c>
    </row>
    <row r="1109" spans="1:7" x14ac:dyDescent="0.2">
      <c r="A1109" s="206" t="s">
        <v>994</v>
      </c>
      <c r="B1109" s="212">
        <v>8</v>
      </c>
      <c r="C1109" s="220">
        <v>4342</v>
      </c>
      <c r="D1109" s="268"/>
      <c r="E1109" s="268">
        <v>15.64</v>
      </c>
      <c r="F1109" s="233">
        <v>10</v>
      </c>
      <c r="G1109" s="303">
        <f t="shared" si="27"/>
        <v>0</v>
      </c>
    </row>
    <row r="1110" spans="1:7" x14ac:dyDescent="0.2">
      <c r="A1110" s="205" t="s">
        <v>2079</v>
      </c>
      <c r="B1110" s="213">
        <v>8</v>
      </c>
      <c r="C1110" s="222">
        <v>1212</v>
      </c>
      <c r="D1110" s="268"/>
      <c r="E1110" s="268">
        <v>4.8899999999999997</v>
      </c>
      <c r="F1110" s="232">
        <v>7</v>
      </c>
      <c r="G1110" s="303">
        <f t="shared" si="27"/>
        <v>0</v>
      </c>
    </row>
    <row r="1111" spans="1:7" x14ac:dyDescent="0.2">
      <c r="A1111" s="205" t="s">
        <v>2671</v>
      </c>
      <c r="B1111" s="211">
        <v>8</v>
      </c>
      <c r="C1111" s="219">
        <v>8619</v>
      </c>
      <c r="D1111" s="275"/>
      <c r="E1111" s="268">
        <v>0.09</v>
      </c>
      <c r="F1111" s="232">
        <v>5</v>
      </c>
      <c r="G1111" s="303">
        <f t="shared" si="27"/>
        <v>0</v>
      </c>
    </row>
    <row r="1112" spans="1:7" x14ac:dyDescent="0.2">
      <c r="A1112" s="206" t="s">
        <v>2671</v>
      </c>
      <c r="B1112" s="211">
        <v>8</v>
      </c>
      <c r="C1112" s="221">
        <v>4712</v>
      </c>
      <c r="D1112" s="268"/>
      <c r="E1112" s="268">
        <v>1.1000000000000001</v>
      </c>
      <c r="F1112" s="231">
        <v>4</v>
      </c>
      <c r="G1112" s="303">
        <f t="shared" si="27"/>
        <v>0</v>
      </c>
    </row>
    <row r="1113" spans="1:7" x14ac:dyDescent="0.2">
      <c r="A1113" s="200" t="s">
        <v>2671</v>
      </c>
      <c r="B1113" s="211">
        <v>8</v>
      </c>
      <c r="C1113" s="226">
        <v>4712</v>
      </c>
      <c r="D1113" s="268"/>
      <c r="E1113" s="268">
        <v>1.04</v>
      </c>
      <c r="F1113" s="203">
        <v>46</v>
      </c>
      <c r="G1113" s="303">
        <f t="shared" si="27"/>
        <v>0</v>
      </c>
    </row>
    <row r="1114" spans="1:7" x14ac:dyDescent="0.2">
      <c r="A1114" s="206" t="s">
        <v>2672</v>
      </c>
      <c r="B1114" s="211">
        <v>8</v>
      </c>
      <c r="C1114" s="221">
        <v>8513</v>
      </c>
      <c r="D1114" s="268"/>
      <c r="E1114" s="268">
        <v>0.66</v>
      </c>
      <c r="F1114" s="231">
        <v>5</v>
      </c>
      <c r="G1114" s="303">
        <f t="shared" si="27"/>
        <v>0</v>
      </c>
    </row>
    <row r="1115" spans="1:7" x14ac:dyDescent="0.2">
      <c r="A1115" s="206" t="s">
        <v>2672</v>
      </c>
      <c r="B1115" s="211">
        <v>8</v>
      </c>
      <c r="C1115" s="226">
        <v>1212</v>
      </c>
      <c r="D1115" s="268"/>
      <c r="E1115" s="268">
        <v>0.7</v>
      </c>
      <c r="F1115" s="203">
        <v>12</v>
      </c>
      <c r="G1115" s="303">
        <f t="shared" si="27"/>
        <v>0</v>
      </c>
    </row>
    <row r="1116" spans="1:7" x14ac:dyDescent="0.2">
      <c r="A1116" s="206" t="s">
        <v>2675</v>
      </c>
      <c r="B1116" s="211">
        <v>8</v>
      </c>
      <c r="C1116" s="221">
        <v>3770</v>
      </c>
      <c r="D1116" s="268"/>
      <c r="E1116" s="268">
        <v>0.36</v>
      </c>
      <c r="F1116" s="231">
        <v>19</v>
      </c>
      <c r="G1116" s="303">
        <f t="shared" si="27"/>
        <v>0</v>
      </c>
    </row>
    <row r="1117" spans="1:7" x14ac:dyDescent="0.2">
      <c r="A1117" s="206" t="s">
        <v>2674</v>
      </c>
      <c r="B1117" s="211">
        <v>8</v>
      </c>
      <c r="C1117" s="221">
        <v>3770</v>
      </c>
      <c r="D1117" s="268"/>
      <c r="E1117" s="268">
        <v>0.55000000000000004</v>
      </c>
      <c r="F1117" s="231">
        <v>22</v>
      </c>
      <c r="G1117" s="303">
        <f t="shared" si="27"/>
        <v>0</v>
      </c>
    </row>
    <row r="1118" spans="1:7" x14ac:dyDescent="0.2">
      <c r="A1118" s="206" t="s">
        <v>2673</v>
      </c>
      <c r="B1118" s="211">
        <v>8</v>
      </c>
      <c r="C1118" s="221">
        <v>3770</v>
      </c>
      <c r="D1118" s="268"/>
      <c r="E1118" s="268">
        <v>0.86</v>
      </c>
      <c r="F1118" s="231">
        <v>18</v>
      </c>
      <c r="G1118" s="303">
        <f t="shared" si="27"/>
        <v>0</v>
      </c>
    </row>
    <row r="1119" spans="1:7" x14ac:dyDescent="0.2">
      <c r="A1119" s="200" t="s">
        <v>2909</v>
      </c>
      <c r="B1119" s="211">
        <v>8</v>
      </c>
      <c r="C1119" s="221">
        <v>1241</v>
      </c>
      <c r="D1119" s="268"/>
      <c r="E1119" s="268">
        <v>3.87</v>
      </c>
      <c r="F1119" s="231">
        <v>4</v>
      </c>
      <c r="G1119" s="303">
        <f t="shared" si="27"/>
        <v>0</v>
      </c>
    </row>
    <row r="1120" spans="1:7" x14ac:dyDescent="0.2">
      <c r="A1120" s="200" t="s">
        <v>2909</v>
      </c>
      <c r="B1120" s="211">
        <v>8</v>
      </c>
      <c r="C1120" s="226">
        <v>1241</v>
      </c>
      <c r="D1120" s="270"/>
      <c r="E1120" s="268">
        <v>3.87</v>
      </c>
      <c r="F1120" s="203">
        <v>6</v>
      </c>
      <c r="G1120" s="303">
        <f t="shared" si="27"/>
        <v>0</v>
      </c>
    </row>
    <row r="1121" spans="1:7" x14ac:dyDescent="0.2">
      <c r="A1121" s="200" t="s">
        <v>2909</v>
      </c>
      <c r="B1121" s="211">
        <v>8</v>
      </c>
      <c r="C1121" s="226">
        <v>1241</v>
      </c>
      <c r="D1121" s="268"/>
      <c r="E1121" s="268">
        <v>3.87</v>
      </c>
      <c r="F1121" s="203">
        <v>1</v>
      </c>
      <c r="G1121" s="303">
        <f t="shared" si="27"/>
        <v>0</v>
      </c>
    </row>
    <row r="1122" spans="1:7" x14ac:dyDescent="0.2">
      <c r="A1122" s="200" t="s">
        <v>2910</v>
      </c>
      <c r="B1122" s="211">
        <v>8</v>
      </c>
      <c r="C1122" s="219">
        <v>1154</v>
      </c>
      <c r="D1122" s="269"/>
      <c r="E1122" s="268">
        <v>2.2999999999999998</v>
      </c>
      <c r="F1122" s="234">
        <v>3</v>
      </c>
      <c r="G1122" s="303">
        <f t="shared" si="27"/>
        <v>0</v>
      </c>
    </row>
    <row r="1123" spans="1:7" x14ac:dyDescent="0.2">
      <c r="A1123" s="200" t="s">
        <v>2910</v>
      </c>
      <c r="B1123" s="211">
        <v>8</v>
      </c>
      <c r="C1123" s="226">
        <v>1154</v>
      </c>
      <c r="D1123" s="270"/>
      <c r="E1123" s="268">
        <v>2.2999999999999998</v>
      </c>
      <c r="F1123" s="203">
        <v>36</v>
      </c>
      <c r="G1123" s="303">
        <f t="shared" si="27"/>
        <v>0</v>
      </c>
    </row>
    <row r="1124" spans="1:7" x14ac:dyDescent="0.2">
      <c r="A1124" s="206" t="s">
        <v>3488</v>
      </c>
      <c r="B1124" s="211">
        <v>8</v>
      </c>
      <c r="C1124" s="219">
        <v>4712</v>
      </c>
      <c r="D1124" s="268"/>
      <c r="E1124" s="268">
        <v>7.06</v>
      </c>
      <c r="F1124" s="231">
        <v>2</v>
      </c>
      <c r="G1124" s="303">
        <f t="shared" si="27"/>
        <v>0</v>
      </c>
    </row>
    <row r="1125" spans="1:7" x14ac:dyDescent="0.2">
      <c r="A1125" s="200" t="s">
        <v>2911</v>
      </c>
      <c r="B1125" s="211">
        <v>8</v>
      </c>
      <c r="C1125" s="226">
        <v>4712</v>
      </c>
      <c r="D1125" s="270"/>
      <c r="E1125" s="268">
        <v>7.06</v>
      </c>
      <c r="F1125" s="203">
        <v>6</v>
      </c>
      <c r="G1125" s="303">
        <f t="shared" si="27"/>
        <v>0</v>
      </c>
    </row>
    <row r="1126" spans="1:7" x14ac:dyDescent="0.2">
      <c r="A1126" s="206" t="s">
        <v>3276</v>
      </c>
      <c r="B1126" s="211">
        <v>8</v>
      </c>
      <c r="C1126" s="219">
        <v>8619</v>
      </c>
      <c r="D1126" s="268"/>
      <c r="E1126" s="268">
        <v>0.12</v>
      </c>
      <c r="F1126" s="231">
        <v>11</v>
      </c>
      <c r="G1126" s="303">
        <f t="shared" si="27"/>
        <v>0</v>
      </c>
    </row>
    <row r="1127" spans="1:7" x14ac:dyDescent="0.2">
      <c r="A1127" s="206" t="s">
        <v>3276</v>
      </c>
      <c r="B1127" s="211">
        <v>8</v>
      </c>
      <c r="C1127" s="221">
        <v>4712</v>
      </c>
      <c r="D1127" s="268"/>
      <c r="E1127" s="268">
        <v>1.51</v>
      </c>
      <c r="F1127" s="231">
        <v>5</v>
      </c>
      <c r="G1127" s="303">
        <f t="shared" si="27"/>
        <v>0</v>
      </c>
    </row>
    <row r="1128" spans="1:7" x14ac:dyDescent="0.2">
      <c r="A1128" s="206" t="s">
        <v>3276</v>
      </c>
      <c r="B1128" s="211">
        <v>8</v>
      </c>
      <c r="C1128" s="226">
        <v>4712</v>
      </c>
      <c r="D1128" s="268"/>
      <c r="E1128" s="268">
        <v>1.64</v>
      </c>
      <c r="F1128" s="203">
        <v>21</v>
      </c>
      <c r="G1128" s="303">
        <f t="shared" si="27"/>
        <v>0</v>
      </c>
    </row>
    <row r="1129" spans="1:7" x14ac:dyDescent="0.2">
      <c r="A1129" s="206" t="s">
        <v>671</v>
      </c>
      <c r="B1129" s="211">
        <v>8</v>
      </c>
      <c r="C1129" s="219">
        <v>2626</v>
      </c>
      <c r="D1129" s="269"/>
      <c r="E1129" s="268">
        <v>0.3</v>
      </c>
      <c r="F1129" s="231">
        <v>7</v>
      </c>
      <c r="G1129" s="303">
        <f t="shared" si="27"/>
        <v>0</v>
      </c>
    </row>
    <row r="1130" spans="1:7" x14ac:dyDescent="0.2">
      <c r="A1130" s="206" t="s">
        <v>673</v>
      </c>
      <c r="B1130" s="211">
        <v>8</v>
      </c>
      <c r="C1130" s="219">
        <v>1212</v>
      </c>
      <c r="D1130" s="268"/>
      <c r="E1130" s="268">
        <v>0.08</v>
      </c>
      <c r="F1130" s="231">
        <v>3</v>
      </c>
      <c r="G1130" s="303">
        <f t="shared" si="27"/>
        <v>0</v>
      </c>
    </row>
    <row r="1131" spans="1:7" x14ac:dyDescent="0.2">
      <c r="A1131" s="206" t="s">
        <v>668</v>
      </c>
      <c r="B1131" s="211">
        <v>8</v>
      </c>
      <c r="C1131" s="219">
        <v>1212</v>
      </c>
      <c r="D1131" s="269"/>
      <c r="E1131" s="268">
        <v>1.04</v>
      </c>
      <c r="F1131" s="231">
        <v>4</v>
      </c>
      <c r="G1131" s="303">
        <f t="shared" si="27"/>
        <v>0</v>
      </c>
    </row>
    <row r="1132" spans="1:7" x14ac:dyDescent="0.2">
      <c r="A1132" s="206" t="s">
        <v>669</v>
      </c>
      <c r="B1132" s="211">
        <v>8</v>
      </c>
      <c r="C1132" s="219">
        <v>8619</v>
      </c>
      <c r="D1132" s="269"/>
      <c r="E1132" s="268">
        <v>0.25</v>
      </c>
      <c r="F1132" s="231">
        <v>5</v>
      </c>
      <c r="G1132" s="303">
        <f t="shared" si="27"/>
        <v>0</v>
      </c>
    </row>
    <row r="1133" spans="1:7" x14ac:dyDescent="0.2">
      <c r="A1133" s="206" t="s">
        <v>669</v>
      </c>
      <c r="B1133" s="211">
        <v>8</v>
      </c>
      <c r="C1133" s="226">
        <v>2350</v>
      </c>
      <c r="D1133" s="268"/>
      <c r="E1133" s="268">
        <v>2.85</v>
      </c>
      <c r="F1133" s="203">
        <v>19</v>
      </c>
      <c r="G1133" s="303">
        <f t="shared" si="27"/>
        <v>0</v>
      </c>
    </row>
    <row r="1134" spans="1:7" x14ac:dyDescent="0.2">
      <c r="A1134" s="200" t="s">
        <v>2575</v>
      </c>
      <c r="B1134" s="211">
        <v>8</v>
      </c>
      <c r="C1134" s="226">
        <v>8513</v>
      </c>
      <c r="D1134" s="268"/>
      <c r="E1134" s="268">
        <v>5.82</v>
      </c>
      <c r="F1134" s="203">
        <v>1</v>
      </c>
      <c r="G1134" s="303">
        <f t="shared" si="27"/>
        <v>0</v>
      </c>
    </row>
    <row r="1135" spans="1:7" x14ac:dyDescent="0.2">
      <c r="A1135" s="200" t="s">
        <v>2899</v>
      </c>
      <c r="B1135" s="211">
        <v>8</v>
      </c>
      <c r="C1135" s="226">
        <v>8513</v>
      </c>
      <c r="D1135" s="268"/>
      <c r="E1135" s="268">
        <v>2.5299999999999998</v>
      </c>
      <c r="F1135" s="203">
        <v>7</v>
      </c>
      <c r="G1135" s="303">
        <f t="shared" si="27"/>
        <v>0</v>
      </c>
    </row>
    <row r="1136" spans="1:7" x14ac:dyDescent="0.2">
      <c r="A1136" s="200" t="s">
        <v>2900</v>
      </c>
      <c r="B1136" s="211">
        <v>8</v>
      </c>
      <c r="C1136" s="226">
        <v>8513</v>
      </c>
      <c r="D1136" s="268"/>
      <c r="E1136" s="268">
        <v>1</v>
      </c>
      <c r="F1136" s="203">
        <v>1</v>
      </c>
      <c r="G1136" s="303">
        <f t="shared" si="27"/>
        <v>0</v>
      </c>
    </row>
    <row r="1137" spans="1:7" x14ac:dyDescent="0.2">
      <c r="A1137" s="200" t="s">
        <v>2898</v>
      </c>
      <c r="B1137" s="211">
        <v>8</v>
      </c>
      <c r="C1137" s="221">
        <v>2350</v>
      </c>
      <c r="D1137" s="268"/>
      <c r="E1137" s="268">
        <v>4.05</v>
      </c>
      <c r="F1137" s="231">
        <v>3</v>
      </c>
      <c r="G1137" s="303">
        <f t="shared" si="27"/>
        <v>0</v>
      </c>
    </row>
    <row r="1138" spans="1:7" x14ac:dyDescent="0.2">
      <c r="A1138" s="200" t="s">
        <v>2898</v>
      </c>
      <c r="B1138" s="211">
        <v>8</v>
      </c>
      <c r="C1138" s="226">
        <v>2350</v>
      </c>
      <c r="D1138" s="268"/>
      <c r="E1138" s="268">
        <v>4.05</v>
      </c>
      <c r="F1138" s="203">
        <v>22</v>
      </c>
      <c r="G1138" s="303">
        <f t="shared" si="27"/>
        <v>0</v>
      </c>
    </row>
    <row r="1139" spans="1:7" x14ac:dyDescent="0.2">
      <c r="A1139" s="200" t="s">
        <v>3275</v>
      </c>
      <c r="B1139" s="211">
        <v>8</v>
      </c>
      <c r="C1139" s="226">
        <v>2350</v>
      </c>
      <c r="D1139" s="268"/>
      <c r="E1139" s="268">
        <v>0.79</v>
      </c>
      <c r="F1139" s="203">
        <v>130</v>
      </c>
      <c r="G1139" s="303">
        <f t="shared" si="27"/>
        <v>0</v>
      </c>
    </row>
    <row r="1140" spans="1:7" x14ac:dyDescent="0.2">
      <c r="A1140" s="200" t="s">
        <v>129</v>
      </c>
      <c r="B1140" s="211">
        <v>8</v>
      </c>
      <c r="C1140" s="219">
        <v>4712</v>
      </c>
      <c r="D1140" s="269"/>
      <c r="E1140" s="268">
        <v>0.05</v>
      </c>
      <c r="F1140" s="231">
        <v>10</v>
      </c>
      <c r="G1140" s="303">
        <f t="shared" si="27"/>
        <v>0</v>
      </c>
    </row>
    <row r="1141" spans="1:7" x14ac:dyDescent="0.2">
      <c r="A1141" s="200" t="s">
        <v>129</v>
      </c>
      <c r="B1141" s="211">
        <v>8</v>
      </c>
      <c r="C1141" s="221">
        <v>2350</v>
      </c>
      <c r="D1141" s="268"/>
      <c r="E1141" s="268">
        <v>0.71</v>
      </c>
      <c r="F1141" s="231">
        <v>23</v>
      </c>
      <c r="G1141" s="303">
        <f t="shared" si="27"/>
        <v>0</v>
      </c>
    </row>
    <row r="1142" spans="1:7" x14ac:dyDescent="0.2">
      <c r="A1142" s="200" t="s">
        <v>129</v>
      </c>
      <c r="B1142" s="211">
        <v>8</v>
      </c>
      <c r="C1142" s="221">
        <v>4712</v>
      </c>
      <c r="D1142" s="268"/>
      <c r="E1142" s="268">
        <v>0.64</v>
      </c>
      <c r="F1142" s="231">
        <v>11</v>
      </c>
      <c r="G1142" s="303">
        <f t="shared" ref="G1142:G1205" si="28">D1142*F1142</f>
        <v>0</v>
      </c>
    </row>
    <row r="1143" spans="1:7" x14ac:dyDescent="0.2">
      <c r="A1143" s="200" t="s">
        <v>129</v>
      </c>
      <c r="B1143" s="211">
        <v>8</v>
      </c>
      <c r="C1143" s="221">
        <v>4712</v>
      </c>
      <c r="D1143" s="268"/>
      <c r="E1143" s="268">
        <v>0.68</v>
      </c>
      <c r="F1143" s="231">
        <v>3</v>
      </c>
      <c r="G1143" s="303">
        <f t="shared" si="28"/>
        <v>0</v>
      </c>
    </row>
    <row r="1144" spans="1:7" x14ac:dyDescent="0.2">
      <c r="A1144" s="200" t="s">
        <v>129</v>
      </c>
      <c r="B1144" s="211">
        <v>8</v>
      </c>
      <c r="C1144" s="226">
        <v>2350</v>
      </c>
      <c r="D1144" s="268"/>
      <c r="E1144" s="268">
        <v>0.71</v>
      </c>
      <c r="F1144" s="203">
        <v>121</v>
      </c>
      <c r="G1144" s="303">
        <f t="shared" si="28"/>
        <v>0</v>
      </c>
    </row>
    <row r="1145" spans="1:7" x14ac:dyDescent="0.2">
      <c r="A1145" s="200" t="s">
        <v>2747</v>
      </c>
      <c r="B1145" s="211">
        <v>8</v>
      </c>
      <c r="C1145" s="226">
        <v>2350</v>
      </c>
      <c r="D1145" s="268"/>
      <c r="E1145" s="268">
        <v>3.59</v>
      </c>
      <c r="F1145" s="203">
        <v>4</v>
      </c>
      <c r="G1145" s="303">
        <f t="shared" si="28"/>
        <v>0</v>
      </c>
    </row>
    <row r="1146" spans="1:7" x14ac:dyDescent="0.2">
      <c r="A1146" s="200" t="s">
        <v>3040</v>
      </c>
      <c r="B1146" s="212">
        <v>8</v>
      </c>
      <c r="C1146" s="223">
        <v>1241</v>
      </c>
      <c r="D1146" s="276"/>
      <c r="E1146" s="268">
        <v>3.74</v>
      </c>
      <c r="F1146" s="233">
        <v>3</v>
      </c>
      <c r="G1146" s="303">
        <f t="shared" si="28"/>
        <v>0</v>
      </c>
    </row>
    <row r="1147" spans="1:7" x14ac:dyDescent="0.2">
      <c r="A1147" s="200" t="s">
        <v>3040</v>
      </c>
      <c r="B1147" s="211">
        <v>8</v>
      </c>
      <c r="C1147" s="226">
        <v>1241</v>
      </c>
      <c r="D1147" s="268"/>
      <c r="E1147" s="268">
        <v>3.74</v>
      </c>
      <c r="F1147" s="203">
        <v>2</v>
      </c>
      <c r="G1147" s="303">
        <f t="shared" si="28"/>
        <v>0</v>
      </c>
    </row>
    <row r="1148" spans="1:7" x14ac:dyDescent="0.2">
      <c r="A1148" s="205" t="s">
        <v>1912</v>
      </c>
      <c r="B1148" s="213">
        <v>8</v>
      </c>
      <c r="C1148" s="222">
        <v>3232</v>
      </c>
      <c r="D1148" s="268"/>
      <c r="E1148" s="268">
        <v>11.67</v>
      </c>
      <c r="F1148" s="232">
        <v>1</v>
      </c>
      <c r="G1148" s="303">
        <f t="shared" si="28"/>
        <v>0</v>
      </c>
    </row>
    <row r="1149" spans="1:7" x14ac:dyDescent="0.2">
      <c r="A1149" s="206" t="s">
        <v>432</v>
      </c>
      <c r="B1149" s="211">
        <v>8</v>
      </c>
      <c r="C1149" s="220">
        <v>4712</v>
      </c>
      <c r="D1149" s="268"/>
      <c r="E1149" s="268">
        <v>1.85</v>
      </c>
      <c r="F1149" s="233">
        <v>13</v>
      </c>
      <c r="G1149" s="303">
        <f t="shared" si="28"/>
        <v>0</v>
      </c>
    </row>
    <row r="1150" spans="1:7" x14ac:dyDescent="0.2">
      <c r="A1150" s="205" t="s">
        <v>3079</v>
      </c>
      <c r="B1150" s="213">
        <v>8</v>
      </c>
      <c r="C1150" s="222">
        <v>2211</v>
      </c>
      <c r="D1150" s="268"/>
      <c r="E1150" s="268">
        <v>7.37</v>
      </c>
      <c r="F1150" s="232">
        <v>7</v>
      </c>
      <c r="G1150" s="303">
        <f t="shared" si="28"/>
        <v>0</v>
      </c>
    </row>
    <row r="1151" spans="1:7" x14ac:dyDescent="0.2">
      <c r="A1151" s="205" t="s">
        <v>1849</v>
      </c>
      <c r="B1151" s="213">
        <v>8</v>
      </c>
      <c r="C1151" s="222">
        <v>6796</v>
      </c>
      <c r="D1151" s="268"/>
      <c r="E1151" s="268">
        <v>4.82</v>
      </c>
      <c r="F1151" s="232">
        <v>11</v>
      </c>
      <c r="G1151" s="303">
        <f t="shared" si="28"/>
        <v>0</v>
      </c>
    </row>
    <row r="1152" spans="1:7" x14ac:dyDescent="0.2">
      <c r="A1152" s="206" t="s">
        <v>466</v>
      </c>
      <c r="B1152" s="211">
        <v>8</v>
      </c>
      <c r="C1152" s="220">
        <v>1241</v>
      </c>
      <c r="D1152" s="268"/>
      <c r="E1152" s="268">
        <v>2.89</v>
      </c>
      <c r="F1152" s="233">
        <v>5</v>
      </c>
      <c r="G1152" s="303">
        <f t="shared" si="28"/>
        <v>0</v>
      </c>
    </row>
    <row r="1153" spans="1:7" x14ac:dyDescent="0.2">
      <c r="A1153" s="206" t="s">
        <v>466</v>
      </c>
      <c r="B1153" s="211">
        <v>8</v>
      </c>
      <c r="C1153" s="220">
        <v>1241</v>
      </c>
      <c r="D1153" s="268"/>
      <c r="E1153" s="268">
        <v>2.78</v>
      </c>
      <c r="F1153" s="233">
        <v>10</v>
      </c>
      <c r="G1153" s="303">
        <f t="shared" si="28"/>
        <v>0</v>
      </c>
    </row>
    <row r="1154" spans="1:7" x14ac:dyDescent="0.2">
      <c r="A1154" s="206" t="s">
        <v>464</v>
      </c>
      <c r="B1154" s="211">
        <v>8</v>
      </c>
      <c r="C1154" s="220">
        <v>4943</v>
      </c>
      <c r="D1154" s="268"/>
      <c r="E1154" s="268">
        <v>0.87</v>
      </c>
      <c r="F1154" s="233">
        <v>18</v>
      </c>
      <c r="G1154" s="303">
        <f t="shared" si="28"/>
        <v>0</v>
      </c>
    </row>
    <row r="1155" spans="1:7" x14ac:dyDescent="0.2">
      <c r="A1155" s="200" t="s">
        <v>2563</v>
      </c>
      <c r="B1155" s="211">
        <v>8</v>
      </c>
      <c r="C1155" s="226">
        <v>2626</v>
      </c>
      <c r="D1155" s="268"/>
      <c r="E1155" s="268">
        <v>4.2699999999999996</v>
      </c>
      <c r="F1155" s="203">
        <v>6</v>
      </c>
      <c r="G1155" s="303">
        <f t="shared" si="28"/>
        <v>0</v>
      </c>
    </row>
    <row r="1156" spans="1:7" x14ac:dyDescent="0.2">
      <c r="A1156" s="205" t="s">
        <v>2149</v>
      </c>
      <c r="B1156" s="213">
        <v>8</v>
      </c>
      <c r="C1156" s="222">
        <v>2350</v>
      </c>
      <c r="D1156" s="268"/>
      <c r="E1156" s="268">
        <v>3.87</v>
      </c>
      <c r="F1156" s="232">
        <v>3</v>
      </c>
      <c r="G1156" s="303">
        <f t="shared" si="28"/>
        <v>0</v>
      </c>
    </row>
    <row r="1157" spans="1:7" x14ac:dyDescent="0.2">
      <c r="A1157" s="205" t="s">
        <v>2148</v>
      </c>
      <c r="B1157" s="213">
        <v>8</v>
      </c>
      <c r="C1157" s="222">
        <v>2350</v>
      </c>
      <c r="D1157" s="268"/>
      <c r="E1157" s="268">
        <v>3.87</v>
      </c>
      <c r="F1157" s="232">
        <v>1</v>
      </c>
      <c r="G1157" s="303">
        <f t="shared" si="28"/>
        <v>0</v>
      </c>
    </row>
    <row r="1158" spans="1:7" x14ac:dyDescent="0.2">
      <c r="A1158" s="205" t="s">
        <v>2150</v>
      </c>
      <c r="B1158" s="213">
        <v>8</v>
      </c>
      <c r="C1158" s="222">
        <v>2350</v>
      </c>
      <c r="D1158" s="268"/>
      <c r="E1158" s="268">
        <v>3.87</v>
      </c>
      <c r="F1158" s="232">
        <v>1</v>
      </c>
      <c r="G1158" s="303">
        <f t="shared" si="28"/>
        <v>0</v>
      </c>
    </row>
    <row r="1159" spans="1:7" x14ac:dyDescent="0.2">
      <c r="A1159" s="205" t="s">
        <v>2151</v>
      </c>
      <c r="B1159" s="211">
        <v>8</v>
      </c>
      <c r="C1159" s="226">
        <v>1212</v>
      </c>
      <c r="D1159" s="270"/>
      <c r="E1159" s="268">
        <v>2.5499999999999998</v>
      </c>
      <c r="F1159" s="203">
        <v>1</v>
      </c>
      <c r="G1159" s="303">
        <f t="shared" si="28"/>
        <v>0</v>
      </c>
    </row>
    <row r="1160" spans="1:7" x14ac:dyDescent="0.2">
      <c r="A1160" s="205" t="s">
        <v>2151</v>
      </c>
      <c r="B1160" s="213">
        <v>8</v>
      </c>
      <c r="C1160" s="222">
        <v>1212</v>
      </c>
      <c r="D1160" s="268"/>
      <c r="E1160" s="268">
        <v>2.5499999999999998</v>
      </c>
      <c r="F1160" s="232">
        <v>8</v>
      </c>
      <c r="G1160" s="303">
        <f t="shared" si="28"/>
        <v>0</v>
      </c>
    </row>
    <row r="1161" spans="1:7" x14ac:dyDescent="0.2">
      <c r="A1161" s="200" t="s">
        <v>2567</v>
      </c>
      <c r="B1161" s="211">
        <v>8</v>
      </c>
      <c r="C1161" s="226">
        <v>1212</v>
      </c>
      <c r="D1161" s="268"/>
      <c r="E1161" s="268">
        <v>5.89</v>
      </c>
      <c r="F1161" s="203">
        <v>1</v>
      </c>
      <c r="G1161" s="303">
        <f t="shared" si="28"/>
        <v>0</v>
      </c>
    </row>
    <row r="1162" spans="1:7" x14ac:dyDescent="0.2">
      <c r="A1162" s="206" t="s">
        <v>460</v>
      </c>
      <c r="B1162" s="211">
        <v>8</v>
      </c>
      <c r="C1162" s="220">
        <v>1241</v>
      </c>
      <c r="D1162" s="268"/>
      <c r="E1162" s="268">
        <v>3.17</v>
      </c>
      <c r="F1162" s="233">
        <v>2</v>
      </c>
      <c r="G1162" s="303">
        <f t="shared" si="28"/>
        <v>0</v>
      </c>
    </row>
    <row r="1163" spans="1:7" x14ac:dyDescent="0.2">
      <c r="A1163" s="206" t="s">
        <v>460</v>
      </c>
      <c r="B1163" s="211">
        <v>8</v>
      </c>
      <c r="C1163" s="220">
        <v>1241</v>
      </c>
      <c r="D1163" s="268"/>
      <c r="E1163" s="268">
        <v>3.44</v>
      </c>
      <c r="F1163" s="233">
        <v>6</v>
      </c>
      <c r="G1163" s="303">
        <f t="shared" si="28"/>
        <v>0</v>
      </c>
    </row>
    <row r="1164" spans="1:7" x14ac:dyDescent="0.2">
      <c r="A1164" s="206" t="s">
        <v>460</v>
      </c>
      <c r="B1164" s="211">
        <v>8</v>
      </c>
      <c r="C1164" s="220">
        <v>1241</v>
      </c>
      <c r="D1164" s="268"/>
      <c r="E1164" s="268">
        <v>3.65</v>
      </c>
      <c r="F1164" s="233">
        <v>3</v>
      </c>
      <c r="G1164" s="303">
        <f t="shared" si="28"/>
        <v>0</v>
      </c>
    </row>
    <row r="1165" spans="1:7" x14ac:dyDescent="0.2">
      <c r="A1165" s="206" t="s">
        <v>428</v>
      </c>
      <c r="B1165" s="211">
        <v>8</v>
      </c>
      <c r="C1165" s="220">
        <v>2211</v>
      </c>
      <c r="D1165" s="268"/>
      <c r="E1165" s="268">
        <v>3.57</v>
      </c>
      <c r="F1165" s="233">
        <v>12</v>
      </c>
      <c r="G1165" s="303">
        <f t="shared" si="28"/>
        <v>0</v>
      </c>
    </row>
    <row r="1166" spans="1:7" x14ac:dyDescent="0.2">
      <c r="A1166" s="206" t="s">
        <v>3066</v>
      </c>
      <c r="B1166" s="213">
        <v>8</v>
      </c>
      <c r="C1166" s="222">
        <v>1241</v>
      </c>
      <c r="D1166" s="268"/>
      <c r="E1166" s="268">
        <v>3.29</v>
      </c>
      <c r="F1166" s="232">
        <v>5</v>
      </c>
      <c r="G1166" s="303">
        <f t="shared" si="28"/>
        <v>0</v>
      </c>
    </row>
    <row r="1167" spans="1:7" x14ac:dyDescent="0.2">
      <c r="A1167" s="206" t="s">
        <v>2817</v>
      </c>
      <c r="B1167" s="211">
        <v>8</v>
      </c>
      <c r="C1167" s="226">
        <v>1212</v>
      </c>
      <c r="D1167" s="268"/>
      <c r="E1167" s="268">
        <v>3.21</v>
      </c>
      <c r="F1167" s="203">
        <v>5</v>
      </c>
      <c r="G1167" s="303">
        <f t="shared" si="28"/>
        <v>0</v>
      </c>
    </row>
    <row r="1168" spans="1:7" x14ac:dyDescent="0.2">
      <c r="A1168" s="206" t="s">
        <v>2818</v>
      </c>
      <c r="B1168" s="211">
        <v>8</v>
      </c>
      <c r="C1168" s="226">
        <v>1212</v>
      </c>
      <c r="D1168" s="268"/>
      <c r="E1168" s="268">
        <v>3.21</v>
      </c>
      <c r="F1168" s="203">
        <v>8</v>
      </c>
      <c r="G1168" s="303">
        <f t="shared" si="28"/>
        <v>0</v>
      </c>
    </row>
    <row r="1169" spans="1:7" x14ac:dyDescent="0.2">
      <c r="A1169" s="206" t="s">
        <v>2823</v>
      </c>
      <c r="B1169" s="211">
        <v>8</v>
      </c>
      <c r="C1169" s="226">
        <v>1241</v>
      </c>
      <c r="D1169" s="268"/>
      <c r="E1169" s="268">
        <v>3.29</v>
      </c>
      <c r="F1169" s="203">
        <v>2</v>
      </c>
      <c r="G1169" s="303">
        <f t="shared" si="28"/>
        <v>0</v>
      </c>
    </row>
    <row r="1170" spans="1:7" x14ac:dyDescent="0.2">
      <c r="A1170" s="206" t="s">
        <v>1419</v>
      </c>
      <c r="B1170" s="212">
        <v>8</v>
      </c>
      <c r="C1170" s="224">
        <v>9017</v>
      </c>
      <c r="D1170" s="268"/>
      <c r="E1170" s="268">
        <v>2.61</v>
      </c>
      <c r="F1170" s="232">
        <v>6</v>
      </c>
      <c r="G1170" s="303">
        <f t="shared" si="28"/>
        <v>0</v>
      </c>
    </row>
    <row r="1171" spans="1:7" x14ac:dyDescent="0.2">
      <c r="A1171" s="206" t="s">
        <v>2598</v>
      </c>
      <c r="B1171" s="211">
        <v>8</v>
      </c>
      <c r="C1171" s="219">
        <v>9017</v>
      </c>
      <c r="D1171" s="268"/>
      <c r="E1171" s="268">
        <v>2.61</v>
      </c>
      <c r="F1171" s="231">
        <v>6</v>
      </c>
      <c r="G1171" s="303">
        <f t="shared" si="28"/>
        <v>0</v>
      </c>
    </row>
    <row r="1172" spans="1:7" x14ac:dyDescent="0.2">
      <c r="A1172" s="206" t="s">
        <v>2600</v>
      </c>
      <c r="B1172" s="211">
        <v>8</v>
      </c>
      <c r="C1172" s="219">
        <v>9017</v>
      </c>
      <c r="D1172" s="268"/>
      <c r="E1172" s="268">
        <v>2.61</v>
      </c>
      <c r="F1172" s="231">
        <v>9</v>
      </c>
      <c r="G1172" s="303">
        <f t="shared" si="28"/>
        <v>0</v>
      </c>
    </row>
    <row r="1173" spans="1:7" x14ac:dyDescent="0.2">
      <c r="A1173" s="206" t="s">
        <v>2599</v>
      </c>
      <c r="B1173" s="211">
        <v>8</v>
      </c>
      <c r="C1173" s="219">
        <v>9017</v>
      </c>
      <c r="D1173" s="268"/>
      <c r="E1173" s="268">
        <v>2.61</v>
      </c>
      <c r="F1173" s="231">
        <v>2</v>
      </c>
      <c r="G1173" s="303">
        <f t="shared" si="28"/>
        <v>0</v>
      </c>
    </row>
    <row r="1174" spans="1:7" x14ac:dyDescent="0.2">
      <c r="A1174" s="206" t="s">
        <v>1417</v>
      </c>
      <c r="B1174" s="211">
        <v>8</v>
      </c>
      <c r="C1174" s="219">
        <v>4342</v>
      </c>
      <c r="D1174" s="268"/>
      <c r="E1174" s="268">
        <v>3.4</v>
      </c>
      <c r="F1174" s="232">
        <v>24</v>
      </c>
      <c r="G1174" s="303">
        <f t="shared" si="28"/>
        <v>0</v>
      </c>
    </row>
    <row r="1175" spans="1:7" x14ac:dyDescent="0.2">
      <c r="A1175" s="206" t="s">
        <v>1417</v>
      </c>
      <c r="B1175" s="212">
        <v>8</v>
      </c>
      <c r="C1175" s="221">
        <v>4342</v>
      </c>
      <c r="D1175" s="268"/>
      <c r="E1175" s="268">
        <v>3.4</v>
      </c>
      <c r="F1175" s="231">
        <v>3</v>
      </c>
      <c r="G1175" s="303">
        <f t="shared" si="28"/>
        <v>0</v>
      </c>
    </row>
    <row r="1176" spans="1:7" x14ac:dyDescent="0.2">
      <c r="A1176" s="205" t="s">
        <v>1418</v>
      </c>
      <c r="B1176" s="211">
        <v>8</v>
      </c>
      <c r="C1176" s="219">
        <v>4575</v>
      </c>
      <c r="D1176" s="268"/>
      <c r="E1176" s="268">
        <v>2.29</v>
      </c>
      <c r="F1176" s="231">
        <v>30</v>
      </c>
      <c r="G1176" s="303">
        <f t="shared" si="28"/>
        <v>0</v>
      </c>
    </row>
    <row r="1177" spans="1:7" x14ac:dyDescent="0.2">
      <c r="A1177" s="205" t="s">
        <v>1418</v>
      </c>
      <c r="B1177" s="212">
        <v>8</v>
      </c>
      <c r="C1177" s="224">
        <v>4575</v>
      </c>
      <c r="D1177" s="268"/>
      <c r="E1177" s="268">
        <v>2.29</v>
      </c>
      <c r="F1177" s="232">
        <v>8</v>
      </c>
      <c r="G1177" s="303">
        <f t="shared" si="28"/>
        <v>0</v>
      </c>
    </row>
    <row r="1178" spans="1:7" x14ac:dyDescent="0.2">
      <c r="A1178" s="206" t="s">
        <v>463</v>
      </c>
      <c r="B1178" s="211">
        <v>8</v>
      </c>
      <c r="C1178" s="220">
        <v>1241</v>
      </c>
      <c r="D1178" s="268"/>
      <c r="E1178" s="268">
        <v>1.87</v>
      </c>
      <c r="F1178" s="233">
        <v>5</v>
      </c>
      <c r="G1178" s="303">
        <f t="shared" si="28"/>
        <v>0</v>
      </c>
    </row>
    <row r="1179" spans="1:7" x14ac:dyDescent="0.2">
      <c r="A1179" s="206" t="s">
        <v>463</v>
      </c>
      <c r="B1179" s="211">
        <v>8</v>
      </c>
      <c r="C1179" s="220">
        <v>4943</v>
      </c>
      <c r="D1179" s="268"/>
      <c r="E1179" s="268">
        <v>0.74</v>
      </c>
      <c r="F1179" s="233">
        <v>14</v>
      </c>
      <c r="G1179" s="303">
        <f t="shared" si="28"/>
        <v>0</v>
      </c>
    </row>
    <row r="1180" spans="1:7" x14ac:dyDescent="0.2">
      <c r="A1180" s="206" t="s">
        <v>463</v>
      </c>
      <c r="B1180" s="211">
        <v>8</v>
      </c>
      <c r="C1180" s="220">
        <v>4943</v>
      </c>
      <c r="D1180" s="268"/>
      <c r="E1180" s="268">
        <v>2.93</v>
      </c>
      <c r="F1180" s="233">
        <v>2</v>
      </c>
      <c r="G1180" s="303">
        <f t="shared" si="28"/>
        <v>0</v>
      </c>
    </row>
    <row r="1181" spans="1:7" x14ac:dyDescent="0.2">
      <c r="A1181" s="200" t="s">
        <v>463</v>
      </c>
      <c r="B1181" s="211">
        <v>8</v>
      </c>
      <c r="C1181" s="226">
        <v>4943</v>
      </c>
      <c r="D1181" s="268"/>
      <c r="E1181" s="268">
        <v>0.74</v>
      </c>
      <c r="F1181" s="203">
        <v>2</v>
      </c>
      <c r="G1181" s="303">
        <f t="shared" si="28"/>
        <v>0</v>
      </c>
    </row>
    <row r="1182" spans="1:7" x14ac:dyDescent="0.2">
      <c r="A1182" s="206" t="s">
        <v>465</v>
      </c>
      <c r="B1182" s="211">
        <v>8</v>
      </c>
      <c r="C1182" s="220">
        <v>1241</v>
      </c>
      <c r="D1182" s="268"/>
      <c r="E1182" s="268">
        <v>0.47</v>
      </c>
      <c r="F1182" s="233">
        <v>6</v>
      </c>
      <c r="G1182" s="303">
        <f t="shared" si="28"/>
        <v>0</v>
      </c>
    </row>
    <row r="1183" spans="1:7" x14ac:dyDescent="0.2">
      <c r="A1183" s="206" t="s">
        <v>465</v>
      </c>
      <c r="B1183" s="211">
        <v>8</v>
      </c>
      <c r="C1183" s="220">
        <v>1241</v>
      </c>
      <c r="D1183" s="268"/>
      <c r="E1183" s="268">
        <v>0.68</v>
      </c>
      <c r="F1183" s="233">
        <v>5</v>
      </c>
      <c r="G1183" s="303">
        <f t="shared" si="28"/>
        <v>0</v>
      </c>
    </row>
    <row r="1184" spans="1:7" x14ac:dyDescent="0.2">
      <c r="A1184" s="206" t="s">
        <v>465</v>
      </c>
      <c r="B1184" s="211">
        <v>8</v>
      </c>
      <c r="C1184" s="220">
        <v>1241</v>
      </c>
      <c r="D1184" s="268"/>
      <c r="E1184" s="268">
        <v>0.49</v>
      </c>
      <c r="F1184" s="233">
        <v>27</v>
      </c>
      <c r="G1184" s="303">
        <f t="shared" si="28"/>
        <v>0</v>
      </c>
    </row>
    <row r="1185" spans="1:7" x14ac:dyDescent="0.2">
      <c r="A1185" s="206" t="s">
        <v>465</v>
      </c>
      <c r="B1185" s="211">
        <v>8</v>
      </c>
      <c r="C1185" s="220">
        <v>1241</v>
      </c>
      <c r="D1185" s="268"/>
      <c r="E1185" s="268">
        <v>0.94</v>
      </c>
      <c r="F1185" s="233">
        <v>2</v>
      </c>
      <c r="G1185" s="303">
        <f t="shared" si="28"/>
        <v>0</v>
      </c>
    </row>
    <row r="1186" spans="1:7" x14ac:dyDescent="0.2">
      <c r="A1186" s="206" t="s">
        <v>474</v>
      </c>
      <c r="B1186" s="211">
        <v>8</v>
      </c>
      <c r="C1186" s="220">
        <v>4943</v>
      </c>
      <c r="D1186" s="268"/>
      <c r="E1186" s="268">
        <v>1.19</v>
      </c>
      <c r="F1186" s="233">
        <v>5</v>
      </c>
      <c r="G1186" s="303">
        <f t="shared" si="28"/>
        <v>0</v>
      </c>
    </row>
    <row r="1187" spans="1:7" x14ac:dyDescent="0.2">
      <c r="A1187" s="200" t="s">
        <v>3044</v>
      </c>
      <c r="B1187" s="211">
        <v>8</v>
      </c>
      <c r="C1187" s="220">
        <v>4943</v>
      </c>
      <c r="D1187" s="268"/>
      <c r="E1187" s="268">
        <v>1.1499999999999999</v>
      </c>
      <c r="F1187" s="233">
        <v>14</v>
      </c>
      <c r="G1187" s="303">
        <f t="shared" si="28"/>
        <v>0</v>
      </c>
    </row>
    <row r="1188" spans="1:7" x14ac:dyDescent="0.2">
      <c r="A1188" s="200" t="s">
        <v>3044</v>
      </c>
      <c r="B1188" s="211">
        <v>8</v>
      </c>
      <c r="C1188" s="226">
        <v>4943</v>
      </c>
      <c r="D1188" s="268"/>
      <c r="E1188" s="268">
        <v>1.1499999999999999</v>
      </c>
      <c r="F1188" s="203">
        <v>15</v>
      </c>
      <c r="G1188" s="303">
        <f t="shared" si="28"/>
        <v>0</v>
      </c>
    </row>
    <row r="1189" spans="1:7" x14ac:dyDescent="0.2">
      <c r="A1189" s="200" t="s">
        <v>3035</v>
      </c>
      <c r="B1189" s="211">
        <v>8</v>
      </c>
      <c r="C1189" s="226">
        <v>1241</v>
      </c>
      <c r="D1189" s="268"/>
      <c r="E1189" s="268">
        <v>3.44</v>
      </c>
      <c r="F1189" s="203">
        <v>35</v>
      </c>
      <c r="G1189" s="303">
        <f t="shared" si="28"/>
        <v>0</v>
      </c>
    </row>
    <row r="1190" spans="1:7" x14ac:dyDescent="0.2">
      <c r="A1190" s="200" t="s">
        <v>3042</v>
      </c>
      <c r="B1190" s="211">
        <v>8</v>
      </c>
      <c r="C1190" s="226">
        <v>1241</v>
      </c>
      <c r="D1190" s="268"/>
      <c r="E1190" s="268">
        <v>2.13</v>
      </c>
      <c r="F1190" s="203">
        <v>1</v>
      </c>
      <c r="G1190" s="303">
        <f t="shared" si="28"/>
        <v>0</v>
      </c>
    </row>
    <row r="1191" spans="1:7" x14ac:dyDescent="0.2">
      <c r="A1191" s="200" t="s">
        <v>3042</v>
      </c>
      <c r="B1191" s="211">
        <v>8</v>
      </c>
      <c r="C1191" s="226">
        <v>4943</v>
      </c>
      <c r="D1191" s="268"/>
      <c r="E1191" s="268">
        <v>1.64</v>
      </c>
      <c r="F1191" s="203">
        <v>10</v>
      </c>
      <c r="G1191" s="303">
        <f t="shared" si="28"/>
        <v>0</v>
      </c>
    </row>
    <row r="1192" spans="1:7" x14ac:dyDescent="0.2">
      <c r="A1192" s="200" t="s">
        <v>3290</v>
      </c>
      <c r="B1192" s="213">
        <v>8</v>
      </c>
      <c r="C1192" s="222">
        <v>4943</v>
      </c>
      <c r="D1192" s="268"/>
      <c r="E1192" s="268">
        <v>1.55</v>
      </c>
      <c r="F1192" s="232">
        <v>3</v>
      </c>
      <c r="G1192" s="303">
        <f t="shared" si="28"/>
        <v>0</v>
      </c>
    </row>
    <row r="1193" spans="1:7" x14ac:dyDescent="0.2">
      <c r="A1193" s="200" t="s">
        <v>3290</v>
      </c>
      <c r="B1193" s="213">
        <v>8</v>
      </c>
      <c r="C1193" s="222">
        <v>4943</v>
      </c>
      <c r="D1193" s="268"/>
      <c r="E1193" s="268">
        <v>1.55</v>
      </c>
      <c r="F1193" s="232">
        <v>2</v>
      </c>
      <c r="G1193" s="303">
        <f t="shared" si="28"/>
        <v>0</v>
      </c>
    </row>
    <row r="1194" spans="1:7" x14ac:dyDescent="0.2">
      <c r="A1194" s="200" t="s">
        <v>3290</v>
      </c>
      <c r="B1194" s="211">
        <v>8</v>
      </c>
      <c r="C1194" s="226">
        <v>4943</v>
      </c>
      <c r="D1194" s="268"/>
      <c r="E1194" s="268">
        <v>1.55</v>
      </c>
      <c r="F1194" s="203">
        <v>28</v>
      </c>
      <c r="G1194" s="303">
        <f t="shared" si="28"/>
        <v>0</v>
      </c>
    </row>
    <row r="1195" spans="1:7" x14ac:dyDescent="0.2">
      <c r="A1195" s="200" t="s">
        <v>3027</v>
      </c>
      <c r="B1195" s="211">
        <v>8</v>
      </c>
      <c r="C1195" s="220">
        <v>2211</v>
      </c>
      <c r="D1195" s="268"/>
      <c r="E1195" s="268">
        <v>2.42</v>
      </c>
      <c r="F1195" s="233">
        <v>5</v>
      </c>
      <c r="G1195" s="303">
        <f t="shared" si="28"/>
        <v>0</v>
      </c>
    </row>
    <row r="1196" spans="1:7" x14ac:dyDescent="0.2">
      <c r="A1196" s="200" t="s">
        <v>3027</v>
      </c>
      <c r="B1196" s="211">
        <v>8</v>
      </c>
      <c r="C1196" s="220">
        <v>4943</v>
      </c>
      <c r="D1196" s="268"/>
      <c r="E1196" s="268">
        <v>1.06</v>
      </c>
      <c r="F1196" s="233">
        <v>6</v>
      </c>
      <c r="G1196" s="303">
        <f t="shared" si="28"/>
        <v>0</v>
      </c>
    </row>
    <row r="1197" spans="1:7" x14ac:dyDescent="0.2">
      <c r="A1197" s="200" t="s">
        <v>3027</v>
      </c>
      <c r="B1197" s="211">
        <v>8</v>
      </c>
      <c r="C1197" s="226">
        <v>4943</v>
      </c>
      <c r="D1197" s="268"/>
      <c r="E1197" s="268">
        <v>1.06</v>
      </c>
      <c r="F1197" s="203">
        <v>35</v>
      </c>
      <c r="G1197" s="303">
        <f t="shared" si="28"/>
        <v>0</v>
      </c>
    </row>
    <row r="1198" spans="1:7" x14ac:dyDescent="0.2">
      <c r="A1198" s="200" t="s">
        <v>3027</v>
      </c>
      <c r="B1198" s="211">
        <v>8</v>
      </c>
      <c r="C1198" s="226">
        <v>2211</v>
      </c>
      <c r="D1198" s="268"/>
      <c r="E1198" s="268">
        <v>2.29</v>
      </c>
      <c r="F1198" s="203">
        <v>1</v>
      </c>
      <c r="G1198" s="303">
        <f t="shared" si="28"/>
        <v>0</v>
      </c>
    </row>
    <row r="1199" spans="1:7" x14ac:dyDescent="0.2">
      <c r="A1199" s="200" t="s">
        <v>3041</v>
      </c>
      <c r="B1199" s="211">
        <v>8</v>
      </c>
      <c r="C1199" s="226">
        <v>4943</v>
      </c>
      <c r="D1199" s="268"/>
      <c r="E1199" s="268">
        <v>1.06</v>
      </c>
      <c r="F1199" s="203">
        <v>34</v>
      </c>
      <c r="G1199" s="303">
        <f t="shared" si="28"/>
        <v>0</v>
      </c>
    </row>
    <row r="1200" spans="1:7" x14ac:dyDescent="0.2">
      <c r="A1200" s="200" t="s">
        <v>2781</v>
      </c>
      <c r="B1200" s="211">
        <v>8</v>
      </c>
      <c r="C1200" s="220">
        <v>4943</v>
      </c>
      <c r="D1200" s="268"/>
      <c r="E1200" s="268">
        <v>1.66</v>
      </c>
      <c r="F1200" s="233">
        <v>5</v>
      </c>
      <c r="G1200" s="303">
        <f t="shared" si="28"/>
        <v>0</v>
      </c>
    </row>
    <row r="1201" spans="1:7" x14ac:dyDescent="0.2">
      <c r="A1201" s="200" t="s">
        <v>2781</v>
      </c>
      <c r="B1201" s="211">
        <v>8</v>
      </c>
      <c r="C1201" s="226">
        <v>4943</v>
      </c>
      <c r="D1201" s="268"/>
      <c r="E1201" s="268">
        <v>1.66</v>
      </c>
      <c r="F1201" s="203">
        <v>21</v>
      </c>
      <c r="G1201" s="303">
        <f t="shared" si="28"/>
        <v>0</v>
      </c>
    </row>
    <row r="1202" spans="1:7" x14ac:dyDescent="0.2">
      <c r="A1202" s="206" t="s">
        <v>473</v>
      </c>
      <c r="B1202" s="211">
        <v>8</v>
      </c>
      <c r="C1202" s="220">
        <v>1241</v>
      </c>
      <c r="D1202" s="268"/>
      <c r="E1202" s="268">
        <v>2.27</v>
      </c>
      <c r="F1202" s="233">
        <v>7</v>
      </c>
      <c r="G1202" s="303">
        <f t="shared" si="28"/>
        <v>0</v>
      </c>
    </row>
    <row r="1203" spans="1:7" x14ac:dyDescent="0.2">
      <c r="A1203" s="200" t="s">
        <v>2782</v>
      </c>
      <c r="B1203" s="211">
        <v>8</v>
      </c>
      <c r="C1203" s="226">
        <v>1241</v>
      </c>
      <c r="D1203" s="268"/>
      <c r="E1203" s="268">
        <v>1.83</v>
      </c>
      <c r="F1203" s="203">
        <v>13</v>
      </c>
      <c r="G1203" s="303">
        <f t="shared" si="28"/>
        <v>0</v>
      </c>
    </row>
    <row r="1204" spans="1:7" x14ac:dyDescent="0.2">
      <c r="A1204" s="206" t="s">
        <v>469</v>
      </c>
      <c r="B1204" s="211">
        <v>8</v>
      </c>
      <c r="C1204" s="220">
        <v>2211</v>
      </c>
      <c r="D1204" s="268"/>
      <c r="E1204" s="268">
        <v>2.21</v>
      </c>
      <c r="F1204" s="233">
        <v>24</v>
      </c>
      <c r="G1204" s="303">
        <f t="shared" si="28"/>
        <v>0</v>
      </c>
    </row>
    <row r="1205" spans="1:7" x14ac:dyDescent="0.2">
      <c r="A1205" s="200" t="s">
        <v>2820</v>
      </c>
      <c r="B1205" s="211">
        <v>8</v>
      </c>
      <c r="C1205" s="226">
        <v>1241</v>
      </c>
      <c r="D1205" s="268"/>
      <c r="E1205" s="268">
        <v>0.49</v>
      </c>
      <c r="F1205" s="203">
        <v>6</v>
      </c>
      <c r="G1205" s="303">
        <f t="shared" si="28"/>
        <v>0</v>
      </c>
    </row>
    <row r="1206" spans="1:7" x14ac:dyDescent="0.2">
      <c r="A1206" s="200" t="s">
        <v>3043</v>
      </c>
      <c r="B1206" s="211">
        <v>8</v>
      </c>
      <c r="C1206" s="226">
        <v>2273</v>
      </c>
      <c r="D1206" s="268"/>
      <c r="E1206" s="268">
        <v>1.06</v>
      </c>
      <c r="F1206" s="203">
        <v>2</v>
      </c>
      <c r="G1206" s="303">
        <f t="shared" ref="G1206:G1269" si="29">D1206*F1206</f>
        <v>0</v>
      </c>
    </row>
    <row r="1207" spans="1:7" x14ac:dyDescent="0.2">
      <c r="A1207" s="200" t="s">
        <v>3043</v>
      </c>
      <c r="B1207" s="211">
        <v>8</v>
      </c>
      <c r="C1207" s="226">
        <v>4943</v>
      </c>
      <c r="D1207" s="268"/>
      <c r="E1207" s="268">
        <v>1.25</v>
      </c>
      <c r="F1207" s="203">
        <v>22</v>
      </c>
      <c r="G1207" s="303">
        <f t="shared" si="29"/>
        <v>0</v>
      </c>
    </row>
    <row r="1208" spans="1:7" x14ac:dyDescent="0.2">
      <c r="A1208" s="200" t="s">
        <v>2821</v>
      </c>
      <c r="B1208" s="211">
        <v>8</v>
      </c>
      <c r="C1208" s="226">
        <v>1241</v>
      </c>
      <c r="D1208" s="268"/>
      <c r="E1208" s="268">
        <v>0.49</v>
      </c>
      <c r="F1208" s="203">
        <v>15</v>
      </c>
      <c r="G1208" s="303">
        <f t="shared" si="29"/>
        <v>0</v>
      </c>
    </row>
    <row r="1209" spans="1:7" x14ac:dyDescent="0.2">
      <c r="A1209" s="206" t="s">
        <v>3474</v>
      </c>
      <c r="B1209" s="211">
        <v>8</v>
      </c>
      <c r="C1209" s="220">
        <v>4943</v>
      </c>
      <c r="D1209" s="268"/>
      <c r="E1209" s="268">
        <v>2.21</v>
      </c>
      <c r="F1209" s="233">
        <v>21</v>
      </c>
      <c r="G1209" s="303">
        <f t="shared" si="29"/>
        <v>0</v>
      </c>
    </row>
    <row r="1210" spans="1:7" x14ac:dyDescent="0.2">
      <c r="A1210" s="206" t="s">
        <v>468</v>
      </c>
      <c r="B1210" s="211">
        <v>8</v>
      </c>
      <c r="C1210" s="220">
        <v>2211</v>
      </c>
      <c r="D1210" s="268"/>
      <c r="E1210" s="268">
        <v>1.74</v>
      </c>
      <c r="F1210" s="233">
        <v>23</v>
      </c>
      <c r="G1210" s="303">
        <f t="shared" si="29"/>
        <v>0</v>
      </c>
    </row>
    <row r="1211" spans="1:7" x14ac:dyDescent="0.2">
      <c r="A1211" s="206" t="s">
        <v>3376</v>
      </c>
      <c r="B1211" s="212">
        <v>8</v>
      </c>
      <c r="C1211" s="221">
        <v>9017</v>
      </c>
      <c r="D1211" s="268"/>
      <c r="E1211" s="268">
        <v>0.83</v>
      </c>
      <c r="F1211" s="234">
        <v>18</v>
      </c>
      <c r="G1211" s="303">
        <f t="shared" si="29"/>
        <v>0</v>
      </c>
    </row>
    <row r="1212" spans="1:7" x14ac:dyDescent="0.2">
      <c r="A1212" s="206" t="s">
        <v>3371</v>
      </c>
      <c r="B1212" s="212">
        <v>8</v>
      </c>
      <c r="C1212" s="221">
        <v>9017</v>
      </c>
      <c r="D1212" s="268"/>
      <c r="E1212" s="268">
        <v>0.83</v>
      </c>
      <c r="F1212" s="231">
        <v>15</v>
      </c>
      <c r="G1212" s="303">
        <f t="shared" si="29"/>
        <v>0</v>
      </c>
    </row>
    <row r="1213" spans="1:7" x14ac:dyDescent="0.2">
      <c r="A1213" s="206" t="s">
        <v>3373</v>
      </c>
      <c r="B1213" s="212">
        <v>8</v>
      </c>
      <c r="C1213" s="221">
        <v>9017</v>
      </c>
      <c r="D1213" s="268"/>
      <c r="E1213" s="268">
        <v>0.83</v>
      </c>
      <c r="F1213" s="231">
        <v>7</v>
      </c>
      <c r="G1213" s="303">
        <f t="shared" si="29"/>
        <v>0</v>
      </c>
    </row>
    <row r="1214" spans="1:7" x14ac:dyDescent="0.2">
      <c r="A1214" s="206" t="s">
        <v>3374</v>
      </c>
      <c r="B1214" s="212">
        <v>8</v>
      </c>
      <c r="C1214" s="221">
        <v>9017</v>
      </c>
      <c r="D1214" s="268"/>
      <c r="E1214" s="268">
        <v>0.83</v>
      </c>
      <c r="F1214" s="231">
        <v>16</v>
      </c>
      <c r="G1214" s="303">
        <f t="shared" si="29"/>
        <v>0</v>
      </c>
    </row>
    <row r="1215" spans="1:7" x14ac:dyDescent="0.2">
      <c r="A1215" s="206" t="s">
        <v>3370</v>
      </c>
      <c r="B1215" s="212">
        <v>8</v>
      </c>
      <c r="C1215" s="221">
        <v>9017</v>
      </c>
      <c r="D1215" s="268"/>
      <c r="E1215" s="268">
        <v>0.83</v>
      </c>
      <c r="F1215" s="231">
        <v>4</v>
      </c>
      <c r="G1215" s="303">
        <f t="shared" si="29"/>
        <v>0</v>
      </c>
    </row>
    <row r="1216" spans="1:7" x14ac:dyDescent="0.2">
      <c r="A1216" s="206" t="s">
        <v>3372</v>
      </c>
      <c r="B1216" s="212">
        <v>8</v>
      </c>
      <c r="C1216" s="221">
        <v>9017</v>
      </c>
      <c r="D1216" s="268"/>
      <c r="E1216" s="268">
        <v>0.83</v>
      </c>
      <c r="F1216" s="231">
        <v>3</v>
      </c>
      <c r="G1216" s="303">
        <f t="shared" si="29"/>
        <v>0</v>
      </c>
    </row>
    <row r="1217" spans="1:7" x14ac:dyDescent="0.2">
      <c r="A1217" s="206" t="s">
        <v>3375</v>
      </c>
      <c r="B1217" s="212">
        <v>8</v>
      </c>
      <c r="C1217" s="221">
        <v>9017</v>
      </c>
      <c r="D1217" s="268"/>
      <c r="E1217" s="268">
        <v>0.83</v>
      </c>
      <c r="F1217" s="231">
        <v>7</v>
      </c>
      <c r="G1217" s="303">
        <f t="shared" si="29"/>
        <v>0</v>
      </c>
    </row>
    <row r="1218" spans="1:7" x14ac:dyDescent="0.2">
      <c r="A1218" s="206" t="s">
        <v>2622</v>
      </c>
      <c r="B1218" s="211">
        <v>8</v>
      </c>
      <c r="C1218" s="224">
        <v>9017</v>
      </c>
      <c r="D1218" s="268"/>
      <c r="E1218" s="268">
        <v>1.61</v>
      </c>
      <c r="F1218" s="234">
        <v>11</v>
      </c>
      <c r="G1218" s="303">
        <f t="shared" si="29"/>
        <v>0</v>
      </c>
    </row>
    <row r="1219" spans="1:7" x14ac:dyDescent="0.2">
      <c r="A1219" s="206" t="s">
        <v>2620</v>
      </c>
      <c r="B1219" s="211">
        <v>8</v>
      </c>
      <c r="C1219" s="220">
        <v>9017</v>
      </c>
      <c r="D1219" s="268"/>
      <c r="E1219" s="268">
        <v>1.61</v>
      </c>
      <c r="F1219" s="231">
        <v>12</v>
      </c>
      <c r="G1219" s="303">
        <f t="shared" si="29"/>
        <v>0</v>
      </c>
    </row>
    <row r="1220" spans="1:7" x14ac:dyDescent="0.2">
      <c r="A1220" s="206" t="s">
        <v>2620</v>
      </c>
      <c r="B1220" s="213">
        <v>8</v>
      </c>
      <c r="C1220" s="222">
        <v>9017</v>
      </c>
      <c r="D1220" s="268"/>
      <c r="E1220" s="268">
        <v>1.61</v>
      </c>
      <c r="F1220" s="232">
        <v>1</v>
      </c>
      <c r="G1220" s="303">
        <f t="shared" si="29"/>
        <v>0</v>
      </c>
    </row>
    <row r="1221" spans="1:7" x14ac:dyDescent="0.2">
      <c r="A1221" s="206" t="s">
        <v>2586</v>
      </c>
      <c r="B1221" s="211">
        <v>8</v>
      </c>
      <c r="C1221" s="219">
        <v>4342</v>
      </c>
      <c r="D1221" s="268"/>
      <c r="E1221" s="268">
        <v>11.14</v>
      </c>
      <c r="F1221" s="231">
        <v>3</v>
      </c>
      <c r="G1221" s="303">
        <f t="shared" si="29"/>
        <v>0</v>
      </c>
    </row>
    <row r="1222" spans="1:7" x14ac:dyDescent="0.2">
      <c r="A1222" s="206" t="s">
        <v>2586</v>
      </c>
      <c r="B1222" s="211">
        <v>8</v>
      </c>
      <c r="C1222" s="226">
        <v>4342</v>
      </c>
      <c r="D1222" s="268"/>
      <c r="E1222" s="268">
        <v>11.14</v>
      </c>
      <c r="F1222" s="203">
        <v>9</v>
      </c>
      <c r="G1222" s="303">
        <f t="shared" si="29"/>
        <v>0</v>
      </c>
    </row>
    <row r="1223" spans="1:7" x14ac:dyDescent="0.2">
      <c r="A1223" s="206" t="s">
        <v>2657</v>
      </c>
      <c r="B1223" s="211">
        <v>8</v>
      </c>
      <c r="C1223" s="221">
        <v>4342</v>
      </c>
      <c r="D1223" s="268"/>
      <c r="E1223" s="268">
        <v>4</v>
      </c>
      <c r="F1223" s="231">
        <v>14</v>
      </c>
      <c r="G1223" s="303">
        <f t="shared" si="29"/>
        <v>0</v>
      </c>
    </row>
    <row r="1224" spans="1:7" x14ac:dyDescent="0.2">
      <c r="A1224" s="206" t="s">
        <v>2657</v>
      </c>
      <c r="B1224" s="213">
        <v>8</v>
      </c>
      <c r="C1224" s="222">
        <v>4342</v>
      </c>
      <c r="D1224" s="268"/>
      <c r="E1224" s="268">
        <v>4</v>
      </c>
      <c r="F1224" s="232">
        <v>8</v>
      </c>
      <c r="G1224" s="303">
        <f t="shared" si="29"/>
        <v>0</v>
      </c>
    </row>
    <row r="1225" spans="1:7" x14ac:dyDescent="0.2">
      <c r="A1225" s="206" t="s">
        <v>2658</v>
      </c>
      <c r="B1225" s="211">
        <v>8</v>
      </c>
      <c r="C1225" s="221">
        <v>4342</v>
      </c>
      <c r="D1225" s="268"/>
      <c r="E1225" s="268">
        <v>4</v>
      </c>
      <c r="F1225" s="231">
        <v>4</v>
      </c>
      <c r="G1225" s="303">
        <f t="shared" si="29"/>
        <v>0</v>
      </c>
    </row>
    <row r="1226" spans="1:7" x14ac:dyDescent="0.2">
      <c r="A1226" s="206" t="s">
        <v>2658</v>
      </c>
      <c r="B1226" s="213">
        <v>8</v>
      </c>
      <c r="C1226" s="222">
        <v>4342</v>
      </c>
      <c r="D1226" s="268"/>
      <c r="E1226" s="268">
        <v>4</v>
      </c>
      <c r="F1226" s="232">
        <v>9</v>
      </c>
      <c r="G1226" s="303">
        <f t="shared" si="29"/>
        <v>0</v>
      </c>
    </row>
    <row r="1227" spans="1:7" x14ac:dyDescent="0.2">
      <c r="A1227" s="206" t="s">
        <v>2656</v>
      </c>
      <c r="B1227" s="211">
        <v>8</v>
      </c>
      <c r="C1227" s="221">
        <v>4342</v>
      </c>
      <c r="D1227" s="268"/>
      <c r="E1227" s="268">
        <v>4</v>
      </c>
      <c r="F1227" s="231">
        <v>8</v>
      </c>
      <c r="G1227" s="303">
        <f t="shared" si="29"/>
        <v>0</v>
      </c>
    </row>
    <row r="1228" spans="1:7" x14ac:dyDescent="0.2">
      <c r="A1228" s="206" t="s">
        <v>2656</v>
      </c>
      <c r="B1228" s="213">
        <v>8</v>
      </c>
      <c r="C1228" s="222">
        <v>4342</v>
      </c>
      <c r="D1228" s="268"/>
      <c r="E1228" s="268">
        <v>4</v>
      </c>
      <c r="F1228" s="232">
        <v>9</v>
      </c>
      <c r="G1228" s="303">
        <f t="shared" si="29"/>
        <v>0</v>
      </c>
    </row>
    <row r="1229" spans="1:7" x14ac:dyDescent="0.2">
      <c r="A1229" s="206" t="s">
        <v>2654</v>
      </c>
      <c r="B1229" s="211">
        <v>8</v>
      </c>
      <c r="C1229" s="221">
        <v>4342</v>
      </c>
      <c r="D1229" s="268"/>
      <c r="E1229" s="268">
        <v>4</v>
      </c>
      <c r="F1229" s="234">
        <v>5</v>
      </c>
      <c r="G1229" s="303">
        <f t="shared" si="29"/>
        <v>0</v>
      </c>
    </row>
    <row r="1230" spans="1:7" x14ac:dyDescent="0.2">
      <c r="A1230" s="206" t="s">
        <v>2654</v>
      </c>
      <c r="B1230" s="213">
        <v>8</v>
      </c>
      <c r="C1230" s="222">
        <v>4342</v>
      </c>
      <c r="D1230" s="268"/>
      <c r="E1230" s="268">
        <v>4</v>
      </c>
      <c r="F1230" s="232">
        <v>3</v>
      </c>
      <c r="G1230" s="303">
        <f t="shared" si="29"/>
        <v>0</v>
      </c>
    </row>
    <row r="1231" spans="1:7" x14ac:dyDescent="0.2">
      <c r="A1231" s="206" t="s">
        <v>2653</v>
      </c>
      <c r="B1231" s="211">
        <v>8</v>
      </c>
      <c r="C1231" s="221">
        <v>4342</v>
      </c>
      <c r="D1231" s="268"/>
      <c r="E1231" s="268">
        <v>4</v>
      </c>
      <c r="F1231" s="231">
        <v>2</v>
      </c>
      <c r="G1231" s="303">
        <f t="shared" si="29"/>
        <v>0</v>
      </c>
    </row>
    <row r="1232" spans="1:7" x14ac:dyDescent="0.2">
      <c r="A1232" s="206" t="s">
        <v>2653</v>
      </c>
      <c r="B1232" s="213">
        <v>8</v>
      </c>
      <c r="C1232" s="222">
        <v>4342</v>
      </c>
      <c r="D1232" s="268"/>
      <c r="E1232" s="268">
        <v>4</v>
      </c>
      <c r="F1232" s="232">
        <v>3</v>
      </c>
      <c r="G1232" s="303">
        <f t="shared" si="29"/>
        <v>0</v>
      </c>
    </row>
    <row r="1233" spans="1:7" x14ac:dyDescent="0.2">
      <c r="A1233" s="206" t="s">
        <v>2655</v>
      </c>
      <c r="B1233" s="211">
        <v>8</v>
      </c>
      <c r="C1233" s="221">
        <v>4342</v>
      </c>
      <c r="D1233" s="268"/>
      <c r="E1233" s="268">
        <v>4</v>
      </c>
      <c r="F1233" s="231">
        <v>5</v>
      </c>
      <c r="G1233" s="303">
        <f t="shared" si="29"/>
        <v>0</v>
      </c>
    </row>
    <row r="1234" spans="1:7" x14ac:dyDescent="0.2">
      <c r="A1234" s="206" t="s">
        <v>2655</v>
      </c>
      <c r="B1234" s="213">
        <v>8</v>
      </c>
      <c r="C1234" s="222">
        <v>4342</v>
      </c>
      <c r="D1234" s="268"/>
      <c r="E1234" s="268">
        <v>4</v>
      </c>
      <c r="F1234" s="232">
        <v>6</v>
      </c>
      <c r="G1234" s="303">
        <f t="shared" si="29"/>
        <v>0</v>
      </c>
    </row>
    <row r="1235" spans="1:7" x14ac:dyDescent="0.2">
      <c r="A1235" s="206" t="s">
        <v>788</v>
      </c>
      <c r="B1235" s="212">
        <v>8</v>
      </c>
      <c r="C1235" s="220">
        <v>2350</v>
      </c>
      <c r="D1235" s="268"/>
      <c r="E1235" s="268">
        <v>3.59</v>
      </c>
      <c r="F1235" s="233">
        <v>2</v>
      </c>
      <c r="G1235" s="303">
        <f t="shared" si="29"/>
        <v>0</v>
      </c>
    </row>
    <row r="1236" spans="1:7" x14ac:dyDescent="0.2">
      <c r="A1236" s="206" t="s">
        <v>786</v>
      </c>
      <c r="B1236" s="212">
        <v>8</v>
      </c>
      <c r="C1236" s="220">
        <v>2350</v>
      </c>
      <c r="D1236" s="268"/>
      <c r="E1236" s="268">
        <v>4.08</v>
      </c>
      <c r="F1236" s="233">
        <v>4</v>
      </c>
      <c r="G1236" s="303">
        <f t="shared" si="29"/>
        <v>0</v>
      </c>
    </row>
    <row r="1237" spans="1:7" x14ac:dyDescent="0.2">
      <c r="A1237" s="206" t="s">
        <v>3552</v>
      </c>
      <c r="B1237" s="213">
        <v>8</v>
      </c>
      <c r="C1237" s="222">
        <v>9017</v>
      </c>
      <c r="D1237" s="268"/>
      <c r="E1237" s="268">
        <v>6.1</v>
      </c>
      <c r="F1237" s="232">
        <v>4</v>
      </c>
      <c r="G1237" s="303">
        <f t="shared" si="29"/>
        <v>0</v>
      </c>
    </row>
    <row r="1238" spans="1:7" x14ac:dyDescent="0.2">
      <c r="A1238" s="206" t="s">
        <v>3362</v>
      </c>
      <c r="B1238" s="213">
        <v>8</v>
      </c>
      <c r="C1238" s="222">
        <v>9017</v>
      </c>
      <c r="D1238" s="268"/>
      <c r="E1238" s="268">
        <v>2.98</v>
      </c>
      <c r="F1238" s="232">
        <v>1</v>
      </c>
      <c r="G1238" s="303">
        <f t="shared" si="29"/>
        <v>0</v>
      </c>
    </row>
    <row r="1239" spans="1:7" x14ac:dyDescent="0.2">
      <c r="A1239" s="206" t="s">
        <v>3364</v>
      </c>
      <c r="B1239" s="213">
        <v>8</v>
      </c>
      <c r="C1239" s="222">
        <v>9017</v>
      </c>
      <c r="D1239" s="268"/>
      <c r="E1239" s="268">
        <v>2.98</v>
      </c>
      <c r="F1239" s="232">
        <v>1</v>
      </c>
      <c r="G1239" s="303">
        <f t="shared" si="29"/>
        <v>0</v>
      </c>
    </row>
    <row r="1240" spans="1:7" x14ac:dyDescent="0.2">
      <c r="A1240" s="206" t="s">
        <v>3363</v>
      </c>
      <c r="B1240" s="213">
        <v>8</v>
      </c>
      <c r="C1240" s="222">
        <v>9017</v>
      </c>
      <c r="D1240" s="268"/>
      <c r="E1240" s="268">
        <v>2.98</v>
      </c>
      <c r="F1240" s="232">
        <v>4</v>
      </c>
      <c r="G1240" s="303">
        <f t="shared" si="29"/>
        <v>0</v>
      </c>
    </row>
    <row r="1241" spans="1:7" x14ac:dyDescent="0.2">
      <c r="A1241" s="206" t="s">
        <v>3439</v>
      </c>
      <c r="B1241" s="213">
        <v>8</v>
      </c>
      <c r="C1241" s="222">
        <v>3232</v>
      </c>
      <c r="D1241" s="268"/>
      <c r="E1241" s="268">
        <v>3.59</v>
      </c>
      <c r="F1241" s="232">
        <v>3</v>
      </c>
      <c r="G1241" s="303">
        <f t="shared" si="29"/>
        <v>0</v>
      </c>
    </row>
    <row r="1242" spans="1:7" x14ac:dyDescent="0.2">
      <c r="A1242" s="206" t="s">
        <v>3438</v>
      </c>
      <c r="B1242" s="213">
        <v>8</v>
      </c>
      <c r="C1242" s="222">
        <v>3232</v>
      </c>
      <c r="D1242" s="268"/>
      <c r="E1242" s="268">
        <v>3.59</v>
      </c>
      <c r="F1242" s="232">
        <v>3</v>
      </c>
      <c r="G1242" s="303">
        <f t="shared" si="29"/>
        <v>0</v>
      </c>
    </row>
    <row r="1243" spans="1:7" x14ac:dyDescent="0.2">
      <c r="A1243" s="206" t="s">
        <v>3437</v>
      </c>
      <c r="B1243" s="213">
        <v>8</v>
      </c>
      <c r="C1243" s="222">
        <v>3232</v>
      </c>
      <c r="D1243" s="268"/>
      <c r="E1243" s="268">
        <v>3.59</v>
      </c>
      <c r="F1243" s="232">
        <v>9</v>
      </c>
      <c r="G1243" s="303">
        <f t="shared" si="29"/>
        <v>0</v>
      </c>
    </row>
    <row r="1244" spans="1:7" x14ac:dyDescent="0.2">
      <c r="A1244" s="206" t="s">
        <v>3440</v>
      </c>
      <c r="B1244" s="213">
        <v>8</v>
      </c>
      <c r="C1244" s="222">
        <v>3232</v>
      </c>
      <c r="D1244" s="268"/>
      <c r="E1244" s="268">
        <v>3.59</v>
      </c>
      <c r="F1244" s="232">
        <v>4</v>
      </c>
      <c r="G1244" s="303">
        <f t="shared" si="29"/>
        <v>0</v>
      </c>
    </row>
    <row r="1245" spans="1:7" x14ac:dyDescent="0.2">
      <c r="A1245" s="206" t="s">
        <v>3334</v>
      </c>
      <c r="B1245" s="213">
        <v>8</v>
      </c>
      <c r="C1245" s="222">
        <v>4342</v>
      </c>
      <c r="D1245" s="268"/>
      <c r="E1245" s="268">
        <v>9.17</v>
      </c>
      <c r="F1245" s="232">
        <v>11</v>
      </c>
      <c r="G1245" s="303">
        <f t="shared" si="29"/>
        <v>0</v>
      </c>
    </row>
    <row r="1246" spans="1:7" x14ac:dyDescent="0.2">
      <c r="A1246" s="205" t="s">
        <v>3335</v>
      </c>
      <c r="B1246" s="213">
        <v>8</v>
      </c>
      <c r="C1246" s="222">
        <v>4342</v>
      </c>
      <c r="D1246" s="268"/>
      <c r="E1246" s="268">
        <v>9.17</v>
      </c>
      <c r="F1246" s="232">
        <v>6</v>
      </c>
      <c r="G1246" s="303">
        <f t="shared" si="29"/>
        <v>0</v>
      </c>
    </row>
    <row r="1247" spans="1:7" x14ac:dyDescent="0.2">
      <c r="A1247" s="205" t="s">
        <v>3336</v>
      </c>
      <c r="B1247" s="213">
        <v>8</v>
      </c>
      <c r="C1247" s="222">
        <v>4342</v>
      </c>
      <c r="D1247" s="268"/>
      <c r="E1247" s="268">
        <v>9.9499999999999993</v>
      </c>
      <c r="F1247" s="232">
        <v>12</v>
      </c>
      <c r="G1247" s="303">
        <f t="shared" si="29"/>
        <v>0</v>
      </c>
    </row>
    <row r="1248" spans="1:7" x14ac:dyDescent="0.2">
      <c r="A1248" s="205" t="s">
        <v>3355</v>
      </c>
      <c r="B1248" s="213">
        <v>8</v>
      </c>
      <c r="C1248" s="222">
        <v>4342</v>
      </c>
      <c r="D1248" s="268"/>
      <c r="E1248" s="268">
        <v>7.21</v>
      </c>
      <c r="F1248" s="232">
        <v>7</v>
      </c>
      <c r="G1248" s="303">
        <f t="shared" si="29"/>
        <v>0</v>
      </c>
    </row>
    <row r="1249" spans="1:7" x14ac:dyDescent="0.2">
      <c r="A1249" s="205" t="s">
        <v>3356</v>
      </c>
      <c r="B1249" s="213">
        <v>8</v>
      </c>
      <c r="C1249" s="222">
        <v>4342</v>
      </c>
      <c r="D1249" s="268"/>
      <c r="E1249" s="268">
        <v>7.21</v>
      </c>
      <c r="F1249" s="232">
        <v>8</v>
      </c>
      <c r="G1249" s="303">
        <f t="shared" si="29"/>
        <v>0</v>
      </c>
    </row>
    <row r="1250" spans="1:7" x14ac:dyDescent="0.2">
      <c r="A1250" s="205" t="s">
        <v>3357</v>
      </c>
      <c r="B1250" s="213">
        <v>8</v>
      </c>
      <c r="C1250" s="222">
        <v>4342</v>
      </c>
      <c r="D1250" s="268"/>
      <c r="E1250" s="268">
        <v>7.21</v>
      </c>
      <c r="F1250" s="232">
        <v>10</v>
      </c>
      <c r="G1250" s="303">
        <f t="shared" si="29"/>
        <v>0</v>
      </c>
    </row>
    <row r="1251" spans="1:7" x14ac:dyDescent="0.2">
      <c r="A1251" s="205" t="s">
        <v>3358</v>
      </c>
      <c r="B1251" s="213">
        <v>8</v>
      </c>
      <c r="C1251" s="222">
        <v>4342</v>
      </c>
      <c r="D1251" s="268"/>
      <c r="E1251" s="268">
        <v>7.21</v>
      </c>
      <c r="F1251" s="232">
        <v>11</v>
      </c>
      <c r="G1251" s="303">
        <f t="shared" si="29"/>
        <v>0</v>
      </c>
    </row>
    <row r="1252" spans="1:7" x14ac:dyDescent="0.2">
      <c r="A1252" s="205" t="s">
        <v>3360</v>
      </c>
      <c r="B1252" s="213">
        <v>8</v>
      </c>
      <c r="C1252" s="222">
        <v>4342</v>
      </c>
      <c r="D1252" s="268"/>
      <c r="E1252" s="268">
        <v>6.19</v>
      </c>
      <c r="F1252" s="232">
        <v>13</v>
      </c>
      <c r="G1252" s="303">
        <f t="shared" si="29"/>
        <v>0</v>
      </c>
    </row>
    <row r="1253" spans="1:7" x14ac:dyDescent="0.2">
      <c r="A1253" s="205" t="s">
        <v>3361</v>
      </c>
      <c r="B1253" s="213">
        <v>8</v>
      </c>
      <c r="C1253" s="222">
        <v>4342</v>
      </c>
      <c r="D1253" s="268"/>
      <c r="E1253" s="268">
        <v>6.19</v>
      </c>
      <c r="F1253" s="232">
        <v>7</v>
      </c>
      <c r="G1253" s="303">
        <f t="shared" si="29"/>
        <v>0</v>
      </c>
    </row>
    <row r="1254" spans="1:7" x14ac:dyDescent="0.2">
      <c r="A1254" s="205" t="s">
        <v>3366</v>
      </c>
      <c r="B1254" s="213">
        <v>8</v>
      </c>
      <c r="C1254" s="222">
        <v>9017</v>
      </c>
      <c r="D1254" s="268"/>
      <c r="E1254" s="268">
        <v>1.32</v>
      </c>
      <c r="F1254" s="232">
        <v>2</v>
      </c>
      <c r="G1254" s="303">
        <f t="shared" si="29"/>
        <v>0</v>
      </c>
    </row>
    <row r="1255" spans="1:7" x14ac:dyDescent="0.2">
      <c r="A1255" s="205" t="s">
        <v>3365</v>
      </c>
      <c r="B1255" s="213">
        <v>8</v>
      </c>
      <c r="C1255" s="222">
        <v>9017</v>
      </c>
      <c r="D1255" s="268"/>
      <c r="E1255" s="268">
        <v>1.32</v>
      </c>
      <c r="F1255" s="232">
        <v>13</v>
      </c>
      <c r="G1255" s="303">
        <f t="shared" si="29"/>
        <v>0</v>
      </c>
    </row>
    <row r="1256" spans="1:7" x14ac:dyDescent="0.2">
      <c r="A1256" s="205" t="s">
        <v>3367</v>
      </c>
      <c r="B1256" s="213">
        <v>8</v>
      </c>
      <c r="C1256" s="222">
        <v>9017</v>
      </c>
      <c r="D1256" s="268"/>
      <c r="E1256" s="268">
        <v>1.32</v>
      </c>
      <c r="F1256" s="232">
        <v>1</v>
      </c>
      <c r="G1256" s="303">
        <f t="shared" si="29"/>
        <v>0</v>
      </c>
    </row>
    <row r="1257" spans="1:7" x14ac:dyDescent="0.2">
      <c r="A1257" s="205" t="s">
        <v>3452</v>
      </c>
      <c r="B1257" s="213">
        <v>8</v>
      </c>
      <c r="C1257" s="222">
        <v>9017</v>
      </c>
      <c r="D1257" s="268"/>
      <c r="E1257" s="268">
        <v>2.85</v>
      </c>
      <c r="F1257" s="232">
        <v>1</v>
      </c>
      <c r="G1257" s="303">
        <f t="shared" si="29"/>
        <v>0</v>
      </c>
    </row>
    <row r="1258" spans="1:7" x14ac:dyDescent="0.2">
      <c r="A1258" s="205" t="s">
        <v>3453</v>
      </c>
      <c r="B1258" s="213">
        <v>8</v>
      </c>
      <c r="C1258" s="222">
        <v>9017</v>
      </c>
      <c r="D1258" s="268"/>
      <c r="E1258" s="268">
        <v>2.85</v>
      </c>
      <c r="F1258" s="232">
        <v>9</v>
      </c>
      <c r="G1258" s="303">
        <f t="shared" si="29"/>
        <v>0</v>
      </c>
    </row>
    <row r="1259" spans="1:7" x14ac:dyDescent="0.2">
      <c r="A1259" s="205" t="s">
        <v>3436</v>
      </c>
      <c r="B1259" s="213">
        <v>8</v>
      </c>
      <c r="C1259" s="222">
        <v>3232</v>
      </c>
      <c r="D1259" s="268"/>
      <c r="E1259" s="268">
        <v>2.92</v>
      </c>
      <c r="F1259" s="232">
        <v>4</v>
      </c>
      <c r="G1259" s="303">
        <f t="shared" si="29"/>
        <v>0</v>
      </c>
    </row>
    <row r="1260" spans="1:7" x14ac:dyDescent="0.2">
      <c r="A1260" s="205" t="s">
        <v>3464</v>
      </c>
      <c r="B1260" s="213">
        <v>8</v>
      </c>
      <c r="C1260" s="222">
        <v>9017</v>
      </c>
      <c r="D1260" s="268"/>
      <c r="E1260" s="268">
        <v>4.38</v>
      </c>
      <c r="F1260" s="232">
        <v>8</v>
      </c>
      <c r="G1260" s="303">
        <f t="shared" si="29"/>
        <v>0</v>
      </c>
    </row>
    <row r="1261" spans="1:7" x14ac:dyDescent="0.2">
      <c r="A1261" s="205" t="s">
        <v>3466</v>
      </c>
      <c r="B1261" s="213">
        <v>8</v>
      </c>
      <c r="C1261" s="222">
        <v>9017</v>
      </c>
      <c r="D1261" s="268"/>
      <c r="E1261" s="268">
        <v>4.38</v>
      </c>
      <c r="F1261" s="232">
        <v>2</v>
      </c>
      <c r="G1261" s="303">
        <f t="shared" si="29"/>
        <v>0</v>
      </c>
    </row>
    <row r="1262" spans="1:7" x14ac:dyDescent="0.2">
      <c r="A1262" s="205" t="s">
        <v>3465</v>
      </c>
      <c r="B1262" s="213">
        <v>8</v>
      </c>
      <c r="C1262" s="222">
        <v>9017</v>
      </c>
      <c r="D1262" s="268"/>
      <c r="E1262" s="268">
        <v>4.38</v>
      </c>
      <c r="F1262" s="232">
        <v>18</v>
      </c>
      <c r="G1262" s="303">
        <f t="shared" si="29"/>
        <v>0</v>
      </c>
    </row>
    <row r="1263" spans="1:7" x14ac:dyDescent="0.2">
      <c r="A1263" s="205" t="s">
        <v>3349</v>
      </c>
      <c r="B1263" s="213">
        <v>8</v>
      </c>
      <c r="C1263" s="222">
        <v>4342</v>
      </c>
      <c r="D1263" s="268"/>
      <c r="E1263" s="268">
        <v>2.06</v>
      </c>
      <c r="F1263" s="232">
        <v>3</v>
      </c>
      <c r="G1263" s="303">
        <f t="shared" si="29"/>
        <v>0</v>
      </c>
    </row>
    <row r="1264" spans="1:7" x14ac:dyDescent="0.2">
      <c r="A1264" s="205" t="s">
        <v>3350</v>
      </c>
      <c r="B1264" s="213">
        <v>8</v>
      </c>
      <c r="C1264" s="222">
        <v>4342</v>
      </c>
      <c r="D1264" s="268"/>
      <c r="E1264" s="268">
        <v>6.43</v>
      </c>
      <c r="F1264" s="232">
        <v>5</v>
      </c>
      <c r="G1264" s="303">
        <f t="shared" si="29"/>
        <v>0</v>
      </c>
    </row>
    <row r="1265" spans="1:7" x14ac:dyDescent="0.2">
      <c r="A1265" s="205" t="s">
        <v>3352</v>
      </c>
      <c r="B1265" s="213">
        <v>8</v>
      </c>
      <c r="C1265" s="222">
        <v>4342</v>
      </c>
      <c r="D1265" s="268"/>
      <c r="E1265" s="268">
        <v>6.43</v>
      </c>
      <c r="F1265" s="232">
        <v>4</v>
      </c>
      <c r="G1265" s="303">
        <f t="shared" si="29"/>
        <v>0</v>
      </c>
    </row>
    <row r="1266" spans="1:7" x14ac:dyDescent="0.2">
      <c r="A1266" s="205" t="s">
        <v>3351</v>
      </c>
      <c r="B1266" s="213">
        <v>8</v>
      </c>
      <c r="C1266" s="222">
        <v>4342</v>
      </c>
      <c r="D1266" s="268"/>
      <c r="E1266" s="268">
        <v>6.43</v>
      </c>
      <c r="F1266" s="232">
        <v>6</v>
      </c>
      <c r="G1266" s="303">
        <f t="shared" si="29"/>
        <v>0</v>
      </c>
    </row>
    <row r="1267" spans="1:7" x14ac:dyDescent="0.2">
      <c r="A1267" s="205" t="s">
        <v>3353</v>
      </c>
      <c r="B1267" s="213">
        <v>8</v>
      </c>
      <c r="C1267" s="222">
        <v>4342</v>
      </c>
      <c r="D1267" s="268"/>
      <c r="E1267" s="268">
        <v>6.43</v>
      </c>
      <c r="F1267" s="232">
        <v>7</v>
      </c>
      <c r="G1267" s="303">
        <f t="shared" si="29"/>
        <v>0</v>
      </c>
    </row>
    <row r="1268" spans="1:7" x14ac:dyDescent="0.2">
      <c r="A1268" s="205" t="s">
        <v>3434</v>
      </c>
      <c r="B1268" s="213">
        <v>8</v>
      </c>
      <c r="C1268" s="219">
        <v>6796</v>
      </c>
      <c r="D1268" s="268"/>
      <c r="E1268" s="268">
        <v>2.08</v>
      </c>
      <c r="F1268" s="232">
        <v>11</v>
      </c>
      <c r="G1268" s="303">
        <f t="shared" si="29"/>
        <v>0</v>
      </c>
    </row>
    <row r="1269" spans="1:7" x14ac:dyDescent="0.2">
      <c r="A1269" s="205" t="s">
        <v>3433</v>
      </c>
      <c r="B1269" s="213">
        <v>8</v>
      </c>
      <c r="C1269" s="219">
        <v>6796</v>
      </c>
      <c r="D1269" s="268"/>
      <c r="E1269" s="268">
        <v>2.08</v>
      </c>
      <c r="F1269" s="232">
        <v>11</v>
      </c>
      <c r="G1269" s="303">
        <f t="shared" si="29"/>
        <v>0</v>
      </c>
    </row>
    <row r="1270" spans="1:7" x14ac:dyDescent="0.2">
      <c r="A1270" s="205" t="s">
        <v>3431</v>
      </c>
      <c r="B1270" s="213">
        <v>8</v>
      </c>
      <c r="C1270" s="219">
        <v>6796</v>
      </c>
      <c r="D1270" s="268"/>
      <c r="E1270" s="268">
        <v>2.08</v>
      </c>
      <c r="F1270" s="232">
        <v>10</v>
      </c>
      <c r="G1270" s="303">
        <f t="shared" ref="G1270:G1333" si="30">D1270*F1270</f>
        <v>0</v>
      </c>
    </row>
    <row r="1271" spans="1:7" x14ac:dyDescent="0.2">
      <c r="A1271" s="205" t="s">
        <v>3435</v>
      </c>
      <c r="B1271" s="213">
        <v>8</v>
      </c>
      <c r="C1271" s="219">
        <v>6796</v>
      </c>
      <c r="D1271" s="268"/>
      <c r="E1271" s="268">
        <v>2.08</v>
      </c>
      <c r="F1271" s="234">
        <v>9</v>
      </c>
      <c r="G1271" s="303">
        <f t="shared" si="30"/>
        <v>0</v>
      </c>
    </row>
    <row r="1272" spans="1:7" x14ac:dyDescent="0.2">
      <c r="A1272" s="205" t="s">
        <v>3432</v>
      </c>
      <c r="B1272" s="213">
        <v>8</v>
      </c>
      <c r="C1272" s="219">
        <v>6796</v>
      </c>
      <c r="D1272" s="268"/>
      <c r="E1272" s="268">
        <v>2.08</v>
      </c>
      <c r="F1272" s="234">
        <v>10</v>
      </c>
      <c r="G1272" s="303">
        <f t="shared" si="30"/>
        <v>0</v>
      </c>
    </row>
    <row r="1273" spans="1:7" x14ac:dyDescent="0.2">
      <c r="A1273" s="205" t="s">
        <v>3368</v>
      </c>
      <c r="B1273" s="213">
        <v>8</v>
      </c>
      <c r="C1273" s="222">
        <v>9017</v>
      </c>
      <c r="D1273" s="268"/>
      <c r="E1273" s="268">
        <v>2.4700000000000002</v>
      </c>
      <c r="F1273" s="232">
        <v>2</v>
      </c>
      <c r="G1273" s="303">
        <f t="shared" si="30"/>
        <v>0</v>
      </c>
    </row>
    <row r="1274" spans="1:7" x14ac:dyDescent="0.2">
      <c r="A1274" s="205" t="s">
        <v>3369</v>
      </c>
      <c r="B1274" s="213">
        <v>8</v>
      </c>
      <c r="C1274" s="222">
        <v>9017</v>
      </c>
      <c r="D1274" s="268"/>
      <c r="E1274" s="268">
        <v>2.4700000000000002</v>
      </c>
      <c r="F1274" s="232">
        <v>1</v>
      </c>
      <c r="G1274" s="303">
        <f t="shared" si="30"/>
        <v>0</v>
      </c>
    </row>
    <row r="1275" spans="1:7" x14ac:dyDescent="0.2">
      <c r="A1275" s="205" t="s">
        <v>3339</v>
      </c>
      <c r="B1275" s="213">
        <v>8</v>
      </c>
      <c r="C1275" s="222">
        <v>4342</v>
      </c>
      <c r="D1275" s="268"/>
      <c r="E1275" s="268">
        <v>6.98</v>
      </c>
      <c r="F1275" s="232">
        <v>8</v>
      </c>
      <c r="G1275" s="303">
        <f t="shared" si="30"/>
        <v>0</v>
      </c>
    </row>
    <row r="1276" spans="1:7" x14ac:dyDescent="0.2">
      <c r="A1276" s="205" t="s">
        <v>3340</v>
      </c>
      <c r="B1276" s="213">
        <v>8</v>
      </c>
      <c r="C1276" s="222">
        <v>4342</v>
      </c>
      <c r="D1276" s="268"/>
      <c r="E1276" s="268">
        <v>6.98</v>
      </c>
      <c r="F1276" s="232">
        <v>29</v>
      </c>
      <c r="G1276" s="303">
        <f t="shared" si="30"/>
        <v>0</v>
      </c>
    </row>
    <row r="1277" spans="1:7" x14ac:dyDescent="0.2">
      <c r="A1277" s="205" t="s">
        <v>3553</v>
      </c>
      <c r="B1277" s="213">
        <v>8</v>
      </c>
      <c r="C1277" s="222">
        <v>9017</v>
      </c>
      <c r="D1277" s="268"/>
      <c r="E1277" s="268">
        <v>6.1</v>
      </c>
      <c r="F1277" s="232">
        <v>5</v>
      </c>
      <c r="G1277" s="303">
        <f t="shared" si="30"/>
        <v>0</v>
      </c>
    </row>
    <row r="1278" spans="1:7" x14ac:dyDescent="0.2">
      <c r="A1278" s="205" t="s">
        <v>3502</v>
      </c>
      <c r="B1278" s="213">
        <v>8</v>
      </c>
      <c r="C1278" s="222">
        <v>3096</v>
      </c>
      <c r="D1278" s="268"/>
      <c r="E1278" s="268">
        <v>0.89</v>
      </c>
      <c r="F1278" s="232">
        <v>11</v>
      </c>
      <c r="G1278" s="303">
        <f t="shared" si="30"/>
        <v>0</v>
      </c>
    </row>
    <row r="1279" spans="1:7" x14ac:dyDescent="0.2">
      <c r="A1279" s="205" t="s">
        <v>3458</v>
      </c>
      <c r="B1279" s="211">
        <v>8</v>
      </c>
      <c r="C1279" s="222">
        <v>9017</v>
      </c>
      <c r="D1279" s="268"/>
      <c r="E1279" s="268">
        <v>1.61</v>
      </c>
      <c r="F1279" s="229">
        <v>1</v>
      </c>
      <c r="G1279" s="303">
        <f t="shared" si="30"/>
        <v>0</v>
      </c>
    </row>
    <row r="1280" spans="1:7" x14ac:dyDescent="0.2">
      <c r="A1280" s="205" t="s">
        <v>3456</v>
      </c>
      <c r="B1280" s="213">
        <v>8</v>
      </c>
      <c r="C1280" s="222">
        <v>9017</v>
      </c>
      <c r="D1280" s="268"/>
      <c r="E1280" s="268">
        <v>1.61</v>
      </c>
      <c r="F1280" s="232">
        <v>6</v>
      </c>
      <c r="G1280" s="303">
        <f t="shared" si="30"/>
        <v>0</v>
      </c>
    </row>
    <row r="1281" spans="1:7" x14ac:dyDescent="0.2">
      <c r="A1281" s="205" t="s">
        <v>3457</v>
      </c>
      <c r="B1281" s="213">
        <v>8</v>
      </c>
      <c r="C1281" s="222">
        <v>9017</v>
      </c>
      <c r="D1281" s="268"/>
      <c r="E1281" s="268">
        <v>1.61</v>
      </c>
      <c r="F1281" s="232">
        <v>10</v>
      </c>
      <c r="G1281" s="303">
        <f t="shared" si="30"/>
        <v>0</v>
      </c>
    </row>
    <row r="1282" spans="1:7" x14ac:dyDescent="0.2">
      <c r="A1282" s="205" t="s">
        <v>3425</v>
      </c>
      <c r="B1282" s="213">
        <v>8</v>
      </c>
      <c r="C1282" s="222">
        <v>6796</v>
      </c>
      <c r="D1282" s="268"/>
      <c r="E1282" s="268">
        <v>1.73</v>
      </c>
      <c r="F1282" s="232">
        <v>10</v>
      </c>
      <c r="G1282" s="303">
        <f t="shared" si="30"/>
        <v>0</v>
      </c>
    </row>
    <row r="1283" spans="1:7" x14ac:dyDescent="0.2">
      <c r="A1283" s="205" t="s">
        <v>3424</v>
      </c>
      <c r="B1283" s="213">
        <v>8</v>
      </c>
      <c r="C1283" s="222">
        <v>6796</v>
      </c>
      <c r="D1283" s="268"/>
      <c r="E1283" s="268">
        <v>1.73</v>
      </c>
      <c r="F1283" s="232">
        <v>9</v>
      </c>
      <c r="G1283" s="303">
        <f t="shared" si="30"/>
        <v>0</v>
      </c>
    </row>
    <row r="1284" spans="1:7" x14ac:dyDescent="0.2">
      <c r="A1284" s="205" t="s">
        <v>3426</v>
      </c>
      <c r="B1284" s="213">
        <v>8</v>
      </c>
      <c r="C1284" s="222">
        <v>6796</v>
      </c>
      <c r="D1284" s="268"/>
      <c r="E1284" s="268">
        <v>1.73</v>
      </c>
      <c r="F1284" s="232">
        <v>1</v>
      </c>
      <c r="G1284" s="303">
        <f t="shared" si="30"/>
        <v>0</v>
      </c>
    </row>
    <row r="1285" spans="1:7" x14ac:dyDescent="0.2">
      <c r="A1285" s="205" t="s">
        <v>3428</v>
      </c>
      <c r="B1285" s="213">
        <v>8</v>
      </c>
      <c r="C1285" s="222">
        <v>6796</v>
      </c>
      <c r="D1285" s="268"/>
      <c r="E1285" s="268">
        <v>1.73</v>
      </c>
      <c r="F1285" s="232">
        <v>1</v>
      </c>
      <c r="G1285" s="303">
        <f t="shared" si="30"/>
        <v>0</v>
      </c>
    </row>
    <row r="1286" spans="1:7" x14ac:dyDescent="0.2">
      <c r="A1286" s="205" t="s">
        <v>3427</v>
      </c>
      <c r="B1286" s="213">
        <v>8</v>
      </c>
      <c r="C1286" s="222">
        <v>6796</v>
      </c>
      <c r="D1286" s="268"/>
      <c r="E1286" s="268">
        <v>1.73</v>
      </c>
      <c r="F1286" s="232">
        <v>2</v>
      </c>
      <c r="G1286" s="303">
        <f t="shared" si="30"/>
        <v>0</v>
      </c>
    </row>
    <row r="1287" spans="1:7" x14ac:dyDescent="0.2">
      <c r="A1287" s="205" t="s">
        <v>3429</v>
      </c>
      <c r="B1287" s="213">
        <v>8</v>
      </c>
      <c r="C1287" s="222">
        <v>6796</v>
      </c>
      <c r="D1287" s="268"/>
      <c r="E1287" s="268">
        <v>6.69</v>
      </c>
      <c r="F1287" s="232">
        <v>3</v>
      </c>
      <c r="G1287" s="303">
        <f t="shared" si="30"/>
        <v>0</v>
      </c>
    </row>
    <row r="1288" spans="1:7" x14ac:dyDescent="0.2">
      <c r="A1288" s="205" t="s">
        <v>3430</v>
      </c>
      <c r="B1288" s="213">
        <v>8</v>
      </c>
      <c r="C1288" s="222">
        <v>6796</v>
      </c>
      <c r="D1288" s="268"/>
      <c r="E1288" s="268">
        <v>1.73</v>
      </c>
      <c r="F1288" s="232">
        <v>1</v>
      </c>
      <c r="G1288" s="303">
        <f t="shared" si="30"/>
        <v>0</v>
      </c>
    </row>
    <row r="1289" spans="1:7" x14ac:dyDescent="0.2">
      <c r="A1289" s="205" t="s">
        <v>3443</v>
      </c>
      <c r="B1289" s="213">
        <v>8</v>
      </c>
      <c r="C1289" s="219">
        <v>6796</v>
      </c>
      <c r="D1289" s="268"/>
      <c r="E1289" s="268">
        <v>2.44</v>
      </c>
      <c r="F1289" s="232">
        <v>10</v>
      </c>
      <c r="G1289" s="303">
        <f t="shared" si="30"/>
        <v>0</v>
      </c>
    </row>
    <row r="1290" spans="1:7" x14ac:dyDescent="0.2">
      <c r="A1290" s="205" t="s">
        <v>3441</v>
      </c>
      <c r="B1290" s="213">
        <v>8</v>
      </c>
      <c r="C1290" s="219">
        <v>6796</v>
      </c>
      <c r="D1290" s="268"/>
      <c r="E1290" s="268">
        <v>2.44</v>
      </c>
      <c r="F1290" s="232">
        <v>7</v>
      </c>
      <c r="G1290" s="303">
        <f t="shared" si="30"/>
        <v>0</v>
      </c>
    </row>
    <row r="1291" spans="1:7" x14ac:dyDescent="0.2">
      <c r="A1291" s="205" t="s">
        <v>3444</v>
      </c>
      <c r="B1291" s="213">
        <v>8</v>
      </c>
      <c r="C1291" s="219">
        <v>6796</v>
      </c>
      <c r="D1291" s="268"/>
      <c r="E1291" s="268">
        <v>2.44</v>
      </c>
      <c r="F1291" s="232">
        <v>6</v>
      </c>
      <c r="G1291" s="303">
        <f t="shared" si="30"/>
        <v>0</v>
      </c>
    </row>
    <row r="1292" spans="1:7" x14ac:dyDescent="0.2">
      <c r="A1292" s="205" t="s">
        <v>3442</v>
      </c>
      <c r="B1292" s="213">
        <v>8</v>
      </c>
      <c r="C1292" s="219">
        <v>6796</v>
      </c>
      <c r="D1292" s="268"/>
      <c r="E1292" s="268">
        <v>2.44</v>
      </c>
      <c r="F1292" s="232">
        <v>11</v>
      </c>
      <c r="G1292" s="303">
        <f t="shared" si="30"/>
        <v>0</v>
      </c>
    </row>
    <row r="1293" spans="1:7" x14ac:dyDescent="0.2">
      <c r="A1293" s="205" t="s">
        <v>3503</v>
      </c>
      <c r="B1293" s="211">
        <v>8</v>
      </c>
      <c r="C1293" s="219">
        <v>3096</v>
      </c>
      <c r="D1293" s="268"/>
      <c r="E1293" s="268">
        <v>2.15</v>
      </c>
      <c r="F1293" s="229">
        <v>16</v>
      </c>
      <c r="G1293" s="303">
        <f t="shared" si="30"/>
        <v>0</v>
      </c>
    </row>
    <row r="1294" spans="1:7" x14ac:dyDescent="0.2">
      <c r="A1294" s="205" t="s">
        <v>3450</v>
      </c>
      <c r="B1294" s="213">
        <v>8</v>
      </c>
      <c r="C1294" s="222">
        <v>9017</v>
      </c>
      <c r="D1294" s="268"/>
      <c r="E1294" s="268">
        <v>2.87</v>
      </c>
      <c r="F1294" s="232">
        <v>10</v>
      </c>
      <c r="G1294" s="303">
        <f t="shared" si="30"/>
        <v>0</v>
      </c>
    </row>
    <row r="1295" spans="1:7" x14ac:dyDescent="0.2">
      <c r="A1295" s="205" t="s">
        <v>3451</v>
      </c>
      <c r="B1295" s="211">
        <v>8</v>
      </c>
      <c r="C1295" s="221">
        <v>9017</v>
      </c>
      <c r="D1295" s="268"/>
      <c r="E1295" s="268">
        <v>2.87</v>
      </c>
      <c r="F1295" s="231">
        <v>4</v>
      </c>
      <c r="G1295" s="303">
        <f t="shared" si="30"/>
        <v>0</v>
      </c>
    </row>
    <row r="1296" spans="1:7" x14ac:dyDescent="0.2">
      <c r="A1296" s="205" t="s">
        <v>3451</v>
      </c>
      <c r="B1296" s="213">
        <v>8</v>
      </c>
      <c r="C1296" s="222">
        <v>9017</v>
      </c>
      <c r="D1296" s="268"/>
      <c r="E1296" s="268">
        <v>2.87</v>
      </c>
      <c r="F1296" s="232">
        <v>9</v>
      </c>
      <c r="G1296" s="303">
        <f t="shared" si="30"/>
        <v>0</v>
      </c>
    </row>
    <row r="1297" spans="1:7" x14ac:dyDescent="0.2">
      <c r="A1297" s="205" t="s">
        <v>3541</v>
      </c>
      <c r="B1297" s="216">
        <v>8</v>
      </c>
      <c r="C1297" s="224">
        <v>4575</v>
      </c>
      <c r="D1297" s="268"/>
      <c r="E1297" s="268">
        <v>3.63</v>
      </c>
      <c r="F1297" s="234">
        <v>1</v>
      </c>
      <c r="G1297" s="303">
        <f t="shared" si="30"/>
        <v>0</v>
      </c>
    </row>
    <row r="1298" spans="1:7" x14ac:dyDescent="0.2">
      <c r="A1298" s="205" t="s">
        <v>3359</v>
      </c>
      <c r="B1298" s="216">
        <v>8</v>
      </c>
      <c r="C1298" s="224">
        <v>4342</v>
      </c>
      <c r="D1298" s="268"/>
      <c r="E1298" s="268">
        <v>4.53</v>
      </c>
      <c r="F1298" s="234">
        <v>3</v>
      </c>
      <c r="G1298" s="303">
        <f t="shared" si="30"/>
        <v>0</v>
      </c>
    </row>
    <row r="1299" spans="1:7" x14ac:dyDescent="0.2">
      <c r="A1299" s="205" t="s">
        <v>3454</v>
      </c>
      <c r="B1299" s="213">
        <v>8</v>
      </c>
      <c r="C1299" s="219">
        <v>9017</v>
      </c>
      <c r="D1299" s="268"/>
      <c r="E1299" s="268">
        <v>3.19</v>
      </c>
      <c r="F1299" s="232">
        <v>1</v>
      </c>
      <c r="G1299" s="303">
        <f t="shared" si="30"/>
        <v>0</v>
      </c>
    </row>
    <row r="1300" spans="1:7" x14ac:dyDescent="0.2">
      <c r="A1300" s="205" t="s">
        <v>3455</v>
      </c>
      <c r="B1300" s="213">
        <v>8</v>
      </c>
      <c r="C1300" s="222">
        <v>9017</v>
      </c>
      <c r="D1300" s="268"/>
      <c r="E1300" s="268">
        <v>3.19</v>
      </c>
      <c r="F1300" s="232">
        <v>16</v>
      </c>
      <c r="G1300" s="303">
        <f t="shared" si="30"/>
        <v>0</v>
      </c>
    </row>
    <row r="1301" spans="1:7" x14ac:dyDescent="0.2">
      <c r="A1301" s="200" t="s">
        <v>3348</v>
      </c>
      <c r="B1301" s="211">
        <v>8</v>
      </c>
      <c r="C1301" s="226">
        <v>4342</v>
      </c>
      <c r="D1301" s="270"/>
      <c r="E1301" s="268">
        <v>3.88</v>
      </c>
      <c r="F1301" s="203">
        <v>464</v>
      </c>
      <c r="G1301" s="303">
        <f t="shared" si="30"/>
        <v>0</v>
      </c>
    </row>
    <row r="1302" spans="1:7" x14ac:dyDescent="0.2">
      <c r="A1302" s="205" t="s">
        <v>3337</v>
      </c>
      <c r="B1302" s="213">
        <v>8</v>
      </c>
      <c r="C1302" s="222">
        <v>4342</v>
      </c>
      <c r="D1302" s="268"/>
      <c r="E1302" s="268">
        <v>3.99</v>
      </c>
      <c r="F1302" s="232">
        <v>15</v>
      </c>
      <c r="G1302" s="303">
        <f t="shared" si="30"/>
        <v>0</v>
      </c>
    </row>
    <row r="1303" spans="1:7" x14ac:dyDescent="0.2">
      <c r="A1303" s="205" t="s">
        <v>3338</v>
      </c>
      <c r="B1303" s="213">
        <v>8</v>
      </c>
      <c r="C1303" s="222">
        <v>4342</v>
      </c>
      <c r="D1303" s="268"/>
      <c r="E1303" s="268">
        <v>3.99</v>
      </c>
      <c r="F1303" s="232">
        <v>18</v>
      </c>
      <c r="G1303" s="303">
        <f t="shared" si="30"/>
        <v>0</v>
      </c>
    </row>
    <row r="1304" spans="1:7" x14ac:dyDescent="0.2">
      <c r="A1304" s="205" t="s">
        <v>3477</v>
      </c>
      <c r="B1304" s="213">
        <v>8</v>
      </c>
      <c r="C1304" s="222">
        <v>9017</v>
      </c>
      <c r="D1304" s="268"/>
      <c r="E1304" s="268">
        <v>2.85</v>
      </c>
      <c r="F1304" s="232">
        <v>2</v>
      </c>
      <c r="G1304" s="303">
        <f t="shared" si="30"/>
        <v>0</v>
      </c>
    </row>
    <row r="1305" spans="1:7" x14ac:dyDescent="0.2">
      <c r="A1305" s="205" t="s">
        <v>3475</v>
      </c>
      <c r="B1305" s="213">
        <v>8</v>
      </c>
      <c r="C1305" s="222">
        <v>9017</v>
      </c>
      <c r="D1305" s="268"/>
      <c r="E1305" s="268">
        <v>2.85</v>
      </c>
      <c r="F1305" s="232">
        <v>8</v>
      </c>
      <c r="G1305" s="303">
        <f t="shared" si="30"/>
        <v>0</v>
      </c>
    </row>
    <row r="1306" spans="1:7" x14ac:dyDescent="0.2">
      <c r="A1306" s="205" t="s">
        <v>3476</v>
      </c>
      <c r="B1306" s="213">
        <v>8</v>
      </c>
      <c r="C1306" s="222">
        <v>9017</v>
      </c>
      <c r="D1306" s="268"/>
      <c r="E1306" s="268">
        <v>2.85</v>
      </c>
      <c r="F1306" s="232">
        <v>1</v>
      </c>
      <c r="G1306" s="303">
        <f t="shared" si="30"/>
        <v>0</v>
      </c>
    </row>
    <row r="1307" spans="1:7" x14ac:dyDescent="0.2">
      <c r="A1307" s="207" t="s">
        <v>2623</v>
      </c>
      <c r="B1307" s="211">
        <v>8</v>
      </c>
      <c r="C1307" s="224">
        <v>9017</v>
      </c>
      <c r="D1307" s="268"/>
      <c r="E1307" s="268">
        <v>4.38</v>
      </c>
      <c r="F1307" s="234">
        <v>19</v>
      </c>
      <c r="G1307" s="303">
        <f t="shared" si="30"/>
        <v>0</v>
      </c>
    </row>
    <row r="1308" spans="1:7" x14ac:dyDescent="0.2">
      <c r="A1308" s="206" t="s">
        <v>2635</v>
      </c>
      <c r="B1308" s="211">
        <v>8</v>
      </c>
      <c r="C1308" s="221">
        <v>4342</v>
      </c>
      <c r="D1308" s="268"/>
      <c r="E1308" s="268">
        <v>6.98</v>
      </c>
      <c r="F1308" s="231">
        <v>13</v>
      </c>
      <c r="G1308" s="303">
        <f t="shared" si="30"/>
        <v>0</v>
      </c>
    </row>
    <row r="1309" spans="1:7" x14ac:dyDescent="0.2">
      <c r="A1309" s="206" t="s">
        <v>2635</v>
      </c>
      <c r="B1309" s="213">
        <v>8</v>
      </c>
      <c r="C1309" s="222">
        <v>4342</v>
      </c>
      <c r="D1309" s="268"/>
      <c r="E1309" s="268">
        <v>6.98</v>
      </c>
      <c r="F1309" s="232">
        <v>21</v>
      </c>
      <c r="G1309" s="303">
        <f t="shared" si="30"/>
        <v>0</v>
      </c>
    </row>
    <row r="1310" spans="1:7" x14ac:dyDescent="0.2">
      <c r="A1310" s="206" t="s">
        <v>2634</v>
      </c>
      <c r="B1310" s="211">
        <v>8</v>
      </c>
      <c r="C1310" s="221">
        <v>4342</v>
      </c>
      <c r="D1310" s="268"/>
      <c r="E1310" s="268">
        <v>6.98</v>
      </c>
      <c r="F1310" s="231">
        <v>21</v>
      </c>
      <c r="G1310" s="303">
        <f t="shared" si="30"/>
        <v>0</v>
      </c>
    </row>
    <row r="1311" spans="1:7" x14ac:dyDescent="0.2">
      <c r="A1311" s="206" t="s">
        <v>2636</v>
      </c>
      <c r="B1311" s="211">
        <v>8</v>
      </c>
      <c r="C1311" s="220">
        <v>4342</v>
      </c>
      <c r="D1311" s="268"/>
      <c r="E1311" s="268">
        <v>6.98</v>
      </c>
      <c r="F1311" s="233">
        <v>10</v>
      </c>
      <c r="G1311" s="303">
        <f t="shared" si="30"/>
        <v>0</v>
      </c>
    </row>
    <row r="1312" spans="1:7" x14ac:dyDescent="0.2">
      <c r="A1312" s="206" t="s">
        <v>2636</v>
      </c>
      <c r="B1312" s="213">
        <v>8</v>
      </c>
      <c r="C1312" s="222">
        <v>4342</v>
      </c>
      <c r="D1312" s="268"/>
      <c r="E1312" s="268">
        <v>6.98</v>
      </c>
      <c r="F1312" s="232">
        <v>27</v>
      </c>
      <c r="G1312" s="303">
        <f t="shared" si="30"/>
        <v>0</v>
      </c>
    </row>
    <row r="1313" spans="1:7" x14ac:dyDescent="0.2">
      <c r="A1313" s="206" t="s">
        <v>2631</v>
      </c>
      <c r="B1313" s="211">
        <v>8</v>
      </c>
      <c r="C1313" s="221">
        <v>4342</v>
      </c>
      <c r="D1313" s="268"/>
      <c r="E1313" s="268">
        <v>1.0900000000000001</v>
      </c>
      <c r="F1313" s="231">
        <v>18</v>
      </c>
      <c r="G1313" s="303">
        <f t="shared" si="30"/>
        <v>0</v>
      </c>
    </row>
    <row r="1314" spans="1:7" x14ac:dyDescent="0.2">
      <c r="A1314" s="206" t="s">
        <v>2631</v>
      </c>
      <c r="B1314" s="213">
        <v>8</v>
      </c>
      <c r="C1314" s="224">
        <v>4342</v>
      </c>
      <c r="D1314" s="268"/>
      <c r="E1314" s="268">
        <v>1.0900000000000001</v>
      </c>
      <c r="F1314" s="232">
        <v>6</v>
      </c>
      <c r="G1314" s="303">
        <f t="shared" si="30"/>
        <v>0</v>
      </c>
    </row>
    <row r="1315" spans="1:7" x14ac:dyDescent="0.2">
      <c r="A1315" s="206" t="s">
        <v>3534</v>
      </c>
      <c r="B1315" s="213">
        <v>8</v>
      </c>
      <c r="C1315" s="224">
        <v>4342</v>
      </c>
      <c r="D1315" s="268"/>
      <c r="E1315" s="268">
        <v>1.0900000000000001</v>
      </c>
      <c r="F1315" s="232">
        <v>21</v>
      </c>
      <c r="G1315" s="303">
        <f t="shared" si="30"/>
        <v>0</v>
      </c>
    </row>
    <row r="1316" spans="1:7" x14ac:dyDescent="0.2">
      <c r="A1316" s="205" t="s">
        <v>3341</v>
      </c>
      <c r="B1316" s="213">
        <v>8</v>
      </c>
      <c r="C1316" s="222">
        <v>4342</v>
      </c>
      <c r="D1316" s="268"/>
      <c r="E1316" s="268">
        <v>3.88</v>
      </c>
      <c r="F1316" s="232">
        <v>13</v>
      </c>
      <c r="G1316" s="303">
        <f t="shared" si="30"/>
        <v>0</v>
      </c>
    </row>
    <row r="1317" spans="1:7" x14ac:dyDescent="0.2">
      <c r="A1317" s="205" t="s">
        <v>3343</v>
      </c>
      <c r="B1317" s="213">
        <v>8</v>
      </c>
      <c r="C1317" s="222">
        <v>4342</v>
      </c>
      <c r="D1317" s="268"/>
      <c r="E1317" s="268">
        <v>3.88</v>
      </c>
      <c r="F1317" s="232">
        <v>17</v>
      </c>
      <c r="G1317" s="303">
        <f t="shared" si="30"/>
        <v>0</v>
      </c>
    </row>
    <row r="1318" spans="1:7" x14ac:dyDescent="0.2">
      <c r="A1318" s="205" t="s">
        <v>3344</v>
      </c>
      <c r="B1318" s="213">
        <v>8</v>
      </c>
      <c r="C1318" s="222">
        <v>4342</v>
      </c>
      <c r="D1318" s="268"/>
      <c r="E1318" s="268">
        <v>3.88</v>
      </c>
      <c r="F1318" s="232">
        <v>1</v>
      </c>
      <c r="G1318" s="303">
        <f t="shared" si="30"/>
        <v>0</v>
      </c>
    </row>
    <row r="1319" spans="1:7" x14ac:dyDescent="0.2">
      <c r="A1319" s="205" t="s">
        <v>3342</v>
      </c>
      <c r="B1319" s="213">
        <v>8</v>
      </c>
      <c r="C1319" s="222">
        <v>4342</v>
      </c>
      <c r="D1319" s="268"/>
      <c r="E1319" s="268">
        <v>3.88</v>
      </c>
      <c r="F1319" s="232">
        <v>8</v>
      </c>
      <c r="G1319" s="303">
        <f t="shared" si="30"/>
        <v>0</v>
      </c>
    </row>
    <row r="1320" spans="1:7" x14ac:dyDescent="0.2">
      <c r="A1320" s="205" t="s">
        <v>3345</v>
      </c>
      <c r="B1320" s="213">
        <v>8</v>
      </c>
      <c r="C1320" s="222">
        <v>4342</v>
      </c>
      <c r="D1320" s="268"/>
      <c r="E1320" s="268">
        <v>3.88</v>
      </c>
      <c r="F1320" s="232">
        <v>8</v>
      </c>
      <c r="G1320" s="303">
        <f t="shared" si="30"/>
        <v>0</v>
      </c>
    </row>
    <row r="1321" spans="1:7" x14ac:dyDescent="0.2">
      <c r="A1321" s="205" t="s">
        <v>3346</v>
      </c>
      <c r="B1321" s="213">
        <v>8</v>
      </c>
      <c r="C1321" s="222">
        <v>4342</v>
      </c>
      <c r="D1321" s="268"/>
      <c r="E1321" s="268">
        <v>3.88</v>
      </c>
      <c r="F1321" s="232">
        <v>4</v>
      </c>
      <c r="G1321" s="303">
        <f t="shared" si="30"/>
        <v>0</v>
      </c>
    </row>
    <row r="1322" spans="1:7" x14ac:dyDescent="0.2">
      <c r="A1322" s="205" t="s">
        <v>3347</v>
      </c>
      <c r="B1322" s="213">
        <v>8</v>
      </c>
      <c r="C1322" s="222">
        <v>4342</v>
      </c>
      <c r="D1322" s="268"/>
      <c r="E1322" s="268">
        <v>3.88</v>
      </c>
      <c r="F1322" s="232">
        <v>15</v>
      </c>
      <c r="G1322" s="303">
        <f t="shared" si="30"/>
        <v>0</v>
      </c>
    </row>
    <row r="1323" spans="1:7" x14ac:dyDescent="0.2">
      <c r="A1323" s="200" t="s">
        <v>2580</v>
      </c>
      <c r="B1323" s="211">
        <v>8</v>
      </c>
      <c r="C1323" s="226">
        <v>1212</v>
      </c>
      <c r="D1323" s="268"/>
      <c r="E1323" s="268">
        <v>2.2799999999999998</v>
      </c>
      <c r="F1323" s="203">
        <v>2</v>
      </c>
      <c r="G1323" s="303">
        <f t="shared" si="30"/>
        <v>0</v>
      </c>
    </row>
    <row r="1324" spans="1:7" x14ac:dyDescent="0.2">
      <c r="A1324" s="206" t="s">
        <v>2669</v>
      </c>
      <c r="B1324" s="211">
        <v>8</v>
      </c>
      <c r="C1324" s="221">
        <v>9017</v>
      </c>
      <c r="D1324" s="268"/>
      <c r="E1324" s="268">
        <v>3.53</v>
      </c>
      <c r="F1324" s="231">
        <v>5</v>
      </c>
      <c r="G1324" s="303">
        <f t="shared" si="30"/>
        <v>0</v>
      </c>
    </row>
    <row r="1325" spans="1:7" x14ac:dyDescent="0.2">
      <c r="A1325" s="206" t="s">
        <v>2669</v>
      </c>
      <c r="B1325" s="213">
        <v>8</v>
      </c>
      <c r="C1325" s="222">
        <v>9017</v>
      </c>
      <c r="D1325" s="268"/>
      <c r="E1325" s="268">
        <v>3.53</v>
      </c>
      <c r="F1325" s="232">
        <v>5</v>
      </c>
      <c r="G1325" s="303">
        <f t="shared" si="30"/>
        <v>0</v>
      </c>
    </row>
    <row r="1326" spans="1:7" x14ac:dyDescent="0.2">
      <c r="A1326" s="206" t="s">
        <v>2670</v>
      </c>
      <c r="B1326" s="211">
        <v>8</v>
      </c>
      <c r="C1326" s="221">
        <v>9017</v>
      </c>
      <c r="D1326" s="268"/>
      <c r="E1326" s="268">
        <v>3.53</v>
      </c>
      <c r="F1326" s="231">
        <v>9</v>
      </c>
      <c r="G1326" s="303">
        <f t="shared" si="30"/>
        <v>0</v>
      </c>
    </row>
    <row r="1327" spans="1:7" x14ac:dyDescent="0.2">
      <c r="A1327" s="206" t="s">
        <v>2670</v>
      </c>
      <c r="B1327" s="213">
        <v>8</v>
      </c>
      <c r="C1327" s="222">
        <v>9017</v>
      </c>
      <c r="D1327" s="268"/>
      <c r="E1327" s="268">
        <v>3.53</v>
      </c>
      <c r="F1327" s="232">
        <v>1</v>
      </c>
      <c r="G1327" s="303">
        <f t="shared" si="30"/>
        <v>0</v>
      </c>
    </row>
    <row r="1328" spans="1:7" x14ac:dyDescent="0.2">
      <c r="A1328" s="206" t="s">
        <v>3463</v>
      </c>
      <c r="B1328" s="211">
        <v>8</v>
      </c>
      <c r="C1328" s="221">
        <v>9017</v>
      </c>
      <c r="D1328" s="268"/>
      <c r="E1328" s="268">
        <v>4.38</v>
      </c>
      <c r="F1328" s="231">
        <v>12</v>
      </c>
      <c r="G1328" s="303">
        <f t="shared" si="30"/>
        <v>0</v>
      </c>
    </row>
    <row r="1329" spans="1:7" x14ac:dyDescent="0.2">
      <c r="A1329" s="206" t="s">
        <v>3463</v>
      </c>
      <c r="B1329" s="213">
        <v>8</v>
      </c>
      <c r="C1329" s="222">
        <v>9017</v>
      </c>
      <c r="D1329" s="268"/>
      <c r="E1329" s="268">
        <v>4.38</v>
      </c>
      <c r="F1329" s="232">
        <v>7</v>
      </c>
      <c r="G1329" s="303">
        <f t="shared" si="30"/>
        <v>0</v>
      </c>
    </row>
    <row r="1330" spans="1:7" x14ac:dyDescent="0.2">
      <c r="A1330" s="206" t="s">
        <v>2667</v>
      </c>
      <c r="B1330" s="211">
        <v>8</v>
      </c>
      <c r="C1330" s="221">
        <v>9017</v>
      </c>
      <c r="D1330" s="268"/>
      <c r="E1330" s="268">
        <v>1.61</v>
      </c>
      <c r="F1330" s="231">
        <v>12</v>
      </c>
      <c r="G1330" s="303">
        <f t="shared" si="30"/>
        <v>0</v>
      </c>
    </row>
    <row r="1331" spans="1:7" x14ac:dyDescent="0.2">
      <c r="A1331" s="206" t="s">
        <v>2665</v>
      </c>
      <c r="B1331" s="211">
        <v>8</v>
      </c>
      <c r="C1331" s="221">
        <v>9017</v>
      </c>
      <c r="D1331" s="268"/>
      <c r="E1331" s="268">
        <v>1.61</v>
      </c>
      <c r="F1331" s="231">
        <v>9</v>
      </c>
      <c r="G1331" s="303">
        <f t="shared" si="30"/>
        <v>0</v>
      </c>
    </row>
    <row r="1332" spans="1:7" x14ac:dyDescent="0.2">
      <c r="A1332" s="206" t="s">
        <v>2668</v>
      </c>
      <c r="B1332" s="211">
        <v>8</v>
      </c>
      <c r="C1332" s="221">
        <v>9017</v>
      </c>
      <c r="D1332" s="268"/>
      <c r="E1332" s="268">
        <v>1.61</v>
      </c>
      <c r="F1332" s="231">
        <v>12</v>
      </c>
      <c r="G1332" s="303">
        <f t="shared" si="30"/>
        <v>0</v>
      </c>
    </row>
    <row r="1333" spans="1:7" x14ac:dyDescent="0.2">
      <c r="A1333" s="206" t="s">
        <v>2668</v>
      </c>
      <c r="B1333" s="213">
        <v>8</v>
      </c>
      <c r="C1333" s="222">
        <v>9017</v>
      </c>
      <c r="D1333" s="268"/>
      <c r="E1333" s="268">
        <v>1.61</v>
      </c>
      <c r="F1333" s="232">
        <v>4</v>
      </c>
      <c r="G1333" s="303">
        <f t="shared" si="30"/>
        <v>0</v>
      </c>
    </row>
    <row r="1334" spans="1:7" x14ac:dyDescent="0.2">
      <c r="A1334" s="206" t="s">
        <v>3459</v>
      </c>
      <c r="B1334" s="213">
        <v>8</v>
      </c>
      <c r="C1334" s="222">
        <v>9017</v>
      </c>
      <c r="D1334" s="268"/>
      <c r="E1334" s="268">
        <v>1.61</v>
      </c>
      <c r="F1334" s="232">
        <v>2</v>
      </c>
      <c r="G1334" s="303">
        <f t="shared" ref="G1334:G1397" si="31">D1334*F1334</f>
        <v>0</v>
      </c>
    </row>
    <row r="1335" spans="1:7" x14ac:dyDescent="0.2">
      <c r="A1335" s="205" t="s">
        <v>3377</v>
      </c>
      <c r="B1335" s="213">
        <v>8</v>
      </c>
      <c r="C1335" s="222">
        <v>9017</v>
      </c>
      <c r="D1335" s="268"/>
      <c r="E1335" s="268">
        <v>3.53</v>
      </c>
      <c r="F1335" s="232">
        <v>5</v>
      </c>
      <c r="G1335" s="303">
        <f t="shared" si="31"/>
        <v>0</v>
      </c>
    </row>
    <row r="1336" spans="1:7" x14ac:dyDescent="0.2">
      <c r="A1336" s="205" t="s">
        <v>3378</v>
      </c>
      <c r="B1336" s="213">
        <v>8</v>
      </c>
      <c r="C1336" s="222">
        <v>9017</v>
      </c>
      <c r="D1336" s="268"/>
      <c r="E1336" s="268">
        <v>3.53</v>
      </c>
      <c r="F1336" s="232">
        <v>3</v>
      </c>
      <c r="G1336" s="303">
        <f t="shared" si="31"/>
        <v>0</v>
      </c>
    </row>
    <row r="1337" spans="1:7" x14ac:dyDescent="0.2">
      <c r="A1337" s="205" t="s">
        <v>3379</v>
      </c>
      <c r="B1337" s="213">
        <v>8</v>
      </c>
      <c r="C1337" s="222">
        <v>9017</v>
      </c>
      <c r="D1337" s="268"/>
      <c r="E1337" s="268">
        <v>3.53</v>
      </c>
      <c r="F1337" s="232">
        <v>1</v>
      </c>
      <c r="G1337" s="303">
        <f t="shared" si="31"/>
        <v>0</v>
      </c>
    </row>
    <row r="1338" spans="1:7" x14ac:dyDescent="0.2">
      <c r="A1338" s="205" t="s">
        <v>3380</v>
      </c>
      <c r="B1338" s="213">
        <v>8</v>
      </c>
      <c r="C1338" s="222">
        <v>9017</v>
      </c>
      <c r="D1338" s="268"/>
      <c r="E1338" s="268">
        <v>3.53</v>
      </c>
      <c r="F1338" s="232">
        <v>4</v>
      </c>
      <c r="G1338" s="303">
        <f t="shared" si="31"/>
        <v>0</v>
      </c>
    </row>
    <row r="1339" spans="1:7" x14ac:dyDescent="0.2">
      <c r="A1339" s="205" t="s">
        <v>2964</v>
      </c>
      <c r="B1339" s="212">
        <v>8</v>
      </c>
      <c r="C1339" s="221">
        <v>4342</v>
      </c>
      <c r="D1339" s="268"/>
      <c r="E1339" s="268">
        <v>3.88</v>
      </c>
      <c r="F1339" s="234">
        <v>560</v>
      </c>
      <c r="G1339" s="303">
        <f t="shared" si="31"/>
        <v>0</v>
      </c>
    </row>
    <row r="1340" spans="1:7" x14ac:dyDescent="0.2">
      <c r="A1340" s="206" t="s">
        <v>2629</v>
      </c>
      <c r="B1340" s="211">
        <v>8</v>
      </c>
      <c r="C1340" s="221">
        <v>3232</v>
      </c>
      <c r="D1340" s="268"/>
      <c r="E1340" s="268">
        <v>2.92</v>
      </c>
      <c r="F1340" s="231">
        <v>15</v>
      </c>
      <c r="G1340" s="303">
        <f t="shared" si="31"/>
        <v>0</v>
      </c>
    </row>
    <row r="1341" spans="1:7" x14ac:dyDescent="0.2">
      <c r="A1341" s="206" t="s">
        <v>2629</v>
      </c>
      <c r="B1341" s="211">
        <v>8</v>
      </c>
      <c r="C1341" s="222">
        <v>3232</v>
      </c>
      <c r="D1341" s="268"/>
      <c r="E1341" s="268">
        <v>2.92</v>
      </c>
      <c r="F1341" s="229">
        <v>4</v>
      </c>
      <c r="G1341" s="303">
        <f t="shared" si="31"/>
        <v>0</v>
      </c>
    </row>
    <row r="1342" spans="1:7" x14ac:dyDescent="0.2">
      <c r="A1342" s="206" t="s">
        <v>2624</v>
      </c>
      <c r="B1342" s="211">
        <v>8</v>
      </c>
      <c r="C1342" s="221">
        <v>3232</v>
      </c>
      <c r="D1342" s="268"/>
      <c r="E1342" s="268">
        <v>2.92</v>
      </c>
      <c r="F1342" s="231">
        <v>16</v>
      </c>
      <c r="G1342" s="303">
        <f t="shared" si="31"/>
        <v>0</v>
      </c>
    </row>
    <row r="1343" spans="1:7" x14ac:dyDescent="0.2">
      <c r="A1343" s="206" t="s">
        <v>2624</v>
      </c>
      <c r="B1343" s="213">
        <v>8</v>
      </c>
      <c r="C1343" s="222">
        <v>3232</v>
      </c>
      <c r="D1343" s="268"/>
      <c r="E1343" s="268">
        <v>2.92</v>
      </c>
      <c r="F1343" s="232">
        <v>6</v>
      </c>
      <c r="G1343" s="303">
        <f t="shared" si="31"/>
        <v>0</v>
      </c>
    </row>
    <row r="1344" spans="1:7" x14ac:dyDescent="0.2">
      <c r="A1344" s="206" t="s">
        <v>2628</v>
      </c>
      <c r="B1344" s="211">
        <v>8</v>
      </c>
      <c r="C1344" s="221">
        <v>3232</v>
      </c>
      <c r="D1344" s="268"/>
      <c r="E1344" s="268">
        <v>2.92</v>
      </c>
      <c r="F1344" s="231">
        <v>15</v>
      </c>
      <c r="G1344" s="303">
        <f t="shared" si="31"/>
        <v>0</v>
      </c>
    </row>
    <row r="1345" spans="1:7" x14ac:dyDescent="0.2">
      <c r="A1345" s="206" t="s">
        <v>2628</v>
      </c>
      <c r="B1345" s="213">
        <v>8</v>
      </c>
      <c r="C1345" s="222">
        <v>3232</v>
      </c>
      <c r="D1345" s="268"/>
      <c r="E1345" s="268">
        <v>2.92</v>
      </c>
      <c r="F1345" s="232">
        <v>6</v>
      </c>
      <c r="G1345" s="303">
        <f t="shared" si="31"/>
        <v>0</v>
      </c>
    </row>
    <row r="1346" spans="1:7" x14ac:dyDescent="0.2">
      <c r="A1346" s="206" t="s">
        <v>2625</v>
      </c>
      <c r="B1346" s="211">
        <v>8</v>
      </c>
      <c r="C1346" s="221">
        <v>3232</v>
      </c>
      <c r="D1346" s="268"/>
      <c r="E1346" s="268">
        <v>2.92</v>
      </c>
      <c r="F1346" s="231">
        <v>14</v>
      </c>
      <c r="G1346" s="303">
        <f t="shared" si="31"/>
        <v>0</v>
      </c>
    </row>
    <row r="1347" spans="1:7" x14ac:dyDescent="0.2">
      <c r="A1347" s="206" t="s">
        <v>2625</v>
      </c>
      <c r="B1347" s="213">
        <v>8</v>
      </c>
      <c r="C1347" s="222">
        <v>3232</v>
      </c>
      <c r="D1347" s="268"/>
      <c r="E1347" s="268">
        <v>2.92</v>
      </c>
      <c r="F1347" s="232">
        <v>5</v>
      </c>
      <c r="G1347" s="303">
        <f t="shared" si="31"/>
        <v>0</v>
      </c>
    </row>
    <row r="1348" spans="1:7" x14ac:dyDescent="0.2">
      <c r="A1348" s="206" t="s">
        <v>2626</v>
      </c>
      <c r="B1348" s="211">
        <v>8</v>
      </c>
      <c r="C1348" s="221">
        <v>3232</v>
      </c>
      <c r="D1348" s="268"/>
      <c r="E1348" s="268">
        <v>2.92</v>
      </c>
      <c r="F1348" s="231">
        <v>25</v>
      </c>
      <c r="G1348" s="303">
        <f t="shared" si="31"/>
        <v>0</v>
      </c>
    </row>
    <row r="1349" spans="1:7" x14ac:dyDescent="0.2">
      <c r="A1349" s="206" t="s">
        <v>2626</v>
      </c>
      <c r="B1349" s="213">
        <v>8</v>
      </c>
      <c r="C1349" s="222">
        <v>3232</v>
      </c>
      <c r="D1349" s="268"/>
      <c r="E1349" s="268">
        <v>2.92</v>
      </c>
      <c r="F1349" s="232">
        <v>11</v>
      </c>
      <c r="G1349" s="303">
        <f t="shared" si="31"/>
        <v>0</v>
      </c>
    </row>
    <row r="1350" spans="1:7" x14ac:dyDescent="0.2">
      <c r="A1350" s="206" t="s">
        <v>2630</v>
      </c>
      <c r="B1350" s="211">
        <v>8</v>
      </c>
      <c r="C1350" s="221">
        <v>3232</v>
      </c>
      <c r="D1350" s="268"/>
      <c r="E1350" s="268">
        <v>2.92</v>
      </c>
      <c r="F1350" s="231">
        <v>1</v>
      </c>
      <c r="G1350" s="303">
        <f t="shared" si="31"/>
        <v>0</v>
      </c>
    </row>
    <row r="1351" spans="1:7" x14ac:dyDescent="0.2">
      <c r="A1351" s="206" t="s">
        <v>2630</v>
      </c>
      <c r="B1351" s="213">
        <v>8</v>
      </c>
      <c r="C1351" s="222">
        <v>3232</v>
      </c>
      <c r="D1351" s="268"/>
      <c r="E1351" s="268">
        <v>2.92</v>
      </c>
      <c r="F1351" s="232">
        <v>12</v>
      </c>
      <c r="G1351" s="303">
        <f t="shared" si="31"/>
        <v>0</v>
      </c>
    </row>
    <row r="1352" spans="1:7" x14ac:dyDescent="0.2">
      <c r="A1352" s="206" t="s">
        <v>2627</v>
      </c>
      <c r="B1352" s="211">
        <v>8</v>
      </c>
      <c r="C1352" s="221">
        <v>3232</v>
      </c>
      <c r="D1352" s="268"/>
      <c r="E1352" s="268">
        <v>2.92</v>
      </c>
      <c r="F1352" s="231">
        <v>3</v>
      </c>
      <c r="G1352" s="303">
        <f t="shared" si="31"/>
        <v>0</v>
      </c>
    </row>
    <row r="1353" spans="1:7" x14ac:dyDescent="0.2">
      <c r="A1353" s="206" t="s">
        <v>2627</v>
      </c>
      <c r="B1353" s="213">
        <v>8</v>
      </c>
      <c r="C1353" s="222">
        <v>3232</v>
      </c>
      <c r="D1353" s="268"/>
      <c r="E1353" s="268">
        <v>2.92</v>
      </c>
      <c r="F1353" s="232">
        <v>6</v>
      </c>
      <c r="G1353" s="303">
        <f t="shared" si="31"/>
        <v>0</v>
      </c>
    </row>
    <row r="1354" spans="1:7" x14ac:dyDescent="0.2">
      <c r="A1354" s="208" t="s">
        <v>2659</v>
      </c>
      <c r="B1354" s="211">
        <v>8</v>
      </c>
      <c r="C1354" s="221">
        <v>4342</v>
      </c>
      <c r="D1354" s="268"/>
      <c r="E1354" s="268">
        <v>3.88</v>
      </c>
      <c r="F1354" s="231">
        <v>60</v>
      </c>
      <c r="G1354" s="303">
        <f t="shared" si="31"/>
        <v>0</v>
      </c>
    </row>
    <row r="1355" spans="1:7" x14ac:dyDescent="0.2">
      <c r="A1355" s="208" t="s">
        <v>2662</v>
      </c>
      <c r="B1355" s="211">
        <v>8</v>
      </c>
      <c r="C1355" s="221">
        <v>4342</v>
      </c>
      <c r="D1355" s="268"/>
      <c r="E1355" s="268">
        <v>3.88</v>
      </c>
      <c r="F1355" s="231">
        <v>12</v>
      </c>
      <c r="G1355" s="303">
        <f t="shared" si="31"/>
        <v>0</v>
      </c>
    </row>
    <row r="1356" spans="1:7" x14ac:dyDescent="0.2">
      <c r="A1356" s="205" t="s">
        <v>3381</v>
      </c>
      <c r="B1356" s="213">
        <v>8</v>
      </c>
      <c r="C1356" s="222">
        <v>9017</v>
      </c>
      <c r="D1356" s="268"/>
      <c r="E1356" s="268">
        <v>3.14</v>
      </c>
      <c r="F1356" s="232">
        <v>8</v>
      </c>
      <c r="G1356" s="303">
        <f t="shared" si="31"/>
        <v>0</v>
      </c>
    </row>
    <row r="1357" spans="1:7" x14ac:dyDescent="0.2">
      <c r="A1357" s="206" t="s">
        <v>420</v>
      </c>
      <c r="B1357" s="211">
        <v>8</v>
      </c>
      <c r="C1357" s="220">
        <v>1840</v>
      </c>
      <c r="D1357" s="268"/>
      <c r="E1357" s="268">
        <v>3.15</v>
      </c>
      <c r="F1357" s="233">
        <v>5</v>
      </c>
      <c r="G1357" s="303">
        <f t="shared" si="31"/>
        <v>0</v>
      </c>
    </row>
    <row r="1358" spans="1:7" x14ac:dyDescent="0.2">
      <c r="A1358" s="208" t="s">
        <v>664</v>
      </c>
      <c r="B1358" s="211">
        <v>8</v>
      </c>
      <c r="C1358" s="221">
        <v>1840</v>
      </c>
      <c r="D1358" s="268"/>
      <c r="E1358" s="268">
        <v>3.68</v>
      </c>
      <c r="F1358" s="231">
        <v>10</v>
      </c>
      <c r="G1358" s="303">
        <f t="shared" si="31"/>
        <v>0</v>
      </c>
    </row>
    <row r="1359" spans="1:7" x14ac:dyDescent="0.2">
      <c r="A1359" s="200" t="s">
        <v>2844</v>
      </c>
      <c r="B1359" s="211">
        <v>8</v>
      </c>
      <c r="C1359" s="219">
        <v>1840</v>
      </c>
      <c r="D1359" s="269"/>
      <c r="E1359" s="268">
        <v>4.8600000000000003</v>
      </c>
      <c r="F1359" s="231">
        <v>8</v>
      </c>
      <c r="G1359" s="303">
        <f t="shared" si="31"/>
        <v>0</v>
      </c>
    </row>
    <row r="1360" spans="1:7" x14ac:dyDescent="0.2">
      <c r="A1360" s="200" t="s">
        <v>2844</v>
      </c>
      <c r="B1360" s="211">
        <v>8</v>
      </c>
      <c r="C1360" s="226">
        <v>1840</v>
      </c>
      <c r="D1360" s="268"/>
      <c r="E1360" s="268">
        <v>4.8600000000000003</v>
      </c>
      <c r="F1360" s="203">
        <v>18</v>
      </c>
      <c r="G1360" s="303">
        <f t="shared" si="31"/>
        <v>0</v>
      </c>
    </row>
    <row r="1361" spans="1:7" x14ac:dyDescent="0.2">
      <c r="A1361" s="208" t="s">
        <v>635</v>
      </c>
      <c r="B1361" s="211">
        <v>8</v>
      </c>
      <c r="C1361" s="221">
        <v>9898</v>
      </c>
      <c r="D1361" s="268"/>
      <c r="E1361" s="268">
        <v>4.8600000000000003</v>
      </c>
      <c r="F1361" s="231">
        <v>12</v>
      </c>
      <c r="G1361" s="303">
        <f t="shared" si="31"/>
        <v>0</v>
      </c>
    </row>
    <row r="1362" spans="1:7" x14ac:dyDescent="0.2">
      <c r="A1362" s="200" t="s">
        <v>2841</v>
      </c>
      <c r="B1362" s="211">
        <v>8</v>
      </c>
      <c r="C1362" s="226">
        <v>6880</v>
      </c>
      <c r="D1362" s="268"/>
      <c r="E1362" s="268">
        <v>4.8</v>
      </c>
      <c r="F1362" s="203">
        <v>4</v>
      </c>
      <c r="G1362" s="303">
        <f t="shared" si="31"/>
        <v>0</v>
      </c>
    </row>
    <row r="1363" spans="1:7" x14ac:dyDescent="0.2">
      <c r="A1363" s="200" t="s">
        <v>2840</v>
      </c>
      <c r="B1363" s="211">
        <v>8</v>
      </c>
      <c r="C1363" s="226">
        <v>6880</v>
      </c>
      <c r="D1363" s="268"/>
      <c r="E1363" s="268">
        <v>4.8</v>
      </c>
      <c r="F1363" s="203">
        <v>5</v>
      </c>
      <c r="G1363" s="303">
        <f t="shared" si="31"/>
        <v>0</v>
      </c>
    </row>
    <row r="1364" spans="1:7" x14ac:dyDescent="0.2">
      <c r="A1364" s="206" t="s">
        <v>417</v>
      </c>
      <c r="B1364" s="211">
        <v>8</v>
      </c>
      <c r="C1364" s="220">
        <v>2791</v>
      </c>
      <c r="D1364" s="268"/>
      <c r="E1364" s="268">
        <v>3.21</v>
      </c>
      <c r="F1364" s="233">
        <v>1</v>
      </c>
      <c r="G1364" s="303">
        <f t="shared" si="31"/>
        <v>0</v>
      </c>
    </row>
    <row r="1365" spans="1:7" x14ac:dyDescent="0.2">
      <c r="A1365" s="206" t="s">
        <v>417</v>
      </c>
      <c r="B1365" s="211">
        <v>8</v>
      </c>
      <c r="C1365" s="221">
        <v>2791</v>
      </c>
      <c r="D1365" s="268"/>
      <c r="E1365" s="268">
        <v>3.21</v>
      </c>
      <c r="F1365" s="231">
        <v>5</v>
      </c>
      <c r="G1365" s="303">
        <f t="shared" si="31"/>
        <v>0</v>
      </c>
    </row>
    <row r="1366" spans="1:7" x14ac:dyDescent="0.2">
      <c r="A1366" s="206" t="s">
        <v>413</v>
      </c>
      <c r="B1366" s="211">
        <v>8</v>
      </c>
      <c r="C1366" s="220">
        <v>2791</v>
      </c>
      <c r="D1366" s="268"/>
      <c r="E1366" s="268">
        <v>3.21</v>
      </c>
      <c r="F1366" s="233">
        <v>4</v>
      </c>
      <c r="G1366" s="303">
        <f t="shared" si="31"/>
        <v>0</v>
      </c>
    </row>
    <row r="1367" spans="1:7" x14ac:dyDescent="0.2">
      <c r="A1367" s="208" t="s">
        <v>3119</v>
      </c>
      <c r="B1367" s="211">
        <v>8</v>
      </c>
      <c r="C1367" s="220">
        <v>2350</v>
      </c>
      <c r="D1367" s="268"/>
      <c r="E1367" s="268">
        <v>0.35</v>
      </c>
      <c r="F1367" s="233">
        <v>9</v>
      </c>
      <c r="G1367" s="303">
        <f t="shared" si="31"/>
        <v>0</v>
      </c>
    </row>
    <row r="1368" spans="1:7" x14ac:dyDescent="0.2">
      <c r="A1368" s="208" t="s">
        <v>3119</v>
      </c>
      <c r="B1368" s="211">
        <v>8</v>
      </c>
      <c r="C1368" s="221">
        <v>2350</v>
      </c>
      <c r="D1368" s="268"/>
      <c r="E1368" s="268">
        <v>0.35</v>
      </c>
      <c r="F1368" s="231">
        <v>9</v>
      </c>
      <c r="G1368" s="303">
        <f t="shared" si="31"/>
        <v>0</v>
      </c>
    </row>
    <row r="1369" spans="1:7" x14ac:dyDescent="0.2">
      <c r="A1369" s="208" t="s">
        <v>633</v>
      </c>
      <c r="B1369" s="211">
        <v>8</v>
      </c>
      <c r="C1369" s="221">
        <v>2791</v>
      </c>
      <c r="D1369" s="268"/>
      <c r="E1369" s="268">
        <v>3.1</v>
      </c>
      <c r="F1369" s="231">
        <v>1</v>
      </c>
      <c r="G1369" s="303">
        <f t="shared" si="31"/>
        <v>0</v>
      </c>
    </row>
    <row r="1370" spans="1:7" x14ac:dyDescent="0.2">
      <c r="A1370" s="208" t="s">
        <v>633</v>
      </c>
      <c r="B1370" s="211">
        <v>8</v>
      </c>
      <c r="C1370" s="226">
        <v>2791</v>
      </c>
      <c r="D1370" s="268"/>
      <c r="E1370" s="268">
        <v>3.1</v>
      </c>
      <c r="F1370" s="203">
        <v>19</v>
      </c>
      <c r="G1370" s="303">
        <f t="shared" si="31"/>
        <v>0</v>
      </c>
    </row>
    <row r="1371" spans="1:7" x14ac:dyDescent="0.2">
      <c r="A1371" s="200" t="s">
        <v>3120</v>
      </c>
      <c r="B1371" s="211">
        <v>8</v>
      </c>
      <c r="C1371" s="226">
        <v>2791</v>
      </c>
      <c r="D1371" s="268"/>
      <c r="E1371" s="268">
        <v>0.42</v>
      </c>
      <c r="F1371" s="203">
        <v>9</v>
      </c>
      <c r="G1371" s="303">
        <f t="shared" si="31"/>
        <v>0</v>
      </c>
    </row>
    <row r="1372" spans="1:7" x14ac:dyDescent="0.2">
      <c r="A1372" s="200" t="s">
        <v>2813</v>
      </c>
      <c r="B1372" s="211">
        <v>8</v>
      </c>
      <c r="C1372" s="226">
        <v>2791</v>
      </c>
      <c r="D1372" s="268"/>
      <c r="E1372" s="268">
        <v>5.36</v>
      </c>
      <c r="F1372" s="203">
        <v>6</v>
      </c>
      <c r="G1372" s="303">
        <f t="shared" si="31"/>
        <v>0</v>
      </c>
    </row>
    <row r="1373" spans="1:7" x14ac:dyDescent="0.2">
      <c r="A1373" s="200" t="s">
        <v>2813</v>
      </c>
      <c r="B1373" s="212">
        <v>8</v>
      </c>
      <c r="C1373" s="221">
        <v>2791</v>
      </c>
      <c r="D1373" s="268"/>
      <c r="E1373" s="268">
        <v>5.08</v>
      </c>
      <c r="F1373" s="234">
        <v>11</v>
      </c>
      <c r="G1373" s="303">
        <f t="shared" si="31"/>
        <v>0</v>
      </c>
    </row>
    <row r="1374" spans="1:7" x14ac:dyDescent="0.2">
      <c r="A1374" s="200" t="s">
        <v>2838</v>
      </c>
      <c r="B1374" s="211">
        <v>8</v>
      </c>
      <c r="C1374" s="219">
        <v>1840</v>
      </c>
      <c r="D1374" s="269"/>
      <c r="E1374" s="268">
        <v>5.2</v>
      </c>
      <c r="F1374" s="231">
        <v>2</v>
      </c>
      <c r="G1374" s="303">
        <f t="shared" si="31"/>
        <v>0</v>
      </c>
    </row>
    <row r="1375" spans="1:7" x14ac:dyDescent="0.2">
      <c r="A1375" s="206" t="s">
        <v>2838</v>
      </c>
      <c r="B1375" s="211">
        <v>8</v>
      </c>
      <c r="C1375" s="219">
        <v>1840</v>
      </c>
      <c r="D1375" s="269"/>
      <c r="E1375" s="268">
        <v>5.48</v>
      </c>
      <c r="F1375" s="231">
        <v>7</v>
      </c>
      <c r="G1375" s="303">
        <f t="shared" si="31"/>
        <v>0</v>
      </c>
    </row>
    <row r="1376" spans="1:7" x14ac:dyDescent="0.2">
      <c r="A1376" s="200" t="s">
        <v>2838</v>
      </c>
      <c r="B1376" s="211">
        <v>8</v>
      </c>
      <c r="C1376" s="221">
        <v>1840</v>
      </c>
      <c r="D1376" s="268"/>
      <c r="E1376" s="268">
        <v>5.2</v>
      </c>
      <c r="F1376" s="231">
        <v>12</v>
      </c>
      <c r="G1376" s="303">
        <f t="shared" si="31"/>
        <v>0</v>
      </c>
    </row>
    <row r="1377" spans="1:7" x14ac:dyDescent="0.2">
      <c r="A1377" s="200" t="s">
        <v>2838</v>
      </c>
      <c r="B1377" s="211">
        <v>8</v>
      </c>
      <c r="C1377" s="226">
        <v>1840</v>
      </c>
      <c r="D1377" s="268"/>
      <c r="E1377" s="268">
        <v>5.2</v>
      </c>
      <c r="F1377" s="203">
        <v>6</v>
      </c>
      <c r="G1377" s="303">
        <f t="shared" si="31"/>
        <v>0</v>
      </c>
    </row>
    <row r="1378" spans="1:7" x14ac:dyDescent="0.2">
      <c r="A1378" s="200" t="s">
        <v>2836</v>
      </c>
      <c r="B1378" s="211">
        <v>8</v>
      </c>
      <c r="C1378" s="226">
        <v>2791</v>
      </c>
      <c r="D1378" s="268"/>
      <c r="E1378" s="268">
        <v>3.99</v>
      </c>
      <c r="F1378" s="203">
        <v>12</v>
      </c>
      <c r="G1378" s="303">
        <f t="shared" si="31"/>
        <v>0</v>
      </c>
    </row>
    <row r="1379" spans="1:7" x14ac:dyDescent="0.2">
      <c r="A1379" s="200" t="s">
        <v>2839</v>
      </c>
      <c r="B1379" s="211">
        <v>8</v>
      </c>
      <c r="C1379" s="219">
        <v>1840</v>
      </c>
      <c r="D1379" s="269"/>
      <c r="E1379" s="268">
        <v>4.7</v>
      </c>
      <c r="F1379" s="231">
        <v>9</v>
      </c>
      <c r="G1379" s="303">
        <f t="shared" si="31"/>
        <v>0</v>
      </c>
    </row>
    <row r="1380" spans="1:7" x14ac:dyDescent="0.2">
      <c r="A1380" s="200" t="s">
        <v>2839</v>
      </c>
      <c r="B1380" s="211">
        <v>8</v>
      </c>
      <c r="C1380" s="226">
        <v>1840</v>
      </c>
      <c r="D1380" s="268"/>
      <c r="E1380" s="268">
        <v>4.7</v>
      </c>
      <c r="F1380" s="203">
        <v>6</v>
      </c>
      <c r="G1380" s="303">
        <f t="shared" si="31"/>
        <v>0</v>
      </c>
    </row>
    <row r="1381" spans="1:7" x14ac:dyDescent="0.2">
      <c r="A1381" s="200" t="s">
        <v>2837</v>
      </c>
      <c r="B1381" s="211">
        <v>8</v>
      </c>
      <c r="C1381" s="219">
        <v>1840</v>
      </c>
      <c r="D1381" s="269"/>
      <c r="E1381" s="268">
        <v>4</v>
      </c>
      <c r="F1381" s="231">
        <v>8</v>
      </c>
      <c r="G1381" s="303">
        <f t="shared" si="31"/>
        <v>0</v>
      </c>
    </row>
    <row r="1382" spans="1:7" x14ac:dyDescent="0.2">
      <c r="A1382" s="200" t="s">
        <v>2837</v>
      </c>
      <c r="B1382" s="211">
        <v>8</v>
      </c>
      <c r="C1382" s="221">
        <v>1840</v>
      </c>
      <c r="D1382" s="268"/>
      <c r="E1382" s="268">
        <v>4</v>
      </c>
      <c r="F1382" s="231">
        <v>5</v>
      </c>
      <c r="G1382" s="303">
        <f t="shared" si="31"/>
        <v>0</v>
      </c>
    </row>
    <row r="1383" spans="1:7" x14ac:dyDescent="0.2">
      <c r="A1383" s="200" t="s">
        <v>2837</v>
      </c>
      <c r="B1383" s="211">
        <v>8</v>
      </c>
      <c r="C1383" s="226">
        <v>1840</v>
      </c>
      <c r="D1383" s="268"/>
      <c r="E1383" s="268">
        <v>4</v>
      </c>
      <c r="F1383" s="203">
        <v>6</v>
      </c>
      <c r="G1383" s="303">
        <f t="shared" si="31"/>
        <v>0</v>
      </c>
    </row>
    <row r="1384" spans="1:7" x14ac:dyDescent="0.2">
      <c r="A1384" s="206" t="s">
        <v>411</v>
      </c>
      <c r="B1384" s="211">
        <v>8</v>
      </c>
      <c r="C1384" s="220">
        <v>2791</v>
      </c>
      <c r="D1384" s="268"/>
      <c r="E1384" s="268">
        <v>0.42</v>
      </c>
      <c r="F1384" s="233">
        <v>66</v>
      </c>
      <c r="G1384" s="303">
        <f t="shared" si="31"/>
        <v>0</v>
      </c>
    </row>
    <row r="1385" spans="1:7" x14ac:dyDescent="0.2">
      <c r="A1385" s="200" t="s">
        <v>2833</v>
      </c>
      <c r="B1385" s="211">
        <v>8</v>
      </c>
      <c r="C1385" s="226">
        <v>2791</v>
      </c>
      <c r="D1385" s="268"/>
      <c r="E1385" s="268">
        <v>3.61</v>
      </c>
      <c r="F1385" s="203">
        <v>16</v>
      </c>
      <c r="G1385" s="303">
        <f t="shared" si="31"/>
        <v>0</v>
      </c>
    </row>
    <row r="1386" spans="1:7" x14ac:dyDescent="0.2">
      <c r="A1386" s="200" t="s">
        <v>3333</v>
      </c>
      <c r="B1386" s="211">
        <v>8</v>
      </c>
      <c r="C1386" s="226">
        <v>6880</v>
      </c>
      <c r="D1386" s="268"/>
      <c r="E1386" s="268">
        <v>4.8</v>
      </c>
      <c r="F1386" s="203">
        <v>5</v>
      </c>
      <c r="G1386" s="303">
        <f t="shared" si="31"/>
        <v>0</v>
      </c>
    </row>
    <row r="1387" spans="1:7" x14ac:dyDescent="0.2">
      <c r="A1387" s="200" t="s">
        <v>2834</v>
      </c>
      <c r="B1387" s="211">
        <v>8</v>
      </c>
      <c r="C1387" s="219">
        <v>1212</v>
      </c>
      <c r="D1387" s="269"/>
      <c r="E1387" s="268">
        <v>5.12</v>
      </c>
      <c r="F1387" s="231">
        <v>12</v>
      </c>
      <c r="G1387" s="303">
        <f t="shared" si="31"/>
        <v>0</v>
      </c>
    </row>
    <row r="1388" spans="1:7" x14ac:dyDescent="0.2">
      <c r="A1388" s="200" t="s">
        <v>2834</v>
      </c>
      <c r="B1388" s="211">
        <v>8</v>
      </c>
      <c r="C1388" s="226">
        <v>1212</v>
      </c>
      <c r="D1388" s="268"/>
      <c r="E1388" s="268">
        <v>5.12</v>
      </c>
      <c r="F1388" s="203">
        <v>12</v>
      </c>
      <c r="G1388" s="303">
        <f t="shared" si="31"/>
        <v>0</v>
      </c>
    </row>
    <row r="1389" spans="1:7" x14ac:dyDescent="0.2">
      <c r="A1389" s="208" t="s">
        <v>2686</v>
      </c>
      <c r="B1389" s="211">
        <v>8</v>
      </c>
      <c r="C1389" s="221">
        <v>2791</v>
      </c>
      <c r="D1389" s="268"/>
      <c r="E1389" s="268">
        <v>0.42</v>
      </c>
      <c r="F1389" s="231">
        <v>29</v>
      </c>
      <c r="G1389" s="303">
        <f t="shared" si="31"/>
        <v>0</v>
      </c>
    </row>
    <row r="1390" spans="1:7" x14ac:dyDescent="0.2">
      <c r="A1390" s="206" t="s">
        <v>409</v>
      </c>
      <c r="B1390" s="211">
        <v>8</v>
      </c>
      <c r="C1390" s="220">
        <v>2791</v>
      </c>
      <c r="D1390" s="268"/>
      <c r="E1390" s="268">
        <v>0.89</v>
      </c>
      <c r="F1390" s="233">
        <v>13</v>
      </c>
      <c r="G1390" s="303">
        <f t="shared" si="31"/>
        <v>0</v>
      </c>
    </row>
    <row r="1391" spans="1:7" x14ac:dyDescent="0.2">
      <c r="A1391" s="206" t="s">
        <v>410</v>
      </c>
      <c r="B1391" s="211">
        <v>8</v>
      </c>
      <c r="C1391" s="220">
        <v>2791</v>
      </c>
      <c r="D1391" s="268"/>
      <c r="E1391" s="268">
        <v>0.42</v>
      </c>
      <c r="F1391" s="233">
        <v>21</v>
      </c>
      <c r="G1391" s="303">
        <f t="shared" si="31"/>
        <v>0</v>
      </c>
    </row>
    <row r="1392" spans="1:7" x14ac:dyDescent="0.2">
      <c r="A1392" s="208" t="s">
        <v>2684</v>
      </c>
      <c r="B1392" s="211">
        <v>8</v>
      </c>
      <c r="C1392" s="220">
        <v>2791</v>
      </c>
      <c r="D1392" s="268"/>
      <c r="E1392" s="268">
        <v>3.21</v>
      </c>
      <c r="F1392" s="233">
        <v>4</v>
      </c>
      <c r="G1392" s="303">
        <f t="shared" si="31"/>
        <v>0</v>
      </c>
    </row>
    <row r="1393" spans="1:7" x14ac:dyDescent="0.2">
      <c r="A1393" s="208" t="s">
        <v>2684</v>
      </c>
      <c r="B1393" s="211">
        <v>8</v>
      </c>
      <c r="C1393" s="221">
        <v>2791</v>
      </c>
      <c r="D1393" s="268"/>
      <c r="E1393" s="268">
        <v>3.21</v>
      </c>
      <c r="F1393" s="231">
        <v>2</v>
      </c>
      <c r="G1393" s="303">
        <f t="shared" si="31"/>
        <v>0</v>
      </c>
    </row>
    <row r="1394" spans="1:7" x14ac:dyDescent="0.2">
      <c r="A1394" s="208" t="s">
        <v>2684</v>
      </c>
      <c r="B1394" s="211">
        <v>8</v>
      </c>
      <c r="C1394" s="221">
        <v>6880</v>
      </c>
      <c r="D1394" s="268"/>
      <c r="E1394" s="268">
        <v>4.8</v>
      </c>
      <c r="F1394" s="231">
        <v>1</v>
      </c>
      <c r="G1394" s="303">
        <f t="shared" si="31"/>
        <v>0</v>
      </c>
    </row>
    <row r="1395" spans="1:7" x14ac:dyDescent="0.2">
      <c r="A1395" s="205" t="s">
        <v>2960</v>
      </c>
      <c r="B1395" s="212">
        <v>8</v>
      </c>
      <c r="C1395" s="221">
        <v>2791</v>
      </c>
      <c r="D1395" s="268"/>
      <c r="E1395" s="268">
        <v>10.62</v>
      </c>
      <c r="F1395" s="234">
        <v>39</v>
      </c>
      <c r="G1395" s="303">
        <f t="shared" si="31"/>
        <v>0</v>
      </c>
    </row>
    <row r="1396" spans="1:7" x14ac:dyDescent="0.2">
      <c r="A1396" s="205" t="s">
        <v>2958</v>
      </c>
      <c r="B1396" s="212">
        <v>8</v>
      </c>
      <c r="C1396" s="221">
        <v>2791</v>
      </c>
      <c r="D1396" s="268"/>
      <c r="E1396" s="268">
        <v>5.36</v>
      </c>
      <c r="F1396" s="234">
        <v>9</v>
      </c>
      <c r="G1396" s="303">
        <f t="shared" si="31"/>
        <v>0</v>
      </c>
    </row>
    <row r="1397" spans="1:7" x14ac:dyDescent="0.2">
      <c r="A1397" s="208" t="s">
        <v>2682</v>
      </c>
      <c r="B1397" s="211">
        <v>8</v>
      </c>
      <c r="C1397" s="220">
        <v>2791</v>
      </c>
      <c r="D1397" s="268"/>
      <c r="E1397" s="268">
        <v>3.21</v>
      </c>
      <c r="F1397" s="233">
        <v>2</v>
      </c>
      <c r="G1397" s="303">
        <f t="shared" si="31"/>
        <v>0</v>
      </c>
    </row>
    <row r="1398" spans="1:7" x14ac:dyDescent="0.2">
      <c r="A1398" s="208" t="s">
        <v>2682</v>
      </c>
      <c r="B1398" s="211">
        <v>8</v>
      </c>
      <c r="C1398" s="221">
        <v>2791</v>
      </c>
      <c r="D1398" s="268"/>
      <c r="E1398" s="268">
        <v>3.21</v>
      </c>
      <c r="F1398" s="231">
        <v>3</v>
      </c>
      <c r="G1398" s="303">
        <f t="shared" ref="G1398:G1461" si="32">D1398*F1398</f>
        <v>0</v>
      </c>
    </row>
    <row r="1399" spans="1:7" x14ac:dyDescent="0.2">
      <c r="A1399" s="208" t="s">
        <v>2682</v>
      </c>
      <c r="B1399" s="211">
        <v>8</v>
      </c>
      <c r="C1399" s="226">
        <v>2791</v>
      </c>
      <c r="D1399" s="268"/>
      <c r="E1399" s="268">
        <v>3.21</v>
      </c>
      <c r="F1399" s="203">
        <v>7</v>
      </c>
      <c r="G1399" s="303">
        <f t="shared" si="32"/>
        <v>0</v>
      </c>
    </row>
    <row r="1400" spans="1:7" x14ac:dyDescent="0.2">
      <c r="A1400" s="208" t="s">
        <v>2683</v>
      </c>
      <c r="B1400" s="211">
        <v>8</v>
      </c>
      <c r="C1400" s="220">
        <v>2791</v>
      </c>
      <c r="D1400" s="268"/>
      <c r="E1400" s="268">
        <v>3.21</v>
      </c>
      <c r="F1400" s="233">
        <v>12</v>
      </c>
      <c r="G1400" s="303">
        <f t="shared" si="32"/>
        <v>0</v>
      </c>
    </row>
    <row r="1401" spans="1:7" x14ac:dyDescent="0.2">
      <c r="A1401" s="208" t="s">
        <v>2683</v>
      </c>
      <c r="B1401" s="211">
        <v>8</v>
      </c>
      <c r="C1401" s="221">
        <v>2791</v>
      </c>
      <c r="D1401" s="268"/>
      <c r="E1401" s="268">
        <v>3.21</v>
      </c>
      <c r="F1401" s="231">
        <v>9</v>
      </c>
      <c r="G1401" s="303">
        <f t="shared" si="32"/>
        <v>0</v>
      </c>
    </row>
    <row r="1402" spans="1:7" x14ac:dyDescent="0.2">
      <c r="A1402" s="208" t="s">
        <v>2681</v>
      </c>
      <c r="B1402" s="211">
        <v>8</v>
      </c>
      <c r="C1402" s="219">
        <v>1840</v>
      </c>
      <c r="D1402" s="269"/>
      <c r="E1402" s="268">
        <v>4.8899999999999997</v>
      </c>
      <c r="F1402" s="231">
        <v>8</v>
      </c>
      <c r="G1402" s="303">
        <f t="shared" si="32"/>
        <v>0</v>
      </c>
    </row>
    <row r="1403" spans="1:7" x14ac:dyDescent="0.2">
      <c r="A1403" s="208" t="s">
        <v>2681</v>
      </c>
      <c r="B1403" s="211">
        <v>8</v>
      </c>
      <c r="C1403" s="221">
        <v>1840</v>
      </c>
      <c r="D1403" s="268"/>
      <c r="E1403" s="268">
        <v>4.8899999999999997</v>
      </c>
      <c r="F1403" s="231">
        <v>5</v>
      </c>
      <c r="G1403" s="303">
        <f t="shared" si="32"/>
        <v>0</v>
      </c>
    </row>
    <row r="1404" spans="1:7" x14ac:dyDescent="0.2">
      <c r="A1404" s="206" t="s">
        <v>408</v>
      </c>
      <c r="B1404" s="211">
        <v>8</v>
      </c>
      <c r="C1404" s="220">
        <v>2791</v>
      </c>
      <c r="D1404" s="268"/>
      <c r="E1404" s="268">
        <v>2.0699999999999998</v>
      </c>
      <c r="F1404" s="233">
        <v>18</v>
      </c>
      <c r="G1404" s="303">
        <f t="shared" si="32"/>
        <v>0</v>
      </c>
    </row>
    <row r="1405" spans="1:7" x14ac:dyDescent="0.2">
      <c r="A1405" s="205" t="s">
        <v>2962</v>
      </c>
      <c r="B1405" s="212">
        <v>8</v>
      </c>
      <c r="C1405" s="221">
        <v>2791</v>
      </c>
      <c r="D1405" s="268"/>
      <c r="E1405" s="268">
        <v>2.0699999999999998</v>
      </c>
      <c r="F1405" s="234">
        <v>96</v>
      </c>
      <c r="G1405" s="303">
        <f t="shared" si="32"/>
        <v>0</v>
      </c>
    </row>
    <row r="1406" spans="1:7" x14ac:dyDescent="0.2">
      <c r="A1406" s="200" t="s">
        <v>2831</v>
      </c>
      <c r="B1406" s="211">
        <v>8</v>
      </c>
      <c r="C1406" s="226">
        <v>2791</v>
      </c>
      <c r="D1406" s="268"/>
      <c r="E1406" s="268">
        <v>20.55</v>
      </c>
      <c r="F1406" s="203">
        <v>2</v>
      </c>
      <c r="G1406" s="303">
        <f t="shared" si="32"/>
        <v>0</v>
      </c>
    </row>
    <row r="1407" spans="1:7" x14ac:dyDescent="0.2">
      <c r="A1407" s="200" t="s">
        <v>3572</v>
      </c>
      <c r="B1407" s="213">
        <v>8</v>
      </c>
      <c r="C1407" s="222">
        <v>4575</v>
      </c>
      <c r="D1407" s="268"/>
      <c r="E1407" s="268">
        <v>3.85</v>
      </c>
      <c r="F1407" s="232">
        <v>6</v>
      </c>
      <c r="G1407" s="303">
        <f t="shared" si="32"/>
        <v>0</v>
      </c>
    </row>
    <row r="1408" spans="1:7" x14ac:dyDescent="0.2">
      <c r="A1408" s="200" t="s">
        <v>3573</v>
      </c>
      <c r="B1408" s="213">
        <v>8</v>
      </c>
      <c r="C1408" s="222">
        <v>4575</v>
      </c>
      <c r="D1408" s="268"/>
      <c r="E1408" s="268">
        <v>3.85</v>
      </c>
      <c r="F1408" s="232">
        <v>11</v>
      </c>
      <c r="G1408" s="303">
        <f t="shared" si="32"/>
        <v>0</v>
      </c>
    </row>
    <row r="1409" spans="1:7" x14ac:dyDescent="0.2">
      <c r="A1409" s="200" t="s">
        <v>3574</v>
      </c>
      <c r="B1409" s="213">
        <v>8</v>
      </c>
      <c r="C1409" s="222">
        <v>4575</v>
      </c>
      <c r="D1409" s="268"/>
      <c r="E1409" s="268">
        <v>3.85</v>
      </c>
      <c r="F1409" s="232">
        <v>3</v>
      </c>
      <c r="G1409" s="303">
        <f t="shared" si="32"/>
        <v>0</v>
      </c>
    </row>
    <row r="1410" spans="1:7" x14ac:dyDescent="0.2">
      <c r="A1410" s="200" t="s">
        <v>3575</v>
      </c>
      <c r="B1410" s="211">
        <v>8</v>
      </c>
      <c r="C1410" s="222">
        <v>4575</v>
      </c>
      <c r="D1410" s="268"/>
      <c r="E1410" s="268">
        <v>3.85</v>
      </c>
      <c r="F1410" s="229">
        <v>11</v>
      </c>
      <c r="G1410" s="303">
        <f t="shared" si="32"/>
        <v>0</v>
      </c>
    </row>
    <row r="1411" spans="1:7" x14ac:dyDescent="0.2">
      <c r="A1411" s="200" t="s">
        <v>3541</v>
      </c>
      <c r="B1411" s="216">
        <v>8</v>
      </c>
      <c r="C1411" s="224">
        <v>4575</v>
      </c>
      <c r="D1411" s="268"/>
      <c r="E1411" s="268">
        <v>3.94</v>
      </c>
      <c r="F1411" s="234">
        <v>8</v>
      </c>
      <c r="G1411" s="303">
        <f t="shared" si="32"/>
        <v>0</v>
      </c>
    </row>
    <row r="1412" spans="1:7" x14ac:dyDescent="0.2">
      <c r="A1412" s="200" t="s">
        <v>3576</v>
      </c>
      <c r="B1412" s="213">
        <v>8</v>
      </c>
      <c r="C1412" s="222">
        <v>4575</v>
      </c>
      <c r="D1412" s="268"/>
      <c r="E1412" s="268">
        <v>4.99</v>
      </c>
      <c r="F1412" s="232">
        <v>3</v>
      </c>
      <c r="G1412" s="303">
        <f t="shared" si="32"/>
        <v>0</v>
      </c>
    </row>
    <row r="1413" spans="1:7" x14ac:dyDescent="0.2">
      <c r="A1413" s="200" t="s">
        <v>429</v>
      </c>
      <c r="B1413" s="211">
        <v>8</v>
      </c>
      <c r="C1413" s="220">
        <v>7798</v>
      </c>
      <c r="D1413" s="268"/>
      <c r="E1413" s="268">
        <v>4.4400000000000004</v>
      </c>
      <c r="F1413" s="233">
        <v>5</v>
      </c>
      <c r="G1413" s="303">
        <f t="shared" si="32"/>
        <v>0</v>
      </c>
    </row>
    <row r="1414" spans="1:7" x14ac:dyDescent="0.2">
      <c r="A1414" s="200" t="s">
        <v>430</v>
      </c>
      <c r="B1414" s="211">
        <v>8</v>
      </c>
      <c r="C1414" s="220">
        <v>4943</v>
      </c>
      <c r="D1414" s="268"/>
      <c r="E1414" s="268">
        <v>2.89</v>
      </c>
      <c r="F1414" s="233">
        <v>11</v>
      </c>
      <c r="G1414" s="303">
        <f t="shared" si="32"/>
        <v>0</v>
      </c>
    </row>
    <row r="1415" spans="1:7" x14ac:dyDescent="0.2">
      <c r="A1415" s="206" t="s">
        <v>1473</v>
      </c>
      <c r="B1415" s="212">
        <v>8</v>
      </c>
      <c r="C1415" s="221">
        <v>4575</v>
      </c>
      <c r="D1415" s="268"/>
      <c r="E1415" s="268">
        <v>1.85</v>
      </c>
      <c r="F1415" s="231">
        <v>5</v>
      </c>
      <c r="G1415" s="303">
        <f t="shared" si="32"/>
        <v>0</v>
      </c>
    </row>
    <row r="1416" spans="1:7" x14ac:dyDescent="0.2">
      <c r="A1416" s="200" t="s">
        <v>2742</v>
      </c>
      <c r="B1416" s="211">
        <v>8</v>
      </c>
      <c r="C1416" s="226">
        <v>1241</v>
      </c>
      <c r="D1416" s="268"/>
      <c r="E1416" s="268">
        <v>2.98</v>
      </c>
      <c r="F1416" s="203">
        <v>46</v>
      </c>
      <c r="G1416" s="303">
        <f t="shared" si="32"/>
        <v>0</v>
      </c>
    </row>
    <row r="1417" spans="1:7" x14ac:dyDescent="0.2">
      <c r="A1417" s="200" t="s">
        <v>2748</v>
      </c>
      <c r="B1417" s="211">
        <v>8</v>
      </c>
      <c r="C1417" s="226">
        <v>4943</v>
      </c>
      <c r="D1417" s="268"/>
      <c r="E1417" s="268">
        <v>2.2999999999999998</v>
      </c>
      <c r="F1417" s="203">
        <v>39</v>
      </c>
      <c r="G1417" s="303">
        <f t="shared" si="32"/>
        <v>0</v>
      </c>
    </row>
    <row r="1418" spans="1:7" x14ac:dyDescent="0.2">
      <c r="A1418" s="200" t="s">
        <v>2994</v>
      </c>
      <c r="B1418" s="211">
        <v>8</v>
      </c>
      <c r="C1418" s="226">
        <v>1241</v>
      </c>
      <c r="D1418" s="270"/>
      <c r="E1418" s="268">
        <v>2.06</v>
      </c>
      <c r="F1418" s="203">
        <v>16</v>
      </c>
      <c r="G1418" s="303">
        <f t="shared" si="32"/>
        <v>0</v>
      </c>
    </row>
    <row r="1419" spans="1:7" x14ac:dyDescent="0.2">
      <c r="A1419" s="200" t="s">
        <v>2994</v>
      </c>
      <c r="B1419" s="211">
        <v>8</v>
      </c>
      <c r="C1419" s="226">
        <v>1241</v>
      </c>
      <c r="D1419" s="268"/>
      <c r="E1419" s="268">
        <v>2.06</v>
      </c>
      <c r="F1419" s="203">
        <v>2</v>
      </c>
      <c r="G1419" s="303">
        <f t="shared" si="32"/>
        <v>0</v>
      </c>
    </row>
    <row r="1420" spans="1:7" x14ac:dyDescent="0.2">
      <c r="A1420" s="205" t="s">
        <v>1909</v>
      </c>
      <c r="B1420" s="213">
        <v>8</v>
      </c>
      <c r="C1420" s="222">
        <v>3232</v>
      </c>
      <c r="D1420" s="268"/>
      <c r="E1420" s="268">
        <v>16.77</v>
      </c>
      <c r="F1420" s="232">
        <v>1</v>
      </c>
      <c r="G1420" s="303">
        <f t="shared" si="32"/>
        <v>0</v>
      </c>
    </row>
    <row r="1421" spans="1:7" x14ac:dyDescent="0.2">
      <c r="A1421" s="206" t="s">
        <v>149</v>
      </c>
      <c r="B1421" s="211">
        <v>8</v>
      </c>
      <c r="C1421" s="219">
        <v>1212</v>
      </c>
      <c r="D1421" s="269"/>
      <c r="E1421" s="268">
        <v>0.51</v>
      </c>
      <c r="F1421" s="231">
        <v>32</v>
      </c>
      <c r="G1421" s="303">
        <f t="shared" si="32"/>
        <v>0</v>
      </c>
    </row>
    <row r="1422" spans="1:7" x14ac:dyDescent="0.2">
      <c r="A1422" s="200" t="s">
        <v>149</v>
      </c>
      <c r="B1422" s="211">
        <v>8</v>
      </c>
      <c r="C1422" s="226">
        <v>2350</v>
      </c>
      <c r="D1422" s="268"/>
      <c r="E1422" s="268">
        <v>0.39</v>
      </c>
      <c r="F1422" s="203">
        <v>50</v>
      </c>
      <c r="G1422" s="303">
        <f t="shared" si="32"/>
        <v>0</v>
      </c>
    </row>
    <row r="1423" spans="1:7" x14ac:dyDescent="0.2">
      <c r="A1423" s="200" t="s">
        <v>2918</v>
      </c>
      <c r="B1423" s="211">
        <v>8</v>
      </c>
      <c r="C1423" s="226">
        <v>2791</v>
      </c>
      <c r="D1423" s="270"/>
      <c r="E1423" s="268">
        <v>3.82</v>
      </c>
      <c r="F1423" s="203">
        <v>49</v>
      </c>
      <c r="G1423" s="303">
        <f t="shared" si="32"/>
        <v>0</v>
      </c>
    </row>
    <row r="1424" spans="1:7" x14ac:dyDescent="0.2">
      <c r="A1424" s="200" t="s">
        <v>2919</v>
      </c>
      <c r="B1424" s="211">
        <v>8</v>
      </c>
      <c r="C1424" s="221">
        <v>1212</v>
      </c>
      <c r="D1424" s="268"/>
      <c r="E1424" s="268">
        <v>2.72</v>
      </c>
      <c r="F1424" s="231">
        <v>6</v>
      </c>
      <c r="G1424" s="303">
        <f t="shared" si="32"/>
        <v>0</v>
      </c>
    </row>
    <row r="1425" spans="1:7" x14ac:dyDescent="0.2">
      <c r="A1425" s="200" t="s">
        <v>2919</v>
      </c>
      <c r="B1425" s="211">
        <v>8</v>
      </c>
      <c r="C1425" s="226">
        <v>1212</v>
      </c>
      <c r="D1425" s="268"/>
      <c r="E1425" s="268">
        <v>2.72</v>
      </c>
      <c r="F1425" s="203">
        <v>26</v>
      </c>
      <c r="G1425" s="303">
        <f t="shared" si="32"/>
        <v>0</v>
      </c>
    </row>
    <row r="1426" spans="1:7" x14ac:dyDescent="0.2">
      <c r="A1426" s="206" t="s">
        <v>2587</v>
      </c>
      <c r="B1426" s="211">
        <v>8</v>
      </c>
      <c r="C1426" s="219">
        <v>6796</v>
      </c>
      <c r="D1426" s="268"/>
      <c r="E1426" s="268">
        <v>1.03</v>
      </c>
      <c r="F1426" s="231">
        <v>1</v>
      </c>
      <c r="G1426" s="303">
        <f t="shared" si="32"/>
        <v>0</v>
      </c>
    </row>
    <row r="1427" spans="1:7" x14ac:dyDescent="0.2">
      <c r="A1427" s="205" t="s">
        <v>1643</v>
      </c>
      <c r="B1427" s="211">
        <v>8</v>
      </c>
      <c r="C1427" s="219">
        <v>1212</v>
      </c>
      <c r="D1427" s="268"/>
      <c r="E1427" s="268">
        <v>2.17</v>
      </c>
      <c r="F1427" s="231">
        <v>14</v>
      </c>
      <c r="G1427" s="303">
        <f t="shared" si="32"/>
        <v>0</v>
      </c>
    </row>
    <row r="1428" spans="1:7" x14ac:dyDescent="0.2">
      <c r="A1428" s="205" t="s">
        <v>1643</v>
      </c>
      <c r="B1428" s="211">
        <v>8</v>
      </c>
      <c r="C1428" s="219">
        <v>9017</v>
      </c>
      <c r="D1428" s="268"/>
      <c r="E1428" s="268">
        <v>1.89</v>
      </c>
      <c r="F1428" s="231">
        <v>6</v>
      </c>
      <c r="G1428" s="303">
        <f t="shared" si="32"/>
        <v>0</v>
      </c>
    </row>
    <row r="1429" spans="1:7" x14ac:dyDescent="0.2">
      <c r="A1429" s="205" t="s">
        <v>1643</v>
      </c>
      <c r="B1429" s="211">
        <v>8</v>
      </c>
      <c r="C1429" s="226">
        <v>9017</v>
      </c>
      <c r="D1429" s="270"/>
      <c r="E1429" s="268">
        <v>1.98</v>
      </c>
      <c r="F1429" s="203">
        <v>17</v>
      </c>
      <c r="G1429" s="303">
        <f t="shared" si="32"/>
        <v>0</v>
      </c>
    </row>
    <row r="1430" spans="1:7" x14ac:dyDescent="0.2">
      <c r="A1430" s="205" t="s">
        <v>1643</v>
      </c>
      <c r="B1430" s="213">
        <v>8</v>
      </c>
      <c r="C1430" s="222">
        <v>1212</v>
      </c>
      <c r="D1430" s="268"/>
      <c r="E1430" s="268">
        <v>2.17</v>
      </c>
      <c r="F1430" s="232">
        <v>3</v>
      </c>
      <c r="G1430" s="303">
        <f t="shared" si="32"/>
        <v>0</v>
      </c>
    </row>
    <row r="1431" spans="1:7" x14ac:dyDescent="0.2">
      <c r="A1431" s="205" t="s">
        <v>1643</v>
      </c>
      <c r="B1431" s="216">
        <v>8</v>
      </c>
      <c r="C1431" s="224">
        <v>9017</v>
      </c>
      <c r="D1431" s="268"/>
      <c r="E1431" s="268">
        <v>1.98</v>
      </c>
      <c r="F1431" s="234">
        <v>6</v>
      </c>
      <c r="G1431" s="303">
        <f t="shared" si="32"/>
        <v>0</v>
      </c>
    </row>
    <row r="1432" spans="1:7" x14ac:dyDescent="0.2">
      <c r="A1432" s="205" t="s">
        <v>1639</v>
      </c>
      <c r="B1432" s="211">
        <v>8</v>
      </c>
      <c r="C1432" s="219">
        <v>4575</v>
      </c>
      <c r="D1432" s="268"/>
      <c r="E1432" s="268">
        <v>1.74</v>
      </c>
      <c r="F1432" s="231">
        <v>2</v>
      </c>
      <c r="G1432" s="303">
        <f t="shared" si="32"/>
        <v>0</v>
      </c>
    </row>
    <row r="1433" spans="1:7" x14ac:dyDescent="0.2">
      <c r="A1433" s="205" t="s">
        <v>1639</v>
      </c>
      <c r="B1433" s="211">
        <v>8</v>
      </c>
      <c r="C1433" s="226">
        <v>4575</v>
      </c>
      <c r="D1433" s="270"/>
      <c r="E1433" s="268">
        <v>1.74</v>
      </c>
      <c r="F1433" s="203">
        <v>23</v>
      </c>
      <c r="G1433" s="303">
        <f t="shared" si="32"/>
        <v>0</v>
      </c>
    </row>
    <row r="1434" spans="1:7" x14ac:dyDescent="0.2">
      <c r="A1434" s="205" t="s">
        <v>1639</v>
      </c>
      <c r="B1434" s="213">
        <v>8</v>
      </c>
      <c r="C1434" s="222">
        <v>4575</v>
      </c>
      <c r="D1434" s="268"/>
      <c r="E1434" s="268">
        <v>1.74</v>
      </c>
      <c r="F1434" s="232">
        <v>6</v>
      </c>
      <c r="G1434" s="303">
        <f t="shared" si="32"/>
        <v>0</v>
      </c>
    </row>
    <row r="1435" spans="1:7" x14ac:dyDescent="0.2">
      <c r="A1435" s="205" t="s">
        <v>2021</v>
      </c>
      <c r="B1435" s="213">
        <v>8</v>
      </c>
      <c r="C1435" s="222">
        <v>9017</v>
      </c>
      <c r="D1435" s="268"/>
      <c r="E1435" s="268">
        <v>1.57</v>
      </c>
      <c r="F1435" s="232">
        <v>6</v>
      </c>
      <c r="G1435" s="303">
        <f t="shared" si="32"/>
        <v>0</v>
      </c>
    </row>
    <row r="1436" spans="1:7" x14ac:dyDescent="0.2">
      <c r="A1436" s="205" t="s">
        <v>2016</v>
      </c>
      <c r="B1436" s="213">
        <v>8</v>
      </c>
      <c r="C1436" s="222">
        <v>4342</v>
      </c>
      <c r="D1436" s="268"/>
      <c r="E1436" s="268">
        <v>0.25</v>
      </c>
      <c r="F1436" s="232">
        <v>30</v>
      </c>
      <c r="G1436" s="303">
        <f t="shared" si="32"/>
        <v>0</v>
      </c>
    </row>
    <row r="1437" spans="1:7" x14ac:dyDescent="0.2">
      <c r="A1437" s="206" t="s">
        <v>2632</v>
      </c>
      <c r="B1437" s="211">
        <v>8</v>
      </c>
      <c r="C1437" s="219">
        <v>4342</v>
      </c>
      <c r="D1437" s="268"/>
      <c r="E1437" s="268">
        <v>0.99</v>
      </c>
      <c r="F1437" s="231">
        <v>11</v>
      </c>
      <c r="G1437" s="303">
        <f t="shared" si="32"/>
        <v>0</v>
      </c>
    </row>
    <row r="1438" spans="1:7" x14ac:dyDescent="0.2">
      <c r="A1438" s="206" t="s">
        <v>2632</v>
      </c>
      <c r="B1438" s="211">
        <v>8</v>
      </c>
      <c r="C1438" s="220">
        <v>4342</v>
      </c>
      <c r="D1438" s="268"/>
      <c r="E1438" s="268">
        <v>0.99</v>
      </c>
      <c r="F1438" s="233">
        <v>6</v>
      </c>
      <c r="G1438" s="303">
        <f t="shared" si="32"/>
        <v>0</v>
      </c>
    </row>
    <row r="1439" spans="1:7" x14ac:dyDescent="0.2">
      <c r="A1439" s="206" t="s">
        <v>2632</v>
      </c>
      <c r="B1439" s="213">
        <v>8</v>
      </c>
      <c r="C1439" s="222">
        <v>4342</v>
      </c>
      <c r="D1439" s="268"/>
      <c r="E1439" s="268">
        <v>0.99</v>
      </c>
      <c r="F1439" s="232">
        <v>10</v>
      </c>
      <c r="G1439" s="303">
        <f t="shared" si="32"/>
        <v>0</v>
      </c>
    </row>
    <row r="1440" spans="1:7" x14ac:dyDescent="0.2">
      <c r="A1440" s="206" t="s">
        <v>1644</v>
      </c>
      <c r="B1440" s="211">
        <v>8</v>
      </c>
      <c r="C1440" s="219">
        <v>4575</v>
      </c>
      <c r="D1440" s="268"/>
      <c r="E1440" s="268">
        <v>1.83</v>
      </c>
      <c r="F1440" s="232">
        <v>5</v>
      </c>
      <c r="G1440" s="303">
        <f t="shared" si="32"/>
        <v>0</v>
      </c>
    </row>
    <row r="1441" spans="1:7" x14ac:dyDescent="0.2">
      <c r="A1441" s="200" t="s">
        <v>1644</v>
      </c>
      <c r="B1441" s="211">
        <v>8</v>
      </c>
      <c r="C1441" s="226">
        <v>4575</v>
      </c>
      <c r="D1441" s="270"/>
      <c r="E1441" s="268">
        <v>1.83</v>
      </c>
      <c r="F1441" s="203">
        <v>5</v>
      </c>
      <c r="G1441" s="303">
        <f t="shared" si="32"/>
        <v>0</v>
      </c>
    </row>
    <row r="1442" spans="1:7" x14ac:dyDescent="0.2">
      <c r="A1442" s="205" t="s">
        <v>1644</v>
      </c>
      <c r="B1442" s="216">
        <v>8</v>
      </c>
      <c r="C1442" s="224">
        <v>4575</v>
      </c>
      <c r="D1442" s="268"/>
      <c r="E1442" s="268">
        <v>1.83</v>
      </c>
      <c r="F1442" s="234">
        <v>6</v>
      </c>
      <c r="G1442" s="303">
        <f t="shared" si="32"/>
        <v>0</v>
      </c>
    </row>
    <row r="1443" spans="1:7" x14ac:dyDescent="0.2">
      <c r="A1443" s="205" t="s">
        <v>1642</v>
      </c>
      <c r="B1443" s="211">
        <v>8</v>
      </c>
      <c r="C1443" s="219">
        <v>4575</v>
      </c>
      <c r="D1443" s="268"/>
      <c r="E1443" s="268">
        <v>1.25</v>
      </c>
      <c r="F1443" s="231">
        <v>21</v>
      </c>
      <c r="G1443" s="303">
        <f t="shared" si="32"/>
        <v>0</v>
      </c>
    </row>
    <row r="1444" spans="1:7" x14ac:dyDescent="0.2">
      <c r="A1444" s="205" t="s">
        <v>1642</v>
      </c>
      <c r="B1444" s="213">
        <v>8</v>
      </c>
      <c r="C1444" s="222">
        <v>4575</v>
      </c>
      <c r="D1444" s="268"/>
      <c r="E1444" s="268">
        <v>1.25</v>
      </c>
      <c r="F1444" s="232">
        <v>4</v>
      </c>
      <c r="G1444" s="303">
        <f t="shared" si="32"/>
        <v>0</v>
      </c>
    </row>
    <row r="1445" spans="1:7" x14ac:dyDescent="0.2">
      <c r="A1445" s="205" t="s">
        <v>3298</v>
      </c>
      <c r="B1445" s="211">
        <v>8</v>
      </c>
      <c r="C1445" s="219">
        <v>4575</v>
      </c>
      <c r="D1445" s="268"/>
      <c r="E1445" s="268">
        <v>1.64</v>
      </c>
      <c r="F1445" s="232">
        <v>1</v>
      </c>
      <c r="G1445" s="303">
        <f t="shared" si="32"/>
        <v>0</v>
      </c>
    </row>
    <row r="1446" spans="1:7" x14ac:dyDescent="0.2">
      <c r="A1446" s="205" t="s">
        <v>2997</v>
      </c>
      <c r="B1446" s="216">
        <v>8</v>
      </c>
      <c r="C1446" s="224">
        <v>4575</v>
      </c>
      <c r="D1446" s="268"/>
      <c r="E1446" s="268">
        <v>1.64</v>
      </c>
      <c r="F1446" s="234">
        <v>2</v>
      </c>
      <c r="G1446" s="303">
        <f t="shared" si="32"/>
        <v>0</v>
      </c>
    </row>
    <row r="1447" spans="1:7" x14ac:dyDescent="0.2">
      <c r="A1447" s="205" t="s">
        <v>2131</v>
      </c>
      <c r="B1447" s="213">
        <v>8</v>
      </c>
      <c r="C1447" s="222">
        <v>3232</v>
      </c>
      <c r="D1447" s="268"/>
      <c r="E1447" s="268">
        <v>1.75</v>
      </c>
      <c r="F1447" s="232">
        <v>26</v>
      </c>
      <c r="G1447" s="303">
        <f t="shared" si="32"/>
        <v>0</v>
      </c>
    </row>
    <row r="1448" spans="1:7" x14ac:dyDescent="0.2">
      <c r="A1448" s="205" t="s">
        <v>2129</v>
      </c>
      <c r="B1448" s="213">
        <v>8</v>
      </c>
      <c r="C1448" s="222">
        <v>3232</v>
      </c>
      <c r="D1448" s="268"/>
      <c r="E1448" s="268">
        <v>1.75</v>
      </c>
      <c r="F1448" s="232">
        <v>20</v>
      </c>
      <c r="G1448" s="303">
        <f t="shared" si="32"/>
        <v>0</v>
      </c>
    </row>
    <row r="1449" spans="1:7" x14ac:dyDescent="0.2">
      <c r="A1449" s="205" t="s">
        <v>2140</v>
      </c>
      <c r="B1449" s="211">
        <v>8</v>
      </c>
      <c r="C1449" s="219">
        <v>3232</v>
      </c>
      <c r="D1449" s="269"/>
      <c r="E1449" s="268">
        <v>1.75</v>
      </c>
      <c r="F1449" s="231">
        <v>12</v>
      </c>
      <c r="G1449" s="303">
        <f t="shared" si="32"/>
        <v>0</v>
      </c>
    </row>
    <row r="1450" spans="1:7" x14ac:dyDescent="0.2">
      <c r="A1450" s="205" t="s">
        <v>2140</v>
      </c>
      <c r="B1450" s="211">
        <v>8</v>
      </c>
      <c r="C1450" s="219">
        <v>3232</v>
      </c>
      <c r="D1450" s="269"/>
      <c r="E1450" s="268">
        <v>1.75</v>
      </c>
      <c r="F1450" s="231">
        <v>5</v>
      </c>
      <c r="G1450" s="303">
        <f t="shared" si="32"/>
        <v>0</v>
      </c>
    </row>
    <row r="1451" spans="1:7" x14ac:dyDescent="0.2">
      <c r="A1451" s="205" t="s">
        <v>2140</v>
      </c>
      <c r="B1451" s="213">
        <v>8</v>
      </c>
      <c r="C1451" s="222">
        <v>3232</v>
      </c>
      <c r="D1451" s="268"/>
      <c r="E1451" s="268">
        <v>1.75</v>
      </c>
      <c r="F1451" s="232">
        <v>25</v>
      </c>
      <c r="G1451" s="303">
        <f t="shared" si="32"/>
        <v>0</v>
      </c>
    </row>
    <row r="1452" spans="1:7" x14ac:dyDescent="0.2">
      <c r="A1452" s="205" t="s">
        <v>2136</v>
      </c>
      <c r="B1452" s="213">
        <v>8</v>
      </c>
      <c r="C1452" s="222">
        <v>3232</v>
      </c>
      <c r="D1452" s="268"/>
      <c r="E1452" s="268">
        <v>1.75</v>
      </c>
      <c r="F1452" s="232">
        <v>22</v>
      </c>
      <c r="G1452" s="303">
        <f t="shared" si="32"/>
        <v>0</v>
      </c>
    </row>
    <row r="1453" spans="1:7" x14ac:dyDescent="0.2">
      <c r="A1453" s="205" t="s">
        <v>2133</v>
      </c>
      <c r="B1453" s="213">
        <v>8</v>
      </c>
      <c r="C1453" s="222">
        <v>3232</v>
      </c>
      <c r="D1453" s="268"/>
      <c r="E1453" s="268">
        <v>1.75</v>
      </c>
      <c r="F1453" s="232">
        <v>14</v>
      </c>
      <c r="G1453" s="303">
        <f t="shared" si="32"/>
        <v>0</v>
      </c>
    </row>
    <row r="1454" spans="1:7" x14ac:dyDescent="0.2">
      <c r="A1454" s="205" t="s">
        <v>2139</v>
      </c>
      <c r="B1454" s="213">
        <v>8</v>
      </c>
      <c r="C1454" s="222">
        <v>3232</v>
      </c>
      <c r="D1454" s="268"/>
      <c r="E1454" s="268">
        <v>1.75</v>
      </c>
      <c r="F1454" s="232">
        <v>17</v>
      </c>
      <c r="G1454" s="303">
        <f t="shared" si="32"/>
        <v>0</v>
      </c>
    </row>
    <row r="1455" spans="1:7" x14ac:dyDescent="0.2">
      <c r="A1455" s="205" t="s">
        <v>2134</v>
      </c>
      <c r="B1455" s="213">
        <v>8</v>
      </c>
      <c r="C1455" s="222">
        <v>3232</v>
      </c>
      <c r="D1455" s="268"/>
      <c r="E1455" s="268">
        <v>1.75</v>
      </c>
      <c r="F1455" s="232">
        <v>14</v>
      </c>
      <c r="G1455" s="303">
        <f t="shared" si="32"/>
        <v>0</v>
      </c>
    </row>
    <row r="1456" spans="1:7" x14ac:dyDescent="0.2">
      <c r="A1456" s="205" t="s">
        <v>1640</v>
      </c>
      <c r="B1456" s="211">
        <v>8</v>
      </c>
      <c r="C1456" s="219">
        <v>4342</v>
      </c>
      <c r="D1456" s="268"/>
      <c r="E1456" s="268">
        <v>2.83</v>
      </c>
      <c r="F1456" s="231">
        <v>2</v>
      </c>
      <c r="G1456" s="303">
        <f t="shared" si="32"/>
        <v>0</v>
      </c>
    </row>
    <row r="1457" spans="1:7" x14ac:dyDescent="0.2">
      <c r="A1457" s="205" t="s">
        <v>1640</v>
      </c>
      <c r="B1457" s="211">
        <v>8</v>
      </c>
      <c r="C1457" s="226">
        <v>4342</v>
      </c>
      <c r="D1457" s="270"/>
      <c r="E1457" s="268">
        <v>2.83</v>
      </c>
      <c r="F1457" s="203">
        <v>73</v>
      </c>
      <c r="G1457" s="303">
        <f t="shared" si="32"/>
        <v>0</v>
      </c>
    </row>
    <row r="1458" spans="1:7" x14ac:dyDescent="0.2">
      <c r="A1458" s="205" t="s">
        <v>1640</v>
      </c>
      <c r="B1458" s="213">
        <v>8</v>
      </c>
      <c r="C1458" s="222">
        <v>4342</v>
      </c>
      <c r="D1458" s="268"/>
      <c r="E1458" s="268">
        <v>2.83</v>
      </c>
      <c r="F1458" s="232">
        <v>2</v>
      </c>
      <c r="G1458" s="303">
        <f t="shared" si="32"/>
        <v>0</v>
      </c>
    </row>
    <row r="1459" spans="1:7" x14ac:dyDescent="0.2">
      <c r="A1459" s="208" t="s">
        <v>3545</v>
      </c>
      <c r="B1459" s="211">
        <v>8</v>
      </c>
      <c r="C1459" s="221">
        <v>4943</v>
      </c>
      <c r="D1459" s="268"/>
      <c r="E1459" s="268">
        <v>3.85</v>
      </c>
      <c r="F1459" s="231">
        <v>7</v>
      </c>
      <c r="G1459" s="303">
        <f t="shared" si="32"/>
        <v>0</v>
      </c>
    </row>
    <row r="1460" spans="1:7" x14ac:dyDescent="0.2">
      <c r="A1460" s="206" t="s">
        <v>3092</v>
      </c>
      <c r="B1460" s="211">
        <v>8</v>
      </c>
      <c r="C1460" s="219">
        <v>4712</v>
      </c>
      <c r="D1460" s="269"/>
      <c r="E1460" s="268">
        <v>2.7</v>
      </c>
      <c r="F1460" s="231">
        <v>8</v>
      </c>
      <c r="G1460" s="303">
        <f t="shared" si="32"/>
        <v>0</v>
      </c>
    </row>
    <row r="1461" spans="1:7" x14ac:dyDescent="0.2">
      <c r="A1461" s="206" t="s">
        <v>3092</v>
      </c>
      <c r="B1461" s="211">
        <v>8</v>
      </c>
      <c r="C1461" s="219">
        <v>4712</v>
      </c>
      <c r="D1461" s="268"/>
      <c r="E1461" s="268">
        <v>2.5499999999999998</v>
      </c>
      <c r="F1461" s="231">
        <v>12</v>
      </c>
      <c r="G1461" s="303">
        <f t="shared" si="32"/>
        <v>0</v>
      </c>
    </row>
    <row r="1462" spans="1:7" x14ac:dyDescent="0.2">
      <c r="A1462" s="206" t="s">
        <v>3092</v>
      </c>
      <c r="B1462" s="211">
        <v>8</v>
      </c>
      <c r="C1462" s="219">
        <v>4712</v>
      </c>
      <c r="D1462" s="268"/>
      <c r="E1462" s="268">
        <v>2.7</v>
      </c>
      <c r="F1462" s="231">
        <v>7</v>
      </c>
      <c r="G1462" s="303">
        <f t="shared" ref="G1462:G1525" si="33">D1462*F1462</f>
        <v>0</v>
      </c>
    </row>
    <row r="1463" spans="1:7" x14ac:dyDescent="0.2">
      <c r="A1463" s="206" t="s">
        <v>3092</v>
      </c>
      <c r="B1463" s="211">
        <v>8</v>
      </c>
      <c r="C1463" s="226">
        <v>4712</v>
      </c>
      <c r="D1463" s="268"/>
      <c r="E1463" s="268">
        <v>2.7</v>
      </c>
      <c r="F1463" s="203">
        <v>20</v>
      </c>
      <c r="G1463" s="303">
        <f t="shared" si="33"/>
        <v>0</v>
      </c>
    </row>
    <row r="1464" spans="1:7" x14ac:dyDescent="0.2">
      <c r="A1464" s="206" t="s">
        <v>727</v>
      </c>
      <c r="B1464" s="211">
        <v>8</v>
      </c>
      <c r="C1464" s="219">
        <v>2350</v>
      </c>
      <c r="D1464" s="269"/>
      <c r="E1464" s="268">
        <v>1.02</v>
      </c>
      <c r="F1464" s="231">
        <v>6</v>
      </c>
      <c r="G1464" s="303">
        <f t="shared" si="33"/>
        <v>0</v>
      </c>
    </row>
    <row r="1465" spans="1:7" x14ac:dyDescent="0.2">
      <c r="A1465" s="206" t="s">
        <v>727</v>
      </c>
      <c r="B1465" s="211">
        <v>8</v>
      </c>
      <c r="C1465" s="219">
        <v>4712</v>
      </c>
      <c r="D1465" s="269"/>
      <c r="E1465" s="268">
        <v>0.49</v>
      </c>
      <c r="F1465" s="231">
        <v>37</v>
      </c>
      <c r="G1465" s="303">
        <f t="shared" si="33"/>
        <v>0</v>
      </c>
    </row>
    <row r="1466" spans="1:7" x14ac:dyDescent="0.2">
      <c r="A1466" s="206" t="s">
        <v>727</v>
      </c>
      <c r="B1466" s="211">
        <v>8</v>
      </c>
      <c r="C1466" s="219">
        <v>4712</v>
      </c>
      <c r="D1466" s="268"/>
      <c r="E1466" s="268">
        <v>0.49</v>
      </c>
      <c r="F1466" s="231">
        <v>16</v>
      </c>
      <c r="G1466" s="303">
        <f t="shared" si="33"/>
        <v>0</v>
      </c>
    </row>
    <row r="1467" spans="1:7" x14ac:dyDescent="0.2">
      <c r="A1467" s="206" t="s">
        <v>727</v>
      </c>
      <c r="B1467" s="211">
        <v>8</v>
      </c>
      <c r="C1467" s="226">
        <v>4712</v>
      </c>
      <c r="D1467" s="268"/>
      <c r="E1467" s="268">
        <v>0.49</v>
      </c>
      <c r="F1467" s="203">
        <v>50</v>
      </c>
      <c r="G1467" s="303">
        <f t="shared" si="33"/>
        <v>0</v>
      </c>
    </row>
    <row r="1468" spans="1:7" x14ac:dyDescent="0.2">
      <c r="A1468" s="206" t="s">
        <v>2604</v>
      </c>
      <c r="B1468" s="211">
        <v>8</v>
      </c>
      <c r="C1468" s="219">
        <v>4712</v>
      </c>
      <c r="D1468" s="269"/>
      <c r="E1468" s="268">
        <v>1.28</v>
      </c>
      <c r="F1468" s="231">
        <v>11</v>
      </c>
      <c r="G1468" s="303">
        <f t="shared" si="33"/>
        <v>0</v>
      </c>
    </row>
    <row r="1469" spans="1:7" x14ac:dyDescent="0.2">
      <c r="A1469" s="206" t="s">
        <v>2604</v>
      </c>
      <c r="B1469" s="211">
        <v>8</v>
      </c>
      <c r="C1469" s="219">
        <v>4712</v>
      </c>
      <c r="D1469" s="268"/>
      <c r="E1469" s="268">
        <v>1.08</v>
      </c>
      <c r="F1469" s="231">
        <v>2</v>
      </c>
      <c r="G1469" s="303">
        <f t="shared" si="33"/>
        <v>0</v>
      </c>
    </row>
    <row r="1470" spans="1:7" x14ac:dyDescent="0.2">
      <c r="A1470" s="206" t="s">
        <v>3074</v>
      </c>
      <c r="B1470" s="213">
        <v>8</v>
      </c>
      <c r="C1470" s="222">
        <v>1241</v>
      </c>
      <c r="D1470" s="268"/>
      <c r="E1470" s="268">
        <v>10.6</v>
      </c>
      <c r="F1470" s="232">
        <v>2</v>
      </c>
      <c r="G1470" s="303">
        <f t="shared" si="33"/>
        <v>0</v>
      </c>
    </row>
    <row r="1471" spans="1:7" x14ac:dyDescent="0.2">
      <c r="A1471" s="206" t="s">
        <v>3288</v>
      </c>
      <c r="B1471" s="213">
        <v>8</v>
      </c>
      <c r="C1471" s="222">
        <v>1241</v>
      </c>
      <c r="D1471" s="268"/>
      <c r="E1471" s="268">
        <v>11.37</v>
      </c>
      <c r="F1471" s="232">
        <v>3</v>
      </c>
      <c r="G1471" s="303">
        <f t="shared" si="33"/>
        <v>0</v>
      </c>
    </row>
    <row r="1472" spans="1:7" x14ac:dyDescent="0.2">
      <c r="A1472" s="206" t="s">
        <v>3288</v>
      </c>
      <c r="B1472" s="211">
        <v>8</v>
      </c>
      <c r="C1472" s="226">
        <v>1241</v>
      </c>
      <c r="D1472" s="268"/>
      <c r="E1472" s="268">
        <v>11.37</v>
      </c>
      <c r="F1472" s="203">
        <v>1</v>
      </c>
      <c r="G1472" s="303">
        <f t="shared" si="33"/>
        <v>0</v>
      </c>
    </row>
    <row r="1473" spans="1:7" x14ac:dyDescent="0.2">
      <c r="A1473" s="206" t="s">
        <v>1906</v>
      </c>
      <c r="B1473" s="213">
        <v>8</v>
      </c>
      <c r="C1473" s="222">
        <v>1241</v>
      </c>
      <c r="D1473" s="268"/>
      <c r="E1473" s="268">
        <v>22.93</v>
      </c>
      <c r="F1473" s="232">
        <v>3</v>
      </c>
      <c r="G1473" s="303">
        <f t="shared" si="33"/>
        <v>0</v>
      </c>
    </row>
    <row r="1474" spans="1:7" x14ac:dyDescent="0.2">
      <c r="A1474" s="206" t="s">
        <v>1926</v>
      </c>
      <c r="B1474" s="213">
        <v>8</v>
      </c>
      <c r="C1474" s="222">
        <v>1241</v>
      </c>
      <c r="D1474" s="268"/>
      <c r="E1474" s="268">
        <v>20.420000000000002</v>
      </c>
      <c r="F1474" s="232">
        <v>1</v>
      </c>
      <c r="G1474" s="303">
        <f t="shared" si="33"/>
        <v>0</v>
      </c>
    </row>
    <row r="1475" spans="1:7" x14ac:dyDescent="0.2">
      <c r="A1475" s="206" t="s">
        <v>3008</v>
      </c>
      <c r="B1475" s="211">
        <v>8</v>
      </c>
      <c r="C1475" s="226">
        <v>1241</v>
      </c>
      <c r="D1475" s="268"/>
      <c r="E1475" s="268">
        <v>2.8</v>
      </c>
      <c r="F1475" s="203">
        <v>19</v>
      </c>
      <c r="G1475" s="303">
        <f t="shared" si="33"/>
        <v>0</v>
      </c>
    </row>
    <row r="1476" spans="1:7" x14ac:dyDescent="0.2">
      <c r="A1476" s="206" t="s">
        <v>3008</v>
      </c>
      <c r="B1476" s="211">
        <v>8</v>
      </c>
      <c r="C1476" s="226">
        <v>1241</v>
      </c>
      <c r="D1476" s="268"/>
      <c r="E1476" s="268">
        <v>2.8</v>
      </c>
      <c r="F1476" s="203">
        <v>3</v>
      </c>
      <c r="G1476" s="303">
        <f t="shared" si="33"/>
        <v>0</v>
      </c>
    </row>
    <row r="1477" spans="1:7" x14ac:dyDescent="0.2">
      <c r="A1477" s="206" t="s">
        <v>3010</v>
      </c>
      <c r="B1477" s="211">
        <v>8</v>
      </c>
      <c r="C1477" s="226">
        <v>2211</v>
      </c>
      <c r="D1477" s="268"/>
      <c r="E1477" s="268">
        <v>6.5</v>
      </c>
      <c r="F1477" s="203">
        <v>3</v>
      </c>
      <c r="G1477" s="303">
        <f t="shared" si="33"/>
        <v>0</v>
      </c>
    </row>
    <row r="1478" spans="1:7" x14ac:dyDescent="0.2">
      <c r="A1478" s="200" t="s">
        <v>3010</v>
      </c>
      <c r="B1478" s="211">
        <v>8</v>
      </c>
      <c r="C1478" s="226">
        <v>2211</v>
      </c>
      <c r="D1478" s="268"/>
      <c r="E1478" s="268">
        <v>6.5</v>
      </c>
      <c r="F1478" s="203">
        <v>1</v>
      </c>
      <c r="G1478" s="303">
        <f t="shared" si="33"/>
        <v>0</v>
      </c>
    </row>
    <row r="1479" spans="1:7" x14ac:dyDescent="0.2">
      <c r="A1479" s="200" t="s">
        <v>3011</v>
      </c>
      <c r="B1479" s="211">
        <v>8</v>
      </c>
      <c r="C1479" s="226">
        <v>2211</v>
      </c>
      <c r="D1479" s="268"/>
      <c r="E1479" s="268">
        <v>5.0999999999999996</v>
      </c>
      <c r="F1479" s="203">
        <v>5</v>
      </c>
      <c r="G1479" s="303">
        <f t="shared" si="33"/>
        <v>0</v>
      </c>
    </row>
    <row r="1480" spans="1:7" x14ac:dyDescent="0.2">
      <c r="A1480" s="200" t="s">
        <v>2762</v>
      </c>
      <c r="B1480" s="212">
        <v>8</v>
      </c>
      <c r="C1480" s="220">
        <v>2211</v>
      </c>
      <c r="D1480" s="268"/>
      <c r="E1480" s="268">
        <v>5.33</v>
      </c>
      <c r="F1480" s="233">
        <v>10</v>
      </c>
      <c r="G1480" s="303">
        <f t="shared" si="33"/>
        <v>0</v>
      </c>
    </row>
    <row r="1481" spans="1:7" x14ac:dyDescent="0.2">
      <c r="A1481" s="200" t="s">
        <v>2762</v>
      </c>
      <c r="B1481" s="211">
        <v>8</v>
      </c>
      <c r="C1481" s="226">
        <v>2211</v>
      </c>
      <c r="D1481" s="268"/>
      <c r="E1481" s="268">
        <v>5.76</v>
      </c>
      <c r="F1481" s="203">
        <v>22</v>
      </c>
      <c r="G1481" s="303">
        <f t="shared" si="33"/>
        <v>0</v>
      </c>
    </row>
    <row r="1482" spans="1:7" x14ac:dyDescent="0.2">
      <c r="A1482" s="200" t="s">
        <v>2763</v>
      </c>
      <c r="B1482" s="212">
        <v>8</v>
      </c>
      <c r="C1482" s="220">
        <v>2211</v>
      </c>
      <c r="D1482" s="268"/>
      <c r="E1482" s="268">
        <v>6.5</v>
      </c>
      <c r="F1482" s="233">
        <v>4</v>
      </c>
      <c r="G1482" s="303">
        <f t="shared" si="33"/>
        <v>0</v>
      </c>
    </row>
    <row r="1483" spans="1:7" x14ac:dyDescent="0.2">
      <c r="A1483" s="200" t="s">
        <v>2763</v>
      </c>
      <c r="B1483" s="211">
        <v>8</v>
      </c>
      <c r="C1483" s="226">
        <v>2211</v>
      </c>
      <c r="D1483" s="268"/>
      <c r="E1483" s="268">
        <v>6.5</v>
      </c>
      <c r="F1483" s="203">
        <v>13</v>
      </c>
      <c r="G1483" s="303">
        <f t="shared" si="33"/>
        <v>0</v>
      </c>
    </row>
    <row r="1484" spans="1:7" x14ac:dyDescent="0.2">
      <c r="A1484" s="200" t="s">
        <v>2874</v>
      </c>
      <c r="B1484" s="211">
        <v>8</v>
      </c>
      <c r="C1484" s="226">
        <v>8513</v>
      </c>
      <c r="D1484" s="268"/>
      <c r="E1484" s="268">
        <v>2.4700000000000002</v>
      </c>
      <c r="F1484" s="203">
        <v>3</v>
      </c>
      <c r="G1484" s="303">
        <f t="shared" si="33"/>
        <v>0</v>
      </c>
    </row>
    <row r="1485" spans="1:7" x14ac:dyDescent="0.2">
      <c r="A1485" s="200" t="s">
        <v>3289</v>
      </c>
      <c r="B1485" s="211">
        <v>8</v>
      </c>
      <c r="C1485" s="226">
        <v>8513</v>
      </c>
      <c r="D1485" s="268"/>
      <c r="E1485" s="268">
        <v>2.4700000000000002</v>
      </c>
      <c r="F1485" s="203">
        <v>3</v>
      </c>
      <c r="G1485" s="303">
        <f t="shared" si="33"/>
        <v>0</v>
      </c>
    </row>
    <row r="1486" spans="1:7" x14ac:dyDescent="0.2">
      <c r="A1486" s="200" t="s">
        <v>2572</v>
      </c>
      <c r="B1486" s="211">
        <v>8</v>
      </c>
      <c r="C1486" s="226">
        <v>1212</v>
      </c>
      <c r="D1486" s="268"/>
      <c r="E1486" s="268">
        <v>6.91</v>
      </c>
      <c r="F1486" s="203">
        <v>6</v>
      </c>
      <c r="G1486" s="303">
        <f t="shared" si="33"/>
        <v>0</v>
      </c>
    </row>
    <row r="1487" spans="1:7" x14ac:dyDescent="0.2">
      <c r="A1487" s="200" t="s">
        <v>2868</v>
      </c>
      <c r="B1487" s="211">
        <v>8</v>
      </c>
      <c r="C1487" s="226">
        <v>4943</v>
      </c>
      <c r="D1487" s="268"/>
      <c r="E1487" s="268">
        <v>1.06</v>
      </c>
      <c r="F1487" s="203">
        <v>48</v>
      </c>
      <c r="G1487" s="303">
        <f t="shared" si="33"/>
        <v>0</v>
      </c>
    </row>
    <row r="1488" spans="1:7" x14ac:dyDescent="0.2">
      <c r="A1488" s="200" t="s">
        <v>2814</v>
      </c>
      <c r="B1488" s="211">
        <v>8</v>
      </c>
      <c r="C1488" s="219">
        <v>1840</v>
      </c>
      <c r="D1488" s="269"/>
      <c r="E1488" s="268">
        <v>6.5</v>
      </c>
      <c r="F1488" s="231">
        <v>1</v>
      </c>
      <c r="G1488" s="303">
        <f t="shared" si="33"/>
        <v>0</v>
      </c>
    </row>
    <row r="1489" spans="1:7" x14ac:dyDescent="0.2">
      <c r="A1489" s="200" t="s">
        <v>2814</v>
      </c>
      <c r="B1489" s="211">
        <v>8</v>
      </c>
      <c r="C1489" s="226">
        <v>1840</v>
      </c>
      <c r="D1489" s="268"/>
      <c r="E1489" s="268">
        <v>6.5</v>
      </c>
      <c r="F1489" s="203">
        <v>20</v>
      </c>
      <c r="G1489" s="303">
        <f t="shared" si="33"/>
        <v>0</v>
      </c>
    </row>
    <row r="1490" spans="1:7" x14ac:dyDescent="0.2">
      <c r="A1490" s="200" t="s">
        <v>2815</v>
      </c>
      <c r="B1490" s="211">
        <v>8</v>
      </c>
      <c r="C1490" s="219">
        <v>1840</v>
      </c>
      <c r="D1490" s="269"/>
      <c r="E1490" s="268">
        <v>6.5</v>
      </c>
      <c r="F1490" s="231">
        <v>1</v>
      </c>
      <c r="G1490" s="303">
        <f t="shared" si="33"/>
        <v>0</v>
      </c>
    </row>
    <row r="1491" spans="1:7" x14ac:dyDescent="0.2">
      <c r="A1491" s="200" t="s">
        <v>2815</v>
      </c>
      <c r="B1491" s="211">
        <v>8</v>
      </c>
      <c r="C1491" s="221">
        <v>1840</v>
      </c>
      <c r="D1491" s="268"/>
      <c r="E1491" s="268">
        <v>6.5</v>
      </c>
      <c r="F1491" s="231">
        <v>3</v>
      </c>
      <c r="G1491" s="303">
        <f t="shared" si="33"/>
        <v>0</v>
      </c>
    </row>
    <row r="1492" spans="1:7" x14ac:dyDescent="0.2">
      <c r="A1492" s="200" t="s">
        <v>2815</v>
      </c>
      <c r="B1492" s="211">
        <v>8</v>
      </c>
      <c r="C1492" s="226">
        <v>1840</v>
      </c>
      <c r="D1492" s="268"/>
      <c r="E1492" s="268">
        <v>6.5</v>
      </c>
      <c r="F1492" s="203">
        <v>17</v>
      </c>
      <c r="G1492" s="303">
        <f t="shared" si="33"/>
        <v>0</v>
      </c>
    </row>
    <row r="1493" spans="1:7" x14ac:dyDescent="0.2">
      <c r="A1493" s="200" t="s">
        <v>2916</v>
      </c>
      <c r="B1493" s="211">
        <v>8</v>
      </c>
      <c r="C1493" s="221">
        <v>4943</v>
      </c>
      <c r="D1493" s="268"/>
      <c r="E1493" s="268">
        <v>1.1499999999999999</v>
      </c>
      <c r="F1493" s="231">
        <v>4</v>
      </c>
      <c r="G1493" s="303">
        <f t="shared" si="33"/>
        <v>0</v>
      </c>
    </row>
    <row r="1494" spans="1:7" x14ac:dyDescent="0.2">
      <c r="A1494" s="200" t="s">
        <v>2916</v>
      </c>
      <c r="B1494" s="211">
        <v>8</v>
      </c>
      <c r="C1494" s="226">
        <v>4943</v>
      </c>
      <c r="D1494" s="270"/>
      <c r="E1494" s="268">
        <v>1.1499999999999999</v>
      </c>
      <c r="F1494" s="203">
        <v>19</v>
      </c>
      <c r="G1494" s="303">
        <f t="shared" si="33"/>
        <v>0</v>
      </c>
    </row>
    <row r="1495" spans="1:7" x14ac:dyDescent="0.2">
      <c r="A1495" s="200" t="s">
        <v>2916</v>
      </c>
      <c r="B1495" s="212">
        <v>8</v>
      </c>
      <c r="C1495" s="221">
        <v>4943</v>
      </c>
      <c r="D1495" s="268"/>
      <c r="E1495" s="268">
        <v>1.25</v>
      </c>
      <c r="F1495" s="234">
        <v>48</v>
      </c>
      <c r="G1495" s="303">
        <f t="shared" si="33"/>
        <v>0</v>
      </c>
    </row>
    <row r="1496" spans="1:7" x14ac:dyDescent="0.2">
      <c r="A1496" s="208" t="s">
        <v>630</v>
      </c>
      <c r="B1496" s="211">
        <v>8</v>
      </c>
      <c r="C1496" s="221">
        <v>4943</v>
      </c>
      <c r="D1496" s="268"/>
      <c r="E1496" s="268">
        <v>1.06</v>
      </c>
      <c r="F1496" s="231">
        <v>8</v>
      </c>
      <c r="G1496" s="303">
        <f t="shared" si="33"/>
        <v>0</v>
      </c>
    </row>
    <row r="1497" spans="1:7" x14ac:dyDescent="0.2">
      <c r="A1497" s="208" t="s">
        <v>630</v>
      </c>
      <c r="B1497" s="211">
        <v>8</v>
      </c>
      <c r="C1497" s="221">
        <v>4943</v>
      </c>
      <c r="D1497" s="268"/>
      <c r="E1497" s="268">
        <v>1.37</v>
      </c>
      <c r="F1497" s="231">
        <v>20</v>
      </c>
      <c r="G1497" s="303">
        <f t="shared" si="33"/>
        <v>0</v>
      </c>
    </row>
    <row r="1498" spans="1:7" x14ac:dyDescent="0.2">
      <c r="A1498" s="208" t="s">
        <v>630</v>
      </c>
      <c r="B1498" s="211">
        <v>8</v>
      </c>
      <c r="C1498" s="221">
        <v>4943</v>
      </c>
      <c r="D1498" s="268"/>
      <c r="E1498" s="268">
        <v>1.64</v>
      </c>
      <c r="F1498" s="231">
        <v>5</v>
      </c>
      <c r="G1498" s="303">
        <f t="shared" si="33"/>
        <v>0</v>
      </c>
    </row>
    <row r="1499" spans="1:7" x14ac:dyDescent="0.2">
      <c r="A1499" s="208" t="s">
        <v>630</v>
      </c>
      <c r="B1499" s="211">
        <v>8</v>
      </c>
      <c r="C1499" s="221">
        <v>4943</v>
      </c>
      <c r="D1499" s="268"/>
      <c r="E1499" s="268">
        <v>2.61</v>
      </c>
      <c r="F1499" s="231">
        <v>1</v>
      </c>
      <c r="G1499" s="303">
        <f t="shared" si="33"/>
        <v>0</v>
      </c>
    </row>
    <row r="1500" spans="1:7" x14ac:dyDescent="0.2">
      <c r="A1500" s="208" t="s">
        <v>630</v>
      </c>
      <c r="B1500" s="211">
        <v>8</v>
      </c>
      <c r="C1500" s="221">
        <v>4943</v>
      </c>
      <c r="D1500" s="268"/>
      <c r="E1500" s="268">
        <v>3.08</v>
      </c>
      <c r="F1500" s="231">
        <v>4</v>
      </c>
      <c r="G1500" s="303">
        <f t="shared" si="33"/>
        <v>0</v>
      </c>
    </row>
    <row r="1501" spans="1:7" x14ac:dyDescent="0.2">
      <c r="A1501" s="200" t="s">
        <v>630</v>
      </c>
      <c r="B1501" s="211">
        <v>8</v>
      </c>
      <c r="C1501" s="226">
        <v>4943</v>
      </c>
      <c r="D1501" s="270"/>
      <c r="E1501" s="268">
        <v>1.37</v>
      </c>
      <c r="F1501" s="203">
        <v>20</v>
      </c>
      <c r="G1501" s="303">
        <f t="shared" si="33"/>
        <v>0</v>
      </c>
    </row>
    <row r="1502" spans="1:7" x14ac:dyDescent="0.2">
      <c r="A1502" s="200" t="s">
        <v>630</v>
      </c>
      <c r="B1502" s="211">
        <v>8</v>
      </c>
      <c r="C1502" s="226">
        <v>4943</v>
      </c>
      <c r="D1502" s="270"/>
      <c r="E1502" s="268">
        <v>1.1599999999999999</v>
      </c>
      <c r="F1502" s="203">
        <v>45</v>
      </c>
      <c r="G1502" s="303">
        <f t="shared" si="33"/>
        <v>0</v>
      </c>
    </row>
    <row r="1503" spans="1:7" x14ac:dyDescent="0.2">
      <c r="A1503" s="200" t="s">
        <v>630</v>
      </c>
      <c r="B1503" s="211">
        <v>8</v>
      </c>
      <c r="C1503" s="226">
        <v>4943</v>
      </c>
      <c r="D1503" s="270"/>
      <c r="E1503" s="268">
        <v>1.64</v>
      </c>
      <c r="F1503" s="203">
        <v>24</v>
      </c>
      <c r="G1503" s="303">
        <f t="shared" si="33"/>
        <v>0</v>
      </c>
    </row>
    <row r="1504" spans="1:7" x14ac:dyDescent="0.2">
      <c r="A1504" s="200" t="s">
        <v>2557</v>
      </c>
      <c r="B1504" s="211">
        <v>8</v>
      </c>
      <c r="C1504" s="226">
        <v>4943</v>
      </c>
      <c r="D1504" s="268"/>
      <c r="E1504" s="268">
        <v>2.89</v>
      </c>
      <c r="F1504" s="203">
        <v>7</v>
      </c>
      <c r="G1504" s="303">
        <f t="shared" si="33"/>
        <v>0</v>
      </c>
    </row>
    <row r="1505" spans="1:7" x14ac:dyDescent="0.2">
      <c r="A1505" s="208" t="s">
        <v>642</v>
      </c>
      <c r="B1505" s="211">
        <v>8</v>
      </c>
      <c r="C1505" s="221">
        <v>1212</v>
      </c>
      <c r="D1505" s="268"/>
      <c r="E1505" s="268">
        <v>3.02</v>
      </c>
      <c r="F1505" s="231">
        <v>4</v>
      </c>
      <c r="G1505" s="303">
        <f t="shared" si="33"/>
        <v>0</v>
      </c>
    </row>
    <row r="1506" spans="1:7" x14ac:dyDescent="0.2">
      <c r="A1506" s="208" t="s">
        <v>140</v>
      </c>
      <c r="B1506" s="211">
        <v>8</v>
      </c>
      <c r="C1506" s="221">
        <v>4943</v>
      </c>
      <c r="D1506" s="268"/>
      <c r="E1506" s="268">
        <v>1.1499999999999999</v>
      </c>
      <c r="F1506" s="231">
        <v>4</v>
      </c>
      <c r="G1506" s="303">
        <f t="shared" si="33"/>
        <v>0</v>
      </c>
    </row>
    <row r="1507" spans="1:7" x14ac:dyDescent="0.2">
      <c r="A1507" s="200" t="s">
        <v>140</v>
      </c>
      <c r="B1507" s="211">
        <v>8</v>
      </c>
      <c r="C1507" s="226">
        <v>4943</v>
      </c>
      <c r="D1507" s="270"/>
      <c r="E1507" s="268">
        <v>1.1499999999999999</v>
      </c>
      <c r="F1507" s="203">
        <v>8</v>
      </c>
      <c r="G1507" s="303">
        <f t="shared" si="33"/>
        <v>0</v>
      </c>
    </row>
    <row r="1508" spans="1:7" x14ac:dyDescent="0.2">
      <c r="A1508" s="205" t="s">
        <v>2956</v>
      </c>
      <c r="B1508" s="212">
        <v>8</v>
      </c>
      <c r="C1508" s="221">
        <v>4943</v>
      </c>
      <c r="D1508" s="268"/>
      <c r="E1508" s="268">
        <v>1.1499999999999999</v>
      </c>
      <c r="F1508" s="234">
        <v>48</v>
      </c>
      <c r="G1508" s="303">
        <f t="shared" si="33"/>
        <v>0</v>
      </c>
    </row>
    <row r="1509" spans="1:7" x14ac:dyDescent="0.2">
      <c r="A1509" s="208" t="s">
        <v>645</v>
      </c>
      <c r="B1509" s="211">
        <v>8</v>
      </c>
      <c r="C1509" s="221">
        <v>2791</v>
      </c>
      <c r="D1509" s="268"/>
      <c r="E1509" s="268">
        <v>3.82</v>
      </c>
      <c r="F1509" s="231">
        <v>8</v>
      </c>
      <c r="G1509" s="303">
        <f t="shared" si="33"/>
        <v>0</v>
      </c>
    </row>
    <row r="1510" spans="1:7" x14ac:dyDescent="0.2">
      <c r="A1510" s="200" t="s">
        <v>2915</v>
      </c>
      <c r="B1510" s="211">
        <v>8</v>
      </c>
      <c r="C1510" s="221">
        <v>2791</v>
      </c>
      <c r="D1510" s="268"/>
      <c r="E1510" s="268">
        <v>2.1</v>
      </c>
      <c r="F1510" s="231">
        <v>16</v>
      </c>
      <c r="G1510" s="303">
        <f t="shared" si="33"/>
        <v>0</v>
      </c>
    </row>
    <row r="1511" spans="1:7" x14ac:dyDescent="0.2">
      <c r="A1511" s="200" t="s">
        <v>2915</v>
      </c>
      <c r="B1511" s="211">
        <v>8</v>
      </c>
      <c r="C1511" s="226">
        <v>2791</v>
      </c>
      <c r="D1511" s="270"/>
      <c r="E1511" s="268">
        <v>2.1</v>
      </c>
      <c r="F1511" s="203">
        <v>88</v>
      </c>
      <c r="G1511" s="303">
        <f t="shared" si="33"/>
        <v>0</v>
      </c>
    </row>
    <row r="1512" spans="1:7" x14ac:dyDescent="0.2">
      <c r="A1512" s="200" t="s">
        <v>2914</v>
      </c>
      <c r="B1512" s="211">
        <v>8</v>
      </c>
      <c r="C1512" s="226">
        <v>2791</v>
      </c>
      <c r="D1512" s="270"/>
      <c r="E1512" s="268">
        <v>1.68</v>
      </c>
      <c r="F1512" s="203">
        <v>110</v>
      </c>
      <c r="G1512" s="303">
        <f t="shared" si="33"/>
        <v>0</v>
      </c>
    </row>
    <row r="1513" spans="1:7" x14ac:dyDescent="0.2">
      <c r="A1513" s="200" t="s">
        <v>2949</v>
      </c>
      <c r="B1513" s="211">
        <v>8</v>
      </c>
      <c r="C1513" s="226">
        <v>4943</v>
      </c>
      <c r="D1513" s="270"/>
      <c r="E1513" s="268">
        <v>32.31</v>
      </c>
      <c r="F1513" s="203">
        <v>2</v>
      </c>
      <c r="G1513" s="303">
        <f t="shared" si="33"/>
        <v>0</v>
      </c>
    </row>
    <row r="1514" spans="1:7" x14ac:dyDescent="0.2">
      <c r="A1514" s="200" t="s">
        <v>3423</v>
      </c>
      <c r="B1514" s="211">
        <v>8</v>
      </c>
      <c r="C1514" s="226">
        <v>4342</v>
      </c>
      <c r="D1514" s="268"/>
      <c r="E1514" s="268">
        <v>32.31</v>
      </c>
      <c r="F1514" s="203">
        <v>2</v>
      </c>
      <c r="G1514" s="303">
        <f t="shared" si="33"/>
        <v>0</v>
      </c>
    </row>
    <row r="1515" spans="1:7" x14ac:dyDescent="0.2">
      <c r="A1515" s="200" t="s">
        <v>2947</v>
      </c>
      <c r="B1515" s="211">
        <v>8</v>
      </c>
      <c r="C1515" s="226">
        <v>4943</v>
      </c>
      <c r="D1515" s="270"/>
      <c r="E1515" s="268">
        <v>30.37</v>
      </c>
      <c r="F1515" s="203">
        <v>1</v>
      </c>
      <c r="G1515" s="303">
        <f t="shared" si="33"/>
        <v>0</v>
      </c>
    </row>
    <row r="1516" spans="1:7" x14ac:dyDescent="0.2">
      <c r="A1516" s="200" t="s">
        <v>2947</v>
      </c>
      <c r="B1516" s="213">
        <v>8</v>
      </c>
      <c r="C1516" s="222">
        <v>4342</v>
      </c>
      <c r="D1516" s="268"/>
      <c r="E1516" s="268">
        <v>30.37</v>
      </c>
      <c r="F1516" s="232">
        <v>3</v>
      </c>
      <c r="G1516" s="303">
        <f t="shared" si="33"/>
        <v>0</v>
      </c>
    </row>
    <row r="1517" spans="1:7" x14ac:dyDescent="0.2">
      <c r="A1517" s="200" t="s">
        <v>2948</v>
      </c>
      <c r="B1517" s="211">
        <v>8</v>
      </c>
      <c r="C1517" s="226">
        <v>4943</v>
      </c>
      <c r="D1517" s="270"/>
      <c r="E1517" s="268">
        <v>30.37</v>
      </c>
      <c r="F1517" s="203">
        <v>2</v>
      </c>
      <c r="G1517" s="303">
        <f t="shared" si="33"/>
        <v>0</v>
      </c>
    </row>
    <row r="1518" spans="1:7" x14ac:dyDescent="0.2">
      <c r="A1518" s="200" t="s">
        <v>2948</v>
      </c>
      <c r="B1518" s="213">
        <v>8</v>
      </c>
      <c r="C1518" s="222">
        <v>4342</v>
      </c>
      <c r="D1518" s="268"/>
      <c r="E1518" s="268">
        <v>30.37</v>
      </c>
      <c r="F1518" s="232">
        <v>3</v>
      </c>
      <c r="G1518" s="303">
        <f t="shared" si="33"/>
        <v>0</v>
      </c>
    </row>
    <row r="1519" spans="1:7" x14ac:dyDescent="0.2">
      <c r="A1519" s="200" t="s">
        <v>1939</v>
      </c>
      <c r="B1519" s="211">
        <v>8</v>
      </c>
      <c r="C1519" s="226">
        <v>4943</v>
      </c>
      <c r="D1519" s="270"/>
      <c r="E1519" s="268">
        <v>18.75</v>
      </c>
      <c r="F1519" s="203">
        <v>1</v>
      </c>
      <c r="G1519" s="303">
        <f t="shared" si="33"/>
        <v>0</v>
      </c>
    </row>
    <row r="1520" spans="1:7" x14ac:dyDescent="0.2">
      <c r="A1520" s="205" t="s">
        <v>1937</v>
      </c>
      <c r="B1520" s="211">
        <v>8</v>
      </c>
      <c r="C1520" s="226">
        <v>4943</v>
      </c>
      <c r="D1520" s="270"/>
      <c r="E1520" s="268">
        <v>18.75</v>
      </c>
      <c r="F1520" s="203">
        <v>2</v>
      </c>
      <c r="G1520" s="303">
        <f t="shared" si="33"/>
        <v>0</v>
      </c>
    </row>
    <row r="1521" spans="1:7" x14ac:dyDescent="0.2">
      <c r="A1521" s="205" t="s">
        <v>1943</v>
      </c>
      <c r="B1521" s="211">
        <v>8</v>
      </c>
      <c r="C1521" s="226">
        <v>4943</v>
      </c>
      <c r="D1521" s="270"/>
      <c r="E1521" s="268">
        <v>25.63</v>
      </c>
      <c r="F1521" s="203">
        <v>2</v>
      </c>
      <c r="G1521" s="303">
        <f t="shared" si="33"/>
        <v>0</v>
      </c>
    </row>
    <row r="1522" spans="1:7" x14ac:dyDescent="0.2">
      <c r="A1522" s="206" t="s">
        <v>423</v>
      </c>
      <c r="B1522" s="211">
        <v>8</v>
      </c>
      <c r="C1522" s="220">
        <v>4943</v>
      </c>
      <c r="D1522" s="268"/>
      <c r="E1522" s="268">
        <v>4.04</v>
      </c>
      <c r="F1522" s="233">
        <v>8</v>
      </c>
      <c r="G1522" s="303">
        <f t="shared" si="33"/>
        <v>0</v>
      </c>
    </row>
    <row r="1523" spans="1:7" x14ac:dyDescent="0.2">
      <c r="A1523" s="206" t="s">
        <v>454</v>
      </c>
      <c r="B1523" s="211">
        <v>8</v>
      </c>
      <c r="C1523" s="220">
        <v>1212</v>
      </c>
      <c r="D1523" s="268"/>
      <c r="E1523" s="268">
        <v>7.93</v>
      </c>
      <c r="F1523" s="233">
        <v>5</v>
      </c>
      <c r="G1523" s="303">
        <f t="shared" si="33"/>
        <v>0</v>
      </c>
    </row>
    <row r="1524" spans="1:7" x14ac:dyDescent="0.2">
      <c r="A1524" s="205" t="s">
        <v>3084</v>
      </c>
      <c r="B1524" s="213">
        <v>8</v>
      </c>
      <c r="C1524" s="222">
        <v>2211</v>
      </c>
      <c r="D1524" s="268"/>
      <c r="E1524" s="268">
        <v>6.45</v>
      </c>
      <c r="F1524" s="232">
        <v>1</v>
      </c>
      <c r="G1524" s="303">
        <f t="shared" si="33"/>
        <v>0</v>
      </c>
    </row>
    <row r="1525" spans="1:7" x14ac:dyDescent="0.2">
      <c r="A1525" s="205" t="s">
        <v>2999</v>
      </c>
      <c r="B1525" s="213">
        <v>8</v>
      </c>
      <c r="C1525" s="222">
        <v>4575</v>
      </c>
      <c r="D1525" s="268"/>
      <c r="E1525" s="268">
        <v>1.85</v>
      </c>
      <c r="F1525" s="232">
        <v>3</v>
      </c>
      <c r="G1525" s="303">
        <f t="shared" si="33"/>
        <v>0</v>
      </c>
    </row>
    <row r="1526" spans="1:7" x14ac:dyDescent="0.2">
      <c r="A1526" s="205" t="s">
        <v>3000</v>
      </c>
      <c r="B1526" s="213">
        <v>8</v>
      </c>
      <c r="C1526" s="222">
        <v>4575</v>
      </c>
      <c r="D1526" s="268"/>
      <c r="E1526" s="268">
        <v>1.76</v>
      </c>
      <c r="F1526" s="232">
        <v>19</v>
      </c>
      <c r="G1526" s="303">
        <f t="shared" ref="G1526:G1589" si="34">D1526*F1526</f>
        <v>0</v>
      </c>
    </row>
    <row r="1527" spans="1:7" x14ac:dyDescent="0.2">
      <c r="A1527" s="205" t="s">
        <v>1035</v>
      </c>
      <c r="B1527" s="211">
        <v>8</v>
      </c>
      <c r="C1527" s="219">
        <v>4575</v>
      </c>
      <c r="D1527" s="269"/>
      <c r="E1527" s="268">
        <v>3.01</v>
      </c>
      <c r="F1527" s="231">
        <v>10</v>
      </c>
      <c r="G1527" s="303">
        <f t="shared" si="34"/>
        <v>0</v>
      </c>
    </row>
    <row r="1528" spans="1:7" x14ac:dyDescent="0.2">
      <c r="A1528" s="205" t="s">
        <v>1035</v>
      </c>
      <c r="B1528" s="212">
        <v>8</v>
      </c>
      <c r="C1528" s="220">
        <v>4575</v>
      </c>
      <c r="D1528" s="268"/>
      <c r="E1528" s="268">
        <v>3.01</v>
      </c>
      <c r="F1528" s="233">
        <v>8</v>
      </c>
      <c r="G1528" s="303">
        <f t="shared" si="34"/>
        <v>0</v>
      </c>
    </row>
    <row r="1529" spans="1:7" x14ac:dyDescent="0.2">
      <c r="A1529" s="205" t="s">
        <v>1038</v>
      </c>
      <c r="B1529" s="211">
        <v>8</v>
      </c>
      <c r="C1529" s="219">
        <v>4575</v>
      </c>
      <c r="D1529" s="269"/>
      <c r="E1529" s="268">
        <v>3.01</v>
      </c>
      <c r="F1529" s="231">
        <v>13</v>
      </c>
      <c r="G1529" s="303">
        <f t="shared" si="34"/>
        <v>0</v>
      </c>
    </row>
    <row r="1530" spans="1:7" x14ac:dyDescent="0.2">
      <c r="A1530" s="205" t="s">
        <v>1038</v>
      </c>
      <c r="B1530" s="212">
        <v>8</v>
      </c>
      <c r="C1530" s="220">
        <v>4575</v>
      </c>
      <c r="D1530" s="268"/>
      <c r="E1530" s="268">
        <v>3.01</v>
      </c>
      <c r="F1530" s="233">
        <v>10</v>
      </c>
      <c r="G1530" s="303">
        <f t="shared" si="34"/>
        <v>0</v>
      </c>
    </row>
    <row r="1531" spans="1:7" x14ac:dyDescent="0.2">
      <c r="A1531" s="205" t="s">
        <v>1036</v>
      </c>
      <c r="B1531" s="211">
        <v>8</v>
      </c>
      <c r="C1531" s="219">
        <v>4575</v>
      </c>
      <c r="D1531" s="269"/>
      <c r="E1531" s="268">
        <v>3.01</v>
      </c>
      <c r="F1531" s="231">
        <v>6</v>
      </c>
      <c r="G1531" s="303">
        <f t="shared" si="34"/>
        <v>0</v>
      </c>
    </row>
    <row r="1532" spans="1:7" x14ac:dyDescent="0.2">
      <c r="A1532" s="206" t="s">
        <v>1036</v>
      </c>
      <c r="B1532" s="212">
        <v>8</v>
      </c>
      <c r="C1532" s="220">
        <v>4749</v>
      </c>
      <c r="D1532" s="268"/>
      <c r="E1532" s="268">
        <v>3.01</v>
      </c>
      <c r="F1532" s="233">
        <v>3</v>
      </c>
      <c r="G1532" s="303">
        <f t="shared" si="34"/>
        <v>0</v>
      </c>
    </row>
    <row r="1533" spans="1:7" x14ac:dyDescent="0.2">
      <c r="A1533" s="206" t="s">
        <v>1037</v>
      </c>
      <c r="B1533" s="211">
        <v>8</v>
      </c>
      <c r="C1533" s="219">
        <v>4575</v>
      </c>
      <c r="D1533" s="269"/>
      <c r="E1533" s="268">
        <v>3.01</v>
      </c>
      <c r="F1533" s="231">
        <v>12</v>
      </c>
      <c r="G1533" s="303">
        <f t="shared" si="34"/>
        <v>0</v>
      </c>
    </row>
    <row r="1534" spans="1:7" x14ac:dyDescent="0.2">
      <c r="A1534" s="206" t="s">
        <v>1037</v>
      </c>
      <c r="B1534" s="212">
        <v>8</v>
      </c>
      <c r="C1534" s="220">
        <v>4749</v>
      </c>
      <c r="D1534" s="268"/>
      <c r="E1534" s="268">
        <v>3.01</v>
      </c>
      <c r="F1534" s="233">
        <v>4</v>
      </c>
      <c r="G1534" s="303">
        <f t="shared" si="34"/>
        <v>0</v>
      </c>
    </row>
    <row r="1535" spans="1:7" x14ac:dyDescent="0.2">
      <c r="A1535" s="205" t="s">
        <v>1852</v>
      </c>
      <c r="B1535" s="213">
        <v>8</v>
      </c>
      <c r="C1535" s="222">
        <v>6960</v>
      </c>
      <c r="D1535" s="268"/>
      <c r="E1535" s="268">
        <v>1.49</v>
      </c>
      <c r="F1535" s="232">
        <v>5</v>
      </c>
      <c r="G1535" s="303">
        <f t="shared" si="34"/>
        <v>0</v>
      </c>
    </row>
    <row r="1536" spans="1:7" x14ac:dyDescent="0.2">
      <c r="A1536" s="205" t="s">
        <v>1575</v>
      </c>
      <c r="B1536" s="213">
        <v>8</v>
      </c>
      <c r="C1536" s="222">
        <v>9017</v>
      </c>
      <c r="D1536" s="268"/>
      <c r="E1536" s="268">
        <v>2.14</v>
      </c>
      <c r="F1536" s="232">
        <v>2</v>
      </c>
      <c r="G1536" s="303">
        <f t="shared" si="34"/>
        <v>0</v>
      </c>
    </row>
    <row r="1537" spans="1:7" x14ac:dyDescent="0.2">
      <c r="A1537" s="205" t="s">
        <v>1574</v>
      </c>
      <c r="B1537" s="213">
        <v>8</v>
      </c>
      <c r="C1537" s="222">
        <v>9017</v>
      </c>
      <c r="D1537" s="268"/>
      <c r="E1537" s="268">
        <v>2.14</v>
      </c>
      <c r="F1537" s="232">
        <v>7</v>
      </c>
      <c r="G1537" s="303">
        <f t="shared" si="34"/>
        <v>0</v>
      </c>
    </row>
    <row r="1538" spans="1:7" x14ac:dyDescent="0.2">
      <c r="A1538" s="206" t="s">
        <v>1185</v>
      </c>
      <c r="B1538" s="212">
        <v>8</v>
      </c>
      <c r="C1538" s="220">
        <v>4232</v>
      </c>
      <c r="D1538" s="268"/>
      <c r="E1538" s="268">
        <v>7.63</v>
      </c>
      <c r="F1538" s="233">
        <v>6</v>
      </c>
      <c r="G1538" s="303">
        <f t="shared" si="34"/>
        <v>0</v>
      </c>
    </row>
    <row r="1539" spans="1:7" x14ac:dyDescent="0.2">
      <c r="A1539" s="206" t="s">
        <v>1067</v>
      </c>
      <c r="B1539" s="212">
        <v>8</v>
      </c>
      <c r="C1539" s="220">
        <v>6796</v>
      </c>
      <c r="D1539" s="268"/>
      <c r="E1539" s="268">
        <v>1.9</v>
      </c>
      <c r="F1539" s="233">
        <v>8</v>
      </c>
      <c r="G1539" s="303">
        <f t="shared" si="34"/>
        <v>0</v>
      </c>
    </row>
    <row r="1540" spans="1:7" x14ac:dyDescent="0.2">
      <c r="A1540" s="206" t="s">
        <v>1068</v>
      </c>
      <c r="B1540" s="212">
        <v>8</v>
      </c>
      <c r="C1540" s="220">
        <v>6796</v>
      </c>
      <c r="D1540" s="268"/>
      <c r="E1540" s="268">
        <v>1.9</v>
      </c>
      <c r="F1540" s="233">
        <v>6</v>
      </c>
      <c r="G1540" s="303">
        <f t="shared" si="34"/>
        <v>0</v>
      </c>
    </row>
    <row r="1541" spans="1:7" x14ac:dyDescent="0.2">
      <c r="A1541" s="206" t="s">
        <v>1065</v>
      </c>
      <c r="B1541" s="212">
        <v>8</v>
      </c>
      <c r="C1541" s="220">
        <v>6796</v>
      </c>
      <c r="D1541" s="268"/>
      <c r="E1541" s="268">
        <v>1.9</v>
      </c>
      <c r="F1541" s="233">
        <v>5</v>
      </c>
      <c r="G1541" s="303">
        <f t="shared" si="34"/>
        <v>0</v>
      </c>
    </row>
    <row r="1542" spans="1:7" x14ac:dyDescent="0.2">
      <c r="A1542" s="206" t="s">
        <v>1063</v>
      </c>
      <c r="B1542" s="212">
        <v>8</v>
      </c>
      <c r="C1542" s="220">
        <v>6796</v>
      </c>
      <c r="D1542" s="268"/>
      <c r="E1542" s="268">
        <v>1.9</v>
      </c>
      <c r="F1542" s="233">
        <v>4</v>
      </c>
      <c r="G1542" s="303">
        <f t="shared" si="34"/>
        <v>0</v>
      </c>
    </row>
    <row r="1543" spans="1:7" x14ac:dyDescent="0.2">
      <c r="A1543" s="206" t="s">
        <v>1066</v>
      </c>
      <c r="B1543" s="212">
        <v>8</v>
      </c>
      <c r="C1543" s="220">
        <v>6796</v>
      </c>
      <c r="D1543" s="268"/>
      <c r="E1543" s="268">
        <v>1.9</v>
      </c>
      <c r="F1543" s="233">
        <v>3</v>
      </c>
      <c r="G1543" s="303">
        <f t="shared" si="34"/>
        <v>0</v>
      </c>
    </row>
    <row r="1544" spans="1:7" x14ac:dyDescent="0.2">
      <c r="A1544" s="206" t="s">
        <v>1064</v>
      </c>
      <c r="B1544" s="212">
        <v>8</v>
      </c>
      <c r="C1544" s="220">
        <v>6796</v>
      </c>
      <c r="D1544" s="268"/>
      <c r="E1544" s="268">
        <v>1.9</v>
      </c>
      <c r="F1544" s="233">
        <v>5</v>
      </c>
      <c r="G1544" s="303">
        <f t="shared" si="34"/>
        <v>0</v>
      </c>
    </row>
    <row r="1545" spans="1:7" x14ac:dyDescent="0.2">
      <c r="A1545" s="200" t="s">
        <v>3205</v>
      </c>
      <c r="B1545" s="211">
        <v>8</v>
      </c>
      <c r="C1545" s="226">
        <v>6796</v>
      </c>
      <c r="D1545" s="270"/>
      <c r="E1545" s="268">
        <v>1.9</v>
      </c>
      <c r="F1545" s="203">
        <v>4</v>
      </c>
      <c r="G1545" s="303">
        <f t="shared" si="34"/>
        <v>0</v>
      </c>
    </row>
    <row r="1546" spans="1:7" x14ac:dyDescent="0.2">
      <c r="A1546" s="206" t="s">
        <v>1476</v>
      </c>
      <c r="B1546" s="212">
        <v>8</v>
      </c>
      <c r="C1546" s="221">
        <v>6796</v>
      </c>
      <c r="D1546" s="268"/>
      <c r="E1546" s="268">
        <v>2.39</v>
      </c>
      <c r="F1546" s="231">
        <v>1</v>
      </c>
      <c r="G1546" s="303">
        <f t="shared" si="34"/>
        <v>0</v>
      </c>
    </row>
    <row r="1547" spans="1:7" x14ac:dyDescent="0.2">
      <c r="A1547" s="200" t="s">
        <v>3209</v>
      </c>
      <c r="B1547" s="211">
        <v>8</v>
      </c>
      <c r="C1547" s="226">
        <v>6796</v>
      </c>
      <c r="D1547" s="270"/>
      <c r="E1547" s="268">
        <v>2.57</v>
      </c>
      <c r="F1547" s="203">
        <v>11</v>
      </c>
      <c r="G1547" s="303">
        <f t="shared" si="34"/>
        <v>0</v>
      </c>
    </row>
    <row r="1548" spans="1:7" x14ac:dyDescent="0.2">
      <c r="A1548" s="206" t="s">
        <v>3386</v>
      </c>
      <c r="B1548" s="212">
        <v>8</v>
      </c>
      <c r="C1548" s="220">
        <v>6796</v>
      </c>
      <c r="D1548" s="268"/>
      <c r="E1548" s="268">
        <v>2.57</v>
      </c>
      <c r="F1548" s="233">
        <v>10</v>
      </c>
      <c r="G1548" s="303">
        <f t="shared" si="34"/>
        <v>0</v>
      </c>
    </row>
    <row r="1549" spans="1:7" x14ac:dyDescent="0.2">
      <c r="A1549" s="200" t="s">
        <v>3207</v>
      </c>
      <c r="B1549" s="211">
        <v>8</v>
      </c>
      <c r="C1549" s="226">
        <v>6796</v>
      </c>
      <c r="D1549" s="270"/>
      <c r="E1549" s="268">
        <v>2.57</v>
      </c>
      <c r="F1549" s="203">
        <v>16</v>
      </c>
      <c r="G1549" s="303">
        <f t="shared" si="34"/>
        <v>0</v>
      </c>
    </row>
    <row r="1550" spans="1:7" x14ac:dyDescent="0.2">
      <c r="A1550" s="206" t="s">
        <v>1181</v>
      </c>
      <c r="B1550" s="212">
        <v>8</v>
      </c>
      <c r="C1550" s="220">
        <v>6796</v>
      </c>
      <c r="D1550" s="268"/>
      <c r="E1550" s="268">
        <v>2.57</v>
      </c>
      <c r="F1550" s="233">
        <v>18</v>
      </c>
      <c r="G1550" s="303">
        <f t="shared" si="34"/>
        <v>0</v>
      </c>
    </row>
    <row r="1551" spans="1:7" x14ac:dyDescent="0.2">
      <c r="A1551" s="206" t="s">
        <v>1182</v>
      </c>
      <c r="B1551" s="212">
        <v>8</v>
      </c>
      <c r="C1551" s="220">
        <v>6796</v>
      </c>
      <c r="D1551" s="268"/>
      <c r="E1551" s="268">
        <v>2.57</v>
      </c>
      <c r="F1551" s="233">
        <v>20</v>
      </c>
      <c r="G1551" s="303">
        <f t="shared" si="34"/>
        <v>0</v>
      </c>
    </row>
    <row r="1552" spans="1:7" x14ac:dyDescent="0.2">
      <c r="A1552" s="206" t="s">
        <v>1183</v>
      </c>
      <c r="B1552" s="212">
        <v>8</v>
      </c>
      <c r="C1552" s="223">
        <v>6796</v>
      </c>
      <c r="D1552" s="268"/>
      <c r="E1552" s="268">
        <v>2.57</v>
      </c>
      <c r="F1552" s="233">
        <v>13</v>
      </c>
      <c r="G1552" s="303">
        <f t="shared" si="34"/>
        <v>0</v>
      </c>
    </row>
    <row r="1553" spans="1:7" x14ac:dyDescent="0.2">
      <c r="A1553" s="206" t="s">
        <v>1373</v>
      </c>
      <c r="B1553" s="212">
        <v>8</v>
      </c>
      <c r="C1553" s="220">
        <v>4342</v>
      </c>
      <c r="D1553" s="268"/>
      <c r="E1553" s="268">
        <v>0.49</v>
      </c>
      <c r="F1553" s="233">
        <v>89</v>
      </c>
      <c r="G1553" s="303">
        <f t="shared" si="34"/>
        <v>0</v>
      </c>
    </row>
    <row r="1554" spans="1:7" x14ac:dyDescent="0.2">
      <c r="A1554" s="206" t="s">
        <v>3062</v>
      </c>
      <c r="B1554" s="212">
        <v>8</v>
      </c>
      <c r="C1554" s="220">
        <v>4342</v>
      </c>
      <c r="D1554" s="268"/>
      <c r="E1554" s="268">
        <v>0.49</v>
      </c>
      <c r="F1554" s="233">
        <v>19</v>
      </c>
      <c r="G1554" s="303">
        <f t="shared" si="34"/>
        <v>0</v>
      </c>
    </row>
    <row r="1555" spans="1:7" x14ac:dyDescent="0.2">
      <c r="A1555" s="206" t="s">
        <v>2613</v>
      </c>
      <c r="B1555" s="211">
        <v>8</v>
      </c>
      <c r="C1555" s="221">
        <v>4342</v>
      </c>
      <c r="D1555" s="268"/>
      <c r="E1555" s="268">
        <v>0.49</v>
      </c>
      <c r="F1555" s="231">
        <v>10</v>
      </c>
      <c r="G1555" s="303">
        <f t="shared" si="34"/>
        <v>0</v>
      </c>
    </row>
    <row r="1556" spans="1:7" x14ac:dyDescent="0.2">
      <c r="A1556" s="206" t="s">
        <v>2613</v>
      </c>
      <c r="B1556" s="211">
        <v>8</v>
      </c>
      <c r="C1556" s="221">
        <v>4342</v>
      </c>
      <c r="D1556" s="268"/>
      <c r="E1556" s="268">
        <v>0.49</v>
      </c>
      <c r="F1556" s="231">
        <v>10</v>
      </c>
      <c r="G1556" s="303">
        <f t="shared" si="34"/>
        <v>0</v>
      </c>
    </row>
    <row r="1557" spans="1:7" x14ac:dyDescent="0.2">
      <c r="A1557" s="206" t="s">
        <v>3046</v>
      </c>
      <c r="B1557" s="211">
        <v>8</v>
      </c>
      <c r="C1557" s="226">
        <v>4342</v>
      </c>
      <c r="D1557" s="270"/>
      <c r="E1557" s="268">
        <v>4.6100000000000003</v>
      </c>
      <c r="F1557" s="203">
        <v>50</v>
      </c>
      <c r="G1557" s="303">
        <f t="shared" si="34"/>
        <v>0</v>
      </c>
    </row>
    <row r="1558" spans="1:7" x14ac:dyDescent="0.2">
      <c r="A1558" s="206" t="s">
        <v>3046</v>
      </c>
      <c r="B1558" s="211">
        <v>8</v>
      </c>
      <c r="C1558" s="226">
        <v>4342</v>
      </c>
      <c r="D1558" s="268"/>
      <c r="E1558" s="268">
        <v>4.6100000000000003</v>
      </c>
      <c r="F1558" s="203">
        <v>6</v>
      </c>
      <c r="G1558" s="303">
        <f t="shared" si="34"/>
        <v>0</v>
      </c>
    </row>
    <row r="1559" spans="1:7" x14ac:dyDescent="0.2">
      <c r="A1559" s="206" t="s">
        <v>2610</v>
      </c>
      <c r="B1559" s="211">
        <v>8</v>
      </c>
      <c r="C1559" s="221">
        <v>4342</v>
      </c>
      <c r="D1559" s="268"/>
      <c r="E1559" s="268">
        <v>0.49</v>
      </c>
      <c r="F1559" s="231">
        <v>10</v>
      </c>
      <c r="G1559" s="303">
        <f t="shared" si="34"/>
        <v>0</v>
      </c>
    </row>
    <row r="1560" spans="1:7" x14ac:dyDescent="0.2">
      <c r="A1560" s="206" t="s">
        <v>2610</v>
      </c>
      <c r="B1560" s="211">
        <v>8</v>
      </c>
      <c r="C1560" s="221">
        <v>4342</v>
      </c>
      <c r="D1560" s="268"/>
      <c r="E1560" s="268">
        <v>0.49</v>
      </c>
      <c r="F1560" s="231">
        <v>10</v>
      </c>
      <c r="G1560" s="303">
        <f t="shared" si="34"/>
        <v>0</v>
      </c>
    </row>
    <row r="1561" spans="1:7" x14ac:dyDescent="0.2">
      <c r="A1561" s="206" t="s">
        <v>2611</v>
      </c>
      <c r="B1561" s="211">
        <v>8</v>
      </c>
      <c r="C1561" s="221">
        <v>4342</v>
      </c>
      <c r="D1561" s="268"/>
      <c r="E1561" s="268">
        <v>0.49</v>
      </c>
      <c r="F1561" s="231">
        <v>20</v>
      </c>
      <c r="G1561" s="303">
        <f t="shared" si="34"/>
        <v>0</v>
      </c>
    </row>
    <row r="1562" spans="1:7" x14ac:dyDescent="0.2">
      <c r="A1562" s="206" t="s">
        <v>2611</v>
      </c>
      <c r="B1562" s="211">
        <v>8</v>
      </c>
      <c r="C1562" s="221">
        <v>4342</v>
      </c>
      <c r="D1562" s="268"/>
      <c r="E1562" s="268">
        <v>0.49</v>
      </c>
      <c r="F1562" s="231">
        <v>20</v>
      </c>
      <c r="G1562" s="303">
        <f t="shared" si="34"/>
        <v>0</v>
      </c>
    </row>
    <row r="1563" spans="1:7" x14ac:dyDescent="0.2">
      <c r="A1563" s="206" t="s">
        <v>121</v>
      </c>
      <c r="B1563" s="211">
        <v>8</v>
      </c>
      <c r="C1563" s="221">
        <v>4342</v>
      </c>
      <c r="D1563" s="268"/>
      <c r="E1563" s="268">
        <v>0.49</v>
      </c>
      <c r="F1563" s="231">
        <v>30</v>
      </c>
      <c r="G1563" s="303">
        <f t="shared" si="34"/>
        <v>0</v>
      </c>
    </row>
    <row r="1564" spans="1:7" x14ac:dyDescent="0.2">
      <c r="A1564" s="206" t="s">
        <v>2615</v>
      </c>
      <c r="B1564" s="211">
        <v>8</v>
      </c>
      <c r="C1564" s="221">
        <v>4342</v>
      </c>
      <c r="D1564" s="268"/>
      <c r="E1564" s="268">
        <v>0.49</v>
      </c>
      <c r="F1564" s="231">
        <v>20</v>
      </c>
      <c r="G1564" s="303">
        <f t="shared" si="34"/>
        <v>0</v>
      </c>
    </row>
    <row r="1565" spans="1:7" x14ac:dyDescent="0.2">
      <c r="A1565" s="206" t="s">
        <v>1518</v>
      </c>
      <c r="B1565" s="213">
        <v>8</v>
      </c>
      <c r="C1565" s="222">
        <v>3232</v>
      </c>
      <c r="D1565" s="268"/>
      <c r="E1565" s="268">
        <v>8.67</v>
      </c>
      <c r="F1565" s="232">
        <v>5</v>
      </c>
      <c r="G1565" s="303">
        <f t="shared" si="34"/>
        <v>0</v>
      </c>
    </row>
    <row r="1566" spans="1:7" x14ac:dyDescent="0.2">
      <c r="A1566" s="206" t="s">
        <v>1190</v>
      </c>
      <c r="B1566" s="212">
        <v>8</v>
      </c>
      <c r="C1566" s="220">
        <v>9017</v>
      </c>
      <c r="D1566" s="268"/>
      <c r="E1566" s="268">
        <v>0.77</v>
      </c>
      <c r="F1566" s="233">
        <v>3</v>
      </c>
      <c r="G1566" s="303">
        <f t="shared" si="34"/>
        <v>0</v>
      </c>
    </row>
    <row r="1567" spans="1:7" x14ac:dyDescent="0.2">
      <c r="A1567" s="206" t="s">
        <v>1191</v>
      </c>
      <c r="B1567" s="212">
        <v>8</v>
      </c>
      <c r="C1567" s="220">
        <v>9017</v>
      </c>
      <c r="D1567" s="268"/>
      <c r="E1567" s="268">
        <v>0.77</v>
      </c>
      <c r="F1567" s="233">
        <v>1</v>
      </c>
      <c r="G1567" s="303">
        <f t="shared" si="34"/>
        <v>0</v>
      </c>
    </row>
    <row r="1568" spans="1:7" x14ac:dyDescent="0.2">
      <c r="A1568" s="205" t="s">
        <v>332</v>
      </c>
      <c r="B1568" s="211">
        <v>8</v>
      </c>
      <c r="C1568" s="219">
        <v>9017</v>
      </c>
      <c r="D1568" s="269"/>
      <c r="E1568" s="268">
        <v>0.77</v>
      </c>
      <c r="F1568" s="231">
        <v>39</v>
      </c>
      <c r="G1568" s="303">
        <f t="shared" si="34"/>
        <v>0</v>
      </c>
    </row>
    <row r="1569" spans="1:7" x14ac:dyDescent="0.2">
      <c r="A1569" s="206" t="s">
        <v>1189</v>
      </c>
      <c r="B1569" s="212">
        <v>8</v>
      </c>
      <c r="C1569" s="220">
        <v>9017</v>
      </c>
      <c r="D1569" s="268"/>
      <c r="E1569" s="268">
        <v>0.77</v>
      </c>
      <c r="F1569" s="233">
        <v>4</v>
      </c>
      <c r="G1569" s="303">
        <f t="shared" si="34"/>
        <v>0</v>
      </c>
    </row>
    <row r="1570" spans="1:7" x14ac:dyDescent="0.2">
      <c r="A1570" s="206" t="s">
        <v>1194</v>
      </c>
      <c r="B1570" s="212">
        <v>8</v>
      </c>
      <c r="C1570" s="220">
        <v>9017</v>
      </c>
      <c r="D1570" s="268"/>
      <c r="E1570" s="268">
        <v>0.77</v>
      </c>
      <c r="F1570" s="233">
        <v>2</v>
      </c>
      <c r="G1570" s="303">
        <f t="shared" si="34"/>
        <v>0</v>
      </c>
    </row>
    <row r="1571" spans="1:7" x14ac:dyDescent="0.2">
      <c r="A1571" s="206" t="s">
        <v>1188</v>
      </c>
      <c r="B1571" s="212">
        <v>8</v>
      </c>
      <c r="C1571" s="220">
        <v>9017</v>
      </c>
      <c r="D1571" s="268"/>
      <c r="E1571" s="268">
        <v>0.77</v>
      </c>
      <c r="F1571" s="233">
        <v>4</v>
      </c>
      <c r="G1571" s="303">
        <f t="shared" si="34"/>
        <v>0</v>
      </c>
    </row>
    <row r="1572" spans="1:7" x14ac:dyDescent="0.2">
      <c r="A1572" s="206" t="s">
        <v>1193</v>
      </c>
      <c r="B1572" s="212">
        <v>8</v>
      </c>
      <c r="C1572" s="220">
        <v>9017</v>
      </c>
      <c r="D1572" s="268"/>
      <c r="E1572" s="268">
        <v>0.77</v>
      </c>
      <c r="F1572" s="233">
        <v>4</v>
      </c>
      <c r="G1572" s="303">
        <f t="shared" si="34"/>
        <v>0</v>
      </c>
    </row>
    <row r="1573" spans="1:7" x14ac:dyDescent="0.2">
      <c r="A1573" s="206" t="s">
        <v>1192</v>
      </c>
      <c r="B1573" s="212">
        <v>8</v>
      </c>
      <c r="C1573" s="220">
        <v>9017</v>
      </c>
      <c r="D1573" s="268"/>
      <c r="E1573" s="268">
        <v>0.77</v>
      </c>
      <c r="F1573" s="233">
        <v>4</v>
      </c>
      <c r="G1573" s="303">
        <f t="shared" si="34"/>
        <v>0</v>
      </c>
    </row>
    <row r="1574" spans="1:7" x14ac:dyDescent="0.2">
      <c r="A1574" s="206" t="s">
        <v>1472</v>
      </c>
      <c r="B1574" s="212">
        <v>8</v>
      </c>
      <c r="C1574" s="221">
        <v>4575</v>
      </c>
      <c r="D1574" s="268"/>
      <c r="E1574" s="268">
        <v>1.59</v>
      </c>
      <c r="F1574" s="231">
        <v>12</v>
      </c>
      <c r="G1574" s="303">
        <f t="shared" si="34"/>
        <v>0</v>
      </c>
    </row>
    <row r="1575" spans="1:7" x14ac:dyDescent="0.2">
      <c r="A1575" s="205" t="s">
        <v>1591</v>
      </c>
      <c r="B1575" s="211">
        <v>8</v>
      </c>
      <c r="C1575" s="221">
        <v>4342</v>
      </c>
      <c r="D1575" s="268"/>
      <c r="E1575" s="268">
        <v>2.02</v>
      </c>
      <c r="F1575" s="231">
        <v>10</v>
      </c>
      <c r="G1575" s="303">
        <f t="shared" si="34"/>
        <v>0</v>
      </c>
    </row>
    <row r="1576" spans="1:7" x14ac:dyDescent="0.2">
      <c r="A1576" s="205" t="s">
        <v>1591</v>
      </c>
      <c r="B1576" s="213">
        <v>8</v>
      </c>
      <c r="C1576" s="222">
        <v>4342</v>
      </c>
      <c r="D1576" s="268"/>
      <c r="E1576" s="268">
        <v>2.02</v>
      </c>
      <c r="F1576" s="232">
        <v>4</v>
      </c>
      <c r="G1576" s="303">
        <f t="shared" si="34"/>
        <v>0</v>
      </c>
    </row>
    <row r="1577" spans="1:7" x14ac:dyDescent="0.2">
      <c r="A1577" s="205" t="s">
        <v>1590</v>
      </c>
      <c r="B1577" s="211">
        <v>8</v>
      </c>
      <c r="C1577" s="221">
        <v>4342</v>
      </c>
      <c r="D1577" s="268"/>
      <c r="E1577" s="268">
        <v>2.02</v>
      </c>
      <c r="F1577" s="231">
        <v>10</v>
      </c>
      <c r="G1577" s="303">
        <f t="shared" si="34"/>
        <v>0</v>
      </c>
    </row>
    <row r="1578" spans="1:7" x14ac:dyDescent="0.2">
      <c r="A1578" s="205" t="s">
        <v>1590</v>
      </c>
      <c r="B1578" s="213">
        <v>8</v>
      </c>
      <c r="C1578" s="222">
        <v>4342</v>
      </c>
      <c r="D1578" s="268"/>
      <c r="E1578" s="268">
        <v>2.02</v>
      </c>
      <c r="F1578" s="232">
        <v>5</v>
      </c>
      <c r="G1578" s="303">
        <f t="shared" si="34"/>
        <v>0</v>
      </c>
    </row>
    <row r="1579" spans="1:7" x14ac:dyDescent="0.2">
      <c r="A1579" s="205" t="s">
        <v>1592</v>
      </c>
      <c r="B1579" s="211">
        <v>8</v>
      </c>
      <c r="C1579" s="221">
        <v>4342</v>
      </c>
      <c r="D1579" s="268"/>
      <c r="E1579" s="268">
        <v>2.02</v>
      </c>
      <c r="F1579" s="231">
        <v>10</v>
      </c>
      <c r="G1579" s="303">
        <f t="shared" si="34"/>
        <v>0</v>
      </c>
    </row>
    <row r="1580" spans="1:7" x14ac:dyDescent="0.2">
      <c r="A1580" s="205" t="s">
        <v>1592</v>
      </c>
      <c r="B1580" s="213">
        <v>8</v>
      </c>
      <c r="C1580" s="222">
        <v>4342</v>
      </c>
      <c r="D1580" s="268"/>
      <c r="E1580" s="268">
        <v>2.02</v>
      </c>
      <c r="F1580" s="232">
        <v>7</v>
      </c>
      <c r="G1580" s="303">
        <f t="shared" si="34"/>
        <v>0</v>
      </c>
    </row>
    <row r="1581" spans="1:7" x14ac:dyDescent="0.2">
      <c r="A1581" s="206" t="s">
        <v>1208</v>
      </c>
      <c r="B1581" s="212">
        <v>8</v>
      </c>
      <c r="C1581" s="220">
        <v>6796</v>
      </c>
      <c r="D1581" s="268"/>
      <c r="E1581" s="268">
        <v>11.2</v>
      </c>
      <c r="F1581" s="233">
        <v>9</v>
      </c>
      <c r="G1581" s="303">
        <f t="shared" si="34"/>
        <v>0</v>
      </c>
    </row>
    <row r="1582" spans="1:7" x14ac:dyDescent="0.2">
      <c r="A1582" s="206" t="s">
        <v>1209</v>
      </c>
      <c r="B1582" s="212">
        <v>8</v>
      </c>
      <c r="C1582" s="220">
        <v>6796</v>
      </c>
      <c r="D1582" s="268"/>
      <c r="E1582" s="268">
        <v>11.2</v>
      </c>
      <c r="F1582" s="233">
        <v>9</v>
      </c>
      <c r="G1582" s="303">
        <f t="shared" si="34"/>
        <v>0</v>
      </c>
    </row>
    <row r="1583" spans="1:7" x14ac:dyDescent="0.2">
      <c r="A1583" s="205" t="s">
        <v>353</v>
      </c>
      <c r="B1583" s="211">
        <v>8</v>
      </c>
      <c r="C1583" s="219">
        <v>9017</v>
      </c>
      <c r="D1583" s="269"/>
      <c r="E1583" s="268">
        <v>3.35</v>
      </c>
      <c r="F1583" s="231">
        <v>60</v>
      </c>
      <c r="G1583" s="303">
        <f t="shared" si="34"/>
        <v>0</v>
      </c>
    </row>
    <row r="1584" spans="1:7" x14ac:dyDescent="0.2">
      <c r="A1584" s="205" t="s">
        <v>1573</v>
      </c>
      <c r="B1584" s="213">
        <v>8</v>
      </c>
      <c r="C1584" s="222">
        <v>9017</v>
      </c>
      <c r="D1584" s="268"/>
      <c r="E1584" s="268">
        <v>1.71</v>
      </c>
      <c r="F1584" s="232">
        <v>7</v>
      </c>
      <c r="G1584" s="303">
        <f t="shared" si="34"/>
        <v>0</v>
      </c>
    </row>
    <row r="1585" spans="1:7" x14ac:dyDescent="0.2">
      <c r="A1585" s="205" t="s">
        <v>1523</v>
      </c>
      <c r="B1585" s="213">
        <v>8</v>
      </c>
      <c r="C1585" s="222">
        <v>9017</v>
      </c>
      <c r="D1585" s="268"/>
      <c r="E1585" s="268">
        <v>3.35</v>
      </c>
      <c r="F1585" s="232">
        <v>15</v>
      </c>
      <c r="G1585" s="303">
        <f t="shared" si="34"/>
        <v>0</v>
      </c>
    </row>
    <row r="1586" spans="1:7" x14ac:dyDescent="0.2">
      <c r="A1586" s="205" t="s">
        <v>1528</v>
      </c>
      <c r="B1586" s="213">
        <v>8</v>
      </c>
      <c r="C1586" s="222">
        <v>9017</v>
      </c>
      <c r="D1586" s="268"/>
      <c r="E1586" s="268">
        <v>3.35</v>
      </c>
      <c r="F1586" s="233">
        <v>11</v>
      </c>
      <c r="G1586" s="303">
        <f t="shared" si="34"/>
        <v>0</v>
      </c>
    </row>
    <row r="1587" spans="1:7" x14ac:dyDescent="0.2">
      <c r="A1587" s="205" t="s">
        <v>1522</v>
      </c>
      <c r="B1587" s="213">
        <v>8</v>
      </c>
      <c r="C1587" s="222">
        <v>9017</v>
      </c>
      <c r="D1587" s="268"/>
      <c r="E1587" s="268">
        <v>3.35</v>
      </c>
      <c r="F1587" s="232">
        <v>7</v>
      </c>
      <c r="G1587" s="303">
        <f t="shared" si="34"/>
        <v>0</v>
      </c>
    </row>
    <row r="1588" spans="1:7" x14ac:dyDescent="0.2">
      <c r="A1588" s="205" t="s">
        <v>1526</v>
      </c>
      <c r="B1588" s="213">
        <v>8</v>
      </c>
      <c r="C1588" s="222">
        <v>9017</v>
      </c>
      <c r="D1588" s="268"/>
      <c r="E1588" s="268">
        <v>3.35</v>
      </c>
      <c r="F1588" s="231">
        <v>10</v>
      </c>
      <c r="G1588" s="303">
        <f t="shared" si="34"/>
        <v>0</v>
      </c>
    </row>
    <row r="1589" spans="1:7" x14ac:dyDescent="0.2">
      <c r="A1589" s="205" t="s">
        <v>1536</v>
      </c>
      <c r="B1589" s="213">
        <v>8</v>
      </c>
      <c r="C1589" s="222">
        <v>9017</v>
      </c>
      <c r="D1589" s="268"/>
      <c r="E1589" s="268">
        <v>3.35</v>
      </c>
      <c r="F1589" s="234">
        <v>10</v>
      </c>
      <c r="G1589" s="303">
        <f t="shared" si="34"/>
        <v>0</v>
      </c>
    </row>
    <row r="1590" spans="1:7" x14ac:dyDescent="0.2">
      <c r="A1590" s="205" t="s">
        <v>1536</v>
      </c>
      <c r="B1590" s="213">
        <v>8</v>
      </c>
      <c r="C1590" s="222">
        <v>9017</v>
      </c>
      <c r="D1590" s="268"/>
      <c r="E1590" s="268">
        <v>3.34</v>
      </c>
      <c r="F1590" s="232">
        <v>7</v>
      </c>
      <c r="G1590" s="303">
        <f t="shared" ref="G1590:G1653" si="35">D1590*F1590</f>
        <v>0</v>
      </c>
    </row>
    <row r="1591" spans="1:7" x14ac:dyDescent="0.2">
      <c r="A1591" s="205" t="s">
        <v>1534</v>
      </c>
      <c r="B1591" s="213">
        <v>8</v>
      </c>
      <c r="C1591" s="222">
        <v>9017</v>
      </c>
      <c r="D1591" s="268"/>
      <c r="E1591" s="268">
        <v>3.35</v>
      </c>
      <c r="F1591" s="231">
        <v>15</v>
      </c>
      <c r="G1591" s="303">
        <f t="shared" si="35"/>
        <v>0</v>
      </c>
    </row>
    <row r="1592" spans="1:7" x14ac:dyDescent="0.2">
      <c r="A1592" s="205" t="s">
        <v>1530</v>
      </c>
      <c r="B1592" s="213">
        <v>8</v>
      </c>
      <c r="C1592" s="222">
        <v>9017</v>
      </c>
      <c r="D1592" s="268"/>
      <c r="E1592" s="268">
        <v>3.35</v>
      </c>
      <c r="F1592" s="231">
        <v>6</v>
      </c>
      <c r="G1592" s="303">
        <f t="shared" si="35"/>
        <v>0</v>
      </c>
    </row>
    <row r="1593" spans="1:7" x14ac:dyDescent="0.2">
      <c r="A1593" s="205" t="s">
        <v>1532</v>
      </c>
      <c r="B1593" s="213">
        <v>8</v>
      </c>
      <c r="C1593" s="222">
        <v>9017</v>
      </c>
      <c r="D1593" s="268"/>
      <c r="E1593" s="268">
        <v>3.35</v>
      </c>
      <c r="F1593" s="231">
        <v>5</v>
      </c>
      <c r="G1593" s="303">
        <f t="shared" si="35"/>
        <v>0</v>
      </c>
    </row>
    <row r="1594" spans="1:7" x14ac:dyDescent="0.2">
      <c r="A1594" s="205" t="s">
        <v>331</v>
      </c>
      <c r="B1594" s="211">
        <v>8</v>
      </c>
      <c r="C1594" s="219">
        <v>6776</v>
      </c>
      <c r="D1594" s="269"/>
      <c r="E1594" s="268">
        <v>1.73</v>
      </c>
      <c r="F1594" s="231">
        <v>21</v>
      </c>
      <c r="G1594" s="303">
        <f t="shared" si="35"/>
        <v>0</v>
      </c>
    </row>
    <row r="1595" spans="1:7" x14ac:dyDescent="0.2">
      <c r="A1595" s="205" t="s">
        <v>357</v>
      </c>
      <c r="B1595" s="211">
        <v>8</v>
      </c>
      <c r="C1595" s="219">
        <v>9017</v>
      </c>
      <c r="D1595" s="269"/>
      <c r="E1595" s="268">
        <v>3.34</v>
      </c>
      <c r="F1595" s="231">
        <v>18</v>
      </c>
      <c r="G1595" s="303">
        <f t="shared" si="35"/>
        <v>0</v>
      </c>
    </row>
    <row r="1596" spans="1:7" x14ac:dyDescent="0.2">
      <c r="A1596" s="205" t="s">
        <v>355</v>
      </c>
      <c r="B1596" s="211">
        <v>8</v>
      </c>
      <c r="C1596" s="219">
        <v>9017</v>
      </c>
      <c r="D1596" s="269"/>
      <c r="E1596" s="268">
        <v>3.36</v>
      </c>
      <c r="F1596" s="231">
        <v>16</v>
      </c>
      <c r="G1596" s="303">
        <f t="shared" si="35"/>
        <v>0</v>
      </c>
    </row>
    <row r="1597" spans="1:7" x14ac:dyDescent="0.2">
      <c r="A1597" s="205" t="s">
        <v>351</v>
      </c>
      <c r="B1597" s="211">
        <v>8</v>
      </c>
      <c r="C1597" s="219">
        <v>9017</v>
      </c>
      <c r="D1597" s="269"/>
      <c r="E1597" s="268">
        <v>3.35</v>
      </c>
      <c r="F1597" s="231">
        <v>12</v>
      </c>
      <c r="G1597" s="303">
        <f t="shared" si="35"/>
        <v>0</v>
      </c>
    </row>
    <row r="1598" spans="1:7" x14ac:dyDescent="0.2">
      <c r="A1598" s="205" t="s">
        <v>1570</v>
      </c>
      <c r="B1598" s="213">
        <v>8</v>
      </c>
      <c r="C1598" s="222">
        <v>9017</v>
      </c>
      <c r="D1598" s="268"/>
      <c r="E1598" s="268">
        <v>1.71</v>
      </c>
      <c r="F1598" s="232">
        <v>4</v>
      </c>
      <c r="G1598" s="303">
        <f t="shared" si="35"/>
        <v>0</v>
      </c>
    </row>
    <row r="1599" spans="1:7" x14ac:dyDescent="0.2">
      <c r="A1599" s="205" t="s">
        <v>1455</v>
      </c>
      <c r="B1599" s="212">
        <v>8</v>
      </c>
      <c r="C1599" s="221">
        <v>6796</v>
      </c>
      <c r="D1599" s="268"/>
      <c r="E1599" s="268">
        <v>1.73</v>
      </c>
      <c r="F1599" s="231">
        <v>6</v>
      </c>
      <c r="G1599" s="303">
        <f t="shared" si="35"/>
        <v>0</v>
      </c>
    </row>
    <row r="1600" spans="1:7" x14ac:dyDescent="0.2">
      <c r="A1600" s="205" t="s">
        <v>1457</v>
      </c>
      <c r="B1600" s="212">
        <v>8</v>
      </c>
      <c r="C1600" s="219">
        <v>6796</v>
      </c>
      <c r="D1600" s="268"/>
      <c r="E1600" s="268">
        <v>1.73</v>
      </c>
      <c r="F1600" s="232">
        <v>3</v>
      </c>
      <c r="G1600" s="303">
        <f t="shared" si="35"/>
        <v>0</v>
      </c>
    </row>
    <row r="1601" spans="1:7" x14ac:dyDescent="0.2">
      <c r="A1601" s="205" t="s">
        <v>1579</v>
      </c>
      <c r="B1601" s="213">
        <v>8</v>
      </c>
      <c r="C1601" s="222">
        <v>9017</v>
      </c>
      <c r="D1601" s="268"/>
      <c r="E1601" s="268">
        <v>2.52</v>
      </c>
      <c r="F1601" s="232">
        <v>1</v>
      </c>
      <c r="G1601" s="303">
        <f t="shared" si="35"/>
        <v>0</v>
      </c>
    </row>
    <row r="1602" spans="1:7" x14ac:dyDescent="0.2">
      <c r="A1602" s="205" t="s">
        <v>383</v>
      </c>
      <c r="B1602" s="211">
        <v>8</v>
      </c>
      <c r="C1602" s="219">
        <v>4575</v>
      </c>
      <c r="D1602" s="269"/>
      <c r="E1602" s="268">
        <v>1.44</v>
      </c>
      <c r="F1602" s="231">
        <v>11</v>
      </c>
      <c r="G1602" s="303">
        <f t="shared" si="35"/>
        <v>0</v>
      </c>
    </row>
    <row r="1603" spans="1:7" x14ac:dyDescent="0.2">
      <c r="A1603" s="206" t="s">
        <v>1289</v>
      </c>
      <c r="B1603" s="212">
        <v>8</v>
      </c>
      <c r="C1603" s="220">
        <v>6796</v>
      </c>
      <c r="D1603" s="268"/>
      <c r="E1603" s="268">
        <v>2.85</v>
      </c>
      <c r="F1603" s="233">
        <v>0</v>
      </c>
      <c r="G1603" s="303">
        <f t="shared" si="35"/>
        <v>0</v>
      </c>
    </row>
    <row r="1604" spans="1:7" x14ac:dyDescent="0.2">
      <c r="A1604" s="206" t="s">
        <v>1288</v>
      </c>
      <c r="B1604" s="212">
        <v>8</v>
      </c>
      <c r="C1604" s="220">
        <v>6796</v>
      </c>
      <c r="D1604" s="268"/>
      <c r="E1604" s="268">
        <v>2.85</v>
      </c>
      <c r="F1604" s="233">
        <v>10</v>
      </c>
      <c r="G1604" s="303">
        <f t="shared" si="35"/>
        <v>0</v>
      </c>
    </row>
    <row r="1605" spans="1:7" x14ac:dyDescent="0.2">
      <c r="A1605" s="206" t="s">
        <v>1297</v>
      </c>
      <c r="B1605" s="212">
        <v>8</v>
      </c>
      <c r="C1605" s="220">
        <v>6796</v>
      </c>
      <c r="D1605" s="268"/>
      <c r="E1605" s="268">
        <v>2.85</v>
      </c>
      <c r="F1605" s="233">
        <v>9</v>
      </c>
      <c r="G1605" s="303">
        <f t="shared" si="35"/>
        <v>0</v>
      </c>
    </row>
    <row r="1606" spans="1:7" x14ac:dyDescent="0.2">
      <c r="A1606" s="206" t="s">
        <v>1287</v>
      </c>
      <c r="B1606" s="212">
        <v>8</v>
      </c>
      <c r="C1606" s="220">
        <v>6796</v>
      </c>
      <c r="D1606" s="268"/>
      <c r="E1606" s="268">
        <v>2.85</v>
      </c>
      <c r="F1606" s="233">
        <v>7</v>
      </c>
      <c r="G1606" s="303">
        <f t="shared" si="35"/>
        <v>0</v>
      </c>
    </row>
    <row r="1607" spans="1:7" x14ac:dyDescent="0.2">
      <c r="A1607" s="206" t="s">
        <v>1292</v>
      </c>
      <c r="B1607" s="212">
        <v>8</v>
      </c>
      <c r="C1607" s="220">
        <v>6796</v>
      </c>
      <c r="D1607" s="268"/>
      <c r="E1607" s="268">
        <v>2.85</v>
      </c>
      <c r="F1607" s="233">
        <v>7</v>
      </c>
      <c r="G1607" s="303">
        <f t="shared" si="35"/>
        <v>0</v>
      </c>
    </row>
    <row r="1608" spans="1:7" x14ac:dyDescent="0.2">
      <c r="A1608" s="206" t="s">
        <v>1294</v>
      </c>
      <c r="B1608" s="212">
        <v>8</v>
      </c>
      <c r="C1608" s="220">
        <v>6796</v>
      </c>
      <c r="D1608" s="268"/>
      <c r="E1608" s="268">
        <v>2.85</v>
      </c>
      <c r="F1608" s="230">
        <v>11</v>
      </c>
      <c r="G1608" s="303">
        <f t="shared" si="35"/>
        <v>0</v>
      </c>
    </row>
    <row r="1609" spans="1:7" x14ac:dyDescent="0.2">
      <c r="A1609" s="206" t="s">
        <v>1290</v>
      </c>
      <c r="B1609" s="212">
        <v>8</v>
      </c>
      <c r="C1609" s="220">
        <v>6796</v>
      </c>
      <c r="D1609" s="268"/>
      <c r="E1609" s="268">
        <v>2.85</v>
      </c>
      <c r="F1609" s="233">
        <v>10</v>
      </c>
      <c r="G1609" s="303">
        <f t="shared" si="35"/>
        <v>0</v>
      </c>
    </row>
    <row r="1610" spans="1:7" x14ac:dyDescent="0.2">
      <c r="A1610" s="206" t="s">
        <v>1295</v>
      </c>
      <c r="B1610" s="212">
        <v>8</v>
      </c>
      <c r="C1610" s="220">
        <v>6796</v>
      </c>
      <c r="D1610" s="268"/>
      <c r="E1610" s="268">
        <v>2.85</v>
      </c>
      <c r="F1610" s="230">
        <v>9</v>
      </c>
      <c r="G1610" s="303">
        <f t="shared" si="35"/>
        <v>0</v>
      </c>
    </row>
    <row r="1611" spans="1:7" x14ac:dyDescent="0.2">
      <c r="A1611" s="206" t="s">
        <v>1291</v>
      </c>
      <c r="B1611" s="212">
        <v>8</v>
      </c>
      <c r="C1611" s="220">
        <v>6796</v>
      </c>
      <c r="D1611" s="268"/>
      <c r="E1611" s="268">
        <v>2.85</v>
      </c>
      <c r="F1611" s="233">
        <v>10</v>
      </c>
      <c r="G1611" s="303">
        <f t="shared" si="35"/>
        <v>0</v>
      </c>
    </row>
    <row r="1612" spans="1:7" x14ac:dyDescent="0.2">
      <c r="A1612" s="206" t="s">
        <v>1296</v>
      </c>
      <c r="B1612" s="212">
        <v>8</v>
      </c>
      <c r="C1612" s="220">
        <v>6796</v>
      </c>
      <c r="D1612" s="268"/>
      <c r="E1612" s="268">
        <v>2.85</v>
      </c>
      <c r="F1612" s="230">
        <v>10</v>
      </c>
      <c r="G1612" s="303">
        <f t="shared" si="35"/>
        <v>0</v>
      </c>
    </row>
    <row r="1613" spans="1:7" x14ac:dyDescent="0.2">
      <c r="A1613" s="206" t="s">
        <v>1293</v>
      </c>
      <c r="B1613" s="212">
        <v>8</v>
      </c>
      <c r="C1613" s="220">
        <v>6796</v>
      </c>
      <c r="D1613" s="268"/>
      <c r="E1613" s="268">
        <v>2.85</v>
      </c>
      <c r="F1613" s="233">
        <v>8</v>
      </c>
      <c r="G1613" s="303">
        <f t="shared" si="35"/>
        <v>0</v>
      </c>
    </row>
    <row r="1614" spans="1:7" x14ac:dyDescent="0.2">
      <c r="A1614" s="206" t="s">
        <v>1299</v>
      </c>
      <c r="B1614" s="212">
        <v>8</v>
      </c>
      <c r="C1614" s="220">
        <v>6796</v>
      </c>
      <c r="D1614" s="268"/>
      <c r="E1614" s="268">
        <v>2.85</v>
      </c>
      <c r="F1614" s="230">
        <v>6</v>
      </c>
      <c r="G1614" s="303">
        <f t="shared" si="35"/>
        <v>0</v>
      </c>
    </row>
    <row r="1615" spans="1:7" x14ac:dyDescent="0.2">
      <c r="A1615" s="206" t="s">
        <v>1307</v>
      </c>
      <c r="B1615" s="212">
        <v>8</v>
      </c>
      <c r="C1615" s="220">
        <v>6796</v>
      </c>
      <c r="D1615" s="268"/>
      <c r="E1615" s="268">
        <v>2.85</v>
      </c>
      <c r="F1615" s="232">
        <v>9</v>
      </c>
      <c r="G1615" s="303">
        <f t="shared" si="35"/>
        <v>0</v>
      </c>
    </row>
    <row r="1616" spans="1:7" x14ac:dyDescent="0.2">
      <c r="A1616" s="206" t="s">
        <v>1298</v>
      </c>
      <c r="B1616" s="212">
        <v>8</v>
      </c>
      <c r="C1616" s="220">
        <v>6796</v>
      </c>
      <c r="D1616" s="268"/>
      <c r="E1616" s="268">
        <v>2.85</v>
      </c>
      <c r="F1616" s="233">
        <v>2</v>
      </c>
      <c r="G1616" s="303">
        <f t="shared" si="35"/>
        <v>0</v>
      </c>
    </row>
    <row r="1617" spans="1:7" x14ac:dyDescent="0.2">
      <c r="A1617" s="206" t="s">
        <v>1302</v>
      </c>
      <c r="B1617" s="212">
        <v>8</v>
      </c>
      <c r="C1617" s="220">
        <v>6796</v>
      </c>
      <c r="D1617" s="268"/>
      <c r="E1617" s="268">
        <v>2.85</v>
      </c>
      <c r="F1617" s="230">
        <v>9</v>
      </c>
      <c r="G1617" s="303">
        <f t="shared" si="35"/>
        <v>0</v>
      </c>
    </row>
    <row r="1618" spans="1:7" x14ac:dyDescent="0.2">
      <c r="A1618" s="206" t="s">
        <v>1304</v>
      </c>
      <c r="B1618" s="212">
        <v>8</v>
      </c>
      <c r="C1618" s="220">
        <v>6796</v>
      </c>
      <c r="D1618" s="268"/>
      <c r="E1618" s="268">
        <v>2.85</v>
      </c>
      <c r="F1618" s="230">
        <v>3</v>
      </c>
      <c r="G1618" s="303">
        <f t="shared" si="35"/>
        <v>0</v>
      </c>
    </row>
    <row r="1619" spans="1:7" x14ac:dyDescent="0.2">
      <c r="A1619" s="206" t="s">
        <v>1300</v>
      </c>
      <c r="B1619" s="212">
        <v>8</v>
      </c>
      <c r="C1619" s="220">
        <v>6796</v>
      </c>
      <c r="D1619" s="268"/>
      <c r="E1619" s="268">
        <v>2.85</v>
      </c>
      <c r="F1619" s="230">
        <v>8</v>
      </c>
      <c r="G1619" s="303">
        <f t="shared" si="35"/>
        <v>0</v>
      </c>
    </row>
    <row r="1620" spans="1:7" x14ac:dyDescent="0.2">
      <c r="A1620" s="206" t="s">
        <v>1305</v>
      </c>
      <c r="B1620" s="212">
        <v>8</v>
      </c>
      <c r="C1620" s="220">
        <v>6796</v>
      </c>
      <c r="D1620" s="268"/>
      <c r="E1620" s="268">
        <v>2.85</v>
      </c>
      <c r="F1620" s="230">
        <v>3</v>
      </c>
      <c r="G1620" s="303">
        <f t="shared" si="35"/>
        <v>0</v>
      </c>
    </row>
    <row r="1621" spans="1:7" x14ac:dyDescent="0.2">
      <c r="A1621" s="206" t="s">
        <v>1301</v>
      </c>
      <c r="B1621" s="212">
        <v>8</v>
      </c>
      <c r="C1621" s="220">
        <v>6796</v>
      </c>
      <c r="D1621" s="268"/>
      <c r="E1621" s="268">
        <v>2.85</v>
      </c>
      <c r="F1621" s="230">
        <v>6</v>
      </c>
      <c r="G1621" s="303">
        <f t="shared" si="35"/>
        <v>0</v>
      </c>
    </row>
    <row r="1622" spans="1:7" x14ac:dyDescent="0.2">
      <c r="A1622" s="206" t="s">
        <v>1306</v>
      </c>
      <c r="B1622" s="212">
        <v>8</v>
      </c>
      <c r="C1622" s="220">
        <v>6796</v>
      </c>
      <c r="D1622" s="268"/>
      <c r="E1622" s="268">
        <v>2.85</v>
      </c>
      <c r="F1622" s="232">
        <v>6</v>
      </c>
      <c r="G1622" s="303">
        <f t="shared" si="35"/>
        <v>0</v>
      </c>
    </row>
    <row r="1623" spans="1:7" x14ac:dyDescent="0.2">
      <c r="A1623" s="206" t="s">
        <v>1303</v>
      </c>
      <c r="B1623" s="212">
        <v>8</v>
      </c>
      <c r="C1623" s="220">
        <v>6796</v>
      </c>
      <c r="D1623" s="268"/>
      <c r="E1623" s="268">
        <v>2.85</v>
      </c>
      <c r="F1623" s="230">
        <v>6</v>
      </c>
      <c r="G1623" s="303">
        <f t="shared" si="35"/>
        <v>0</v>
      </c>
    </row>
    <row r="1624" spans="1:7" x14ac:dyDescent="0.2">
      <c r="A1624" s="206" t="s">
        <v>1244</v>
      </c>
      <c r="B1624" s="212">
        <v>8</v>
      </c>
      <c r="C1624" s="220">
        <v>6796</v>
      </c>
      <c r="D1624" s="268"/>
      <c r="E1624" s="268">
        <v>2.99</v>
      </c>
      <c r="F1624" s="233">
        <v>2</v>
      </c>
      <c r="G1624" s="303">
        <f t="shared" si="35"/>
        <v>0</v>
      </c>
    </row>
    <row r="1625" spans="1:7" x14ac:dyDescent="0.2">
      <c r="A1625" s="206" t="s">
        <v>1243</v>
      </c>
      <c r="B1625" s="212">
        <v>8</v>
      </c>
      <c r="C1625" s="220">
        <v>6796</v>
      </c>
      <c r="D1625" s="268"/>
      <c r="E1625" s="268">
        <v>2.99</v>
      </c>
      <c r="F1625" s="233">
        <v>4</v>
      </c>
      <c r="G1625" s="303">
        <f t="shared" si="35"/>
        <v>0</v>
      </c>
    </row>
    <row r="1626" spans="1:7" x14ac:dyDescent="0.2">
      <c r="A1626" s="206" t="s">
        <v>1242</v>
      </c>
      <c r="B1626" s="212">
        <v>8</v>
      </c>
      <c r="C1626" s="220">
        <v>6796</v>
      </c>
      <c r="D1626" s="268"/>
      <c r="E1626" s="268">
        <v>2.99</v>
      </c>
      <c r="F1626" s="233">
        <v>10</v>
      </c>
      <c r="G1626" s="303">
        <f t="shared" si="35"/>
        <v>0</v>
      </c>
    </row>
    <row r="1627" spans="1:7" x14ac:dyDescent="0.2">
      <c r="A1627" s="206" t="s">
        <v>1248</v>
      </c>
      <c r="B1627" s="212">
        <v>8</v>
      </c>
      <c r="C1627" s="220">
        <v>6796</v>
      </c>
      <c r="D1627" s="268"/>
      <c r="E1627" s="268">
        <v>2.99</v>
      </c>
      <c r="F1627" s="233">
        <v>3</v>
      </c>
      <c r="G1627" s="303">
        <f t="shared" si="35"/>
        <v>0</v>
      </c>
    </row>
    <row r="1628" spans="1:7" x14ac:dyDescent="0.2">
      <c r="A1628" s="206" t="s">
        <v>1245</v>
      </c>
      <c r="B1628" s="212">
        <v>8</v>
      </c>
      <c r="C1628" s="220">
        <v>6796</v>
      </c>
      <c r="D1628" s="268"/>
      <c r="E1628" s="268">
        <v>2.99</v>
      </c>
      <c r="F1628" s="233">
        <v>10</v>
      </c>
      <c r="G1628" s="303">
        <f t="shared" si="35"/>
        <v>0</v>
      </c>
    </row>
    <row r="1629" spans="1:7" x14ac:dyDescent="0.2">
      <c r="A1629" s="206" t="s">
        <v>1249</v>
      </c>
      <c r="B1629" s="212">
        <v>8</v>
      </c>
      <c r="C1629" s="220">
        <v>6796</v>
      </c>
      <c r="D1629" s="268"/>
      <c r="E1629" s="268">
        <v>2.99</v>
      </c>
      <c r="F1629" s="233">
        <v>4</v>
      </c>
      <c r="G1629" s="303">
        <f t="shared" si="35"/>
        <v>0</v>
      </c>
    </row>
    <row r="1630" spans="1:7" x14ac:dyDescent="0.2">
      <c r="A1630" s="206" t="s">
        <v>1246</v>
      </c>
      <c r="B1630" s="212">
        <v>8</v>
      </c>
      <c r="C1630" s="220">
        <v>6796</v>
      </c>
      <c r="D1630" s="268"/>
      <c r="E1630" s="268">
        <v>2.99</v>
      </c>
      <c r="F1630" s="233">
        <v>5</v>
      </c>
      <c r="G1630" s="303">
        <f t="shared" si="35"/>
        <v>0</v>
      </c>
    </row>
    <row r="1631" spans="1:7" x14ac:dyDescent="0.2">
      <c r="A1631" s="206" t="s">
        <v>1247</v>
      </c>
      <c r="B1631" s="212">
        <v>8</v>
      </c>
      <c r="C1631" s="220">
        <v>6796</v>
      </c>
      <c r="D1631" s="268"/>
      <c r="E1631" s="268">
        <v>2.99</v>
      </c>
      <c r="F1631" s="233">
        <v>9</v>
      </c>
      <c r="G1631" s="303">
        <f t="shared" si="35"/>
        <v>0</v>
      </c>
    </row>
    <row r="1632" spans="1:7" x14ac:dyDescent="0.2">
      <c r="A1632" s="206" t="s">
        <v>1252</v>
      </c>
      <c r="B1632" s="212">
        <v>8</v>
      </c>
      <c r="C1632" s="220">
        <v>6796</v>
      </c>
      <c r="D1632" s="268"/>
      <c r="E1632" s="268">
        <v>2.99</v>
      </c>
      <c r="F1632" s="233">
        <v>4</v>
      </c>
      <c r="G1632" s="303">
        <f t="shared" si="35"/>
        <v>0</v>
      </c>
    </row>
    <row r="1633" spans="1:7" x14ac:dyDescent="0.2">
      <c r="A1633" s="206" t="s">
        <v>1251</v>
      </c>
      <c r="B1633" s="212">
        <v>8</v>
      </c>
      <c r="C1633" s="220">
        <v>6796</v>
      </c>
      <c r="D1633" s="268"/>
      <c r="E1633" s="268">
        <v>2.99</v>
      </c>
      <c r="F1633" s="233">
        <v>1</v>
      </c>
      <c r="G1633" s="303">
        <f t="shared" si="35"/>
        <v>0</v>
      </c>
    </row>
    <row r="1634" spans="1:7" x14ac:dyDescent="0.2">
      <c r="A1634" s="206" t="s">
        <v>1250</v>
      </c>
      <c r="B1634" s="212">
        <v>8</v>
      </c>
      <c r="C1634" s="220">
        <v>6796</v>
      </c>
      <c r="D1634" s="268"/>
      <c r="E1634" s="268">
        <v>2.99</v>
      </c>
      <c r="F1634" s="230">
        <v>11</v>
      </c>
      <c r="G1634" s="303">
        <f t="shared" si="35"/>
        <v>0</v>
      </c>
    </row>
    <row r="1635" spans="1:7" x14ac:dyDescent="0.2">
      <c r="A1635" s="206" t="s">
        <v>1256</v>
      </c>
      <c r="B1635" s="212">
        <v>8</v>
      </c>
      <c r="C1635" s="220">
        <v>6796</v>
      </c>
      <c r="D1635" s="268"/>
      <c r="E1635" s="268">
        <v>2.99</v>
      </c>
      <c r="F1635" s="233">
        <v>4</v>
      </c>
      <c r="G1635" s="303">
        <f t="shared" si="35"/>
        <v>0</v>
      </c>
    </row>
    <row r="1636" spans="1:7" x14ac:dyDescent="0.2">
      <c r="A1636" s="206" t="s">
        <v>1253</v>
      </c>
      <c r="B1636" s="212">
        <v>8</v>
      </c>
      <c r="C1636" s="220">
        <v>6796</v>
      </c>
      <c r="D1636" s="268"/>
      <c r="E1636" s="268">
        <v>2.99</v>
      </c>
      <c r="F1636" s="233">
        <v>7</v>
      </c>
      <c r="G1636" s="303">
        <f t="shared" si="35"/>
        <v>0</v>
      </c>
    </row>
    <row r="1637" spans="1:7" x14ac:dyDescent="0.2">
      <c r="A1637" s="206" t="s">
        <v>1257</v>
      </c>
      <c r="B1637" s="212">
        <v>8</v>
      </c>
      <c r="C1637" s="220">
        <v>6796</v>
      </c>
      <c r="D1637" s="268"/>
      <c r="E1637" s="268">
        <v>2.99</v>
      </c>
      <c r="F1637" s="233">
        <v>3</v>
      </c>
      <c r="G1637" s="303">
        <f t="shared" si="35"/>
        <v>0</v>
      </c>
    </row>
    <row r="1638" spans="1:7" x14ac:dyDescent="0.2">
      <c r="A1638" s="206" t="s">
        <v>1254</v>
      </c>
      <c r="B1638" s="212">
        <v>8</v>
      </c>
      <c r="C1638" s="220">
        <v>6796</v>
      </c>
      <c r="D1638" s="268"/>
      <c r="E1638" s="268">
        <v>2.99</v>
      </c>
      <c r="F1638" s="233">
        <v>3</v>
      </c>
      <c r="G1638" s="303">
        <f t="shared" si="35"/>
        <v>0</v>
      </c>
    </row>
    <row r="1639" spans="1:7" x14ac:dyDescent="0.2">
      <c r="A1639" s="206" t="s">
        <v>1255</v>
      </c>
      <c r="B1639" s="212">
        <v>8</v>
      </c>
      <c r="C1639" s="220">
        <v>6796</v>
      </c>
      <c r="D1639" s="268"/>
      <c r="E1639" s="268">
        <v>2.99</v>
      </c>
      <c r="F1639" s="233">
        <v>8</v>
      </c>
      <c r="G1639" s="303">
        <f t="shared" si="35"/>
        <v>0</v>
      </c>
    </row>
    <row r="1640" spans="1:7" x14ac:dyDescent="0.2">
      <c r="A1640" s="205" t="s">
        <v>361</v>
      </c>
      <c r="B1640" s="211">
        <v>8</v>
      </c>
      <c r="C1640" s="219">
        <v>3232</v>
      </c>
      <c r="D1640" s="269"/>
      <c r="E1640" s="268">
        <v>16.72</v>
      </c>
      <c r="F1640" s="231">
        <v>5</v>
      </c>
      <c r="G1640" s="303">
        <f t="shared" si="35"/>
        <v>0</v>
      </c>
    </row>
    <row r="1641" spans="1:7" x14ac:dyDescent="0.2">
      <c r="A1641" s="205" t="s">
        <v>2090</v>
      </c>
      <c r="B1641" s="213">
        <v>8</v>
      </c>
      <c r="C1641" s="222">
        <v>3232</v>
      </c>
      <c r="D1641" s="268"/>
      <c r="E1641" s="268">
        <v>11.73</v>
      </c>
      <c r="F1641" s="232">
        <v>6</v>
      </c>
      <c r="G1641" s="303">
        <f t="shared" si="35"/>
        <v>0</v>
      </c>
    </row>
    <row r="1642" spans="1:7" x14ac:dyDescent="0.2">
      <c r="A1642" s="205" t="s">
        <v>2088</v>
      </c>
      <c r="B1642" s="213">
        <v>8</v>
      </c>
      <c r="C1642" s="222">
        <v>3232</v>
      </c>
      <c r="D1642" s="268"/>
      <c r="E1642" s="268">
        <v>16.72</v>
      </c>
      <c r="F1642" s="232">
        <v>5</v>
      </c>
      <c r="G1642" s="303">
        <f t="shared" si="35"/>
        <v>0</v>
      </c>
    </row>
    <row r="1643" spans="1:7" x14ac:dyDescent="0.2">
      <c r="A1643" s="205" t="s">
        <v>360</v>
      </c>
      <c r="B1643" s="211">
        <v>8</v>
      </c>
      <c r="C1643" s="219">
        <v>3232</v>
      </c>
      <c r="D1643" s="269"/>
      <c r="E1643" s="268">
        <v>11.73</v>
      </c>
      <c r="F1643" s="231">
        <v>5</v>
      </c>
      <c r="G1643" s="303">
        <f t="shared" si="35"/>
        <v>0</v>
      </c>
    </row>
    <row r="1644" spans="1:7" x14ac:dyDescent="0.2">
      <c r="A1644" s="206" t="s">
        <v>1116</v>
      </c>
      <c r="B1644" s="212">
        <v>8</v>
      </c>
      <c r="C1644" s="220">
        <v>6796</v>
      </c>
      <c r="D1644" s="268"/>
      <c r="E1644" s="268">
        <v>2.58</v>
      </c>
      <c r="F1644" s="233">
        <v>2</v>
      </c>
      <c r="G1644" s="303">
        <f t="shared" si="35"/>
        <v>0</v>
      </c>
    </row>
    <row r="1645" spans="1:7" x14ac:dyDescent="0.2">
      <c r="A1645" s="206" t="s">
        <v>1118</v>
      </c>
      <c r="B1645" s="212">
        <v>8</v>
      </c>
      <c r="C1645" s="220">
        <v>6796</v>
      </c>
      <c r="D1645" s="268"/>
      <c r="E1645" s="268">
        <v>2.58</v>
      </c>
      <c r="F1645" s="233">
        <v>6</v>
      </c>
      <c r="G1645" s="303">
        <f t="shared" si="35"/>
        <v>0</v>
      </c>
    </row>
    <row r="1646" spans="1:7" x14ac:dyDescent="0.2">
      <c r="A1646" s="206" t="s">
        <v>1119</v>
      </c>
      <c r="B1646" s="212">
        <v>8</v>
      </c>
      <c r="C1646" s="220">
        <v>6796</v>
      </c>
      <c r="D1646" s="268"/>
      <c r="E1646" s="268">
        <v>2.58</v>
      </c>
      <c r="F1646" s="233">
        <v>4</v>
      </c>
      <c r="G1646" s="303">
        <f t="shared" si="35"/>
        <v>0</v>
      </c>
    </row>
    <row r="1647" spans="1:7" x14ac:dyDescent="0.2">
      <c r="A1647" s="206" t="s">
        <v>1120</v>
      </c>
      <c r="B1647" s="212">
        <v>8</v>
      </c>
      <c r="C1647" s="220">
        <v>6796</v>
      </c>
      <c r="D1647" s="268"/>
      <c r="E1647" s="268">
        <v>2.58</v>
      </c>
      <c r="F1647" s="233">
        <v>5</v>
      </c>
      <c r="G1647" s="303">
        <f t="shared" si="35"/>
        <v>0</v>
      </c>
    </row>
    <row r="1648" spans="1:7" x14ac:dyDescent="0.2">
      <c r="A1648" s="206" t="s">
        <v>1115</v>
      </c>
      <c r="B1648" s="212">
        <v>8</v>
      </c>
      <c r="C1648" s="220">
        <v>6796</v>
      </c>
      <c r="D1648" s="268"/>
      <c r="E1648" s="268">
        <v>2.58</v>
      </c>
      <c r="F1648" s="233">
        <v>10</v>
      </c>
      <c r="G1648" s="303">
        <f t="shared" si="35"/>
        <v>0</v>
      </c>
    </row>
    <row r="1649" spans="1:7" x14ac:dyDescent="0.2">
      <c r="A1649" s="206" t="s">
        <v>1113</v>
      </c>
      <c r="B1649" s="212">
        <v>8</v>
      </c>
      <c r="C1649" s="220">
        <v>6796</v>
      </c>
      <c r="D1649" s="268"/>
      <c r="E1649" s="268">
        <v>2.58</v>
      </c>
      <c r="F1649" s="233">
        <v>7</v>
      </c>
      <c r="G1649" s="303">
        <f t="shared" si="35"/>
        <v>0</v>
      </c>
    </row>
    <row r="1650" spans="1:7" x14ac:dyDescent="0.2">
      <c r="A1650" s="206" t="s">
        <v>1129</v>
      </c>
      <c r="B1650" s="212">
        <v>8</v>
      </c>
      <c r="C1650" s="220">
        <v>6796</v>
      </c>
      <c r="D1650" s="268"/>
      <c r="E1650" s="268">
        <v>2.58</v>
      </c>
      <c r="F1650" s="233">
        <v>1</v>
      </c>
      <c r="G1650" s="303">
        <f t="shared" si="35"/>
        <v>0</v>
      </c>
    </row>
    <row r="1651" spans="1:7" x14ac:dyDescent="0.2">
      <c r="A1651" s="206" t="s">
        <v>1117</v>
      </c>
      <c r="B1651" s="212">
        <v>8</v>
      </c>
      <c r="C1651" s="220">
        <v>6796</v>
      </c>
      <c r="D1651" s="268"/>
      <c r="E1651" s="268">
        <v>2.58</v>
      </c>
      <c r="F1651" s="233">
        <v>15</v>
      </c>
      <c r="G1651" s="303">
        <f t="shared" si="35"/>
        <v>0</v>
      </c>
    </row>
    <row r="1652" spans="1:7" x14ac:dyDescent="0.2">
      <c r="A1652" s="206" t="s">
        <v>1114</v>
      </c>
      <c r="B1652" s="212">
        <v>8</v>
      </c>
      <c r="C1652" s="220">
        <v>6796</v>
      </c>
      <c r="D1652" s="268"/>
      <c r="E1652" s="268">
        <v>2.58</v>
      </c>
      <c r="F1652" s="233">
        <v>15</v>
      </c>
      <c r="G1652" s="303">
        <f t="shared" si="35"/>
        <v>0</v>
      </c>
    </row>
    <row r="1653" spans="1:7" x14ac:dyDescent="0.2">
      <c r="A1653" s="200" t="s">
        <v>3206</v>
      </c>
      <c r="B1653" s="211">
        <v>8</v>
      </c>
      <c r="C1653" s="226">
        <v>6796</v>
      </c>
      <c r="D1653" s="270"/>
      <c r="E1653" s="268">
        <v>2.58</v>
      </c>
      <c r="F1653" s="203">
        <v>8</v>
      </c>
      <c r="G1653" s="303">
        <f t="shared" si="35"/>
        <v>0</v>
      </c>
    </row>
    <row r="1654" spans="1:7" x14ac:dyDescent="0.2">
      <c r="A1654" s="200" t="s">
        <v>1206</v>
      </c>
      <c r="B1654" s="212">
        <v>8</v>
      </c>
      <c r="C1654" s="220">
        <v>3232</v>
      </c>
      <c r="D1654" s="268"/>
      <c r="E1654" s="268">
        <v>1.66</v>
      </c>
      <c r="F1654" s="233">
        <v>5</v>
      </c>
      <c r="G1654" s="303">
        <f t="shared" ref="G1654:G1717" si="36">D1654*F1654</f>
        <v>0</v>
      </c>
    </row>
    <row r="1655" spans="1:7" x14ac:dyDescent="0.2">
      <c r="A1655" s="200" t="s">
        <v>1509</v>
      </c>
      <c r="B1655" s="213">
        <v>8</v>
      </c>
      <c r="C1655" s="222">
        <v>6796</v>
      </c>
      <c r="D1655" s="268"/>
      <c r="E1655" s="268">
        <v>2.74</v>
      </c>
      <c r="F1655" s="232">
        <v>9</v>
      </c>
      <c r="G1655" s="303">
        <f t="shared" si="36"/>
        <v>0</v>
      </c>
    </row>
    <row r="1656" spans="1:7" x14ac:dyDescent="0.2">
      <c r="A1656" s="200" t="s">
        <v>1507</v>
      </c>
      <c r="B1656" s="213">
        <v>8</v>
      </c>
      <c r="C1656" s="222">
        <v>6796</v>
      </c>
      <c r="D1656" s="268"/>
      <c r="E1656" s="268">
        <v>2.74</v>
      </c>
      <c r="F1656" s="232">
        <v>3</v>
      </c>
      <c r="G1656" s="303">
        <f t="shared" si="36"/>
        <v>0</v>
      </c>
    </row>
    <row r="1657" spans="1:7" x14ac:dyDescent="0.2">
      <c r="A1657" s="200" t="s">
        <v>1508</v>
      </c>
      <c r="B1657" s="213">
        <v>8</v>
      </c>
      <c r="C1657" s="222">
        <v>6796</v>
      </c>
      <c r="D1657" s="268"/>
      <c r="E1657" s="268">
        <v>2.74</v>
      </c>
      <c r="F1657" s="232">
        <v>1</v>
      </c>
      <c r="G1657" s="303">
        <f t="shared" si="36"/>
        <v>0</v>
      </c>
    </row>
    <row r="1658" spans="1:7" x14ac:dyDescent="0.2">
      <c r="A1658" s="200" t="s">
        <v>2679</v>
      </c>
      <c r="B1658" s="211">
        <v>8</v>
      </c>
      <c r="C1658" s="221">
        <v>6796</v>
      </c>
      <c r="D1658" s="268"/>
      <c r="E1658" s="268">
        <v>2.98</v>
      </c>
      <c r="F1658" s="231">
        <v>1</v>
      </c>
      <c r="G1658" s="303">
        <f t="shared" si="36"/>
        <v>0</v>
      </c>
    </row>
    <row r="1659" spans="1:7" x14ac:dyDescent="0.2">
      <c r="A1659" s="200" t="s">
        <v>2678</v>
      </c>
      <c r="B1659" s="211">
        <v>8</v>
      </c>
      <c r="C1659" s="221">
        <v>6796</v>
      </c>
      <c r="D1659" s="268"/>
      <c r="E1659" s="268">
        <v>2.98</v>
      </c>
      <c r="F1659" s="231">
        <v>1</v>
      </c>
      <c r="G1659" s="303">
        <f t="shared" si="36"/>
        <v>0</v>
      </c>
    </row>
    <row r="1660" spans="1:7" x14ac:dyDescent="0.2">
      <c r="A1660" s="200" t="s">
        <v>1547</v>
      </c>
      <c r="B1660" s="211">
        <v>8</v>
      </c>
      <c r="C1660" s="221">
        <v>9017</v>
      </c>
      <c r="D1660" s="268"/>
      <c r="E1660" s="268">
        <v>2.92</v>
      </c>
      <c r="F1660" s="234">
        <v>1</v>
      </c>
      <c r="G1660" s="303">
        <f t="shared" si="36"/>
        <v>0</v>
      </c>
    </row>
    <row r="1661" spans="1:7" x14ac:dyDescent="0.2">
      <c r="A1661" s="200" t="s">
        <v>1547</v>
      </c>
      <c r="B1661" s="217">
        <v>8</v>
      </c>
      <c r="C1661" s="223">
        <v>9017</v>
      </c>
      <c r="D1661" s="268"/>
      <c r="E1661" s="268">
        <v>2.92</v>
      </c>
      <c r="F1661" s="231">
        <v>12</v>
      </c>
      <c r="G1661" s="303">
        <f t="shared" si="36"/>
        <v>0</v>
      </c>
    </row>
    <row r="1662" spans="1:7" x14ac:dyDescent="0.2">
      <c r="A1662" s="200" t="s">
        <v>1539</v>
      </c>
      <c r="B1662" s="213">
        <v>8</v>
      </c>
      <c r="C1662" s="223">
        <v>9017</v>
      </c>
      <c r="D1662" s="268"/>
      <c r="E1662" s="268">
        <v>2.92</v>
      </c>
      <c r="F1662" s="230">
        <v>8</v>
      </c>
      <c r="G1662" s="303">
        <f t="shared" si="36"/>
        <v>0</v>
      </c>
    </row>
    <row r="1663" spans="1:7" x14ac:dyDescent="0.2">
      <c r="A1663" s="200" t="s">
        <v>1545</v>
      </c>
      <c r="B1663" s="217">
        <v>8</v>
      </c>
      <c r="C1663" s="223">
        <v>9017</v>
      </c>
      <c r="D1663" s="268"/>
      <c r="E1663" s="268">
        <v>2.92</v>
      </c>
      <c r="F1663" s="231">
        <v>8</v>
      </c>
      <c r="G1663" s="303">
        <f t="shared" si="36"/>
        <v>0</v>
      </c>
    </row>
    <row r="1664" spans="1:7" x14ac:dyDescent="0.2">
      <c r="A1664" s="205" t="s">
        <v>1549</v>
      </c>
      <c r="B1664" s="217">
        <v>8</v>
      </c>
      <c r="C1664" s="223">
        <v>9017</v>
      </c>
      <c r="D1664" s="268"/>
      <c r="E1664" s="268">
        <v>2.92</v>
      </c>
      <c r="F1664" s="231">
        <v>11</v>
      </c>
      <c r="G1664" s="303">
        <f t="shared" si="36"/>
        <v>0</v>
      </c>
    </row>
    <row r="1665" spans="1:7" x14ac:dyDescent="0.2">
      <c r="A1665" s="205" t="s">
        <v>1541</v>
      </c>
      <c r="B1665" s="214">
        <v>8</v>
      </c>
      <c r="C1665" s="223">
        <v>9017</v>
      </c>
      <c r="D1665" s="268"/>
      <c r="E1665" s="268">
        <v>2.92</v>
      </c>
      <c r="F1665" s="230">
        <v>4</v>
      </c>
      <c r="G1665" s="303">
        <f t="shared" si="36"/>
        <v>0</v>
      </c>
    </row>
    <row r="1666" spans="1:7" x14ac:dyDescent="0.2">
      <c r="A1666" s="205" t="s">
        <v>1537</v>
      </c>
      <c r="B1666" s="215">
        <v>8</v>
      </c>
      <c r="C1666" s="225">
        <v>9017</v>
      </c>
      <c r="D1666" s="268"/>
      <c r="E1666" s="268">
        <v>2.92</v>
      </c>
      <c r="F1666" s="235">
        <v>1</v>
      </c>
      <c r="G1666" s="303">
        <f t="shared" si="36"/>
        <v>0</v>
      </c>
    </row>
    <row r="1667" spans="1:7" x14ac:dyDescent="0.2">
      <c r="A1667" s="205" t="s">
        <v>1537</v>
      </c>
      <c r="B1667" s="213">
        <v>8</v>
      </c>
      <c r="C1667" s="223">
        <v>9017</v>
      </c>
      <c r="D1667" s="268"/>
      <c r="E1667" s="268">
        <v>2.92</v>
      </c>
      <c r="F1667" s="230">
        <v>11</v>
      </c>
      <c r="G1667" s="303">
        <f t="shared" si="36"/>
        <v>0</v>
      </c>
    </row>
    <row r="1668" spans="1:7" x14ac:dyDescent="0.2">
      <c r="A1668" s="205" t="s">
        <v>1543</v>
      </c>
      <c r="B1668" s="211">
        <v>8</v>
      </c>
      <c r="C1668" s="221">
        <v>9017</v>
      </c>
      <c r="D1668" s="268"/>
      <c r="E1668" s="268">
        <v>2.92</v>
      </c>
      <c r="F1668" s="231">
        <v>1</v>
      </c>
      <c r="G1668" s="303">
        <f t="shared" si="36"/>
        <v>0</v>
      </c>
    </row>
    <row r="1669" spans="1:7" x14ac:dyDescent="0.2">
      <c r="A1669" s="205" t="s">
        <v>1543</v>
      </c>
      <c r="B1669" s="217">
        <v>8</v>
      </c>
      <c r="C1669" s="223">
        <v>9017</v>
      </c>
      <c r="D1669" s="268"/>
      <c r="E1669" s="268">
        <v>2.92</v>
      </c>
      <c r="F1669" s="231">
        <v>8</v>
      </c>
      <c r="G1669" s="303">
        <f t="shared" si="36"/>
        <v>0</v>
      </c>
    </row>
    <row r="1670" spans="1:7" x14ac:dyDescent="0.2">
      <c r="A1670" s="200" t="s">
        <v>570</v>
      </c>
      <c r="B1670" s="211">
        <v>8</v>
      </c>
      <c r="C1670" s="226" t="s">
        <v>138</v>
      </c>
      <c r="D1670" s="268"/>
      <c r="E1670" s="268">
        <v>2.23</v>
      </c>
      <c r="F1670" s="203">
        <v>10</v>
      </c>
      <c r="G1670" s="303">
        <f t="shared" si="36"/>
        <v>0</v>
      </c>
    </row>
    <row r="1671" spans="1:7" x14ac:dyDescent="0.2">
      <c r="A1671" s="206" t="s">
        <v>1466</v>
      </c>
      <c r="B1671" s="212">
        <v>8</v>
      </c>
      <c r="C1671" s="221">
        <v>4342</v>
      </c>
      <c r="D1671" s="268"/>
      <c r="E1671" s="268">
        <v>2.98</v>
      </c>
      <c r="F1671" s="231">
        <v>2</v>
      </c>
      <c r="G1671" s="303">
        <f t="shared" si="36"/>
        <v>0</v>
      </c>
    </row>
    <row r="1672" spans="1:7" x14ac:dyDescent="0.2">
      <c r="A1672" s="206" t="s">
        <v>1467</v>
      </c>
      <c r="B1672" s="212">
        <v>8</v>
      </c>
      <c r="C1672" s="221">
        <v>4342</v>
      </c>
      <c r="D1672" s="268"/>
      <c r="E1672" s="268">
        <v>2.98</v>
      </c>
      <c r="F1672" s="231">
        <v>2</v>
      </c>
      <c r="G1672" s="303">
        <f t="shared" si="36"/>
        <v>0</v>
      </c>
    </row>
    <row r="1673" spans="1:7" x14ac:dyDescent="0.2">
      <c r="A1673" s="206" t="s">
        <v>1465</v>
      </c>
      <c r="B1673" s="212">
        <v>8</v>
      </c>
      <c r="C1673" s="221">
        <v>4342</v>
      </c>
      <c r="D1673" s="268"/>
      <c r="E1673" s="268">
        <v>2.98</v>
      </c>
      <c r="F1673" s="231">
        <v>4</v>
      </c>
      <c r="G1673" s="303">
        <f t="shared" si="36"/>
        <v>0</v>
      </c>
    </row>
    <row r="1674" spans="1:7" x14ac:dyDescent="0.2">
      <c r="A1674" s="208" t="s">
        <v>3086</v>
      </c>
      <c r="B1674" s="211">
        <v>8</v>
      </c>
      <c r="C1674" s="221">
        <v>4342</v>
      </c>
      <c r="D1674" s="268"/>
      <c r="E1674" s="268">
        <v>0.75</v>
      </c>
      <c r="F1674" s="231">
        <v>24</v>
      </c>
      <c r="G1674" s="303">
        <f t="shared" si="36"/>
        <v>0</v>
      </c>
    </row>
    <row r="1675" spans="1:7" x14ac:dyDescent="0.2">
      <c r="A1675" s="208" t="s">
        <v>3086</v>
      </c>
      <c r="B1675" s="212">
        <v>8</v>
      </c>
      <c r="C1675" s="220">
        <v>4232</v>
      </c>
      <c r="D1675" s="268"/>
      <c r="E1675" s="268">
        <v>0.75</v>
      </c>
      <c r="F1675" s="233">
        <v>36</v>
      </c>
      <c r="G1675" s="303">
        <f t="shared" si="36"/>
        <v>0</v>
      </c>
    </row>
    <row r="1676" spans="1:7" x14ac:dyDescent="0.2">
      <c r="A1676" s="208" t="s">
        <v>3087</v>
      </c>
      <c r="B1676" s="211">
        <v>8</v>
      </c>
      <c r="C1676" s="221">
        <v>4342</v>
      </c>
      <c r="D1676" s="268"/>
      <c r="E1676" s="268">
        <v>0.75</v>
      </c>
      <c r="F1676" s="231">
        <v>40</v>
      </c>
      <c r="G1676" s="303">
        <f t="shared" si="36"/>
        <v>0</v>
      </c>
    </row>
    <row r="1677" spans="1:7" x14ac:dyDescent="0.2">
      <c r="A1677" s="205" t="s">
        <v>1520</v>
      </c>
      <c r="B1677" s="213">
        <v>8</v>
      </c>
      <c r="C1677" s="222">
        <v>4342</v>
      </c>
      <c r="D1677" s="268"/>
      <c r="E1677" s="268">
        <v>1.08</v>
      </c>
      <c r="F1677" s="232">
        <v>20</v>
      </c>
      <c r="G1677" s="303">
        <f t="shared" si="36"/>
        <v>0</v>
      </c>
    </row>
    <row r="1678" spans="1:7" x14ac:dyDescent="0.2">
      <c r="A1678" s="205" t="s">
        <v>1463</v>
      </c>
      <c r="B1678" s="212">
        <v>8</v>
      </c>
      <c r="C1678" s="221">
        <v>4342</v>
      </c>
      <c r="D1678" s="268"/>
      <c r="E1678" s="268">
        <v>5.18</v>
      </c>
      <c r="F1678" s="231">
        <v>2</v>
      </c>
      <c r="G1678" s="303">
        <f t="shared" si="36"/>
        <v>0</v>
      </c>
    </row>
    <row r="1679" spans="1:7" x14ac:dyDescent="0.2">
      <c r="A1679" s="205" t="s">
        <v>1842</v>
      </c>
      <c r="B1679" s="213">
        <v>8</v>
      </c>
      <c r="C1679" s="222">
        <v>4575</v>
      </c>
      <c r="D1679" s="268"/>
      <c r="E1679" s="268">
        <v>2.99</v>
      </c>
      <c r="F1679" s="232">
        <v>28</v>
      </c>
      <c r="G1679" s="303">
        <f t="shared" si="36"/>
        <v>0</v>
      </c>
    </row>
    <row r="1680" spans="1:7" x14ac:dyDescent="0.2">
      <c r="A1680" s="206" t="s">
        <v>1167</v>
      </c>
      <c r="B1680" s="212">
        <v>8</v>
      </c>
      <c r="C1680" s="220">
        <v>9017</v>
      </c>
      <c r="D1680" s="268"/>
      <c r="E1680" s="268">
        <v>2.38</v>
      </c>
      <c r="F1680" s="233">
        <v>8</v>
      </c>
      <c r="G1680" s="303">
        <f t="shared" si="36"/>
        <v>0</v>
      </c>
    </row>
    <row r="1681" spans="1:7" x14ac:dyDescent="0.2">
      <c r="A1681" s="206" t="s">
        <v>1168</v>
      </c>
      <c r="B1681" s="212">
        <v>8</v>
      </c>
      <c r="C1681" s="220">
        <v>9017</v>
      </c>
      <c r="D1681" s="268"/>
      <c r="E1681" s="268">
        <v>2.38</v>
      </c>
      <c r="F1681" s="233">
        <v>19</v>
      </c>
      <c r="G1681" s="303">
        <f t="shared" si="36"/>
        <v>0</v>
      </c>
    </row>
    <row r="1682" spans="1:7" x14ac:dyDescent="0.2">
      <c r="A1682" s="206" t="s">
        <v>1104</v>
      </c>
      <c r="B1682" s="212">
        <v>8</v>
      </c>
      <c r="C1682" s="220">
        <v>6796</v>
      </c>
      <c r="D1682" s="268"/>
      <c r="E1682" s="268">
        <v>2.19</v>
      </c>
      <c r="F1682" s="233">
        <v>5</v>
      </c>
      <c r="G1682" s="303">
        <f t="shared" si="36"/>
        <v>0</v>
      </c>
    </row>
    <row r="1683" spans="1:7" x14ac:dyDescent="0.2">
      <c r="A1683" s="206" t="s">
        <v>1105</v>
      </c>
      <c r="B1683" s="212">
        <v>8</v>
      </c>
      <c r="C1683" s="220">
        <v>6796</v>
      </c>
      <c r="D1683" s="268"/>
      <c r="E1683" s="268">
        <v>2.19</v>
      </c>
      <c r="F1683" s="233">
        <v>4</v>
      </c>
      <c r="G1683" s="303">
        <f t="shared" si="36"/>
        <v>0</v>
      </c>
    </row>
    <row r="1684" spans="1:7" x14ac:dyDescent="0.2">
      <c r="A1684" s="206" t="s">
        <v>1107</v>
      </c>
      <c r="B1684" s="212">
        <v>8</v>
      </c>
      <c r="C1684" s="220">
        <v>6796</v>
      </c>
      <c r="D1684" s="268"/>
      <c r="E1684" s="268">
        <v>2.19</v>
      </c>
      <c r="F1684" s="233">
        <v>2</v>
      </c>
      <c r="G1684" s="303">
        <f t="shared" si="36"/>
        <v>0</v>
      </c>
    </row>
    <row r="1685" spans="1:7" x14ac:dyDescent="0.2">
      <c r="A1685" s="206" t="s">
        <v>1103</v>
      </c>
      <c r="B1685" s="212">
        <v>8</v>
      </c>
      <c r="C1685" s="220">
        <v>6796</v>
      </c>
      <c r="D1685" s="268"/>
      <c r="E1685" s="268">
        <v>2.19</v>
      </c>
      <c r="F1685" s="233">
        <v>4</v>
      </c>
      <c r="G1685" s="303">
        <f t="shared" si="36"/>
        <v>0</v>
      </c>
    </row>
    <row r="1686" spans="1:7" x14ac:dyDescent="0.2">
      <c r="A1686" s="206" t="s">
        <v>1106</v>
      </c>
      <c r="B1686" s="212">
        <v>8</v>
      </c>
      <c r="C1686" s="220">
        <v>6796</v>
      </c>
      <c r="D1686" s="268"/>
      <c r="E1686" s="268">
        <v>2.19</v>
      </c>
      <c r="F1686" s="233">
        <v>7</v>
      </c>
      <c r="G1686" s="303">
        <f t="shared" si="36"/>
        <v>0</v>
      </c>
    </row>
    <row r="1687" spans="1:7" x14ac:dyDescent="0.2">
      <c r="A1687" s="205" t="s">
        <v>347</v>
      </c>
      <c r="B1687" s="211">
        <v>8</v>
      </c>
      <c r="C1687" s="219">
        <v>9017</v>
      </c>
      <c r="D1687" s="269"/>
      <c r="E1687" s="268">
        <v>1.64</v>
      </c>
      <c r="F1687" s="231">
        <v>16</v>
      </c>
      <c r="G1687" s="303">
        <f t="shared" si="36"/>
        <v>0</v>
      </c>
    </row>
    <row r="1688" spans="1:7" x14ac:dyDescent="0.2">
      <c r="A1688" s="205" t="s">
        <v>349</v>
      </c>
      <c r="B1688" s="211">
        <v>8</v>
      </c>
      <c r="C1688" s="219">
        <v>9017</v>
      </c>
      <c r="D1688" s="269"/>
      <c r="E1688" s="268">
        <v>1.64</v>
      </c>
      <c r="F1688" s="231">
        <v>18</v>
      </c>
      <c r="G1688" s="303">
        <f t="shared" si="36"/>
        <v>0</v>
      </c>
    </row>
    <row r="1689" spans="1:7" x14ac:dyDescent="0.2">
      <c r="A1689" s="205" t="s">
        <v>1555</v>
      </c>
      <c r="B1689" s="217">
        <v>8</v>
      </c>
      <c r="C1689" s="221">
        <v>9017</v>
      </c>
      <c r="D1689" s="268"/>
      <c r="E1689" s="268">
        <v>1.79</v>
      </c>
      <c r="F1689" s="231">
        <v>6</v>
      </c>
      <c r="G1689" s="303">
        <f t="shared" si="36"/>
        <v>0</v>
      </c>
    </row>
    <row r="1690" spans="1:7" x14ac:dyDescent="0.2">
      <c r="A1690" s="205" t="s">
        <v>1551</v>
      </c>
      <c r="B1690" s="217">
        <v>8</v>
      </c>
      <c r="C1690" s="221">
        <v>9017</v>
      </c>
      <c r="D1690" s="268"/>
      <c r="E1690" s="268">
        <v>1.79</v>
      </c>
      <c r="F1690" s="231">
        <v>7</v>
      </c>
      <c r="G1690" s="303">
        <f t="shared" si="36"/>
        <v>0</v>
      </c>
    </row>
    <row r="1691" spans="1:7" x14ac:dyDescent="0.2">
      <c r="A1691" s="205" t="s">
        <v>1553</v>
      </c>
      <c r="B1691" s="217">
        <v>8</v>
      </c>
      <c r="C1691" s="221">
        <v>9017</v>
      </c>
      <c r="D1691" s="268"/>
      <c r="E1691" s="268">
        <v>1.79</v>
      </c>
      <c r="F1691" s="231">
        <v>13</v>
      </c>
      <c r="G1691" s="303">
        <f t="shared" si="36"/>
        <v>0</v>
      </c>
    </row>
    <row r="1692" spans="1:7" x14ac:dyDescent="0.2">
      <c r="A1692" s="205" t="s">
        <v>385</v>
      </c>
      <c r="B1692" s="211">
        <v>8</v>
      </c>
      <c r="C1692" s="219">
        <v>4575</v>
      </c>
      <c r="D1692" s="269"/>
      <c r="E1692" s="268">
        <v>0.79</v>
      </c>
      <c r="F1692" s="231">
        <v>59</v>
      </c>
      <c r="G1692" s="303">
        <f t="shared" si="36"/>
        <v>0</v>
      </c>
    </row>
    <row r="1693" spans="1:7" x14ac:dyDescent="0.2">
      <c r="A1693" s="205" t="s">
        <v>386</v>
      </c>
      <c r="B1693" s="211">
        <v>8</v>
      </c>
      <c r="C1693" s="219">
        <v>4575</v>
      </c>
      <c r="D1693" s="269"/>
      <c r="E1693" s="268">
        <v>0.79</v>
      </c>
      <c r="F1693" s="231">
        <v>13</v>
      </c>
      <c r="G1693" s="303">
        <f t="shared" si="36"/>
        <v>0</v>
      </c>
    </row>
    <row r="1694" spans="1:7" x14ac:dyDescent="0.2">
      <c r="A1694" s="205" t="s">
        <v>387</v>
      </c>
      <c r="B1694" s="211">
        <v>8</v>
      </c>
      <c r="C1694" s="219">
        <v>4575</v>
      </c>
      <c r="D1694" s="269"/>
      <c r="E1694" s="268">
        <v>1.59</v>
      </c>
      <c r="F1694" s="231">
        <v>7</v>
      </c>
      <c r="G1694" s="303">
        <f t="shared" si="36"/>
        <v>0</v>
      </c>
    </row>
    <row r="1695" spans="1:7" x14ac:dyDescent="0.2">
      <c r="A1695" s="205" t="s">
        <v>388</v>
      </c>
      <c r="B1695" s="211">
        <v>8</v>
      </c>
      <c r="C1695" s="219">
        <v>4575</v>
      </c>
      <c r="D1695" s="269"/>
      <c r="E1695" s="268">
        <v>1.55</v>
      </c>
      <c r="F1695" s="231">
        <v>12</v>
      </c>
      <c r="G1695" s="303">
        <f t="shared" si="36"/>
        <v>0</v>
      </c>
    </row>
    <row r="1696" spans="1:7" x14ac:dyDescent="0.2">
      <c r="A1696" s="205" t="s">
        <v>3063</v>
      </c>
      <c r="B1696" s="213">
        <v>8</v>
      </c>
      <c r="C1696" s="222">
        <v>4575</v>
      </c>
      <c r="D1696" s="268"/>
      <c r="E1696" s="268">
        <v>1.64</v>
      </c>
      <c r="F1696" s="232">
        <v>31</v>
      </c>
      <c r="G1696" s="303">
        <f t="shared" si="36"/>
        <v>0</v>
      </c>
    </row>
    <row r="1697" spans="1:7" x14ac:dyDescent="0.2">
      <c r="A1697" s="205" t="s">
        <v>1588</v>
      </c>
      <c r="B1697" s="213">
        <v>8</v>
      </c>
      <c r="C1697" s="222">
        <v>4575</v>
      </c>
      <c r="D1697" s="268"/>
      <c r="E1697" s="268">
        <v>1.64</v>
      </c>
      <c r="F1697" s="232">
        <v>10</v>
      </c>
      <c r="G1697" s="303">
        <f t="shared" si="36"/>
        <v>0</v>
      </c>
    </row>
    <row r="1698" spans="1:7" x14ac:dyDescent="0.2">
      <c r="A1698" s="205" t="s">
        <v>1589</v>
      </c>
      <c r="B1698" s="213">
        <v>8</v>
      </c>
      <c r="C1698" s="222">
        <v>4575</v>
      </c>
      <c r="D1698" s="268"/>
      <c r="E1698" s="268">
        <v>1.64</v>
      </c>
      <c r="F1698" s="232">
        <v>6</v>
      </c>
      <c r="G1698" s="303">
        <f t="shared" si="36"/>
        <v>0</v>
      </c>
    </row>
    <row r="1699" spans="1:7" x14ac:dyDescent="0.2">
      <c r="A1699" s="205" t="s">
        <v>1202</v>
      </c>
      <c r="B1699" s="212">
        <v>8</v>
      </c>
      <c r="C1699" s="220">
        <v>4575</v>
      </c>
      <c r="D1699" s="268"/>
      <c r="E1699" s="268">
        <v>1.37</v>
      </c>
      <c r="F1699" s="233">
        <v>5</v>
      </c>
      <c r="G1699" s="303">
        <f t="shared" si="36"/>
        <v>0</v>
      </c>
    </row>
    <row r="1700" spans="1:7" x14ac:dyDescent="0.2">
      <c r="A1700" s="205" t="s">
        <v>1204</v>
      </c>
      <c r="B1700" s="212">
        <v>8</v>
      </c>
      <c r="C1700" s="220">
        <v>4575</v>
      </c>
      <c r="D1700" s="268"/>
      <c r="E1700" s="268">
        <v>1.87</v>
      </c>
      <c r="F1700" s="233">
        <v>1</v>
      </c>
      <c r="G1700" s="303">
        <f t="shared" si="36"/>
        <v>0</v>
      </c>
    </row>
    <row r="1701" spans="1:7" x14ac:dyDescent="0.2">
      <c r="A1701" s="205" t="s">
        <v>1205</v>
      </c>
      <c r="B1701" s="212">
        <v>8</v>
      </c>
      <c r="C1701" s="220">
        <v>4575</v>
      </c>
      <c r="D1701" s="268"/>
      <c r="E1701" s="268">
        <v>1.87</v>
      </c>
      <c r="F1701" s="233">
        <v>2</v>
      </c>
      <c r="G1701" s="303">
        <f t="shared" si="36"/>
        <v>0</v>
      </c>
    </row>
    <row r="1702" spans="1:7" x14ac:dyDescent="0.2">
      <c r="A1702" s="205" t="s">
        <v>3539</v>
      </c>
      <c r="B1702" s="211">
        <v>8</v>
      </c>
      <c r="C1702" s="219">
        <v>4575</v>
      </c>
      <c r="D1702" s="269"/>
      <c r="E1702" s="268">
        <v>1.25</v>
      </c>
      <c r="F1702" s="231">
        <v>37</v>
      </c>
      <c r="G1702" s="303">
        <f t="shared" si="36"/>
        <v>0</v>
      </c>
    </row>
    <row r="1703" spans="1:7" x14ac:dyDescent="0.2">
      <c r="A1703" s="205" t="s">
        <v>390</v>
      </c>
      <c r="B1703" s="211">
        <v>8</v>
      </c>
      <c r="C1703" s="219">
        <v>4575</v>
      </c>
      <c r="D1703" s="269"/>
      <c r="E1703" s="268">
        <v>1.25</v>
      </c>
      <c r="F1703" s="231">
        <v>36</v>
      </c>
      <c r="G1703" s="303">
        <f t="shared" si="36"/>
        <v>0</v>
      </c>
    </row>
    <row r="1704" spans="1:7" x14ac:dyDescent="0.2">
      <c r="A1704" s="205" t="s">
        <v>392</v>
      </c>
      <c r="B1704" s="211">
        <v>8</v>
      </c>
      <c r="C1704" s="219">
        <v>4575</v>
      </c>
      <c r="D1704" s="269"/>
      <c r="E1704" s="268">
        <v>1.25</v>
      </c>
      <c r="F1704" s="231">
        <v>12</v>
      </c>
      <c r="G1704" s="303">
        <f t="shared" si="36"/>
        <v>0</v>
      </c>
    </row>
    <row r="1705" spans="1:7" x14ac:dyDescent="0.2">
      <c r="A1705" s="205" t="s">
        <v>394</v>
      </c>
      <c r="B1705" s="211">
        <v>8</v>
      </c>
      <c r="C1705" s="219">
        <v>4575</v>
      </c>
      <c r="D1705" s="269"/>
      <c r="E1705" s="268">
        <v>1.25</v>
      </c>
      <c r="F1705" s="231">
        <v>12</v>
      </c>
      <c r="G1705" s="303">
        <f t="shared" si="36"/>
        <v>0</v>
      </c>
    </row>
    <row r="1706" spans="1:7" x14ac:dyDescent="0.2">
      <c r="A1706" s="205" t="s">
        <v>384</v>
      </c>
      <c r="B1706" s="211">
        <v>8</v>
      </c>
      <c r="C1706" s="219">
        <v>4575</v>
      </c>
      <c r="D1706" s="269"/>
      <c r="E1706" s="268">
        <v>1.44</v>
      </c>
      <c r="F1706" s="231">
        <v>9</v>
      </c>
      <c r="G1706" s="303">
        <f t="shared" si="36"/>
        <v>0</v>
      </c>
    </row>
    <row r="1707" spans="1:7" x14ac:dyDescent="0.2">
      <c r="A1707" s="205" t="s">
        <v>384</v>
      </c>
      <c r="B1707" s="213">
        <v>8</v>
      </c>
      <c r="C1707" s="222">
        <v>4575</v>
      </c>
      <c r="D1707" s="268"/>
      <c r="E1707" s="268">
        <v>1.44</v>
      </c>
      <c r="F1707" s="232">
        <v>9</v>
      </c>
      <c r="G1707" s="303">
        <f t="shared" si="36"/>
        <v>0</v>
      </c>
    </row>
    <row r="1708" spans="1:7" x14ac:dyDescent="0.2">
      <c r="A1708" s="205" t="s">
        <v>2092</v>
      </c>
      <c r="B1708" s="213">
        <v>8</v>
      </c>
      <c r="C1708" s="222">
        <v>6796</v>
      </c>
      <c r="D1708" s="268"/>
      <c r="E1708" s="268">
        <v>11.43</v>
      </c>
      <c r="F1708" s="232">
        <v>4</v>
      </c>
      <c r="G1708" s="303">
        <f t="shared" si="36"/>
        <v>0</v>
      </c>
    </row>
    <row r="1709" spans="1:7" x14ac:dyDescent="0.2">
      <c r="A1709" s="205" t="s">
        <v>200</v>
      </c>
      <c r="B1709" s="211">
        <v>8</v>
      </c>
      <c r="C1709" s="219">
        <v>4575</v>
      </c>
      <c r="D1709" s="269"/>
      <c r="E1709" s="268">
        <v>2.99</v>
      </c>
      <c r="F1709" s="231">
        <v>14</v>
      </c>
      <c r="G1709" s="303">
        <f t="shared" si="36"/>
        <v>0</v>
      </c>
    </row>
    <row r="1710" spans="1:7" x14ac:dyDescent="0.2">
      <c r="A1710" s="206" t="s">
        <v>1212</v>
      </c>
      <c r="B1710" s="212">
        <v>8</v>
      </c>
      <c r="C1710" s="220">
        <v>4575</v>
      </c>
      <c r="D1710" s="268"/>
      <c r="E1710" s="268">
        <v>2.99</v>
      </c>
      <c r="F1710" s="233">
        <v>5</v>
      </c>
      <c r="G1710" s="303">
        <f t="shared" si="36"/>
        <v>0</v>
      </c>
    </row>
    <row r="1711" spans="1:7" x14ac:dyDescent="0.2">
      <c r="A1711" s="206" t="s">
        <v>1213</v>
      </c>
      <c r="B1711" s="212">
        <v>8</v>
      </c>
      <c r="C1711" s="220">
        <v>4575</v>
      </c>
      <c r="D1711" s="268"/>
      <c r="E1711" s="268">
        <v>2.99</v>
      </c>
      <c r="F1711" s="233">
        <v>14</v>
      </c>
      <c r="G1711" s="303">
        <f t="shared" si="36"/>
        <v>0</v>
      </c>
    </row>
    <row r="1712" spans="1:7" x14ac:dyDescent="0.2">
      <c r="A1712" s="206" t="s">
        <v>1166</v>
      </c>
      <c r="B1712" s="212">
        <v>8</v>
      </c>
      <c r="C1712" s="220">
        <v>4575</v>
      </c>
      <c r="D1712" s="268"/>
      <c r="E1712" s="268">
        <v>1.25</v>
      </c>
      <c r="F1712" s="233">
        <v>4</v>
      </c>
      <c r="G1712" s="303">
        <f t="shared" si="36"/>
        <v>0</v>
      </c>
    </row>
    <row r="1713" spans="1:7" x14ac:dyDescent="0.2">
      <c r="A1713" s="206" t="s">
        <v>1165</v>
      </c>
      <c r="B1713" s="212">
        <v>8</v>
      </c>
      <c r="C1713" s="220">
        <v>4575</v>
      </c>
      <c r="D1713" s="268"/>
      <c r="E1713" s="268">
        <v>1.25</v>
      </c>
      <c r="F1713" s="233">
        <v>5</v>
      </c>
      <c r="G1713" s="303">
        <f t="shared" si="36"/>
        <v>0</v>
      </c>
    </row>
    <row r="1714" spans="1:7" x14ac:dyDescent="0.2">
      <c r="A1714" s="206" t="s">
        <v>1162</v>
      </c>
      <c r="B1714" s="212">
        <v>8</v>
      </c>
      <c r="C1714" s="220">
        <v>4575</v>
      </c>
      <c r="D1714" s="268"/>
      <c r="E1714" s="268">
        <v>1.25</v>
      </c>
      <c r="F1714" s="233">
        <v>12</v>
      </c>
      <c r="G1714" s="303">
        <f t="shared" si="36"/>
        <v>0</v>
      </c>
    </row>
    <row r="1715" spans="1:7" x14ac:dyDescent="0.2">
      <c r="A1715" s="206" t="s">
        <v>1163</v>
      </c>
      <c r="B1715" s="212">
        <v>8</v>
      </c>
      <c r="C1715" s="220">
        <v>4575</v>
      </c>
      <c r="D1715" s="268"/>
      <c r="E1715" s="268">
        <v>1.25</v>
      </c>
      <c r="F1715" s="233">
        <v>9</v>
      </c>
      <c r="G1715" s="303">
        <f t="shared" si="36"/>
        <v>0</v>
      </c>
    </row>
    <row r="1716" spans="1:7" x14ac:dyDescent="0.2">
      <c r="A1716" s="206" t="s">
        <v>1160</v>
      </c>
      <c r="B1716" s="212">
        <v>8</v>
      </c>
      <c r="C1716" s="220">
        <v>4575</v>
      </c>
      <c r="D1716" s="268"/>
      <c r="E1716" s="268">
        <v>1.25</v>
      </c>
      <c r="F1716" s="233">
        <v>9</v>
      </c>
      <c r="G1716" s="303">
        <f t="shared" si="36"/>
        <v>0</v>
      </c>
    </row>
    <row r="1717" spans="1:7" x14ac:dyDescent="0.2">
      <c r="A1717" s="206" t="s">
        <v>1161</v>
      </c>
      <c r="B1717" s="212">
        <v>8</v>
      </c>
      <c r="C1717" s="220">
        <v>4575</v>
      </c>
      <c r="D1717" s="268"/>
      <c r="E1717" s="268">
        <v>1.25</v>
      </c>
      <c r="F1717" s="233">
        <v>5</v>
      </c>
      <c r="G1717" s="303">
        <f t="shared" si="36"/>
        <v>0</v>
      </c>
    </row>
    <row r="1718" spans="1:7" x14ac:dyDescent="0.2">
      <c r="A1718" s="206" t="s">
        <v>1164</v>
      </c>
      <c r="B1718" s="212">
        <v>8</v>
      </c>
      <c r="C1718" s="220">
        <v>4575</v>
      </c>
      <c r="D1718" s="268"/>
      <c r="E1718" s="268">
        <v>1.25</v>
      </c>
      <c r="F1718" s="233">
        <v>9</v>
      </c>
      <c r="G1718" s="303">
        <f t="shared" ref="G1718:G1781" si="37">D1718*F1718</f>
        <v>0</v>
      </c>
    </row>
    <row r="1719" spans="1:7" x14ac:dyDescent="0.2">
      <c r="A1719" s="205" t="s">
        <v>1601</v>
      </c>
      <c r="B1719" s="213">
        <v>8</v>
      </c>
      <c r="C1719" s="222">
        <v>6796</v>
      </c>
      <c r="D1719" s="268"/>
      <c r="E1719" s="268">
        <v>2.3199999999999998</v>
      </c>
      <c r="F1719" s="232">
        <v>1</v>
      </c>
      <c r="G1719" s="303">
        <f t="shared" si="37"/>
        <v>0</v>
      </c>
    </row>
    <row r="1720" spans="1:7" x14ac:dyDescent="0.2">
      <c r="A1720" s="205" t="s">
        <v>1607</v>
      </c>
      <c r="B1720" s="213">
        <v>8</v>
      </c>
      <c r="C1720" s="222">
        <v>6796</v>
      </c>
      <c r="D1720" s="268"/>
      <c r="E1720" s="268">
        <v>2.3199999999999998</v>
      </c>
      <c r="F1720" s="232">
        <v>5</v>
      </c>
      <c r="G1720" s="303">
        <f t="shared" si="37"/>
        <v>0</v>
      </c>
    </row>
    <row r="1721" spans="1:7" x14ac:dyDescent="0.2">
      <c r="A1721" s="205" t="s">
        <v>1611</v>
      </c>
      <c r="B1721" s="211">
        <v>8</v>
      </c>
      <c r="C1721" s="222">
        <v>6796</v>
      </c>
      <c r="D1721" s="268"/>
      <c r="E1721" s="268">
        <v>2.3199999999999998</v>
      </c>
      <c r="F1721" s="229">
        <v>13</v>
      </c>
      <c r="G1721" s="303">
        <f t="shared" si="37"/>
        <v>0</v>
      </c>
    </row>
    <row r="1722" spans="1:7" x14ac:dyDescent="0.2">
      <c r="A1722" s="205" t="s">
        <v>1609</v>
      </c>
      <c r="B1722" s="211">
        <v>8</v>
      </c>
      <c r="C1722" s="222">
        <v>6796</v>
      </c>
      <c r="D1722" s="268"/>
      <c r="E1722" s="268">
        <v>2.3199999999999998</v>
      </c>
      <c r="F1722" s="229">
        <v>4</v>
      </c>
      <c r="G1722" s="303">
        <f t="shared" si="37"/>
        <v>0</v>
      </c>
    </row>
    <row r="1723" spans="1:7" x14ac:dyDescent="0.2">
      <c r="A1723" s="205" t="s">
        <v>1603</v>
      </c>
      <c r="B1723" s="213">
        <v>8</v>
      </c>
      <c r="C1723" s="222">
        <v>6796</v>
      </c>
      <c r="D1723" s="268"/>
      <c r="E1723" s="268">
        <v>2.3199999999999998</v>
      </c>
      <c r="F1723" s="232">
        <v>3</v>
      </c>
      <c r="G1723" s="303">
        <f t="shared" si="37"/>
        <v>0</v>
      </c>
    </row>
    <row r="1724" spans="1:7" x14ac:dyDescent="0.2">
      <c r="A1724" s="205" t="s">
        <v>1605</v>
      </c>
      <c r="B1724" s="213">
        <v>8</v>
      </c>
      <c r="C1724" s="222">
        <v>6796</v>
      </c>
      <c r="D1724" s="268"/>
      <c r="E1724" s="268">
        <v>2.3199999999999998</v>
      </c>
      <c r="F1724" s="232">
        <v>4</v>
      </c>
      <c r="G1724" s="303">
        <f t="shared" si="37"/>
        <v>0</v>
      </c>
    </row>
    <row r="1725" spans="1:7" x14ac:dyDescent="0.2">
      <c r="A1725" s="206" t="s">
        <v>156</v>
      </c>
      <c r="B1725" s="212">
        <v>8</v>
      </c>
      <c r="C1725" s="221">
        <v>4342</v>
      </c>
      <c r="D1725" s="268"/>
      <c r="E1725" s="268">
        <v>5.18</v>
      </c>
      <c r="F1725" s="231">
        <v>1</v>
      </c>
      <c r="G1725" s="303">
        <f t="shared" si="37"/>
        <v>0</v>
      </c>
    </row>
    <row r="1726" spans="1:7" x14ac:dyDescent="0.2">
      <c r="A1726" s="200" t="s">
        <v>157</v>
      </c>
      <c r="B1726" s="211">
        <v>8</v>
      </c>
      <c r="C1726" s="226">
        <v>6796</v>
      </c>
      <c r="D1726" s="270"/>
      <c r="E1726" s="268">
        <v>2.1</v>
      </c>
      <c r="F1726" s="203">
        <v>9</v>
      </c>
      <c r="G1726" s="303">
        <f t="shared" si="37"/>
        <v>0</v>
      </c>
    </row>
    <row r="1727" spans="1:7" x14ac:dyDescent="0.2">
      <c r="A1727" s="206" t="s">
        <v>1134</v>
      </c>
      <c r="B1727" s="212">
        <v>8</v>
      </c>
      <c r="C1727" s="220">
        <v>6796</v>
      </c>
      <c r="D1727" s="268"/>
      <c r="E1727" s="268">
        <v>2.1</v>
      </c>
      <c r="F1727" s="233">
        <v>4</v>
      </c>
      <c r="G1727" s="303">
        <f t="shared" si="37"/>
        <v>0</v>
      </c>
    </row>
    <row r="1728" spans="1:7" x14ac:dyDescent="0.2">
      <c r="A1728" s="206" t="s">
        <v>1132</v>
      </c>
      <c r="B1728" s="212">
        <v>8</v>
      </c>
      <c r="C1728" s="220">
        <v>6796</v>
      </c>
      <c r="D1728" s="268"/>
      <c r="E1728" s="268">
        <v>2.1</v>
      </c>
      <c r="F1728" s="233">
        <v>2</v>
      </c>
      <c r="G1728" s="303">
        <f t="shared" si="37"/>
        <v>0</v>
      </c>
    </row>
    <row r="1729" spans="1:7" x14ac:dyDescent="0.2">
      <c r="A1729" s="206" t="s">
        <v>1133</v>
      </c>
      <c r="B1729" s="212">
        <v>8</v>
      </c>
      <c r="C1729" s="220">
        <v>6796</v>
      </c>
      <c r="D1729" s="268"/>
      <c r="E1729" s="268">
        <v>2.1</v>
      </c>
      <c r="F1729" s="233">
        <v>1</v>
      </c>
      <c r="G1729" s="303">
        <f t="shared" si="37"/>
        <v>0</v>
      </c>
    </row>
    <row r="1730" spans="1:7" x14ac:dyDescent="0.2">
      <c r="A1730" s="206" t="s">
        <v>1138</v>
      </c>
      <c r="B1730" s="212">
        <v>8</v>
      </c>
      <c r="C1730" s="220">
        <v>6796</v>
      </c>
      <c r="D1730" s="268"/>
      <c r="E1730" s="268">
        <v>2.1</v>
      </c>
      <c r="F1730" s="233">
        <v>6</v>
      </c>
      <c r="G1730" s="303">
        <f t="shared" si="37"/>
        <v>0</v>
      </c>
    </row>
    <row r="1731" spans="1:7" x14ac:dyDescent="0.2">
      <c r="A1731" s="206" t="s">
        <v>1139</v>
      </c>
      <c r="B1731" s="212">
        <v>8</v>
      </c>
      <c r="C1731" s="220">
        <v>6796</v>
      </c>
      <c r="D1731" s="268"/>
      <c r="E1731" s="268">
        <v>2.1</v>
      </c>
      <c r="F1731" s="233">
        <v>12</v>
      </c>
      <c r="G1731" s="303">
        <f t="shared" si="37"/>
        <v>0</v>
      </c>
    </row>
    <row r="1732" spans="1:7" x14ac:dyDescent="0.2">
      <c r="A1732" s="206" t="s">
        <v>1136</v>
      </c>
      <c r="B1732" s="211">
        <v>8</v>
      </c>
      <c r="C1732" s="221">
        <v>6796</v>
      </c>
      <c r="D1732" s="268"/>
      <c r="E1732" s="268">
        <v>2.1</v>
      </c>
      <c r="F1732" s="231">
        <v>11</v>
      </c>
      <c r="G1732" s="303">
        <f t="shared" si="37"/>
        <v>0</v>
      </c>
    </row>
    <row r="1733" spans="1:7" x14ac:dyDescent="0.2">
      <c r="A1733" s="206" t="s">
        <v>1136</v>
      </c>
      <c r="B1733" s="212">
        <v>8</v>
      </c>
      <c r="C1733" s="220">
        <v>6796</v>
      </c>
      <c r="D1733" s="268"/>
      <c r="E1733" s="268">
        <v>2.1</v>
      </c>
      <c r="F1733" s="233">
        <v>12</v>
      </c>
      <c r="G1733" s="303">
        <f t="shared" si="37"/>
        <v>0</v>
      </c>
    </row>
    <row r="1734" spans="1:7" x14ac:dyDescent="0.2">
      <c r="A1734" s="206" t="s">
        <v>1141</v>
      </c>
      <c r="B1734" s="212">
        <v>8</v>
      </c>
      <c r="C1734" s="220">
        <v>6796</v>
      </c>
      <c r="D1734" s="268"/>
      <c r="E1734" s="268">
        <v>2.1</v>
      </c>
      <c r="F1734" s="233">
        <v>12</v>
      </c>
      <c r="G1734" s="303">
        <f t="shared" si="37"/>
        <v>0</v>
      </c>
    </row>
    <row r="1735" spans="1:7" x14ac:dyDescent="0.2">
      <c r="A1735" s="206" t="s">
        <v>1137</v>
      </c>
      <c r="B1735" s="212">
        <v>8</v>
      </c>
      <c r="C1735" s="220">
        <v>6796</v>
      </c>
      <c r="D1735" s="268"/>
      <c r="E1735" s="268">
        <v>2.1</v>
      </c>
      <c r="F1735" s="233">
        <v>8</v>
      </c>
      <c r="G1735" s="303">
        <f t="shared" si="37"/>
        <v>0</v>
      </c>
    </row>
    <row r="1736" spans="1:7" x14ac:dyDescent="0.2">
      <c r="A1736" s="206" t="s">
        <v>1140</v>
      </c>
      <c r="B1736" s="212">
        <v>8</v>
      </c>
      <c r="C1736" s="220">
        <v>6796</v>
      </c>
      <c r="D1736" s="268"/>
      <c r="E1736" s="268">
        <v>2.1</v>
      </c>
      <c r="F1736" s="233">
        <v>1</v>
      </c>
      <c r="G1736" s="303">
        <f t="shared" si="37"/>
        <v>0</v>
      </c>
    </row>
    <row r="1737" spans="1:7" x14ac:dyDescent="0.2">
      <c r="A1737" s="206" t="s">
        <v>1135</v>
      </c>
      <c r="B1737" s="212">
        <v>8</v>
      </c>
      <c r="C1737" s="220">
        <v>6796</v>
      </c>
      <c r="D1737" s="268"/>
      <c r="E1737" s="268">
        <v>2.1</v>
      </c>
      <c r="F1737" s="233">
        <v>1</v>
      </c>
      <c r="G1737" s="303">
        <f t="shared" si="37"/>
        <v>0</v>
      </c>
    </row>
    <row r="1738" spans="1:7" x14ac:dyDescent="0.2">
      <c r="A1738" s="205" t="s">
        <v>624</v>
      </c>
      <c r="B1738" s="211">
        <v>8</v>
      </c>
      <c r="C1738" s="219">
        <v>9017</v>
      </c>
      <c r="D1738" s="269"/>
      <c r="E1738" s="268"/>
      <c r="F1738" s="231"/>
      <c r="G1738" s="303">
        <f t="shared" si="37"/>
        <v>0</v>
      </c>
    </row>
    <row r="1739" spans="1:7" x14ac:dyDescent="0.2">
      <c r="A1739" s="206" t="s">
        <v>1214</v>
      </c>
      <c r="B1739" s="212">
        <v>8</v>
      </c>
      <c r="C1739" s="220">
        <v>9017</v>
      </c>
      <c r="D1739" s="268"/>
      <c r="E1739" s="268">
        <v>1.61</v>
      </c>
      <c r="F1739" s="233">
        <v>8</v>
      </c>
      <c r="G1739" s="303">
        <f t="shared" si="37"/>
        <v>0</v>
      </c>
    </row>
    <row r="1740" spans="1:7" x14ac:dyDescent="0.2">
      <c r="A1740" s="206" t="s">
        <v>1215</v>
      </c>
      <c r="B1740" s="212">
        <v>8</v>
      </c>
      <c r="C1740" s="220">
        <v>9017</v>
      </c>
      <c r="D1740" s="268"/>
      <c r="E1740" s="268">
        <v>1.61</v>
      </c>
      <c r="F1740" s="233">
        <v>13</v>
      </c>
      <c r="G1740" s="303">
        <f t="shared" si="37"/>
        <v>0</v>
      </c>
    </row>
    <row r="1741" spans="1:7" x14ac:dyDescent="0.2">
      <c r="A1741" s="205" t="s">
        <v>316</v>
      </c>
      <c r="B1741" s="211">
        <v>8</v>
      </c>
      <c r="C1741" s="219">
        <v>9017</v>
      </c>
      <c r="D1741" s="269"/>
      <c r="E1741" s="268">
        <v>1.58</v>
      </c>
      <c r="F1741" s="231">
        <v>7</v>
      </c>
      <c r="G1741" s="303">
        <f t="shared" si="37"/>
        <v>0</v>
      </c>
    </row>
    <row r="1742" spans="1:7" x14ac:dyDescent="0.2">
      <c r="A1742" s="205" t="s">
        <v>310</v>
      </c>
      <c r="B1742" s="218">
        <v>8</v>
      </c>
      <c r="C1742" s="227">
        <v>9017</v>
      </c>
      <c r="D1742" s="277"/>
      <c r="E1742" s="268">
        <v>1.58</v>
      </c>
      <c r="F1742" s="236">
        <v>7</v>
      </c>
      <c r="G1742" s="303">
        <f t="shared" si="37"/>
        <v>0</v>
      </c>
    </row>
    <row r="1743" spans="1:7" x14ac:dyDescent="0.2">
      <c r="A1743" s="205" t="s">
        <v>312</v>
      </c>
      <c r="B1743" s="218">
        <v>8</v>
      </c>
      <c r="C1743" s="227">
        <v>9017</v>
      </c>
      <c r="D1743" s="277"/>
      <c r="E1743" s="268">
        <v>1.58</v>
      </c>
      <c r="F1743" s="236">
        <v>12</v>
      </c>
      <c r="G1743" s="303">
        <f t="shared" si="37"/>
        <v>0</v>
      </c>
    </row>
    <row r="1744" spans="1:7" x14ac:dyDescent="0.2">
      <c r="A1744" s="205" t="s">
        <v>318</v>
      </c>
      <c r="B1744" s="211">
        <v>8</v>
      </c>
      <c r="C1744" s="219">
        <v>9017</v>
      </c>
      <c r="D1744" s="269"/>
      <c r="E1744" s="268">
        <v>1.58</v>
      </c>
      <c r="F1744" s="231">
        <v>13</v>
      </c>
      <c r="G1744" s="303">
        <f t="shared" si="37"/>
        <v>0</v>
      </c>
    </row>
    <row r="1745" spans="1:7" x14ac:dyDescent="0.2">
      <c r="A1745" s="205" t="s">
        <v>315</v>
      </c>
      <c r="B1745" s="211">
        <v>8</v>
      </c>
      <c r="C1745" s="219">
        <v>9017</v>
      </c>
      <c r="D1745" s="269"/>
      <c r="E1745" s="268">
        <v>1.58</v>
      </c>
      <c r="F1745" s="231">
        <v>19</v>
      </c>
      <c r="G1745" s="303">
        <f t="shared" si="37"/>
        <v>0</v>
      </c>
    </row>
    <row r="1746" spans="1:7" x14ac:dyDescent="0.2">
      <c r="A1746" s="206" t="s">
        <v>315</v>
      </c>
      <c r="B1746" s="212">
        <v>8</v>
      </c>
      <c r="C1746" s="220">
        <v>9017</v>
      </c>
      <c r="D1746" s="268"/>
      <c r="E1746" s="268">
        <v>1.61</v>
      </c>
      <c r="F1746" s="233">
        <v>8</v>
      </c>
      <c r="G1746" s="303">
        <f t="shared" si="37"/>
        <v>0</v>
      </c>
    </row>
    <row r="1747" spans="1:7" x14ac:dyDescent="0.2">
      <c r="A1747" s="206" t="s">
        <v>1217</v>
      </c>
      <c r="B1747" s="211">
        <v>8</v>
      </c>
      <c r="C1747" s="221">
        <v>9017</v>
      </c>
      <c r="D1747" s="268"/>
      <c r="E1747" s="268">
        <v>1.61</v>
      </c>
      <c r="F1747" s="231">
        <v>12</v>
      </c>
      <c r="G1747" s="303">
        <f t="shared" si="37"/>
        <v>0</v>
      </c>
    </row>
    <row r="1748" spans="1:7" x14ac:dyDescent="0.2">
      <c r="A1748" s="206" t="s">
        <v>1217</v>
      </c>
      <c r="B1748" s="212">
        <v>8</v>
      </c>
      <c r="C1748" s="220">
        <v>9017</v>
      </c>
      <c r="D1748" s="268"/>
      <c r="E1748" s="268">
        <v>1.61</v>
      </c>
      <c r="F1748" s="233">
        <v>12</v>
      </c>
      <c r="G1748" s="303">
        <f t="shared" si="37"/>
        <v>0</v>
      </c>
    </row>
    <row r="1749" spans="1:7" x14ac:dyDescent="0.2">
      <c r="A1749" s="206" t="s">
        <v>1229</v>
      </c>
      <c r="B1749" s="212">
        <v>8</v>
      </c>
      <c r="C1749" s="220">
        <v>9017</v>
      </c>
      <c r="D1749" s="268"/>
      <c r="E1749" s="268">
        <v>2.02</v>
      </c>
      <c r="F1749" s="233">
        <v>32</v>
      </c>
      <c r="G1749" s="303">
        <f t="shared" si="37"/>
        <v>0</v>
      </c>
    </row>
    <row r="1750" spans="1:7" x14ac:dyDescent="0.2">
      <c r="A1750" s="206" t="s">
        <v>1225</v>
      </c>
      <c r="B1750" s="212">
        <v>8</v>
      </c>
      <c r="C1750" s="220">
        <v>9017</v>
      </c>
      <c r="D1750" s="268"/>
      <c r="E1750" s="268">
        <v>2.02</v>
      </c>
      <c r="F1750" s="233">
        <v>11</v>
      </c>
      <c r="G1750" s="303">
        <f t="shared" si="37"/>
        <v>0</v>
      </c>
    </row>
    <row r="1751" spans="1:7" x14ac:dyDescent="0.2">
      <c r="A1751" s="206" t="s">
        <v>1233</v>
      </c>
      <c r="B1751" s="212">
        <v>8</v>
      </c>
      <c r="C1751" s="220">
        <v>9017</v>
      </c>
      <c r="D1751" s="268"/>
      <c r="E1751" s="268">
        <v>2.02</v>
      </c>
      <c r="F1751" s="233">
        <v>36</v>
      </c>
      <c r="G1751" s="303">
        <f t="shared" si="37"/>
        <v>0</v>
      </c>
    </row>
    <row r="1752" spans="1:7" x14ac:dyDescent="0.2">
      <c r="A1752" s="206" t="s">
        <v>1231</v>
      </c>
      <c r="B1752" s="212">
        <v>8</v>
      </c>
      <c r="C1752" s="220">
        <v>9017</v>
      </c>
      <c r="D1752" s="268"/>
      <c r="E1752" s="268">
        <v>2.02</v>
      </c>
      <c r="F1752" s="233">
        <v>13</v>
      </c>
      <c r="G1752" s="303">
        <f t="shared" si="37"/>
        <v>0</v>
      </c>
    </row>
    <row r="1753" spans="1:7" x14ac:dyDescent="0.2">
      <c r="A1753" s="206" t="s">
        <v>1223</v>
      </c>
      <c r="B1753" s="212">
        <v>8</v>
      </c>
      <c r="C1753" s="220">
        <v>9017</v>
      </c>
      <c r="D1753" s="268"/>
      <c r="E1753" s="268">
        <v>2.02</v>
      </c>
      <c r="F1753" s="233">
        <v>16</v>
      </c>
      <c r="G1753" s="303">
        <f t="shared" si="37"/>
        <v>0</v>
      </c>
    </row>
    <row r="1754" spans="1:7" x14ac:dyDescent="0.2">
      <c r="A1754" s="206" t="s">
        <v>1219</v>
      </c>
      <c r="B1754" s="212">
        <v>8</v>
      </c>
      <c r="C1754" s="220">
        <v>9017</v>
      </c>
      <c r="D1754" s="268"/>
      <c r="E1754" s="268">
        <v>2.02</v>
      </c>
      <c r="F1754" s="233">
        <v>14</v>
      </c>
      <c r="G1754" s="303">
        <f t="shared" si="37"/>
        <v>0</v>
      </c>
    </row>
    <row r="1755" spans="1:7" x14ac:dyDescent="0.2">
      <c r="A1755" s="206" t="s">
        <v>1221</v>
      </c>
      <c r="B1755" s="212">
        <v>8</v>
      </c>
      <c r="C1755" s="220">
        <v>9017</v>
      </c>
      <c r="D1755" s="268"/>
      <c r="E1755" s="268">
        <v>2.02</v>
      </c>
      <c r="F1755" s="233">
        <v>14</v>
      </c>
      <c r="G1755" s="303">
        <f t="shared" si="37"/>
        <v>0</v>
      </c>
    </row>
    <row r="1756" spans="1:7" x14ac:dyDescent="0.2">
      <c r="A1756" s="206" t="s">
        <v>1227</v>
      </c>
      <c r="B1756" s="212">
        <v>8</v>
      </c>
      <c r="C1756" s="220">
        <v>9017</v>
      </c>
      <c r="D1756" s="268"/>
      <c r="E1756" s="268">
        <v>2.02</v>
      </c>
      <c r="F1756" s="233">
        <v>20</v>
      </c>
      <c r="G1756" s="303">
        <f t="shared" si="37"/>
        <v>0</v>
      </c>
    </row>
    <row r="1757" spans="1:7" x14ac:dyDescent="0.2">
      <c r="A1757" s="205" t="s">
        <v>313</v>
      </c>
      <c r="B1757" s="211">
        <v>8</v>
      </c>
      <c r="C1757" s="219">
        <v>9017</v>
      </c>
      <c r="D1757" s="269"/>
      <c r="E1757" s="268">
        <v>1.58</v>
      </c>
      <c r="F1757" s="231">
        <v>22</v>
      </c>
      <c r="G1757" s="303">
        <f t="shared" si="37"/>
        <v>0</v>
      </c>
    </row>
    <row r="1758" spans="1:7" x14ac:dyDescent="0.2">
      <c r="A1758" s="206" t="s">
        <v>313</v>
      </c>
      <c r="B1758" s="212">
        <v>8</v>
      </c>
      <c r="C1758" s="220">
        <v>9017</v>
      </c>
      <c r="D1758" s="268"/>
      <c r="E1758" s="268">
        <v>1.61</v>
      </c>
      <c r="F1758" s="233">
        <v>12</v>
      </c>
      <c r="G1758" s="303">
        <f t="shared" si="37"/>
        <v>0</v>
      </c>
    </row>
    <row r="1759" spans="1:7" x14ac:dyDescent="0.2">
      <c r="A1759" s="206" t="s">
        <v>1216</v>
      </c>
      <c r="B1759" s="212">
        <v>8</v>
      </c>
      <c r="C1759" s="220">
        <v>9017</v>
      </c>
      <c r="D1759" s="268"/>
      <c r="E1759" s="268">
        <v>1.61</v>
      </c>
      <c r="F1759" s="233">
        <v>11</v>
      </c>
      <c r="G1759" s="303">
        <f t="shared" si="37"/>
        <v>0</v>
      </c>
    </row>
    <row r="1760" spans="1:7" x14ac:dyDescent="0.2">
      <c r="A1760" s="206" t="s">
        <v>1474</v>
      </c>
      <c r="B1760" s="212">
        <v>8</v>
      </c>
      <c r="C1760" s="221">
        <v>4575</v>
      </c>
      <c r="D1760" s="268"/>
      <c r="E1760" s="268">
        <v>2.04</v>
      </c>
      <c r="F1760" s="231">
        <v>5</v>
      </c>
      <c r="G1760" s="303">
        <f t="shared" si="37"/>
        <v>0</v>
      </c>
    </row>
    <row r="1761" spans="1:7" x14ac:dyDescent="0.2">
      <c r="A1761" s="206" t="s">
        <v>937</v>
      </c>
      <c r="B1761" s="212">
        <v>8</v>
      </c>
      <c r="C1761" s="220">
        <v>4342</v>
      </c>
      <c r="D1761" s="268"/>
      <c r="E1761" s="268">
        <v>1.19</v>
      </c>
      <c r="F1761" s="233">
        <v>2</v>
      </c>
      <c r="G1761" s="303">
        <f t="shared" si="37"/>
        <v>0</v>
      </c>
    </row>
    <row r="1762" spans="1:7" x14ac:dyDescent="0.2">
      <c r="A1762" s="206" t="s">
        <v>936</v>
      </c>
      <c r="B1762" s="212">
        <v>8</v>
      </c>
      <c r="C1762" s="220">
        <v>4342</v>
      </c>
      <c r="D1762" s="268"/>
      <c r="E1762" s="268">
        <v>1.19</v>
      </c>
      <c r="F1762" s="233">
        <v>8</v>
      </c>
      <c r="G1762" s="303">
        <f t="shared" si="37"/>
        <v>0</v>
      </c>
    </row>
    <row r="1763" spans="1:7" x14ac:dyDescent="0.2">
      <c r="A1763" s="206" t="s">
        <v>944</v>
      </c>
      <c r="B1763" s="212">
        <v>8</v>
      </c>
      <c r="C1763" s="220">
        <v>4342</v>
      </c>
      <c r="D1763" s="268"/>
      <c r="E1763" s="268">
        <v>1.19</v>
      </c>
      <c r="F1763" s="233">
        <v>10</v>
      </c>
      <c r="G1763" s="303">
        <f t="shared" si="37"/>
        <v>0</v>
      </c>
    </row>
    <row r="1764" spans="1:7" x14ac:dyDescent="0.2">
      <c r="A1764" s="206" t="s">
        <v>938</v>
      </c>
      <c r="B1764" s="212">
        <v>8</v>
      </c>
      <c r="C1764" s="220">
        <v>4342</v>
      </c>
      <c r="D1764" s="268"/>
      <c r="E1764" s="268">
        <v>1.19</v>
      </c>
      <c r="F1764" s="233">
        <v>2</v>
      </c>
      <c r="G1764" s="303">
        <f t="shared" si="37"/>
        <v>0</v>
      </c>
    </row>
    <row r="1765" spans="1:7" x14ac:dyDescent="0.2">
      <c r="A1765" s="206" t="s">
        <v>940</v>
      </c>
      <c r="B1765" s="212">
        <v>8</v>
      </c>
      <c r="C1765" s="220">
        <v>4342</v>
      </c>
      <c r="D1765" s="268"/>
      <c r="E1765" s="268">
        <v>1.19</v>
      </c>
      <c r="F1765" s="233">
        <v>3</v>
      </c>
      <c r="G1765" s="303">
        <f t="shared" si="37"/>
        <v>0</v>
      </c>
    </row>
    <row r="1766" spans="1:7" x14ac:dyDescent="0.2">
      <c r="A1766" s="206" t="s">
        <v>3091</v>
      </c>
      <c r="B1766" s="211">
        <v>8</v>
      </c>
      <c r="C1766" s="221">
        <v>4342</v>
      </c>
      <c r="D1766" s="268"/>
      <c r="E1766" s="268">
        <v>1.19</v>
      </c>
      <c r="F1766" s="231">
        <v>32</v>
      </c>
      <c r="G1766" s="303">
        <f t="shared" si="37"/>
        <v>0</v>
      </c>
    </row>
    <row r="1767" spans="1:7" x14ac:dyDescent="0.2">
      <c r="A1767" s="206" t="s">
        <v>939</v>
      </c>
      <c r="B1767" s="212">
        <v>8</v>
      </c>
      <c r="C1767" s="220">
        <v>4342</v>
      </c>
      <c r="D1767" s="268"/>
      <c r="E1767" s="268">
        <v>1.19</v>
      </c>
      <c r="F1767" s="230">
        <v>2</v>
      </c>
      <c r="G1767" s="303">
        <f t="shared" si="37"/>
        <v>0</v>
      </c>
    </row>
    <row r="1768" spans="1:7" x14ac:dyDescent="0.2">
      <c r="A1768" s="206" t="s">
        <v>942</v>
      </c>
      <c r="B1768" s="212">
        <v>8</v>
      </c>
      <c r="C1768" s="220">
        <v>4342</v>
      </c>
      <c r="D1768" s="268"/>
      <c r="E1768" s="268">
        <v>1.19</v>
      </c>
      <c r="F1768" s="233">
        <v>2</v>
      </c>
      <c r="G1768" s="303">
        <f t="shared" si="37"/>
        <v>0</v>
      </c>
    </row>
    <row r="1769" spans="1:7" x14ac:dyDescent="0.2">
      <c r="A1769" s="206" t="s">
        <v>941</v>
      </c>
      <c r="B1769" s="212">
        <v>8</v>
      </c>
      <c r="C1769" s="220">
        <v>4342</v>
      </c>
      <c r="D1769" s="268"/>
      <c r="E1769" s="268">
        <v>1.19</v>
      </c>
      <c r="F1769" s="233">
        <v>3</v>
      </c>
      <c r="G1769" s="303">
        <f t="shared" si="37"/>
        <v>0</v>
      </c>
    </row>
    <row r="1770" spans="1:7" x14ac:dyDescent="0.2">
      <c r="A1770" s="206" t="s">
        <v>943</v>
      </c>
      <c r="B1770" s="212">
        <v>8</v>
      </c>
      <c r="C1770" s="220">
        <v>4342</v>
      </c>
      <c r="D1770" s="268"/>
      <c r="E1770" s="268">
        <v>1.19</v>
      </c>
      <c r="F1770" s="233">
        <v>2</v>
      </c>
      <c r="G1770" s="303">
        <f t="shared" si="37"/>
        <v>0</v>
      </c>
    </row>
    <row r="1771" spans="1:7" x14ac:dyDescent="0.2">
      <c r="A1771" s="205" t="s">
        <v>1434</v>
      </c>
      <c r="B1771" s="212">
        <v>8</v>
      </c>
      <c r="C1771" s="224">
        <v>9017</v>
      </c>
      <c r="D1771" s="268"/>
      <c r="E1771" s="268">
        <v>3.44</v>
      </c>
      <c r="F1771" s="232">
        <v>11</v>
      </c>
      <c r="G1771" s="303">
        <f t="shared" si="37"/>
        <v>0</v>
      </c>
    </row>
    <row r="1772" spans="1:7" x14ac:dyDescent="0.2">
      <c r="A1772" s="205" t="s">
        <v>1440</v>
      </c>
      <c r="B1772" s="212">
        <v>8</v>
      </c>
      <c r="C1772" s="224">
        <v>9017</v>
      </c>
      <c r="D1772" s="268"/>
      <c r="E1772" s="268">
        <v>3.44</v>
      </c>
      <c r="F1772" s="232">
        <v>2</v>
      </c>
      <c r="G1772" s="303">
        <f t="shared" si="37"/>
        <v>0</v>
      </c>
    </row>
    <row r="1773" spans="1:7" x14ac:dyDescent="0.2">
      <c r="A1773" s="205" t="s">
        <v>1444</v>
      </c>
      <c r="B1773" s="211">
        <v>8</v>
      </c>
      <c r="C1773" s="226">
        <v>9019</v>
      </c>
      <c r="D1773" s="270"/>
      <c r="E1773" s="268">
        <v>3.44</v>
      </c>
      <c r="F1773" s="203">
        <v>31</v>
      </c>
      <c r="G1773" s="303">
        <f t="shared" si="37"/>
        <v>0</v>
      </c>
    </row>
    <row r="1774" spans="1:7" x14ac:dyDescent="0.2">
      <c r="A1774" s="205" t="s">
        <v>1444</v>
      </c>
      <c r="B1774" s="212">
        <v>8</v>
      </c>
      <c r="C1774" s="224">
        <v>9017</v>
      </c>
      <c r="D1774" s="268"/>
      <c r="E1774" s="268">
        <v>3.44</v>
      </c>
      <c r="F1774" s="232">
        <v>7</v>
      </c>
      <c r="G1774" s="303">
        <f t="shared" si="37"/>
        <v>0</v>
      </c>
    </row>
    <row r="1775" spans="1:7" x14ac:dyDescent="0.2">
      <c r="A1775" s="205" t="s">
        <v>1446</v>
      </c>
      <c r="B1775" s="212">
        <v>8</v>
      </c>
      <c r="C1775" s="224">
        <v>9017</v>
      </c>
      <c r="D1775" s="268"/>
      <c r="E1775" s="268">
        <v>3.44</v>
      </c>
      <c r="F1775" s="232">
        <v>7</v>
      </c>
      <c r="G1775" s="303">
        <f t="shared" si="37"/>
        <v>0</v>
      </c>
    </row>
    <row r="1776" spans="1:7" x14ac:dyDescent="0.2">
      <c r="A1776" s="205" t="s">
        <v>1442</v>
      </c>
      <c r="B1776" s="212">
        <v>8</v>
      </c>
      <c r="C1776" s="224">
        <v>9017</v>
      </c>
      <c r="D1776" s="268"/>
      <c r="E1776" s="268">
        <v>3.44</v>
      </c>
      <c r="F1776" s="232">
        <v>9</v>
      </c>
      <c r="G1776" s="303">
        <f t="shared" si="37"/>
        <v>0</v>
      </c>
    </row>
    <row r="1777" spans="1:7" x14ac:dyDescent="0.2">
      <c r="A1777" s="205" t="s">
        <v>1454</v>
      </c>
      <c r="B1777" s="212">
        <v>8</v>
      </c>
      <c r="C1777" s="224">
        <v>9017</v>
      </c>
      <c r="D1777" s="268"/>
      <c r="E1777" s="268">
        <v>3.44</v>
      </c>
      <c r="F1777" s="232">
        <v>3</v>
      </c>
      <c r="G1777" s="303">
        <f t="shared" si="37"/>
        <v>0</v>
      </c>
    </row>
    <row r="1778" spans="1:7" x14ac:dyDescent="0.2">
      <c r="A1778" s="205" t="s">
        <v>1452</v>
      </c>
      <c r="B1778" s="211">
        <v>8</v>
      </c>
      <c r="C1778" s="226">
        <v>9019</v>
      </c>
      <c r="D1778" s="270"/>
      <c r="E1778" s="268">
        <v>3.44</v>
      </c>
      <c r="F1778" s="203">
        <v>12</v>
      </c>
      <c r="G1778" s="303">
        <f t="shared" si="37"/>
        <v>0</v>
      </c>
    </row>
    <row r="1779" spans="1:7" x14ac:dyDescent="0.2">
      <c r="A1779" s="205" t="s">
        <v>1452</v>
      </c>
      <c r="B1779" s="212">
        <v>8</v>
      </c>
      <c r="C1779" s="224">
        <v>9017</v>
      </c>
      <c r="D1779" s="268"/>
      <c r="E1779" s="268">
        <v>3.44</v>
      </c>
      <c r="F1779" s="232">
        <v>11</v>
      </c>
      <c r="G1779" s="303">
        <f t="shared" si="37"/>
        <v>0</v>
      </c>
    </row>
    <row r="1780" spans="1:7" x14ac:dyDescent="0.2">
      <c r="A1780" s="205" t="s">
        <v>1450</v>
      </c>
      <c r="B1780" s="212">
        <v>8</v>
      </c>
      <c r="C1780" s="224">
        <v>9017</v>
      </c>
      <c r="D1780" s="268"/>
      <c r="E1780" s="268">
        <v>3.44</v>
      </c>
      <c r="F1780" s="232">
        <v>11</v>
      </c>
      <c r="G1780" s="303">
        <f t="shared" si="37"/>
        <v>0</v>
      </c>
    </row>
    <row r="1781" spans="1:7" x14ac:dyDescent="0.2">
      <c r="A1781" s="205" t="s">
        <v>1448</v>
      </c>
      <c r="B1781" s="212">
        <v>8</v>
      </c>
      <c r="C1781" s="224">
        <v>9017</v>
      </c>
      <c r="D1781" s="268"/>
      <c r="E1781" s="268">
        <v>3.44</v>
      </c>
      <c r="F1781" s="232">
        <v>15</v>
      </c>
      <c r="G1781" s="303">
        <f t="shared" si="37"/>
        <v>0</v>
      </c>
    </row>
    <row r="1782" spans="1:7" x14ac:dyDescent="0.2">
      <c r="A1782" s="205" t="s">
        <v>1438</v>
      </c>
      <c r="B1782" s="212">
        <v>8</v>
      </c>
      <c r="C1782" s="224">
        <v>9017</v>
      </c>
      <c r="D1782" s="268"/>
      <c r="E1782" s="268">
        <v>3.44</v>
      </c>
      <c r="F1782" s="232">
        <v>4</v>
      </c>
      <c r="G1782" s="303">
        <f t="shared" ref="G1782:G1845" si="38">D1782*F1782</f>
        <v>0</v>
      </c>
    </row>
    <row r="1783" spans="1:7" x14ac:dyDescent="0.2">
      <c r="A1783" s="205" t="s">
        <v>1436</v>
      </c>
      <c r="B1783" s="212">
        <v>8</v>
      </c>
      <c r="C1783" s="224">
        <v>9017</v>
      </c>
      <c r="D1783" s="268"/>
      <c r="E1783" s="268">
        <v>3.44</v>
      </c>
      <c r="F1783" s="232">
        <v>9</v>
      </c>
      <c r="G1783" s="303">
        <f t="shared" si="38"/>
        <v>0</v>
      </c>
    </row>
    <row r="1784" spans="1:7" x14ac:dyDescent="0.2">
      <c r="A1784" s="205" t="s">
        <v>1428</v>
      </c>
      <c r="B1784" s="212">
        <v>8</v>
      </c>
      <c r="C1784" s="224">
        <v>9017</v>
      </c>
      <c r="D1784" s="268"/>
      <c r="E1784" s="268">
        <v>3.44</v>
      </c>
      <c r="F1784" s="232">
        <v>8</v>
      </c>
      <c r="G1784" s="303">
        <f t="shared" si="38"/>
        <v>0</v>
      </c>
    </row>
    <row r="1785" spans="1:7" x14ac:dyDescent="0.2">
      <c r="A1785" s="205" t="s">
        <v>1432</v>
      </c>
      <c r="B1785" s="212">
        <v>8</v>
      </c>
      <c r="C1785" s="224">
        <v>9017</v>
      </c>
      <c r="D1785" s="268"/>
      <c r="E1785" s="268">
        <v>3.44</v>
      </c>
      <c r="F1785" s="232">
        <v>5</v>
      </c>
      <c r="G1785" s="303">
        <f t="shared" si="38"/>
        <v>0</v>
      </c>
    </row>
    <row r="1786" spans="1:7" x14ac:dyDescent="0.2">
      <c r="A1786" s="205" t="s">
        <v>1430</v>
      </c>
      <c r="B1786" s="212">
        <v>8</v>
      </c>
      <c r="C1786" s="224">
        <v>9017</v>
      </c>
      <c r="D1786" s="268"/>
      <c r="E1786" s="268">
        <v>3.44</v>
      </c>
      <c r="F1786" s="232">
        <v>1</v>
      </c>
      <c r="G1786" s="303">
        <f t="shared" si="38"/>
        <v>0</v>
      </c>
    </row>
    <row r="1787" spans="1:7" x14ac:dyDescent="0.2">
      <c r="A1787" s="205" t="s">
        <v>3203</v>
      </c>
      <c r="B1787" s="211">
        <v>8</v>
      </c>
      <c r="C1787" s="226">
        <v>9019</v>
      </c>
      <c r="D1787" s="270"/>
      <c r="E1787" s="268">
        <v>3.44</v>
      </c>
      <c r="F1787" s="203">
        <v>12</v>
      </c>
      <c r="G1787" s="303">
        <f t="shared" si="38"/>
        <v>0</v>
      </c>
    </row>
    <row r="1788" spans="1:7" x14ac:dyDescent="0.2">
      <c r="A1788" s="205" t="s">
        <v>3200</v>
      </c>
      <c r="B1788" s="211">
        <v>8</v>
      </c>
      <c r="C1788" s="226">
        <v>9019</v>
      </c>
      <c r="D1788" s="270"/>
      <c r="E1788" s="268">
        <v>3.44</v>
      </c>
      <c r="F1788" s="203">
        <v>12</v>
      </c>
      <c r="G1788" s="303">
        <f t="shared" si="38"/>
        <v>0</v>
      </c>
    </row>
    <row r="1789" spans="1:7" x14ac:dyDescent="0.2">
      <c r="A1789" s="205" t="s">
        <v>3201</v>
      </c>
      <c r="B1789" s="211">
        <v>8</v>
      </c>
      <c r="C1789" s="226">
        <v>9019</v>
      </c>
      <c r="D1789" s="270"/>
      <c r="E1789" s="268">
        <v>3.44</v>
      </c>
      <c r="F1789" s="203">
        <v>12</v>
      </c>
      <c r="G1789" s="303">
        <f t="shared" si="38"/>
        <v>0</v>
      </c>
    </row>
    <row r="1790" spans="1:7" x14ac:dyDescent="0.2">
      <c r="A1790" s="205" t="s">
        <v>3202</v>
      </c>
      <c r="B1790" s="211">
        <v>8</v>
      </c>
      <c r="C1790" s="226">
        <v>9019</v>
      </c>
      <c r="D1790" s="270"/>
      <c r="E1790" s="268">
        <v>3.44</v>
      </c>
      <c r="F1790" s="203">
        <v>12</v>
      </c>
      <c r="G1790" s="303">
        <f t="shared" si="38"/>
        <v>0</v>
      </c>
    </row>
    <row r="1791" spans="1:7" x14ac:dyDescent="0.2">
      <c r="A1791" s="205" t="s">
        <v>396</v>
      </c>
      <c r="B1791" s="211">
        <v>8</v>
      </c>
      <c r="C1791" s="219">
        <v>4342</v>
      </c>
      <c r="D1791" s="269"/>
      <c r="E1791" s="268">
        <v>0.49</v>
      </c>
      <c r="F1791" s="231">
        <v>7</v>
      </c>
      <c r="G1791" s="303">
        <f t="shared" si="38"/>
        <v>0</v>
      </c>
    </row>
    <row r="1792" spans="1:7" x14ac:dyDescent="0.2">
      <c r="A1792" s="205" t="s">
        <v>626</v>
      </c>
      <c r="B1792" s="211">
        <v>8</v>
      </c>
      <c r="C1792" s="219">
        <v>4342</v>
      </c>
      <c r="D1792" s="269"/>
      <c r="E1792" s="268"/>
      <c r="F1792" s="231"/>
      <c r="G1792" s="303">
        <f t="shared" si="38"/>
        <v>0</v>
      </c>
    </row>
    <row r="1793" spans="1:7" x14ac:dyDescent="0.2">
      <c r="A1793" s="205" t="s">
        <v>1460</v>
      </c>
      <c r="B1793" s="212">
        <v>8</v>
      </c>
      <c r="C1793" s="223">
        <v>9017</v>
      </c>
      <c r="D1793" s="268"/>
      <c r="E1793" s="268">
        <v>1.67</v>
      </c>
      <c r="F1793" s="234">
        <v>5</v>
      </c>
      <c r="G1793" s="303">
        <f t="shared" si="38"/>
        <v>0</v>
      </c>
    </row>
    <row r="1794" spans="1:7" x14ac:dyDescent="0.2">
      <c r="A1794" s="205" t="s">
        <v>1461</v>
      </c>
      <c r="B1794" s="212">
        <v>8</v>
      </c>
      <c r="C1794" s="222">
        <v>9017</v>
      </c>
      <c r="D1794" s="268"/>
      <c r="E1794" s="268">
        <v>1.67</v>
      </c>
      <c r="F1794" s="232">
        <v>1</v>
      </c>
      <c r="G1794" s="303">
        <f t="shared" si="38"/>
        <v>0</v>
      </c>
    </row>
    <row r="1795" spans="1:7" x14ac:dyDescent="0.2">
      <c r="A1795" s="205" t="s">
        <v>1584</v>
      </c>
      <c r="B1795" s="213">
        <v>8</v>
      </c>
      <c r="C1795" s="222">
        <v>9017</v>
      </c>
      <c r="D1795" s="268"/>
      <c r="E1795" s="268">
        <v>2.54</v>
      </c>
      <c r="F1795" s="232">
        <v>8</v>
      </c>
      <c r="G1795" s="303">
        <f t="shared" si="38"/>
        <v>0</v>
      </c>
    </row>
    <row r="1796" spans="1:7" x14ac:dyDescent="0.2">
      <c r="A1796" s="205" t="s">
        <v>1585</v>
      </c>
      <c r="B1796" s="213">
        <v>8</v>
      </c>
      <c r="C1796" s="222">
        <v>9017</v>
      </c>
      <c r="D1796" s="268"/>
      <c r="E1796" s="268">
        <v>2.54</v>
      </c>
      <c r="F1796" s="232">
        <v>3</v>
      </c>
      <c r="G1796" s="303">
        <f t="shared" si="38"/>
        <v>0</v>
      </c>
    </row>
    <row r="1797" spans="1:7" x14ac:dyDescent="0.2">
      <c r="A1797" s="205" t="s">
        <v>1583</v>
      </c>
      <c r="B1797" s="213">
        <v>8</v>
      </c>
      <c r="C1797" s="222">
        <v>9017</v>
      </c>
      <c r="D1797" s="268"/>
      <c r="E1797" s="268">
        <v>2.54</v>
      </c>
      <c r="F1797" s="232">
        <v>9</v>
      </c>
      <c r="G1797" s="303">
        <f t="shared" si="38"/>
        <v>0</v>
      </c>
    </row>
    <row r="1798" spans="1:7" x14ac:dyDescent="0.2">
      <c r="A1798" s="205" t="s">
        <v>1582</v>
      </c>
      <c r="B1798" s="213">
        <v>8</v>
      </c>
      <c r="C1798" s="222">
        <v>9017</v>
      </c>
      <c r="D1798" s="268"/>
      <c r="E1798" s="268">
        <v>2.54</v>
      </c>
      <c r="F1798" s="232">
        <v>3</v>
      </c>
      <c r="G1798" s="303">
        <f t="shared" si="38"/>
        <v>0</v>
      </c>
    </row>
    <row r="1799" spans="1:7" x14ac:dyDescent="0.2">
      <c r="A1799" s="205" t="s">
        <v>395</v>
      </c>
      <c r="B1799" s="211">
        <v>8</v>
      </c>
      <c r="C1799" s="219">
        <v>9017</v>
      </c>
      <c r="D1799" s="269"/>
      <c r="E1799" s="268">
        <v>3.02</v>
      </c>
      <c r="F1799" s="231">
        <v>21</v>
      </c>
      <c r="G1799" s="303">
        <f t="shared" si="38"/>
        <v>0</v>
      </c>
    </row>
    <row r="1800" spans="1:7" x14ac:dyDescent="0.2">
      <c r="A1800" s="206" t="s">
        <v>1158</v>
      </c>
      <c r="B1800" s="212">
        <v>8</v>
      </c>
      <c r="C1800" s="220">
        <v>4342</v>
      </c>
      <c r="D1800" s="268"/>
      <c r="E1800" s="268">
        <v>3.48</v>
      </c>
      <c r="F1800" s="233">
        <v>15</v>
      </c>
      <c r="G1800" s="303">
        <f t="shared" si="38"/>
        <v>0</v>
      </c>
    </row>
    <row r="1801" spans="1:7" x14ac:dyDescent="0.2">
      <c r="A1801" s="206" t="s">
        <v>1156</v>
      </c>
      <c r="B1801" s="212">
        <v>8</v>
      </c>
      <c r="C1801" s="220">
        <v>4342</v>
      </c>
      <c r="D1801" s="268"/>
      <c r="E1801" s="268">
        <v>3.48</v>
      </c>
      <c r="F1801" s="233">
        <v>6</v>
      </c>
      <c r="G1801" s="303">
        <f t="shared" si="38"/>
        <v>0</v>
      </c>
    </row>
    <row r="1802" spans="1:7" x14ac:dyDescent="0.2">
      <c r="A1802" s="206" t="s">
        <v>1159</v>
      </c>
      <c r="B1802" s="212">
        <v>8</v>
      </c>
      <c r="C1802" s="220">
        <v>4342</v>
      </c>
      <c r="D1802" s="268"/>
      <c r="E1802" s="268">
        <v>3.48</v>
      </c>
      <c r="F1802" s="233">
        <v>10</v>
      </c>
      <c r="G1802" s="303">
        <f t="shared" si="38"/>
        <v>0</v>
      </c>
    </row>
    <row r="1803" spans="1:7" x14ac:dyDescent="0.2">
      <c r="A1803" s="206" t="s">
        <v>1157</v>
      </c>
      <c r="B1803" s="212">
        <v>8</v>
      </c>
      <c r="C1803" s="220">
        <v>4342</v>
      </c>
      <c r="D1803" s="268"/>
      <c r="E1803" s="268">
        <v>3.48</v>
      </c>
      <c r="F1803" s="233">
        <v>7</v>
      </c>
      <c r="G1803" s="303">
        <f t="shared" si="38"/>
        <v>0</v>
      </c>
    </row>
    <row r="1804" spans="1:7" x14ac:dyDescent="0.2">
      <c r="A1804" s="206" t="s">
        <v>1186</v>
      </c>
      <c r="B1804" s="212">
        <v>8</v>
      </c>
      <c r="C1804" s="220">
        <v>4575</v>
      </c>
      <c r="D1804" s="268"/>
      <c r="E1804" s="268">
        <v>2.76</v>
      </c>
      <c r="F1804" s="233">
        <v>2</v>
      </c>
      <c r="G1804" s="303">
        <f t="shared" si="38"/>
        <v>0</v>
      </c>
    </row>
    <row r="1805" spans="1:7" x14ac:dyDescent="0.2">
      <c r="A1805" s="206" t="s">
        <v>1187</v>
      </c>
      <c r="B1805" s="212">
        <v>8</v>
      </c>
      <c r="C1805" s="220">
        <v>4575</v>
      </c>
      <c r="D1805" s="268"/>
      <c r="E1805" s="268">
        <v>2.76</v>
      </c>
      <c r="F1805" s="233">
        <v>3</v>
      </c>
      <c r="G1805" s="303">
        <f t="shared" si="38"/>
        <v>0</v>
      </c>
    </row>
    <row r="1806" spans="1:7" x14ac:dyDescent="0.2">
      <c r="A1806" s="206" t="s">
        <v>1477</v>
      </c>
      <c r="B1806" s="212">
        <v>8</v>
      </c>
      <c r="C1806" s="221">
        <v>4575</v>
      </c>
      <c r="D1806" s="268"/>
      <c r="E1806" s="268">
        <v>2.04</v>
      </c>
      <c r="F1806" s="231">
        <v>3</v>
      </c>
      <c r="G1806" s="303">
        <f t="shared" si="38"/>
        <v>0</v>
      </c>
    </row>
    <row r="1807" spans="1:7" x14ac:dyDescent="0.2">
      <c r="A1807" s="207" t="s">
        <v>1478</v>
      </c>
      <c r="B1807" s="212">
        <v>8</v>
      </c>
      <c r="C1807" s="224">
        <v>4575</v>
      </c>
      <c r="D1807" s="268"/>
      <c r="E1807" s="268">
        <v>2.04</v>
      </c>
      <c r="F1807" s="234">
        <v>1</v>
      </c>
      <c r="G1807" s="303">
        <f t="shared" si="38"/>
        <v>0</v>
      </c>
    </row>
    <row r="1808" spans="1:7" x14ac:dyDescent="0.2">
      <c r="A1808" s="205" t="s">
        <v>330</v>
      </c>
      <c r="B1808" s="211">
        <v>8</v>
      </c>
      <c r="C1808" s="219">
        <v>9017</v>
      </c>
      <c r="D1808" s="269"/>
      <c r="E1808" s="268">
        <v>2.23</v>
      </c>
      <c r="F1808" s="231">
        <v>9</v>
      </c>
      <c r="G1808" s="303">
        <f t="shared" si="38"/>
        <v>0</v>
      </c>
    </row>
    <row r="1809" spans="1:7" x14ac:dyDescent="0.2">
      <c r="A1809" s="206" t="s">
        <v>1092</v>
      </c>
      <c r="B1809" s="212">
        <v>8</v>
      </c>
      <c r="C1809" s="220">
        <v>9017</v>
      </c>
      <c r="D1809" s="268"/>
      <c r="E1809" s="268">
        <v>2.23</v>
      </c>
      <c r="F1809" s="233">
        <v>3</v>
      </c>
      <c r="G1809" s="303">
        <f t="shared" si="38"/>
        <v>0</v>
      </c>
    </row>
    <row r="1810" spans="1:7" x14ac:dyDescent="0.2">
      <c r="A1810" s="206" t="s">
        <v>1091</v>
      </c>
      <c r="B1810" s="212">
        <v>8</v>
      </c>
      <c r="C1810" s="220">
        <v>9017</v>
      </c>
      <c r="D1810" s="268"/>
      <c r="E1810" s="268">
        <v>2.23</v>
      </c>
      <c r="F1810" s="233">
        <v>3</v>
      </c>
      <c r="G1810" s="303">
        <f t="shared" si="38"/>
        <v>0</v>
      </c>
    </row>
    <row r="1811" spans="1:7" x14ac:dyDescent="0.2">
      <c r="A1811" s="206" t="s">
        <v>1096</v>
      </c>
      <c r="B1811" s="212">
        <v>8</v>
      </c>
      <c r="C1811" s="220">
        <v>9017</v>
      </c>
      <c r="D1811" s="268"/>
      <c r="E1811" s="268">
        <v>2.23</v>
      </c>
      <c r="F1811" s="233">
        <v>5</v>
      </c>
      <c r="G1811" s="303">
        <f t="shared" si="38"/>
        <v>0</v>
      </c>
    </row>
    <row r="1812" spans="1:7" x14ac:dyDescent="0.2">
      <c r="A1812" s="206" t="s">
        <v>1095</v>
      </c>
      <c r="B1812" s="212">
        <v>8</v>
      </c>
      <c r="C1812" s="220">
        <v>9017</v>
      </c>
      <c r="D1812" s="268"/>
      <c r="E1812" s="268">
        <v>2.23</v>
      </c>
      <c r="F1812" s="233">
        <v>6</v>
      </c>
      <c r="G1812" s="303">
        <f t="shared" si="38"/>
        <v>0</v>
      </c>
    </row>
    <row r="1813" spans="1:7" x14ac:dyDescent="0.2">
      <c r="A1813" s="206" t="s">
        <v>1093</v>
      </c>
      <c r="B1813" s="212">
        <v>8</v>
      </c>
      <c r="C1813" s="220">
        <v>9017</v>
      </c>
      <c r="D1813" s="268"/>
      <c r="E1813" s="268">
        <v>2.23</v>
      </c>
      <c r="F1813" s="233">
        <v>9</v>
      </c>
      <c r="G1813" s="303">
        <f t="shared" si="38"/>
        <v>0</v>
      </c>
    </row>
    <row r="1814" spans="1:7" x14ac:dyDescent="0.2">
      <c r="A1814" s="206" t="s">
        <v>1094</v>
      </c>
      <c r="B1814" s="212">
        <v>8</v>
      </c>
      <c r="C1814" s="220">
        <v>9017</v>
      </c>
      <c r="D1814" s="268"/>
      <c r="E1814" s="268">
        <v>2.23</v>
      </c>
      <c r="F1814" s="233">
        <v>6</v>
      </c>
      <c r="G1814" s="303">
        <f t="shared" si="38"/>
        <v>0</v>
      </c>
    </row>
    <row r="1815" spans="1:7" x14ac:dyDescent="0.2">
      <c r="A1815" s="205" t="s">
        <v>3196</v>
      </c>
      <c r="B1815" s="211">
        <v>8</v>
      </c>
      <c r="C1815" s="226">
        <v>6796</v>
      </c>
      <c r="D1815" s="270"/>
      <c r="E1815" s="268">
        <v>4.0599999999999996</v>
      </c>
      <c r="F1815" s="203">
        <v>48</v>
      </c>
      <c r="G1815" s="303">
        <f t="shared" si="38"/>
        <v>0</v>
      </c>
    </row>
    <row r="1816" spans="1:7" x14ac:dyDescent="0.2">
      <c r="A1816" s="206" t="s">
        <v>1557</v>
      </c>
      <c r="B1816" s="217">
        <v>8</v>
      </c>
      <c r="C1816" s="221">
        <v>6796</v>
      </c>
      <c r="D1816" s="268"/>
      <c r="E1816" s="268">
        <v>4.18</v>
      </c>
      <c r="F1816" s="231">
        <v>2</v>
      </c>
      <c r="G1816" s="303">
        <f t="shared" si="38"/>
        <v>0</v>
      </c>
    </row>
    <row r="1817" spans="1:7" x14ac:dyDescent="0.2">
      <c r="A1817" s="205" t="s">
        <v>3199</v>
      </c>
      <c r="B1817" s="211">
        <v>8</v>
      </c>
      <c r="C1817" s="226">
        <v>3232</v>
      </c>
      <c r="D1817" s="270"/>
      <c r="E1817" s="268">
        <v>4.18</v>
      </c>
      <c r="F1817" s="203">
        <v>9</v>
      </c>
      <c r="G1817" s="303">
        <f t="shared" si="38"/>
        <v>0</v>
      </c>
    </row>
    <row r="1818" spans="1:7" x14ac:dyDescent="0.2">
      <c r="A1818" s="205" t="s">
        <v>1561</v>
      </c>
      <c r="B1818" s="211">
        <v>8</v>
      </c>
      <c r="C1818" s="226">
        <v>6796</v>
      </c>
      <c r="D1818" s="270"/>
      <c r="E1818" s="268">
        <v>4.0599999999999996</v>
      </c>
      <c r="F1818" s="203">
        <v>53</v>
      </c>
      <c r="G1818" s="303">
        <f t="shared" si="38"/>
        <v>0</v>
      </c>
    </row>
    <row r="1819" spans="1:7" x14ac:dyDescent="0.2">
      <c r="A1819" s="206" t="s">
        <v>1561</v>
      </c>
      <c r="B1819" s="217">
        <v>8</v>
      </c>
      <c r="C1819" s="221">
        <v>6796</v>
      </c>
      <c r="D1819" s="268"/>
      <c r="E1819" s="268">
        <v>4.18</v>
      </c>
      <c r="F1819" s="231">
        <v>4</v>
      </c>
      <c r="G1819" s="303">
        <f t="shared" si="38"/>
        <v>0</v>
      </c>
    </row>
    <row r="1820" spans="1:7" x14ac:dyDescent="0.2">
      <c r="A1820" s="206" t="s">
        <v>1559</v>
      </c>
      <c r="B1820" s="217">
        <v>8</v>
      </c>
      <c r="C1820" s="221">
        <v>6796</v>
      </c>
      <c r="D1820" s="268"/>
      <c r="E1820" s="268">
        <v>4.18</v>
      </c>
      <c r="F1820" s="231">
        <v>3</v>
      </c>
      <c r="G1820" s="303">
        <f t="shared" si="38"/>
        <v>0</v>
      </c>
    </row>
    <row r="1821" spans="1:7" x14ac:dyDescent="0.2">
      <c r="A1821" s="206" t="s">
        <v>1563</v>
      </c>
      <c r="B1821" s="217">
        <v>8</v>
      </c>
      <c r="C1821" s="221">
        <v>6796</v>
      </c>
      <c r="D1821" s="268"/>
      <c r="E1821" s="268">
        <v>4.18</v>
      </c>
      <c r="F1821" s="231">
        <v>1</v>
      </c>
      <c r="G1821" s="303">
        <f t="shared" si="38"/>
        <v>0</v>
      </c>
    </row>
    <row r="1822" spans="1:7" x14ac:dyDescent="0.2">
      <c r="A1822" s="206" t="s">
        <v>1569</v>
      </c>
      <c r="B1822" s="217">
        <v>8</v>
      </c>
      <c r="C1822" s="221">
        <v>6796</v>
      </c>
      <c r="D1822" s="268"/>
      <c r="E1822" s="268">
        <v>4.18</v>
      </c>
      <c r="F1822" s="231">
        <v>6</v>
      </c>
      <c r="G1822" s="303">
        <f t="shared" si="38"/>
        <v>0</v>
      </c>
    </row>
    <row r="1823" spans="1:7" x14ac:dyDescent="0.2">
      <c r="A1823" s="206" t="s">
        <v>1567</v>
      </c>
      <c r="B1823" s="217">
        <v>8</v>
      </c>
      <c r="C1823" s="221">
        <v>6796</v>
      </c>
      <c r="D1823" s="268"/>
      <c r="E1823" s="268">
        <v>4.18</v>
      </c>
      <c r="F1823" s="231">
        <v>4</v>
      </c>
      <c r="G1823" s="303">
        <f t="shared" si="38"/>
        <v>0</v>
      </c>
    </row>
    <row r="1824" spans="1:7" x14ac:dyDescent="0.2">
      <c r="A1824" s="206" t="s">
        <v>1565</v>
      </c>
      <c r="B1824" s="217">
        <v>8</v>
      </c>
      <c r="C1824" s="221">
        <v>6796</v>
      </c>
      <c r="D1824" s="268"/>
      <c r="E1824" s="268">
        <v>4.18</v>
      </c>
      <c r="F1824" s="231">
        <v>4</v>
      </c>
      <c r="G1824" s="303">
        <f t="shared" si="38"/>
        <v>0</v>
      </c>
    </row>
    <row r="1825" spans="1:7" x14ac:dyDescent="0.2">
      <c r="A1825" s="207" t="s">
        <v>1488</v>
      </c>
      <c r="B1825" s="214">
        <v>8</v>
      </c>
      <c r="C1825" s="224">
        <v>3232</v>
      </c>
      <c r="D1825" s="268"/>
      <c r="E1825" s="268">
        <v>2.5299999999999998</v>
      </c>
      <c r="F1825" s="234">
        <v>4</v>
      </c>
      <c r="G1825" s="303">
        <f t="shared" si="38"/>
        <v>0</v>
      </c>
    </row>
    <row r="1826" spans="1:7" x14ac:dyDescent="0.2">
      <c r="A1826" s="207" t="s">
        <v>1500</v>
      </c>
      <c r="B1826" s="214">
        <v>8</v>
      </c>
      <c r="C1826" s="224">
        <v>3232</v>
      </c>
      <c r="D1826" s="268"/>
      <c r="E1826" s="268">
        <v>2.5299999999999998</v>
      </c>
      <c r="F1826" s="234">
        <v>6</v>
      </c>
      <c r="G1826" s="303">
        <f t="shared" si="38"/>
        <v>0</v>
      </c>
    </row>
    <row r="1827" spans="1:7" x14ac:dyDescent="0.2">
      <c r="A1827" s="207" t="s">
        <v>1498</v>
      </c>
      <c r="B1827" s="214">
        <v>8</v>
      </c>
      <c r="C1827" s="224">
        <v>3232</v>
      </c>
      <c r="D1827" s="268"/>
      <c r="E1827" s="268">
        <v>2.5299999999999998</v>
      </c>
      <c r="F1827" s="234">
        <v>5</v>
      </c>
      <c r="G1827" s="303">
        <f t="shared" si="38"/>
        <v>0</v>
      </c>
    </row>
    <row r="1828" spans="1:7" x14ac:dyDescent="0.2">
      <c r="A1828" s="207" t="s">
        <v>1502</v>
      </c>
      <c r="B1828" s="214">
        <v>8</v>
      </c>
      <c r="C1828" s="224">
        <v>3232</v>
      </c>
      <c r="D1828" s="268"/>
      <c r="E1828" s="268">
        <v>2.5299999999999998</v>
      </c>
      <c r="F1828" s="234">
        <v>6</v>
      </c>
      <c r="G1828" s="303">
        <f t="shared" si="38"/>
        <v>0</v>
      </c>
    </row>
    <row r="1829" spans="1:7" x14ac:dyDescent="0.2">
      <c r="A1829" s="200" t="s">
        <v>3204</v>
      </c>
      <c r="B1829" s="211">
        <v>8</v>
      </c>
      <c r="C1829" s="226">
        <v>3232</v>
      </c>
      <c r="D1829" s="270"/>
      <c r="E1829" s="268">
        <v>2.5299999999999998</v>
      </c>
      <c r="F1829" s="203">
        <v>10</v>
      </c>
      <c r="G1829" s="303">
        <f t="shared" si="38"/>
        <v>0</v>
      </c>
    </row>
    <row r="1830" spans="1:7" x14ac:dyDescent="0.2">
      <c r="A1830" s="207" t="s">
        <v>1484</v>
      </c>
      <c r="B1830" s="214">
        <v>8</v>
      </c>
      <c r="C1830" s="224">
        <v>3232</v>
      </c>
      <c r="D1830" s="268"/>
      <c r="E1830" s="268">
        <v>2.5299999999999998</v>
      </c>
      <c r="F1830" s="234">
        <v>5</v>
      </c>
      <c r="G1830" s="303">
        <f t="shared" si="38"/>
        <v>0</v>
      </c>
    </row>
    <row r="1831" spans="1:7" x14ac:dyDescent="0.2">
      <c r="A1831" s="207" t="s">
        <v>1496</v>
      </c>
      <c r="B1831" s="214">
        <v>8</v>
      </c>
      <c r="C1831" s="224">
        <v>3232</v>
      </c>
      <c r="D1831" s="268"/>
      <c r="E1831" s="268">
        <v>2.5299999999999998</v>
      </c>
      <c r="F1831" s="234">
        <v>6</v>
      </c>
      <c r="G1831" s="303">
        <f t="shared" si="38"/>
        <v>0</v>
      </c>
    </row>
    <row r="1832" spans="1:7" x14ac:dyDescent="0.2">
      <c r="A1832" s="207" t="s">
        <v>1494</v>
      </c>
      <c r="B1832" s="214">
        <v>8</v>
      </c>
      <c r="C1832" s="224">
        <v>3232</v>
      </c>
      <c r="D1832" s="268"/>
      <c r="E1832" s="268">
        <v>2.5299999999999998</v>
      </c>
      <c r="F1832" s="234">
        <v>5</v>
      </c>
      <c r="G1832" s="303">
        <f t="shared" si="38"/>
        <v>0</v>
      </c>
    </row>
    <row r="1833" spans="1:7" x14ac:dyDescent="0.2">
      <c r="A1833" s="207" t="s">
        <v>1486</v>
      </c>
      <c r="B1833" s="214">
        <v>8</v>
      </c>
      <c r="C1833" s="224">
        <v>3232</v>
      </c>
      <c r="D1833" s="268"/>
      <c r="E1833" s="268">
        <v>2.5299999999999998</v>
      </c>
      <c r="F1833" s="234">
        <v>4</v>
      </c>
      <c r="G1833" s="303">
        <f t="shared" si="38"/>
        <v>0</v>
      </c>
    </row>
    <row r="1834" spans="1:7" x14ac:dyDescent="0.2">
      <c r="A1834" s="207" t="s">
        <v>1490</v>
      </c>
      <c r="B1834" s="214">
        <v>8</v>
      </c>
      <c r="C1834" s="224">
        <v>3232</v>
      </c>
      <c r="D1834" s="268"/>
      <c r="E1834" s="268">
        <v>2.5299999999999998</v>
      </c>
      <c r="F1834" s="234">
        <v>6</v>
      </c>
      <c r="G1834" s="303">
        <f t="shared" si="38"/>
        <v>0</v>
      </c>
    </row>
    <row r="1835" spans="1:7" x14ac:dyDescent="0.2">
      <c r="A1835" s="207" t="s">
        <v>1492</v>
      </c>
      <c r="B1835" s="214">
        <v>8</v>
      </c>
      <c r="C1835" s="224">
        <v>3232</v>
      </c>
      <c r="D1835" s="268"/>
      <c r="E1835" s="268">
        <v>2.5299999999999998</v>
      </c>
      <c r="F1835" s="234">
        <v>6</v>
      </c>
      <c r="G1835" s="303">
        <f t="shared" si="38"/>
        <v>0</v>
      </c>
    </row>
    <row r="1836" spans="1:7" x14ac:dyDescent="0.2">
      <c r="A1836" s="205" t="s">
        <v>328</v>
      </c>
      <c r="B1836" s="211">
        <v>8</v>
      </c>
      <c r="C1836" s="219">
        <v>9017</v>
      </c>
      <c r="D1836" s="269"/>
      <c r="E1836" s="268">
        <v>2.92</v>
      </c>
      <c r="F1836" s="231">
        <v>9</v>
      </c>
      <c r="G1836" s="303">
        <f t="shared" si="38"/>
        <v>0</v>
      </c>
    </row>
    <row r="1837" spans="1:7" x14ac:dyDescent="0.2">
      <c r="A1837" s="205" t="s">
        <v>322</v>
      </c>
      <c r="B1837" s="211">
        <v>8</v>
      </c>
      <c r="C1837" s="219">
        <v>9017</v>
      </c>
      <c r="D1837" s="269"/>
      <c r="E1837" s="268">
        <v>2.92</v>
      </c>
      <c r="F1837" s="231">
        <v>9</v>
      </c>
      <c r="G1837" s="303">
        <f t="shared" si="38"/>
        <v>0</v>
      </c>
    </row>
    <row r="1838" spans="1:7" x14ac:dyDescent="0.2">
      <c r="A1838" s="205" t="s">
        <v>326</v>
      </c>
      <c r="B1838" s="211">
        <v>8</v>
      </c>
      <c r="C1838" s="219">
        <v>9017</v>
      </c>
      <c r="D1838" s="269"/>
      <c r="E1838" s="268">
        <v>2.92</v>
      </c>
      <c r="F1838" s="231">
        <v>12</v>
      </c>
      <c r="G1838" s="303">
        <f t="shared" si="38"/>
        <v>0</v>
      </c>
    </row>
    <row r="1839" spans="1:7" x14ac:dyDescent="0.2">
      <c r="A1839" s="205" t="s">
        <v>320</v>
      </c>
      <c r="B1839" s="211">
        <v>8</v>
      </c>
      <c r="C1839" s="219">
        <v>9017</v>
      </c>
      <c r="D1839" s="269"/>
      <c r="E1839" s="268">
        <v>2.92</v>
      </c>
      <c r="F1839" s="231">
        <v>11</v>
      </c>
      <c r="G1839" s="303">
        <f t="shared" si="38"/>
        <v>0</v>
      </c>
    </row>
    <row r="1840" spans="1:7" x14ac:dyDescent="0.2">
      <c r="A1840" s="205" t="s">
        <v>324</v>
      </c>
      <c r="B1840" s="211">
        <v>8</v>
      </c>
      <c r="C1840" s="219">
        <v>9017</v>
      </c>
      <c r="D1840" s="269"/>
      <c r="E1840" s="268">
        <v>2.92</v>
      </c>
      <c r="F1840" s="231">
        <v>10</v>
      </c>
      <c r="G1840" s="303">
        <f t="shared" si="38"/>
        <v>0</v>
      </c>
    </row>
    <row r="1841" spans="1:7" x14ac:dyDescent="0.2">
      <c r="A1841" s="207" t="s">
        <v>1313</v>
      </c>
      <c r="B1841" s="212">
        <v>8</v>
      </c>
      <c r="C1841" s="222">
        <v>9017</v>
      </c>
      <c r="D1841" s="268"/>
      <c r="E1841" s="268">
        <v>0.67</v>
      </c>
      <c r="F1841" s="232">
        <v>19</v>
      </c>
      <c r="G1841" s="303">
        <f t="shared" si="38"/>
        <v>0</v>
      </c>
    </row>
    <row r="1842" spans="1:7" x14ac:dyDescent="0.2">
      <c r="A1842" s="207" t="s">
        <v>1313</v>
      </c>
      <c r="B1842" s="211">
        <v>8</v>
      </c>
      <c r="C1842" s="226">
        <v>1566</v>
      </c>
      <c r="D1842" s="268"/>
      <c r="E1842" s="268">
        <v>0.57999999999999996</v>
      </c>
      <c r="F1842" s="203">
        <v>28</v>
      </c>
      <c r="G1842" s="303">
        <f t="shared" si="38"/>
        <v>0</v>
      </c>
    </row>
    <row r="1843" spans="1:7" x14ac:dyDescent="0.2">
      <c r="A1843" s="207" t="s">
        <v>1311</v>
      </c>
      <c r="B1843" s="212">
        <v>8</v>
      </c>
      <c r="C1843" s="222">
        <v>9017</v>
      </c>
      <c r="D1843" s="268"/>
      <c r="E1843" s="268">
        <v>0.67</v>
      </c>
      <c r="F1843" s="232">
        <v>6</v>
      </c>
      <c r="G1843" s="303">
        <f t="shared" si="38"/>
        <v>0</v>
      </c>
    </row>
    <row r="1844" spans="1:7" x14ac:dyDescent="0.2">
      <c r="A1844" s="207" t="s">
        <v>1310</v>
      </c>
      <c r="B1844" s="212">
        <v>8</v>
      </c>
      <c r="C1844" s="222">
        <v>9017</v>
      </c>
      <c r="D1844" s="268"/>
      <c r="E1844" s="268">
        <v>0.67</v>
      </c>
      <c r="F1844" s="232">
        <v>21</v>
      </c>
      <c r="G1844" s="303">
        <f t="shared" si="38"/>
        <v>0</v>
      </c>
    </row>
    <row r="1845" spans="1:7" x14ac:dyDescent="0.2">
      <c r="A1845" s="207" t="s">
        <v>1310</v>
      </c>
      <c r="B1845" s="212">
        <v>8</v>
      </c>
      <c r="C1845" s="222">
        <v>9017</v>
      </c>
      <c r="D1845" s="268"/>
      <c r="E1845" s="268">
        <v>0.67</v>
      </c>
      <c r="F1845" s="232">
        <v>19</v>
      </c>
      <c r="G1845" s="303">
        <f t="shared" si="38"/>
        <v>0</v>
      </c>
    </row>
    <row r="1846" spans="1:7" x14ac:dyDescent="0.2">
      <c r="A1846" s="207" t="s">
        <v>1310</v>
      </c>
      <c r="B1846" s="211">
        <v>8</v>
      </c>
      <c r="C1846" s="226">
        <v>1566</v>
      </c>
      <c r="D1846" s="268"/>
      <c r="E1846" s="268">
        <v>0.57999999999999996</v>
      </c>
      <c r="F1846" s="203">
        <v>11</v>
      </c>
      <c r="G1846" s="303">
        <f t="shared" ref="G1846:G1909" si="39">D1846*F1846</f>
        <v>0</v>
      </c>
    </row>
    <row r="1847" spans="1:7" x14ac:dyDescent="0.2">
      <c r="A1847" s="207" t="s">
        <v>1309</v>
      </c>
      <c r="B1847" s="212">
        <v>8</v>
      </c>
      <c r="C1847" s="222">
        <v>9017</v>
      </c>
      <c r="D1847" s="268"/>
      <c r="E1847" s="268">
        <v>0.67</v>
      </c>
      <c r="F1847" s="232">
        <v>7</v>
      </c>
      <c r="G1847" s="303">
        <f t="shared" si="39"/>
        <v>0</v>
      </c>
    </row>
    <row r="1848" spans="1:7" x14ac:dyDescent="0.2">
      <c r="A1848" s="207" t="s">
        <v>1309</v>
      </c>
      <c r="B1848" s="211">
        <v>8</v>
      </c>
      <c r="C1848" s="226">
        <v>1566</v>
      </c>
      <c r="D1848" s="268"/>
      <c r="E1848" s="268">
        <v>0.57999999999999996</v>
      </c>
      <c r="F1848" s="203">
        <v>24</v>
      </c>
      <c r="G1848" s="303">
        <f t="shared" si="39"/>
        <v>0</v>
      </c>
    </row>
    <row r="1849" spans="1:7" x14ac:dyDescent="0.2">
      <c r="A1849" s="207" t="s">
        <v>1312</v>
      </c>
      <c r="B1849" s="212">
        <v>8</v>
      </c>
      <c r="C1849" s="222">
        <v>9017</v>
      </c>
      <c r="D1849" s="268"/>
      <c r="E1849" s="268">
        <v>0.67</v>
      </c>
      <c r="F1849" s="232">
        <v>15</v>
      </c>
      <c r="G1849" s="303">
        <f t="shared" si="39"/>
        <v>0</v>
      </c>
    </row>
    <row r="1850" spans="1:7" x14ac:dyDescent="0.2">
      <c r="A1850" s="207" t="s">
        <v>1312</v>
      </c>
      <c r="B1850" s="211">
        <v>8</v>
      </c>
      <c r="C1850" s="226">
        <v>1566</v>
      </c>
      <c r="D1850" s="268"/>
      <c r="E1850" s="268">
        <v>0.57999999999999996</v>
      </c>
      <c r="F1850" s="203">
        <v>32</v>
      </c>
      <c r="G1850" s="303">
        <f t="shared" si="39"/>
        <v>0</v>
      </c>
    </row>
    <row r="1851" spans="1:7" x14ac:dyDescent="0.2">
      <c r="A1851" s="207" t="s">
        <v>1348</v>
      </c>
      <c r="B1851" s="212">
        <v>8</v>
      </c>
      <c r="C1851" s="220">
        <v>9017</v>
      </c>
      <c r="D1851" s="268"/>
      <c r="E1851" s="268">
        <v>3.12</v>
      </c>
      <c r="F1851" s="233">
        <v>5</v>
      </c>
      <c r="G1851" s="303">
        <f t="shared" si="39"/>
        <v>0</v>
      </c>
    </row>
    <row r="1852" spans="1:7" x14ac:dyDescent="0.2">
      <c r="A1852" s="207" t="s">
        <v>1348</v>
      </c>
      <c r="B1852" s="211">
        <v>8</v>
      </c>
      <c r="C1852" s="226">
        <v>9017</v>
      </c>
      <c r="D1852" s="268"/>
      <c r="E1852" s="268">
        <v>3.12</v>
      </c>
      <c r="F1852" s="203">
        <v>17</v>
      </c>
      <c r="G1852" s="303">
        <f t="shared" si="39"/>
        <v>0</v>
      </c>
    </row>
    <row r="1853" spans="1:7" x14ac:dyDescent="0.2">
      <c r="A1853" s="207" t="s">
        <v>1346</v>
      </c>
      <c r="B1853" s="212">
        <v>8</v>
      </c>
      <c r="C1853" s="220">
        <v>9017</v>
      </c>
      <c r="D1853" s="268"/>
      <c r="E1853" s="268">
        <v>3.12</v>
      </c>
      <c r="F1853" s="233">
        <v>3</v>
      </c>
      <c r="G1853" s="303">
        <f t="shared" si="39"/>
        <v>0</v>
      </c>
    </row>
    <row r="1854" spans="1:7" x14ac:dyDescent="0.2">
      <c r="A1854" s="200" t="s">
        <v>1346</v>
      </c>
      <c r="B1854" s="211">
        <v>8</v>
      </c>
      <c r="C1854" s="226">
        <v>9017</v>
      </c>
      <c r="D1854" s="268"/>
      <c r="E1854" s="268">
        <v>3.12</v>
      </c>
      <c r="F1854" s="203">
        <v>19</v>
      </c>
      <c r="G1854" s="303">
        <f t="shared" si="39"/>
        <v>0</v>
      </c>
    </row>
    <row r="1855" spans="1:7" x14ac:dyDescent="0.2">
      <c r="A1855" s="200" t="s">
        <v>3479</v>
      </c>
      <c r="B1855" s="211">
        <v>8</v>
      </c>
      <c r="C1855" s="226">
        <v>9017</v>
      </c>
      <c r="D1855" s="268"/>
      <c r="E1855" s="268">
        <v>3.12</v>
      </c>
      <c r="F1855" s="203">
        <v>13</v>
      </c>
      <c r="G1855" s="303">
        <f t="shared" si="39"/>
        <v>0</v>
      </c>
    </row>
    <row r="1856" spans="1:7" x14ac:dyDescent="0.2">
      <c r="A1856" s="207" t="s">
        <v>1347</v>
      </c>
      <c r="B1856" s="212">
        <v>8</v>
      </c>
      <c r="C1856" s="220">
        <v>9017</v>
      </c>
      <c r="D1856" s="268"/>
      <c r="E1856" s="268">
        <v>3.12</v>
      </c>
      <c r="F1856" s="233">
        <v>1</v>
      </c>
      <c r="G1856" s="303">
        <f t="shared" si="39"/>
        <v>0</v>
      </c>
    </row>
    <row r="1857" spans="1:7" x14ac:dyDescent="0.2">
      <c r="A1857" s="200" t="s">
        <v>1347</v>
      </c>
      <c r="B1857" s="211">
        <v>8</v>
      </c>
      <c r="C1857" s="226">
        <v>9017</v>
      </c>
      <c r="D1857" s="268"/>
      <c r="E1857" s="268">
        <v>3.12</v>
      </c>
      <c r="F1857" s="203">
        <v>12</v>
      </c>
      <c r="G1857" s="303">
        <f t="shared" si="39"/>
        <v>0</v>
      </c>
    </row>
    <row r="1858" spans="1:7" x14ac:dyDescent="0.2">
      <c r="A1858" s="200" t="s">
        <v>3480</v>
      </c>
      <c r="B1858" s="211">
        <v>8</v>
      </c>
      <c r="C1858" s="226">
        <v>9017</v>
      </c>
      <c r="D1858" s="268"/>
      <c r="E1858" s="268">
        <v>3.12</v>
      </c>
      <c r="F1858" s="203">
        <v>17</v>
      </c>
      <c r="G1858" s="303">
        <f t="shared" si="39"/>
        <v>0</v>
      </c>
    </row>
    <row r="1859" spans="1:7" x14ac:dyDescent="0.2">
      <c r="A1859" s="207" t="s">
        <v>1349</v>
      </c>
      <c r="B1859" s="212">
        <v>8</v>
      </c>
      <c r="C1859" s="220">
        <v>9017</v>
      </c>
      <c r="D1859" s="268"/>
      <c r="E1859" s="268">
        <v>3.12</v>
      </c>
      <c r="F1859" s="233">
        <v>1</v>
      </c>
      <c r="G1859" s="303">
        <f t="shared" si="39"/>
        <v>0</v>
      </c>
    </row>
    <row r="1860" spans="1:7" x14ac:dyDescent="0.2">
      <c r="A1860" s="207" t="s">
        <v>1350</v>
      </c>
      <c r="B1860" s="212">
        <v>8</v>
      </c>
      <c r="C1860" s="220">
        <v>9017</v>
      </c>
      <c r="D1860" s="268"/>
      <c r="E1860" s="268">
        <v>3.12</v>
      </c>
      <c r="F1860" s="233">
        <v>1</v>
      </c>
      <c r="G1860" s="303">
        <f t="shared" si="39"/>
        <v>0</v>
      </c>
    </row>
    <row r="1861" spans="1:7" x14ac:dyDescent="0.2">
      <c r="A1861" s="207" t="s">
        <v>1350</v>
      </c>
      <c r="B1861" s="211">
        <v>8</v>
      </c>
      <c r="C1861" s="226">
        <v>9017</v>
      </c>
      <c r="D1861" s="268"/>
      <c r="E1861" s="268">
        <v>3.12</v>
      </c>
      <c r="F1861" s="203">
        <v>16</v>
      </c>
      <c r="G1861" s="303">
        <f t="shared" si="39"/>
        <v>0</v>
      </c>
    </row>
    <row r="1862" spans="1:7" x14ac:dyDescent="0.2">
      <c r="A1862" s="205" t="s">
        <v>362</v>
      </c>
      <c r="B1862" s="211">
        <v>8</v>
      </c>
      <c r="C1862" s="219">
        <v>9017</v>
      </c>
      <c r="D1862" s="269"/>
      <c r="E1862" s="268">
        <v>1.64</v>
      </c>
      <c r="F1862" s="231">
        <v>9</v>
      </c>
      <c r="G1862" s="303">
        <f t="shared" si="39"/>
        <v>0</v>
      </c>
    </row>
    <row r="1863" spans="1:7" x14ac:dyDescent="0.2">
      <c r="A1863" s="205" t="s">
        <v>3482</v>
      </c>
      <c r="B1863" s="212">
        <v>8</v>
      </c>
      <c r="C1863" s="220">
        <v>6796</v>
      </c>
      <c r="D1863" s="268"/>
      <c r="E1863" s="268">
        <v>1.53</v>
      </c>
      <c r="F1863" s="233">
        <v>16</v>
      </c>
      <c r="G1863" s="303">
        <f t="shared" si="39"/>
        <v>0</v>
      </c>
    </row>
    <row r="1864" spans="1:7" x14ac:dyDescent="0.2">
      <c r="A1864" s="205" t="s">
        <v>3482</v>
      </c>
      <c r="B1864" s="213">
        <v>8</v>
      </c>
      <c r="C1864" s="222">
        <v>6796</v>
      </c>
      <c r="D1864" s="268"/>
      <c r="E1864" s="268">
        <v>9.16</v>
      </c>
      <c r="F1864" s="232">
        <v>1</v>
      </c>
      <c r="G1864" s="303">
        <f t="shared" si="39"/>
        <v>0</v>
      </c>
    </row>
    <row r="1865" spans="1:7" x14ac:dyDescent="0.2">
      <c r="A1865" s="205" t="s">
        <v>2087</v>
      </c>
      <c r="B1865" s="213">
        <v>8</v>
      </c>
      <c r="C1865" s="222">
        <v>6796</v>
      </c>
      <c r="D1865" s="268"/>
      <c r="E1865" s="268">
        <v>4.57</v>
      </c>
      <c r="F1865" s="232">
        <v>7</v>
      </c>
      <c r="G1865" s="303">
        <f t="shared" si="39"/>
        <v>0</v>
      </c>
    </row>
    <row r="1866" spans="1:7" x14ac:dyDescent="0.2">
      <c r="A1866" s="205" t="s">
        <v>1355</v>
      </c>
      <c r="B1866" s="211">
        <v>8</v>
      </c>
      <c r="C1866" s="219">
        <v>9017</v>
      </c>
      <c r="D1866" s="269"/>
      <c r="E1866" s="268">
        <v>1.98</v>
      </c>
      <c r="F1866" s="231">
        <v>4</v>
      </c>
      <c r="G1866" s="303">
        <f t="shared" si="39"/>
        <v>0</v>
      </c>
    </row>
    <row r="1867" spans="1:7" x14ac:dyDescent="0.2">
      <c r="A1867" s="205" t="s">
        <v>1355</v>
      </c>
      <c r="B1867" s="212">
        <v>8</v>
      </c>
      <c r="C1867" s="220">
        <v>9017</v>
      </c>
      <c r="D1867" s="268"/>
      <c r="E1867" s="268">
        <v>1.98</v>
      </c>
      <c r="F1867" s="233">
        <v>8</v>
      </c>
      <c r="G1867" s="303">
        <f t="shared" si="39"/>
        <v>0</v>
      </c>
    </row>
    <row r="1868" spans="1:7" x14ac:dyDescent="0.2">
      <c r="A1868" s="205" t="s">
        <v>1356</v>
      </c>
      <c r="B1868" s="212">
        <v>8</v>
      </c>
      <c r="C1868" s="220">
        <v>9017</v>
      </c>
      <c r="D1868" s="268"/>
      <c r="E1868" s="268">
        <v>1.98</v>
      </c>
      <c r="F1868" s="233">
        <v>3</v>
      </c>
      <c r="G1868" s="303">
        <f t="shared" si="39"/>
        <v>0</v>
      </c>
    </row>
    <row r="1869" spans="1:7" x14ac:dyDescent="0.2">
      <c r="A1869" s="207" t="s">
        <v>1344</v>
      </c>
      <c r="B1869" s="212">
        <v>8</v>
      </c>
      <c r="C1869" s="220">
        <v>4575</v>
      </c>
      <c r="D1869" s="268"/>
      <c r="E1869" s="268">
        <v>0.59</v>
      </c>
      <c r="F1869" s="233">
        <v>10</v>
      </c>
      <c r="G1869" s="303">
        <f t="shared" si="39"/>
        <v>0</v>
      </c>
    </row>
    <row r="1870" spans="1:7" x14ac:dyDescent="0.2">
      <c r="A1870" s="207" t="s">
        <v>1345</v>
      </c>
      <c r="B1870" s="212">
        <v>8</v>
      </c>
      <c r="C1870" s="220">
        <v>4575</v>
      </c>
      <c r="D1870" s="268"/>
      <c r="E1870" s="268">
        <v>0.59</v>
      </c>
      <c r="F1870" s="233">
        <v>19</v>
      </c>
      <c r="G1870" s="303">
        <f t="shared" si="39"/>
        <v>0</v>
      </c>
    </row>
    <row r="1871" spans="1:7" x14ac:dyDescent="0.2">
      <c r="A1871" s="207" t="s">
        <v>1321</v>
      </c>
      <c r="B1871" s="212">
        <v>8</v>
      </c>
      <c r="C1871" s="222">
        <v>4575</v>
      </c>
      <c r="D1871" s="268"/>
      <c r="E1871" s="268">
        <v>1.72</v>
      </c>
      <c r="F1871" s="232">
        <v>11</v>
      </c>
      <c r="G1871" s="303">
        <f t="shared" si="39"/>
        <v>0</v>
      </c>
    </row>
    <row r="1872" spans="1:7" x14ac:dyDescent="0.2">
      <c r="A1872" s="207" t="s">
        <v>1320</v>
      </c>
      <c r="B1872" s="212">
        <v>8</v>
      </c>
      <c r="C1872" s="222">
        <v>4575</v>
      </c>
      <c r="D1872" s="268"/>
      <c r="E1872" s="268">
        <v>1.72</v>
      </c>
      <c r="F1872" s="232">
        <v>10</v>
      </c>
      <c r="G1872" s="303">
        <f t="shared" si="39"/>
        <v>0</v>
      </c>
    </row>
    <row r="1873" spans="1:7" x14ac:dyDescent="0.2">
      <c r="A1873" s="207" t="s">
        <v>1320</v>
      </c>
      <c r="B1873" s="211">
        <v>8</v>
      </c>
      <c r="C1873" s="226">
        <v>4575</v>
      </c>
      <c r="D1873" s="268"/>
      <c r="E1873" s="268">
        <v>1.72</v>
      </c>
      <c r="F1873" s="203">
        <v>24</v>
      </c>
      <c r="G1873" s="303">
        <f t="shared" si="39"/>
        <v>0</v>
      </c>
    </row>
    <row r="1874" spans="1:7" x14ac:dyDescent="0.2">
      <c r="A1874" s="207" t="s">
        <v>1322</v>
      </c>
      <c r="B1874" s="212">
        <v>8</v>
      </c>
      <c r="C1874" s="222">
        <v>4575</v>
      </c>
      <c r="D1874" s="268"/>
      <c r="E1874" s="268">
        <v>1.72</v>
      </c>
      <c r="F1874" s="232">
        <v>9</v>
      </c>
      <c r="G1874" s="303">
        <f t="shared" si="39"/>
        <v>0</v>
      </c>
    </row>
    <row r="1875" spans="1:7" x14ac:dyDescent="0.2">
      <c r="A1875" s="207" t="s">
        <v>1322</v>
      </c>
      <c r="B1875" s="211">
        <v>8</v>
      </c>
      <c r="C1875" s="226">
        <v>4575</v>
      </c>
      <c r="D1875" s="268"/>
      <c r="E1875" s="268">
        <v>1.72</v>
      </c>
      <c r="F1875" s="203">
        <v>31</v>
      </c>
      <c r="G1875" s="303">
        <f t="shared" si="39"/>
        <v>0</v>
      </c>
    </row>
    <row r="1876" spans="1:7" x14ac:dyDescent="0.2">
      <c r="A1876" s="207" t="s">
        <v>1323</v>
      </c>
      <c r="B1876" s="212">
        <v>8</v>
      </c>
      <c r="C1876" s="222">
        <v>4575</v>
      </c>
      <c r="D1876" s="268"/>
      <c r="E1876" s="268">
        <v>1.72</v>
      </c>
      <c r="F1876" s="232">
        <v>8</v>
      </c>
      <c r="G1876" s="303">
        <f t="shared" si="39"/>
        <v>0</v>
      </c>
    </row>
    <row r="1877" spans="1:7" x14ac:dyDescent="0.2">
      <c r="A1877" s="207" t="s">
        <v>1323</v>
      </c>
      <c r="B1877" s="211">
        <v>8</v>
      </c>
      <c r="C1877" s="226">
        <v>4575</v>
      </c>
      <c r="D1877" s="268"/>
      <c r="E1877" s="268">
        <v>1.72</v>
      </c>
      <c r="F1877" s="203">
        <v>24</v>
      </c>
      <c r="G1877" s="303">
        <f t="shared" si="39"/>
        <v>0</v>
      </c>
    </row>
    <row r="1878" spans="1:7" x14ac:dyDescent="0.2">
      <c r="A1878" s="207" t="s">
        <v>1319</v>
      </c>
      <c r="B1878" s="212">
        <v>8</v>
      </c>
      <c r="C1878" s="222">
        <v>4575</v>
      </c>
      <c r="D1878" s="268"/>
      <c r="E1878" s="268">
        <v>1.72</v>
      </c>
      <c r="F1878" s="232">
        <v>10</v>
      </c>
      <c r="G1878" s="303">
        <f t="shared" si="39"/>
        <v>0</v>
      </c>
    </row>
    <row r="1879" spans="1:7" x14ac:dyDescent="0.2">
      <c r="A1879" s="207" t="s">
        <v>1319</v>
      </c>
      <c r="B1879" s="211">
        <v>8</v>
      </c>
      <c r="C1879" s="226">
        <v>4575</v>
      </c>
      <c r="D1879" s="268"/>
      <c r="E1879" s="268">
        <v>1.72</v>
      </c>
      <c r="F1879" s="203">
        <v>16</v>
      </c>
      <c r="G1879" s="303">
        <f t="shared" si="39"/>
        <v>0</v>
      </c>
    </row>
    <row r="1880" spans="1:7" x14ac:dyDescent="0.2">
      <c r="A1880" s="207" t="s">
        <v>3285</v>
      </c>
      <c r="B1880" s="212">
        <v>8</v>
      </c>
      <c r="C1880" s="222">
        <v>4575</v>
      </c>
      <c r="D1880" s="268"/>
      <c r="E1880" s="268">
        <v>1.72</v>
      </c>
      <c r="F1880" s="232">
        <v>9</v>
      </c>
      <c r="G1880" s="303">
        <f t="shared" si="39"/>
        <v>0</v>
      </c>
    </row>
    <row r="1881" spans="1:7" x14ac:dyDescent="0.2">
      <c r="A1881" s="207" t="s">
        <v>3285</v>
      </c>
      <c r="B1881" s="211">
        <v>8</v>
      </c>
      <c r="C1881" s="226">
        <v>4575</v>
      </c>
      <c r="D1881" s="268"/>
      <c r="E1881" s="268">
        <v>1.72</v>
      </c>
      <c r="F1881" s="203">
        <v>70</v>
      </c>
      <c r="G1881" s="303">
        <f t="shared" si="39"/>
        <v>0</v>
      </c>
    </row>
    <row r="1882" spans="1:7" x14ac:dyDescent="0.2">
      <c r="A1882" s="207" t="s">
        <v>1324</v>
      </c>
      <c r="B1882" s="212">
        <v>8</v>
      </c>
      <c r="C1882" s="220">
        <v>4575</v>
      </c>
      <c r="D1882" s="268"/>
      <c r="E1882" s="268">
        <v>0.99</v>
      </c>
      <c r="F1882" s="233">
        <v>13</v>
      </c>
      <c r="G1882" s="303">
        <f t="shared" si="39"/>
        <v>0</v>
      </c>
    </row>
    <row r="1883" spans="1:7" x14ac:dyDescent="0.2">
      <c r="A1883" s="207" t="s">
        <v>1324</v>
      </c>
      <c r="B1883" s="211">
        <v>8</v>
      </c>
      <c r="C1883" s="226">
        <v>4575</v>
      </c>
      <c r="D1883" s="268"/>
      <c r="E1883" s="268">
        <v>0.95</v>
      </c>
      <c r="F1883" s="203">
        <v>12</v>
      </c>
      <c r="G1883" s="303">
        <f t="shared" si="39"/>
        <v>0</v>
      </c>
    </row>
    <row r="1884" spans="1:7" x14ac:dyDescent="0.2">
      <c r="A1884" s="207" t="s">
        <v>1326</v>
      </c>
      <c r="B1884" s="212">
        <v>8</v>
      </c>
      <c r="C1884" s="220">
        <v>4575</v>
      </c>
      <c r="D1884" s="268"/>
      <c r="E1884" s="268">
        <v>0.99</v>
      </c>
      <c r="F1884" s="233">
        <v>10</v>
      </c>
      <c r="G1884" s="303">
        <f t="shared" si="39"/>
        <v>0</v>
      </c>
    </row>
    <row r="1885" spans="1:7" x14ac:dyDescent="0.2">
      <c r="A1885" s="207" t="s">
        <v>1327</v>
      </c>
      <c r="B1885" s="212">
        <v>8</v>
      </c>
      <c r="C1885" s="220">
        <v>4575</v>
      </c>
      <c r="D1885" s="268"/>
      <c r="E1885" s="268">
        <v>0.99</v>
      </c>
      <c r="F1885" s="233">
        <v>16</v>
      </c>
      <c r="G1885" s="303">
        <f t="shared" si="39"/>
        <v>0</v>
      </c>
    </row>
    <row r="1886" spans="1:7" x14ac:dyDescent="0.2">
      <c r="A1886" s="207" t="s">
        <v>1327</v>
      </c>
      <c r="B1886" s="211">
        <v>8</v>
      </c>
      <c r="C1886" s="226">
        <v>4575</v>
      </c>
      <c r="D1886" s="268"/>
      <c r="E1886" s="268">
        <v>0.95</v>
      </c>
      <c r="F1886" s="203">
        <v>25</v>
      </c>
      <c r="G1886" s="303">
        <f t="shared" si="39"/>
        <v>0</v>
      </c>
    </row>
    <row r="1887" spans="1:7" x14ac:dyDescent="0.2">
      <c r="A1887" s="207" t="s">
        <v>1328</v>
      </c>
      <c r="B1887" s="212">
        <v>8</v>
      </c>
      <c r="C1887" s="220">
        <v>4575</v>
      </c>
      <c r="D1887" s="268"/>
      <c r="E1887" s="268">
        <v>0.99</v>
      </c>
      <c r="F1887" s="233">
        <v>10</v>
      </c>
      <c r="G1887" s="303">
        <f t="shared" si="39"/>
        <v>0</v>
      </c>
    </row>
    <row r="1888" spans="1:7" x14ac:dyDescent="0.2">
      <c r="A1888" s="207" t="s">
        <v>1328</v>
      </c>
      <c r="B1888" s="211">
        <v>8</v>
      </c>
      <c r="C1888" s="226">
        <v>4575</v>
      </c>
      <c r="D1888" s="268"/>
      <c r="E1888" s="268">
        <v>0.95</v>
      </c>
      <c r="F1888" s="203">
        <v>31</v>
      </c>
      <c r="G1888" s="303">
        <f t="shared" si="39"/>
        <v>0</v>
      </c>
    </row>
    <row r="1889" spans="1:7" x14ac:dyDescent="0.2">
      <c r="A1889" s="207" t="s">
        <v>1325</v>
      </c>
      <c r="B1889" s="212">
        <v>8</v>
      </c>
      <c r="C1889" s="220">
        <v>4575</v>
      </c>
      <c r="D1889" s="268"/>
      <c r="E1889" s="268">
        <v>0.99</v>
      </c>
      <c r="F1889" s="233">
        <v>12</v>
      </c>
      <c r="G1889" s="303">
        <f t="shared" si="39"/>
        <v>0</v>
      </c>
    </row>
    <row r="1890" spans="1:7" x14ac:dyDescent="0.2">
      <c r="A1890" s="207" t="s">
        <v>1325</v>
      </c>
      <c r="B1890" s="211">
        <v>8</v>
      </c>
      <c r="C1890" s="226">
        <v>4575</v>
      </c>
      <c r="D1890" s="268"/>
      <c r="E1890" s="268">
        <v>0.95</v>
      </c>
      <c r="F1890" s="203">
        <v>24</v>
      </c>
      <c r="G1890" s="303">
        <f t="shared" si="39"/>
        <v>0</v>
      </c>
    </row>
    <row r="1891" spans="1:7" x14ac:dyDescent="0.2">
      <c r="A1891" s="206" t="s">
        <v>1360</v>
      </c>
      <c r="B1891" s="212">
        <v>8</v>
      </c>
      <c r="C1891" s="220">
        <v>4575</v>
      </c>
      <c r="D1891" s="268"/>
      <c r="E1891" s="268">
        <v>0.88</v>
      </c>
      <c r="F1891" s="233">
        <v>3</v>
      </c>
      <c r="G1891" s="303">
        <f t="shared" si="39"/>
        <v>0</v>
      </c>
    </row>
    <row r="1892" spans="1:7" x14ac:dyDescent="0.2">
      <c r="A1892" s="206" t="s">
        <v>1361</v>
      </c>
      <c r="B1892" s="212">
        <v>8</v>
      </c>
      <c r="C1892" s="220">
        <v>4575</v>
      </c>
      <c r="D1892" s="268"/>
      <c r="E1892" s="268">
        <v>0.88</v>
      </c>
      <c r="F1892" s="233">
        <v>1</v>
      </c>
      <c r="G1892" s="303">
        <f t="shared" si="39"/>
        <v>0</v>
      </c>
    </row>
    <row r="1893" spans="1:7" x14ac:dyDescent="0.2">
      <c r="A1893" s="206" t="s">
        <v>1361</v>
      </c>
      <c r="B1893" s="216">
        <v>8</v>
      </c>
      <c r="C1893" s="224">
        <v>4575</v>
      </c>
      <c r="D1893" s="268"/>
      <c r="E1893" s="268">
        <v>0.88</v>
      </c>
      <c r="F1893" s="234">
        <v>7</v>
      </c>
      <c r="G1893" s="303">
        <f t="shared" si="39"/>
        <v>0</v>
      </c>
    </row>
    <row r="1894" spans="1:7" x14ac:dyDescent="0.2">
      <c r="A1894" s="205" t="s">
        <v>1650</v>
      </c>
      <c r="B1894" s="211">
        <v>8</v>
      </c>
      <c r="C1894" s="226">
        <v>4575</v>
      </c>
      <c r="D1894" s="268"/>
      <c r="E1894" s="268">
        <v>0.88</v>
      </c>
      <c r="F1894" s="203">
        <v>12</v>
      </c>
      <c r="G1894" s="303">
        <f t="shared" si="39"/>
        <v>0</v>
      </c>
    </row>
    <row r="1895" spans="1:7" x14ac:dyDescent="0.2">
      <c r="A1895" s="205" t="s">
        <v>1650</v>
      </c>
      <c r="B1895" s="213">
        <v>8</v>
      </c>
      <c r="C1895" s="224">
        <v>4575</v>
      </c>
      <c r="D1895" s="268"/>
      <c r="E1895" s="268">
        <v>0.88</v>
      </c>
      <c r="F1895" s="232">
        <v>21</v>
      </c>
      <c r="G1895" s="303">
        <f t="shared" si="39"/>
        <v>0</v>
      </c>
    </row>
    <row r="1896" spans="1:7" x14ac:dyDescent="0.2">
      <c r="A1896" s="205" t="s">
        <v>1649</v>
      </c>
      <c r="B1896" s="211">
        <v>8</v>
      </c>
      <c r="C1896" s="226">
        <v>4575</v>
      </c>
      <c r="D1896" s="268"/>
      <c r="E1896" s="268">
        <v>0.88</v>
      </c>
      <c r="F1896" s="203">
        <v>42</v>
      </c>
      <c r="G1896" s="303">
        <f t="shared" si="39"/>
        <v>0</v>
      </c>
    </row>
    <row r="1897" spans="1:7" x14ac:dyDescent="0.2">
      <c r="A1897" s="205" t="s">
        <v>1649</v>
      </c>
      <c r="B1897" s="213">
        <v>8</v>
      </c>
      <c r="C1897" s="224">
        <v>4575</v>
      </c>
      <c r="D1897" s="268"/>
      <c r="E1897" s="268">
        <v>0.88</v>
      </c>
      <c r="F1897" s="232">
        <v>6</v>
      </c>
      <c r="G1897" s="303">
        <f t="shared" si="39"/>
        <v>0</v>
      </c>
    </row>
    <row r="1898" spans="1:7" x14ac:dyDescent="0.2">
      <c r="A1898" s="206" t="s">
        <v>1362</v>
      </c>
      <c r="B1898" s="212">
        <v>8</v>
      </c>
      <c r="C1898" s="220">
        <v>4575</v>
      </c>
      <c r="D1898" s="268"/>
      <c r="E1898" s="268">
        <v>0.88</v>
      </c>
      <c r="F1898" s="233">
        <v>3</v>
      </c>
      <c r="G1898" s="303">
        <f t="shared" si="39"/>
        <v>0</v>
      </c>
    </row>
    <row r="1899" spans="1:7" x14ac:dyDescent="0.2">
      <c r="A1899" s="206" t="s">
        <v>1362</v>
      </c>
      <c r="B1899" s="211">
        <v>8</v>
      </c>
      <c r="C1899" s="226">
        <v>4575</v>
      </c>
      <c r="D1899" s="268"/>
      <c r="E1899" s="268">
        <v>0.88</v>
      </c>
      <c r="F1899" s="203">
        <v>6</v>
      </c>
      <c r="G1899" s="303">
        <f t="shared" si="39"/>
        <v>0</v>
      </c>
    </row>
    <row r="1900" spans="1:7" x14ac:dyDescent="0.2">
      <c r="A1900" s="206" t="s">
        <v>1362</v>
      </c>
      <c r="B1900" s="213">
        <v>8</v>
      </c>
      <c r="C1900" s="224">
        <v>4575</v>
      </c>
      <c r="D1900" s="268"/>
      <c r="E1900" s="268">
        <v>0.88</v>
      </c>
      <c r="F1900" s="232">
        <v>18</v>
      </c>
      <c r="G1900" s="303">
        <f t="shared" si="39"/>
        <v>0</v>
      </c>
    </row>
    <row r="1901" spans="1:7" x14ac:dyDescent="0.2">
      <c r="A1901" s="206" t="s">
        <v>1363</v>
      </c>
      <c r="B1901" s="212">
        <v>8</v>
      </c>
      <c r="C1901" s="220">
        <v>4575</v>
      </c>
      <c r="D1901" s="268"/>
      <c r="E1901" s="268">
        <v>0.88</v>
      </c>
      <c r="F1901" s="233">
        <v>3</v>
      </c>
      <c r="G1901" s="303">
        <f t="shared" si="39"/>
        <v>0</v>
      </c>
    </row>
    <row r="1902" spans="1:7" x14ac:dyDescent="0.2">
      <c r="A1902" s="206" t="s">
        <v>1363</v>
      </c>
      <c r="B1902" s="211">
        <v>8</v>
      </c>
      <c r="C1902" s="226">
        <v>4575</v>
      </c>
      <c r="D1902" s="268"/>
      <c r="E1902" s="268">
        <v>0.79</v>
      </c>
      <c r="F1902" s="203">
        <v>11</v>
      </c>
      <c r="G1902" s="303">
        <f t="shared" si="39"/>
        <v>0</v>
      </c>
    </row>
    <row r="1903" spans="1:7" x14ac:dyDescent="0.2">
      <c r="A1903" s="206" t="s">
        <v>1363</v>
      </c>
      <c r="B1903" s="213">
        <v>8</v>
      </c>
      <c r="C1903" s="224">
        <v>4575</v>
      </c>
      <c r="D1903" s="268"/>
      <c r="E1903" s="268">
        <v>0.88</v>
      </c>
      <c r="F1903" s="232">
        <v>17</v>
      </c>
      <c r="G1903" s="303">
        <f t="shared" si="39"/>
        <v>0</v>
      </c>
    </row>
    <row r="1904" spans="1:7" x14ac:dyDescent="0.2">
      <c r="A1904" s="206" t="s">
        <v>1359</v>
      </c>
      <c r="B1904" s="212">
        <v>8</v>
      </c>
      <c r="C1904" s="220">
        <v>4575</v>
      </c>
      <c r="D1904" s="268"/>
      <c r="E1904" s="268">
        <v>0.88</v>
      </c>
      <c r="F1904" s="233">
        <v>4</v>
      </c>
      <c r="G1904" s="303">
        <f t="shared" si="39"/>
        <v>0</v>
      </c>
    </row>
    <row r="1905" spans="1:7" x14ac:dyDescent="0.2">
      <c r="A1905" s="206" t="s">
        <v>1359</v>
      </c>
      <c r="B1905" s="213">
        <v>8</v>
      </c>
      <c r="C1905" s="224">
        <v>4575</v>
      </c>
      <c r="D1905" s="268"/>
      <c r="E1905" s="268">
        <v>0.88</v>
      </c>
      <c r="F1905" s="232">
        <v>15</v>
      </c>
      <c r="G1905" s="303">
        <f t="shared" si="39"/>
        <v>0</v>
      </c>
    </row>
    <row r="1906" spans="1:7" x14ac:dyDescent="0.2">
      <c r="A1906" s="200" t="s">
        <v>3484</v>
      </c>
      <c r="B1906" s="212">
        <v>8</v>
      </c>
      <c r="C1906" s="220">
        <v>6796</v>
      </c>
      <c r="D1906" s="268"/>
      <c r="E1906" s="268">
        <v>1.47</v>
      </c>
      <c r="F1906" s="233">
        <v>11</v>
      </c>
      <c r="G1906" s="303">
        <f t="shared" si="39"/>
        <v>0</v>
      </c>
    </row>
    <row r="1907" spans="1:7" x14ac:dyDescent="0.2">
      <c r="A1907" s="200" t="s">
        <v>3484</v>
      </c>
      <c r="B1907" s="211">
        <v>8</v>
      </c>
      <c r="C1907" s="226">
        <v>3232</v>
      </c>
      <c r="D1907" s="268"/>
      <c r="E1907" s="268">
        <v>1.47</v>
      </c>
      <c r="F1907" s="203">
        <v>22</v>
      </c>
      <c r="G1907" s="303">
        <f t="shared" si="39"/>
        <v>0</v>
      </c>
    </row>
    <row r="1908" spans="1:7" x14ac:dyDescent="0.2">
      <c r="A1908" s="206" t="s">
        <v>1364</v>
      </c>
      <c r="B1908" s="212">
        <v>8</v>
      </c>
      <c r="C1908" s="220">
        <v>6796</v>
      </c>
      <c r="D1908" s="268"/>
      <c r="E1908" s="268">
        <v>1.47</v>
      </c>
      <c r="F1908" s="233">
        <v>10</v>
      </c>
      <c r="G1908" s="303">
        <f t="shared" si="39"/>
        <v>0</v>
      </c>
    </row>
    <row r="1909" spans="1:7" x14ac:dyDescent="0.2">
      <c r="A1909" s="206" t="s">
        <v>1364</v>
      </c>
      <c r="B1909" s="211">
        <v>8</v>
      </c>
      <c r="C1909" s="226">
        <v>3232</v>
      </c>
      <c r="D1909" s="268"/>
      <c r="E1909" s="268">
        <v>1.47</v>
      </c>
      <c r="F1909" s="203">
        <v>25</v>
      </c>
      <c r="G1909" s="303">
        <f t="shared" si="39"/>
        <v>0</v>
      </c>
    </row>
    <row r="1910" spans="1:7" x14ac:dyDescent="0.2">
      <c r="A1910" s="206" t="s">
        <v>1367</v>
      </c>
      <c r="B1910" s="212">
        <v>8</v>
      </c>
      <c r="C1910" s="220">
        <v>6796</v>
      </c>
      <c r="D1910" s="268"/>
      <c r="E1910" s="268">
        <v>1.47</v>
      </c>
      <c r="F1910" s="233">
        <v>11</v>
      </c>
      <c r="G1910" s="303">
        <f t="shared" ref="G1910:G1973" si="40">D1910*F1910</f>
        <v>0</v>
      </c>
    </row>
    <row r="1911" spans="1:7" x14ac:dyDescent="0.2">
      <c r="A1911" s="206" t="s">
        <v>1367</v>
      </c>
      <c r="B1911" s="211">
        <v>8</v>
      </c>
      <c r="C1911" s="226">
        <v>3232</v>
      </c>
      <c r="D1911" s="268"/>
      <c r="E1911" s="268">
        <v>1.47</v>
      </c>
      <c r="F1911" s="203">
        <v>24</v>
      </c>
      <c r="G1911" s="303">
        <f t="shared" si="40"/>
        <v>0</v>
      </c>
    </row>
    <row r="1912" spans="1:7" x14ac:dyDescent="0.2">
      <c r="A1912" s="206" t="s">
        <v>1365</v>
      </c>
      <c r="B1912" s="212">
        <v>8</v>
      </c>
      <c r="C1912" s="220">
        <v>6796</v>
      </c>
      <c r="D1912" s="268"/>
      <c r="E1912" s="268">
        <v>1.47</v>
      </c>
      <c r="F1912" s="233">
        <v>4</v>
      </c>
      <c r="G1912" s="303">
        <f t="shared" si="40"/>
        <v>0</v>
      </c>
    </row>
    <row r="1913" spans="1:7" x14ac:dyDescent="0.2">
      <c r="A1913" s="206" t="s">
        <v>1365</v>
      </c>
      <c r="B1913" s="211">
        <v>8</v>
      </c>
      <c r="C1913" s="226">
        <v>3232</v>
      </c>
      <c r="D1913" s="268"/>
      <c r="E1913" s="268">
        <v>1.47</v>
      </c>
      <c r="F1913" s="203">
        <v>39</v>
      </c>
      <c r="G1913" s="303">
        <f t="shared" si="40"/>
        <v>0</v>
      </c>
    </row>
    <row r="1914" spans="1:7" x14ac:dyDescent="0.2">
      <c r="A1914" s="200" t="s">
        <v>3483</v>
      </c>
      <c r="B1914" s="212">
        <v>8</v>
      </c>
      <c r="C1914" s="220">
        <v>6796</v>
      </c>
      <c r="D1914" s="268"/>
      <c r="E1914" s="268">
        <v>1.47</v>
      </c>
      <c r="F1914" s="233">
        <v>12</v>
      </c>
      <c r="G1914" s="303">
        <f t="shared" si="40"/>
        <v>0</v>
      </c>
    </row>
    <row r="1915" spans="1:7" x14ac:dyDescent="0.2">
      <c r="A1915" s="200" t="s">
        <v>3483</v>
      </c>
      <c r="B1915" s="211">
        <v>8</v>
      </c>
      <c r="C1915" s="226">
        <v>3232</v>
      </c>
      <c r="D1915" s="268"/>
      <c r="E1915" s="268">
        <v>1.47</v>
      </c>
      <c r="F1915" s="203">
        <v>26</v>
      </c>
      <c r="G1915" s="303">
        <f t="shared" si="40"/>
        <v>0</v>
      </c>
    </row>
    <row r="1916" spans="1:7" x14ac:dyDescent="0.2">
      <c r="A1916" s="206" t="s">
        <v>1366</v>
      </c>
      <c r="B1916" s="212">
        <v>8</v>
      </c>
      <c r="C1916" s="220">
        <v>6796</v>
      </c>
      <c r="D1916" s="268"/>
      <c r="E1916" s="268">
        <v>1.47</v>
      </c>
      <c r="F1916" s="233">
        <v>10</v>
      </c>
      <c r="G1916" s="303">
        <f t="shared" si="40"/>
        <v>0</v>
      </c>
    </row>
    <row r="1917" spans="1:7" x14ac:dyDescent="0.2">
      <c r="A1917" s="206" t="s">
        <v>1366</v>
      </c>
      <c r="B1917" s="211">
        <v>8</v>
      </c>
      <c r="C1917" s="226">
        <v>3232</v>
      </c>
      <c r="D1917" s="268"/>
      <c r="E1917" s="268">
        <v>1.47</v>
      </c>
      <c r="F1917" s="203">
        <v>21</v>
      </c>
      <c r="G1917" s="303">
        <f t="shared" si="40"/>
        <v>0</v>
      </c>
    </row>
    <row r="1918" spans="1:7" x14ac:dyDescent="0.2">
      <c r="A1918" s="207" t="s">
        <v>1335</v>
      </c>
      <c r="B1918" s="212">
        <v>8</v>
      </c>
      <c r="C1918" s="220">
        <v>4342</v>
      </c>
      <c r="D1918" s="268"/>
      <c r="E1918" s="268">
        <v>1.61</v>
      </c>
      <c r="F1918" s="233">
        <v>8</v>
      </c>
      <c r="G1918" s="303">
        <f t="shared" si="40"/>
        <v>0</v>
      </c>
    </row>
    <row r="1919" spans="1:7" x14ac:dyDescent="0.2">
      <c r="A1919" s="207" t="s">
        <v>1335</v>
      </c>
      <c r="B1919" s="211">
        <v>8</v>
      </c>
      <c r="C1919" s="226">
        <v>4342</v>
      </c>
      <c r="D1919" s="268"/>
      <c r="E1919" s="268">
        <v>1.61</v>
      </c>
      <c r="F1919" s="203">
        <v>3</v>
      </c>
      <c r="G1919" s="303">
        <f t="shared" si="40"/>
        <v>0</v>
      </c>
    </row>
    <row r="1920" spans="1:7" x14ac:dyDescent="0.2">
      <c r="A1920" s="207" t="s">
        <v>1332</v>
      </c>
      <c r="B1920" s="211">
        <v>8</v>
      </c>
      <c r="C1920" s="221">
        <v>4342</v>
      </c>
      <c r="D1920" s="268"/>
      <c r="E1920" s="268">
        <v>2.72</v>
      </c>
      <c r="F1920" s="231">
        <v>8</v>
      </c>
      <c r="G1920" s="303">
        <f t="shared" si="40"/>
        <v>0</v>
      </c>
    </row>
    <row r="1921" spans="1:7" x14ac:dyDescent="0.2">
      <c r="A1921" s="207" t="s">
        <v>1332</v>
      </c>
      <c r="B1921" s="212">
        <v>8</v>
      </c>
      <c r="C1921" s="220">
        <v>4342</v>
      </c>
      <c r="D1921" s="268"/>
      <c r="E1921" s="268">
        <v>1.61</v>
      </c>
      <c r="F1921" s="233">
        <v>6</v>
      </c>
      <c r="G1921" s="303">
        <f t="shared" si="40"/>
        <v>0</v>
      </c>
    </row>
    <row r="1922" spans="1:7" x14ac:dyDescent="0.2">
      <c r="A1922" s="207" t="s">
        <v>1332</v>
      </c>
      <c r="B1922" s="212">
        <v>8</v>
      </c>
      <c r="C1922" s="220">
        <v>4342</v>
      </c>
      <c r="D1922" s="268"/>
      <c r="E1922" s="268">
        <v>1.83</v>
      </c>
      <c r="F1922" s="233">
        <v>32</v>
      </c>
      <c r="G1922" s="303">
        <f t="shared" si="40"/>
        <v>0</v>
      </c>
    </row>
    <row r="1923" spans="1:7" x14ac:dyDescent="0.2">
      <c r="A1923" s="207" t="s">
        <v>1332</v>
      </c>
      <c r="B1923" s="211">
        <v>8</v>
      </c>
      <c r="C1923" s="226">
        <v>4342</v>
      </c>
      <c r="D1923" s="268"/>
      <c r="E1923" s="268">
        <v>1.61</v>
      </c>
      <c r="F1923" s="203">
        <v>9</v>
      </c>
      <c r="G1923" s="303">
        <f t="shared" si="40"/>
        <v>0</v>
      </c>
    </row>
    <row r="1924" spans="1:7" x14ac:dyDescent="0.2">
      <c r="A1924" s="207" t="s">
        <v>1333</v>
      </c>
      <c r="B1924" s="212">
        <v>8</v>
      </c>
      <c r="C1924" s="220">
        <v>4342</v>
      </c>
      <c r="D1924" s="268"/>
      <c r="E1924" s="268">
        <v>1.61</v>
      </c>
      <c r="F1924" s="233">
        <v>10</v>
      </c>
      <c r="G1924" s="303">
        <f t="shared" si="40"/>
        <v>0</v>
      </c>
    </row>
    <row r="1925" spans="1:7" x14ac:dyDescent="0.2">
      <c r="A1925" s="207" t="s">
        <v>1333</v>
      </c>
      <c r="B1925" s="211">
        <v>8</v>
      </c>
      <c r="C1925" s="226">
        <v>4342</v>
      </c>
      <c r="D1925" s="268"/>
      <c r="E1925" s="268">
        <v>1.61</v>
      </c>
      <c r="F1925" s="203">
        <v>15</v>
      </c>
      <c r="G1925" s="303">
        <f t="shared" si="40"/>
        <v>0</v>
      </c>
    </row>
    <row r="1926" spans="1:7" x14ac:dyDescent="0.2">
      <c r="A1926" s="207" t="s">
        <v>1334</v>
      </c>
      <c r="B1926" s="212">
        <v>8</v>
      </c>
      <c r="C1926" s="220">
        <v>4342</v>
      </c>
      <c r="D1926" s="268"/>
      <c r="E1926" s="268">
        <v>1.61</v>
      </c>
      <c r="F1926" s="233">
        <v>3</v>
      </c>
      <c r="G1926" s="303">
        <f t="shared" si="40"/>
        <v>0</v>
      </c>
    </row>
    <row r="1927" spans="1:7" x14ac:dyDescent="0.2">
      <c r="A1927" s="207" t="s">
        <v>1334</v>
      </c>
      <c r="B1927" s="211">
        <v>8</v>
      </c>
      <c r="C1927" s="226">
        <v>4342</v>
      </c>
      <c r="D1927" s="268"/>
      <c r="E1927" s="268">
        <v>1.61</v>
      </c>
      <c r="F1927" s="203">
        <v>13</v>
      </c>
      <c r="G1927" s="303">
        <f t="shared" si="40"/>
        <v>0</v>
      </c>
    </row>
    <row r="1928" spans="1:7" x14ac:dyDescent="0.2">
      <c r="A1928" s="207" t="s">
        <v>1329</v>
      </c>
      <c r="B1928" s="212">
        <v>8</v>
      </c>
      <c r="C1928" s="220">
        <v>4342</v>
      </c>
      <c r="D1928" s="268"/>
      <c r="E1928" s="268">
        <v>1.61</v>
      </c>
      <c r="F1928" s="233">
        <v>8</v>
      </c>
      <c r="G1928" s="303">
        <f t="shared" si="40"/>
        <v>0</v>
      </c>
    </row>
    <row r="1929" spans="1:7" x14ac:dyDescent="0.2">
      <c r="A1929" s="207" t="s">
        <v>1329</v>
      </c>
      <c r="B1929" s="211">
        <v>8</v>
      </c>
      <c r="C1929" s="226">
        <v>4342</v>
      </c>
      <c r="D1929" s="268"/>
      <c r="E1929" s="268">
        <v>1.61</v>
      </c>
      <c r="F1929" s="203">
        <v>5</v>
      </c>
      <c r="G1929" s="303">
        <f t="shared" si="40"/>
        <v>0</v>
      </c>
    </row>
    <row r="1930" spans="1:7" x14ac:dyDescent="0.2">
      <c r="A1930" s="207" t="s">
        <v>1331</v>
      </c>
      <c r="B1930" s="212">
        <v>8</v>
      </c>
      <c r="C1930" s="220">
        <v>4342</v>
      </c>
      <c r="D1930" s="268"/>
      <c r="E1930" s="268">
        <v>1.61</v>
      </c>
      <c r="F1930" s="233">
        <v>1</v>
      </c>
      <c r="G1930" s="303">
        <f t="shared" si="40"/>
        <v>0</v>
      </c>
    </row>
    <row r="1931" spans="1:7" x14ac:dyDescent="0.2">
      <c r="A1931" s="207" t="s">
        <v>1330</v>
      </c>
      <c r="B1931" s="212">
        <v>8</v>
      </c>
      <c r="C1931" s="220">
        <v>4342</v>
      </c>
      <c r="D1931" s="268"/>
      <c r="E1931" s="268">
        <v>1.61</v>
      </c>
      <c r="F1931" s="233">
        <v>6</v>
      </c>
      <c r="G1931" s="303">
        <f t="shared" si="40"/>
        <v>0</v>
      </c>
    </row>
    <row r="1932" spans="1:7" x14ac:dyDescent="0.2">
      <c r="A1932" s="207" t="s">
        <v>1330</v>
      </c>
      <c r="B1932" s="211">
        <v>8</v>
      </c>
      <c r="C1932" s="226">
        <v>4342</v>
      </c>
      <c r="D1932" s="268"/>
      <c r="E1932" s="268">
        <v>1.61</v>
      </c>
      <c r="F1932" s="203">
        <v>11</v>
      </c>
      <c r="G1932" s="303">
        <f t="shared" si="40"/>
        <v>0</v>
      </c>
    </row>
    <row r="1933" spans="1:7" x14ac:dyDescent="0.2">
      <c r="A1933" s="207" t="s">
        <v>1336</v>
      </c>
      <c r="B1933" s="212">
        <v>8</v>
      </c>
      <c r="C1933" s="220">
        <v>4342</v>
      </c>
      <c r="D1933" s="268"/>
      <c r="E1933" s="268">
        <v>1.61</v>
      </c>
      <c r="F1933" s="233">
        <v>5</v>
      </c>
      <c r="G1933" s="303">
        <f t="shared" si="40"/>
        <v>0</v>
      </c>
    </row>
    <row r="1934" spans="1:7" x14ac:dyDescent="0.2">
      <c r="A1934" s="207" t="s">
        <v>1336</v>
      </c>
      <c r="B1934" s="211">
        <v>8</v>
      </c>
      <c r="C1934" s="226">
        <v>4342</v>
      </c>
      <c r="D1934" s="268"/>
      <c r="E1934" s="268">
        <v>1.61</v>
      </c>
      <c r="F1934" s="203">
        <v>17</v>
      </c>
      <c r="G1934" s="303">
        <f t="shared" si="40"/>
        <v>0</v>
      </c>
    </row>
    <row r="1935" spans="1:7" x14ac:dyDescent="0.2">
      <c r="A1935" s="207" t="s">
        <v>1342</v>
      </c>
      <c r="B1935" s="212">
        <v>8</v>
      </c>
      <c r="C1935" s="220">
        <v>4342</v>
      </c>
      <c r="D1935" s="268"/>
      <c r="E1935" s="268">
        <v>1.64</v>
      </c>
      <c r="F1935" s="233">
        <v>4</v>
      </c>
      <c r="G1935" s="303">
        <f t="shared" si="40"/>
        <v>0</v>
      </c>
    </row>
    <row r="1936" spans="1:7" x14ac:dyDescent="0.2">
      <c r="A1936" s="200" t="s">
        <v>3286</v>
      </c>
      <c r="B1936" s="211">
        <v>8</v>
      </c>
      <c r="C1936" s="226">
        <v>4575</v>
      </c>
      <c r="D1936" s="268"/>
      <c r="E1936" s="268">
        <v>0.95</v>
      </c>
      <c r="F1936" s="203">
        <v>33</v>
      </c>
      <c r="G1936" s="303">
        <f t="shared" si="40"/>
        <v>0</v>
      </c>
    </row>
    <row r="1937" spans="1:7" x14ac:dyDescent="0.2">
      <c r="A1937" s="200" t="s">
        <v>3478</v>
      </c>
      <c r="B1937" s="211">
        <v>8</v>
      </c>
      <c r="C1937" s="226">
        <v>1566</v>
      </c>
      <c r="D1937" s="268"/>
      <c r="E1937" s="268">
        <v>0.57999999999999996</v>
      </c>
      <c r="F1937" s="203">
        <v>30</v>
      </c>
      <c r="G1937" s="303">
        <f t="shared" si="40"/>
        <v>0</v>
      </c>
    </row>
    <row r="1938" spans="1:7" x14ac:dyDescent="0.2">
      <c r="A1938" s="200" t="s">
        <v>2856</v>
      </c>
      <c r="B1938" s="211">
        <v>8</v>
      </c>
      <c r="C1938" s="226">
        <v>4575</v>
      </c>
      <c r="D1938" s="268"/>
      <c r="E1938" s="268">
        <v>1.72</v>
      </c>
      <c r="F1938" s="203">
        <v>34</v>
      </c>
      <c r="G1938" s="303">
        <f t="shared" si="40"/>
        <v>0</v>
      </c>
    </row>
    <row r="1939" spans="1:7" x14ac:dyDescent="0.2">
      <c r="A1939" s="200" t="s">
        <v>2856</v>
      </c>
      <c r="B1939" s="211">
        <v>8</v>
      </c>
      <c r="C1939" s="226">
        <v>4575</v>
      </c>
      <c r="D1939" s="268"/>
      <c r="E1939" s="268">
        <v>1.72</v>
      </c>
      <c r="F1939" s="203">
        <v>72</v>
      </c>
      <c r="G1939" s="303">
        <f t="shared" si="40"/>
        <v>0</v>
      </c>
    </row>
    <row r="1940" spans="1:7" x14ac:dyDescent="0.2">
      <c r="A1940" s="200" t="s">
        <v>2857</v>
      </c>
      <c r="B1940" s="211">
        <v>8</v>
      </c>
      <c r="C1940" s="226">
        <v>4575</v>
      </c>
      <c r="D1940" s="268"/>
      <c r="E1940" s="268">
        <v>1.72</v>
      </c>
      <c r="F1940" s="203">
        <v>12</v>
      </c>
      <c r="G1940" s="303">
        <f t="shared" si="40"/>
        <v>0</v>
      </c>
    </row>
    <row r="1941" spans="1:7" x14ac:dyDescent="0.2">
      <c r="A1941" s="200" t="s">
        <v>2855</v>
      </c>
      <c r="B1941" s="211">
        <v>8</v>
      </c>
      <c r="C1941" s="226">
        <v>4575</v>
      </c>
      <c r="D1941" s="268"/>
      <c r="E1941" s="268">
        <v>1.72</v>
      </c>
      <c r="F1941" s="203">
        <v>24</v>
      </c>
      <c r="G1941" s="303">
        <f t="shared" si="40"/>
        <v>0</v>
      </c>
    </row>
    <row r="1942" spans="1:7" x14ac:dyDescent="0.2">
      <c r="A1942" s="200" t="s">
        <v>2855</v>
      </c>
      <c r="B1942" s="211">
        <v>8</v>
      </c>
      <c r="C1942" s="226">
        <v>4575</v>
      </c>
      <c r="D1942" s="268"/>
      <c r="E1942" s="268">
        <v>1.72</v>
      </c>
      <c r="F1942" s="203">
        <v>60</v>
      </c>
      <c r="G1942" s="303">
        <f t="shared" si="40"/>
        <v>0</v>
      </c>
    </row>
    <row r="1943" spans="1:7" x14ac:dyDescent="0.2">
      <c r="A1943" s="200" t="s">
        <v>2858</v>
      </c>
      <c r="B1943" s="211">
        <v>8</v>
      </c>
      <c r="C1943" s="226">
        <v>4575</v>
      </c>
      <c r="D1943" s="268"/>
      <c r="E1943" s="268">
        <v>1.72</v>
      </c>
      <c r="F1943" s="203">
        <v>19</v>
      </c>
      <c r="G1943" s="303">
        <f t="shared" si="40"/>
        <v>0</v>
      </c>
    </row>
    <row r="1944" spans="1:7" x14ac:dyDescent="0.2">
      <c r="A1944" s="206" t="s">
        <v>808</v>
      </c>
      <c r="B1944" s="212">
        <v>8</v>
      </c>
      <c r="C1944" s="220">
        <v>5000</v>
      </c>
      <c r="D1944" s="268"/>
      <c r="E1944" s="268">
        <v>3.44</v>
      </c>
      <c r="F1944" s="233">
        <v>77</v>
      </c>
      <c r="G1944" s="303">
        <f t="shared" si="40"/>
        <v>0</v>
      </c>
    </row>
    <row r="1945" spans="1:7" x14ac:dyDescent="0.2">
      <c r="A1945" s="206" t="s">
        <v>809</v>
      </c>
      <c r="B1945" s="212">
        <v>8</v>
      </c>
      <c r="C1945" s="220">
        <v>5000</v>
      </c>
      <c r="D1945" s="268"/>
      <c r="E1945" s="268">
        <v>0.45</v>
      </c>
      <c r="F1945" s="233">
        <v>35</v>
      </c>
      <c r="G1945" s="303">
        <f t="shared" si="40"/>
        <v>0</v>
      </c>
    </row>
    <row r="1946" spans="1:7" x14ac:dyDescent="0.2">
      <c r="A1946" s="206" t="s">
        <v>85</v>
      </c>
      <c r="B1946" s="211">
        <v>8</v>
      </c>
      <c r="C1946" s="219">
        <v>1241</v>
      </c>
      <c r="D1946" s="268"/>
      <c r="E1946" s="268">
        <v>1.98</v>
      </c>
      <c r="F1946" s="231">
        <v>18</v>
      </c>
      <c r="G1946" s="303">
        <f t="shared" si="40"/>
        <v>0</v>
      </c>
    </row>
    <row r="1947" spans="1:7" x14ac:dyDescent="0.2">
      <c r="A1947" s="206" t="s">
        <v>3153</v>
      </c>
      <c r="B1947" s="211">
        <v>8</v>
      </c>
      <c r="C1947" s="219">
        <v>1212</v>
      </c>
      <c r="D1947" s="268"/>
      <c r="E1947" s="268">
        <v>2.99</v>
      </c>
      <c r="F1947" s="231">
        <v>20</v>
      </c>
      <c r="G1947" s="303">
        <f t="shared" si="40"/>
        <v>0</v>
      </c>
    </row>
    <row r="1948" spans="1:7" x14ac:dyDescent="0.2">
      <c r="A1948" s="206" t="s">
        <v>3154</v>
      </c>
      <c r="B1948" s="211">
        <v>8</v>
      </c>
      <c r="C1948" s="219">
        <v>1241</v>
      </c>
      <c r="D1948" s="268"/>
      <c r="E1948" s="268">
        <v>2.71</v>
      </c>
      <c r="F1948" s="231">
        <v>9</v>
      </c>
      <c r="G1948" s="303">
        <f t="shared" si="40"/>
        <v>0</v>
      </c>
    </row>
    <row r="1949" spans="1:7" x14ac:dyDescent="0.2">
      <c r="A1949" s="206" t="s">
        <v>3156</v>
      </c>
      <c r="B1949" s="211">
        <v>8</v>
      </c>
      <c r="C1949" s="219">
        <v>1241</v>
      </c>
      <c r="D1949" s="268"/>
      <c r="E1949" s="268">
        <v>2.13</v>
      </c>
      <c r="F1949" s="231">
        <v>10</v>
      </c>
      <c r="G1949" s="303">
        <f t="shared" si="40"/>
        <v>0</v>
      </c>
    </row>
    <row r="1950" spans="1:7" x14ac:dyDescent="0.2">
      <c r="A1950" s="206" t="s">
        <v>3155</v>
      </c>
      <c r="B1950" s="211">
        <v>8</v>
      </c>
      <c r="C1950" s="219">
        <v>1241</v>
      </c>
      <c r="D1950" s="268"/>
      <c r="E1950" s="268">
        <v>2.71</v>
      </c>
      <c r="F1950" s="231">
        <v>8</v>
      </c>
      <c r="G1950" s="303">
        <f t="shared" si="40"/>
        <v>0</v>
      </c>
    </row>
    <row r="1951" spans="1:7" x14ac:dyDescent="0.2">
      <c r="A1951" s="200" t="s">
        <v>2754</v>
      </c>
      <c r="B1951" s="211">
        <v>8</v>
      </c>
      <c r="C1951" s="226">
        <v>4943</v>
      </c>
      <c r="D1951" s="268"/>
      <c r="E1951" s="268">
        <v>1.93</v>
      </c>
      <c r="F1951" s="203">
        <v>20</v>
      </c>
      <c r="G1951" s="303">
        <f t="shared" si="40"/>
        <v>0</v>
      </c>
    </row>
    <row r="1952" spans="1:7" x14ac:dyDescent="0.2">
      <c r="A1952" s="206" t="s">
        <v>3157</v>
      </c>
      <c r="B1952" s="211">
        <v>8</v>
      </c>
      <c r="C1952" s="219">
        <v>1241</v>
      </c>
      <c r="D1952" s="268"/>
      <c r="E1952" s="268">
        <v>2.13</v>
      </c>
      <c r="F1952" s="231">
        <v>20</v>
      </c>
      <c r="G1952" s="303">
        <f t="shared" si="40"/>
        <v>0</v>
      </c>
    </row>
    <row r="1953" spans="1:7" x14ac:dyDescent="0.2">
      <c r="A1953" s="206" t="s">
        <v>3161</v>
      </c>
      <c r="B1953" s="211">
        <v>8</v>
      </c>
      <c r="C1953" s="219">
        <v>1241</v>
      </c>
      <c r="D1953" s="268"/>
      <c r="E1953" s="268">
        <v>2.34</v>
      </c>
      <c r="F1953" s="231">
        <v>28</v>
      </c>
      <c r="G1953" s="303">
        <f t="shared" si="40"/>
        <v>0</v>
      </c>
    </row>
    <row r="1954" spans="1:7" x14ac:dyDescent="0.2">
      <c r="A1954" s="206" t="s">
        <v>3160</v>
      </c>
      <c r="B1954" s="211">
        <v>8</v>
      </c>
      <c r="C1954" s="219">
        <v>1241</v>
      </c>
      <c r="D1954" s="268"/>
      <c r="E1954" s="268">
        <v>1.74</v>
      </c>
      <c r="F1954" s="231">
        <v>4</v>
      </c>
      <c r="G1954" s="303">
        <f t="shared" si="40"/>
        <v>0</v>
      </c>
    </row>
    <row r="1955" spans="1:7" x14ac:dyDescent="0.2">
      <c r="A1955" s="206" t="s">
        <v>3160</v>
      </c>
      <c r="B1955" s="211">
        <v>8</v>
      </c>
      <c r="C1955" s="219">
        <v>1241</v>
      </c>
      <c r="D1955" s="268"/>
      <c r="E1955" s="268">
        <v>2.13</v>
      </c>
      <c r="F1955" s="231">
        <v>26</v>
      </c>
      <c r="G1955" s="303">
        <f t="shared" si="40"/>
        <v>0</v>
      </c>
    </row>
    <row r="1956" spans="1:7" x14ac:dyDescent="0.2">
      <c r="A1956" s="206" t="s">
        <v>3158</v>
      </c>
      <c r="B1956" s="211">
        <v>8</v>
      </c>
      <c r="C1956" s="219">
        <v>1241</v>
      </c>
      <c r="D1956" s="268"/>
      <c r="E1956" s="268">
        <v>2.44</v>
      </c>
      <c r="F1956" s="231">
        <v>20</v>
      </c>
      <c r="G1956" s="303">
        <f t="shared" si="40"/>
        <v>0</v>
      </c>
    </row>
    <row r="1957" spans="1:7" x14ac:dyDescent="0.2">
      <c r="A1957" s="206" t="s">
        <v>3159</v>
      </c>
      <c r="B1957" s="211">
        <v>8</v>
      </c>
      <c r="C1957" s="219">
        <v>1241</v>
      </c>
      <c r="D1957" s="268"/>
      <c r="E1957" s="268">
        <v>2.17</v>
      </c>
      <c r="F1957" s="231">
        <v>20</v>
      </c>
      <c r="G1957" s="303">
        <f t="shared" si="40"/>
        <v>0</v>
      </c>
    </row>
    <row r="1958" spans="1:7" x14ac:dyDescent="0.2">
      <c r="A1958" s="200" t="s">
        <v>2776</v>
      </c>
      <c r="B1958" s="211">
        <v>8</v>
      </c>
      <c r="C1958" s="226">
        <v>1241</v>
      </c>
      <c r="D1958" s="268"/>
      <c r="E1958" s="268">
        <v>2.4700000000000002</v>
      </c>
      <c r="F1958" s="203">
        <v>14</v>
      </c>
      <c r="G1958" s="303">
        <f t="shared" si="40"/>
        <v>0</v>
      </c>
    </row>
    <row r="1959" spans="1:7" x14ac:dyDescent="0.2">
      <c r="A1959" s="200" t="s">
        <v>2778</v>
      </c>
      <c r="B1959" s="211">
        <v>8</v>
      </c>
      <c r="C1959" s="226">
        <v>1241</v>
      </c>
      <c r="D1959" s="268"/>
      <c r="E1959" s="268">
        <v>2.13</v>
      </c>
      <c r="F1959" s="203">
        <v>12</v>
      </c>
      <c r="G1959" s="303">
        <f t="shared" si="40"/>
        <v>0</v>
      </c>
    </row>
    <row r="1960" spans="1:7" x14ac:dyDescent="0.2">
      <c r="A1960" s="200" t="s">
        <v>2771</v>
      </c>
      <c r="B1960" s="211">
        <v>8</v>
      </c>
      <c r="C1960" s="226">
        <v>1212</v>
      </c>
      <c r="D1960" s="268"/>
      <c r="E1960" s="268">
        <v>2.99</v>
      </c>
      <c r="F1960" s="203">
        <v>17</v>
      </c>
      <c r="G1960" s="303">
        <f t="shared" si="40"/>
        <v>0</v>
      </c>
    </row>
    <row r="1961" spans="1:7" x14ac:dyDescent="0.2">
      <c r="A1961" s="200" t="s">
        <v>2773</v>
      </c>
      <c r="B1961" s="211">
        <v>8</v>
      </c>
      <c r="C1961" s="226">
        <v>1241</v>
      </c>
      <c r="D1961" s="268"/>
      <c r="E1961" s="268">
        <v>1.53</v>
      </c>
      <c r="F1961" s="203">
        <v>32</v>
      </c>
      <c r="G1961" s="303">
        <f t="shared" si="40"/>
        <v>0</v>
      </c>
    </row>
    <row r="1962" spans="1:7" x14ac:dyDescent="0.2">
      <c r="A1962" s="206" t="s">
        <v>3179</v>
      </c>
      <c r="B1962" s="211">
        <v>8</v>
      </c>
      <c r="C1962" s="219">
        <v>1241</v>
      </c>
      <c r="D1962" s="268"/>
      <c r="E1962" s="268">
        <v>1.53</v>
      </c>
      <c r="F1962" s="231">
        <v>12</v>
      </c>
      <c r="G1962" s="303">
        <f t="shared" si="40"/>
        <v>0</v>
      </c>
    </row>
    <row r="1963" spans="1:7" x14ac:dyDescent="0.2">
      <c r="A1963" s="206" t="s">
        <v>3179</v>
      </c>
      <c r="B1963" s="211">
        <v>8</v>
      </c>
      <c r="C1963" s="219">
        <v>1241</v>
      </c>
      <c r="D1963" s="268"/>
      <c r="E1963" s="268">
        <v>2.44</v>
      </c>
      <c r="F1963" s="231">
        <v>4</v>
      </c>
      <c r="G1963" s="303">
        <f t="shared" si="40"/>
        <v>0</v>
      </c>
    </row>
    <row r="1964" spans="1:7" x14ac:dyDescent="0.2">
      <c r="A1964" s="206" t="s">
        <v>3180</v>
      </c>
      <c r="B1964" s="211">
        <v>8</v>
      </c>
      <c r="C1964" s="219">
        <v>1241</v>
      </c>
      <c r="D1964" s="268"/>
      <c r="E1964" s="268">
        <v>2.34</v>
      </c>
      <c r="F1964" s="231">
        <v>27</v>
      </c>
      <c r="G1964" s="303">
        <f t="shared" si="40"/>
        <v>0</v>
      </c>
    </row>
    <row r="1965" spans="1:7" x14ac:dyDescent="0.2">
      <c r="A1965" s="200" t="s">
        <v>2777</v>
      </c>
      <c r="B1965" s="211">
        <v>8</v>
      </c>
      <c r="C1965" s="226">
        <v>1241</v>
      </c>
      <c r="D1965" s="268"/>
      <c r="E1965" s="268">
        <v>2.4700000000000002</v>
      </c>
      <c r="F1965" s="203">
        <v>10</v>
      </c>
      <c r="G1965" s="303">
        <f t="shared" si="40"/>
        <v>0</v>
      </c>
    </row>
    <row r="1966" spans="1:7" x14ac:dyDescent="0.2">
      <c r="A1966" s="200" t="s">
        <v>2779</v>
      </c>
      <c r="B1966" s="211">
        <v>8</v>
      </c>
      <c r="C1966" s="226">
        <v>1241</v>
      </c>
      <c r="D1966" s="268"/>
      <c r="E1966" s="268">
        <v>2.44</v>
      </c>
      <c r="F1966" s="203">
        <v>30</v>
      </c>
      <c r="G1966" s="303">
        <f t="shared" si="40"/>
        <v>0</v>
      </c>
    </row>
    <row r="1967" spans="1:7" x14ac:dyDescent="0.2">
      <c r="A1967" s="200" t="s">
        <v>2756</v>
      </c>
      <c r="B1967" s="211">
        <v>8</v>
      </c>
      <c r="C1967" s="219">
        <v>1241</v>
      </c>
      <c r="D1967" s="268"/>
      <c r="E1967" s="268">
        <v>1.59</v>
      </c>
      <c r="F1967" s="231">
        <v>11</v>
      </c>
      <c r="G1967" s="303">
        <f t="shared" si="40"/>
        <v>0</v>
      </c>
    </row>
    <row r="1968" spans="1:7" x14ac:dyDescent="0.2">
      <c r="A1968" s="200" t="s">
        <v>2756</v>
      </c>
      <c r="B1968" s="211">
        <v>8</v>
      </c>
      <c r="C1968" s="226">
        <v>1241</v>
      </c>
      <c r="D1968" s="268"/>
      <c r="E1968" s="268">
        <v>1.59</v>
      </c>
      <c r="F1968" s="203">
        <v>24</v>
      </c>
      <c r="G1968" s="303">
        <f t="shared" si="40"/>
        <v>0</v>
      </c>
    </row>
    <row r="1969" spans="1:7" x14ac:dyDescent="0.2">
      <c r="A1969" s="200" t="s">
        <v>2750</v>
      </c>
      <c r="B1969" s="211">
        <v>8</v>
      </c>
      <c r="C1969" s="226">
        <v>1241</v>
      </c>
      <c r="D1969" s="268"/>
      <c r="E1969" s="268">
        <v>2.34</v>
      </c>
      <c r="F1969" s="203">
        <v>69</v>
      </c>
      <c r="G1969" s="303">
        <f t="shared" si="40"/>
        <v>0</v>
      </c>
    </row>
    <row r="1970" spans="1:7" x14ac:dyDescent="0.2">
      <c r="A1970" s="200" t="s">
        <v>2775</v>
      </c>
      <c r="B1970" s="211">
        <v>8</v>
      </c>
      <c r="C1970" s="226">
        <v>1241</v>
      </c>
      <c r="D1970" s="268"/>
      <c r="E1970" s="268">
        <v>2.13</v>
      </c>
      <c r="F1970" s="203">
        <v>7</v>
      </c>
      <c r="G1970" s="303">
        <f t="shared" si="40"/>
        <v>0</v>
      </c>
    </row>
    <row r="1971" spans="1:7" x14ac:dyDescent="0.2">
      <c r="A1971" s="200" t="s">
        <v>2774</v>
      </c>
      <c r="B1971" s="211">
        <v>8</v>
      </c>
      <c r="C1971" s="226">
        <v>1241</v>
      </c>
      <c r="D1971" s="268"/>
      <c r="E1971" s="268">
        <v>2.17</v>
      </c>
      <c r="F1971" s="203">
        <v>47</v>
      </c>
      <c r="G1971" s="303">
        <f t="shared" si="40"/>
        <v>0</v>
      </c>
    </row>
    <row r="1972" spans="1:7" x14ac:dyDescent="0.2">
      <c r="A1972" s="200" t="s">
        <v>3294</v>
      </c>
      <c r="B1972" s="211">
        <v>8</v>
      </c>
      <c r="C1972" s="226">
        <v>1241</v>
      </c>
      <c r="D1972" s="268"/>
      <c r="E1972" s="268">
        <v>1.74</v>
      </c>
      <c r="F1972" s="203">
        <v>60</v>
      </c>
      <c r="G1972" s="303">
        <f t="shared" si="40"/>
        <v>0</v>
      </c>
    </row>
    <row r="1973" spans="1:7" x14ac:dyDescent="0.2">
      <c r="A1973" s="200" t="s">
        <v>3294</v>
      </c>
      <c r="B1973" s="211">
        <v>8</v>
      </c>
      <c r="C1973" s="226">
        <v>1241</v>
      </c>
      <c r="D1973" s="268"/>
      <c r="E1973" s="268">
        <v>2.13</v>
      </c>
      <c r="F1973" s="203">
        <v>57</v>
      </c>
      <c r="G1973" s="303">
        <f t="shared" si="40"/>
        <v>0</v>
      </c>
    </row>
    <row r="1974" spans="1:7" x14ac:dyDescent="0.2">
      <c r="A1974" s="200" t="s">
        <v>2749</v>
      </c>
      <c r="B1974" s="211">
        <v>8</v>
      </c>
      <c r="C1974" s="226">
        <v>1241</v>
      </c>
      <c r="D1974" s="268"/>
      <c r="E1974" s="268">
        <v>2.34</v>
      </c>
      <c r="F1974" s="203">
        <v>86</v>
      </c>
      <c r="G1974" s="303">
        <f t="shared" ref="G1974:G2037" si="41">D1974*F1974</f>
        <v>0</v>
      </c>
    </row>
    <row r="1975" spans="1:7" x14ac:dyDescent="0.2">
      <c r="A1975" s="200" t="s">
        <v>720</v>
      </c>
      <c r="B1975" s="211">
        <v>8</v>
      </c>
      <c r="C1975" s="219">
        <v>2350</v>
      </c>
      <c r="D1975" s="269"/>
      <c r="E1975" s="268">
        <v>3.26</v>
      </c>
      <c r="F1975" s="231">
        <v>3</v>
      </c>
      <c r="G1975" s="303">
        <f t="shared" si="41"/>
        <v>0</v>
      </c>
    </row>
    <row r="1976" spans="1:7" x14ac:dyDescent="0.2">
      <c r="A1976" s="200" t="s">
        <v>3047</v>
      </c>
      <c r="B1976" s="211">
        <v>8</v>
      </c>
      <c r="C1976" s="226">
        <v>4342</v>
      </c>
      <c r="D1976" s="270"/>
      <c r="E1976" s="268">
        <v>2.2200000000000002</v>
      </c>
      <c r="F1976" s="203">
        <v>12</v>
      </c>
      <c r="G1976" s="303">
        <f t="shared" si="41"/>
        <v>0</v>
      </c>
    </row>
    <row r="1977" spans="1:7" x14ac:dyDescent="0.2">
      <c r="A1977" s="200" t="s">
        <v>3048</v>
      </c>
      <c r="B1977" s="211">
        <v>8</v>
      </c>
      <c r="C1977" s="219">
        <v>4342</v>
      </c>
      <c r="D1977" s="268"/>
      <c r="E1977" s="268">
        <v>2.95</v>
      </c>
      <c r="F1977" s="231">
        <v>1</v>
      </c>
      <c r="G1977" s="303">
        <f t="shared" si="41"/>
        <v>0</v>
      </c>
    </row>
    <row r="1978" spans="1:7" x14ac:dyDescent="0.2">
      <c r="A1978" s="200" t="s">
        <v>3048</v>
      </c>
      <c r="B1978" s="211">
        <v>8</v>
      </c>
      <c r="C1978" s="226">
        <v>4342</v>
      </c>
      <c r="D1978" s="270"/>
      <c r="E1978" s="268">
        <v>2.95</v>
      </c>
      <c r="F1978" s="203">
        <v>18</v>
      </c>
      <c r="G1978" s="303">
        <f t="shared" si="41"/>
        <v>0</v>
      </c>
    </row>
    <row r="1979" spans="1:7" x14ac:dyDescent="0.2">
      <c r="A1979" s="200" t="s">
        <v>719</v>
      </c>
      <c r="B1979" s="211">
        <v>8</v>
      </c>
      <c r="C1979" s="219">
        <v>4342</v>
      </c>
      <c r="D1979" s="269"/>
      <c r="E1979" s="268">
        <v>2.95</v>
      </c>
      <c r="F1979" s="231">
        <v>2</v>
      </c>
      <c r="G1979" s="303">
        <f t="shared" si="41"/>
        <v>0</v>
      </c>
    </row>
    <row r="1980" spans="1:7" x14ac:dyDescent="0.2">
      <c r="A1980" s="200" t="s">
        <v>3536</v>
      </c>
      <c r="B1980" s="211">
        <v>8</v>
      </c>
      <c r="C1980" s="219">
        <v>4342</v>
      </c>
      <c r="D1980" s="269"/>
      <c r="E1980" s="268">
        <v>1.89</v>
      </c>
      <c r="F1980" s="231">
        <v>3</v>
      </c>
      <c r="G1980" s="303">
        <f t="shared" si="41"/>
        <v>0</v>
      </c>
    </row>
    <row r="1981" spans="1:7" x14ac:dyDescent="0.2">
      <c r="A1981" s="200" t="s">
        <v>3536</v>
      </c>
      <c r="B1981" s="211">
        <v>8</v>
      </c>
      <c r="C1981" s="219">
        <v>4342</v>
      </c>
      <c r="D1981" s="268"/>
      <c r="E1981" s="268">
        <v>1.89</v>
      </c>
      <c r="F1981" s="231">
        <v>12</v>
      </c>
      <c r="G1981" s="303">
        <f t="shared" si="41"/>
        <v>0</v>
      </c>
    </row>
    <row r="1982" spans="1:7" x14ac:dyDescent="0.2">
      <c r="A1982" s="200" t="s">
        <v>721</v>
      </c>
      <c r="B1982" s="211">
        <v>8</v>
      </c>
      <c r="C1982" s="219">
        <v>4342</v>
      </c>
      <c r="D1982" s="269"/>
      <c r="E1982" s="268">
        <v>3.7</v>
      </c>
      <c r="F1982" s="231">
        <v>9</v>
      </c>
      <c r="G1982" s="303">
        <f t="shared" si="41"/>
        <v>0</v>
      </c>
    </row>
    <row r="1983" spans="1:7" x14ac:dyDescent="0.2">
      <c r="A1983" s="200" t="s">
        <v>721</v>
      </c>
      <c r="B1983" s="211">
        <v>8</v>
      </c>
      <c r="C1983" s="219">
        <v>4342</v>
      </c>
      <c r="D1983" s="269"/>
      <c r="E1983" s="268">
        <v>4.63</v>
      </c>
      <c r="F1983" s="231">
        <v>1</v>
      </c>
      <c r="G1983" s="303">
        <f t="shared" si="41"/>
        <v>0</v>
      </c>
    </row>
    <row r="1984" spans="1:7" x14ac:dyDescent="0.2">
      <c r="A1984" s="200" t="s">
        <v>2929</v>
      </c>
      <c r="B1984" s="211">
        <v>8</v>
      </c>
      <c r="C1984" s="226">
        <v>4342</v>
      </c>
      <c r="D1984" s="270"/>
      <c r="E1984" s="268">
        <v>3.09</v>
      </c>
      <c r="F1984" s="203">
        <v>18</v>
      </c>
      <c r="G1984" s="303">
        <f t="shared" si="41"/>
        <v>0</v>
      </c>
    </row>
    <row r="1985" spans="1:7" x14ac:dyDescent="0.2">
      <c r="A1985" s="200" t="s">
        <v>2603</v>
      </c>
      <c r="B1985" s="211">
        <v>8</v>
      </c>
      <c r="C1985" s="219">
        <v>4342</v>
      </c>
      <c r="D1985" s="268"/>
      <c r="E1985" s="268">
        <v>2.1</v>
      </c>
      <c r="F1985" s="231">
        <v>7</v>
      </c>
      <c r="G1985" s="303">
        <f t="shared" si="41"/>
        <v>0</v>
      </c>
    </row>
    <row r="1986" spans="1:7" x14ac:dyDescent="0.2">
      <c r="A1986" s="200" t="s">
        <v>3049</v>
      </c>
      <c r="B1986" s="211">
        <v>8</v>
      </c>
      <c r="C1986" s="226">
        <v>4342</v>
      </c>
      <c r="D1986" s="270"/>
      <c r="E1986" s="268">
        <v>2.1800000000000002</v>
      </c>
      <c r="F1986" s="203">
        <v>49</v>
      </c>
      <c r="G1986" s="303">
        <f t="shared" si="41"/>
        <v>0</v>
      </c>
    </row>
    <row r="1987" spans="1:7" x14ac:dyDescent="0.2">
      <c r="A1987" s="200" t="s">
        <v>2896</v>
      </c>
      <c r="B1987" s="211">
        <v>8</v>
      </c>
      <c r="C1987" s="226">
        <v>3232</v>
      </c>
      <c r="D1987" s="268"/>
      <c r="E1987" s="268">
        <v>9.33</v>
      </c>
      <c r="F1987" s="203">
        <v>4</v>
      </c>
      <c r="G1987" s="303">
        <f t="shared" si="41"/>
        <v>0</v>
      </c>
    </row>
    <row r="1988" spans="1:7" x14ac:dyDescent="0.2">
      <c r="A1988" s="200" t="s">
        <v>3291</v>
      </c>
      <c r="B1988" s="211">
        <v>8</v>
      </c>
      <c r="C1988" s="226">
        <v>2211</v>
      </c>
      <c r="D1988" s="268"/>
      <c r="E1988" s="268">
        <v>17.399999999999999</v>
      </c>
      <c r="F1988" s="203">
        <v>6</v>
      </c>
      <c r="G1988" s="303">
        <f t="shared" si="41"/>
        <v>0</v>
      </c>
    </row>
    <row r="1989" spans="1:7" x14ac:dyDescent="0.2">
      <c r="A1989" s="200" t="s">
        <v>3291</v>
      </c>
      <c r="B1989" s="211">
        <v>8</v>
      </c>
      <c r="C1989" s="226">
        <v>2211</v>
      </c>
      <c r="D1989" s="268"/>
      <c r="E1989" s="268">
        <v>17.399999999999999</v>
      </c>
      <c r="F1989" s="203">
        <v>6</v>
      </c>
      <c r="G1989" s="303">
        <f t="shared" si="41"/>
        <v>0</v>
      </c>
    </row>
    <row r="1990" spans="1:7" x14ac:dyDescent="0.2">
      <c r="A1990" s="206" t="s">
        <v>3326</v>
      </c>
      <c r="B1990" s="211">
        <v>8</v>
      </c>
      <c r="C1990" s="219">
        <v>4342</v>
      </c>
      <c r="D1990" s="268"/>
      <c r="E1990" s="268">
        <v>1.53</v>
      </c>
      <c r="F1990" s="231">
        <v>2</v>
      </c>
      <c r="G1990" s="303">
        <f t="shared" si="41"/>
        <v>0</v>
      </c>
    </row>
    <row r="1991" spans="1:7" x14ac:dyDescent="0.2">
      <c r="A1991" s="206" t="s">
        <v>974</v>
      </c>
      <c r="B1991" s="211">
        <v>8</v>
      </c>
      <c r="C1991" s="219">
        <v>4342</v>
      </c>
      <c r="D1991" s="268"/>
      <c r="E1991" s="268">
        <v>1.53</v>
      </c>
      <c r="F1991" s="231">
        <v>27</v>
      </c>
      <c r="G1991" s="303">
        <f t="shared" si="41"/>
        <v>0</v>
      </c>
    </row>
    <row r="1992" spans="1:7" x14ac:dyDescent="0.2">
      <c r="A1992" s="206" t="s">
        <v>974</v>
      </c>
      <c r="B1992" s="212">
        <v>8</v>
      </c>
      <c r="C1992" s="220">
        <v>4342</v>
      </c>
      <c r="D1992" s="268"/>
      <c r="E1992" s="268">
        <v>1.53</v>
      </c>
      <c r="F1992" s="233">
        <v>2</v>
      </c>
      <c r="G1992" s="303">
        <f t="shared" si="41"/>
        <v>0</v>
      </c>
    </row>
    <row r="1993" spans="1:7" x14ac:dyDescent="0.2">
      <c r="A1993" s="206" t="s">
        <v>973</v>
      </c>
      <c r="B1993" s="211">
        <v>8</v>
      </c>
      <c r="C1993" s="219">
        <v>4342</v>
      </c>
      <c r="D1993" s="268"/>
      <c r="E1993" s="268">
        <v>1.53</v>
      </c>
      <c r="F1993" s="231">
        <v>11</v>
      </c>
      <c r="G1993" s="303">
        <f t="shared" si="41"/>
        <v>0</v>
      </c>
    </row>
    <row r="1994" spans="1:7" x14ac:dyDescent="0.2">
      <c r="A1994" s="206" t="s">
        <v>973</v>
      </c>
      <c r="B1994" s="212">
        <v>8</v>
      </c>
      <c r="C1994" s="220">
        <v>4342</v>
      </c>
      <c r="D1994" s="268"/>
      <c r="E1994" s="268">
        <v>1.53</v>
      </c>
      <c r="F1994" s="233">
        <v>5</v>
      </c>
      <c r="G1994" s="303">
        <f t="shared" si="41"/>
        <v>0</v>
      </c>
    </row>
    <row r="1995" spans="1:7" x14ac:dyDescent="0.2">
      <c r="A1995" s="206" t="s">
        <v>971</v>
      </c>
      <c r="B1995" s="211">
        <v>8</v>
      </c>
      <c r="C1995" s="219">
        <v>4342</v>
      </c>
      <c r="D1995" s="268"/>
      <c r="E1995" s="268">
        <v>1.53</v>
      </c>
      <c r="F1995" s="231">
        <v>12</v>
      </c>
      <c r="G1995" s="303">
        <f t="shared" si="41"/>
        <v>0</v>
      </c>
    </row>
    <row r="1996" spans="1:7" x14ac:dyDescent="0.2">
      <c r="A1996" s="206" t="s">
        <v>971</v>
      </c>
      <c r="B1996" s="212">
        <v>8</v>
      </c>
      <c r="C1996" s="220">
        <v>4342</v>
      </c>
      <c r="D1996" s="268"/>
      <c r="E1996" s="268">
        <v>1.53</v>
      </c>
      <c r="F1996" s="233">
        <v>3</v>
      </c>
      <c r="G1996" s="303">
        <f t="shared" si="41"/>
        <v>0</v>
      </c>
    </row>
    <row r="1997" spans="1:7" x14ac:dyDescent="0.2">
      <c r="A1997" s="206" t="s">
        <v>986</v>
      </c>
      <c r="B1997" s="212">
        <v>8</v>
      </c>
      <c r="C1997" s="220">
        <v>4342</v>
      </c>
      <c r="D1997" s="268"/>
      <c r="E1997" s="268">
        <v>15.22</v>
      </c>
      <c r="F1997" s="233">
        <v>1</v>
      </c>
      <c r="G1997" s="303">
        <f t="shared" si="41"/>
        <v>0</v>
      </c>
    </row>
    <row r="1998" spans="1:7" x14ac:dyDescent="0.2">
      <c r="A1998" s="206" t="s">
        <v>990</v>
      </c>
      <c r="B1998" s="212">
        <v>8</v>
      </c>
      <c r="C1998" s="220">
        <v>4342</v>
      </c>
      <c r="D1998" s="268"/>
      <c r="E1998" s="268">
        <v>32.11</v>
      </c>
      <c r="F1998" s="233">
        <v>1</v>
      </c>
      <c r="G1998" s="303">
        <f t="shared" si="41"/>
        <v>0</v>
      </c>
    </row>
    <row r="1999" spans="1:7" x14ac:dyDescent="0.2">
      <c r="A1999" s="206" t="s">
        <v>988</v>
      </c>
      <c r="B1999" s="212">
        <v>8</v>
      </c>
      <c r="C1999" s="220">
        <v>4342</v>
      </c>
      <c r="D1999" s="268"/>
      <c r="E1999" s="268">
        <v>9.3699999999999992</v>
      </c>
      <c r="F1999" s="233">
        <v>2</v>
      </c>
      <c r="G1999" s="303">
        <f t="shared" si="41"/>
        <v>0</v>
      </c>
    </row>
    <row r="2000" spans="1:7" x14ac:dyDescent="0.2">
      <c r="A2000" s="206" t="s">
        <v>964</v>
      </c>
      <c r="B2000" s="211">
        <v>8</v>
      </c>
      <c r="C2000" s="219">
        <v>4342</v>
      </c>
      <c r="D2000" s="268"/>
      <c r="E2000" s="268">
        <v>1.53</v>
      </c>
      <c r="F2000" s="231">
        <v>21</v>
      </c>
      <c r="G2000" s="303">
        <f t="shared" si="41"/>
        <v>0</v>
      </c>
    </row>
    <row r="2001" spans="1:7" x14ac:dyDescent="0.2">
      <c r="A2001" s="206" t="s">
        <v>964</v>
      </c>
      <c r="B2001" s="212">
        <v>8</v>
      </c>
      <c r="C2001" s="220">
        <v>4342</v>
      </c>
      <c r="D2001" s="268"/>
      <c r="E2001" s="268">
        <v>1.53</v>
      </c>
      <c r="F2001" s="233">
        <v>3</v>
      </c>
      <c r="G2001" s="303">
        <f t="shared" si="41"/>
        <v>0</v>
      </c>
    </row>
    <row r="2002" spans="1:7" x14ac:dyDescent="0.2">
      <c r="A2002" s="206" t="s">
        <v>980</v>
      </c>
      <c r="B2002" s="211">
        <v>8</v>
      </c>
      <c r="C2002" s="219">
        <v>4342</v>
      </c>
      <c r="D2002" s="268"/>
      <c r="E2002" s="268">
        <v>1.53</v>
      </c>
      <c r="F2002" s="231">
        <v>57</v>
      </c>
      <c r="G2002" s="303">
        <f t="shared" si="41"/>
        <v>0</v>
      </c>
    </row>
    <row r="2003" spans="1:7" x14ac:dyDescent="0.2">
      <c r="A2003" s="206" t="s">
        <v>980</v>
      </c>
      <c r="B2003" s="212">
        <v>8</v>
      </c>
      <c r="C2003" s="220">
        <v>4342</v>
      </c>
      <c r="D2003" s="268"/>
      <c r="E2003" s="268">
        <v>1.53</v>
      </c>
      <c r="F2003" s="233">
        <v>5</v>
      </c>
      <c r="G2003" s="303">
        <f t="shared" si="41"/>
        <v>0</v>
      </c>
    </row>
    <row r="2004" spans="1:7" x14ac:dyDescent="0.2">
      <c r="A2004" s="206" t="s">
        <v>979</v>
      </c>
      <c r="B2004" s="211">
        <v>8</v>
      </c>
      <c r="C2004" s="219">
        <v>4342</v>
      </c>
      <c r="D2004" s="268"/>
      <c r="E2004" s="268">
        <v>1.53</v>
      </c>
      <c r="F2004" s="231">
        <v>42</v>
      </c>
      <c r="G2004" s="303">
        <f t="shared" si="41"/>
        <v>0</v>
      </c>
    </row>
    <row r="2005" spans="1:7" x14ac:dyDescent="0.2">
      <c r="A2005" s="206" t="s">
        <v>979</v>
      </c>
      <c r="B2005" s="212">
        <v>8</v>
      </c>
      <c r="C2005" s="220">
        <v>4342</v>
      </c>
      <c r="D2005" s="268"/>
      <c r="E2005" s="268">
        <v>1.53</v>
      </c>
      <c r="F2005" s="233">
        <v>5</v>
      </c>
      <c r="G2005" s="303">
        <f t="shared" si="41"/>
        <v>0</v>
      </c>
    </row>
    <row r="2006" spans="1:7" x14ac:dyDescent="0.2">
      <c r="A2006" s="206" t="s">
        <v>967</v>
      </c>
      <c r="B2006" s="212">
        <v>8</v>
      </c>
      <c r="C2006" s="220">
        <v>4342</v>
      </c>
      <c r="D2006" s="268"/>
      <c r="E2006" s="268">
        <v>1.53</v>
      </c>
      <c r="F2006" s="233">
        <v>3</v>
      </c>
      <c r="G2006" s="303">
        <f t="shared" si="41"/>
        <v>0</v>
      </c>
    </row>
    <row r="2007" spans="1:7" x14ac:dyDescent="0.2">
      <c r="A2007" s="206" t="s">
        <v>983</v>
      </c>
      <c r="B2007" s="211">
        <v>8</v>
      </c>
      <c r="C2007" s="219">
        <v>4342</v>
      </c>
      <c r="D2007" s="268"/>
      <c r="E2007" s="268">
        <v>1.53</v>
      </c>
      <c r="F2007" s="231">
        <v>24</v>
      </c>
      <c r="G2007" s="303">
        <f t="shared" si="41"/>
        <v>0</v>
      </c>
    </row>
    <row r="2008" spans="1:7" x14ac:dyDescent="0.2">
      <c r="A2008" s="206" t="s">
        <v>983</v>
      </c>
      <c r="B2008" s="212">
        <v>8</v>
      </c>
      <c r="C2008" s="220">
        <v>4342</v>
      </c>
      <c r="D2008" s="268"/>
      <c r="E2008" s="268">
        <v>1.53</v>
      </c>
      <c r="F2008" s="233">
        <v>2</v>
      </c>
      <c r="G2008" s="303">
        <f t="shared" si="41"/>
        <v>0</v>
      </c>
    </row>
    <row r="2009" spans="1:7" x14ac:dyDescent="0.2">
      <c r="A2009" s="206" t="s">
        <v>981</v>
      </c>
      <c r="B2009" s="211">
        <v>8</v>
      </c>
      <c r="C2009" s="219">
        <v>4342</v>
      </c>
      <c r="D2009" s="268"/>
      <c r="E2009" s="268">
        <v>1.53</v>
      </c>
      <c r="F2009" s="231">
        <v>11</v>
      </c>
      <c r="G2009" s="303">
        <f t="shared" si="41"/>
        <v>0</v>
      </c>
    </row>
    <row r="2010" spans="1:7" x14ac:dyDescent="0.2">
      <c r="A2010" s="206" t="s">
        <v>981</v>
      </c>
      <c r="B2010" s="212">
        <v>8</v>
      </c>
      <c r="C2010" s="220">
        <v>4342</v>
      </c>
      <c r="D2010" s="268"/>
      <c r="E2010" s="268">
        <v>1.53</v>
      </c>
      <c r="F2010" s="233">
        <v>3</v>
      </c>
      <c r="G2010" s="303">
        <f t="shared" si="41"/>
        <v>0</v>
      </c>
    </row>
    <row r="2011" spans="1:7" x14ac:dyDescent="0.2">
      <c r="A2011" s="206" t="s">
        <v>956</v>
      </c>
      <c r="B2011" s="211">
        <v>8</v>
      </c>
      <c r="C2011" s="219">
        <v>4342</v>
      </c>
      <c r="D2011" s="268"/>
      <c r="E2011" s="268">
        <v>1.53</v>
      </c>
      <c r="F2011" s="231">
        <v>14</v>
      </c>
      <c r="G2011" s="303">
        <f t="shared" si="41"/>
        <v>0</v>
      </c>
    </row>
    <row r="2012" spans="1:7" x14ac:dyDescent="0.2">
      <c r="A2012" s="206" t="s">
        <v>956</v>
      </c>
      <c r="B2012" s="212">
        <v>8</v>
      </c>
      <c r="C2012" s="220">
        <v>4342</v>
      </c>
      <c r="D2012" s="268"/>
      <c r="E2012" s="268">
        <v>1.53</v>
      </c>
      <c r="F2012" s="233">
        <v>5</v>
      </c>
      <c r="G2012" s="303">
        <f t="shared" si="41"/>
        <v>0</v>
      </c>
    </row>
    <row r="2013" spans="1:7" x14ac:dyDescent="0.2">
      <c r="A2013" s="206" t="s">
        <v>962</v>
      </c>
      <c r="B2013" s="211">
        <v>8</v>
      </c>
      <c r="C2013" s="219">
        <v>4342</v>
      </c>
      <c r="D2013" s="268"/>
      <c r="E2013" s="268">
        <v>1.53</v>
      </c>
      <c r="F2013" s="231">
        <v>24</v>
      </c>
      <c r="G2013" s="303">
        <f t="shared" si="41"/>
        <v>0</v>
      </c>
    </row>
    <row r="2014" spans="1:7" x14ac:dyDescent="0.2">
      <c r="A2014" s="206" t="s">
        <v>962</v>
      </c>
      <c r="B2014" s="212">
        <v>8</v>
      </c>
      <c r="C2014" s="220">
        <v>4342</v>
      </c>
      <c r="D2014" s="268"/>
      <c r="E2014" s="268">
        <v>1.53</v>
      </c>
      <c r="F2014" s="233">
        <v>1</v>
      </c>
      <c r="G2014" s="303">
        <f t="shared" si="41"/>
        <v>0</v>
      </c>
    </row>
    <row r="2015" spans="1:7" x14ac:dyDescent="0.2">
      <c r="A2015" s="206" t="s">
        <v>966</v>
      </c>
      <c r="B2015" s="211">
        <v>8</v>
      </c>
      <c r="C2015" s="219">
        <v>4342</v>
      </c>
      <c r="D2015" s="268"/>
      <c r="E2015" s="268">
        <v>1.53</v>
      </c>
      <c r="F2015" s="231">
        <v>13</v>
      </c>
      <c r="G2015" s="303">
        <f t="shared" si="41"/>
        <v>0</v>
      </c>
    </row>
    <row r="2016" spans="1:7" x14ac:dyDescent="0.2">
      <c r="A2016" s="206" t="s">
        <v>966</v>
      </c>
      <c r="B2016" s="212">
        <v>8</v>
      </c>
      <c r="C2016" s="220">
        <v>4342</v>
      </c>
      <c r="D2016" s="268"/>
      <c r="E2016" s="268">
        <v>1.53</v>
      </c>
      <c r="F2016" s="233">
        <v>2</v>
      </c>
      <c r="G2016" s="303">
        <f t="shared" si="41"/>
        <v>0</v>
      </c>
    </row>
    <row r="2017" spans="1:7" x14ac:dyDescent="0.2">
      <c r="A2017" s="206" t="s">
        <v>969</v>
      </c>
      <c r="B2017" s="211">
        <v>8</v>
      </c>
      <c r="C2017" s="219">
        <v>4342</v>
      </c>
      <c r="D2017" s="268"/>
      <c r="E2017" s="268">
        <v>1.53</v>
      </c>
      <c r="F2017" s="231">
        <v>11</v>
      </c>
      <c r="G2017" s="303">
        <f t="shared" si="41"/>
        <v>0</v>
      </c>
    </row>
    <row r="2018" spans="1:7" x14ac:dyDescent="0.2">
      <c r="A2018" s="206" t="s">
        <v>969</v>
      </c>
      <c r="B2018" s="212">
        <v>8</v>
      </c>
      <c r="C2018" s="220">
        <v>4342</v>
      </c>
      <c r="D2018" s="268"/>
      <c r="E2018" s="268">
        <v>1.53</v>
      </c>
      <c r="F2018" s="233">
        <v>1</v>
      </c>
      <c r="G2018" s="303">
        <f t="shared" si="41"/>
        <v>0</v>
      </c>
    </row>
    <row r="2019" spans="1:7" x14ac:dyDescent="0.2">
      <c r="A2019" s="206" t="s">
        <v>985</v>
      </c>
      <c r="B2019" s="211">
        <v>8</v>
      </c>
      <c r="C2019" s="219">
        <v>4342</v>
      </c>
      <c r="D2019" s="268"/>
      <c r="E2019" s="268">
        <v>1.53</v>
      </c>
      <c r="F2019" s="231">
        <v>6</v>
      </c>
      <c r="G2019" s="303">
        <f t="shared" si="41"/>
        <v>0</v>
      </c>
    </row>
    <row r="2020" spans="1:7" x14ac:dyDescent="0.2">
      <c r="A2020" s="206" t="s">
        <v>985</v>
      </c>
      <c r="B2020" s="211">
        <v>8</v>
      </c>
      <c r="C2020" s="226">
        <v>4342</v>
      </c>
      <c r="D2020" s="270"/>
      <c r="E2020" s="268">
        <v>1.53</v>
      </c>
      <c r="F2020" s="203">
        <v>108</v>
      </c>
      <c r="G2020" s="303">
        <f t="shared" si="41"/>
        <v>0</v>
      </c>
    </row>
    <row r="2021" spans="1:7" x14ac:dyDescent="0.2">
      <c r="A2021" s="206" t="s">
        <v>985</v>
      </c>
      <c r="B2021" s="212">
        <v>8</v>
      </c>
      <c r="C2021" s="220">
        <v>4342</v>
      </c>
      <c r="D2021" s="268"/>
      <c r="E2021" s="268">
        <v>1.53</v>
      </c>
      <c r="F2021" s="233">
        <v>5</v>
      </c>
      <c r="G2021" s="303">
        <f t="shared" si="41"/>
        <v>0</v>
      </c>
    </row>
    <row r="2022" spans="1:7" x14ac:dyDescent="0.2">
      <c r="A2022" s="206" t="s">
        <v>958</v>
      </c>
      <c r="B2022" s="211">
        <v>8</v>
      </c>
      <c r="C2022" s="219">
        <v>4342</v>
      </c>
      <c r="D2022" s="268"/>
      <c r="E2022" s="268">
        <v>1.53</v>
      </c>
      <c r="F2022" s="231">
        <v>71</v>
      </c>
      <c r="G2022" s="303">
        <f t="shared" si="41"/>
        <v>0</v>
      </c>
    </row>
    <row r="2023" spans="1:7" x14ac:dyDescent="0.2">
      <c r="A2023" s="206" t="s">
        <v>958</v>
      </c>
      <c r="B2023" s="212">
        <v>8</v>
      </c>
      <c r="C2023" s="220">
        <v>4342</v>
      </c>
      <c r="D2023" s="268"/>
      <c r="E2023" s="268">
        <v>1.53</v>
      </c>
      <c r="F2023" s="233">
        <v>3</v>
      </c>
      <c r="G2023" s="303">
        <f t="shared" si="41"/>
        <v>0</v>
      </c>
    </row>
    <row r="2024" spans="1:7" x14ac:dyDescent="0.2">
      <c r="A2024" s="206" t="s">
        <v>959</v>
      </c>
      <c r="B2024" s="211">
        <v>8</v>
      </c>
      <c r="C2024" s="219">
        <v>4342</v>
      </c>
      <c r="D2024" s="268"/>
      <c r="E2024" s="268">
        <v>1.53</v>
      </c>
      <c r="F2024" s="231">
        <v>8</v>
      </c>
      <c r="G2024" s="303">
        <f t="shared" si="41"/>
        <v>0</v>
      </c>
    </row>
    <row r="2025" spans="1:7" x14ac:dyDescent="0.2">
      <c r="A2025" s="206" t="s">
        <v>959</v>
      </c>
      <c r="B2025" s="212">
        <v>8</v>
      </c>
      <c r="C2025" s="220">
        <v>4342</v>
      </c>
      <c r="D2025" s="268"/>
      <c r="E2025" s="268">
        <v>1.53</v>
      </c>
      <c r="F2025" s="233">
        <v>2</v>
      </c>
      <c r="G2025" s="303">
        <f t="shared" si="41"/>
        <v>0</v>
      </c>
    </row>
    <row r="2026" spans="1:7" x14ac:dyDescent="0.2">
      <c r="A2026" s="206" t="s">
        <v>960</v>
      </c>
      <c r="B2026" s="211">
        <v>8</v>
      </c>
      <c r="C2026" s="219">
        <v>4342</v>
      </c>
      <c r="D2026" s="268"/>
      <c r="E2026" s="268">
        <v>1.53</v>
      </c>
      <c r="F2026" s="231">
        <v>55</v>
      </c>
      <c r="G2026" s="303">
        <f t="shared" si="41"/>
        <v>0</v>
      </c>
    </row>
    <row r="2027" spans="1:7" x14ac:dyDescent="0.2">
      <c r="A2027" s="206" t="s">
        <v>960</v>
      </c>
      <c r="B2027" s="212">
        <v>8</v>
      </c>
      <c r="C2027" s="220">
        <v>4342</v>
      </c>
      <c r="D2027" s="268"/>
      <c r="E2027" s="268">
        <v>1.53</v>
      </c>
      <c r="F2027" s="233">
        <v>5</v>
      </c>
      <c r="G2027" s="303">
        <f t="shared" si="41"/>
        <v>0</v>
      </c>
    </row>
    <row r="2028" spans="1:7" x14ac:dyDescent="0.2">
      <c r="A2028" s="206" t="s">
        <v>963</v>
      </c>
      <c r="B2028" s="211">
        <v>8</v>
      </c>
      <c r="C2028" s="219">
        <v>4342</v>
      </c>
      <c r="D2028" s="268"/>
      <c r="E2028" s="268">
        <v>1.53</v>
      </c>
      <c r="F2028" s="231">
        <v>40</v>
      </c>
      <c r="G2028" s="303">
        <f t="shared" si="41"/>
        <v>0</v>
      </c>
    </row>
    <row r="2029" spans="1:7" x14ac:dyDescent="0.2">
      <c r="A2029" s="206" t="s">
        <v>963</v>
      </c>
      <c r="B2029" s="212">
        <v>8</v>
      </c>
      <c r="C2029" s="220">
        <v>4342</v>
      </c>
      <c r="D2029" s="268"/>
      <c r="E2029" s="268">
        <v>1.53</v>
      </c>
      <c r="F2029" s="233">
        <v>1</v>
      </c>
      <c r="G2029" s="303">
        <f t="shared" si="41"/>
        <v>0</v>
      </c>
    </row>
    <row r="2030" spans="1:7" x14ac:dyDescent="0.2">
      <c r="A2030" s="206" t="s">
        <v>965</v>
      </c>
      <c r="B2030" s="211">
        <v>8</v>
      </c>
      <c r="C2030" s="219">
        <v>4342</v>
      </c>
      <c r="D2030" s="268"/>
      <c r="E2030" s="268">
        <v>1.53</v>
      </c>
      <c r="F2030" s="231">
        <v>18</v>
      </c>
      <c r="G2030" s="303">
        <f t="shared" si="41"/>
        <v>0</v>
      </c>
    </row>
    <row r="2031" spans="1:7" x14ac:dyDescent="0.2">
      <c r="A2031" s="206" t="s">
        <v>965</v>
      </c>
      <c r="B2031" s="212">
        <v>8</v>
      </c>
      <c r="C2031" s="220">
        <v>4342</v>
      </c>
      <c r="D2031" s="268"/>
      <c r="E2031" s="268">
        <v>1.53</v>
      </c>
      <c r="F2031" s="233">
        <v>3</v>
      </c>
      <c r="G2031" s="303">
        <f t="shared" si="41"/>
        <v>0</v>
      </c>
    </row>
    <row r="2032" spans="1:7" x14ac:dyDescent="0.2">
      <c r="A2032" s="206" t="s">
        <v>984</v>
      </c>
      <c r="B2032" s="211">
        <v>8</v>
      </c>
      <c r="C2032" s="219">
        <v>4342</v>
      </c>
      <c r="D2032" s="268"/>
      <c r="E2032" s="268">
        <v>1.53</v>
      </c>
      <c r="F2032" s="231">
        <v>25</v>
      </c>
      <c r="G2032" s="303">
        <f t="shared" si="41"/>
        <v>0</v>
      </c>
    </row>
    <row r="2033" spans="1:7" x14ac:dyDescent="0.2">
      <c r="A2033" s="206" t="s">
        <v>984</v>
      </c>
      <c r="B2033" s="212">
        <v>8</v>
      </c>
      <c r="C2033" s="220">
        <v>4342</v>
      </c>
      <c r="D2033" s="268"/>
      <c r="E2033" s="268">
        <v>1.53</v>
      </c>
      <c r="F2033" s="233">
        <v>5</v>
      </c>
      <c r="G2033" s="303">
        <f t="shared" si="41"/>
        <v>0</v>
      </c>
    </row>
    <row r="2034" spans="1:7" x14ac:dyDescent="0.2">
      <c r="A2034" s="206" t="s">
        <v>978</v>
      </c>
      <c r="B2034" s="212">
        <v>8</v>
      </c>
      <c r="C2034" s="220">
        <v>4342</v>
      </c>
      <c r="D2034" s="268"/>
      <c r="E2034" s="268">
        <v>1.53</v>
      </c>
      <c r="F2034" s="233">
        <v>5</v>
      </c>
      <c r="G2034" s="303">
        <f t="shared" si="41"/>
        <v>0</v>
      </c>
    </row>
    <row r="2035" spans="1:7" x14ac:dyDescent="0.2">
      <c r="A2035" s="206" t="s">
        <v>3327</v>
      </c>
      <c r="B2035" s="211">
        <v>8</v>
      </c>
      <c r="C2035" s="219">
        <v>4342</v>
      </c>
      <c r="D2035" s="268"/>
      <c r="E2035" s="268">
        <v>1.53</v>
      </c>
      <c r="F2035" s="231">
        <v>74</v>
      </c>
      <c r="G2035" s="303">
        <f t="shared" si="41"/>
        <v>0</v>
      </c>
    </row>
    <row r="2036" spans="1:7" x14ac:dyDescent="0.2">
      <c r="A2036" s="206" t="s">
        <v>976</v>
      </c>
      <c r="B2036" s="211">
        <v>8</v>
      </c>
      <c r="C2036" s="219">
        <v>4342</v>
      </c>
      <c r="D2036" s="268"/>
      <c r="E2036" s="268">
        <v>1.53</v>
      </c>
      <c r="F2036" s="231">
        <v>32</v>
      </c>
      <c r="G2036" s="303">
        <f t="shared" si="41"/>
        <v>0</v>
      </c>
    </row>
    <row r="2037" spans="1:7" x14ac:dyDescent="0.2">
      <c r="A2037" s="206" t="s">
        <v>976</v>
      </c>
      <c r="B2037" s="212">
        <v>8</v>
      </c>
      <c r="C2037" s="220">
        <v>4342</v>
      </c>
      <c r="D2037" s="268"/>
      <c r="E2037" s="268">
        <v>1.53</v>
      </c>
      <c r="F2037" s="233">
        <v>5</v>
      </c>
      <c r="G2037" s="303">
        <f t="shared" si="41"/>
        <v>0</v>
      </c>
    </row>
    <row r="2038" spans="1:7" x14ac:dyDescent="0.2">
      <c r="A2038" s="206" t="s">
        <v>972</v>
      </c>
      <c r="B2038" s="211">
        <v>8</v>
      </c>
      <c r="C2038" s="219">
        <v>4342</v>
      </c>
      <c r="D2038" s="268"/>
      <c r="E2038" s="268">
        <v>1.53</v>
      </c>
      <c r="F2038" s="231">
        <v>17</v>
      </c>
      <c r="G2038" s="303">
        <f t="shared" ref="G2038:G2101" si="42">D2038*F2038</f>
        <v>0</v>
      </c>
    </row>
    <row r="2039" spans="1:7" x14ac:dyDescent="0.2">
      <c r="A2039" s="206" t="s">
        <v>972</v>
      </c>
      <c r="B2039" s="212">
        <v>8</v>
      </c>
      <c r="C2039" s="220">
        <v>4342</v>
      </c>
      <c r="D2039" s="268"/>
      <c r="E2039" s="268">
        <v>1.53</v>
      </c>
      <c r="F2039" s="233">
        <v>4</v>
      </c>
      <c r="G2039" s="303">
        <f t="shared" si="42"/>
        <v>0</v>
      </c>
    </row>
    <row r="2040" spans="1:7" x14ac:dyDescent="0.2">
      <c r="A2040" s="206" t="s">
        <v>975</v>
      </c>
      <c r="B2040" s="211">
        <v>8</v>
      </c>
      <c r="C2040" s="219">
        <v>4342</v>
      </c>
      <c r="D2040" s="268"/>
      <c r="E2040" s="268">
        <v>1.53</v>
      </c>
      <c r="F2040" s="231">
        <v>8</v>
      </c>
      <c r="G2040" s="303">
        <f t="shared" si="42"/>
        <v>0</v>
      </c>
    </row>
    <row r="2041" spans="1:7" x14ac:dyDescent="0.2">
      <c r="A2041" s="206" t="s">
        <v>975</v>
      </c>
      <c r="B2041" s="212">
        <v>8</v>
      </c>
      <c r="C2041" s="220">
        <v>4342</v>
      </c>
      <c r="D2041" s="268"/>
      <c r="E2041" s="268">
        <v>1.53</v>
      </c>
      <c r="F2041" s="233">
        <v>5</v>
      </c>
      <c r="G2041" s="303">
        <f t="shared" si="42"/>
        <v>0</v>
      </c>
    </row>
    <row r="2042" spans="1:7" x14ac:dyDescent="0.2">
      <c r="A2042" s="206" t="s">
        <v>3329</v>
      </c>
      <c r="B2042" s="211">
        <v>8</v>
      </c>
      <c r="C2042" s="219">
        <v>4342</v>
      </c>
      <c r="D2042" s="268"/>
      <c r="E2042" s="268">
        <v>1.53</v>
      </c>
      <c r="F2042" s="231">
        <v>54</v>
      </c>
      <c r="G2042" s="303">
        <f t="shared" si="42"/>
        <v>0</v>
      </c>
    </row>
    <row r="2043" spans="1:7" x14ac:dyDescent="0.2">
      <c r="A2043" s="206" t="s">
        <v>3329</v>
      </c>
      <c r="B2043" s="212">
        <v>8</v>
      </c>
      <c r="C2043" s="220">
        <v>4342</v>
      </c>
      <c r="D2043" s="268"/>
      <c r="E2043" s="268">
        <v>1.53</v>
      </c>
      <c r="F2043" s="233">
        <v>3</v>
      </c>
      <c r="G2043" s="303">
        <f t="shared" si="42"/>
        <v>0</v>
      </c>
    </row>
    <row r="2044" spans="1:7" x14ac:dyDescent="0.2">
      <c r="A2044" s="206" t="s">
        <v>3328</v>
      </c>
      <c r="B2044" s="211">
        <v>8</v>
      </c>
      <c r="C2044" s="219">
        <v>4342</v>
      </c>
      <c r="D2044" s="268"/>
      <c r="E2044" s="268">
        <v>1.53</v>
      </c>
      <c r="F2044" s="231">
        <v>27</v>
      </c>
      <c r="G2044" s="303">
        <f t="shared" si="42"/>
        <v>0</v>
      </c>
    </row>
    <row r="2045" spans="1:7" x14ac:dyDescent="0.2">
      <c r="A2045" s="206" t="s">
        <v>3328</v>
      </c>
      <c r="B2045" s="212">
        <v>8</v>
      </c>
      <c r="C2045" s="220">
        <v>4342</v>
      </c>
      <c r="D2045" s="268"/>
      <c r="E2045" s="268">
        <v>1.53</v>
      </c>
      <c r="F2045" s="233">
        <v>2</v>
      </c>
      <c r="G2045" s="303">
        <f t="shared" si="42"/>
        <v>0</v>
      </c>
    </row>
    <row r="2046" spans="1:7" x14ac:dyDescent="0.2">
      <c r="A2046" s="206" t="s">
        <v>970</v>
      </c>
      <c r="B2046" s="211">
        <v>8</v>
      </c>
      <c r="C2046" s="219">
        <v>4342</v>
      </c>
      <c r="D2046" s="268"/>
      <c r="E2046" s="268">
        <v>1.53</v>
      </c>
      <c r="F2046" s="231">
        <v>47</v>
      </c>
      <c r="G2046" s="303">
        <f t="shared" si="42"/>
        <v>0</v>
      </c>
    </row>
    <row r="2047" spans="1:7" x14ac:dyDescent="0.2">
      <c r="A2047" s="206" t="s">
        <v>970</v>
      </c>
      <c r="B2047" s="212">
        <v>8</v>
      </c>
      <c r="C2047" s="220">
        <v>4342</v>
      </c>
      <c r="D2047" s="268"/>
      <c r="E2047" s="268">
        <v>1.53</v>
      </c>
      <c r="F2047" s="233">
        <v>3</v>
      </c>
      <c r="G2047" s="303">
        <f t="shared" si="42"/>
        <v>0</v>
      </c>
    </row>
    <row r="2048" spans="1:7" x14ac:dyDescent="0.2">
      <c r="A2048" s="206" t="s">
        <v>945</v>
      </c>
      <c r="B2048" s="212">
        <v>8</v>
      </c>
      <c r="C2048" s="220">
        <v>4342</v>
      </c>
      <c r="D2048" s="268"/>
      <c r="E2048" s="268">
        <v>1.71</v>
      </c>
      <c r="F2048" s="233">
        <v>19</v>
      </c>
      <c r="G2048" s="303">
        <f t="shared" si="42"/>
        <v>0</v>
      </c>
    </row>
    <row r="2049" spans="1:7" x14ac:dyDescent="0.2">
      <c r="A2049" s="206" t="s">
        <v>3050</v>
      </c>
      <c r="B2049" s="211">
        <v>8</v>
      </c>
      <c r="C2049" s="219">
        <v>1154</v>
      </c>
      <c r="D2049" s="268"/>
      <c r="E2049" s="268">
        <v>1.91</v>
      </c>
      <c r="F2049" s="231">
        <v>2</v>
      </c>
      <c r="G2049" s="303">
        <f t="shared" si="42"/>
        <v>0</v>
      </c>
    </row>
    <row r="2050" spans="1:7" x14ac:dyDescent="0.2">
      <c r="A2050" s="206" t="s">
        <v>3050</v>
      </c>
      <c r="B2050" s="211">
        <v>8</v>
      </c>
      <c r="C2050" s="221">
        <v>1154</v>
      </c>
      <c r="D2050" s="268"/>
      <c r="E2050" s="268">
        <v>1.91</v>
      </c>
      <c r="F2050" s="231">
        <v>11</v>
      </c>
      <c r="G2050" s="303">
        <f t="shared" si="42"/>
        <v>0</v>
      </c>
    </row>
    <row r="2051" spans="1:7" x14ac:dyDescent="0.2">
      <c r="A2051" s="206" t="s">
        <v>3050</v>
      </c>
      <c r="B2051" s="211">
        <v>8</v>
      </c>
      <c r="C2051" s="226">
        <v>1154</v>
      </c>
      <c r="D2051" s="270"/>
      <c r="E2051" s="268">
        <v>1.91</v>
      </c>
      <c r="F2051" s="203">
        <v>30</v>
      </c>
      <c r="G2051" s="303">
        <f t="shared" si="42"/>
        <v>0</v>
      </c>
    </row>
    <row r="2052" spans="1:7" x14ac:dyDescent="0.2">
      <c r="A2052" s="206" t="s">
        <v>2965</v>
      </c>
      <c r="B2052" s="211">
        <v>8</v>
      </c>
      <c r="C2052" s="219">
        <v>1212</v>
      </c>
      <c r="D2052" s="268"/>
      <c r="E2052" s="268">
        <v>1.85</v>
      </c>
      <c r="F2052" s="231">
        <v>1</v>
      </c>
      <c r="G2052" s="303">
        <f t="shared" si="42"/>
        <v>0</v>
      </c>
    </row>
    <row r="2053" spans="1:7" x14ac:dyDescent="0.2">
      <c r="A2053" s="200" t="s">
        <v>2965</v>
      </c>
      <c r="B2053" s="211">
        <v>8</v>
      </c>
      <c r="C2053" s="221">
        <v>1212</v>
      </c>
      <c r="D2053" s="268"/>
      <c r="E2053" s="268">
        <v>1.85</v>
      </c>
      <c r="F2053" s="231">
        <v>2</v>
      </c>
      <c r="G2053" s="303">
        <f t="shared" si="42"/>
        <v>0</v>
      </c>
    </row>
    <row r="2054" spans="1:7" x14ac:dyDescent="0.2">
      <c r="A2054" s="200" t="s">
        <v>2965</v>
      </c>
      <c r="B2054" s="211">
        <v>8</v>
      </c>
      <c r="C2054" s="226">
        <v>1241</v>
      </c>
      <c r="D2054" s="270"/>
      <c r="E2054" s="268">
        <v>1.48</v>
      </c>
      <c r="F2054" s="203">
        <v>81</v>
      </c>
      <c r="G2054" s="303">
        <f t="shared" si="42"/>
        <v>0</v>
      </c>
    </row>
    <row r="2055" spans="1:7" x14ac:dyDescent="0.2">
      <c r="A2055" s="200" t="s">
        <v>3051</v>
      </c>
      <c r="B2055" s="211">
        <v>8</v>
      </c>
      <c r="C2055" s="219">
        <v>1154</v>
      </c>
      <c r="D2055" s="268"/>
      <c r="E2055" s="268">
        <v>0.68</v>
      </c>
      <c r="F2055" s="231">
        <v>1</v>
      </c>
      <c r="G2055" s="303">
        <f t="shared" si="42"/>
        <v>0</v>
      </c>
    </row>
    <row r="2056" spans="1:7" x14ac:dyDescent="0.2">
      <c r="A2056" s="200" t="s">
        <v>3051</v>
      </c>
      <c r="B2056" s="211">
        <v>8</v>
      </c>
      <c r="C2056" s="221">
        <v>1154</v>
      </c>
      <c r="D2056" s="268"/>
      <c r="E2056" s="268">
        <v>0.68</v>
      </c>
      <c r="F2056" s="231">
        <v>5</v>
      </c>
      <c r="G2056" s="303">
        <f t="shared" si="42"/>
        <v>0</v>
      </c>
    </row>
    <row r="2057" spans="1:7" x14ac:dyDescent="0.2">
      <c r="A2057" s="200" t="s">
        <v>3051</v>
      </c>
      <c r="B2057" s="211">
        <v>8</v>
      </c>
      <c r="C2057" s="226">
        <v>1154</v>
      </c>
      <c r="D2057" s="270"/>
      <c r="E2057" s="271">
        <v>0.68</v>
      </c>
      <c r="F2057" s="203">
        <v>10</v>
      </c>
      <c r="G2057" s="303">
        <f t="shared" si="42"/>
        <v>0</v>
      </c>
    </row>
    <row r="2058" spans="1:7" x14ac:dyDescent="0.2">
      <c r="A2058" s="200" t="s">
        <v>2966</v>
      </c>
      <c r="B2058" s="211">
        <v>8</v>
      </c>
      <c r="C2058" s="226">
        <v>1241</v>
      </c>
      <c r="D2058" s="270"/>
      <c r="E2058" s="271">
        <v>0.56000000000000005</v>
      </c>
      <c r="F2058" s="203">
        <v>114</v>
      </c>
      <c r="G2058" s="303">
        <f t="shared" si="42"/>
        <v>0</v>
      </c>
    </row>
    <row r="2059" spans="1:7" x14ac:dyDescent="0.2">
      <c r="A2059" s="200" t="s">
        <v>2966</v>
      </c>
      <c r="B2059" s="211">
        <v>8</v>
      </c>
      <c r="C2059" s="226">
        <v>1212</v>
      </c>
      <c r="D2059" s="270"/>
      <c r="E2059" s="271">
        <v>0.47</v>
      </c>
      <c r="F2059" s="203">
        <v>19</v>
      </c>
      <c r="G2059" s="303">
        <f t="shared" si="42"/>
        <v>0</v>
      </c>
    </row>
    <row r="2060" spans="1:7" x14ac:dyDescent="0.2">
      <c r="A2060" s="200" t="s">
        <v>2569</v>
      </c>
      <c r="B2060" s="211">
        <v>8</v>
      </c>
      <c r="C2060" s="240" t="s">
        <v>138</v>
      </c>
      <c r="D2060" s="268"/>
      <c r="E2060" s="271">
        <v>1.89</v>
      </c>
      <c r="F2060" s="203">
        <v>2</v>
      </c>
      <c r="G2060" s="303">
        <f t="shared" si="42"/>
        <v>0</v>
      </c>
    </row>
    <row r="2061" spans="1:7" x14ac:dyDescent="0.2">
      <c r="A2061" s="208" t="s">
        <v>3088</v>
      </c>
      <c r="B2061" s="211">
        <v>8</v>
      </c>
      <c r="C2061" s="221">
        <v>4712</v>
      </c>
      <c r="D2061" s="268"/>
      <c r="E2061" s="271">
        <v>2.13</v>
      </c>
      <c r="F2061" s="231">
        <v>1</v>
      </c>
      <c r="G2061" s="303">
        <f t="shared" si="42"/>
        <v>0</v>
      </c>
    </row>
    <row r="2062" spans="1:7" x14ac:dyDescent="0.2">
      <c r="A2062" s="200" t="s">
        <v>2561</v>
      </c>
      <c r="B2062" s="211">
        <v>8</v>
      </c>
      <c r="C2062" s="226">
        <v>4712</v>
      </c>
      <c r="D2062" s="268"/>
      <c r="E2062" s="271">
        <v>5.82</v>
      </c>
      <c r="F2062" s="203">
        <v>5</v>
      </c>
      <c r="G2062" s="303">
        <f t="shared" si="42"/>
        <v>0</v>
      </c>
    </row>
    <row r="2063" spans="1:7" x14ac:dyDescent="0.2">
      <c r="A2063" s="205" t="s">
        <v>3320</v>
      </c>
      <c r="B2063" s="212">
        <v>8</v>
      </c>
      <c r="C2063" s="224">
        <v>4342</v>
      </c>
      <c r="D2063" s="268"/>
      <c r="E2063" s="271">
        <v>2.74</v>
      </c>
      <c r="F2063" s="232">
        <v>17</v>
      </c>
      <c r="G2063" s="303">
        <f t="shared" si="42"/>
        <v>0</v>
      </c>
    </row>
    <row r="2064" spans="1:7" x14ac:dyDescent="0.2">
      <c r="A2064" s="200" t="s">
        <v>3319</v>
      </c>
      <c r="B2064" s="212">
        <v>8</v>
      </c>
      <c r="C2064" s="224">
        <v>4342</v>
      </c>
      <c r="D2064" s="268"/>
      <c r="E2064" s="271">
        <v>2.74</v>
      </c>
      <c r="F2064" s="232">
        <v>66</v>
      </c>
      <c r="G2064" s="303">
        <f t="shared" si="42"/>
        <v>0</v>
      </c>
    </row>
    <row r="2065" spans="1:7" x14ac:dyDescent="0.2">
      <c r="A2065" s="200" t="s">
        <v>3319</v>
      </c>
      <c r="B2065" s="211">
        <v>8</v>
      </c>
      <c r="C2065" s="226">
        <v>4342</v>
      </c>
      <c r="D2065" s="268"/>
      <c r="E2065" s="271">
        <v>4.12</v>
      </c>
      <c r="F2065" s="203">
        <v>156</v>
      </c>
      <c r="G2065" s="303">
        <f t="shared" si="42"/>
        <v>0</v>
      </c>
    </row>
    <row r="2066" spans="1:7" x14ac:dyDescent="0.2">
      <c r="A2066" s="206" t="s">
        <v>2588</v>
      </c>
      <c r="B2066" s="211">
        <v>8</v>
      </c>
      <c r="C2066" s="219">
        <v>9017</v>
      </c>
      <c r="D2066" s="268"/>
      <c r="E2066" s="271">
        <v>1.19</v>
      </c>
      <c r="F2066" s="231">
        <v>12</v>
      </c>
      <c r="G2066" s="303">
        <f t="shared" si="42"/>
        <v>0</v>
      </c>
    </row>
    <row r="2067" spans="1:7" x14ac:dyDescent="0.2">
      <c r="A2067" s="206" t="s">
        <v>3460</v>
      </c>
      <c r="B2067" s="211">
        <v>8</v>
      </c>
      <c r="C2067" s="219">
        <v>6796</v>
      </c>
      <c r="D2067" s="268"/>
      <c r="E2067" s="271">
        <v>2.74</v>
      </c>
      <c r="F2067" s="231">
        <v>12</v>
      </c>
      <c r="G2067" s="303">
        <f t="shared" si="42"/>
        <v>0</v>
      </c>
    </row>
    <row r="2068" spans="1:7" x14ac:dyDescent="0.2">
      <c r="A2068" s="206" t="s">
        <v>3460</v>
      </c>
      <c r="B2068" s="212">
        <v>8</v>
      </c>
      <c r="C2068" s="224">
        <v>6796</v>
      </c>
      <c r="D2068" s="268"/>
      <c r="E2068" s="271">
        <v>2.74</v>
      </c>
      <c r="F2068" s="232">
        <v>11</v>
      </c>
      <c r="G2068" s="303">
        <f t="shared" si="42"/>
        <v>0</v>
      </c>
    </row>
    <row r="2069" spans="1:7" x14ac:dyDescent="0.2">
      <c r="A2069" s="206" t="s">
        <v>3461</v>
      </c>
      <c r="B2069" s="211">
        <v>8</v>
      </c>
      <c r="C2069" s="219">
        <v>6796</v>
      </c>
      <c r="D2069" s="268"/>
      <c r="E2069" s="271">
        <v>2.74</v>
      </c>
      <c r="F2069" s="231">
        <v>30</v>
      </c>
      <c r="G2069" s="303">
        <f t="shared" si="42"/>
        <v>0</v>
      </c>
    </row>
    <row r="2070" spans="1:7" x14ac:dyDescent="0.2">
      <c r="A2070" s="206" t="s">
        <v>3461</v>
      </c>
      <c r="B2070" s="212">
        <v>8</v>
      </c>
      <c r="C2070" s="224">
        <v>6796</v>
      </c>
      <c r="D2070" s="268"/>
      <c r="E2070" s="271">
        <v>2.74</v>
      </c>
      <c r="F2070" s="232">
        <v>12</v>
      </c>
      <c r="G2070" s="303">
        <f t="shared" si="42"/>
        <v>0</v>
      </c>
    </row>
    <row r="2071" spans="1:7" x14ac:dyDescent="0.2">
      <c r="A2071" s="206" t="s">
        <v>2011</v>
      </c>
      <c r="B2071" s="211">
        <v>8</v>
      </c>
      <c r="C2071" s="219">
        <v>9017</v>
      </c>
      <c r="D2071" s="268"/>
      <c r="E2071" s="271">
        <v>1.19</v>
      </c>
      <c r="F2071" s="231">
        <v>26</v>
      </c>
      <c r="G2071" s="303">
        <f t="shared" si="42"/>
        <v>0</v>
      </c>
    </row>
    <row r="2072" spans="1:7" x14ac:dyDescent="0.2">
      <c r="A2072" s="205" t="s">
        <v>2011</v>
      </c>
      <c r="B2072" s="213">
        <v>8</v>
      </c>
      <c r="C2072" s="222">
        <v>4232</v>
      </c>
      <c r="D2072" s="268"/>
      <c r="E2072" s="271">
        <v>1.29</v>
      </c>
      <c r="F2072" s="232">
        <v>11</v>
      </c>
      <c r="G2072" s="303">
        <f t="shared" si="42"/>
        <v>0</v>
      </c>
    </row>
    <row r="2073" spans="1:7" x14ac:dyDescent="0.2">
      <c r="A2073" s="205" t="s">
        <v>2011</v>
      </c>
      <c r="B2073" s="213">
        <v>8</v>
      </c>
      <c r="C2073" s="222">
        <v>9017</v>
      </c>
      <c r="D2073" s="268"/>
      <c r="E2073" s="271">
        <v>1.29</v>
      </c>
      <c r="F2073" s="232">
        <v>9</v>
      </c>
      <c r="G2073" s="303">
        <f t="shared" si="42"/>
        <v>0</v>
      </c>
    </row>
    <row r="2074" spans="1:7" x14ac:dyDescent="0.2">
      <c r="A2074" s="206" t="s">
        <v>3462</v>
      </c>
      <c r="B2074" s="211">
        <v>8</v>
      </c>
      <c r="C2074" s="219">
        <v>6796</v>
      </c>
      <c r="D2074" s="268"/>
      <c r="E2074" s="271">
        <v>2.74</v>
      </c>
      <c r="F2074" s="231">
        <v>1</v>
      </c>
      <c r="G2074" s="303">
        <f t="shared" si="42"/>
        <v>0</v>
      </c>
    </row>
    <row r="2075" spans="1:7" x14ac:dyDescent="0.2">
      <c r="A2075" s="206" t="s">
        <v>3462</v>
      </c>
      <c r="B2075" s="212">
        <v>8</v>
      </c>
      <c r="C2075" s="224">
        <v>6796</v>
      </c>
      <c r="D2075" s="268"/>
      <c r="E2075" s="271">
        <v>2.74</v>
      </c>
      <c r="F2075" s="232">
        <v>9</v>
      </c>
      <c r="G2075" s="303">
        <f t="shared" si="42"/>
        <v>0</v>
      </c>
    </row>
    <row r="2076" spans="1:7" x14ac:dyDescent="0.2">
      <c r="A2076" s="206" t="s">
        <v>1996</v>
      </c>
      <c r="B2076" s="211">
        <v>8</v>
      </c>
      <c r="C2076" s="219">
        <v>9017</v>
      </c>
      <c r="D2076" s="268"/>
      <c r="E2076" s="271">
        <v>1.19</v>
      </c>
      <c r="F2076" s="231">
        <v>72</v>
      </c>
      <c r="G2076" s="303">
        <f t="shared" si="42"/>
        <v>0</v>
      </c>
    </row>
    <row r="2077" spans="1:7" x14ac:dyDescent="0.2">
      <c r="A2077" s="205" t="s">
        <v>1996</v>
      </c>
      <c r="B2077" s="213">
        <v>8</v>
      </c>
      <c r="C2077" s="222">
        <v>4342</v>
      </c>
      <c r="D2077" s="268"/>
      <c r="E2077" s="271">
        <v>1.29</v>
      </c>
      <c r="F2077" s="232">
        <v>11</v>
      </c>
      <c r="G2077" s="303">
        <f t="shared" si="42"/>
        <v>0</v>
      </c>
    </row>
    <row r="2078" spans="1:7" x14ac:dyDescent="0.2">
      <c r="A2078" s="205" t="s">
        <v>1996</v>
      </c>
      <c r="B2078" s="213">
        <v>8</v>
      </c>
      <c r="C2078" s="222">
        <v>9017</v>
      </c>
      <c r="D2078" s="268"/>
      <c r="E2078" s="271">
        <v>1.29</v>
      </c>
      <c r="F2078" s="232">
        <v>3</v>
      </c>
      <c r="G2078" s="303">
        <f t="shared" si="42"/>
        <v>0</v>
      </c>
    </row>
    <row r="2079" spans="1:7" x14ac:dyDescent="0.2">
      <c r="A2079" s="205" t="s">
        <v>1997</v>
      </c>
      <c r="B2079" s="213">
        <v>8</v>
      </c>
      <c r="C2079" s="222">
        <v>9017</v>
      </c>
      <c r="D2079" s="268"/>
      <c r="E2079" s="271">
        <v>1.29</v>
      </c>
      <c r="F2079" s="232">
        <v>3</v>
      </c>
      <c r="G2079" s="303">
        <f t="shared" si="42"/>
        <v>0</v>
      </c>
    </row>
    <row r="2080" spans="1:7" x14ac:dyDescent="0.2">
      <c r="A2080" s="205" t="s">
        <v>1993</v>
      </c>
      <c r="B2080" s="213">
        <v>8</v>
      </c>
      <c r="C2080" s="222">
        <v>4342</v>
      </c>
      <c r="D2080" s="268"/>
      <c r="E2080" s="271">
        <v>1.29</v>
      </c>
      <c r="F2080" s="232">
        <v>1</v>
      </c>
      <c r="G2080" s="303">
        <f t="shared" si="42"/>
        <v>0</v>
      </c>
    </row>
    <row r="2081" spans="1:7" x14ac:dyDescent="0.2">
      <c r="A2081" s="205" t="s">
        <v>1992</v>
      </c>
      <c r="B2081" s="213">
        <v>8</v>
      </c>
      <c r="C2081" s="222">
        <v>4342</v>
      </c>
      <c r="D2081" s="268"/>
      <c r="E2081" s="271">
        <v>1.29</v>
      </c>
      <c r="F2081" s="232">
        <v>3</v>
      </c>
      <c r="G2081" s="303">
        <f t="shared" si="42"/>
        <v>0</v>
      </c>
    </row>
    <row r="2082" spans="1:7" x14ac:dyDescent="0.2">
      <c r="A2082" s="205" t="s">
        <v>2007</v>
      </c>
      <c r="B2082" s="211">
        <v>8</v>
      </c>
      <c r="C2082" s="219">
        <v>6796</v>
      </c>
      <c r="D2082" s="268"/>
      <c r="E2082" s="271">
        <v>1.29</v>
      </c>
      <c r="F2082" s="231">
        <v>42</v>
      </c>
      <c r="G2082" s="303">
        <f t="shared" si="42"/>
        <v>0</v>
      </c>
    </row>
    <row r="2083" spans="1:7" x14ac:dyDescent="0.2">
      <c r="A2083" s="205" t="s">
        <v>2007</v>
      </c>
      <c r="B2083" s="213">
        <v>8</v>
      </c>
      <c r="C2083" s="222">
        <v>6796</v>
      </c>
      <c r="D2083" s="268"/>
      <c r="E2083" s="271">
        <v>1.29</v>
      </c>
      <c r="F2083" s="232">
        <v>12</v>
      </c>
      <c r="G2083" s="303">
        <f t="shared" si="42"/>
        <v>0</v>
      </c>
    </row>
    <row r="2084" spans="1:7" x14ac:dyDescent="0.2">
      <c r="A2084" s="205" t="s">
        <v>3468</v>
      </c>
      <c r="B2084" s="211">
        <v>8</v>
      </c>
      <c r="C2084" s="219">
        <v>6796</v>
      </c>
      <c r="D2084" s="268"/>
      <c r="E2084" s="271">
        <v>1.02</v>
      </c>
      <c r="F2084" s="231">
        <v>27</v>
      </c>
      <c r="G2084" s="303">
        <f t="shared" si="42"/>
        <v>0</v>
      </c>
    </row>
    <row r="2085" spans="1:7" x14ac:dyDescent="0.2">
      <c r="A2085" s="205" t="s">
        <v>2000</v>
      </c>
      <c r="B2085" s="213">
        <v>8</v>
      </c>
      <c r="C2085" s="222">
        <v>9017</v>
      </c>
      <c r="D2085" s="268"/>
      <c r="E2085" s="271">
        <v>1.29</v>
      </c>
      <c r="F2085" s="232">
        <v>4</v>
      </c>
      <c r="G2085" s="303">
        <f t="shared" si="42"/>
        <v>0</v>
      </c>
    </row>
    <row r="2086" spans="1:7" x14ac:dyDescent="0.2">
      <c r="A2086" s="205" t="s">
        <v>3467</v>
      </c>
      <c r="B2086" s="211">
        <v>8</v>
      </c>
      <c r="C2086" s="219">
        <v>6796</v>
      </c>
      <c r="D2086" s="268"/>
      <c r="E2086" s="271">
        <v>1.29</v>
      </c>
      <c r="F2086" s="231">
        <v>36</v>
      </c>
      <c r="G2086" s="303">
        <f t="shared" si="42"/>
        <v>0</v>
      </c>
    </row>
    <row r="2087" spans="1:7" x14ac:dyDescent="0.2">
      <c r="A2087" s="205" t="s">
        <v>3467</v>
      </c>
      <c r="B2087" s="213">
        <v>8</v>
      </c>
      <c r="C2087" s="222">
        <v>6796</v>
      </c>
      <c r="D2087" s="268"/>
      <c r="E2087" s="271">
        <v>1.29</v>
      </c>
      <c r="F2087" s="232">
        <v>11</v>
      </c>
      <c r="G2087" s="303">
        <f t="shared" si="42"/>
        <v>0</v>
      </c>
    </row>
    <row r="2088" spans="1:7" x14ac:dyDescent="0.2">
      <c r="A2088" s="205" t="s">
        <v>2009</v>
      </c>
      <c r="B2088" s="213">
        <v>8</v>
      </c>
      <c r="C2088" s="222">
        <v>6796</v>
      </c>
      <c r="D2088" s="268"/>
      <c r="E2088" s="271">
        <v>1.29</v>
      </c>
      <c r="F2088" s="232">
        <v>12</v>
      </c>
      <c r="G2088" s="303">
        <f t="shared" si="42"/>
        <v>0</v>
      </c>
    </row>
    <row r="2089" spans="1:7" x14ac:dyDescent="0.2">
      <c r="A2089" s="205" t="s">
        <v>2004</v>
      </c>
      <c r="B2089" s="211">
        <v>8</v>
      </c>
      <c r="C2089" s="219">
        <v>4712</v>
      </c>
      <c r="D2089" s="268"/>
      <c r="E2089" s="271">
        <v>1.27</v>
      </c>
      <c r="F2089" s="231">
        <v>25</v>
      </c>
      <c r="G2089" s="303">
        <f t="shared" si="42"/>
        <v>0</v>
      </c>
    </row>
    <row r="2090" spans="1:7" x14ac:dyDescent="0.2">
      <c r="A2090" s="205" t="s">
        <v>2004</v>
      </c>
      <c r="B2090" s="213">
        <v>8</v>
      </c>
      <c r="C2090" s="222">
        <v>6796</v>
      </c>
      <c r="D2090" s="268"/>
      <c r="E2090" s="271">
        <v>1.29</v>
      </c>
      <c r="F2090" s="232">
        <v>20</v>
      </c>
      <c r="G2090" s="303">
        <f t="shared" si="42"/>
        <v>0</v>
      </c>
    </row>
    <row r="2091" spans="1:7" x14ac:dyDescent="0.2">
      <c r="A2091" s="205" t="s">
        <v>3469</v>
      </c>
      <c r="B2091" s="213">
        <v>8</v>
      </c>
      <c r="C2091" s="222">
        <v>6796</v>
      </c>
      <c r="D2091" s="268"/>
      <c r="E2091" s="271">
        <v>1.29</v>
      </c>
      <c r="F2091" s="232">
        <v>12</v>
      </c>
      <c r="G2091" s="303">
        <f t="shared" si="42"/>
        <v>0</v>
      </c>
    </row>
    <row r="2092" spans="1:7" x14ac:dyDescent="0.2">
      <c r="A2092" s="206" t="s">
        <v>2592</v>
      </c>
      <c r="B2092" s="211">
        <v>8</v>
      </c>
      <c r="C2092" s="219">
        <v>3232</v>
      </c>
      <c r="D2092" s="268"/>
      <c r="E2092" s="271">
        <v>2.1</v>
      </c>
      <c r="F2092" s="231">
        <v>2</v>
      </c>
      <c r="G2092" s="303">
        <f t="shared" si="42"/>
        <v>0</v>
      </c>
    </row>
    <row r="2093" spans="1:7" x14ac:dyDescent="0.2">
      <c r="A2093" s="206" t="s">
        <v>2592</v>
      </c>
      <c r="B2093" s="213">
        <v>8</v>
      </c>
      <c r="C2093" s="222">
        <v>3232</v>
      </c>
      <c r="D2093" s="268"/>
      <c r="E2093" s="271">
        <v>2.1</v>
      </c>
      <c r="F2093" s="232">
        <v>6</v>
      </c>
      <c r="G2093" s="303">
        <f t="shared" si="42"/>
        <v>0</v>
      </c>
    </row>
    <row r="2094" spans="1:7" x14ac:dyDescent="0.2">
      <c r="A2094" s="206" t="s">
        <v>2591</v>
      </c>
      <c r="B2094" s="211">
        <v>8</v>
      </c>
      <c r="C2094" s="219">
        <v>3232</v>
      </c>
      <c r="D2094" s="268"/>
      <c r="E2094" s="271">
        <v>2.1</v>
      </c>
      <c r="F2094" s="231">
        <v>2</v>
      </c>
      <c r="G2094" s="303">
        <f t="shared" si="42"/>
        <v>0</v>
      </c>
    </row>
    <row r="2095" spans="1:7" x14ac:dyDescent="0.2">
      <c r="A2095" s="206" t="s">
        <v>2591</v>
      </c>
      <c r="B2095" s="213">
        <v>8</v>
      </c>
      <c r="C2095" s="222">
        <v>3232</v>
      </c>
      <c r="D2095" s="268"/>
      <c r="E2095" s="271">
        <v>2.1</v>
      </c>
      <c r="F2095" s="232">
        <v>4</v>
      </c>
      <c r="G2095" s="303">
        <f t="shared" si="42"/>
        <v>0</v>
      </c>
    </row>
    <row r="2096" spans="1:7" x14ac:dyDescent="0.2">
      <c r="A2096" s="206" t="s">
        <v>3473</v>
      </c>
      <c r="B2096" s="213">
        <v>8</v>
      </c>
      <c r="C2096" s="222">
        <v>3232</v>
      </c>
      <c r="D2096" s="268"/>
      <c r="E2096" s="271">
        <v>2.1</v>
      </c>
      <c r="F2096" s="232">
        <v>3</v>
      </c>
      <c r="G2096" s="303">
        <f t="shared" si="42"/>
        <v>0</v>
      </c>
    </row>
    <row r="2097" spans="1:7" x14ac:dyDescent="0.2">
      <c r="A2097" s="206" t="s">
        <v>3470</v>
      </c>
      <c r="B2097" s="213">
        <v>8</v>
      </c>
      <c r="C2097" s="222">
        <v>3232</v>
      </c>
      <c r="D2097" s="268"/>
      <c r="E2097" s="271">
        <v>2.1</v>
      </c>
      <c r="F2097" s="232">
        <v>4</v>
      </c>
      <c r="G2097" s="303">
        <f t="shared" si="42"/>
        <v>0</v>
      </c>
    </row>
    <row r="2098" spans="1:7" x14ac:dyDescent="0.2">
      <c r="A2098" s="206" t="s">
        <v>3471</v>
      </c>
      <c r="B2098" s="213">
        <v>8</v>
      </c>
      <c r="C2098" s="222">
        <v>3232</v>
      </c>
      <c r="D2098" s="268"/>
      <c r="E2098" s="271">
        <v>2.1</v>
      </c>
      <c r="F2098" s="232">
        <v>4</v>
      </c>
      <c r="G2098" s="303">
        <f t="shared" si="42"/>
        <v>0</v>
      </c>
    </row>
    <row r="2099" spans="1:7" x14ac:dyDescent="0.2">
      <c r="A2099" s="206" t="s">
        <v>2590</v>
      </c>
      <c r="B2099" s="211">
        <v>8</v>
      </c>
      <c r="C2099" s="219">
        <v>3232</v>
      </c>
      <c r="D2099" s="268"/>
      <c r="E2099" s="271">
        <v>2.1</v>
      </c>
      <c r="F2099" s="231">
        <v>1</v>
      </c>
      <c r="G2099" s="303">
        <f t="shared" si="42"/>
        <v>0</v>
      </c>
    </row>
    <row r="2100" spans="1:7" x14ac:dyDescent="0.2">
      <c r="A2100" s="206" t="s">
        <v>2590</v>
      </c>
      <c r="B2100" s="213">
        <v>8</v>
      </c>
      <c r="C2100" s="222">
        <v>3232</v>
      </c>
      <c r="D2100" s="268"/>
      <c r="E2100" s="271">
        <v>2.1</v>
      </c>
      <c r="F2100" s="232">
        <v>6</v>
      </c>
      <c r="G2100" s="303">
        <f t="shared" si="42"/>
        <v>0</v>
      </c>
    </row>
    <row r="2101" spans="1:7" x14ac:dyDescent="0.2">
      <c r="A2101" s="206" t="s">
        <v>2589</v>
      </c>
      <c r="B2101" s="211">
        <v>8</v>
      </c>
      <c r="C2101" s="219">
        <v>3232</v>
      </c>
      <c r="D2101" s="268"/>
      <c r="E2101" s="271">
        <v>2.1</v>
      </c>
      <c r="F2101" s="231">
        <v>1</v>
      </c>
      <c r="G2101" s="303">
        <f t="shared" si="42"/>
        <v>0</v>
      </c>
    </row>
    <row r="2102" spans="1:7" x14ac:dyDescent="0.2">
      <c r="A2102" s="206" t="s">
        <v>2589</v>
      </c>
      <c r="B2102" s="213">
        <v>8</v>
      </c>
      <c r="C2102" s="222">
        <v>3232</v>
      </c>
      <c r="D2102" s="268"/>
      <c r="E2102" s="271">
        <v>2.1</v>
      </c>
      <c r="F2102" s="232">
        <v>5</v>
      </c>
      <c r="G2102" s="303">
        <f t="shared" ref="G2102:G2113" si="43">D2102*F2102</f>
        <v>0</v>
      </c>
    </row>
    <row r="2103" spans="1:7" x14ac:dyDescent="0.2">
      <c r="A2103" s="206" t="s">
        <v>3472</v>
      </c>
      <c r="B2103" s="213">
        <v>8</v>
      </c>
      <c r="C2103" s="222">
        <v>3232</v>
      </c>
      <c r="D2103" s="268"/>
      <c r="E2103" s="271">
        <v>2.1</v>
      </c>
      <c r="F2103" s="232">
        <v>4</v>
      </c>
      <c r="G2103" s="303">
        <f t="shared" si="43"/>
        <v>0</v>
      </c>
    </row>
    <row r="2104" spans="1:7" x14ac:dyDescent="0.2">
      <c r="A2104" s="205" t="s">
        <v>2014</v>
      </c>
      <c r="B2104" s="211">
        <v>8</v>
      </c>
      <c r="C2104" s="219">
        <v>6796</v>
      </c>
      <c r="D2104" s="268"/>
      <c r="E2104" s="271">
        <v>2.19</v>
      </c>
      <c r="F2104" s="231">
        <v>60</v>
      </c>
      <c r="G2104" s="303">
        <f t="shared" si="43"/>
        <v>0</v>
      </c>
    </row>
    <row r="2105" spans="1:7" x14ac:dyDescent="0.2">
      <c r="A2105" s="205" t="s">
        <v>2014</v>
      </c>
      <c r="B2105" s="213">
        <v>8</v>
      </c>
      <c r="C2105" s="222">
        <v>6796</v>
      </c>
      <c r="D2105" s="268"/>
      <c r="E2105" s="271">
        <v>2.13</v>
      </c>
      <c r="F2105" s="232">
        <v>11</v>
      </c>
      <c r="G2105" s="303">
        <f t="shared" si="43"/>
        <v>0</v>
      </c>
    </row>
    <row r="2106" spans="1:7" x14ac:dyDescent="0.2">
      <c r="A2106" s="205" t="s">
        <v>2001</v>
      </c>
      <c r="B2106" s="211">
        <v>8</v>
      </c>
      <c r="C2106" s="219">
        <v>6796</v>
      </c>
      <c r="D2106" s="268"/>
      <c r="E2106" s="271">
        <v>1.29</v>
      </c>
      <c r="F2106" s="231">
        <v>34</v>
      </c>
      <c r="G2106" s="303">
        <f t="shared" si="43"/>
        <v>0</v>
      </c>
    </row>
    <row r="2107" spans="1:7" x14ac:dyDescent="0.2">
      <c r="A2107" s="205" t="s">
        <v>2001</v>
      </c>
      <c r="B2107" s="213">
        <v>8</v>
      </c>
      <c r="C2107" s="222">
        <v>6796</v>
      </c>
      <c r="D2107" s="268"/>
      <c r="E2107" s="271">
        <v>1.29</v>
      </c>
      <c r="F2107" s="232">
        <v>11</v>
      </c>
      <c r="G2107" s="303">
        <f t="shared" si="43"/>
        <v>0</v>
      </c>
    </row>
    <row r="2108" spans="1:7" x14ac:dyDescent="0.2">
      <c r="A2108" s="205" t="s">
        <v>2012</v>
      </c>
      <c r="B2108" s="211">
        <v>8</v>
      </c>
      <c r="C2108" s="219">
        <v>6796</v>
      </c>
      <c r="D2108" s="268"/>
      <c r="E2108" s="271">
        <v>2.13</v>
      </c>
      <c r="F2108" s="231">
        <v>56</v>
      </c>
      <c r="G2108" s="303">
        <f t="shared" si="43"/>
        <v>0</v>
      </c>
    </row>
    <row r="2109" spans="1:7" x14ac:dyDescent="0.2">
      <c r="A2109" s="205" t="s">
        <v>2012</v>
      </c>
      <c r="B2109" s="213">
        <v>8</v>
      </c>
      <c r="C2109" s="222">
        <v>6796</v>
      </c>
      <c r="D2109" s="268"/>
      <c r="E2109" s="271">
        <v>2.13</v>
      </c>
      <c r="F2109" s="232">
        <v>12</v>
      </c>
      <c r="G2109" s="303">
        <f t="shared" si="43"/>
        <v>0</v>
      </c>
    </row>
    <row r="2110" spans="1:7" x14ac:dyDescent="0.2">
      <c r="A2110" s="205" t="s">
        <v>2006</v>
      </c>
      <c r="B2110" s="213">
        <v>8</v>
      </c>
      <c r="C2110" s="222">
        <v>6796</v>
      </c>
      <c r="D2110" s="268"/>
      <c r="E2110" s="271">
        <v>1.29</v>
      </c>
      <c r="F2110" s="232">
        <v>5</v>
      </c>
      <c r="G2110" s="303">
        <f t="shared" si="43"/>
        <v>0</v>
      </c>
    </row>
    <row r="2111" spans="1:7" x14ac:dyDescent="0.2">
      <c r="A2111" s="205" t="s">
        <v>2006</v>
      </c>
      <c r="B2111" s="213">
        <v>8</v>
      </c>
      <c r="C2111" s="222">
        <v>6796</v>
      </c>
      <c r="D2111" s="268"/>
      <c r="E2111" s="271">
        <v>1.29</v>
      </c>
      <c r="F2111" s="232">
        <v>1</v>
      </c>
      <c r="G2111" s="303">
        <f t="shared" si="43"/>
        <v>0</v>
      </c>
    </row>
    <row r="2112" spans="1:7" x14ac:dyDescent="0.2">
      <c r="A2112" s="205" t="s">
        <v>2005</v>
      </c>
      <c r="B2112" s="211">
        <v>8</v>
      </c>
      <c r="C2112" s="219">
        <v>6796</v>
      </c>
      <c r="D2112" s="268"/>
      <c r="E2112" s="271">
        <v>1.29</v>
      </c>
      <c r="F2112" s="231">
        <v>83</v>
      </c>
      <c r="G2112" s="303">
        <f t="shared" si="43"/>
        <v>0</v>
      </c>
    </row>
    <row r="2113" spans="1:7" x14ac:dyDescent="0.2">
      <c r="A2113" s="205" t="s">
        <v>2005</v>
      </c>
      <c r="B2113" s="213">
        <v>8</v>
      </c>
      <c r="C2113" s="222">
        <v>6796</v>
      </c>
      <c r="D2113" s="268"/>
      <c r="E2113" s="271">
        <v>1.29</v>
      </c>
      <c r="F2113" s="232">
        <v>11</v>
      </c>
      <c r="G2113" s="303">
        <f t="shared" si="43"/>
        <v>0</v>
      </c>
    </row>
    <row r="2114" spans="1:7" x14ac:dyDescent="0.2">
      <c r="A2114" s="208" t="s">
        <v>3559</v>
      </c>
      <c r="B2114" s="211">
        <v>8</v>
      </c>
      <c r="C2114" s="221">
        <v>2350</v>
      </c>
      <c r="D2114" s="268"/>
      <c r="E2114" s="271">
        <v>0</v>
      </c>
      <c r="F2114" s="231"/>
      <c r="G2114" s="180">
        <f t="shared" ref="G2114" si="44">D2114*F2114</f>
        <v>0</v>
      </c>
    </row>
    <row r="2115" spans="1:7" ht="15.75" x14ac:dyDescent="0.2">
      <c r="A2115" s="615" t="s">
        <v>8</v>
      </c>
      <c r="B2115" s="616"/>
      <c r="C2115" s="616"/>
      <c r="D2115" s="616"/>
      <c r="E2115" s="616"/>
      <c r="F2115" s="617"/>
      <c r="G2115" s="34">
        <f>SUM(G351:G2114)</f>
        <v>0</v>
      </c>
    </row>
    <row r="2116" spans="1:7" ht="15.75" x14ac:dyDescent="0.2">
      <c r="A2116" s="293"/>
      <c r="B2116" s="293"/>
      <c r="C2116" s="293"/>
      <c r="D2116" s="293"/>
      <c r="E2116" s="293"/>
      <c r="F2116" s="293"/>
      <c r="G2116" s="293"/>
    </row>
    <row r="2117" spans="1:7" ht="15.75" x14ac:dyDescent="0.2">
      <c r="A2117" s="293"/>
      <c r="B2117" s="293"/>
      <c r="C2117" s="293"/>
      <c r="D2117" s="293"/>
      <c r="E2117" s="293"/>
      <c r="F2117" s="293"/>
      <c r="G2117" s="293"/>
    </row>
    <row r="2118" spans="1:7" s="16" customFormat="1" ht="14.45" customHeight="1" x14ac:dyDescent="0.2">
      <c r="A2118" s="622" t="s">
        <v>33</v>
      </c>
      <c r="B2118" s="622"/>
      <c r="C2118" s="622"/>
      <c r="D2118" s="622"/>
      <c r="E2118" s="622"/>
      <c r="F2118" s="622"/>
      <c r="G2118" s="622"/>
    </row>
    <row r="2119" spans="1:7" s="16" customFormat="1" ht="14.45" customHeight="1" x14ac:dyDescent="0.2">
      <c r="A2119" s="623"/>
      <c r="B2119" s="623"/>
      <c r="C2119" s="623"/>
      <c r="D2119" s="623"/>
      <c r="E2119" s="623"/>
      <c r="F2119" s="623"/>
      <c r="G2119" s="623"/>
    </row>
    <row r="2120" spans="1:7" s="16" customFormat="1" ht="14.45" customHeight="1" x14ac:dyDescent="0.2">
      <c r="A2120" s="17" t="s">
        <v>6</v>
      </c>
      <c r="B2120" s="18" t="s">
        <v>7</v>
      </c>
      <c r="C2120" s="17" t="s">
        <v>0</v>
      </c>
      <c r="D2120" s="19" t="s">
        <v>1</v>
      </c>
      <c r="E2120" s="19" t="s">
        <v>2</v>
      </c>
      <c r="F2120" s="17" t="s">
        <v>3</v>
      </c>
      <c r="G2120" s="19" t="s">
        <v>4</v>
      </c>
    </row>
    <row r="2121" spans="1:7" s="16" customFormat="1" ht="14.45" customHeight="1" x14ac:dyDescent="0.2">
      <c r="A2121" s="206" t="s">
        <v>3135</v>
      </c>
      <c r="B2121" s="211">
        <v>23</v>
      </c>
      <c r="C2121" s="219">
        <v>2264</v>
      </c>
      <c r="D2121" s="268"/>
      <c r="E2121" s="271">
        <v>3.39</v>
      </c>
      <c r="F2121" s="231">
        <v>38</v>
      </c>
      <c r="G2121" s="304">
        <f>D2121*F2121</f>
        <v>0</v>
      </c>
    </row>
    <row r="2122" spans="1:7" x14ac:dyDescent="0.2">
      <c r="A2122" s="205" t="s">
        <v>1631</v>
      </c>
      <c r="B2122" s="213">
        <v>23</v>
      </c>
      <c r="C2122" s="222">
        <v>3096</v>
      </c>
      <c r="D2122" s="268"/>
      <c r="E2122" s="271">
        <v>3.86</v>
      </c>
      <c r="F2122" s="232">
        <v>6</v>
      </c>
      <c r="G2122" s="304">
        <f t="shared" ref="G2122:G2185" si="45">D2122*F2122</f>
        <v>0</v>
      </c>
    </row>
    <row r="2123" spans="1:7" x14ac:dyDescent="0.2">
      <c r="A2123" s="205" t="s">
        <v>1631</v>
      </c>
      <c r="B2123" s="213">
        <v>23</v>
      </c>
      <c r="C2123" s="222">
        <v>3096</v>
      </c>
      <c r="D2123" s="268"/>
      <c r="E2123" s="271">
        <v>3.86</v>
      </c>
      <c r="F2123" s="232">
        <v>6</v>
      </c>
      <c r="G2123" s="304">
        <f t="shared" si="45"/>
        <v>0</v>
      </c>
    </row>
    <row r="2124" spans="1:7" x14ac:dyDescent="0.2">
      <c r="A2124" s="205" t="s">
        <v>1631</v>
      </c>
      <c r="B2124" s="213">
        <v>23</v>
      </c>
      <c r="C2124" s="222">
        <v>3096</v>
      </c>
      <c r="D2124" s="268"/>
      <c r="E2124" s="271">
        <v>3.86</v>
      </c>
      <c r="F2124" s="232">
        <v>6</v>
      </c>
      <c r="G2124" s="304">
        <f t="shared" si="45"/>
        <v>0</v>
      </c>
    </row>
    <row r="2125" spans="1:7" x14ac:dyDescent="0.2">
      <c r="A2125" s="205" t="s">
        <v>1631</v>
      </c>
      <c r="B2125" s="213">
        <v>23</v>
      </c>
      <c r="C2125" s="222">
        <v>3096</v>
      </c>
      <c r="D2125" s="268"/>
      <c r="E2125" s="271">
        <v>3.86</v>
      </c>
      <c r="F2125" s="232">
        <v>5</v>
      </c>
      <c r="G2125" s="304">
        <f t="shared" si="45"/>
        <v>0</v>
      </c>
    </row>
    <row r="2126" spans="1:7" x14ac:dyDescent="0.2">
      <c r="A2126" s="205" t="s">
        <v>1817</v>
      </c>
      <c r="B2126" s="213">
        <v>23</v>
      </c>
      <c r="C2126" s="222">
        <v>3096</v>
      </c>
      <c r="D2126" s="268"/>
      <c r="E2126" s="271">
        <v>18.55</v>
      </c>
      <c r="F2126" s="232">
        <v>2</v>
      </c>
      <c r="G2126" s="304">
        <f t="shared" si="45"/>
        <v>0</v>
      </c>
    </row>
    <row r="2127" spans="1:7" x14ac:dyDescent="0.2">
      <c r="A2127" s="205" t="s">
        <v>2072</v>
      </c>
      <c r="B2127" s="213">
        <v>23</v>
      </c>
      <c r="C2127" s="222">
        <v>2214</v>
      </c>
      <c r="D2127" s="268"/>
      <c r="E2127" s="271">
        <v>3.08</v>
      </c>
      <c r="F2127" s="232">
        <v>2</v>
      </c>
      <c r="G2127" s="304">
        <f t="shared" si="45"/>
        <v>0</v>
      </c>
    </row>
    <row r="2128" spans="1:7" x14ac:dyDescent="0.2">
      <c r="A2128" s="205" t="s">
        <v>2073</v>
      </c>
      <c r="B2128" s="213">
        <v>23</v>
      </c>
      <c r="C2128" s="222">
        <v>2214</v>
      </c>
      <c r="D2128" s="268"/>
      <c r="E2128" s="271">
        <v>3.08</v>
      </c>
      <c r="F2128" s="232">
        <v>2</v>
      </c>
      <c r="G2128" s="304">
        <f t="shared" si="45"/>
        <v>0</v>
      </c>
    </row>
    <row r="2129" spans="1:7" x14ac:dyDescent="0.2">
      <c r="A2129" s="205" t="s">
        <v>2034</v>
      </c>
      <c r="B2129" s="213">
        <v>23</v>
      </c>
      <c r="C2129" s="222">
        <v>2264</v>
      </c>
      <c r="D2129" s="268"/>
      <c r="E2129" s="271">
        <v>21.76</v>
      </c>
      <c r="F2129" s="232">
        <v>1</v>
      </c>
      <c r="G2129" s="304">
        <f t="shared" si="45"/>
        <v>0</v>
      </c>
    </row>
    <row r="2130" spans="1:7" x14ac:dyDescent="0.2">
      <c r="A2130" s="200" t="s">
        <v>2951</v>
      </c>
      <c r="B2130" s="211">
        <v>23</v>
      </c>
      <c r="C2130" s="226">
        <v>4943</v>
      </c>
      <c r="D2130" s="270"/>
      <c r="E2130" s="271">
        <v>13.6</v>
      </c>
      <c r="F2130" s="203">
        <v>1</v>
      </c>
      <c r="G2130" s="304">
        <f t="shared" si="45"/>
        <v>0</v>
      </c>
    </row>
    <row r="2131" spans="1:7" x14ac:dyDescent="0.2">
      <c r="A2131" s="205" t="s">
        <v>1832</v>
      </c>
      <c r="B2131" s="213">
        <v>23</v>
      </c>
      <c r="C2131" s="222">
        <v>4943</v>
      </c>
      <c r="D2131" s="268"/>
      <c r="E2131" s="271">
        <v>13.6</v>
      </c>
      <c r="F2131" s="232">
        <v>1</v>
      </c>
      <c r="G2131" s="304">
        <f t="shared" si="45"/>
        <v>0</v>
      </c>
    </row>
    <row r="2132" spans="1:7" x14ac:dyDescent="0.2">
      <c r="A2132" s="205" t="s">
        <v>1935</v>
      </c>
      <c r="B2132" s="211">
        <v>23</v>
      </c>
      <c r="C2132" s="226">
        <v>4943</v>
      </c>
      <c r="D2132" s="270"/>
      <c r="E2132" s="271">
        <v>16.09</v>
      </c>
      <c r="F2132" s="203">
        <v>2</v>
      </c>
      <c r="G2132" s="304">
        <f t="shared" si="45"/>
        <v>0</v>
      </c>
    </row>
    <row r="2133" spans="1:7" x14ac:dyDescent="0.2">
      <c r="A2133" s="205" t="s">
        <v>1935</v>
      </c>
      <c r="B2133" s="213">
        <v>23</v>
      </c>
      <c r="C2133" s="222">
        <v>4943</v>
      </c>
      <c r="D2133" s="268"/>
      <c r="E2133" s="271">
        <v>16.09</v>
      </c>
      <c r="F2133" s="232">
        <v>1</v>
      </c>
      <c r="G2133" s="304">
        <f t="shared" si="45"/>
        <v>0</v>
      </c>
    </row>
    <row r="2134" spans="1:7" x14ac:dyDescent="0.2">
      <c r="A2134" s="205" t="s">
        <v>1929</v>
      </c>
      <c r="B2134" s="211">
        <v>23</v>
      </c>
      <c r="C2134" s="226">
        <v>4943</v>
      </c>
      <c r="D2134" s="270"/>
      <c r="E2134" s="271">
        <v>10.92</v>
      </c>
      <c r="F2134" s="203">
        <v>1</v>
      </c>
      <c r="G2134" s="304">
        <f t="shared" si="45"/>
        <v>0</v>
      </c>
    </row>
    <row r="2135" spans="1:7" x14ac:dyDescent="0.2">
      <c r="A2135" s="205" t="s">
        <v>1929</v>
      </c>
      <c r="B2135" s="213">
        <v>23</v>
      </c>
      <c r="C2135" s="222">
        <v>4943</v>
      </c>
      <c r="D2135" s="268"/>
      <c r="E2135" s="271">
        <v>10.92</v>
      </c>
      <c r="F2135" s="232">
        <v>2</v>
      </c>
      <c r="G2135" s="304">
        <f t="shared" si="45"/>
        <v>0</v>
      </c>
    </row>
    <row r="2136" spans="1:7" x14ac:dyDescent="0.2">
      <c r="A2136" s="205" t="s">
        <v>1931</v>
      </c>
      <c r="B2136" s="211">
        <v>23</v>
      </c>
      <c r="C2136" s="226">
        <v>4943</v>
      </c>
      <c r="D2136" s="270"/>
      <c r="E2136" s="271">
        <v>10.92</v>
      </c>
      <c r="F2136" s="203">
        <v>1</v>
      </c>
      <c r="G2136" s="304">
        <f t="shared" si="45"/>
        <v>0</v>
      </c>
    </row>
    <row r="2137" spans="1:7" x14ac:dyDescent="0.2">
      <c r="A2137" s="205" t="s">
        <v>1931</v>
      </c>
      <c r="B2137" s="213">
        <v>23</v>
      </c>
      <c r="C2137" s="222">
        <v>4943</v>
      </c>
      <c r="D2137" s="268"/>
      <c r="E2137" s="271">
        <v>10.92</v>
      </c>
      <c r="F2137" s="232">
        <v>1</v>
      </c>
      <c r="G2137" s="304">
        <f t="shared" si="45"/>
        <v>0</v>
      </c>
    </row>
    <row r="2138" spans="1:7" x14ac:dyDescent="0.2">
      <c r="A2138" s="205" t="s">
        <v>1867</v>
      </c>
      <c r="B2138" s="213">
        <v>23</v>
      </c>
      <c r="C2138" s="222">
        <v>4943</v>
      </c>
      <c r="D2138" s="268"/>
      <c r="E2138" s="271">
        <v>7.48</v>
      </c>
      <c r="F2138" s="232">
        <v>2</v>
      </c>
      <c r="G2138" s="304">
        <f t="shared" si="45"/>
        <v>0</v>
      </c>
    </row>
    <row r="2139" spans="1:7" x14ac:dyDescent="0.2">
      <c r="A2139" s="205" t="s">
        <v>1868</v>
      </c>
      <c r="B2139" s="213">
        <v>23</v>
      </c>
      <c r="C2139" s="222">
        <v>4943</v>
      </c>
      <c r="D2139" s="268"/>
      <c r="E2139" s="271">
        <v>7.48</v>
      </c>
      <c r="F2139" s="232">
        <v>1</v>
      </c>
      <c r="G2139" s="304">
        <f t="shared" si="45"/>
        <v>0</v>
      </c>
    </row>
    <row r="2140" spans="1:7" x14ac:dyDescent="0.2">
      <c r="A2140" s="205" t="s">
        <v>1876</v>
      </c>
      <c r="B2140" s="213">
        <v>23</v>
      </c>
      <c r="C2140" s="222">
        <v>9121</v>
      </c>
      <c r="D2140" s="268"/>
      <c r="E2140" s="271">
        <v>29.15</v>
      </c>
      <c r="F2140" s="232">
        <v>2</v>
      </c>
      <c r="G2140" s="304">
        <f t="shared" si="45"/>
        <v>0</v>
      </c>
    </row>
    <row r="2141" spans="1:7" x14ac:dyDescent="0.2">
      <c r="A2141" s="205" t="s">
        <v>1877</v>
      </c>
      <c r="B2141" s="213">
        <v>23</v>
      </c>
      <c r="C2141" s="222">
        <v>9121</v>
      </c>
      <c r="D2141" s="268"/>
      <c r="E2141" s="271">
        <v>29.15</v>
      </c>
      <c r="F2141" s="232">
        <v>2</v>
      </c>
      <c r="G2141" s="304">
        <f t="shared" si="45"/>
        <v>0</v>
      </c>
    </row>
    <row r="2142" spans="1:7" x14ac:dyDescent="0.2">
      <c r="A2142" s="205" t="s">
        <v>2033</v>
      </c>
      <c r="B2142" s="213">
        <v>23</v>
      </c>
      <c r="C2142" s="222">
        <v>9121</v>
      </c>
      <c r="D2142" s="268"/>
      <c r="E2142" s="271">
        <v>29.15</v>
      </c>
      <c r="F2142" s="232">
        <v>1</v>
      </c>
      <c r="G2142" s="304">
        <f t="shared" si="45"/>
        <v>0</v>
      </c>
    </row>
    <row r="2143" spans="1:7" x14ac:dyDescent="0.2">
      <c r="A2143" s="205" t="s">
        <v>1878</v>
      </c>
      <c r="B2143" s="213">
        <v>23</v>
      </c>
      <c r="C2143" s="222">
        <v>9121</v>
      </c>
      <c r="D2143" s="268"/>
      <c r="E2143" s="271">
        <v>29.15</v>
      </c>
      <c r="F2143" s="232">
        <v>2</v>
      </c>
      <c r="G2143" s="304">
        <f t="shared" si="45"/>
        <v>0</v>
      </c>
    </row>
    <row r="2144" spans="1:7" x14ac:dyDescent="0.2">
      <c r="A2144" s="205" t="s">
        <v>1835</v>
      </c>
      <c r="B2144" s="213">
        <v>23</v>
      </c>
      <c r="C2144" s="222">
        <v>4943</v>
      </c>
      <c r="D2144" s="268"/>
      <c r="E2144" s="268">
        <v>10.88</v>
      </c>
      <c r="F2144" s="232">
        <v>1</v>
      </c>
      <c r="G2144" s="304">
        <f t="shared" si="45"/>
        <v>0</v>
      </c>
    </row>
    <row r="2145" spans="1:7" x14ac:dyDescent="0.2">
      <c r="A2145" s="205" t="s">
        <v>1836</v>
      </c>
      <c r="B2145" s="213">
        <v>23</v>
      </c>
      <c r="C2145" s="222">
        <v>4943</v>
      </c>
      <c r="D2145" s="268"/>
      <c r="E2145" s="268">
        <v>10.88</v>
      </c>
      <c r="F2145" s="232">
        <v>1</v>
      </c>
      <c r="G2145" s="304">
        <f t="shared" si="45"/>
        <v>0</v>
      </c>
    </row>
    <row r="2146" spans="1:7" x14ac:dyDescent="0.2">
      <c r="A2146" s="205" t="s">
        <v>1933</v>
      </c>
      <c r="B2146" s="213">
        <v>23</v>
      </c>
      <c r="C2146" s="222">
        <v>4943</v>
      </c>
      <c r="D2146" s="268"/>
      <c r="E2146" s="268">
        <v>16.09</v>
      </c>
      <c r="F2146" s="232">
        <v>1</v>
      </c>
      <c r="G2146" s="304">
        <f t="shared" si="45"/>
        <v>0</v>
      </c>
    </row>
    <row r="2147" spans="1:7" x14ac:dyDescent="0.2">
      <c r="A2147" s="205" t="s">
        <v>1872</v>
      </c>
      <c r="B2147" s="213">
        <v>23</v>
      </c>
      <c r="C2147" s="222">
        <v>4943</v>
      </c>
      <c r="D2147" s="268"/>
      <c r="E2147" s="268">
        <v>13.6</v>
      </c>
      <c r="F2147" s="232">
        <v>2</v>
      </c>
      <c r="G2147" s="304">
        <f t="shared" si="45"/>
        <v>0</v>
      </c>
    </row>
    <row r="2148" spans="1:7" x14ac:dyDescent="0.2">
      <c r="A2148" s="205" t="s">
        <v>1871</v>
      </c>
      <c r="B2148" s="213">
        <v>23</v>
      </c>
      <c r="C2148" s="222">
        <v>4943</v>
      </c>
      <c r="D2148" s="268"/>
      <c r="E2148" s="268">
        <v>13.6</v>
      </c>
      <c r="F2148" s="232">
        <v>3</v>
      </c>
      <c r="G2148" s="304">
        <f t="shared" si="45"/>
        <v>0</v>
      </c>
    </row>
    <row r="2149" spans="1:7" x14ac:dyDescent="0.2">
      <c r="A2149" s="205" t="s">
        <v>1833</v>
      </c>
      <c r="B2149" s="211">
        <v>23</v>
      </c>
      <c r="C2149" s="226">
        <v>4943</v>
      </c>
      <c r="D2149" s="270"/>
      <c r="E2149" s="268">
        <v>10.88</v>
      </c>
      <c r="F2149" s="203">
        <v>1</v>
      </c>
      <c r="G2149" s="304">
        <f t="shared" si="45"/>
        <v>0</v>
      </c>
    </row>
    <row r="2150" spans="1:7" x14ac:dyDescent="0.2">
      <c r="A2150" s="205" t="s">
        <v>1833</v>
      </c>
      <c r="B2150" s="213">
        <v>23</v>
      </c>
      <c r="C2150" s="222">
        <v>4943</v>
      </c>
      <c r="D2150" s="268"/>
      <c r="E2150" s="268">
        <v>10.88</v>
      </c>
      <c r="F2150" s="232">
        <v>1</v>
      </c>
      <c r="G2150" s="304">
        <f t="shared" si="45"/>
        <v>0</v>
      </c>
    </row>
    <row r="2151" spans="1:7" x14ac:dyDescent="0.2">
      <c r="A2151" s="205" t="s">
        <v>1851</v>
      </c>
      <c r="B2151" s="213">
        <v>23</v>
      </c>
      <c r="C2151" s="222"/>
      <c r="D2151" s="268"/>
      <c r="E2151" s="268">
        <v>20.78</v>
      </c>
      <c r="F2151" s="232">
        <v>1</v>
      </c>
      <c r="G2151" s="304">
        <f t="shared" si="45"/>
        <v>0</v>
      </c>
    </row>
    <row r="2152" spans="1:7" x14ac:dyDescent="0.2">
      <c r="A2152" s="205" t="s">
        <v>1979</v>
      </c>
      <c r="B2152" s="213">
        <v>23</v>
      </c>
      <c r="C2152" s="222">
        <v>1518</v>
      </c>
      <c r="D2152" s="268"/>
      <c r="E2152" s="268">
        <v>16.32</v>
      </c>
      <c r="F2152" s="232">
        <v>1</v>
      </c>
      <c r="G2152" s="304">
        <f t="shared" si="45"/>
        <v>0</v>
      </c>
    </row>
    <row r="2153" spans="1:7" x14ac:dyDescent="0.2">
      <c r="A2153" s="205" t="s">
        <v>1980</v>
      </c>
      <c r="B2153" s="213">
        <v>23</v>
      </c>
      <c r="C2153" s="222">
        <v>1518</v>
      </c>
      <c r="D2153" s="268"/>
      <c r="E2153" s="268">
        <v>16.32</v>
      </c>
      <c r="F2153" s="232">
        <v>1</v>
      </c>
      <c r="G2153" s="304">
        <f t="shared" si="45"/>
        <v>0</v>
      </c>
    </row>
    <row r="2154" spans="1:7" x14ac:dyDescent="0.2">
      <c r="A2154" s="205" t="s">
        <v>1981</v>
      </c>
      <c r="B2154" s="213">
        <v>23</v>
      </c>
      <c r="C2154" s="222">
        <v>1518</v>
      </c>
      <c r="D2154" s="268"/>
      <c r="E2154" s="268">
        <v>16.32</v>
      </c>
      <c r="F2154" s="232">
        <v>1</v>
      </c>
      <c r="G2154" s="304">
        <f t="shared" si="45"/>
        <v>0</v>
      </c>
    </row>
    <row r="2155" spans="1:7" x14ac:dyDescent="0.2">
      <c r="A2155" s="205" t="s">
        <v>3106</v>
      </c>
      <c r="B2155" s="213">
        <v>23</v>
      </c>
      <c r="C2155" s="222">
        <v>8520</v>
      </c>
      <c r="D2155" s="268"/>
      <c r="E2155" s="268">
        <v>13.91</v>
      </c>
      <c r="F2155" s="232">
        <v>2</v>
      </c>
      <c r="G2155" s="304">
        <f t="shared" si="45"/>
        <v>0</v>
      </c>
    </row>
    <row r="2156" spans="1:7" x14ac:dyDescent="0.2">
      <c r="A2156" s="205" t="s">
        <v>3107</v>
      </c>
      <c r="B2156" s="213">
        <v>23</v>
      </c>
      <c r="C2156" s="222">
        <v>1030</v>
      </c>
      <c r="D2156" s="268"/>
      <c r="E2156" s="268">
        <v>5.27</v>
      </c>
      <c r="F2156" s="232">
        <v>3</v>
      </c>
      <c r="G2156" s="304">
        <f t="shared" si="45"/>
        <v>0</v>
      </c>
    </row>
    <row r="2157" spans="1:7" x14ac:dyDescent="0.2">
      <c r="A2157" s="200" t="s">
        <v>2552</v>
      </c>
      <c r="B2157" s="211">
        <v>23</v>
      </c>
      <c r="C2157" s="226">
        <v>3232</v>
      </c>
      <c r="D2157" s="268"/>
      <c r="E2157" s="268">
        <v>5.59</v>
      </c>
      <c r="F2157" s="203">
        <v>15</v>
      </c>
      <c r="G2157" s="304">
        <f t="shared" si="45"/>
        <v>0</v>
      </c>
    </row>
    <row r="2158" spans="1:7" x14ac:dyDescent="0.2">
      <c r="A2158" s="200" t="s">
        <v>2552</v>
      </c>
      <c r="B2158" s="211">
        <v>23</v>
      </c>
      <c r="C2158" s="226">
        <v>3232</v>
      </c>
      <c r="D2158" s="268"/>
      <c r="E2158" s="268">
        <v>5.59</v>
      </c>
      <c r="F2158" s="203">
        <v>5</v>
      </c>
      <c r="G2158" s="304">
        <f t="shared" si="45"/>
        <v>0</v>
      </c>
    </row>
    <row r="2159" spans="1:7" x14ac:dyDescent="0.2">
      <c r="A2159" s="206" t="s">
        <v>2550</v>
      </c>
      <c r="B2159" s="211">
        <v>23</v>
      </c>
      <c r="C2159" s="219">
        <v>1499</v>
      </c>
      <c r="D2159" s="268"/>
      <c r="E2159" s="268">
        <v>6.42</v>
      </c>
      <c r="F2159" s="231">
        <v>3</v>
      </c>
      <c r="G2159" s="304">
        <f t="shared" si="45"/>
        <v>0</v>
      </c>
    </row>
    <row r="2160" spans="1:7" x14ac:dyDescent="0.2">
      <c r="A2160" s="200" t="s">
        <v>2550</v>
      </c>
      <c r="B2160" s="211">
        <v>23</v>
      </c>
      <c r="C2160" s="226">
        <v>1499</v>
      </c>
      <c r="D2160" s="268"/>
      <c r="E2160" s="268">
        <v>6.29</v>
      </c>
      <c r="F2160" s="203">
        <v>6</v>
      </c>
      <c r="G2160" s="304">
        <f t="shared" si="45"/>
        <v>0</v>
      </c>
    </row>
    <row r="2161" spans="1:7" x14ac:dyDescent="0.2">
      <c r="A2161" s="200" t="s">
        <v>3113</v>
      </c>
      <c r="B2161" s="211">
        <v>23</v>
      </c>
      <c r="C2161" s="226">
        <v>3232</v>
      </c>
      <c r="D2161" s="268"/>
      <c r="E2161" s="268">
        <v>5.09</v>
      </c>
      <c r="F2161" s="203">
        <v>12</v>
      </c>
      <c r="G2161" s="304">
        <f t="shared" si="45"/>
        <v>0</v>
      </c>
    </row>
    <row r="2162" spans="1:7" x14ac:dyDescent="0.2">
      <c r="A2162" s="206" t="s">
        <v>707</v>
      </c>
      <c r="B2162" s="211">
        <v>23</v>
      </c>
      <c r="C2162" s="219">
        <v>3096</v>
      </c>
      <c r="D2162" s="269"/>
      <c r="E2162" s="268">
        <v>3.48</v>
      </c>
      <c r="F2162" s="231">
        <v>2</v>
      </c>
      <c r="G2162" s="304">
        <f t="shared" si="45"/>
        <v>0</v>
      </c>
    </row>
    <row r="2163" spans="1:7" x14ac:dyDescent="0.2">
      <c r="A2163" s="206" t="s">
        <v>707</v>
      </c>
      <c r="B2163" s="211">
        <v>23</v>
      </c>
      <c r="C2163" s="219">
        <v>3096</v>
      </c>
      <c r="D2163" s="269"/>
      <c r="E2163" s="268">
        <v>5.0199999999999996</v>
      </c>
      <c r="F2163" s="231">
        <v>3</v>
      </c>
      <c r="G2163" s="304">
        <f t="shared" si="45"/>
        <v>0</v>
      </c>
    </row>
    <row r="2164" spans="1:7" x14ac:dyDescent="0.2">
      <c r="A2164" s="206" t="s">
        <v>707</v>
      </c>
      <c r="B2164" s="211">
        <v>23</v>
      </c>
      <c r="C2164" s="219">
        <v>5312</v>
      </c>
      <c r="D2164" s="269"/>
      <c r="E2164" s="268">
        <v>7.73</v>
      </c>
      <c r="F2164" s="231">
        <v>1</v>
      </c>
      <c r="G2164" s="304">
        <f t="shared" si="45"/>
        <v>0</v>
      </c>
    </row>
    <row r="2165" spans="1:7" x14ac:dyDescent="0.2">
      <c r="A2165" s="206" t="s">
        <v>707</v>
      </c>
      <c r="B2165" s="211">
        <v>23</v>
      </c>
      <c r="C2165" s="219">
        <v>5312</v>
      </c>
      <c r="D2165" s="269"/>
      <c r="E2165" s="268">
        <v>7.73</v>
      </c>
      <c r="F2165" s="231">
        <v>1</v>
      </c>
      <c r="G2165" s="304">
        <f t="shared" si="45"/>
        <v>0</v>
      </c>
    </row>
    <row r="2166" spans="1:7" x14ac:dyDescent="0.2">
      <c r="A2166" s="206" t="s">
        <v>707</v>
      </c>
      <c r="B2166" s="211">
        <v>23</v>
      </c>
      <c r="C2166" s="219">
        <v>5312</v>
      </c>
      <c r="D2166" s="269"/>
      <c r="E2166" s="268">
        <v>7.73</v>
      </c>
      <c r="F2166" s="231">
        <v>2</v>
      </c>
      <c r="G2166" s="304">
        <f t="shared" si="45"/>
        <v>0</v>
      </c>
    </row>
    <row r="2167" spans="1:7" x14ac:dyDescent="0.2">
      <c r="A2167" s="206" t="s">
        <v>707</v>
      </c>
      <c r="B2167" s="211">
        <v>23</v>
      </c>
      <c r="C2167" s="219">
        <v>5312</v>
      </c>
      <c r="D2167" s="269"/>
      <c r="E2167" s="268">
        <v>7.73</v>
      </c>
      <c r="F2167" s="231">
        <v>2</v>
      </c>
      <c r="G2167" s="304">
        <f t="shared" si="45"/>
        <v>0</v>
      </c>
    </row>
    <row r="2168" spans="1:7" x14ac:dyDescent="0.2">
      <c r="A2168" s="206" t="s">
        <v>2179</v>
      </c>
      <c r="B2168" s="212">
        <v>23</v>
      </c>
      <c r="C2168" s="220">
        <v>3096</v>
      </c>
      <c r="D2168" s="268"/>
      <c r="E2168" s="268">
        <v>5.39</v>
      </c>
      <c r="F2168" s="233">
        <v>10</v>
      </c>
      <c r="G2168" s="304">
        <f t="shared" si="45"/>
        <v>0</v>
      </c>
    </row>
    <row r="2169" spans="1:7" x14ac:dyDescent="0.2">
      <c r="A2169" s="205" t="s">
        <v>1814</v>
      </c>
      <c r="B2169" s="213">
        <v>23</v>
      </c>
      <c r="C2169" s="222">
        <v>3096</v>
      </c>
      <c r="D2169" s="268"/>
      <c r="E2169" s="268">
        <v>9.27</v>
      </c>
      <c r="F2169" s="232">
        <v>1</v>
      </c>
      <c r="G2169" s="304">
        <f t="shared" si="45"/>
        <v>0</v>
      </c>
    </row>
    <row r="2170" spans="1:7" x14ac:dyDescent="0.2">
      <c r="A2170" s="205" t="s">
        <v>1821</v>
      </c>
      <c r="B2170" s="216">
        <v>23</v>
      </c>
      <c r="C2170" s="224">
        <v>3096</v>
      </c>
      <c r="D2170" s="268"/>
      <c r="E2170" s="268">
        <v>4.6399999999999997</v>
      </c>
      <c r="F2170" s="234">
        <v>6</v>
      </c>
      <c r="G2170" s="304">
        <f t="shared" si="45"/>
        <v>0</v>
      </c>
    </row>
    <row r="2171" spans="1:7" x14ac:dyDescent="0.2">
      <c r="A2171" s="205" t="s">
        <v>1815</v>
      </c>
      <c r="B2171" s="213">
        <v>23</v>
      </c>
      <c r="C2171" s="222">
        <v>6796</v>
      </c>
      <c r="D2171" s="268"/>
      <c r="E2171" s="268">
        <v>14.72</v>
      </c>
      <c r="F2171" s="232">
        <v>1</v>
      </c>
      <c r="G2171" s="304">
        <f t="shared" si="45"/>
        <v>0</v>
      </c>
    </row>
    <row r="2172" spans="1:7" x14ac:dyDescent="0.2">
      <c r="A2172" s="205" t="s">
        <v>1819</v>
      </c>
      <c r="B2172" s="213">
        <v>23</v>
      </c>
      <c r="C2172" s="222">
        <v>3096</v>
      </c>
      <c r="D2172" s="268"/>
      <c r="E2172" s="268">
        <v>24.73</v>
      </c>
      <c r="F2172" s="232">
        <v>1</v>
      </c>
      <c r="G2172" s="304">
        <f t="shared" si="45"/>
        <v>0</v>
      </c>
    </row>
    <row r="2173" spans="1:7" x14ac:dyDescent="0.2">
      <c r="A2173" s="206" t="s">
        <v>733</v>
      </c>
      <c r="B2173" s="211">
        <v>23</v>
      </c>
      <c r="C2173" s="219">
        <v>5312</v>
      </c>
      <c r="D2173" s="269"/>
      <c r="E2173" s="268">
        <v>5.79</v>
      </c>
      <c r="F2173" s="231">
        <v>7</v>
      </c>
      <c r="G2173" s="304">
        <f t="shared" si="45"/>
        <v>0</v>
      </c>
    </row>
    <row r="2174" spans="1:7" x14ac:dyDescent="0.2">
      <c r="A2174" s="206" t="s">
        <v>2188</v>
      </c>
      <c r="B2174" s="212">
        <v>23</v>
      </c>
      <c r="C2174" s="220">
        <v>3096</v>
      </c>
      <c r="D2174" s="268"/>
      <c r="E2174" s="268">
        <v>1.93</v>
      </c>
      <c r="F2174" s="233">
        <v>1</v>
      </c>
      <c r="G2174" s="304">
        <f t="shared" si="45"/>
        <v>0</v>
      </c>
    </row>
    <row r="2175" spans="1:7" x14ac:dyDescent="0.2">
      <c r="A2175" s="206" t="s">
        <v>2189</v>
      </c>
      <c r="B2175" s="212">
        <v>23</v>
      </c>
      <c r="C2175" s="220">
        <v>3096</v>
      </c>
      <c r="D2175" s="268"/>
      <c r="E2175" s="268">
        <v>5.05</v>
      </c>
      <c r="F2175" s="233">
        <v>2</v>
      </c>
      <c r="G2175" s="304">
        <f t="shared" si="45"/>
        <v>0</v>
      </c>
    </row>
    <row r="2176" spans="1:7" x14ac:dyDescent="0.2">
      <c r="A2176" s="206" t="s">
        <v>425</v>
      </c>
      <c r="B2176" s="211">
        <v>23</v>
      </c>
      <c r="C2176" s="220">
        <v>5312</v>
      </c>
      <c r="D2176" s="268"/>
      <c r="E2176" s="268">
        <v>10.039999999999999</v>
      </c>
      <c r="F2176" s="233">
        <v>2</v>
      </c>
      <c r="G2176" s="304">
        <f t="shared" si="45"/>
        <v>0</v>
      </c>
    </row>
    <row r="2177" spans="1:7" x14ac:dyDescent="0.2">
      <c r="A2177" s="205" t="s">
        <v>1810</v>
      </c>
      <c r="B2177" s="213">
        <v>23</v>
      </c>
      <c r="C2177" s="222">
        <v>3096</v>
      </c>
      <c r="D2177" s="268"/>
      <c r="E2177" s="268">
        <v>2.16</v>
      </c>
      <c r="F2177" s="232">
        <v>3</v>
      </c>
      <c r="G2177" s="304">
        <f t="shared" si="45"/>
        <v>0</v>
      </c>
    </row>
    <row r="2178" spans="1:7" x14ac:dyDescent="0.2">
      <c r="A2178" s="205" t="s">
        <v>2027</v>
      </c>
      <c r="B2178" s="213">
        <v>23</v>
      </c>
      <c r="C2178" s="222"/>
      <c r="D2178" s="268"/>
      <c r="E2178" s="268">
        <v>5.95</v>
      </c>
      <c r="F2178" s="232">
        <v>1</v>
      </c>
      <c r="G2178" s="304">
        <f t="shared" si="45"/>
        <v>0</v>
      </c>
    </row>
    <row r="2179" spans="1:7" x14ac:dyDescent="0.2">
      <c r="A2179" s="205" t="s">
        <v>2024</v>
      </c>
      <c r="B2179" s="213">
        <v>23</v>
      </c>
      <c r="C2179" s="222">
        <v>6242</v>
      </c>
      <c r="D2179" s="268"/>
      <c r="E2179" s="268">
        <v>4.66</v>
      </c>
      <c r="F2179" s="232">
        <v>4</v>
      </c>
      <c r="G2179" s="304">
        <f t="shared" si="45"/>
        <v>0</v>
      </c>
    </row>
    <row r="2180" spans="1:7" x14ac:dyDescent="0.2">
      <c r="A2180" s="205" t="s">
        <v>3524</v>
      </c>
      <c r="B2180" s="213">
        <v>23</v>
      </c>
      <c r="C2180" s="222">
        <v>3096</v>
      </c>
      <c r="D2180" s="268"/>
      <c r="E2180" s="268">
        <v>2.39</v>
      </c>
      <c r="F2180" s="232">
        <v>27</v>
      </c>
      <c r="G2180" s="304">
        <f t="shared" si="45"/>
        <v>0</v>
      </c>
    </row>
    <row r="2181" spans="1:7" x14ac:dyDescent="0.2">
      <c r="A2181" s="205" t="s">
        <v>3103</v>
      </c>
      <c r="B2181" s="213">
        <v>23</v>
      </c>
      <c r="C2181" s="222">
        <v>5312</v>
      </c>
      <c r="D2181" s="268"/>
      <c r="E2181" s="268">
        <v>3.49</v>
      </c>
      <c r="F2181" s="232">
        <v>23</v>
      </c>
      <c r="G2181" s="304">
        <f t="shared" si="45"/>
        <v>0</v>
      </c>
    </row>
    <row r="2182" spans="1:7" x14ac:dyDescent="0.2">
      <c r="A2182" s="205" t="s">
        <v>2025</v>
      </c>
      <c r="B2182" s="213">
        <v>23</v>
      </c>
      <c r="C2182" s="222"/>
      <c r="D2182" s="268"/>
      <c r="E2182" s="268">
        <v>4</v>
      </c>
      <c r="F2182" s="232">
        <v>1</v>
      </c>
      <c r="G2182" s="304">
        <f t="shared" si="45"/>
        <v>0</v>
      </c>
    </row>
    <row r="2183" spans="1:7" x14ac:dyDescent="0.2">
      <c r="A2183" s="205" t="s">
        <v>2026</v>
      </c>
      <c r="B2183" s="213">
        <v>23</v>
      </c>
      <c r="C2183" s="222"/>
      <c r="D2183" s="268"/>
      <c r="E2183" s="268">
        <v>5.95</v>
      </c>
      <c r="F2183" s="232">
        <v>7</v>
      </c>
      <c r="G2183" s="304">
        <f t="shared" si="45"/>
        <v>0</v>
      </c>
    </row>
    <row r="2184" spans="1:7" x14ac:dyDescent="0.2">
      <c r="A2184" s="200" t="s">
        <v>2935</v>
      </c>
      <c r="B2184" s="211">
        <v>23</v>
      </c>
      <c r="C2184" s="226">
        <v>3232</v>
      </c>
      <c r="D2184" s="270"/>
      <c r="E2184" s="268">
        <v>14.77</v>
      </c>
      <c r="F2184" s="203">
        <v>3</v>
      </c>
      <c r="G2184" s="304">
        <f t="shared" si="45"/>
        <v>0</v>
      </c>
    </row>
    <row r="2185" spans="1:7" x14ac:dyDescent="0.2">
      <c r="A2185" s="205" t="s">
        <v>1847</v>
      </c>
      <c r="B2185" s="213">
        <v>23</v>
      </c>
      <c r="C2185" s="222">
        <v>8513</v>
      </c>
      <c r="D2185" s="268"/>
      <c r="E2185" s="268">
        <v>9.9000000000000005E-2</v>
      </c>
      <c r="F2185" s="232">
        <v>1</v>
      </c>
      <c r="G2185" s="304">
        <f t="shared" si="45"/>
        <v>0</v>
      </c>
    </row>
    <row r="2186" spans="1:7" x14ac:dyDescent="0.2">
      <c r="A2186" s="208" t="s">
        <v>2687</v>
      </c>
      <c r="B2186" s="211">
        <v>23</v>
      </c>
      <c r="C2186" s="221">
        <v>9513</v>
      </c>
      <c r="D2186" s="268"/>
      <c r="E2186" s="268">
        <v>0.99</v>
      </c>
      <c r="F2186" s="234">
        <v>21</v>
      </c>
      <c r="G2186" s="304">
        <f t="shared" ref="G2186:G2221" si="46">D2186*F2186</f>
        <v>0</v>
      </c>
    </row>
    <row r="2187" spans="1:7" x14ac:dyDescent="0.2">
      <c r="A2187" s="200" t="s">
        <v>2789</v>
      </c>
      <c r="B2187" s="214">
        <v>23</v>
      </c>
      <c r="C2187" s="223">
        <v>3096</v>
      </c>
      <c r="D2187" s="276"/>
      <c r="E2187" s="268">
        <v>6.18</v>
      </c>
      <c r="F2187" s="230">
        <v>1</v>
      </c>
      <c r="G2187" s="304">
        <f t="shared" si="46"/>
        <v>0</v>
      </c>
    </row>
    <row r="2188" spans="1:7" x14ac:dyDescent="0.2">
      <c r="A2188" s="200" t="s">
        <v>2789</v>
      </c>
      <c r="B2188" s="211">
        <v>23</v>
      </c>
      <c r="C2188" s="226">
        <v>3096</v>
      </c>
      <c r="D2188" s="268"/>
      <c r="E2188" s="268">
        <v>6.18</v>
      </c>
      <c r="F2188" s="203">
        <v>3</v>
      </c>
      <c r="G2188" s="304">
        <f t="shared" si="46"/>
        <v>0</v>
      </c>
    </row>
    <row r="2189" spans="1:7" x14ac:dyDescent="0.2">
      <c r="A2189" s="207" t="s">
        <v>1480</v>
      </c>
      <c r="B2189" s="212">
        <v>23</v>
      </c>
      <c r="C2189" s="224" t="s">
        <v>1481</v>
      </c>
      <c r="D2189" s="268"/>
      <c r="E2189" s="268">
        <v>26.04</v>
      </c>
      <c r="F2189" s="234">
        <v>10</v>
      </c>
      <c r="G2189" s="304">
        <f t="shared" si="46"/>
        <v>0</v>
      </c>
    </row>
    <row r="2190" spans="1:7" x14ac:dyDescent="0.2">
      <c r="A2190" s="205" t="s">
        <v>1618</v>
      </c>
      <c r="B2190" s="213">
        <v>23</v>
      </c>
      <c r="C2190" s="222">
        <v>2311</v>
      </c>
      <c r="D2190" s="268"/>
      <c r="E2190" s="268">
        <v>4</v>
      </c>
      <c r="F2190" s="232">
        <v>2</v>
      </c>
      <c r="G2190" s="304">
        <f t="shared" si="46"/>
        <v>0</v>
      </c>
    </row>
    <row r="2191" spans="1:7" x14ac:dyDescent="0.2">
      <c r="A2191" s="205" t="s">
        <v>1622</v>
      </c>
      <c r="B2191" s="213">
        <v>23</v>
      </c>
      <c r="C2191" s="222">
        <v>3096</v>
      </c>
      <c r="D2191" s="268"/>
      <c r="E2191" s="268">
        <v>0.76</v>
      </c>
      <c r="F2191" s="232">
        <v>1</v>
      </c>
      <c r="G2191" s="304">
        <f t="shared" si="46"/>
        <v>0</v>
      </c>
    </row>
    <row r="2192" spans="1:7" x14ac:dyDescent="0.2">
      <c r="A2192" s="205" t="s">
        <v>1622</v>
      </c>
      <c r="B2192" s="213">
        <v>23</v>
      </c>
      <c r="C2192" s="222">
        <v>3096</v>
      </c>
      <c r="D2192" s="268"/>
      <c r="E2192" s="268">
        <v>0.76</v>
      </c>
      <c r="F2192" s="232">
        <v>1</v>
      </c>
      <c r="G2192" s="304">
        <f t="shared" si="46"/>
        <v>0</v>
      </c>
    </row>
    <row r="2193" spans="1:7" x14ac:dyDescent="0.2">
      <c r="A2193" s="205" t="s">
        <v>1622</v>
      </c>
      <c r="B2193" s="213">
        <v>23</v>
      </c>
      <c r="C2193" s="222">
        <v>3096</v>
      </c>
      <c r="D2193" s="268"/>
      <c r="E2193" s="268">
        <v>0.76</v>
      </c>
      <c r="F2193" s="232">
        <v>2</v>
      </c>
      <c r="G2193" s="304">
        <f t="shared" si="46"/>
        <v>0</v>
      </c>
    </row>
    <row r="2194" spans="1:7" x14ac:dyDescent="0.2">
      <c r="A2194" s="205" t="s">
        <v>1622</v>
      </c>
      <c r="B2194" s="213">
        <v>23</v>
      </c>
      <c r="C2194" s="222">
        <v>3096</v>
      </c>
      <c r="D2194" s="268"/>
      <c r="E2194" s="268">
        <v>0.76</v>
      </c>
      <c r="F2194" s="232">
        <v>2</v>
      </c>
      <c r="G2194" s="304">
        <f t="shared" si="46"/>
        <v>0</v>
      </c>
    </row>
    <row r="2195" spans="1:7" x14ac:dyDescent="0.2">
      <c r="A2195" s="205" t="s">
        <v>1622</v>
      </c>
      <c r="B2195" s="213">
        <v>23</v>
      </c>
      <c r="C2195" s="222">
        <v>3096</v>
      </c>
      <c r="D2195" s="268"/>
      <c r="E2195" s="268">
        <v>0.76</v>
      </c>
      <c r="F2195" s="232">
        <v>2</v>
      </c>
      <c r="G2195" s="304">
        <f t="shared" si="46"/>
        <v>0</v>
      </c>
    </row>
    <row r="2196" spans="1:7" x14ac:dyDescent="0.2">
      <c r="A2196" s="205" t="s">
        <v>1622</v>
      </c>
      <c r="B2196" s="213">
        <v>23</v>
      </c>
      <c r="C2196" s="222">
        <v>3096</v>
      </c>
      <c r="D2196" s="268"/>
      <c r="E2196" s="268">
        <v>0.76</v>
      </c>
      <c r="F2196" s="232">
        <v>1</v>
      </c>
      <c r="G2196" s="304">
        <f t="shared" si="46"/>
        <v>0</v>
      </c>
    </row>
    <row r="2197" spans="1:7" x14ac:dyDescent="0.2">
      <c r="A2197" s="205" t="s">
        <v>1622</v>
      </c>
      <c r="B2197" s="213">
        <v>23</v>
      </c>
      <c r="C2197" s="222">
        <v>3096</v>
      </c>
      <c r="D2197" s="268"/>
      <c r="E2197" s="268">
        <v>0.76</v>
      </c>
      <c r="F2197" s="232">
        <v>2</v>
      </c>
      <c r="G2197" s="304">
        <f t="shared" si="46"/>
        <v>0</v>
      </c>
    </row>
    <row r="2198" spans="1:7" x14ac:dyDescent="0.2">
      <c r="A2198" s="205" t="s">
        <v>1622</v>
      </c>
      <c r="B2198" s="213">
        <v>23</v>
      </c>
      <c r="C2198" s="222">
        <v>3096</v>
      </c>
      <c r="D2198" s="268"/>
      <c r="E2198" s="268">
        <v>0.76</v>
      </c>
      <c r="F2198" s="232">
        <v>2</v>
      </c>
      <c r="G2198" s="304">
        <f t="shared" si="46"/>
        <v>0</v>
      </c>
    </row>
    <row r="2199" spans="1:7" x14ac:dyDescent="0.2">
      <c r="A2199" s="205" t="s">
        <v>2094</v>
      </c>
      <c r="B2199" s="213">
        <v>23</v>
      </c>
      <c r="C2199" s="222">
        <v>2311</v>
      </c>
      <c r="D2199" s="268"/>
      <c r="E2199" s="268">
        <v>3.66</v>
      </c>
      <c r="F2199" s="232">
        <v>1</v>
      </c>
      <c r="G2199" s="304">
        <f t="shared" si="46"/>
        <v>0</v>
      </c>
    </row>
    <row r="2200" spans="1:7" x14ac:dyDescent="0.2">
      <c r="A2200" s="205" t="s">
        <v>2097</v>
      </c>
      <c r="B2200" s="213">
        <v>23</v>
      </c>
      <c r="C2200" s="222">
        <v>2211</v>
      </c>
      <c r="D2200" s="268"/>
      <c r="E2200" s="268">
        <v>21.27</v>
      </c>
      <c r="F2200" s="232">
        <v>5</v>
      </c>
      <c r="G2200" s="304">
        <f t="shared" si="46"/>
        <v>0</v>
      </c>
    </row>
    <row r="2201" spans="1:7" x14ac:dyDescent="0.2">
      <c r="A2201" s="205" t="s">
        <v>2104</v>
      </c>
      <c r="B2201" s="211">
        <v>23</v>
      </c>
      <c r="C2201" s="221">
        <v>1386</v>
      </c>
      <c r="D2201" s="268"/>
      <c r="E2201" s="268">
        <v>13.48</v>
      </c>
      <c r="F2201" s="231">
        <v>3</v>
      </c>
      <c r="G2201" s="304">
        <f t="shared" si="46"/>
        <v>0</v>
      </c>
    </row>
    <row r="2202" spans="1:7" x14ac:dyDescent="0.2">
      <c r="A2202" s="205" t="s">
        <v>2104</v>
      </c>
      <c r="B2202" s="213">
        <v>23</v>
      </c>
      <c r="C2202" s="222">
        <v>1386</v>
      </c>
      <c r="D2202" s="268"/>
      <c r="E2202" s="268">
        <v>13.48</v>
      </c>
      <c r="F2202" s="232">
        <v>1</v>
      </c>
      <c r="G2202" s="304">
        <f t="shared" si="46"/>
        <v>0</v>
      </c>
    </row>
    <row r="2203" spans="1:7" x14ac:dyDescent="0.2">
      <c r="A2203" s="205" t="s">
        <v>2108</v>
      </c>
      <c r="B2203" s="211">
        <v>23</v>
      </c>
      <c r="C2203" s="221">
        <v>1386</v>
      </c>
      <c r="D2203" s="268"/>
      <c r="E2203" s="268">
        <v>13.48</v>
      </c>
      <c r="F2203" s="231">
        <v>2</v>
      </c>
      <c r="G2203" s="304">
        <f t="shared" si="46"/>
        <v>0</v>
      </c>
    </row>
    <row r="2204" spans="1:7" x14ac:dyDescent="0.2">
      <c r="A2204" s="205" t="s">
        <v>2108</v>
      </c>
      <c r="B2204" s="213">
        <v>23</v>
      </c>
      <c r="C2204" s="222">
        <v>1386</v>
      </c>
      <c r="D2204" s="268"/>
      <c r="E2204" s="268">
        <v>13.48</v>
      </c>
      <c r="F2204" s="232">
        <v>2</v>
      </c>
      <c r="G2204" s="304">
        <f t="shared" si="46"/>
        <v>0</v>
      </c>
    </row>
    <row r="2205" spans="1:7" x14ac:dyDescent="0.2">
      <c r="A2205" s="205" t="s">
        <v>2102</v>
      </c>
      <c r="B2205" s="211">
        <v>23</v>
      </c>
      <c r="C2205" s="221">
        <v>1386</v>
      </c>
      <c r="D2205" s="268"/>
      <c r="E2205" s="268">
        <v>13.48</v>
      </c>
      <c r="F2205" s="231">
        <v>3</v>
      </c>
      <c r="G2205" s="304">
        <f t="shared" si="46"/>
        <v>0</v>
      </c>
    </row>
    <row r="2206" spans="1:7" x14ac:dyDescent="0.2">
      <c r="A2206" s="205" t="s">
        <v>2102</v>
      </c>
      <c r="B2206" s="213">
        <v>23</v>
      </c>
      <c r="C2206" s="222">
        <v>1386</v>
      </c>
      <c r="D2206" s="268"/>
      <c r="E2206" s="268">
        <v>13.48</v>
      </c>
      <c r="F2206" s="232">
        <v>1</v>
      </c>
      <c r="G2206" s="304">
        <f t="shared" si="46"/>
        <v>0</v>
      </c>
    </row>
    <row r="2207" spans="1:7" x14ac:dyDescent="0.2">
      <c r="A2207" s="205" t="s">
        <v>2106</v>
      </c>
      <c r="B2207" s="211">
        <v>23</v>
      </c>
      <c r="C2207" s="221">
        <v>1386</v>
      </c>
      <c r="D2207" s="268"/>
      <c r="E2207" s="268">
        <v>13.48</v>
      </c>
      <c r="F2207" s="231">
        <v>2</v>
      </c>
      <c r="G2207" s="304">
        <f t="shared" si="46"/>
        <v>0</v>
      </c>
    </row>
    <row r="2208" spans="1:7" x14ac:dyDescent="0.2">
      <c r="A2208" s="205" t="s">
        <v>2106</v>
      </c>
      <c r="B2208" s="213">
        <v>23</v>
      </c>
      <c r="C2208" s="222">
        <v>1386</v>
      </c>
      <c r="D2208" s="268"/>
      <c r="E2208" s="268">
        <v>13.48</v>
      </c>
      <c r="F2208" s="232">
        <v>2</v>
      </c>
      <c r="G2208" s="304">
        <f t="shared" si="46"/>
        <v>0</v>
      </c>
    </row>
    <row r="2209" spans="1:7" x14ac:dyDescent="0.2">
      <c r="A2209" s="205" t="s">
        <v>2100</v>
      </c>
      <c r="B2209" s="211">
        <v>23</v>
      </c>
      <c r="C2209" s="221">
        <v>1386</v>
      </c>
      <c r="D2209" s="268"/>
      <c r="E2209" s="268">
        <v>13.48</v>
      </c>
      <c r="F2209" s="231">
        <v>9</v>
      </c>
      <c r="G2209" s="304">
        <f t="shared" si="46"/>
        <v>0</v>
      </c>
    </row>
    <row r="2210" spans="1:7" x14ac:dyDescent="0.2">
      <c r="A2210" s="205" t="s">
        <v>2100</v>
      </c>
      <c r="B2210" s="213">
        <v>23</v>
      </c>
      <c r="C2210" s="222">
        <v>1386</v>
      </c>
      <c r="D2210" s="268"/>
      <c r="E2210" s="268">
        <v>13.48</v>
      </c>
      <c r="F2210" s="232">
        <v>1</v>
      </c>
      <c r="G2210" s="304">
        <f t="shared" si="46"/>
        <v>0</v>
      </c>
    </row>
    <row r="2211" spans="1:7" x14ac:dyDescent="0.2">
      <c r="A2211" s="205" t="s">
        <v>2114</v>
      </c>
      <c r="B2211" s="213">
        <v>23</v>
      </c>
      <c r="C2211" s="222">
        <v>1386</v>
      </c>
      <c r="D2211" s="268"/>
      <c r="E2211" s="268">
        <v>22.47</v>
      </c>
      <c r="F2211" s="232">
        <v>1</v>
      </c>
      <c r="G2211" s="304">
        <f t="shared" si="46"/>
        <v>0</v>
      </c>
    </row>
    <row r="2212" spans="1:7" x14ac:dyDescent="0.2">
      <c r="A2212" s="208" t="s">
        <v>3421</v>
      </c>
      <c r="B2212" s="211">
        <v>23</v>
      </c>
      <c r="C2212" s="221">
        <v>1386</v>
      </c>
      <c r="D2212" s="268"/>
      <c r="E2212" s="268">
        <v>22.47</v>
      </c>
      <c r="F2212" s="231">
        <v>1</v>
      </c>
      <c r="G2212" s="304">
        <f t="shared" si="46"/>
        <v>0</v>
      </c>
    </row>
    <row r="2213" spans="1:7" x14ac:dyDescent="0.2">
      <c r="A2213" s="205" t="s">
        <v>2116</v>
      </c>
      <c r="B2213" s="213">
        <v>23</v>
      </c>
      <c r="C2213" s="222">
        <v>1386</v>
      </c>
      <c r="D2213" s="268"/>
      <c r="E2213" s="268">
        <v>22.47</v>
      </c>
      <c r="F2213" s="232">
        <v>2</v>
      </c>
      <c r="G2213" s="304">
        <f t="shared" si="46"/>
        <v>0</v>
      </c>
    </row>
    <row r="2214" spans="1:7" x14ac:dyDescent="0.2">
      <c r="A2214" s="205" t="s">
        <v>2120</v>
      </c>
      <c r="B2214" s="213">
        <v>23</v>
      </c>
      <c r="C2214" s="222">
        <v>1386</v>
      </c>
      <c r="D2214" s="268"/>
      <c r="E2214" s="268">
        <v>22.47</v>
      </c>
      <c r="F2214" s="232">
        <v>1</v>
      </c>
      <c r="G2214" s="304">
        <f t="shared" si="46"/>
        <v>0</v>
      </c>
    </row>
    <row r="2215" spans="1:7" x14ac:dyDescent="0.2">
      <c r="A2215" s="205" t="s">
        <v>3420</v>
      </c>
      <c r="B2215" s="211">
        <v>23</v>
      </c>
      <c r="C2215" s="221">
        <v>1386</v>
      </c>
      <c r="D2215" s="268"/>
      <c r="E2215" s="268">
        <v>22.47</v>
      </c>
      <c r="F2215" s="231">
        <v>1</v>
      </c>
      <c r="G2215" s="304">
        <f t="shared" si="46"/>
        <v>0</v>
      </c>
    </row>
    <row r="2216" spans="1:7" x14ac:dyDescent="0.2">
      <c r="A2216" s="205" t="s">
        <v>2110</v>
      </c>
      <c r="B2216" s="213">
        <v>23</v>
      </c>
      <c r="C2216" s="222">
        <v>1386</v>
      </c>
      <c r="D2216" s="268"/>
      <c r="E2216" s="268">
        <v>22.47</v>
      </c>
      <c r="F2216" s="232">
        <v>2</v>
      </c>
      <c r="G2216" s="304">
        <f t="shared" si="46"/>
        <v>0</v>
      </c>
    </row>
    <row r="2217" spans="1:7" x14ac:dyDescent="0.2">
      <c r="A2217" s="205" t="s">
        <v>3422</v>
      </c>
      <c r="B2217" s="211">
        <v>23</v>
      </c>
      <c r="C2217" s="221">
        <v>1386</v>
      </c>
      <c r="D2217" s="268"/>
      <c r="E2217" s="268">
        <v>22.47</v>
      </c>
      <c r="F2217" s="231">
        <v>1</v>
      </c>
      <c r="G2217" s="304">
        <f t="shared" si="46"/>
        <v>0</v>
      </c>
    </row>
    <row r="2218" spans="1:7" x14ac:dyDescent="0.2">
      <c r="A2218" s="205" t="s">
        <v>2118</v>
      </c>
      <c r="B2218" s="213">
        <v>23</v>
      </c>
      <c r="C2218" s="222">
        <v>1386</v>
      </c>
      <c r="D2218" s="268"/>
      <c r="E2218" s="268">
        <v>22.47</v>
      </c>
      <c r="F2218" s="232">
        <v>1</v>
      </c>
      <c r="G2218" s="304">
        <f t="shared" si="46"/>
        <v>0</v>
      </c>
    </row>
    <row r="2219" spans="1:7" x14ac:dyDescent="0.2">
      <c r="A2219" s="205" t="s">
        <v>2112</v>
      </c>
      <c r="B2219" s="213">
        <v>23</v>
      </c>
      <c r="C2219" s="222">
        <v>1386</v>
      </c>
      <c r="D2219" s="268"/>
      <c r="E2219" s="268">
        <v>22.47</v>
      </c>
      <c r="F2219" s="232">
        <v>2</v>
      </c>
      <c r="G2219" s="304">
        <f t="shared" si="46"/>
        <v>0</v>
      </c>
    </row>
    <row r="2220" spans="1:7" x14ac:dyDescent="0.2">
      <c r="A2220" s="205" t="s">
        <v>841</v>
      </c>
      <c r="B2220" s="212">
        <v>23</v>
      </c>
      <c r="C2220" s="220">
        <v>4943</v>
      </c>
      <c r="D2220" s="268"/>
      <c r="E2220" s="268">
        <v>5.44</v>
      </c>
      <c r="F2220" s="233">
        <v>1</v>
      </c>
      <c r="G2220" s="304">
        <f t="shared" si="46"/>
        <v>0</v>
      </c>
    </row>
    <row r="2221" spans="1:7" x14ac:dyDescent="0.2">
      <c r="A2221" s="205" t="s">
        <v>843</v>
      </c>
      <c r="B2221" s="212">
        <v>23</v>
      </c>
      <c r="C2221" s="220" t="s">
        <v>67</v>
      </c>
      <c r="D2221" s="268"/>
      <c r="E2221" s="268">
        <v>5.68</v>
      </c>
      <c r="F2221" s="233">
        <v>1</v>
      </c>
      <c r="G2221" s="304">
        <f t="shared" si="46"/>
        <v>0</v>
      </c>
    </row>
    <row r="2222" spans="1:7" x14ac:dyDescent="0.2">
      <c r="A2222" s="205" t="s">
        <v>875</v>
      </c>
      <c r="B2222" s="212">
        <v>23</v>
      </c>
      <c r="C2222" s="220">
        <v>4943</v>
      </c>
      <c r="D2222" s="268"/>
      <c r="E2222" s="268">
        <v>5.78</v>
      </c>
      <c r="F2222" s="233">
        <v>3</v>
      </c>
      <c r="G2222" s="304">
        <f>D2222*F2222</f>
        <v>0</v>
      </c>
    </row>
    <row r="2223" spans="1:7" x14ac:dyDescent="0.2">
      <c r="A2223" s="206" t="s">
        <v>875</v>
      </c>
      <c r="B2223" s="211">
        <v>23</v>
      </c>
      <c r="C2223" s="226">
        <v>4943</v>
      </c>
      <c r="D2223" s="270"/>
      <c r="E2223" s="268">
        <v>4.08</v>
      </c>
      <c r="F2223" s="203">
        <v>1</v>
      </c>
      <c r="G2223" s="304">
        <f t="shared" ref="G2223:G2286" si="47">D2223*F2223</f>
        <v>0</v>
      </c>
    </row>
    <row r="2224" spans="1:7" x14ac:dyDescent="0.2">
      <c r="A2224" s="200" t="s">
        <v>2954</v>
      </c>
      <c r="B2224" s="211">
        <v>23</v>
      </c>
      <c r="C2224" s="226">
        <v>4943</v>
      </c>
      <c r="D2224" s="270"/>
      <c r="E2224" s="268">
        <v>3.07</v>
      </c>
      <c r="F2224" s="203">
        <v>2</v>
      </c>
      <c r="G2224" s="304">
        <f t="shared" si="47"/>
        <v>0</v>
      </c>
    </row>
    <row r="2225" spans="1:7" x14ac:dyDescent="0.2">
      <c r="A2225" s="200" t="s">
        <v>3300</v>
      </c>
      <c r="B2225" s="212">
        <v>23</v>
      </c>
      <c r="C2225" s="220">
        <v>4943</v>
      </c>
      <c r="D2225" s="268"/>
      <c r="E2225" s="268">
        <v>5.04</v>
      </c>
      <c r="F2225" s="233">
        <v>1</v>
      </c>
      <c r="G2225" s="304">
        <f t="shared" si="47"/>
        <v>0</v>
      </c>
    </row>
    <row r="2226" spans="1:7" x14ac:dyDescent="0.2">
      <c r="A2226" s="200" t="s">
        <v>3300</v>
      </c>
      <c r="B2226" s="211">
        <v>23</v>
      </c>
      <c r="C2226" s="226">
        <v>4943</v>
      </c>
      <c r="D2226" s="270"/>
      <c r="E2226" s="268">
        <v>5.04</v>
      </c>
      <c r="F2226" s="203">
        <v>7</v>
      </c>
      <c r="G2226" s="304">
        <f t="shared" si="47"/>
        <v>0</v>
      </c>
    </row>
    <row r="2227" spans="1:7" x14ac:dyDescent="0.2">
      <c r="A2227" s="206" t="s">
        <v>834</v>
      </c>
      <c r="B2227" s="212">
        <v>23</v>
      </c>
      <c r="C2227" s="223">
        <v>2264</v>
      </c>
      <c r="D2227" s="268"/>
      <c r="E2227" s="268">
        <v>9.52</v>
      </c>
      <c r="F2227" s="233">
        <v>1</v>
      </c>
      <c r="G2227" s="304">
        <f t="shared" si="47"/>
        <v>0</v>
      </c>
    </row>
    <row r="2228" spans="1:7" x14ac:dyDescent="0.2">
      <c r="A2228" s="207" t="s">
        <v>834</v>
      </c>
      <c r="B2228" s="214">
        <v>23</v>
      </c>
      <c r="C2228" s="223">
        <v>2264</v>
      </c>
      <c r="D2228" s="276"/>
      <c r="E2228" s="268">
        <v>9.52</v>
      </c>
      <c r="F2228" s="230">
        <v>1</v>
      </c>
      <c r="G2228" s="304">
        <f t="shared" si="47"/>
        <v>0</v>
      </c>
    </row>
    <row r="2229" spans="1:7" x14ac:dyDescent="0.2">
      <c r="A2229" s="206" t="s">
        <v>844</v>
      </c>
      <c r="B2229" s="212">
        <v>23</v>
      </c>
      <c r="C2229" s="220">
        <v>2264</v>
      </c>
      <c r="D2229" s="268"/>
      <c r="E2229" s="268">
        <v>9.52</v>
      </c>
      <c r="F2229" s="233">
        <v>1</v>
      </c>
      <c r="G2229" s="304">
        <f t="shared" si="47"/>
        <v>0</v>
      </c>
    </row>
    <row r="2230" spans="1:7" x14ac:dyDescent="0.2">
      <c r="A2230" s="206" t="s">
        <v>860</v>
      </c>
      <c r="B2230" s="212">
        <v>23</v>
      </c>
      <c r="C2230" s="220">
        <v>9121</v>
      </c>
      <c r="D2230" s="268"/>
      <c r="E2230" s="268">
        <v>23.34</v>
      </c>
      <c r="F2230" s="233">
        <v>1</v>
      </c>
      <c r="G2230" s="304">
        <f t="shared" si="47"/>
        <v>0</v>
      </c>
    </row>
    <row r="2231" spans="1:7" x14ac:dyDescent="0.2">
      <c r="A2231" s="206" t="s">
        <v>838</v>
      </c>
      <c r="B2231" s="212">
        <v>23</v>
      </c>
      <c r="C2231" s="223">
        <v>2264</v>
      </c>
      <c r="D2231" s="268"/>
      <c r="E2231" s="268">
        <v>9.52</v>
      </c>
      <c r="F2231" s="233">
        <v>1</v>
      </c>
      <c r="G2231" s="304">
        <f t="shared" si="47"/>
        <v>0</v>
      </c>
    </row>
    <row r="2232" spans="1:7" x14ac:dyDescent="0.2">
      <c r="A2232" s="207" t="s">
        <v>832</v>
      </c>
      <c r="B2232" s="214">
        <v>23</v>
      </c>
      <c r="C2232" s="223">
        <v>2264</v>
      </c>
      <c r="D2232" s="276"/>
      <c r="E2232" s="268">
        <v>9.52</v>
      </c>
      <c r="F2232" s="230">
        <v>1</v>
      </c>
      <c r="G2232" s="304">
        <f t="shared" si="47"/>
        <v>0</v>
      </c>
    </row>
    <row r="2233" spans="1:7" x14ac:dyDescent="0.2">
      <c r="A2233" s="206" t="s">
        <v>839</v>
      </c>
      <c r="B2233" s="212">
        <v>23</v>
      </c>
      <c r="C2233" s="223">
        <v>2264</v>
      </c>
      <c r="D2233" s="268"/>
      <c r="E2233" s="268">
        <v>9.52</v>
      </c>
      <c r="F2233" s="233">
        <v>1</v>
      </c>
      <c r="G2233" s="304">
        <f t="shared" si="47"/>
        <v>0</v>
      </c>
    </row>
    <row r="2234" spans="1:7" x14ac:dyDescent="0.2">
      <c r="A2234" s="206" t="s">
        <v>869</v>
      </c>
      <c r="B2234" s="212">
        <v>23</v>
      </c>
      <c r="C2234" s="220">
        <v>4943</v>
      </c>
      <c r="D2234" s="268"/>
      <c r="E2234" s="268">
        <v>5.04</v>
      </c>
      <c r="F2234" s="233">
        <v>1</v>
      </c>
      <c r="G2234" s="304">
        <f t="shared" si="47"/>
        <v>0</v>
      </c>
    </row>
    <row r="2235" spans="1:7" x14ac:dyDescent="0.2">
      <c r="A2235" s="206" t="s">
        <v>867</v>
      </c>
      <c r="B2235" s="212">
        <v>23</v>
      </c>
      <c r="C2235" s="220">
        <v>4943</v>
      </c>
      <c r="D2235" s="268"/>
      <c r="E2235" s="268">
        <v>5.04</v>
      </c>
      <c r="F2235" s="233">
        <v>1</v>
      </c>
      <c r="G2235" s="304">
        <f t="shared" si="47"/>
        <v>0</v>
      </c>
    </row>
    <row r="2236" spans="1:7" x14ac:dyDescent="0.2">
      <c r="A2236" s="206" t="s">
        <v>870</v>
      </c>
      <c r="B2236" s="212">
        <v>23</v>
      </c>
      <c r="C2236" s="220">
        <v>4943</v>
      </c>
      <c r="D2236" s="268"/>
      <c r="E2236" s="268">
        <v>5.2960000000000003</v>
      </c>
      <c r="F2236" s="233">
        <v>1</v>
      </c>
      <c r="G2236" s="304">
        <f t="shared" si="47"/>
        <v>0</v>
      </c>
    </row>
    <row r="2237" spans="1:7" x14ac:dyDescent="0.2">
      <c r="A2237" s="206" t="s">
        <v>870</v>
      </c>
      <c r="B2237" s="211">
        <v>23</v>
      </c>
      <c r="C2237" s="226">
        <v>4943</v>
      </c>
      <c r="D2237" s="270"/>
      <c r="E2237" s="268">
        <v>5.29</v>
      </c>
      <c r="F2237" s="203">
        <v>6</v>
      </c>
      <c r="G2237" s="304">
        <f t="shared" si="47"/>
        <v>0</v>
      </c>
    </row>
    <row r="2238" spans="1:7" x14ac:dyDescent="0.2">
      <c r="A2238" s="206" t="s">
        <v>871</v>
      </c>
      <c r="B2238" s="212">
        <v>23</v>
      </c>
      <c r="C2238" s="220">
        <v>4943</v>
      </c>
      <c r="D2238" s="268"/>
      <c r="E2238" s="268">
        <v>5.44</v>
      </c>
      <c r="F2238" s="233">
        <v>1</v>
      </c>
      <c r="G2238" s="304">
        <f t="shared" si="47"/>
        <v>0</v>
      </c>
    </row>
    <row r="2239" spans="1:7" x14ac:dyDescent="0.2">
      <c r="A2239" s="206" t="s">
        <v>874</v>
      </c>
      <c r="B2239" s="212">
        <v>23</v>
      </c>
      <c r="C2239" s="220">
        <v>4943</v>
      </c>
      <c r="D2239" s="268"/>
      <c r="E2239" s="268">
        <v>3.88</v>
      </c>
      <c r="F2239" s="233">
        <v>1</v>
      </c>
      <c r="G2239" s="304">
        <f t="shared" si="47"/>
        <v>0</v>
      </c>
    </row>
    <row r="2240" spans="1:7" x14ac:dyDescent="0.2">
      <c r="A2240" s="206" t="s">
        <v>873</v>
      </c>
      <c r="B2240" s="212">
        <v>23</v>
      </c>
      <c r="C2240" s="220">
        <v>4943</v>
      </c>
      <c r="D2240" s="268"/>
      <c r="E2240" s="268">
        <v>3.88</v>
      </c>
      <c r="F2240" s="233">
        <v>1</v>
      </c>
      <c r="G2240" s="304">
        <f t="shared" si="47"/>
        <v>0</v>
      </c>
    </row>
    <row r="2241" spans="1:7" x14ac:dyDescent="0.2">
      <c r="A2241" s="206" t="s">
        <v>872</v>
      </c>
      <c r="B2241" s="212">
        <v>23</v>
      </c>
      <c r="C2241" s="220">
        <v>4943</v>
      </c>
      <c r="D2241" s="268"/>
      <c r="E2241" s="268">
        <v>3.88</v>
      </c>
      <c r="F2241" s="233">
        <v>1</v>
      </c>
      <c r="G2241" s="304">
        <f t="shared" si="47"/>
        <v>0</v>
      </c>
    </row>
    <row r="2242" spans="1:7" x14ac:dyDescent="0.2">
      <c r="A2242" s="200" t="s">
        <v>3313</v>
      </c>
      <c r="B2242" s="211">
        <v>23</v>
      </c>
      <c r="C2242" s="226">
        <v>9121</v>
      </c>
      <c r="D2242" s="268"/>
      <c r="E2242" s="268">
        <v>73.849999999999994</v>
      </c>
      <c r="F2242" s="203">
        <v>2</v>
      </c>
      <c r="G2242" s="304">
        <f t="shared" si="47"/>
        <v>0</v>
      </c>
    </row>
    <row r="2243" spans="1:7" x14ac:dyDescent="0.2">
      <c r="A2243" s="205" t="s">
        <v>2725</v>
      </c>
      <c r="B2243" s="213">
        <v>23</v>
      </c>
      <c r="C2243" s="224">
        <v>1030</v>
      </c>
      <c r="D2243" s="268"/>
      <c r="E2243" s="268">
        <v>5.27</v>
      </c>
      <c r="F2243" s="232">
        <v>3</v>
      </c>
      <c r="G2243" s="304">
        <f t="shared" si="47"/>
        <v>0</v>
      </c>
    </row>
    <row r="2244" spans="1:7" x14ac:dyDescent="0.2">
      <c r="A2244" s="205" t="s">
        <v>3105</v>
      </c>
      <c r="B2244" s="213">
        <v>23</v>
      </c>
      <c r="C2244" s="224">
        <v>2350</v>
      </c>
      <c r="D2244" s="268"/>
      <c r="E2244" s="268">
        <v>12.24</v>
      </c>
      <c r="F2244" s="232">
        <v>1</v>
      </c>
      <c r="G2244" s="304">
        <f t="shared" si="47"/>
        <v>0</v>
      </c>
    </row>
    <row r="2245" spans="1:7" x14ac:dyDescent="0.2">
      <c r="A2245" s="205" t="s">
        <v>3105</v>
      </c>
      <c r="B2245" s="213">
        <v>23</v>
      </c>
      <c r="C2245" s="222">
        <v>2350</v>
      </c>
      <c r="D2245" s="268"/>
      <c r="E2245" s="268">
        <v>12.24</v>
      </c>
      <c r="F2245" s="232">
        <v>4</v>
      </c>
      <c r="G2245" s="304">
        <f t="shared" si="47"/>
        <v>0</v>
      </c>
    </row>
    <row r="2246" spans="1:7" x14ac:dyDescent="0.2">
      <c r="A2246" s="205" t="s">
        <v>1813</v>
      </c>
      <c r="B2246" s="213">
        <v>23</v>
      </c>
      <c r="C2246" s="222">
        <v>3096</v>
      </c>
      <c r="D2246" s="268"/>
      <c r="E2246" s="268">
        <v>17.73</v>
      </c>
      <c r="F2246" s="232">
        <v>2</v>
      </c>
      <c r="G2246" s="304">
        <f t="shared" si="47"/>
        <v>0</v>
      </c>
    </row>
    <row r="2247" spans="1:7" x14ac:dyDescent="0.2">
      <c r="A2247" s="205" t="s">
        <v>63</v>
      </c>
      <c r="B2247" s="214">
        <v>23</v>
      </c>
      <c r="C2247" s="223">
        <v>3333</v>
      </c>
      <c r="D2247" s="268"/>
      <c r="E2247" s="268">
        <v>0.39</v>
      </c>
      <c r="F2247" s="229">
        <v>500</v>
      </c>
      <c r="G2247" s="304">
        <f t="shared" si="47"/>
        <v>0</v>
      </c>
    </row>
    <row r="2248" spans="1:7" x14ac:dyDescent="0.2">
      <c r="A2248" s="205" t="s">
        <v>3504</v>
      </c>
      <c r="B2248" s="213">
        <v>23</v>
      </c>
      <c r="C2248" s="222">
        <v>1030</v>
      </c>
      <c r="D2248" s="268"/>
      <c r="E2248" s="268">
        <v>6.6</v>
      </c>
      <c r="F2248" s="232">
        <v>2</v>
      </c>
      <c r="G2248" s="304">
        <f t="shared" si="47"/>
        <v>0</v>
      </c>
    </row>
    <row r="2249" spans="1:7" x14ac:dyDescent="0.2">
      <c r="A2249" s="205" t="s">
        <v>2726</v>
      </c>
      <c r="B2249" s="213">
        <v>23</v>
      </c>
      <c r="C2249" s="224">
        <v>1030</v>
      </c>
      <c r="D2249" s="268"/>
      <c r="E2249" s="268">
        <v>6.6</v>
      </c>
      <c r="F2249" s="232">
        <v>3</v>
      </c>
      <c r="G2249" s="304">
        <f t="shared" si="47"/>
        <v>0</v>
      </c>
    </row>
    <row r="2250" spans="1:7" x14ac:dyDescent="0.2">
      <c r="A2250" s="205" t="s">
        <v>1841</v>
      </c>
      <c r="B2250" s="213">
        <v>23</v>
      </c>
      <c r="C2250" s="222">
        <v>5312</v>
      </c>
      <c r="D2250" s="268"/>
      <c r="E2250" s="268">
        <v>7.73</v>
      </c>
      <c r="F2250" s="232">
        <v>1</v>
      </c>
      <c r="G2250" s="304">
        <f t="shared" si="47"/>
        <v>0</v>
      </c>
    </row>
    <row r="2251" spans="1:7" x14ac:dyDescent="0.2">
      <c r="A2251" s="205" t="s">
        <v>1841</v>
      </c>
      <c r="B2251" s="213">
        <v>23</v>
      </c>
      <c r="C2251" s="222">
        <v>5312</v>
      </c>
      <c r="D2251" s="268"/>
      <c r="E2251" s="268">
        <v>7.73</v>
      </c>
      <c r="F2251" s="232">
        <v>1</v>
      </c>
      <c r="G2251" s="304">
        <f t="shared" si="47"/>
        <v>0</v>
      </c>
    </row>
    <row r="2252" spans="1:7" x14ac:dyDescent="0.2">
      <c r="A2252" s="205" t="s">
        <v>1816</v>
      </c>
      <c r="B2252" s="213">
        <v>23</v>
      </c>
      <c r="C2252" s="222">
        <v>2311</v>
      </c>
      <c r="D2252" s="268"/>
      <c r="E2252" s="268">
        <v>10.76</v>
      </c>
      <c r="F2252" s="232">
        <v>1</v>
      </c>
      <c r="G2252" s="304">
        <f t="shared" si="47"/>
        <v>0</v>
      </c>
    </row>
    <row r="2253" spans="1:7" x14ac:dyDescent="0.2">
      <c r="A2253" s="205" t="s">
        <v>2068</v>
      </c>
      <c r="B2253" s="213">
        <v>23</v>
      </c>
      <c r="C2253" s="222">
        <v>2214</v>
      </c>
      <c r="D2253" s="268"/>
      <c r="E2253" s="268">
        <v>1.51</v>
      </c>
      <c r="F2253" s="232">
        <v>3</v>
      </c>
      <c r="G2253" s="304">
        <f t="shared" si="47"/>
        <v>0</v>
      </c>
    </row>
    <row r="2254" spans="1:7" x14ac:dyDescent="0.2">
      <c r="A2254" s="205" t="s">
        <v>2071</v>
      </c>
      <c r="B2254" s="213">
        <v>23</v>
      </c>
      <c r="C2254" s="222">
        <v>2214</v>
      </c>
      <c r="D2254" s="268"/>
      <c r="E2254" s="268">
        <v>1.96</v>
      </c>
      <c r="F2254" s="232">
        <v>1</v>
      </c>
      <c r="G2254" s="304">
        <f t="shared" si="47"/>
        <v>0</v>
      </c>
    </row>
    <row r="2255" spans="1:7" x14ac:dyDescent="0.2">
      <c r="A2255" s="205" t="s">
        <v>2069</v>
      </c>
      <c r="B2255" s="213">
        <v>23</v>
      </c>
      <c r="C2255" s="222">
        <v>2214</v>
      </c>
      <c r="D2255" s="268"/>
      <c r="E2255" s="268">
        <v>1.96</v>
      </c>
      <c r="F2255" s="232">
        <v>3</v>
      </c>
      <c r="G2255" s="304">
        <f t="shared" si="47"/>
        <v>0</v>
      </c>
    </row>
    <row r="2256" spans="1:7" x14ac:dyDescent="0.2">
      <c r="A2256" s="205" t="s">
        <v>2095</v>
      </c>
      <c r="B2256" s="213">
        <v>23</v>
      </c>
      <c r="C2256" s="222">
        <v>2311</v>
      </c>
      <c r="D2256" s="268"/>
      <c r="E2256" s="268">
        <v>1.87</v>
      </c>
      <c r="F2256" s="232">
        <v>45</v>
      </c>
      <c r="G2256" s="304">
        <f t="shared" si="47"/>
        <v>0</v>
      </c>
    </row>
    <row r="2257" spans="1:7" x14ac:dyDescent="0.2">
      <c r="A2257" s="206" t="s">
        <v>2166</v>
      </c>
      <c r="B2257" s="212">
        <v>23</v>
      </c>
      <c r="C2257" s="220">
        <v>5312</v>
      </c>
      <c r="D2257" s="268"/>
      <c r="E2257" s="268">
        <v>17.77</v>
      </c>
      <c r="F2257" s="233">
        <v>1</v>
      </c>
      <c r="G2257" s="304">
        <f t="shared" si="47"/>
        <v>0</v>
      </c>
    </row>
    <row r="2258" spans="1:7" x14ac:dyDescent="0.2">
      <c r="A2258" s="205" t="s">
        <v>3111</v>
      </c>
      <c r="B2258" s="213">
        <v>23</v>
      </c>
      <c r="C2258" s="222">
        <v>2264</v>
      </c>
      <c r="D2258" s="268"/>
      <c r="E2258" s="268">
        <v>6.8</v>
      </c>
      <c r="F2258" s="232">
        <v>6</v>
      </c>
      <c r="G2258" s="304">
        <f t="shared" si="47"/>
        <v>0</v>
      </c>
    </row>
    <row r="2259" spans="1:7" x14ac:dyDescent="0.2">
      <c r="A2259" s="205" t="s">
        <v>2155</v>
      </c>
      <c r="B2259" s="213">
        <v>23</v>
      </c>
      <c r="C2259" s="222" t="s">
        <v>1481</v>
      </c>
      <c r="D2259" s="268"/>
      <c r="E2259" s="268">
        <v>6.01</v>
      </c>
      <c r="F2259" s="232">
        <v>1</v>
      </c>
      <c r="G2259" s="304">
        <f t="shared" si="47"/>
        <v>0</v>
      </c>
    </row>
    <row r="2260" spans="1:7" x14ac:dyDescent="0.2">
      <c r="A2260" s="205" t="s">
        <v>2154</v>
      </c>
      <c r="B2260" s="213">
        <v>23</v>
      </c>
      <c r="C2260" s="222" t="s">
        <v>1481</v>
      </c>
      <c r="D2260" s="268"/>
      <c r="E2260" s="268">
        <v>10.42</v>
      </c>
      <c r="F2260" s="232">
        <v>2</v>
      </c>
      <c r="G2260" s="304">
        <f t="shared" si="47"/>
        <v>0</v>
      </c>
    </row>
    <row r="2261" spans="1:7" x14ac:dyDescent="0.2">
      <c r="A2261" s="205" t="s">
        <v>2153</v>
      </c>
      <c r="B2261" s="213">
        <v>23</v>
      </c>
      <c r="C2261" s="222" t="s">
        <v>1481</v>
      </c>
      <c r="D2261" s="268"/>
      <c r="E2261" s="268">
        <v>6.01</v>
      </c>
      <c r="F2261" s="232">
        <v>3</v>
      </c>
      <c r="G2261" s="304">
        <f t="shared" si="47"/>
        <v>0</v>
      </c>
    </row>
    <row r="2262" spans="1:7" x14ac:dyDescent="0.2">
      <c r="A2262" s="206" t="s">
        <v>2186</v>
      </c>
      <c r="B2262" s="212">
        <v>23</v>
      </c>
      <c r="C2262" s="220">
        <v>1466</v>
      </c>
      <c r="D2262" s="268"/>
      <c r="E2262" s="268">
        <v>5.38</v>
      </c>
      <c r="F2262" s="233">
        <v>1</v>
      </c>
      <c r="G2262" s="304">
        <f t="shared" si="47"/>
        <v>0</v>
      </c>
    </row>
    <row r="2263" spans="1:7" x14ac:dyDescent="0.2">
      <c r="A2263" s="200" t="s">
        <v>2942</v>
      </c>
      <c r="B2263" s="211">
        <v>23</v>
      </c>
      <c r="C2263" s="226">
        <v>3963</v>
      </c>
      <c r="D2263" s="270"/>
      <c r="E2263" s="268">
        <v>7.42</v>
      </c>
      <c r="F2263" s="203">
        <v>4</v>
      </c>
      <c r="G2263" s="304">
        <f t="shared" si="47"/>
        <v>0</v>
      </c>
    </row>
    <row r="2264" spans="1:7" x14ac:dyDescent="0.2">
      <c r="A2264" s="200" t="s">
        <v>2942</v>
      </c>
      <c r="B2264" s="211">
        <v>23</v>
      </c>
      <c r="C2264" s="226">
        <v>3963</v>
      </c>
      <c r="D2264" s="268"/>
      <c r="E2264" s="268">
        <v>7.42</v>
      </c>
      <c r="F2264" s="234">
        <v>15</v>
      </c>
      <c r="G2264" s="304">
        <f t="shared" si="47"/>
        <v>0</v>
      </c>
    </row>
    <row r="2265" spans="1:7" x14ac:dyDescent="0.2">
      <c r="A2265" s="206" t="s">
        <v>3146</v>
      </c>
      <c r="B2265" s="211">
        <v>23</v>
      </c>
      <c r="C2265" s="219">
        <v>3232</v>
      </c>
      <c r="D2265" s="268"/>
      <c r="E2265" s="268">
        <v>14.77</v>
      </c>
      <c r="F2265" s="231">
        <v>1</v>
      </c>
      <c r="G2265" s="304">
        <f t="shared" si="47"/>
        <v>0</v>
      </c>
    </row>
    <row r="2266" spans="1:7" x14ac:dyDescent="0.2">
      <c r="A2266" s="205" t="s">
        <v>2075</v>
      </c>
      <c r="B2266" s="213">
        <v>23</v>
      </c>
      <c r="C2266" s="222">
        <v>3767</v>
      </c>
      <c r="D2266" s="268"/>
      <c r="E2266" s="268">
        <v>0.39</v>
      </c>
      <c r="F2266" s="232">
        <v>8</v>
      </c>
      <c r="G2266" s="304">
        <f t="shared" si="47"/>
        <v>0</v>
      </c>
    </row>
    <row r="2267" spans="1:7" x14ac:dyDescent="0.2">
      <c r="A2267" s="206" t="s">
        <v>667</v>
      </c>
      <c r="B2267" s="211">
        <v>23</v>
      </c>
      <c r="C2267" s="220">
        <v>2311</v>
      </c>
      <c r="D2267" s="268"/>
      <c r="E2267" s="268">
        <v>3.99</v>
      </c>
      <c r="F2267" s="233">
        <v>1</v>
      </c>
      <c r="G2267" s="304">
        <f t="shared" si="47"/>
        <v>0</v>
      </c>
    </row>
    <row r="2268" spans="1:7" x14ac:dyDescent="0.2">
      <c r="A2268" s="206" t="s">
        <v>3148</v>
      </c>
      <c r="B2268" s="211">
        <v>23</v>
      </c>
      <c r="C2268" s="219">
        <v>3232</v>
      </c>
      <c r="D2268" s="268"/>
      <c r="E2268" s="268">
        <v>36.840000000000003</v>
      </c>
      <c r="F2268" s="231">
        <v>1</v>
      </c>
      <c r="G2268" s="304">
        <f t="shared" si="47"/>
        <v>0</v>
      </c>
    </row>
    <row r="2269" spans="1:7" x14ac:dyDescent="0.2">
      <c r="A2269" s="205" t="s">
        <v>1826</v>
      </c>
      <c r="B2269" s="213">
        <v>23</v>
      </c>
      <c r="C2269" s="222">
        <v>6796</v>
      </c>
      <c r="D2269" s="268"/>
      <c r="E2269" s="268">
        <v>6.42</v>
      </c>
      <c r="F2269" s="232">
        <v>1</v>
      </c>
      <c r="G2269" s="304">
        <f t="shared" si="47"/>
        <v>0</v>
      </c>
    </row>
    <row r="2270" spans="1:7" x14ac:dyDescent="0.2">
      <c r="A2270" s="205" t="s">
        <v>1826</v>
      </c>
      <c r="B2270" s="213">
        <v>23</v>
      </c>
      <c r="C2270" s="222">
        <v>6796</v>
      </c>
      <c r="D2270" s="268"/>
      <c r="E2270" s="268">
        <v>6.42</v>
      </c>
      <c r="F2270" s="232">
        <v>1</v>
      </c>
      <c r="G2270" s="304">
        <f t="shared" si="47"/>
        <v>0</v>
      </c>
    </row>
    <row r="2271" spans="1:7" x14ac:dyDescent="0.2">
      <c r="A2271" s="205" t="s">
        <v>1826</v>
      </c>
      <c r="B2271" s="213">
        <v>23</v>
      </c>
      <c r="C2271" s="222">
        <v>6796</v>
      </c>
      <c r="D2271" s="268"/>
      <c r="E2271" s="268">
        <v>6.42</v>
      </c>
      <c r="F2271" s="232">
        <v>1</v>
      </c>
      <c r="G2271" s="304">
        <f t="shared" si="47"/>
        <v>0</v>
      </c>
    </row>
    <row r="2272" spans="1:7" x14ac:dyDescent="0.2">
      <c r="A2272" s="208" t="s">
        <v>651</v>
      </c>
      <c r="B2272" s="211">
        <v>23</v>
      </c>
      <c r="C2272" s="221">
        <v>3096</v>
      </c>
      <c r="D2272" s="268"/>
      <c r="E2272" s="268">
        <v>2.0099999999999998</v>
      </c>
      <c r="F2272" s="231">
        <v>1</v>
      </c>
      <c r="G2272" s="304">
        <f t="shared" si="47"/>
        <v>0</v>
      </c>
    </row>
    <row r="2273" spans="1:7" x14ac:dyDescent="0.2">
      <c r="A2273" s="205" t="s">
        <v>1820</v>
      </c>
      <c r="B2273" s="213">
        <v>23</v>
      </c>
      <c r="C2273" s="222">
        <v>3096</v>
      </c>
      <c r="D2273" s="268"/>
      <c r="E2273" s="268">
        <v>9.27</v>
      </c>
      <c r="F2273" s="232">
        <v>1</v>
      </c>
      <c r="G2273" s="304">
        <f t="shared" si="47"/>
        <v>0</v>
      </c>
    </row>
    <row r="2274" spans="1:7" x14ac:dyDescent="0.2">
      <c r="A2274" s="206" t="s">
        <v>654</v>
      </c>
      <c r="B2274" s="211">
        <v>23</v>
      </c>
      <c r="C2274" s="219">
        <v>5312</v>
      </c>
      <c r="D2274" s="269"/>
      <c r="E2274" s="268">
        <v>4.6399999999999997</v>
      </c>
      <c r="F2274" s="231">
        <v>1</v>
      </c>
      <c r="G2274" s="304">
        <f t="shared" si="47"/>
        <v>0</v>
      </c>
    </row>
    <row r="2275" spans="1:7" x14ac:dyDescent="0.2">
      <c r="A2275" s="206" t="s">
        <v>703</v>
      </c>
      <c r="B2275" s="211">
        <v>23</v>
      </c>
      <c r="C2275" s="219">
        <v>5312</v>
      </c>
      <c r="D2275" s="269"/>
      <c r="E2275" s="268">
        <v>4.6399999999999997</v>
      </c>
      <c r="F2275" s="231">
        <v>1</v>
      </c>
      <c r="G2275" s="304">
        <f t="shared" si="47"/>
        <v>0</v>
      </c>
    </row>
    <row r="2276" spans="1:7" x14ac:dyDescent="0.2">
      <c r="A2276" s="205" t="s">
        <v>69</v>
      </c>
      <c r="B2276" s="213">
        <v>23</v>
      </c>
      <c r="C2276" s="222">
        <v>4749</v>
      </c>
      <c r="D2276" s="268"/>
      <c r="E2276" s="268">
        <v>4.08</v>
      </c>
      <c r="F2276" s="232">
        <v>9</v>
      </c>
      <c r="G2276" s="304">
        <f t="shared" si="47"/>
        <v>0</v>
      </c>
    </row>
    <row r="2277" spans="1:7" x14ac:dyDescent="0.2">
      <c r="A2277" s="205" t="s">
        <v>62</v>
      </c>
      <c r="B2277" s="214">
        <v>23</v>
      </c>
      <c r="C2277" s="223">
        <v>3333</v>
      </c>
      <c r="D2277" s="268"/>
      <c r="E2277" s="268">
        <v>0.15</v>
      </c>
      <c r="F2277" s="229">
        <v>300</v>
      </c>
      <c r="G2277" s="304">
        <f t="shared" si="47"/>
        <v>0</v>
      </c>
    </row>
    <row r="2278" spans="1:7" x14ac:dyDescent="0.2">
      <c r="A2278" s="205" t="s">
        <v>3110</v>
      </c>
      <c r="B2278" s="213">
        <v>23</v>
      </c>
      <c r="C2278" s="222">
        <v>2264</v>
      </c>
      <c r="D2278" s="268"/>
      <c r="E2278" s="268">
        <v>13.6</v>
      </c>
      <c r="F2278" s="232">
        <v>4</v>
      </c>
      <c r="G2278" s="304">
        <f t="shared" si="47"/>
        <v>0</v>
      </c>
    </row>
    <row r="2279" spans="1:7" x14ac:dyDescent="0.2">
      <c r="A2279" s="205" t="s">
        <v>2080</v>
      </c>
      <c r="B2279" s="213">
        <v>23</v>
      </c>
      <c r="C2279" s="222">
        <v>1212</v>
      </c>
      <c r="D2279" s="268"/>
      <c r="E2279" s="268">
        <v>2.59</v>
      </c>
      <c r="F2279" s="232">
        <v>4</v>
      </c>
      <c r="G2279" s="304">
        <f t="shared" si="47"/>
        <v>0</v>
      </c>
    </row>
    <row r="2280" spans="1:7" x14ac:dyDescent="0.2">
      <c r="A2280" s="205" t="s">
        <v>1614</v>
      </c>
      <c r="B2280" s="213">
        <v>23</v>
      </c>
      <c r="C2280" s="222">
        <v>2311</v>
      </c>
      <c r="D2280" s="268"/>
      <c r="E2280" s="268">
        <v>3.67</v>
      </c>
      <c r="F2280" s="232">
        <v>2</v>
      </c>
      <c r="G2280" s="304">
        <f t="shared" si="47"/>
        <v>0</v>
      </c>
    </row>
    <row r="2281" spans="1:7" x14ac:dyDescent="0.2">
      <c r="A2281" s="205" t="s">
        <v>1482</v>
      </c>
      <c r="B2281" s="212">
        <v>23</v>
      </c>
      <c r="C2281" s="223">
        <v>3096</v>
      </c>
      <c r="D2281" s="268"/>
      <c r="E2281" s="268">
        <v>3.09</v>
      </c>
      <c r="F2281" s="230">
        <v>10</v>
      </c>
      <c r="G2281" s="304">
        <f t="shared" si="47"/>
        <v>0</v>
      </c>
    </row>
    <row r="2282" spans="1:7" x14ac:dyDescent="0.2">
      <c r="A2282" s="205" t="s">
        <v>2537</v>
      </c>
      <c r="B2282" s="211">
        <v>23</v>
      </c>
      <c r="C2282" s="226">
        <v>2311</v>
      </c>
      <c r="D2282" s="268"/>
      <c r="E2282" s="268">
        <v>2.93</v>
      </c>
      <c r="F2282" s="203">
        <v>7</v>
      </c>
      <c r="G2282" s="304">
        <f t="shared" si="47"/>
        <v>0</v>
      </c>
    </row>
    <row r="2283" spans="1:7" x14ac:dyDescent="0.2">
      <c r="A2283" s="205" t="s">
        <v>1866</v>
      </c>
      <c r="B2283" s="213">
        <v>23</v>
      </c>
      <c r="C2283" s="222">
        <v>4749</v>
      </c>
      <c r="D2283" s="268"/>
      <c r="E2283" s="268">
        <v>4.4400000000000004</v>
      </c>
      <c r="F2283" s="232">
        <v>5</v>
      </c>
      <c r="G2283" s="304">
        <f t="shared" si="47"/>
        <v>0</v>
      </c>
    </row>
    <row r="2284" spans="1:7" x14ac:dyDescent="0.2">
      <c r="A2284" s="205" t="s">
        <v>1866</v>
      </c>
      <c r="B2284" s="213">
        <v>23</v>
      </c>
      <c r="C2284" s="222">
        <v>4749</v>
      </c>
      <c r="D2284" s="268"/>
      <c r="E2284" s="268">
        <v>5.44</v>
      </c>
      <c r="F2284" s="232">
        <v>6</v>
      </c>
      <c r="G2284" s="304">
        <f t="shared" si="47"/>
        <v>0</v>
      </c>
    </row>
    <row r="2285" spans="1:7" x14ac:dyDescent="0.2">
      <c r="A2285" s="205" t="s">
        <v>1866</v>
      </c>
      <c r="B2285" s="213">
        <v>23</v>
      </c>
      <c r="C2285" s="222">
        <v>4749</v>
      </c>
      <c r="D2285" s="268"/>
      <c r="E2285" s="268">
        <v>5.44</v>
      </c>
      <c r="F2285" s="232">
        <v>4</v>
      </c>
      <c r="G2285" s="304">
        <f t="shared" si="47"/>
        <v>0</v>
      </c>
    </row>
    <row r="2286" spans="1:7" x14ac:dyDescent="0.2">
      <c r="A2286" s="205" t="s">
        <v>1865</v>
      </c>
      <c r="B2286" s="213">
        <v>23</v>
      </c>
      <c r="C2286" s="222">
        <v>4749</v>
      </c>
      <c r="D2286" s="268"/>
      <c r="E2286" s="268">
        <v>6.8</v>
      </c>
      <c r="F2286" s="232">
        <v>2</v>
      </c>
      <c r="G2286" s="304">
        <f t="shared" si="47"/>
        <v>0</v>
      </c>
    </row>
    <row r="2287" spans="1:7" x14ac:dyDescent="0.2">
      <c r="A2287" s="205" t="s">
        <v>1865</v>
      </c>
      <c r="B2287" s="213">
        <v>23</v>
      </c>
      <c r="C2287" s="222">
        <v>4749</v>
      </c>
      <c r="D2287" s="268"/>
      <c r="E2287" s="268">
        <v>6.8</v>
      </c>
      <c r="F2287" s="232">
        <v>2</v>
      </c>
      <c r="G2287" s="304">
        <f t="shared" ref="G2287:G2309" si="48">D2287*F2287</f>
        <v>0</v>
      </c>
    </row>
    <row r="2288" spans="1:7" x14ac:dyDescent="0.2">
      <c r="A2288" s="205" t="s">
        <v>1865</v>
      </c>
      <c r="B2288" s="213">
        <v>23</v>
      </c>
      <c r="C2288" s="222">
        <v>4749</v>
      </c>
      <c r="D2288" s="268"/>
      <c r="E2288" s="268">
        <v>6.8</v>
      </c>
      <c r="F2288" s="232">
        <v>2</v>
      </c>
      <c r="G2288" s="304">
        <f t="shared" si="48"/>
        <v>0</v>
      </c>
    </row>
    <row r="2289" spans="1:7" x14ac:dyDescent="0.2">
      <c r="A2289" s="205" t="s">
        <v>1855</v>
      </c>
      <c r="B2289" s="213">
        <v>23</v>
      </c>
      <c r="C2289" s="222">
        <v>4749</v>
      </c>
      <c r="D2289" s="268"/>
      <c r="E2289" s="268">
        <v>5.44</v>
      </c>
      <c r="F2289" s="232">
        <v>2</v>
      </c>
      <c r="G2289" s="304">
        <f t="shared" si="48"/>
        <v>0</v>
      </c>
    </row>
    <row r="2290" spans="1:7" x14ac:dyDescent="0.2">
      <c r="A2290" s="205" t="s">
        <v>1855</v>
      </c>
      <c r="B2290" s="213">
        <v>23</v>
      </c>
      <c r="C2290" s="222">
        <v>4749</v>
      </c>
      <c r="D2290" s="268"/>
      <c r="E2290" s="268">
        <v>5.44</v>
      </c>
      <c r="F2290" s="232">
        <v>2</v>
      </c>
      <c r="G2290" s="304">
        <f t="shared" si="48"/>
        <v>0</v>
      </c>
    </row>
    <row r="2291" spans="1:7" x14ac:dyDescent="0.2">
      <c r="A2291" s="205" t="s">
        <v>1855</v>
      </c>
      <c r="B2291" s="213">
        <v>23</v>
      </c>
      <c r="C2291" s="222">
        <v>4749</v>
      </c>
      <c r="D2291" s="268"/>
      <c r="E2291" s="268">
        <v>5.44</v>
      </c>
      <c r="F2291" s="232">
        <v>1</v>
      </c>
      <c r="G2291" s="304">
        <f t="shared" si="48"/>
        <v>0</v>
      </c>
    </row>
    <row r="2292" spans="1:7" x14ac:dyDescent="0.2">
      <c r="A2292" s="205" t="s">
        <v>1855</v>
      </c>
      <c r="B2292" s="213">
        <v>23</v>
      </c>
      <c r="C2292" s="222">
        <v>4749</v>
      </c>
      <c r="D2292" s="268"/>
      <c r="E2292" s="268">
        <v>5.44</v>
      </c>
      <c r="F2292" s="232">
        <v>3</v>
      </c>
      <c r="G2292" s="304">
        <f t="shared" si="48"/>
        <v>0</v>
      </c>
    </row>
    <row r="2293" spans="1:7" x14ac:dyDescent="0.2">
      <c r="A2293" s="205" t="s">
        <v>3116</v>
      </c>
      <c r="B2293" s="212">
        <v>23</v>
      </c>
      <c r="C2293" s="220">
        <v>3096</v>
      </c>
      <c r="D2293" s="268"/>
      <c r="E2293" s="268">
        <v>3.49</v>
      </c>
      <c r="F2293" s="233">
        <v>5</v>
      </c>
      <c r="G2293" s="304">
        <f t="shared" si="48"/>
        <v>0</v>
      </c>
    </row>
    <row r="2294" spans="1:7" x14ac:dyDescent="0.2">
      <c r="A2294" s="205" t="s">
        <v>2123</v>
      </c>
      <c r="B2294" s="213">
        <v>23</v>
      </c>
      <c r="C2294" s="222">
        <v>4749</v>
      </c>
      <c r="D2294" s="268"/>
      <c r="E2294" s="268">
        <v>10.88</v>
      </c>
      <c r="F2294" s="232">
        <v>1</v>
      </c>
      <c r="G2294" s="304">
        <f t="shared" si="48"/>
        <v>0</v>
      </c>
    </row>
    <row r="2295" spans="1:7" x14ac:dyDescent="0.2">
      <c r="A2295" s="207" t="s">
        <v>1503</v>
      </c>
      <c r="B2295" s="216">
        <v>23</v>
      </c>
      <c r="C2295" s="224">
        <v>2211</v>
      </c>
      <c r="D2295" s="268"/>
      <c r="E2295" s="268">
        <v>1.49</v>
      </c>
      <c r="F2295" s="234">
        <v>43</v>
      </c>
      <c r="G2295" s="304">
        <f t="shared" si="48"/>
        <v>0</v>
      </c>
    </row>
    <row r="2296" spans="1:7" x14ac:dyDescent="0.2">
      <c r="A2296" s="205" t="s">
        <v>1616</v>
      </c>
      <c r="B2296" s="213">
        <v>23</v>
      </c>
      <c r="C2296" s="222">
        <v>2311</v>
      </c>
      <c r="D2296" s="268"/>
      <c r="E2296" s="268">
        <v>4.4000000000000004</v>
      </c>
      <c r="F2296" s="232">
        <v>4</v>
      </c>
      <c r="G2296" s="304">
        <f t="shared" si="48"/>
        <v>0</v>
      </c>
    </row>
    <row r="2297" spans="1:7" x14ac:dyDescent="0.2">
      <c r="A2297" s="205" t="s">
        <v>1638</v>
      </c>
      <c r="B2297" s="213">
        <v>23</v>
      </c>
      <c r="C2297" s="224">
        <v>3096</v>
      </c>
      <c r="D2297" s="268"/>
      <c r="E2297" s="268">
        <v>0.25</v>
      </c>
      <c r="F2297" s="232">
        <v>10</v>
      </c>
      <c r="G2297" s="304">
        <f t="shared" si="48"/>
        <v>0</v>
      </c>
    </row>
    <row r="2298" spans="1:7" x14ac:dyDescent="0.2">
      <c r="A2298" s="205" t="s">
        <v>1637</v>
      </c>
      <c r="B2298" s="213">
        <v>23</v>
      </c>
      <c r="C2298" s="222" t="s">
        <v>138</v>
      </c>
      <c r="D2298" s="268"/>
      <c r="E2298" s="268"/>
      <c r="F2298" s="232">
        <v>7</v>
      </c>
      <c r="G2298" s="304">
        <f t="shared" si="48"/>
        <v>0</v>
      </c>
    </row>
    <row r="2299" spans="1:7" x14ac:dyDescent="0.2">
      <c r="A2299" s="206" t="s">
        <v>472</v>
      </c>
      <c r="B2299" s="211">
        <v>23</v>
      </c>
      <c r="C2299" s="220">
        <v>3096</v>
      </c>
      <c r="D2299" s="268"/>
      <c r="E2299" s="268">
        <v>1.1599999999999999</v>
      </c>
      <c r="F2299" s="233">
        <v>11</v>
      </c>
      <c r="G2299" s="304">
        <f t="shared" si="48"/>
        <v>0</v>
      </c>
    </row>
    <row r="2300" spans="1:7" x14ac:dyDescent="0.2">
      <c r="A2300" s="207" t="s">
        <v>1505</v>
      </c>
      <c r="B2300" s="216">
        <v>23</v>
      </c>
      <c r="C2300" s="224">
        <v>3096</v>
      </c>
      <c r="D2300" s="268"/>
      <c r="E2300" s="268">
        <v>4.0199999999999996</v>
      </c>
      <c r="F2300" s="234">
        <v>10</v>
      </c>
      <c r="G2300" s="304">
        <f t="shared" si="48"/>
        <v>0</v>
      </c>
    </row>
    <row r="2301" spans="1:7" x14ac:dyDescent="0.2">
      <c r="A2301" s="206" t="s">
        <v>806</v>
      </c>
      <c r="B2301" s="212">
        <v>23</v>
      </c>
      <c r="C2301" s="220">
        <v>2264</v>
      </c>
      <c r="D2301" s="268"/>
      <c r="E2301" s="268">
        <v>21.76</v>
      </c>
      <c r="F2301" s="233">
        <v>2</v>
      </c>
      <c r="G2301" s="304">
        <f t="shared" si="48"/>
        <v>0</v>
      </c>
    </row>
    <row r="2302" spans="1:7" x14ac:dyDescent="0.2">
      <c r="A2302" s="205" t="s">
        <v>806</v>
      </c>
      <c r="B2302" s="213">
        <v>23</v>
      </c>
      <c r="C2302" s="222">
        <v>2264</v>
      </c>
      <c r="D2302" s="268"/>
      <c r="E2302" s="268">
        <v>21.76</v>
      </c>
      <c r="F2302" s="232">
        <v>1</v>
      </c>
      <c r="G2302" s="304">
        <f t="shared" si="48"/>
        <v>0</v>
      </c>
    </row>
    <row r="2303" spans="1:7" x14ac:dyDescent="0.2">
      <c r="A2303" s="207" t="s">
        <v>804</v>
      </c>
      <c r="B2303" s="212">
        <v>23</v>
      </c>
      <c r="C2303" s="220">
        <v>2264</v>
      </c>
      <c r="D2303" s="268"/>
      <c r="E2303" s="268">
        <v>21.76</v>
      </c>
      <c r="F2303" s="233">
        <v>1</v>
      </c>
      <c r="G2303" s="304">
        <f t="shared" si="48"/>
        <v>0</v>
      </c>
    </row>
    <row r="2304" spans="1:7" x14ac:dyDescent="0.2">
      <c r="A2304" s="207" t="s">
        <v>804</v>
      </c>
      <c r="B2304" s="213">
        <v>23</v>
      </c>
      <c r="C2304" s="222">
        <v>2264</v>
      </c>
      <c r="D2304" s="268"/>
      <c r="E2304" s="268">
        <v>21.76</v>
      </c>
      <c r="F2304" s="232">
        <v>1</v>
      </c>
      <c r="G2304" s="304">
        <f t="shared" si="48"/>
        <v>0</v>
      </c>
    </row>
    <row r="2305" spans="1:7" x14ac:dyDescent="0.2">
      <c r="A2305" s="205" t="s">
        <v>2127</v>
      </c>
      <c r="B2305" s="213">
        <v>23</v>
      </c>
      <c r="C2305" s="222">
        <v>2163</v>
      </c>
      <c r="D2305" s="268"/>
      <c r="E2305" s="268">
        <v>8.99</v>
      </c>
      <c r="F2305" s="232">
        <v>1</v>
      </c>
      <c r="G2305" s="304">
        <f t="shared" si="48"/>
        <v>0</v>
      </c>
    </row>
    <row r="2306" spans="1:7" x14ac:dyDescent="0.2">
      <c r="A2306" s="205" t="s">
        <v>2125</v>
      </c>
      <c r="B2306" s="213">
        <v>23</v>
      </c>
      <c r="C2306" s="222">
        <v>2163</v>
      </c>
      <c r="D2306" s="268"/>
      <c r="E2306" s="268">
        <v>8.99</v>
      </c>
      <c r="F2306" s="232">
        <v>1</v>
      </c>
      <c r="G2306" s="304">
        <f t="shared" si="48"/>
        <v>0</v>
      </c>
    </row>
    <row r="2307" spans="1:7" x14ac:dyDescent="0.2">
      <c r="A2307" s="205" t="s">
        <v>3102</v>
      </c>
      <c r="B2307" s="213">
        <v>23</v>
      </c>
      <c r="C2307" s="222">
        <v>1573</v>
      </c>
      <c r="D2307" s="268"/>
      <c r="E2307" s="268">
        <v>6.48</v>
      </c>
      <c r="F2307" s="232">
        <v>4</v>
      </c>
      <c r="G2307" s="304">
        <f t="shared" si="48"/>
        <v>0</v>
      </c>
    </row>
    <row r="2308" spans="1:7" x14ac:dyDescent="0.2">
      <c r="A2308" s="200" t="s">
        <v>273</v>
      </c>
      <c r="B2308" s="211">
        <v>23</v>
      </c>
      <c r="C2308" s="226">
        <v>1573</v>
      </c>
      <c r="D2308" s="268"/>
      <c r="E2308" s="268">
        <v>6.48</v>
      </c>
      <c r="F2308" s="203">
        <v>5</v>
      </c>
      <c r="G2308" s="304">
        <f t="shared" si="48"/>
        <v>0</v>
      </c>
    </row>
    <row r="2309" spans="1:7" x14ac:dyDescent="0.2">
      <c r="A2309" s="200" t="s">
        <v>2946</v>
      </c>
      <c r="B2309" s="211">
        <v>23</v>
      </c>
      <c r="C2309" s="226">
        <v>2264</v>
      </c>
      <c r="D2309" s="270"/>
      <c r="E2309" s="268">
        <v>32.64</v>
      </c>
      <c r="F2309" s="203">
        <v>1</v>
      </c>
      <c r="G2309" s="304">
        <f t="shared" si="48"/>
        <v>0</v>
      </c>
    </row>
    <row r="2310" spans="1:7" x14ac:dyDescent="0.2">
      <c r="A2310" s="200" t="s">
        <v>2197</v>
      </c>
      <c r="B2310" s="211">
        <v>23</v>
      </c>
      <c r="C2310" s="226">
        <v>9121</v>
      </c>
      <c r="D2310" s="268"/>
      <c r="E2310" s="268">
        <v>69.23</v>
      </c>
      <c r="F2310" s="203">
        <v>1</v>
      </c>
      <c r="G2310" s="304">
        <f>D2310*F2310</f>
        <v>0</v>
      </c>
    </row>
    <row r="2311" spans="1:7" x14ac:dyDescent="0.2">
      <c r="A2311" s="205" t="s">
        <v>3312</v>
      </c>
      <c r="B2311" s="213">
        <v>23</v>
      </c>
      <c r="C2311" s="222">
        <v>9121</v>
      </c>
      <c r="D2311" s="268"/>
      <c r="E2311" s="268">
        <v>69.23</v>
      </c>
      <c r="F2311" s="232">
        <v>1</v>
      </c>
      <c r="G2311" s="304">
        <f t="shared" ref="G2311:G2324" si="49">D2311*F2311</f>
        <v>0</v>
      </c>
    </row>
    <row r="2312" spans="1:7" x14ac:dyDescent="0.2">
      <c r="A2312" s="200" t="s">
        <v>3308</v>
      </c>
      <c r="B2312" s="211">
        <v>23</v>
      </c>
      <c r="C2312" s="226">
        <v>9121</v>
      </c>
      <c r="D2312" s="268"/>
      <c r="E2312" s="268">
        <v>69.23</v>
      </c>
      <c r="F2312" s="203">
        <v>1</v>
      </c>
      <c r="G2312" s="304">
        <f t="shared" si="49"/>
        <v>0</v>
      </c>
    </row>
    <row r="2313" spans="1:7" x14ac:dyDescent="0.2">
      <c r="A2313" s="200" t="s">
        <v>3304</v>
      </c>
      <c r="B2313" s="211">
        <v>23</v>
      </c>
      <c r="C2313" s="226">
        <v>9121</v>
      </c>
      <c r="D2313" s="268"/>
      <c r="E2313" s="268">
        <v>89.23</v>
      </c>
      <c r="F2313" s="203">
        <v>1</v>
      </c>
      <c r="G2313" s="304">
        <f t="shared" si="49"/>
        <v>0</v>
      </c>
    </row>
    <row r="2314" spans="1:7" x14ac:dyDescent="0.2">
      <c r="A2314" s="205" t="s">
        <v>3310</v>
      </c>
      <c r="B2314" s="213">
        <v>23</v>
      </c>
      <c r="C2314" s="222">
        <v>9121</v>
      </c>
      <c r="D2314" s="268"/>
      <c r="E2314" s="268">
        <v>76.489999999999995</v>
      </c>
      <c r="F2314" s="232">
        <v>1</v>
      </c>
      <c r="G2314" s="304">
        <f t="shared" si="49"/>
        <v>0</v>
      </c>
    </row>
    <row r="2315" spans="1:7" x14ac:dyDescent="0.2">
      <c r="A2315" s="200" t="s">
        <v>3309</v>
      </c>
      <c r="B2315" s="211">
        <v>23</v>
      </c>
      <c r="C2315" s="226">
        <v>9121</v>
      </c>
      <c r="D2315" s="268"/>
      <c r="E2315" s="268">
        <v>69.23</v>
      </c>
      <c r="F2315" s="203">
        <v>1</v>
      </c>
      <c r="G2315" s="304">
        <f t="shared" si="49"/>
        <v>0</v>
      </c>
    </row>
    <row r="2316" spans="1:7" x14ac:dyDescent="0.2">
      <c r="A2316" s="200" t="s">
        <v>3307</v>
      </c>
      <c r="B2316" s="211">
        <v>23</v>
      </c>
      <c r="C2316" s="226">
        <v>9121</v>
      </c>
      <c r="D2316" s="268"/>
      <c r="E2316" s="268">
        <v>69.23</v>
      </c>
      <c r="F2316" s="203">
        <v>1</v>
      </c>
      <c r="G2316" s="304">
        <f t="shared" si="49"/>
        <v>0</v>
      </c>
    </row>
    <row r="2317" spans="1:7" x14ac:dyDescent="0.2">
      <c r="A2317" s="205" t="s">
        <v>3311</v>
      </c>
      <c r="B2317" s="213">
        <v>23</v>
      </c>
      <c r="C2317" s="222">
        <v>9121</v>
      </c>
      <c r="D2317" s="268"/>
      <c r="E2317" s="268">
        <v>76.489999999999995</v>
      </c>
      <c r="F2317" s="232">
        <v>1</v>
      </c>
      <c r="G2317" s="304">
        <f t="shared" si="49"/>
        <v>0</v>
      </c>
    </row>
    <row r="2318" spans="1:7" x14ac:dyDescent="0.2">
      <c r="A2318" s="205" t="s">
        <v>3305</v>
      </c>
      <c r="B2318" s="213">
        <v>23</v>
      </c>
      <c r="C2318" s="222">
        <v>9121</v>
      </c>
      <c r="D2318" s="268"/>
      <c r="E2318" s="268">
        <v>76.489999999999995</v>
      </c>
      <c r="F2318" s="232">
        <v>1</v>
      </c>
      <c r="G2318" s="304">
        <f t="shared" si="49"/>
        <v>0</v>
      </c>
    </row>
    <row r="2319" spans="1:7" x14ac:dyDescent="0.2">
      <c r="A2319" s="200" t="s">
        <v>3306</v>
      </c>
      <c r="B2319" s="211">
        <v>23</v>
      </c>
      <c r="C2319" s="226">
        <v>9121</v>
      </c>
      <c r="D2319" s="268"/>
      <c r="E2319" s="268">
        <v>69.23</v>
      </c>
      <c r="F2319" s="203">
        <v>1</v>
      </c>
      <c r="G2319" s="304">
        <f t="shared" si="49"/>
        <v>0</v>
      </c>
    </row>
    <row r="2320" spans="1:7" x14ac:dyDescent="0.2">
      <c r="A2320" s="200" t="s">
        <v>2200</v>
      </c>
      <c r="B2320" s="211">
        <v>23</v>
      </c>
      <c r="C2320" s="226">
        <v>1518</v>
      </c>
      <c r="D2320" s="268"/>
      <c r="E2320" s="268">
        <v>79.290000000000006</v>
      </c>
      <c r="F2320" s="203">
        <v>1</v>
      </c>
      <c r="G2320" s="304">
        <f t="shared" si="49"/>
        <v>0</v>
      </c>
    </row>
    <row r="2321" spans="1:7" x14ac:dyDescent="0.2">
      <c r="A2321" s="200" t="s">
        <v>2202</v>
      </c>
      <c r="B2321" s="211">
        <v>23</v>
      </c>
      <c r="C2321" s="226">
        <v>1518</v>
      </c>
      <c r="D2321" s="268"/>
      <c r="E2321" s="268">
        <v>79.290000000000006</v>
      </c>
      <c r="F2321" s="203">
        <v>1</v>
      </c>
      <c r="G2321" s="304">
        <f t="shared" si="49"/>
        <v>0</v>
      </c>
    </row>
    <row r="2322" spans="1:7" x14ac:dyDescent="0.2">
      <c r="A2322" s="205" t="s">
        <v>2121</v>
      </c>
      <c r="B2322" s="213">
        <v>23</v>
      </c>
      <c r="C2322" s="222">
        <v>2163</v>
      </c>
      <c r="D2322" s="268"/>
      <c r="E2322" s="268">
        <v>29.33</v>
      </c>
      <c r="F2322" s="232">
        <v>1</v>
      </c>
      <c r="G2322" s="304">
        <f t="shared" si="49"/>
        <v>0</v>
      </c>
    </row>
    <row r="2323" spans="1:7" x14ac:dyDescent="0.2">
      <c r="A2323" s="205" t="s">
        <v>2038</v>
      </c>
      <c r="B2323" s="213">
        <v>23</v>
      </c>
      <c r="C2323" s="222">
        <v>2264</v>
      </c>
      <c r="D2323" s="268"/>
      <c r="E2323" s="268">
        <v>24.48</v>
      </c>
      <c r="F2323" s="232">
        <v>1</v>
      </c>
      <c r="G2323" s="304">
        <f t="shared" si="49"/>
        <v>0</v>
      </c>
    </row>
    <row r="2324" spans="1:7" x14ac:dyDescent="0.2">
      <c r="A2324" s="205" t="s">
        <v>2037</v>
      </c>
      <c r="B2324" s="213">
        <v>23</v>
      </c>
      <c r="C2324" s="222">
        <v>2264</v>
      </c>
      <c r="D2324" s="268"/>
      <c r="E2324" s="268">
        <v>23.8</v>
      </c>
      <c r="F2324" s="232">
        <v>1</v>
      </c>
      <c r="G2324" s="304">
        <f t="shared" si="49"/>
        <v>0</v>
      </c>
    </row>
    <row r="2325" spans="1:7" x14ac:dyDescent="0.2">
      <c r="A2325" s="206" t="s">
        <v>266</v>
      </c>
      <c r="B2325" s="212">
        <v>23</v>
      </c>
      <c r="C2325" s="220">
        <v>4943</v>
      </c>
      <c r="D2325" s="268"/>
      <c r="E2325" s="268">
        <v>9.52</v>
      </c>
      <c r="F2325" s="233">
        <v>2</v>
      </c>
      <c r="G2325" s="304">
        <f>D2325*F2325</f>
        <v>0</v>
      </c>
    </row>
    <row r="2326" spans="1:7" x14ac:dyDescent="0.2">
      <c r="A2326" s="205" t="s">
        <v>2040</v>
      </c>
      <c r="B2326" s="213">
        <v>23</v>
      </c>
      <c r="C2326" s="222">
        <v>4172</v>
      </c>
      <c r="D2326" s="268"/>
      <c r="E2326" s="268">
        <v>34</v>
      </c>
      <c r="F2326" s="232">
        <v>1</v>
      </c>
      <c r="G2326" s="304">
        <f t="shared" ref="G2326:G2349" si="50">D2326*F2326</f>
        <v>0</v>
      </c>
    </row>
    <row r="2327" spans="1:7" x14ac:dyDescent="0.2">
      <c r="A2327" s="205" t="s">
        <v>1945</v>
      </c>
      <c r="B2327" s="213">
        <v>23</v>
      </c>
      <c r="C2327" s="222">
        <v>4943</v>
      </c>
      <c r="D2327" s="278"/>
      <c r="E2327" s="268">
        <v>21.97</v>
      </c>
      <c r="F2327" s="232">
        <v>1</v>
      </c>
      <c r="G2327" s="304">
        <f t="shared" si="50"/>
        <v>0</v>
      </c>
    </row>
    <row r="2328" spans="1:7" x14ac:dyDescent="0.2">
      <c r="A2328" s="205" t="s">
        <v>1945</v>
      </c>
      <c r="B2328" s="213">
        <v>23</v>
      </c>
      <c r="C2328" s="222">
        <v>4943</v>
      </c>
      <c r="D2328" s="268"/>
      <c r="E2328" s="268">
        <v>21.97</v>
      </c>
      <c r="F2328" s="232">
        <v>1</v>
      </c>
      <c r="G2328" s="304">
        <f t="shared" si="50"/>
        <v>0</v>
      </c>
    </row>
    <row r="2329" spans="1:7" x14ac:dyDescent="0.2">
      <c r="A2329" s="205" t="s">
        <v>1941</v>
      </c>
      <c r="B2329" s="213">
        <v>23</v>
      </c>
      <c r="C2329" s="222">
        <v>4943</v>
      </c>
      <c r="D2329" s="268"/>
      <c r="E2329" s="268">
        <v>21.97</v>
      </c>
      <c r="F2329" s="232">
        <v>1</v>
      </c>
      <c r="G2329" s="304">
        <f t="shared" si="50"/>
        <v>0</v>
      </c>
    </row>
    <row r="2330" spans="1:7" x14ac:dyDescent="0.2">
      <c r="A2330" s="205" t="s">
        <v>1939</v>
      </c>
      <c r="B2330" s="213">
        <v>23</v>
      </c>
      <c r="C2330" s="222">
        <v>4943</v>
      </c>
      <c r="D2330" s="268"/>
      <c r="E2330" s="268">
        <v>18.75</v>
      </c>
      <c r="F2330" s="232">
        <v>1</v>
      </c>
      <c r="G2330" s="304">
        <f t="shared" si="50"/>
        <v>0</v>
      </c>
    </row>
    <row r="2331" spans="1:7" x14ac:dyDescent="0.2">
      <c r="A2331" s="205" t="s">
        <v>1937</v>
      </c>
      <c r="B2331" s="213">
        <v>23</v>
      </c>
      <c r="C2331" s="222">
        <v>4943</v>
      </c>
      <c r="D2331" s="268"/>
      <c r="E2331" s="268">
        <v>18.75</v>
      </c>
      <c r="F2331" s="232">
        <v>2</v>
      </c>
      <c r="G2331" s="304">
        <f t="shared" si="50"/>
        <v>0</v>
      </c>
    </row>
    <row r="2332" spans="1:7" x14ac:dyDescent="0.2">
      <c r="A2332" s="205" t="s">
        <v>1943</v>
      </c>
      <c r="B2332" s="213">
        <v>23</v>
      </c>
      <c r="C2332" s="222">
        <v>4943</v>
      </c>
      <c r="D2332" s="268"/>
      <c r="E2332" s="268">
        <v>18.09</v>
      </c>
      <c r="F2332" s="232">
        <v>1</v>
      </c>
      <c r="G2332" s="304">
        <f t="shared" si="50"/>
        <v>0</v>
      </c>
    </row>
    <row r="2333" spans="1:7" x14ac:dyDescent="0.2">
      <c r="A2333" s="205" t="s">
        <v>64</v>
      </c>
      <c r="B2333" s="214">
        <v>23</v>
      </c>
      <c r="C2333" s="223">
        <v>3333</v>
      </c>
      <c r="D2333" s="268"/>
      <c r="E2333" s="268">
        <v>1.79</v>
      </c>
      <c r="F2333" s="229">
        <v>16</v>
      </c>
      <c r="G2333" s="304">
        <f t="shared" si="50"/>
        <v>0</v>
      </c>
    </row>
    <row r="2334" spans="1:7" x14ac:dyDescent="0.2">
      <c r="A2334" s="200" t="s">
        <v>3481</v>
      </c>
      <c r="B2334" s="211">
        <v>23</v>
      </c>
      <c r="C2334" s="240" t="s">
        <v>67</v>
      </c>
      <c r="D2334" s="268"/>
      <c r="E2334" s="268">
        <v>24.59</v>
      </c>
      <c r="F2334" s="203">
        <v>2</v>
      </c>
      <c r="G2334" s="304">
        <f t="shared" si="50"/>
        <v>0</v>
      </c>
    </row>
    <row r="2335" spans="1:7" x14ac:dyDescent="0.2">
      <c r="A2335" s="200" t="s">
        <v>2192</v>
      </c>
      <c r="B2335" s="211">
        <v>23</v>
      </c>
      <c r="C2335" s="240" t="s">
        <v>67</v>
      </c>
      <c r="D2335" s="268"/>
      <c r="E2335" s="268">
        <v>24.59</v>
      </c>
      <c r="F2335" s="203">
        <v>1</v>
      </c>
      <c r="G2335" s="304">
        <f t="shared" si="50"/>
        <v>0</v>
      </c>
    </row>
    <row r="2336" spans="1:7" x14ac:dyDescent="0.2">
      <c r="A2336" s="206" t="s">
        <v>3136</v>
      </c>
      <c r="B2336" s="211">
        <v>23</v>
      </c>
      <c r="C2336" s="219">
        <v>3096</v>
      </c>
      <c r="D2336" s="268"/>
      <c r="E2336" s="268">
        <v>52.29</v>
      </c>
      <c r="F2336" s="231">
        <v>1</v>
      </c>
      <c r="G2336" s="304">
        <f t="shared" si="50"/>
        <v>0</v>
      </c>
    </row>
    <row r="2337" spans="1:7" x14ac:dyDescent="0.2">
      <c r="A2337" s="205" t="s">
        <v>199</v>
      </c>
      <c r="B2337" s="213">
        <v>23</v>
      </c>
      <c r="C2337" s="222">
        <v>2311</v>
      </c>
      <c r="D2337" s="268"/>
      <c r="E2337" s="271">
        <v>1.21</v>
      </c>
      <c r="F2337" s="232">
        <v>19</v>
      </c>
      <c r="G2337" s="304">
        <f t="shared" si="50"/>
        <v>0</v>
      </c>
    </row>
    <row r="2338" spans="1:7" x14ac:dyDescent="0.2">
      <c r="A2338" s="205" t="s">
        <v>1854</v>
      </c>
      <c r="B2338" s="213">
        <v>23</v>
      </c>
      <c r="C2338" s="222">
        <v>2264</v>
      </c>
      <c r="D2338" s="268"/>
      <c r="E2338" s="271">
        <v>4.76</v>
      </c>
      <c r="F2338" s="232">
        <v>16</v>
      </c>
      <c r="G2338" s="304">
        <f t="shared" si="50"/>
        <v>0</v>
      </c>
    </row>
    <row r="2339" spans="1:7" x14ac:dyDescent="0.2">
      <c r="A2339" s="205" t="s">
        <v>198</v>
      </c>
      <c r="B2339" s="213">
        <v>23</v>
      </c>
      <c r="C2339" s="222">
        <v>3111</v>
      </c>
      <c r="D2339" s="268"/>
      <c r="E2339" s="271">
        <v>2.73</v>
      </c>
      <c r="F2339" s="232">
        <v>14</v>
      </c>
      <c r="G2339" s="304">
        <f t="shared" si="50"/>
        <v>0</v>
      </c>
    </row>
    <row r="2340" spans="1:7" x14ac:dyDescent="0.2">
      <c r="A2340" s="200" t="s">
        <v>3318</v>
      </c>
      <c r="B2340" s="211">
        <v>23</v>
      </c>
      <c r="C2340" s="226">
        <v>3096</v>
      </c>
      <c r="D2340" s="270"/>
      <c r="E2340" s="271">
        <v>1.79</v>
      </c>
      <c r="F2340" s="203">
        <v>24</v>
      </c>
      <c r="G2340" s="304">
        <f t="shared" si="50"/>
        <v>0</v>
      </c>
    </row>
    <row r="2341" spans="1:7" x14ac:dyDescent="0.2">
      <c r="A2341" s="200" t="s">
        <v>3318</v>
      </c>
      <c r="B2341" s="213">
        <v>23</v>
      </c>
      <c r="C2341" s="222">
        <v>3096</v>
      </c>
      <c r="D2341" s="268"/>
      <c r="E2341" s="271">
        <v>1.62</v>
      </c>
      <c r="F2341" s="232">
        <v>4</v>
      </c>
      <c r="G2341" s="304">
        <f t="shared" si="50"/>
        <v>0</v>
      </c>
    </row>
    <row r="2342" spans="1:7" x14ac:dyDescent="0.2">
      <c r="A2342" s="200" t="s">
        <v>3523</v>
      </c>
      <c r="B2342" s="211">
        <v>23</v>
      </c>
      <c r="C2342" s="226">
        <v>3096</v>
      </c>
      <c r="D2342" s="268"/>
      <c r="E2342" s="271">
        <v>0.64</v>
      </c>
      <c r="F2342" s="203">
        <v>7</v>
      </c>
      <c r="G2342" s="304">
        <f t="shared" si="50"/>
        <v>0</v>
      </c>
    </row>
    <row r="2343" spans="1:7" x14ac:dyDescent="0.2">
      <c r="A2343" s="205" t="s">
        <v>3104</v>
      </c>
      <c r="B2343" s="213">
        <v>23</v>
      </c>
      <c r="C2343" s="224">
        <v>1030</v>
      </c>
      <c r="D2343" s="268"/>
      <c r="E2343" s="271">
        <v>7.65</v>
      </c>
      <c r="F2343" s="232">
        <v>21</v>
      </c>
      <c r="G2343" s="304">
        <f t="shared" si="50"/>
        <v>0</v>
      </c>
    </row>
    <row r="2344" spans="1:7" x14ac:dyDescent="0.2">
      <c r="A2344" s="205" t="s">
        <v>3104</v>
      </c>
      <c r="B2344" s="213">
        <v>23</v>
      </c>
      <c r="C2344" s="222"/>
      <c r="D2344" s="268"/>
      <c r="E2344" s="271">
        <v>7.65</v>
      </c>
      <c r="F2344" s="232">
        <v>5</v>
      </c>
      <c r="G2344" s="304">
        <f t="shared" si="50"/>
        <v>0</v>
      </c>
    </row>
    <row r="2345" spans="1:7" x14ac:dyDescent="0.2">
      <c r="A2345" s="205" t="s">
        <v>3114</v>
      </c>
      <c r="B2345" s="213">
        <v>23</v>
      </c>
      <c r="C2345" s="224">
        <v>2350</v>
      </c>
      <c r="D2345" s="268"/>
      <c r="E2345" s="271">
        <v>11.42</v>
      </c>
      <c r="F2345" s="232">
        <v>6</v>
      </c>
      <c r="G2345" s="304">
        <f t="shared" si="50"/>
        <v>0</v>
      </c>
    </row>
    <row r="2346" spans="1:7" x14ac:dyDescent="0.2">
      <c r="A2346" s="205" t="s">
        <v>3115</v>
      </c>
      <c r="B2346" s="213">
        <v>23</v>
      </c>
      <c r="C2346" s="224">
        <v>2264</v>
      </c>
      <c r="D2346" s="268"/>
      <c r="E2346" s="271">
        <v>13.6</v>
      </c>
      <c r="F2346" s="232">
        <v>1</v>
      </c>
      <c r="G2346" s="304">
        <f t="shared" si="50"/>
        <v>0</v>
      </c>
    </row>
    <row r="2347" spans="1:7" x14ac:dyDescent="0.2">
      <c r="A2347" s="205" t="s">
        <v>3108</v>
      </c>
      <c r="B2347" s="213">
        <v>23</v>
      </c>
      <c r="C2347" s="222">
        <v>2311</v>
      </c>
      <c r="D2347" s="268"/>
      <c r="E2347" s="271">
        <v>13.2</v>
      </c>
      <c r="F2347" s="232">
        <v>2</v>
      </c>
      <c r="G2347" s="304">
        <f t="shared" si="50"/>
        <v>0</v>
      </c>
    </row>
    <row r="2348" spans="1:7" x14ac:dyDescent="0.2">
      <c r="A2348" s="200" t="s">
        <v>552</v>
      </c>
      <c r="B2348" s="211">
        <v>23</v>
      </c>
      <c r="C2348" s="226">
        <v>2311</v>
      </c>
      <c r="D2348" s="268"/>
      <c r="E2348" s="271">
        <v>8.8800000000000008</v>
      </c>
      <c r="F2348" s="203">
        <v>4</v>
      </c>
      <c r="G2348" s="304">
        <f t="shared" si="50"/>
        <v>0</v>
      </c>
    </row>
    <row r="2349" spans="1:7" x14ac:dyDescent="0.2">
      <c r="A2349" s="200" t="s">
        <v>553</v>
      </c>
      <c r="B2349" s="211">
        <v>23</v>
      </c>
      <c r="C2349" s="226">
        <v>2311</v>
      </c>
      <c r="D2349" s="268"/>
      <c r="E2349" s="271">
        <v>8.8800000000000008</v>
      </c>
      <c r="F2349" s="203">
        <v>2</v>
      </c>
      <c r="G2349" s="304">
        <f t="shared" si="50"/>
        <v>0</v>
      </c>
    </row>
    <row r="2350" spans="1:7" x14ac:dyDescent="0.2">
      <c r="A2350" s="200" t="s">
        <v>1978</v>
      </c>
      <c r="B2350" s="211">
        <v>23</v>
      </c>
      <c r="C2350" s="226">
        <v>2311</v>
      </c>
      <c r="D2350" s="268"/>
      <c r="E2350" s="271">
        <v>11.67</v>
      </c>
      <c r="F2350" s="203">
        <v>1</v>
      </c>
      <c r="G2350" s="304">
        <f>D2350*F2350</f>
        <v>0</v>
      </c>
    </row>
    <row r="2351" spans="1:7" x14ac:dyDescent="0.2">
      <c r="A2351" s="200" t="s">
        <v>551</v>
      </c>
      <c r="B2351" s="211">
        <v>23</v>
      </c>
      <c r="C2351" s="226">
        <v>2311</v>
      </c>
      <c r="D2351" s="268"/>
      <c r="E2351" s="271">
        <v>10.27</v>
      </c>
      <c r="F2351" s="203">
        <v>1</v>
      </c>
      <c r="G2351" s="304">
        <f t="shared" ref="G2351:G2361" si="51">D2351*F2351</f>
        <v>0</v>
      </c>
    </row>
    <row r="2352" spans="1:7" x14ac:dyDescent="0.2">
      <c r="A2352" s="200" t="s">
        <v>555</v>
      </c>
      <c r="B2352" s="211">
        <v>23</v>
      </c>
      <c r="C2352" s="226">
        <v>2311</v>
      </c>
      <c r="D2352" s="268"/>
      <c r="E2352" s="271">
        <v>9.5299999999999994</v>
      </c>
      <c r="F2352" s="203">
        <v>2</v>
      </c>
      <c r="G2352" s="304">
        <f t="shared" si="51"/>
        <v>0</v>
      </c>
    </row>
    <row r="2353" spans="1:7" x14ac:dyDescent="0.2">
      <c r="A2353" s="200" t="s">
        <v>554</v>
      </c>
      <c r="B2353" s="211">
        <v>23</v>
      </c>
      <c r="C2353" s="226">
        <v>2311</v>
      </c>
      <c r="D2353" s="268"/>
      <c r="E2353" s="271">
        <v>9.5299999999999994</v>
      </c>
      <c r="F2353" s="203">
        <v>2</v>
      </c>
      <c r="G2353" s="304">
        <f t="shared" si="51"/>
        <v>0</v>
      </c>
    </row>
    <row r="2354" spans="1:7" x14ac:dyDescent="0.2">
      <c r="A2354" s="205" t="s">
        <v>1989</v>
      </c>
      <c r="B2354" s="213">
        <v>23</v>
      </c>
      <c r="C2354" s="222">
        <v>2311</v>
      </c>
      <c r="D2354" s="268"/>
      <c r="E2354" s="271">
        <v>18.329999999999998</v>
      </c>
      <c r="F2354" s="232">
        <v>1</v>
      </c>
      <c r="G2354" s="304">
        <f t="shared" si="51"/>
        <v>0</v>
      </c>
    </row>
    <row r="2355" spans="1:7" x14ac:dyDescent="0.2">
      <c r="A2355" s="205" t="s">
        <v>1620</v>
      </c>
      <c r="B2355" s="213">
        <v>23</v>
      </c>
      <c r="C2355" s="222">
        <v>2311</v>
      </c>
      <c r="D2355" s="268"/>
      <c r="E2355" s="271">
        <v>2.93</v>
      </c>
      <c r="F2355" s="232">
        <v>6</v>
      </c>
      <c r="G2355" s="304">
        <f t="shared" si="51"/>
        <v>0</v>
      </c>
    </row>
    <row r="2356" spans="1:7" x14ac:dyDescent="0.2">
      <c r="A2356" s="205" t="s">
        <v>3109</v>
      </c>
      <c r="B2356" s="213">
        <v>23</v>
      </c>
      <c r="C2356" s="222">
        <v>1030</v>
      </c>
      <c r="D2356" s="268"/>
      <c r="E2356" s="271">
        <v>0</v>
      </c>
      <c r="F2356" s="232">
        <v>0</v>
      </c>
      <c r="G2356" s="304">
        <f t="shared" si="51"/>
        <v>0</v>
      </c>
    </row>
    <row r="2357" spans="1:7" x14ac:dyDescent="0.2">
      <c r="A2357" s="205" t="s">
        <v>1985</v>
      </c>
      <c r="B2357" s="213">
        <v>23</v>
      </c>
      <c r="C2357" s="222">
        <v>2350</v>
      </c>
      <c r="D2357" s="268"/>
      <c r="E2357" s="271">
        <v>11.42</v>
      </c>
      <c r="F2357" s="232">
        <v>2</v>
      </c>
      <c r="G2357" s="304">
        <f t="shared" si="51"/>
        <v>0</v>
      </c>
    </row>
    <row r="2358" spans="1:7" x14ac:dyDescent="0.2">
      <c r="A2358" s="205" t="s">
        <v>1984</v>
      </c>
      <c r="B2358" s="213">
        <v>23</v>
      </c>
      <c r="C2358" s="222">
        <v>2350</v>
      </c>
      <c r="D2358" s="268"/>
      <c r="E2358" s="271">
        <v>11.42</v>
      </c>
      <c r="F2358" s="232">
        <v>1</v>
      </c>
      <c r="G2358" s="304">
        <f t="shared" si="51"/>
        <v>0</v>
      </c>
    </row>
    <row r="2359" spans="1:7" x14ac:dyDescent="0.2">
      <c r="A2359" s="205" t="s">
        <v>1982</v>
      </c>
      <c r="B2359" s="213">
        <v>23</v>
      </c>
      <c r="C2359" s="222">
        <v>2311</v>
      </c>
      <c r="D2359" s="268"/>
      <c r="E2359" s="271">
        <v>8.4</v>
      </c>
      <c r="F2359" s="232">
        <v>1</v>
      </c>
      <c r="G2359" s="304">
        <f t="shared" si="51"/>
        <v>0</v>
      </c>
    </row>
    <row r="2360" spans="1:7" x14ac:dyDescent="0.2">
      <c r="A2360" s="205" t="s">
        <v>3112</v>
      </c>
      <c r="B2360" s="213">
        <v>23</v>
      </c>
      <c r="C2360" s="224">
        <v>2350</v>
      </c>
      <c r="D2360" s="268"/>
      <c r="E2360" s="271">
        <v>16.309999999999999</v>
      </c>
      <c r="F2360" s="232">
        <v>10</v>
      </c>
      <c r="G2360" s="304">
        <f t="shared" si="51"/>
        <v>0</v>
      </c>
    </row>
    <row r="2361" spans="1:7" x14ac:dyDescent="0.2">
      <c r="A2361" s="205" t="s">
        <v>3112</v>
      </c>
      <c r="B2361" s="213">
        <v>23</v>
      </c>
      <c r="C2361" s="222">
        <v>2350</v>
      </c>
      <c r="D2361" s="268"/>
      <c r="E2361" s="271">
        <v>16.309999999999999</v>
      </c>
      <c r="F2361" s="232">
        <v>4</v>
      </c>
      <c r="G2361" s="304">
        <f t="shared" si="51"/>
        <v>0</v>
      </c>
    </row>
    <row r="2362" spans="1:7" ht="15.75" x14ac:dyDescent="0.2">
      <c r="A2362" s="615" t="s">
        <v>8</v>
      </c>
      <c r="B2362" s="616"/>
      <c r="C2362" s="616"/>
      <c r="D2362" s="616"/>
      <c r="E2362" s="616"/>
      <c r="F2362" s="617"/>
      <c r="G2362" s="34">
        <f>SUM(G2121:G2361)</f>
        <v>0</v>
      </c>
    </row>
    <row r="2363" spans="1:7" ht="15.75" x14ac:dyDescent="0.2">
      <c r="A2363" s="35"/>
      <c r="B2363" s="35"/>
      <c r="C2363" s="35"/>
      <c r="D2363" s="35"/>
      <c r="E2363" s="35"/>
      <c r="F2363" s="35"/>
      <c r="G2363" s="25"/>
    </row>
    <row r="2364" spans="1:7" ht="15.75" x14ac:dyDescent="0.2">
      <c r="A2364" s="35"/>
      <c r="B2364" s="35"/>
      <c r="C2364" s="35"/>
      <c r="D2364" s="35"/>
      <c r="E2364" s="35"/>
      <c r="F2364" s="35"/>
      <c r="G2364" s="25"/>
    </row>
    <row r="2365" spans="1:7" ht="14.25" customHeight="1" x14ac:dyDescent="0.2">
      <c r="A2365" s="622" t="s">
        <v>60</v>
      </c>
      <c r="B2365" s="622"/>
      <c r="C2365" s="622"/>
      <c r="D2365" s="622"/>
      <c r="E2365" s="622"/>
      <c r="F2365" s="622"/>
      <c r="G2365" s="622"/>
    </row>
    <row r="2366" spans="1:7" ht="14.25" customHeight="1" x14ac:dyDescent="0.2">
      <c r="A2366" s="623"/>
      <c r="B2366" s="623"/>
      <c r="C2366" s="623"/>
      <c r="D2366" s="623"/>
      <c r="E2366" s="623"/>
      <c r="F2366" s="623"/>
      <c r="G2366" s="623"/>
    </row>
    <row r="2367" spans="1:7" ht="15" x14ac:dyDescent="0.2">
      <c r="A2367" s="17" t="s">
        <v>6</v>
      </c>
      <c r="B2367" s="18" t="s">
        <v>7</v>
      </c>
      <c r="C2367" s="17" t="s">
        <v>0</v>
      </c>
      <c r="D2367" s="19" t="s">
        <v>1</v>
      </c>
      <c r="E2367" s="19" t="s">
        <v>2</v>
      </c>
      <c r="F2367" s="17" t="s">
        <v>3</v>
      </c>
      <c r="G2367" s="19" t="s">
        <v>4</v>
      </c>
    </row>
    <row r="2368" spans="1:7" x14ac:dyDescent="0.2">
      <c r="A2368" s="205" t="s">
        <v>3117</v>
      </c>
      <c r="B2368" s="282"/>
      <c r="C2368" s="226">
        <v>1241</v>
      </c>
      <c r="D2368" s="268"/>
      <c r="E2368" s="268"/>
      <c r="F2368" s="203">
        <v>75</v>
      </c>
      <c r="G2368" s="309">
        <f t="shared" ref="G2368:G2383" si="52">D2368*F2368</f>
        <v>0</v>
      </c>
    </row>
    <row r="2369" spans="1:7" x14ac:dyDescent="0.2">
      <c r="A2369" s="205" t="s">
        <v>48</v>
      </c>
      <c r="B2369" s="282"/>
      <c r="C2369" s="226">
        <v>1515</v>
      </c>
      <c r="D2369" s="268"/>
      <c r="E2369" s="268"/>
      <c r="F2369" s="203">
        <v>1</v>
      </c>
      <c r="G2369" s="309">
        <f t="shared" si="52"/>
        <v>0</v>
      </c>
    </row>
    <row r="2370" spans="1:7" x14ac:dyDescent="0.2">
      <c r="A2370" s="205" t="s">
        <v>2969</v>
      </c>
      <c r="B2370" s="214"/>
      <c r="C2370" s="226">
        <v>1212</v>
      </c>
      <c r="D2370" s="268"/>
      <c r="E2370" s="268"/>
      <c r="F2370" s="203">
        <v>4</v>
      </c>
      <c r="G2370" s="309">
        <f t="shared" si="52"/>
        <v>0</v>
      </c>
    </row>
    <row r="2371" spans="1:7" x14ac:dyDescent="0.2">
      <c r="A2371" s="205" t="s">
        <v>293</v>
      </c>
      <c r="B2371" s="282"/>
      <c r="C2371" s="226">
        <v>1212</v>
      </c>
      <c r="D2371" s="268"/>
      <c r="E2371" s="268"/>
      <c r="F2371" s="203">
        <v>7</v>
      </c>
      <c r="G2371" s="309">
        <f t="shared" si="52"/>
        <v>0</v>
      </c>
    </row>
    <row r="2372" spans="1:7" x14ac:dyDescent="0.2">
      <c r="A2372" s="205" t="s">
        <v>295</v>
      </c>
      <c r="B2372" s="282"/>
      <c r="C2372" s="226">
        <v>1212</v>
      </c>
      <c r="D2372" s="268"/>
      <c r="E2372" s="268"/>
      <c r="F2372" s="203">
        <v>3</v>
      </c>
      <c r="G2372" s="309">
        <f t="shared" si="52"/>
        <v>0</v>
      </c>
    </row>
    <row r="2373" spans="1:7" x14ac:dyDescent="0.2">
      <c r="A2373" s="205" t="s">
        <v>49</v>
      </c>
      <c r="B2373" s="282"/>
      <c r="C2373" s="226">
        <v>1515</v>
      </c>
      <c r="D2373" s="268"/>
      <c r="E2373" s="268"/>
      <c r="F2373" s="203">
        <v>9</v>
      </c>
      <c r="G2373" s="309">
        <f t="shared" si="52"/>
        <v>0</v>
      </c>
    </row>
    <row r="2374" spans="1:7" x14ac:dyDescent="0.2">
      <c r="A2374" s="205" t="s">
        <v>47</v>
      </c>
      <c r="B2374" s="282"/>
      <c r="C2374" s="226">
        <v>3767</v>
      </c>
      <c r="D2374" s="268"/>
      <c r="E2374" s="268"/>
      <c r="F2374" s="203">
        <v>1</v>
      </c>
      <c r="G2374" s="309">
        <f t="shared" si="52"/>
        <v>0</v>
      </c>
    </row>
    <row r="2375" spans="1:7" x14ac:dyDescent="0.2">
      <c r="A2375" s="205" t="s">
        <v>2975</v>
      </c>
      <c r="B2375" s="282"/>
      <c r="C2375" s="226">
        <v>9898</v>
      </c>
      <c r="D2375" s="268"/>
      <c r="E2375" s="268"/>
      <c r="F2375" s="203">
        <v>1</v>
      </c>
      <c r="G2375" s="309">
        <f t="shared" si="52"/>
        <v>0</v>
      </c>
    </row>
    <row r="2376" spans="1:7" x14ac:dyDescent="0.2">
      <c r="A2376" s="205" t="s">
        <v>46</v>
      </c>
      <c r="B2376" s="282"/>
      <c r="C2376" s="226">
        <v>2607</v>
      </c>
      <c r="D2376" s="268"/>
      <c r="E2376" s="268"/>
      <c r="F2376" s="203">
        <v>1000</v>
      </c>
      <c r="G2376" s="309">
        <f t="shared" si="52"/>
        <v>0</v>
      </c>
    </row>
    <row r="2377" spans="1:7" x14ac:dyDescent="0.2">
      <c r="A2377" s="205" t="s">
        <v>44</v>
      </c>
      <c r="B2377" s="282"/>
      <c r="C2377" s="226">
        <v>8119</v>
      </c>
      <c r="D2377" s="268"/>
      <c r="E2377" s="268"/>
      <c r="F2377" s="203">
        <v>8</v>
      </c>
      <c r="G2377" s="309">
        <f t="shared" si="52"/>
        <v>0</v>
      </c>
    </row>
    <row r="2378" spans="1:7" x14ac:dyDescent="0.2">
      <c r="A2378" s="205" t="s">
        <v>41</v>
      </c>
      <c r="B2378" s="282"/>
      <c r="C2378" s="226">
        <v>4873</v>
      </c>
      <c r="D2378" s="268"/>
      <c r="E2378" s="268"/>
      <c r="F2378" s="203">
        <v>72</v>
      </c>
      <c r="G2378" s="309">
        <f t="shared" si="52"/>
        <v>0</v>
      </c>
    </row>
    <row r="2379" spans="1:7" x14ac:dyDescent="0.2">
      <c r="A2379" s="205" t="s">
        <v>3124</v>
      </c>
      <c r="B2379" s="282"/>
      <c r="C2379" s="226">
        <v>1212</v>
      </c>
      <c r="D2379" s="268"/>
      <c r="E2379" s="268"/>
      <c r="F2379" s="203">
        <v>2</v>
      </c>
      <c r="G2379" s="309">
        <f t="shared" si="52"/>
        <v>0</v>
      </c>
    </row>
    <row r="2380" spans="1:7" x14ac:dyDescent="0.2">
      <c r="A2380" s="205" t="s">
        <v>3124</v>
      </c>
      <c r="B2380" s="282"/>
      <c r="C2380" s="226">
        <v>1212</v>
      </c>
      <c r="D2380" s="268"/>
      <c r="E2380" s="268"/>
      <c r="F2380" s="203">
        <v>1</v>
      </c>
      <c r="G2380" s="309">
        <f t="shared" si="52"/>
        <v>0</v>
      </c>
    </row>
    <row r="2381" spans="1:7" x14ac:dyDescent="0.2">
      <c r="A2381" s="205" t="s">
        <v>3124</v>
      </c>
      <c r="B2381" s="282"/>
      <c r="C2381" s="226">
        <v>1212</v>
      </c>
      <c r="D2381" s="268"/>
      <c r="E2381" s="268"/>
      <c r="F2381" s="203">
        <v>2</v>
      </c>
      <c r="G2381" s="309">
        <f t="shared" si="52"/>
        <v>0</v>
      </c>
    </row>
    <row r="2382" spans="1:7" x14ac:dyDescent="0.2">
      <c r="A2382" s="205" t="s">
        <v>42</v>
      </c>
      <c r="B2382" s="282"/>
      <c r="C2382" s="226">
        <v>4873</v>
      </c>
      <c r="D2382" s="268"/>
      <c r="E2382" s="268"/>
      <c r="F2382" s="203">
        <v>86</v>
      </c>
      <c r="G2382" s="309">
        <f t="shared" si="52"/>
        <v>0</v>
      </c>
    </row>
    <row r="2383" spans="1:7" x14ac:dyDescent="0.2">
      <c r="A2383" s="205" t="s">
        <v>296</v>
      </c>
      <c r="B2383" s="213">
        <v>32</v>
      </c>
      <c r="C2383" s="222">
        <v>7730</v>
      </c>
      <c r="D2383" s="268"/>
      <c r="E2383" s="268">
        <v>1</v>
      </c>
      <c r="F2383" s="232">
        <v>101</v>
      </c>
      <c r="G2383" s="309">
        <f t="shared" si="52"/>
        <v>0</v>
      </c>
    </row>
    <row r="2384" spans="1:7" ht="15.75" x14ac:dyDescent="0.2">
      <c r="A2384" s="615" t="s">
        <v>8</v>
      </c>
      <c r="B2384" s="616"/>
      <c r="C2384" s="616"/>
      <c r="D2384" s="616"/>
      <c r="E2384" s="616"/>
      <c r="F2384" s="617"/>
      <c r="G2384" s="34">
        <f>SUM(G2368:G2383)</f>
        <v>0</v>
      </c>
    </row>
    <row r="2385" spans="1:7" ht="15.75" x14ac:dyDescent="0.2">
      <c r="A2385" s="35"/>
      <c r="B2385" s="35"/>
      <c r="C2385" s="35"/>
      <c r="D2385" s="35"/>
      <c r="E2385" s="35"/>
      <c r="F2385" s="35"/>
      <c r="G2385" s="25"/>
    </row>
    <row r="2386" spans="1:7" ht="15.75" x14ac:dyDescent="0.2">
      <c r="A2386" s="35"/>
      <c r="B2386" s="35"/>
      <c r="C2386" s="35"/>
      <c r="D2386" s="35"/>
      <c r="E2386" s="35"/>
      <c r="F2386" s="35"/>
      <c r="G2386" s="25"/>
    </row>
    <row r="2387" spans="1:7" x14ac:dyDescent="0.2">
      <c r="A2387" s="622" t="s">
        <v>3570</v>
      </c>
      <c r="B2387" s="622"/>
      <c r="C2387" s="622"/>
      <c r="D2387" s="622"/>
      <c r="E2387" s="622"/>
      <c r="F2387" s="622"/>
      <c r="G2387" s="622"/>
    </row>
    <row r="2388" spans="1:7" x14ac:dyDescent="0.2">
      <c r="A2388" s="623"/>
      <c r="B2388" s="623"/>
      <c r="C2388" s="623"/>
      <c r="D2388" s="623"/>
      <c r="E2388" s="623"/>
      <c r="F2388" s="623"/>
      <c r="G2388" s="623"/>
    </row>
    <row r="2389" spans="1:7" ht="15" x14ac:dyDescent="0.2">
      <c r="A2389" s="17" t="s">
        <v>6</v>
      </c>
      <c r="B2389" s="18" t="s">
        <v>7</v>
      </c>
      <c r="C2389" s="17" t="s">
        <v>0</v>
      </c>
      <c r="D2389" s="19" t="s">
        <v>1</v>
      </c>
      <c r="E2389" s="19" t="s">
        <v>2</v>
      </c>
      <c r="F2389" s="17" t="s">
        <v>3</v>
      </c>
      <c r="G2389" s="19" t="s">
        <v>4</v>
      </c>
    </row>
    <row r="2390" spans="1:7" x14ac:dyDescent="0.2">
      <c r="A2390" s="205" t="s">
        <v>1948</v>
      </c>
      <c r="B2390" s="213">
        <v>30</v>
      </c>
      <c r="C2390" s="222">
        <v>5847</v>
      </c>
      <c r="D2390" s="268"/>
      <c r="E2390" s="268">
        <v>1.48</v>
      </c>
      <c r="F2390" s="232">
        <v>23</v>
      </c>
      <c r="G2390" s="309">
        <f t="shared" ref="G2390:G2402" si="53">D2390*F2390</f>
        <v>0</v>
      </c>
    </row>
    <row r="2391" spans="1:7" x14ac:dyDescent="0.2">
      <c r="A2391" s="205" t="s">
        <v>1949</v>
      </c>
      <c r="B2391" s="213">
        <v>30</v>
      </c>
      <c r="C2391" s="222">
        <v>5847</v>
      </c>
      <c r="D2391" s="268"/>
      <c r="E2391" s="268">
        <v>1.48</v>
      </c>
      <c r="F2391" s="232">
        <v>21</v>
      </c>
      <c r="G2391" s="309">
        <f t="shared" si="53"/>
        <v>0</v>
      </c>
    </row>
    <row r="2392" spans="1:7" x14ac:dyDescent="0.2">
      <c r="A2392" s="205" t="s">
        <v>1951</v>
      </c>
      <c r="B2392" s="213">
        <v>30</v>
      </c>
      <c r="C2392" s="222">
        <v>5847</v>
      </c>
      <c r="D2392" s="268"/>
      <c r="E2392" s="268">
        <v>1.17</v>
      </c>
      <c r="F2392" s="232">
        <v>11</v>
      </c>
      <c r="G2392" s="309">
        <f t="shared" si="53"/>
        <v>0</v>
      </c>
    </row>
    <row r="2393" spans="1:7" x14ac:dyDescent="0.2">
      <c r="A2393" s="205" t="s">
        <v>1950</v>
      </c>
      <c r="B2393" s="213">
        <v>30</v>
      </c>
      <c r="C2393" s="222">
        <v>5847</v>
      </c>
      <c r="D2393" s="268"/>
      <c r="E2393" s="268">
        <v>1.48</v>
      </c>
      <c r="F2393" s="232">
        <v>34</v>
      </c>
      <c r="G2393" s="309">
        <f t="shared" si="53"/>
        <v>0</v>
      </c>
    </row>
    <row r="2394" spans="1:7" x14ac:dyDescent="0.2">
      <c r="A2394" s="205" t="s">
        <v>1955</v>
      </c>
      <c r="B2394" s="213">
        <v>30</v>
      </c>
      <c r="C2394" s="222">
        <v>5847</v>
      </c>
      <c r="D2394" s="268"/>
      <c r="E2394" s="268">
        <v>0.75</v>
      </c>
      <c r="F2394" s="232">
        <v>1</v>
      </c>
      <c r="G2394" s="309">
        <f t="shared" si="53"/>
        <v>0</v>
      </c>
    </row>
    <row r="2395" spans="1:7" x14ac:dyDescent="0.2">
      <c r="A2395" s="205" t="s">
        <v>1954</v>
      </c>
      <c r="B2395" s="213">
        <v>30</v>
      </c>
      <c r="C2395" s="222">
        <v>6322</v>
      </c>
      <c r="D2395" s="268"/>
      <c r="E2395" s="268">
        <v>1.25</v>
      </c>
      <c r="F2395" s="232">
        <v>5</v>
      </c>
      <c r="G2395" s="309">
        <f t="shared" si="53"/>
        <v>0</v>
      </c>
    </row>
    <row r="2396" spans="1:7" x14ac:dyDescent="0.2">
      <c r="A2396" s="205" t="s">
        <v>1953</v>
      </c>
      <c r="B2396" s="213">
        <v>30</v>
      </c>
      <c r="C2396" s="222">
        <v>6322</v>
      </c>
      <c r="D2396" s="268"/>
      <c r="E2396" s="268">
        <v>1.25</v>
      </c>
      <c r="F2396" s="232">
        <v>15</v>
      </c>
      <c r="G2396" s="309">
        <f t="shared" si="53"/>
        <v>0</v>
      </c>
    </row>
    <row r="2397" spans="1:7" x14ac:dyDescent="0.2">
      <c r="A2397" s="200" t="s">
        <v>2527</v>
      </c>
      <c r="B2397" s="211">
        <v>30</v>
      </c>
      <c r="C2397" s="226"/>
      <c r="D2397" s="268"/>
      <c r="E2397" s="268">
        <v>17.95</v>
      </c>
      <c r="F2397" s="203">
        <v>2</v>
      </c>
      <c r="G2397" s="309">
        <f t="shared" si="53"/>
        <v>0</v>
      </c>
    </row>
    <row r="2398" spans="1:7" x14ac:dyDescent="0.2">
      <c r="A2398" s="200" t="s">
        <v>2527</v>
      </c>
      <c r="B2398" s="211">
        <v>30</v>
      </c>
      <c r="C2398" s="226"/>
      <c r="D2398" s="268"/>
      <c r="E2398" s="268">
        <v>21.47</v>
      </c>
      <c r="F2398" s="203">
        <v>3</v>
      </c>
      <c r="G2398" s="309">
        <f t="shared" si="53"/>
        <v>0</v>
      </c>
    </row>
    <row r="2399" spans="1:7" x14ac:dyDescent="0.2">
      <c r="A2399" s="205" t="s">
        <v>1956</v>
      </c>
      <c r="B2399" s="213">
        <v>30</v>
      </c>
      <c r="C2399" s="222">
        <v>5847</v>
      </c>
      <c r="D2399" s="268"/>
      <c r="E2399" s="268">
        <v>1.3</v>
      </c>
      <c r="F2399" s="232">
        <v>10</v>
      </c>
      <c r="G2399" s="309">
        <f t="shared" si="53"/>
        <v>0</v>
      </c>
    </row>
    <row r="2400" spans="1:7" x14ac:dyDescent="0.2">
      <c r="A2400" s="205" t="s">
        <v>1958</v>
      </c>
      <c r="B2400" s="213">
        <v>30</v>
      </c>
      <c r="C2400" s="222">
        <v>5847</v>
      </c>
      <c r="D2400" s="268"/>
      <c r="E2400" s="268">
        <v>0.25</v>
      </c>
      <c r="F2400" s="232">
        <v>7</v>
      </c>
      <c r="G2400" s="309">
        <f t="shared" si="53"/>
        <v>0</v>
      </c>
    </row>
    <row r="2401" spans="1:7" x14ac:dyDescent="0.2">
      <c r="A2401" s="205" t="s">
        <v>1952</v>
      </c>
      <c r="B2401" s="213">
        <v>30</v>
      </c>
      <c r="C2401" s="222">
        <v>5847</v>
      </c>
      <c r="D2401" s="268"/>
      <c r="E2401" s="268">
        <v>1.22</v>
      </c>
      <c r="F2401" s="232">
        <v>8</v>
      </c>
      <c r="G2401" s="309">
        <f t="shared" si="53"/>
        <v>0</v>
      </c>
    </row>
    <row r="2402" spans="1:7" x14ac:dyDescent="0.2">
      <c r="A2402" s="205" t="s">
        <v>1957</v>
      </c>
      <c r="B2402" s="213">
        <v>30</v>
      </c>
      <c r="C2402" s="222">
        <v>5847</v>
      </c>
      <c r="D2402" s="268"/>
      <c r="E2402" s="268">
        <v>1.22</v>
      </c>
      <c r="F2402" s="232">
        <v>7</v>
      </c>
      <c r="G2402" s="309">
        <f t="shared" si="53"/>
        <v>0</v>
      </c>
    </row>
    <row r="2403" spans="1:7" ht="15.75" x14ac:dyDescent="0.2">
      <c r="A2403" s="615" t="s">
        <v>8</v>
      </c>
      <c r="B2403" s="616"/>
      <c r="C2403" s="616"/>
      <c r="D2403" s="616"/>
      <c r="E2403" s="616"/>
      <c r="F2403" s="617"/>
      <c r="G2403" s="34">
        <f>SUM(G2390:G2402)</f>
        <v>0</v>
      </c>
    </row>
    <row r="2404" spans="1:7" ht="15.75" x14ac:dyDescent="0.2">
      <c r="A2404" s="35"/>
      <c r="B2404" s="35"/>
      <c r="C2404" s="35"/>
      <c r="D2404" s="35"/>
      <c r="E2404" s="35"/>
      <c r="F2404" s="35"/>
      <c r="G2404" s="25"/>
    </row>
    <row r="2405" spans="1:7" ht="15.75" x14ac:dyDescent="0.2">
      <c r="A2405" s="35"/>
      <c r="B2405" s="35"/>
      <c r="C2405" s="35"/>
      <c r="D2405" s="35"/>
      <c r="E2405" s="35"/>
      <c r="F2405" s="35"/>
      <c r="G2405" s="25"/>
    </row>
    <row r="2406" spans="1:7" x14ac:dyDescent="0.2">
      <c r="A2406" s="622" t="s">
        <v>3577</v>
      </c>
      <c r="B2406" s="622"/>
      <c r="C2406" s="622"/>
      <c r="D2406" s="622"/>
      <c r="E2406" s="622"/>
      <c r="F2406" s="622"/>
      <c r="G2406" s="622"/>
    </row>
    <row r="2407" spans="1:7" ht="14.25" customHeight="1" x14ac:dyDescent="0.2">
      <c r="A2407" s="623"/>
      <c r="B2407" s="623"/>
      <c r="C2407" s="623"/>
      <c r="D2407" s="623"/>
      <c r="E2407" s="623"/>
      <c r="F2407" s="623"/>
      <c r="G2407" s="623"/>
    </row>
    <row r="2408" spans="1:7" ht="14.25" customHeight="1" x14ac:dyDescent="0.2">
      <c r="A2408" s="17" t="s">
        <v>6</v>
      </c>
      <c r="B2408" s="18" t="s">
        <v>7</v>
      </c>
      <c r="C2408" s="17" t="s">
        <v>0</v>
      </c>
      <c r="D2408" s="19" t="s">
        <v>1</v>
      </c>
      <c r="E2408" s="19" t="s">
        <v>2</v>
      </c>
      <c r="F2408" s="17" t="s">
        <v>3</v>
      </c>
      <c r="G2408" s="19" t="s">
        <v>4</v>
      </c>
    </row>
    <row r="2409" spans="1:7" ht="14.25" customHeight="1" x14ac:dyDescent="0.2">
      <c r="A2409" s="206" t="s">
        <v>158</v>
      </c>
      <c r="B2409" s="212">
        <v>12</v>
      </c>
      <c r="C2409" s="220">
        <v>3766</v>
      </c>
      <c r="D2409" s="268"/>
      <c r="E2409" s="271">
        <v>26.2</v>
      </c>
      <c r="F2409" s="233">
        <v>4</v>
      </c>
      <c r="G2409" s="302">
        <f>D2409*F2409</f>
        <v>0</v>
      </c>
    </row>
    <row r="2410" spans="1:7" ht="14.25" customHeight="1" x14ac:dyDescent="0.2">
      <c r="A2410" s="200" t="s">
        <v>158</v>
      </c>
      <c r="B2410" s="211">
        <v>12</v>
      </c>
      <c r="C2410" s="224">
        <v>3766</v>
      </c>
      <c r="D2410" s="268"/>
      <c r="E2410" s="271">
        <v>26.2</v>
      </c>
      <c r="F2410" s="203">
        <v>23</v>
      </c>
      <c r="G2410" s="302">
        <f t="shared" ref="G2410:G2431" si="54">D2410*F2410</f>
        <v>0</v>
      </c>
    </row>
    <row r="2411" spans="1:7" ht="14.25" customHeight="1" x14ac:dyDescent="0.2">
      <c r="A2411" s="206" t="s">
        <v>159</v>
      </c>
      <c r="B2411" s="212">
        <v>12</v>
      </c>
      <c r="C2411" s="220">
        <v>3766</v>
      </c>
      <c r="D2411" s="268"/>
      <c r="E2411" s="271">
        <v>26.2</v>
      </c>
      <c r="F2411" s="233">
        <v>4</v>
      </c>
      <c r="G2411" s="302">
        <f t="shared" si="54"/>
        <v>0</v>
      </c>
    </row>
    <row r="2412" spans="1:7" ht="14.25" customHeight="1" x14ac:dyDescent="0.2">
      <c r="A2412" s="200" t="s">
        <v>159</v>
      </c>
      <c r="B2412" s="211">
        <v>12</v>
      </c>
      <c r="C2412" s="224">
        <v>3766</v>
      </c>
      <c r="D2412" s="268"/>
      <c r="E2412" s="271">
        <v>26.2</v>
      </c>
      <c r="F2412" s="203">
        <v>20</v>
      </c>
      <c r="G2412" s="302">
        <f t="shared" si="54"/>
        <v>0</v>
      </c>
    </row>
    <row r="2413" spans="1:7" ht="14.25" customHeight="1" x14ac:dyDescent="0.2">
      <c r="A2413" s="206" t="s">
        <v>160</v>
      </c>
      <c r="B2413" s="212">
        <v>12</v>
      </c>
      <c r="C2413" s="220">
        <v>3766</v>
      </c>
      <c r="D2413" s="268"/>
      <c r="E2413" s="271">
        <v>26.2</v>
      </c>
      <c r="F2413" s="233">
        <v>1</v>
      </c>
      <c r="G2413" s="302">
        <f t="shared" si="54"/>
        <v>0</v>
      </c>
    </row>
    <row r="2414" spans="1:7" ht="14.25" customHeight="1" x14ac:dyDescent="0.2">
      <c r="A2414" s="200" t="s">
        <v>160</v>
      </c>
      <c r="B2414" s="211">
        <v>12</v>
      </c>
      <c r="C2414" s="224">
        <v>3766</v>
      </c>
      <c r="D2414" s="268"/>
      <c r="E2414" s="271">
        <v>26.2</v>
      </c>
      <c r="F2414" s="203">
        <v>24</v>
      </c>
      <c r="G2414" s="302">
        <f t="shared" si="54"/>
        <v>0</v>
      </c>
    </row>
    <row r="2415" spans="1:7" ht="14.25" customHeight="1" x14ac:dyDescent="0.2">
      <c r="A2415" s="206" t="s">
        <v>161</v>
      </c>
      <c r="B2415" s="212">
        <v>12</v>
      </c>
      <c r="C2415" s="220">
        <v>3766</v>
      </c>
      <c r="D2415" s="268"/>
      <c r="E2415" s="271">
        <v>26.2</v>
      </c>
      <c r="F2415" s="233">
        <v>3</v>
      </c>
      <c r="G2415" s="302">
        <f t="shared" si="54"/>
        <v>0</v>
      </c>
    </row>
    <row r="2416" spans="1:7" ht="14.25" customHeight="1" x14ac:dyDescent="0.2">
      <c r="A2416" s="200" t="s">
        <v>3528</v>
      </c>
      <c r="B2416" s="211">
        <v>12</v>
      </c>
      <c r="C2416" s="224">
        <v>3766</v>
      </c>
      <c r="D2416" s="268"/>
      <c r="E2416" s="271">
        <v>26.2</v>
      </c>
      <c r="F2416" s="203">
        <v>15</v>
      </c>
      <c r="G2416" s="302">
        <f t="shared" si="54"/>
        <v>0</v>
      </c>
    </row>
    <row r="2417" spans="1:7" ht="14.25" customHeight="1" x14ac:dyDescent="0.2">
      <c r="A2417" s="206" t="s">
        <v>162</v>
      </c>
      <c r="B2417" s="212">
        <v>12</v>
      </c>
      <c r="C2417" s="220">
        <v>3766</v>
      </c>
      <c r="D2417" s="268"/>
      <c r="E2417" s="271">
        <v>26.2</v>
      </c>
      <c r="F2417" s="233">
        <v>6</v>
      </c>
      <c r="G2417" s="302">
        <f t="shared" si="54"/>
        <v>0</v>
      </c>
    </row>
    <row r="2418" spans="1:7" ht="14.25" customHeight="1" x14ac:dyDescent="0.2">
      <c r="A2418" s="200" t="s">
        <v>3529</v>
      </c>
      <c r="B2418" s="211">
        <v>12</v>
      </c>
      <c r="C2418" s="224">
        <v>3766</v>
      </c>
      <c r="D2418" s="268"/>
      <c r="E2418" s="271">
        <v>26.2</v>
      </c>
      <c r="F2418" s="203">
        <v>11</v>
      </c>
      <c r="G2418" s="302">
        <f t="shared" si="54"/>
        <v>0</v>
      </c>
    </row>
    <row r="2419" spans="1:7" ht="14.25" customHeight="1" x14ac:dyDescent="0.2">
      <c r="A2419" s="206" t="s">
        <v>163</v>
      </c>
      <c r="B2419" s="212">
        <v>12</v>
      </c>
      <c r="C2419" s="220">
        <v>3766</v>
      </c>
      <c r="D2419" s="268"/>
      <c r="E2419" s="271">
        <v>26.2</v>
      </c>
      <c r="F2419" s="233">
        <v>6</v>
      </c>
      <c r="G2419" s="302">
        <f t="shared" si="54"/>
        <v>0</v>
      </c>
    </row>
    <row r="2420" spans="1:7" ht="14.25" customHeight="1" x14ac:dyDescent="0.2">
      <c r="A2420" s="205" t="s">
        <v>3526</v>
      </c>
      <c r="B2420" s="213">
        <v>12</v>
      </c>
      <c r="C2420" s="224">
        <v>3766</v>
      </c>
      <c r="D2420" s="268"/>
      <c r="E2420" s="268">
        <v>26.2</v>
      </c>
      <c r="F2420" s="232">
        <v>13</v>
      </c>
      <c r="G2420" s="302">
        <f t="shared" si="54"/>
        <v>0</v>
      </c>
    </row>
    <row r="2421" spans="1:7" ht="14.25" customHeight="1" x14ac:dyDescent="0.2">
      <c r="A2421" s="206" t="s">
        <v>164</v>
      </c>
      <c r="B2421" s="212">
        <v>12</v>
      </c>
      <c r="C2421" s="220">
        <v>3766</v>
      </c>
      <c r="D2421" s="268"/>
      <c r="E2421" s="268">
        <v>26.2</v>
      </c>
      <c r="F2421" s="233">
        <v>5</v>
      </c>
      <c r="G2421" s="302">
        <f t="shared" si="54"/>
        <v>0</v>
      </c>
    </row>
    <row r="2422" spans="1:7" ht="14.25" customHeight="1" x14ac:dyDescent="0.2">
      <c r="A2422" s="205" t="s">
        <v>3525</v>
      </c>
      <c r="B2422" s="213">
        <v>12</v>
      </c>
      <c r="C2422" s="224">
        <v>3766</v>
      </c>
      <c r="D2422" s="268"/>
      <c r="E2422" s="268">
        <v>26.2</v>
      </c>
      <c r="F2422" s="232">
        <v>16</v>
      </c>
      <c r="G2422" s="302">
        <f t="shared" si="54"/>
        <v>0</v>
      </c>
    </row>
    <row r="2423" spans="1:7" ht="14.25" customHeight="1" x14ac:dyDescent="0.2">
      <c r="A2423" s="206" t="s">
        <v>165</v>
      </c>
      <c r="B2423" s="212">
        <v>12</v>
      </c>
      <c r="C2423" s="220">
        <v>3766</v>
      </c>
      <c r="D2423" s="268"/>
      <c r="E2423" s="268">
        <v>26.2</v>
      </c>
      <c r="F2423" s="233">
        <v>4</v>
      </c>
      <c r="G2423" s="302">
        <f t="shared" si="54"/>
        <v>0</v>
      </c>
    </row>
    <row r="2424" spans="1:7" ht="14.25" customHeight="1" x14ac:dyDescent="0.2">
      <c r="A2424" s="205" t="s">
        <v>3527</v>
      </c>
      <c r="B2424" s="213">
        <v>12</v>
      </c>
      <c r="C2424" s="224">
        <v>3766</v>
      </c>
      <c r="D2424" s="268"/>
      <c r="E2424" s="268">
        <v>26.2</v>
      </c>
      <c r="F2424" s="232">
        <v>5</v>
      </c>
      <c r="G2424" s="302">
        <f t="shared" si="54"/>
        <v>0</v>
      </c>
    </row>
    <row r="2425" spans="1:7" ht="14.25" customHeight="1" x14ac:dyDescent="0.2">
      <c r="A2425" s="206" t="s">
        <v>166</v>
      </c>
      <c r="B2425" s="212">
        <v>12</v>
      </c>
      <c r="C2425" s="220">
        <v>3766</v>
      </c>
      <c r="D2425" s="268"/>
      <c r="E2425" s="268">
        <v>28.8</v>
      </c>
      <c r="F2425" s="233">
        <v>3</v>
      </c>
      <c r="G2425" s="302">
        <f t="shared" si="54"/>
        <v>0</v>
      </c>
    </row>
    <row r="2426" spans="1:7" ht="14.25" customHeight="1" x14ac:dyDescent="0.2">
      <c r="A2426" s="206" t="s">
        <v>770</v>
      </c>
      <c r="B2426" s="212">
        <v>12</v>
      </c>
      <c r="C2426" s="220">
        <v>3766</v>
      </c>
      <c r="D2426" s="268"/>
      <c r="E2426" s="268">
        <v>28.8</v>
      </c>
      <c r="F2426" s="233">
        <v>3</v>
      </c>
      <c r="G2426" s="302">
        <f t="shared" si="54"/>
        <v>0</v>
      </c>
    </row>
    <row r="2427" spans="1:7" ht="14.25" customHeight="1" x14ac:dyDescent="0.2">
      <c r="A2427" s="205" t="s">
        <v>770</v>
      </c>
      <c r="B2427" s="213">
        <v>12</v>
      </c>
      <c r="C2427" s="224">
        <v>3766</v>
      </c>
      <c r="D2427" s="268"/>
      <c r="E2427" s="268">
        <v>28.8</v>
      </c>
      <c r="F2427" s="232">
        <v>6</v>
      </c>
      <c r="G2427" s="302">
        <f t="shared" si="54"/>
        <v>0</v>
      </c>
    </row>
    <row r="2428" spans="1:7" ht="14.25" customHeight="1" x14ac:dyDescent="0.2">
      <c r="A2428" s="205" t="s">
        <v>3530</v>
      </c>
      <c r="B2428" s="213">
        <v>12</v>
      </c>
      <c r="C2428" s="224">
        <v>3766</v>
      </c>
      <c r="D2428" s="268"/>
      <c r="E2428" s="268">
        <v>28.8</v>
      </c>
      <c r="F2428" s="232">
        <v>11</v>
      </c>
      <c r="G2428" s="302">
        <f t="shared" si="54"/>
        <v>0</v>
      </c>
    </row>
    <row r="2429" spans="1:7" ht="14.25" customHeight="1" x14ac:dyDescent="0.2">
      <c r="A2429" s="205" t="s">
        <v>3532</v>
      </c>
      <c r="B2429" s="213">
        <v>12</v>
      </c>
      <c r="C2429" s="224">
        <v>3766</v>
      </c>
      <c r="D2429" s="268"/>
      <c r="E2429" s="268">
        <v>31.5</v>
      </c>
      <c r="F2429" s="232">
        <v>8</v>
      </c>
      <c r="G2429" s="302">
        <f t="shared" si="54"/>
        <v>0</v>
      </c>
    </row>
    <row r="2430" spans="1:7" ht="14.25" customHeight="1" x14ac:dyDescent="0.2">
      <c r="A2430" s="206" t="s">
        <v>167</v>
      </c>
      <c r="B2430" s="212">
        <v>12</v>
      </c>
      <c r="C2430" s="220">
        <v>3766</v>
      </c>
      <c r="D2430" s="268"/>
      <c r="E2430" s="268">
        <v>31.5</v>
      </c>
      <c r="F2430" s="233">
        <v>3</v>
      </c>
      <c r="G2430" s="302">
        <f t="shared" si="54"/>
        <v>0</v>
      </c>
    </row>
    <row r="2431" spans="1:7" ht="14.25" customHeight="1" x14ac:dyDescent="0.2">
      <c r="A2431" s="205" t="s">
        <v>3531</v>
      </c>
      <c r="B2431" s="213">
        <v>12</v>
      </c>
      <c r="C2431" s="224">
        <v>3766</v>
      </c>
      <c r="D2431" s="268"/>
      <c r="E2431" s="268">
        <v>31.5</v>
      </c>
      <c r="F2431" s="232">
        <v>1</v>
      </c>
      <c r="G2431" s="302">
        <f t="shared" si="54"/>
        <v>0</v>
      </c>
    </row>
    <row r="2432" spans="1:7" ht="14.25" customHeight="1" x14ac:dyDescent="0.2">
      <c r="A2432" s="615" t="s">
        <v>8</v>
      </c>
      <c r="B2432" s="616"/>
      <c r="C2432" s="616"/>
      <c r="D2432" s="616"/>
      <c r="E2432" s="616"/>
      <c r="F2432" s="617"/>
      <c r="G2432" s="34">
        <f>SUM(G2409:G2431)</f>
        <v>0</v>
      </c>
    </row>
    <row r="2433" spans="1:7" ht="14.25" customHeight="1" x14ac:dyDescent="0.2">
      <c r="A2433" s="294"/>
      <c r="B2433" s="294"/>
      <c r="C2433" s="294"/>
      <c r="D2433" s="294"/>
      <c r="E2433" s="294"/>
      <c r="F2433" s="294"/>
      <c r="G2433" s="294"/>
    </row>
    <row r="2434" spans="1:7" ht="14.25" customHeight="1" x14ac:dyDescent="0.2">
      <c r="A2434" s="294"/>
      <c r="B2434" s="294"/>
      <c r="C2434" s="294"/>
      <c r="D2434" s="294"/>
      <c r="E2434" s="294"/>
      <c r="F2434" s="294"/>
      <c r="G2434" s="294"/>
    </row>
    <row r="2435" spans="1:7" ht="14.25" customHeight="1" x14ac:dyDescent="0.2">
      <c r="A2435" s="622" t="s">
        <v>195</v>
      </c>
      <c r="B2435" s="622"/>
      <c r="C2435" s="622"/>
      <c r="D2435" s="622"/>
      <c r="E2435" s="622"/>
      <c r="F2435" s="622"/>
      <c r="G2435" s="622"/>
    </row>
    <row r="2436" spans="1:7" ht="14.25" customHeight="1" x14ac:dyDescent="0.2">
      <c r="A2436" s="623"/>
      <c r="B2436" s="623"/>
      <c r="C2436" s="623"/>
      <c r="D2436" s="623"/>
      <c r="E2436" s="623"/>
      <c r="F2436" s="623"/>
      <c r="G2436" s="623"/>
    </row>
    <row r="2437" spans="1:7" ht="14.25" customHeight="1" x14ac:dyDescent="0.2">
      <c r="A2437" s="17" t="s">
        <v>6</v>
      </c>
      <c r="B2437" s="18" t="s">
        <v>7</v>
      </c>
      <c r="C2437" s="17" t="s">
        <v>0</v>
      </c>
      <c r="D2437" s="19" t="s">
        <v>1</v>
      </c>
      <c r="E2437" s="19" t="s">
        <v>2</v>
      </c>
      <c r="F2437" s="17" t="s">
        <v>3</v>
      </c>
      <c r="G2437" s="19" t="s">
        <v>4</v>
      </c>
    </row>
    <row r="2438" spans="1:7" ht="14.25" customHeight="1" x14ac:dyDescent="0.2">
      <c r="A2438" s="205" t="s">
        <v>2047</v>
      </c>
      <c r="B2438" s="211">
        <v>19</v>
      </c>
      <c r="C2438" s="226">
        <v>9284</v>
      </c>
      <c r="D2438" s="270"/>
      <c r="E2438" s="268">
        <v>32.69</v>
      </c>
      <c r="F2438" s="203">
        <v>16</v>
      </c>
      <c r="G2438" s="304">
        <f>D2438*F2438</f>
        <v>0</v>
      </c>
    </row>
    <row r="2439" spans="1:7" ht="14.25" customHeight="1" x14ac:dyDescent="0.2">
      <c r="A2439" s="205" t="s">
        <v>2047</v>
      </c>
      <c r="B2439" s="211">
        <v>19</v>
      </c>
      <c r="C2439" s="226">
        <v>9284</v>
      </c>
      <c r="D2439" s="270"/>
      <c r="E2439" s="268">
        <v>32.69</v>
      </c>
      <c r="F2439" s="203">
        <v>20</v>
      </c>
      <c r="G2439" s="304">
        <f t="shared" ref="G2439:G2456" si="55">D2439*F2439</f>
        <v>0</v>
      </c>
    </row>
    <row r="2440" spans="1:7" ht="14.25" customHeight="1" x14ac:dyDescent="0.2">
      <c r="A2440" s="205" t="s">
        <v>2047</v>
      </c>
      <c r="B2440" s="213">
        <v>19</v>
      </c>
      <c r="C2440" s="222">
        <v>9284</v>
      </c>
      <c r="D2440" s="268"/>
      <c r="E2440" s="268">
        <v>32.69</v>
      </c>
      <c r="F2440" s="232">
        <v>5</v>
      </c>
      <c r="G2440" s="304">
        <f t="shared" si="55"/>
        <v>0</v>
      </c>
    </row>
    <row r="2441" spans="1:7" ht="14.25" customHeight="1" x14ac:dyDescent="0.2">
      <c r="A2441" s="200" t="s">
        <v>2044</v>
      </c>
      <c r="B2441" s="211">
        <v>19</v>
      </c>
      <c r="C2441" s="226">
        <v>9284</v>
      </c>
      <c r="D2441" s="270"/>
      <c r="E2441" s="268">
        <v>4.3899999999999997</v>
      </c>
      <c r="F2441" s="203">
        <v>10</v>
      </c>
      <c r="G2441" s="304">
        <f t="shared" si="55"/>
        <v>0</v>
      </c>
    </row>
    <row r="2442" spans="1:7" ht="14.25" customHeight="1" x14ac:dyDescent="0.2">
      <c r="A2442" s="205" t="s">
        <v>2044</v>
      </c>
      <c r="B2442" s="213">
        <v>19</v>
      </c>
      <c r="C2442" s="222">
        <v>9284</v>
      </c>
      <c r="D2442" s="268"/>
      <c r="E2442" s="268">
        <v>4.26</v>
      </c>
      <c r="F2442" s="232">
        <v>6</v>
      </c>
      <c r="G2442" s="304">
        <f t="shared" si="55"/>
        <v>0</v>
      </c>
    </row>
    <row r="2443" spans="1:7" ht="14.25" customHeight="1" x14ac:dyDescent="0.2">
      <c r="A2443" s="205" t="s">
        <v>2043</v>
      </c>
      <c r="B2443" s="211">
        <v>19</v>
      </c>
      <c r="C2443" s="226">
        <v>9284</v>
      </c>
      <c r="D2443" s="270"/>
      <c r="E2443" s="268">
        <v>9.34</v>
      </c>
      <c r="F2443" s="203">
        <v>3</v>
      </c>
      <c r="G2443" s="304">
        <f t="shared" si="55"/>
        <v>0</v>
      </c>
    </row>
    <row r="2444" spans="1:7" ht="14.25" customHeight="1" x14ac:dyDescent="0.2">
      <c r="A2444" s="205" t="s">
        <v>2043</v>
      </c>
      <c r="B2444" s="213">
        <v>19</v>
      </c>
      <c r="C2444" s="222">
        <v>9248</v>
      </c>
      <c r="D2444" s="268"/>
      <c r="E2444" s="268">
        <v>9.34</v>
      </c>
      <c r="F2444" s="232">
        <v>7</v>
      </c>
      <c r="G2444" s="304">
        <f t="shared" si="55"/>
        <v>0</v>
      </c>
    </row>
    <row r="2445" spans="1:7" ht="14.25" customHeight="1" x14ac:dyDescent="0.2">
      <c r="A2445" s="205" t="s">
        <v>2045</v>
      </c>
      <c r="B2445" s="211">
        <v>19</v>
      </c>
      <c r="C2445" s="226">
        <v>9284</v>
      </c>
      <c r="D2445" s="270"/>
      <c r="E2445" s="268">
        <v>13.76</v>
      </c>
      <c r="F2445" s="203">
        <v>12</v>
      </c>
      <c r="G2445" s="304">
        <f t="shared" si="55"/>
        <v>0</v>
      </c>
    </row>
    <row r="2446" spans="1:7" ht="14.25" customHeight="1" x14ac:dyDescent="0.2">
      <c r="A2446" s="205" t="s">
        <v>2045</v>
      </c>
      <c r="B2446" s="211">
        <v>19</v>
      </c>
      <c r="C2446" s="226">
        <v>9284</v>
      </c>
      <c r="D2446" s="270"/>
      <c r="E2446" s="268">
        <v>13.76</v>
      </c>
      <c r="F2446" s="203">
        <v>25</v>
      </c>
      <c r="G2446" s="304">
        <f t="shared" si="55"/>
        <v>0</v>
      </c>
    </row>
    <row r="2447" spans="1:7" ht="14.25" customHeight="1" x14ac:dyDescent="0.2">
      <c r="A2447" s="205" t="s">
        <v>2045</v>
      </c>
      <c r="B2447" s="213">
        <v>19</v>
      </c>
      <c r="C2447" s="222">
        <v>9284</v>
      </c>
      <c r="D2447" s="268"/>
      <c r="E2447" s="268">
        <v>13.76</v>
      </c>
      <c r="F2447" s="232">
        <v>6</v>
      </c>
      <c r="G2447" s="304">
        <f t="shared" si="55"/>
        <v>0</v>
      </c>
    </row>
    <row r="2448" spans="1:7" ht="14.25" customHeight="1" x14ac:dyDescent="0.2">
      <c r="A2448" s="205" t="s">
        <v>2046</v>
      </c>
      <c r="B2448" s="211">
        <v>19</v>
      </c>
      <c r="C2448" s="226">
        <v>9284</v>
      </c>
      <c r="D2448" s="270"/>
      <c r="E2448" s="268">
        <v>18.670000000000002</v>
      </c>
      <c r="F2448" s="203">
        <v>6</v>
      </c>
      <c r="G2448" s="304">
        <f t="shared" si="55"/>
        <v>0</v>
      </c>
    </row>
    <row r="2449" spans="1:7" ht="14.25" customHeight="1" x14ac:dyDescent="0.2">
      <c r="A2449" s="205" t="s">
        <v>2046</v>
      </c>
      <c r="B2449" s="211">
        <v>19</v>
      </c>
      <c r="C2449" s="226">
        <v>9284</v>
      </c>
      <c r="D2449" s="270"/>
      <c r="E2449" s="268">
        <v>18.670000000000002</v>
      </c>
      <c r="F2449" s="203">
        <v>5</v>
      </c>
      <c r="G2449" s="304">
        <f t="shared" si="55"/>
        <v>0</v>
      </c>
    </row>
    <row r="2450" spans="1:7" ht="14.25" customHeight="1" x14ac:dyDescent="0.2">
      <c r="A2450" s="205" t="s">
        <v>2046</v>
      </c>
      <c r="B2450" s="211">
        <v>19</v>
      </c>
      <c r="C2450" s="226">
        <v>9284</v>
      </c>
      <c r="D2450" s="270"/>
      <c r="E2450" s="268">
        <v>19.66</v>
      </c>
      <c r="F2450" s="203">
        <v>20</v>
      </c>
      <c r="G2450" s="304">
        <f t="shared" si="55"/>
        <v>0</v>
      </c>
    </row>
    <row r="2451" spans="1:7" ht="14.25" customHeight="1" x14ac:dyDescent="0.2">
      <c r="A2451" s="205" t="s">
        <v>2046</v>
      </c>
      <c r="B2451" s="213">
        <v>19</v>
      </c>
      <c r="C2451" s="222">
        <v>9284</v>
      </c>
      <c r="D2451" s="268"/>
      <c r="E2451" s="268">
        <v>18.670000000000002</v>
      </c>
      <c r="F2451" s="232">
        <v>6</v>
      </c>
      <c r="G2451" s="304">
        <f t="shared" si="55"/>
        <v>0</v>
      </c>
    </row>
    <row r="2452" spans="1:7" ht="14.25" customHeight="1" x14ac:dyDescent="0.2">
      <c r="A2452" s="200" t="s">
        <v>2048</v>
      </c>
      <c r="B2452" s="211">
        <v>19</v>
      </c>
      <c r="C2452" s="226">
        <v>9284</v>
      </c>
      <c r="D2452" s="270"/>
      <c r="E2452" s="268">
        <v>24.58</v>
      </c>
      <c r="F2452" s="203">
        <v>13</v>
      </c>
      <c r="G2452" s="304">
        <f t="shared" si="55"/>
        <v>0</v>
      </c>
    </row>
    <row r="2453" spans="1:7" ht="14.25" customHeight="1" x14ac:dyDescent="0.2">
      <c r="A2453" s="200" t="s">
        <v>2048</v>
      </c>
      <c r="B2453" s="211">
        <v>19</v>
      </c>
      <c r="C2453" s="226">
        <v>9284</v>
      </c>
      <c r="D2453" s="270"/>
      <c r="E2453" s="268">
        <v>24.58</v>
      </c>
      <c r="F2453" s="203">
        <v>5</v>
      </c>
      <c r="G2453" s="304">
        <f t="shared" si="55"/>
        <v>0</v>
      </c>
    </row>
    <row r="2454" spans="1:7" ht="14.25" customHeight="1" x14ac:dyDescent="0.2">
      <c r="A2454" s="205" t="s">
        <v>2048</v>
      </c>
      <c r="B2454" s="213">
        <v>19</v>
      </c>
      <c r="C2454" s="222">
        <v>9284</v>
      </c>
      <c r="D2454" s="268"/>
      <c r="E2454" s="268">
        <v>24.58</v>
      </c>
      <c r="F2454" s="232">
        <v>7</v>
      </c>
      <c r="G2454" s="304">
        <f t="shared" si="55"/>
        <v>0</v>
      </c>
    </row>
    <row r="2455" spans="1:7" ht="14.25" customHeight="1" x14ac:dyDescent="0.2">
      <c r="A2455" s="91"/>
      <c r="B2455" s="181"/>
      <c r="C2455" s="112"/>
      <c r="D2455" s="111"/>
      <c r="E2455" s="117"/>
      <c r="F2455" s="183"/>
      <c r="G2455" s="304">
        <f t="shared" si="55"/>
        <v>0</v>
      </c>
    </row>
    <row r="2456" spans="1:7" ht="14.25" customHeight="1" x14ac:dyDescent="0.2">
      <c r="A2456" s="86"/>
      <c r="B2456" s="15"/>
      <c r="C2456" s="14"/>
      <c r="D2456" s="26"/>
      <c r="E2456" s="4"/>
      <c r="F2456" s="40"/>
      <c r="G2456" s="304">
        <f t="shared" si="55"/>
        <v>0</v>
      </c>
    </row>
    <row r="2457" spans="1:7" ht="14.25" customHeight="1" x14ac:dyDescent="0.2">
      <c r="A2457" s="615" t="s">
        <v>8</v>
      </c>
      <c r="B2457" s="616"/>
      <c r="C2457" s="616"/>
      <c r="D2457" s="616"/>
      <c r="E2457" s="616"/>
      <c r="F2457" s="617"/>
      <c r="G2457" s="34">
        <f>SUM(G2438:G2456)</f>
        <v>0</v>
      </c>
    </row>
    <row r="2458" spans="1:7" ht="14.25" customHeight="1" x14ac:dyDescent="0.2">
      <c r="A2458" s="294"/>
      <c r="B2458" s="294"/>
      <c r="C2458" s="294"/>
      <c r="D2458" s="294"/>
      <c r="E2458" s="294"/>
      <c r="F2458" s="294"/>
      <c r="G2458" s="294"/>
    </row>
    <row r="2459" spans="1:7" ht="14.25" customHeight="1" x14ac:dyDescent="0.2">
      <c r="A2459" s="294"/>
      <c r="B2459" s="294"/>
      <c r="C2459" s="294"/>
      <c r="D2459" s="294"/>
      <c r="E2459" s="294"/>
      <c r="F2459" s="294"/>
      <c r="G2459" s="294"/>
    </row>
    <row r="2460" spans="1:7" ht="14.25" customHeight="1" x14ac:dyDescent="0.2">
      <c r="A2460" s="622" t="s">
        <v>3578</v>
      </c>
      <c r="B2460" s="622"/>
      <c r="C2460" s="622"/>
      <c r="D2460" s="622"/>
      <c r="E2460" s="622"/>
      <c r="F2460" s="622"/>
      <c r="G2460" s="622"/>
    </row>
    <row r="2461" spans="1:7" ht="14.25" customHeight="1" x14ac:dyDescent="0.2">
      <c r="A2461" s="623"/>
      <c r="B2461" s="623"/>
      <c r="C2461" s="623"/>
      <c r="D2461" s="623"/>
      <c r="E2461" s="623"/>
      <c r="F2461" s="623"/>
      <c r="G2461" s="623"/>
    </row>
    <row r="2462" spans="1:7" ht="14.25" customHeight="1" x14ac:dyDescent="0.2">
      <c r="A2462" s="17" t="s">
        <v>6</v>
      </c>
      <c r="B2462" s="18" t="s">
        <v>7</v>
      </c>
      <c r="C2462" s="17" t="s">
        <v>0</v>
      </c>
      <c r="D2462" s="19" t="s">
        <v>1</v>
      </c>
      <c r="E2462" s="19" t="s">
        <v>2</v>
      </c>
      <c r="F2462" s="17" t="s">
        <v>3</v>
      </c>
      <c r="G2462" s="19" t="s">
        <v>4</v>
      </c>
    </row>
    <row r="2463" spans="1:7" ht="14.25" customHeight="1" x14ac:dyDescent="0.2">
      <c r="A2463" s="205" t="s">
        <v>1848</v>
      </c>
      <c r="B2463" s="213">
        <v>21</v>
      </c>
      <c r="C2463" s="222">
        <v>2626</v>
      </c>
      <c r="D2463" s="268"/>
      <c r="E2463" s="268">
        <v>0.48</v>
      </c>
      <c r="F2463" s="232">
        <v>15</v>
      </c>
      <c r="G2463" s="302">
        <f>D2463*F2463</f>
        <v>0</v>
      </c>
    </row>
    <row r="2464" spans="1:7" ht="14.25" customHeight="1" x14ac:dyDescent="0.2">
      <c r="A2464" s="205" t="s">
        <v>1846</v>
      </c>
      <c r="B2464" s="213">
        <v>22</v>
      </c>
      <c r="C2464" s="222">
        <v>8513</v>
      </c>
      <c r="D2464" s="268"/>
      <c r="E2464" s="268">
        <v>1.39</v>
      </c>
      <c r="F2464" s="232">
        <v>13</v>
      </c>
      <c r="G2464" s="302">
        <f t="shared" ref="G2464:G2466" si="56">D2464*F2464</f>
        <v>0</v>
      </c>
    </row>
    <row r="2465" spans="1:7" ht="14.25" customHeight="1" x14ac:dyDescent="0.2">
      <c r="A2465" s="205" t="s">
        <v>2076</v>
      </c>
      <c r="B2465" s="213">
        <v>22</v>
      </c>
      <c r="C2465" s="222">
        <v>7373</v>
      </c>
      <c r="D2465" s="268"/>
      <c r="E2465" s="268">
        <v>12.88</v>
      </c>
      <c r="F2465" s="232">
        <v>26</v>
      </c>
      <c r="G2465" s="302">
        <f t="shared" si="56"/>
        <v>0</v>
      </c>
    </row>
    <row r="2466" spans="1:7" ht="14.25" customHeight="1" x14ac:dyDescent="0.2">
      <c r="A2466" s="205" t="s">
        <v>197</v>
      </c>
      <c r="B2466" s="213">
        <v>18</v>
      </c>
      <c r="C2466" s="222">
        <v>2864</v>
      </c>
      <c r="D2466" s="268"/>
      <c r="E2466" s="268">
        <v>116.95</v>
      </c>
      <c r="F2466" s="232">
        <v>5</v>
      </c>
      <c r="G2466" s="302">
        <f t="shared" si="56"/>
        <v>0</v>
      </c>
    </row>
    <row r="2467" spans="1:7" ht="14.25" customHeight="1" x14ac:dyDescent="0.2">
      <c r="A2467" s="615" t="s">
        <v>8</v>
      </c>
      <c r="B2467" s="616"/>
      <c r="C2467" s="616"/>
      <c r="D2467" s="616"/>
      <c r="E2467" s="616"/>
      <c r="F2467" s="617"/>
      <c r="G2467" s="34">
        <f>SUM(G2463:G2466)</f>
        <v>0</v>
      </c>
    </row>
    <row r="2468" spans="1:7" ht="14.25" customHeight="1" x14ac:dyDescent="0.2">
      <c r="A2468" s="294"/>
      <c r="B2468" s="294"/>
      <c r="C2468" s="294"/>
      <c r="D2468" s="294"/>
      <c r="E2468" s="294"/>
      <c r="F2468" s="294"/>
      <c r="G2468" s="294"/>
    </row>
    <row r="2469" spans="1:7" x14ac:dyDescent="0.2">
      <c r="A2469" s="46"/>
      <c r="B2469" s="46"/>
      <c r="C2469" s="46"/>
      <c r="D2469" s="46"/>
      <c r="E2469" s="46"/>
      <c r="F2469" s="46"/>
      <c r="G2469" s="46"/>
    </row>
    <row r="2470" spans="1:7" x14ac:dyDescent="0.2">
      <c r="A2470" s="120" t="s">
        <v>3579</v>
      </c>
      <c r="B2470" s="65">
        <v>21933.39</v>
      </c>
      <c r="C2470" s="24"/>
      <c r="D2470" s="24"/>
      <c r="E2470" s="24"/>
      <c r="F2470" s="24"/>
      <c r="G2470" s="24"/>
    </row>
    <row r="2471" spans="1:7" x14ac:dyDescent="0.2">
      <c r="A2471" s="120" t="s">
        <v>34</v>
      </c>
      <c r="B2471" s="65">
        <v>32005.759999999998</v>
      </c>
      <c r="C2471" s="24"/>
      <c r="D2471" s="24"/>
      <c r="E2471" s="24"/>
      <c r="F2471" s="24"/>
      <c r="G2471" s="24"/>
    </row>
    <row r="2472" spans="1:7" x14ac:dyDescent="0.2">
      <c r="A2472" s="120" t="s">
        <v>33</v>
      </c>
      <c r="B2472" s="65">
        <v>4701.3599999999997</v>
      </c>
      <c r="C2472" s="24"/>
      <c r="D2472" s="24"/>
      <c r="E2472" s="24"/>
      <c r="F2472" s="24"/>
      <c r="G2472" s="24"/>
    </row>
    <row r="2473" spans="1:7" x14ac:dyDescent="0.2">
      <c r="A2473" s="120" t="s">
        <v>61</v>
      </c>
      <c r="B2473" s="65">
        <v>523.66999999999996</v>
      </c>
      <c r="C2473" s="24"/>
      <c r="D2473" s="24"/>
      <c r="E2473" s="24"/>
      <c r="F2473" s="24"/>
      <c r="G2473" s="24"/>
    </row>
    <row r="2474" spans="1:7" x14ac:dyDescent="0.2">
      <c r="A2474" s="120" t="s">
        <v>3571</v>
      </c>
      <c r="B2474" s="65">
        <v>196.48</v>
      </c>
      <c r="C2474" s="24"/>
      <c r="D2474" s="24"/>
      <c r="E2474" s="24"/>
      <c r="F2474" s="24"/>
      <c r="G2474" s="24"/>
    </row>
    <row r="2475" spans="1:7" x14ac:dyDescent="0.2">
      <c r="A2475" s="120" t="s">
        <v>3580</v>
      </c>
      <c r="B2475" s="65">
        <v>2770.11</v>
      </c>
      <c r="C2475" s="24"/>
      <c r="D2475" s="24"/>
      <c r="E2475" s="24"/>
      <c r="F2475" s="24"/>
      <c r="G2475" s="24"/>
    </row>
    <row r="2476" spans="1:7" x14ac:dyDescent="0.2">
      <c r="A2476" s="120" t="s">
        <v>32</v>
      </c>
      <c r="B2476" s="65">
        <v>2667.43</v>
      </c>
      <c r="C2476" s="24"/>
      <c r="D2476" s="24"/>
      <c r="E2476" s="24"/>
      <c r="F2476" s="24"/>
      <c r="G2476" s="24"/>
    </row>
    <row r="2477" spans="1:7" x14ac:dyDescent="0.2">
      <c r="A2477" s="120" t="s">
        <v>20</v>
      </c>
      <c r="B2477" s="69">
        <v>664.07</v>
      </c>
      <c r="C2477" s="24"/>
      <c r="D2477" s="24"/>
      <c r="E2477" s="24"/>
      <c r="F2477" s="24"/>
      <c r="G2477" s="24"/>
    </row>
    <row r="2478" spans="1:7" ht="15" x14ac:dyDescent="0.2">
      <c r="A2478" s="66" t="s">
        <v>8</v>
      </c>
      <c r="B2478" s="67">
        <f>SUM(B2470:B2477)</f>
        <v>65462.27</v>
      </c>
      <c r="C2478" s="68"/>
      <c r="D2478" s="68"/>
      <c r="E2478" s="68"/>
      <c r="F2478" s="68"/>
      <c r="G2478" s="68"/>
    </row>
    <row r="2479" spans="1:7" x14ac:dyDescent="0.2">
      <c r="A2479" s="46"/>
      <c r="B2479" s="46"/>
      <c r="C2479" s="46"/>
      <c r="D2479" s="46"/>
      <c r="E2479" s="46"/>
      <c r="F2479" s="46"/>
      <c r="G2479" s="46"/>
    </row>
    <row r="2480" spans="1:7" x14ac:dyDescent="0.2">
      <c r="A2480" s="46"/>
      <c r="B2480" s="46"/>
      <c r="C2480" s="46"/>
      <c r="D2480" s="46"/>
      <c r="E2480" s="46"/>
      <c r="F2480" s="46"/>
      <c r="G2480" s="46"/>
    </row>
    <row r="2481" spans="1:7" x14ac:dyDescent="0.2">
      <c r="A2481" s="46"/>
      <c r="B2481" s="46"/>
      <c r="C2481" s="46"/>
      <c r="D2481" s="46"/>
      <c r="E2481" s="46"/>
      <c r="F2481" s="46"/>
      <c r="G2481" s="46"/>
    </row>
    <row r="2482" spans="1:7" x14ac:dyDescent="0.2">
      <c r="A2482" s="46"/>
      <c r="B2482" s="46"/>
      <c r="C2482" s="46"/>
      <c r="D2482" s="46"/>
      <c r="E2482" s="46"/>
      <c r="F2482" s="46"/>
      <c r="G2482" s="46"/>
    </row>
    <row r="2483" spans="1:7" x14ac:dyDescent="0.2">
      <c r="A2483" s="46"/>
      <c r="B2483" s="46"/>
      <c r="C2483" s="46"/>
      <c r="D2483" s="46"/>
      <c r="E2483" s="46"/>
      <c r="F2483" s="46"/>
      <c r="G2483" s="46"/>
    </row>
    <row r="2484" spans="1:7" x14ac:dyDescent="0.2">
      <c r="A2484" s="46"/>
      <c r="B2484" s="46"/>
      <c r="C2484" s="46"/>
      <c r="D2484" s="46"/>
      <c r="E2484" s="46"/>
      <c r="F2484" s="46"/>
      <c r="G2484" s="46"/>
    </row>
    <row r="2485" spans="1:7" x14ac:dyDescent="0.2">
      <c r="A2485" s="46"/>
      <c r="B2485" s="46"/>
      <c r="C2485" s="46"/>
      <c r="D2485" s="46"/>
      <c r="E2485" s="46"/>
      <c r="F2485" s="46"/>
      <c r="G2485" s="46"/>
    </row>
    <row r="2486" spans="1:7" x14ac:dyDescent="0.2">
      <c r="A2486" s="46"/>
      <c r="B2486" s="46"/>
      <c r="C2486" s="46"/>
      <c r="D2486" s="46"/>
      <c r="E2486" s="46"/>
      <c r="F2486" s="46"/>
      <c r="G2486" s="46"/>
    </row>
    <row r="2487" spans="1:7" x14ac:dyDescent="0.2">
      <c r="A2487" s="46"/>
      <c r="B2487" s="46"/>
      <c r="C2487" s="46"/>
      <c r="D2487" s="46"/>
      <c r="E2487" s="46"/>
      <c r="F2487" s="46"/>
      <c r="G2487" s="46"/>
    </row>
    <row r="2488" spans="1:7" x14ac:dyDescent="0.2">
      <c r="A2488" s="46"/>
      <c r="B2488" s="46"/>
      <c r="C2488" s="46"/>
      <c r="D2488" s="46"/>
      <c r="E2488" s="46"/>
      <c r="F2488" s="46"/>
      <c r="G2488" s="46"/>
    </row>
    <row r="2489" spans="1:7" x14ac:dyDescent="0.2">
      <c r="A2489" s="46"/>
      <c r="B2489" s="46"/>
      <c r="C2489" s="46"/>
      <c r="D2489" s="46"/>
      <c r="E2489" s="46"/>
      <c r="F2489" s="46"/>
      <c r="G2489" s="46"/>
    </row>
    <row r="2490" spans="1:7" x14ac:dyDescent="0.2">
      <c r="A2490" s="46"/>
      <c r="B2490" s="46"/>
      <c r="C2490" s="46"/>
      <c r="D2490" s="46"/>
      <c r="E2490" s="46"/>
      <c r="F2490" s="46"/>
      <c r="G2490" s="46"/>
    </row>
    <row r="2491" spans="1:7" x14ac:dyDescent="0.2">
      <c r="A2491" s="46"/>
      <c r="B2491" s="46"/>
      <c r="C2491" s="46"/>
      <c r="D2491" s="46"/>
      <c r="E2491" s="46"/>
      <c r="F2491" s="46"/>
      <c r="G2491" s="46"/>
    </row>
    <row r="2492" spans="1:7" x14ac:dyDescent="0.2">
      <c r="A2492" s="46"/>
      <c r="B2492" s="46"/>
      <c r="C2492" s="46"/>
      <c r="D2492" s="46"/>
      <c r="E2492" s="46"/>
      <c r="F2492" s="46"/>
      <c r="G2492" s="46"/>
    </row>
    <row r="2493" spans="1:7" x14ac:dyDescent="0.2">
      <c r="A2493" s="46"/>
      <c r="B2493" s="46"/>
      <c r="C2493" s="46"/>
      <c r="D2493" s="46"/>
      <c r="E2493" s="46"/>
      <c r="F2493" s="46"/>
      <c r="G2493" s="46"/>
    </row>
    <row r="2494" spans="1:7" x14ac:dyDescent="0.2">
      <c r="A2494" s="46"/>
      <c r="B2494" s="46"/>
      <c r="C2494" s="46"/>
      <c r="D2494" s="46"/>
      <c r="E2494" s="46"/>
      <c r="F2494" s="46"/>
      <c r="G2494" s="46"/>
    </row>
    <row r="2495" spans="1:7" x14ac:dyDescent="0.2">
      <c r="A2495" s="46"/>
      <c r="B2495" s="46"/>
      <c r="C2495" s="46"/>
      <c r="D2495" s="46"/>
      <c r="E2495" s="46"/>
      <c r="F2495" s="46"/>
      <c r="G2495" s="46"/>
    </row>
    <row r="2496" spans="1:7" x14ac:dyDescent="0.2">
      <c r="A2496" s="46"/>
      <c r="B2496" s="46"/>
      <c r="C2496" s="46"/>
      <c r="D2496" s="46"/>
      <c r="E2496" s="46"/>
      <c r="F2496" s="46"/>
      <c r="G2496" s="46"/>
    </row>
    <row r="2497" spans="1:7" x14ac:dyDescent="0.2">
      <c r="A2497" s="46"/>
      <c r="B2497" s="46"/>
      <c r="C2497" s="46"/>
      <c r="D2497" s="46"/>
      <c r="E2497" s="46"/>
      <c r="F2497" s="46"/>
      <c r="G2497" s="46"/>
    </row>
    <row r="2498" spans="1:7" x14ac:dyDescent="0.2">
      <c r="A2498" s="46"/>
      <c r="B2498" s="46"/>
      <c r="C2498" s="46"/>
      <c r="D2498" s="46"/>
      <c r="E2498" s="46"/>
      <c r="F2498" s="46"/>
      <c r="G2498" s="46"/>
    </row>
    <row r="2499" spans="1:7" x14ac:dyDescent="0.2">
      <c r="A2499" s="46"/>
      <c r="B2499" s="46"/>
      <c r="C2499" s="46"/>
      <c r="D2499" s="46"/>
      <c r="E2499" s="46"/>
      <c r="F2499" s="46"/>
      <c r="G2499" s="46"/>
    </row>
    <row r="2500" spans="1:7" x14ac:dyDescent="0.2">
      <c r="A2500" s="46"/>
      <c r="B2500" s="46"/>
      <c r="C2500" s="46"/>
      <c r="D2500" s="46"/>
      <c r="E2500" s="46"/>
      <c r="F2500" s="46"/>
      <c r="G2500" s="46"/>
    </row>
    <row r="2501" spans="1:7" x14ac:dyDescent="0.2">
      <c r="A2501" s="46"/>
      <c r="B2501" s="46"/>
      <c r="C2501" s="46"/>
      <c r="D2501" s="46"/>
      <c r="E2501" s="46"/>
      <c r="F2501" s="46"/>
      <c r="G2501" s="46"/>
    </row>
    <row r="2502" spans="1:7" x14ac:dyDescent="0.2">
      <c r="A2502" s="46"/>
      <c r="B2502" s="46"/>
      <c r="C2502" s="46"/>
      <c r="D2502" s="46"/>
      <c r="E2502" s="46"/>
      <c r="F2502" s="46"/>
      <c r="G2502" s="46"/>
    </row>
    <row r="2503" spans="1:7" x14ac:dyDescent="0.2">
      <c r="A2503" s="46"/>
      <c r="B2503" s="46"/>
      <c r="C2503" s="46"/>
      <c r="D2503" s="46"/>
      <c r="E2503" s="46"/>
      <c r="F2503" s="46"/>
      <c r="G2503" s="46"/>
    </row>
    <row r="2504" spans="1:7" x14ac:dyDescent="0.2">
      <c r="A2504" s="46"/>
      <c r="B2504" s="46"/>
      <c r="C2504" s="46"/>
      <c r="D2504" s="46"/>
      <c r="E2504" s="46"/>
      <c r="F2504" s="46"/>
      <c r="G2504" s="46"/>
    </row>
    <row r="2505" spans="1:7" x14ac:dyDescent="0.2">
      <c r="A2505" s="46"/>
      <c r="B2505" s="46"/>
      <c r="C2505" s="46"/>
      <c r="D2505" s="46"/>
      <c r="E2505" s="46"/>
      <c r="F2505" s="46"/>
      <c r="G2505" s="46"/>
    </row>
    <row r="2506" spans="1:7" x14ac:dyDescent="0.2">
      <c r="A2506" s="46"/>
      <c r="B2506" s="46"/>
      <c r="C2506" s="46"/>
      <c r="D2506" s="46"/>
      <c r="E2506" s="46"/>
      <c r="F2506" s="46"/>
      <c r="G2506" s="46"/>
    </row>
    <row r="2507" spans="1:7" x14ac:dyDescent="0.2">
      <c r="A2507" s="46"/>
      <c r="B2507" s="46"/>
      <c r="C2507" s="46"/>
      <c r="D2507" s="46"/>
      <c r="E2507" s="46"/>
      <c r="F2507" s="46"/>
      <c r="G2507" s="46"/>
    </row>
    <row r="2508" spans="1:7" x14ac:dyDescent="0.2">
      <c r="A2508" s="46"/>
      <c r="B2508" s="46"/>
      <c r="C2508" s="46"/>
      <c r="D2508" s="46"/>
      <c r="E2508" s="46"/>
      <c r="F2508" s="46"/>
      <c r="G2508" s="46"/>
    </row>
    <row r="2509" spans="1:7" x14ac:dyDescent="0.2">
      <c r="A2509" s="46"/>
      <c r="B2509" s="46"/>
      <c r="C2509" s="46"/>
      <c r="D2509" s="46"/>
      <c r="E2509" s="46"/>
      <c r="F2509" s="46"/>
      <c r="G2509" s="46"/>
    </row>
    <row r="2510" spans="1:7" x14ac:dyDescent="0.2">
      <c r="A2510" s="46"/>
      <c r="B2510" s="46"/>
      <c r="C2510" s="46"/>
      <c r="D2510" s="46"/>
      <c r="E2510" s="46"/>
      <c r="F2510" s="46"/>
      <c r="G2510" s="46"/>
    </row>
    <row r="2511" spans="1:7" x14ac:dyDescent="0.2">
      <c r="A2511" s="46"/>
      <c r="B2511" s="46"/>
      <c r="C2511" s="46"/>
      <c r="D2511" s="46"/>
      <c r="E2511" s="46"/>
      <c r="F2511" s="46"/>
      <c r="G2511" s="46"/>
    </row>
    <row r="2512" spans="1:7" x14ac:dyDescent="0.2">
      <c r="A2512" s="46"/>
      <c r="B2512" s="46"/>
      <c r="C2512" s="46"/>
      <c r="D2512" s="46"/>
      <c r="E2512" s="46"/>
      <c r="F2512" s="46"/>
      <c r="G2512" s="46"/>
    </row>
    <row r="2513" spans="1:7" x14ac:dyDescent="0.2">
      <c r="A2513" s="46"/>
      <c r="B2513" s="46"/>
      <c r="C2513" s="46"/>
      <c r="D2513" s="46"/>
      <c r="E2513" s="46"/>
      <c r="F2513" s="46"/>
      <c r="G2513" s="46"/>
    </row>
    <row r="2514" spans="1:7" x14ac:dyDescent="0.2">
      <c r="A2514" s="46"/>
      <c r="B2514" s="46"/>
      <c r="C2514" s="46"/>
      <c r="D2514" s="46"/>
      <c r="E2514" s="46"/>
      <c r="F2514" s="46"/>
      <c r="G2514" s="46"/>
    </row>
    <row r="2515" spans="1:7" x14ac:dyDescent="0.2">
      <c r="A2515" s="46"/>
      <c r="B2515" s="46"/>
      <c r="C2515" s="46"/>
      <c r="D2515" s="46"/>
      <c r="E2515" s="46"/>
      <c r="F2515" s="46"/>
      <c r="G2515" s="46"/>
    </row>
    <row r="2516" spans="1:7" x14ac:dyDescent="0.2">
      <c r="A2516" s="46"/>
      <c r="B2516" s="46"/>
      <c r="C2516" s="46"/>
      <c r="D2516" s="46"/>
      <c r="E2516" s="46"/>
      <c r="F2516" s="46"/>
      <c r="G2516" s="46"/>
    </row>
    <row r="2517" spans="1:7" x14ac:dyDescent="0.2">
      <c r="A2517" s="46"/>
      <c r="B2517" s="46"/>
      <c r="C2517" s="46"/>
      <c r="D2517" s="46"/>
      <c r="E2517" s="46"/>
      <c r="F2517" s="46"/>
      <c r="G2517" s="46"/>
    </row>
    <row r="2518" spans="1:7" x14ac:dyDescent="0.2">
      <c r="A2518" s="46"/>
      <c r="B2518" s="46"/>
      <c r="C2518" s="46"/>
      <c r="D2518" s="46"/>
      <c r="E2518" s="46"/>
      <c r="F2518" s="46"/>
      <c r="G2518" s="46"/>
    </row>
    <row r="2519" spans="1:7" x14ac:dyDescent="0.2">
      <c r="A2519" s="46"/>
      <c r="B2519" s="46"/>
      <c r="C2519" s="46"/>
      <c r="D2519" s="46"/>
      <c r="E2519" s="46"/>
      <c r="F2519" s="46"/>
      <c r="G2519" s="46"/>
    </row>
    <row r="2520" spans="1:7" x14ac:dyDescent="0.2">
      <c r="A2520" s="46"/>
      <c r="B2520" s="46"/>
      <c r="C2520" s="46"/>
      <c r="D2520" s="46"/>
      <c r="E2520" s="46"/>
      <c r="F2520" s="46"/>
      <c r="G2520" s="46"/>
    </row>
    <row r="2521" spans="1:7" x14ac:dyDescent="0.2">
      <c r="A2521" s="46"/>
      <c r="B2521" s="46"/>
      <c r="C2521" s="46"/>
      <c r="D2521" s="46"/>
      <c r="E2521" s="46"/>
      <c r="F2521" s="46"/>
      <c r="G2521" s="46"/>
    </row>
    <row r="2522" spans="1:7" x14ac:dyDescent="0.2">
      <c r="A2522" s="46"/>
      <c r="B2522" s="46"/>
      <c r="C2522" s="46"/>
      <c r="D2522" s="46"/>
      <c r="E2522" s="46"/>
      <c r="F2522" s="46"/>
      <c r="G2522" s="46"/>
    </row>
    <row r="2523" spans="1:7" x14ac:dyDescent="0.2">
      <c r="A2523" s="46"/>
      <c r="B2523" s="46"/>
      <c r="C2523" s="46"/>
      <c r="D2523" s="46"/>
      <c r="E2523" s="46"/>
      <c r="F2523" s="46"/>
      <c r="G2523" s="46"/>
    </row>
    <row r="2524" spans="1:7" x14ac:dyDescent="0.2">
      <c r="A2524" s="46"/>
      <c r="B2524" s="46"/>
      <c r="C2524" s="46"/>
      <c r="D2524" s="46"/>
      <c r="E2524" s="46"/>
      <c r="F2524" s="46"/>
      <c r="G2524" s="46"/>
    </row>
    <row r="2525" spans="1:7" x14ac:dyDescent="0.2">
      <c r="A2525" s="46"/>
      <c r="B2525" s="46"/>
      <c r="C2525" s="46"/>
      <c r="D2525" s="46"/>
      <c r="E2525" s="46"/>
      <c r="F2525" s="46"/>
      <c r="G2525" s="46"/>
    </row>
    <row r="2526" spans="1:7" x14ac:dyDescent="0.2">
      <c r="A2526" s="46"/>
      <c r="B2526" s="46"/>
      <c r="C2526" s="46"/>
      <c r="D2526" s="46"/>
      <c r="E2526" s="46"/>
      <c r="F2526" s="46"/>
      <c r="G2526" s="46"/>
    </row>
    <row r="2527" spans="1:7" x14ac:dyDescent="0.2">
      <c r="A2527" s="46"/>
      <c r="B2527" s="46"/>
      <c r="C2527" s="46"/>
      <c r="D2527" s="46"/>
      <c r="E2527" s="46"/>
      <c r="F2527" s="46"/>
      <c r="G2527" s="46"/>
    </row>
    <row r="2528" spans="1:7" x14ac:dyDescent="0.2">
      <c r="A2528" s="46"/>
      <c r="B2528" s="46"/>
      <c r="C2528" s="46"/>
      <c r="D2528" s="46"/>
      <c r="E2528" s="46"/>
      <c r="F2528" s="46"/>
      <c r="G2528" s="46"/>
    </row>
    <row r="2529" spans="1:7" x14ac:dyDescent="0.2">
      <c r="A2529" s="46"/>
      <c r="B2529" s="46"/>
      <c r="C2529" s="46"/>
      <c r="D2529" s="46"/>
      <c r="E2529" s="46"/>
      <c r="F2529" s="46"/>
      <c r="G2529" s="46"/>
    </row>
    <row r="2530" spans="1:7" x14ac:dyDescent="0.2">
      <c r="A2530" s="46"/>
      <c r="B2530" s="46"/>
      <c r="C2530" s="46"/>
      <c r="D2530" s="46"/>
      <c r="E2530" s="46"/>
      <c r="F2530" s="46"/>
      <c r="G2530" s="46"/>
    </row>
    <row r="2531" spans="1:7" x14ac:dyDescent="0.2">
      <c r="A2531" s="46"/>
      <c r="B2531" s="46"/>
      <c r="C2531" s="46"/>
      <c r="D2531" s="46"/>
      <c r="E2531" s="46"/>
      <c r="F2531" s="46"/>
      <c r="G2531" s="46"/>
    </row>
    <row r="2532" spans="1:7" x14ac:dyDescent="0.2">
      <c r="A2532" s="46"/>
      <c r="B2532" s="46"/>
      <c r="C2532" s="46"/>
      <c r="D2532" s="46"/>
      <c r="E2532" s="46"/>
      <c r="F2532" s="46"/>
      <c r="G2532" s="46"/>
    </row>
    <row r="2533" spans="1:7" x14ac:dyDescent="0.2">
      <c r="A2533" s="46"/>
      <c r="B2533" s="46"/>
      <c r="C2533" s="46"/>
      <c r="D2533" s="46"/>
      <c r="E2533" s="46"/>
      <c r="F2533" s="46"/>
      <c r="G2533" s="46"/>
    </row>
    <row r="2534" spans="1:7" x14ac:dyDescent="0.2">
      <c r="A2534" s="46"/>
      <c r="B2534" s="46"/>
      <c r="C2534" s="46"/>
      <c r="D2534" s="46"/>
      <c r="E2534" s="46"/>
      <c r="F2534" s="46"/>
      <c r="G2534" s="46"/>
    </row>
    <row r="2535" spans="1:7" x14ac:dyDescent="0.2">
      <c r="A2535" s="46"/>
      <c r="B2535" s="46"/>
      <c r="C2535" s="46"/>
      <c r="D2535" s="46"/>
      <c r="E2535" s="46"/>
      <c r="F2535" s="46"/>
      <c r="G2535" s="46"/>
    </row>
    <row r="2536" spans="1:7" x14ac:dyDescent="0.2">
      <c r="A2536" s="46"/>
      <c r="B2536" s="46"/>
      <c r="C2536" s="46"/>
      <c r="D2536" s="46"/>
      <c r="E2536" s="46"/>
      <c r="F2536" s="46"/>
      <c r="G2536" s="46"/>
    </row>
    <row r="2537" spans="1:7" x14ac:dyDescent="0.2">
      <c r="A2537" s="46"/>
      <c r="B2537" s="46"/>
      <c r="C2537" s="46"/>
      <c r="D2537" s="46"/>
      <c r="E2537" s="46"/>
      <c r="F2537" s="46"/>
      <c r="G2537" s="46"/>
    </row>
    <row r="2538" spans="1:7" x14ac:dyDescent="0.2">
      <c r="A2538" s="46"/>
      <c r="B2538" s="46"/>
      <c r="C2538" s="46"/>
      <c r="D2538" s="46"/>
      <c r="E2538" s="46"/>
      <c r="F2538" s="46"/>
      <c r="G2538" s="46"/>
    </row>
    <row r="2539" spans="1:7" x14ac:dyDescent="0.2">
      <c r="A2539" s="46"/>
      <c r="B2539" s="46"/>
      <c r="C2539" s="46"/>
      <c r="D2539" s="46"/>
      <c r="E2539" s="46"/>
      <c r="F2539" s="46"/>
      <c r="G2539" s="46"/>
    </row>
    <row r="2540" spans="1:7" x14ac:dyDescent="0.2">
      <c r="A2540" s="46"/>
      <c r="B2540" s="46"/>
      <c r="C2540" s="46"/>
      <c r="D2540" s="46"/>
      <c r="E2540" s="46"/>
      <c r="F2540" s="46"/>
      <c r="G2540" s="46"/>
    </row>
    <row r="2541" spans="1:7" x14ac:dyDescent="0.2">
      <c r="A2541" s="46"/>
      <c r="B2541" s="46"/>
      <c r="C2541" s="46"/>
      <c r="D2541" s="46"/>
      <c r="E2541" s="46"/>
      <c r="F2541" s="46"/>
      <c r="G2541" s="46"/>
    </row>
    <row r="2542" spans="1:7" x14ac:dyDescent="0.2">
      <c r="A2542" s="46"/>
      <c r="B2542" s="46"/>
      <c r="C2542" s="46"/>
      <c r="D2542" s="46"/>
      <c r="E2542" s="46"/>
      <c r="F2542" s="46"/>
      <c r="G2542" s="46"/>
    </row>
    <row r="2543" spans="1:7" x14ac:dyDescent="0.2">
      <c r="A2543" s="46"/>
      <c r="B2543" s="46"/>
      <c r="C2543" s="46"/>
      <c r="D2543" s="46"/>
      <c r="E2543" s="46"/>
      <c r="F2543" s="46"/>
      <c r="G2543" s="46"/>
    </row>
    <row r="2544" spans="1:7" x14ac:dyDescent="0.2">
      <c r="A2544" s="46"/>
      <c r="B2544" s="46"/>
      <c r="C2544" s="46"/>
      <c r="D2544" s="46"/>
      <c r="E2544" s="46"/>
      <c r="F2544" s="46"/>
      <c r="G2544" s="46"/>
    </row>
    <row r="2545" spans="1:7" x14ac:dyDescent="0.2">
      <c r="A2545" s="46"/>
      <c r="B2545" s="46"/>
      <c r="C2545" s="46"/>
      <c r="D2545" s="46"/>
      <c r="E2545" s="46"/>
      <c r="F2545" s="46"/>
      <c r="G2545" s="46"/>
    </row>
    <row r="2546" spans="1:7" x14ac:dyDescent="0.2">
      <c r="A2546" s="46"/>
      <c r="B2546" s="46"/>
      <c r="C2546" s="46"/>
      <c r="D2546" s="46"/>
      <c r="E2546" s="46"/>
      <c r="F2546" s="46"/>
      <c r="G2546" s="46"/>
    </row>
    <row r="2547" spans="1:7" x14ac:dyDescent="0.2">
      <c r="A2547" s="46"/>
      <c r="B2547" s="46"/>
      <c r="C2547" s="46"/>
      <c r="D2547" s="46"/>
      <c r="E2547" s="46"/>
      <c r="F2547" s="46"/>
      <c r="G2547" s="46"/>
    </row>
    <row r="2548" spans="1:7" x14ac:dyDescent="0.2">
      <c r="A2548" s="46"/>
      <c r="B2548" s="46"/>
      <c r="C2548" s="46"/>
      <c r="D2548" s="46"/>
      <c r="E2548" s="46"/>
      <c r="F2548" s="46"/>
      <c r="G2548" s="46"/>
    </row>
    <row r="2549" spans="1:7" x14ac:dyDescent="0.2">
      <c r="A2549" s="46"/>
      <c r="B2549" s="46"/>
      <c r="C2549" s="46"/>
      <c r="D2549" s="46"/>
      <c r="E2549" s="46"/>
      <c r="F2549" s="46"/>
      <c r="G2549" s="46"/>
    </row>
    <row r="2550" spans="1:7" x14ac:dyDescent="0.2">
      <c r="A2550" s="46"/>
      <c r="B2550" s="46"/>
      <c r="C2550" s="46"/>
      <c r="D2550" s="46"/>
      <c r="E2550" s="46"/>
      <c r="F2550" s="46"/>
      <c r="G2550" s="46"/>
    </row>
    <row r="2551" spans="1:7" x14ac:dyDescent="0.2">
      <c r="A2551" s="46"/>
      <c r="B2551" s="46"/>
      <c r="C2551" s="46"/>
      <c r="D2551" s="46"/>
      <c r="E2551" s="46"/>
      <c r="F2551" s="46"/>
      <c r="G2551" s="46"/>
    </row>
    <row r="2552" spans="1:7" x14ac:dyDescent="0.2">
      <c r="A2552" s="46"/>
      <c r="B2552" s="46"/>
      <c r="C2552" s="46"/>
      <c r="D2552" s="46"/>
      <c r="E2552" s="46"/>
      <c r="F2552" s="46"/>
      <c r="G2552" s="46"/>
    </row>
    <row r="2553" spans="1:7" x14ac:dyDescent="0.2">
      <c r="A2553" s="46"/>
      <c r="B2553" s="46"/>
      <c r="C2553" s="46"/>
      <c r="D2553" s="46"/>
      <c r="E2553" s="46"/>
      <c r="F2553" s="46"/>
      <c r="G2553" s="46"/>
    </row>
    <row r="2554" spans="1:7" x14ac:dyDescent="0.2">
      <c r="A2554" s="46"/>
      <c r="B2554" s="46"/>
      <c r="C2554" s="46"/>
      <c r="D2554" s="46"/>
      <c r="E2554" s="46"/>
      <c r="F2554" s="46"/>
      <c r="G2554" s="46"/>
    </row>
    <row r="2555" spans="1:7" x14ac:dyDescent="0.2">
      <c r="A2555" s="46"/>
      <c r="B2555" s="46"/>
      <c r="C2555" s="46"/>
      <c r="D2555" s="46"/>
      <c r="E2555" s="46"/>
      <c r="F2555" s="46"/>
      <c r="G2555" s="46"/>
    </row>
    <row r="2556" spans="1:7" x14ac:dyDescent="0.2">
      <c r="A2556" s="46"/>
      <c r="B2556" s="46"/>
      <c r="C2556" s="46"/>
      <c r="D2556" s="46"/>
      <c r="E2556" s="46"/>
      <c r="F2556" s="46"/>
      <c r="G2556" s="46"/>
    </row>
    <row r="2557" spans="1:7" x14ac:dyDescent="0.2">
      <c r="A2557" s="46"/>
      <c r="B2557" s="46"/>
      <c r="C2557" s="46"/>
      <c r="D2557" s="46"/>
      <c r="E2557" s="46"/>
      <c r="F2557" s="46"/>
      <c r="G2557" s="46"/>
    </row>
    <row r="2558" spans="1:7" x14ac:dyDescent="0.2">
      <c r="A2558" s="46"/>
      <c r="B2558" s="46"/>
      <c r="C2558" s="46"/>
      <c r="D2558" s="46"/>
      <c r="E2558" s="46"/>
      <c r="F2558" s="46"/>
      <c r="G2558" s="46"/>
    </row>
    <row r="2559" spans="1:7" x14ac:dyDescent="0.2">
      <c r="A2559" s="46"/>
      <c r="B2559" s="46"/>
      <c r="C2559" s="46"/>
      <c r="D2559" s="46"/>
      <c r="E2559" s="46"/>
      <c r="F2559" s="46"/>
      <c r="G2559" s="46"/>
    </row>
    <row r="2560" spans="1:7" x14ac:dyDescent="0.2">
      <c r="A2560" s="46"/>
      <c r="B2560" s="46"/>
      <c r="C2560" s="46"/>
      <c r="D2560" s="46"/>
      <c r="E2560" s="46"/>
      <c r="F2560" s="46"/>
      <c r="G2560" s="46"/>
    </row>
    <row r="2561" spans="1:7" x14ac:dyDescent="0.2">
      <c r="A2561" s="46"/>
      <c r="B2561" s="46"/>
      <c r="C2561" s="46"/>
      <c r="D2561" s="46"/>
      <c r="E2561" s="46"/>
      <c r="F2561" s="46"/>
      <c r="G2561" s="46"/>
    </row>
    <row r="2562" spans="1:7" x14ac:dyDescent="0.2">
      <c r="A2562" s="46"/>
      <c r="B2562" s="46"/>
      <c r="C2562" s="46"/>
      <c r="D2562" s="46"/>
      <c r="E2562" s="46"/>
      <c r="F2562" s="46"/>
      <c r="G2562" s="46"/>
    </row>
    <row r="2563" spans="1:7" x14ac:dyDescent="0.2">
      <c r="A2563" s="46"/>
      <c r="B2563" s="46"/>
      <c r="C2563" s="46"/>
      <c r="D2563" s="46"/>
      <c r="E2563" s="46"/>
      <c r="F2563" s="46"/>
      <c r="G2563" s="46"/>
    </row>
    <row r="2564" spans="1:7" x14ac:dyDescent="0.2">
      <c r="A2564" s="46"/>
      <c r="B2564" s="46"/>
      <c r="C2564" s="46"/>
      <c r="D2564" s="46"/>
      <c r="E2564" s="46"/>
      <c r="F2564" s="46"/>
      <c r="G2564" s="46"/>
    </row>
    <row r="2565" spans="1:7" x14ac:dyDescent="0.2">
      <c r="A2565" s="46"/>
      <c r="B2565" s="46"/>
      <c r="C2565" s="46"/>
      <c r="D2565" s="46"/>
      <c r="E2565" s="46"/>
      <c r="F2565" s="46"/>
      <c r="G2565" s="46"/>
    </row>
    <row r="2566" spans="1:7" x14ac:dyDescent="0.2">
      <c r="A2566" s="46"/>
      <c r="B2566" s="46"/>
      <c r="C2566" s="46"/>
      <c r="D2566" s="46"/>
      <c r="E2566" s="46"/>
      <c r="F2566" s="46"/>
      <c r="G2566" s="46"/>
    </row>
    <row r="2567" spans="1:7" x14ac:dyDescent="0.2">
      <c r="A2567" s="46"/>
      <c r="B2567" s="46"/>
      <c r="C2567" s="46"/>
      <c r="D2567" s="46"/>
      <c r="E2567" s="46"/>
      <c r="F2567" s="46"/>
      <c r="G2567" s="46"/>
    </row>
    <row r="2568" spans="1:7" x14ac:dyDescent="0.2">
      <c r="A2568" s="46"/>
      <c r="B2568" s="46"/>
      <c r="C2568" s="46"/>
      <c r="D2568" s="46"/>
      <c r="E2568" s="46"/>
      <c r="F2568" s="46"/>
      <c r="G2568" s="46"/>
    </row>
    <row r="2569" spans="1:7" x14ac:dyDescent="0.2">
      <c r="A2569" s="46"/>
      <c r="B2569" s="46"/>
      <c r="C2569" s="46"/>
      <c r="D2569" s="46"/>
      <c r="E2569" s="46"/>
      <c r="F2569" s="46"/>
      <c r="G2569" s="46"/>
    </row>
    <row r="2570" spans="1:7" x14ac:dyDescent="0.2">
      <c r="A2570" s="46"/>
      <c r="B2570" s="46"/>
      <c r="C2570" s="46"/>
      <c r="D2570" s="46"/>
      <c r="E2570" s="46"/>
      <c r="F2570" s="46"/>
      <c r="G2570" s="46"/>
    </row>
    <row r="2571" spans="1:7" x14ac:dyDescent="0.2">
      <c r="A2571" s="46"/>
      <c r="B2571" s="46"/>
      <c r="C2571" s="46"/>
      <c r="D2571" s="46"/>
      <c r="E2571" s="46"/>
      <c r="F2571" s="46"/>
      <c r="G2571" s="46"/>
    </row>
    <row r="2572" spans="1:7" x14ac:dyDescent="0.2">
      <c r="A2572" s="46"/>
      <c r="B2572" s="46"/>
      <c r="C2572" s="46"/>
      <c r="D2572" s="46"/>
      <c r="E2572" s="46"/>
      <c r="F2572" s="46"/>
      <c r="G2572" s="46"/>
    </row>
    <row r="2573" spans="1:7" x14ac:dyDescent="0.2">
      <c r="A2573" s="46"/>
      <c r="B2573" s="46"/>
      <c r="C2573" s="46"/>
      <c r="D2573" s="46"/>
      <c r="E2573" s="46"/>
      <c r="F2573" s="46"/>
      <c r="G2573" s="46"/>
    </row>
    <row r="2574" spans="1:7" x14ac:dyDescent="0.2">
      <c r="A2574" s="46"/>
      <c r="B2574" s="46"/>
      <c r="C2574" s="46"/>
      <c r="D2574" s="46"/>
      <c r="E2574" s="46"/>
      <c r="F2574" s="46"/>
      <c r="G2574" s="46"/>
    </row>
    <row r="2575" spans="1:7" x14ac:dyDescent="0.2">
      <c r="A2575" s="46"/>
      <c r="B2575" s="46"/>
      <c r="C2575" s="46"/>
      <c r="D2575" s="46"/>
      <c r="E2575" s="46"/>
      <c r="F2575" s="46"/>
      <c r="G2575" s="46"/>
    </row>
    <row r="2576" spans="1:7" x14ac:dyDescent="0.2">
      <c r="A2576" s="46"/>
      <c r="B2576" s="46"/>
      <c r="C2576" s="46"/>
      <c r="D2576" s="46"/>
      <c r="E2576" s="46"/>
      <c r="F2576" s="46"/>
      <c r="G2576" s="46"/>
    </row>
    <row r="2577" spans="1:7" x14ac:dyDescent="0.2">
      <c r="A2577" s="46"/>
      <c r="B2577" s="46"/>
      <c r="C2577" s="46"/>
      <c r="D2577" s="46"/>
      <c r="E2577" s="46"/>
      <c r="F2577" s="46"/>
      <c r="G2577" s="46"/>
    </row>
    <row r="2578" spans="1:7" x14ac:dyDescent="0.2">
      <c r="A2578" s="46"/>
      <c r="B2578" s="46"/>
      <c r="C2578" s="46"/>
      <c r="D2578" s="46"/>
      <c r="E2578" s="46"/>
      <c r="F2578" s="46"/>
      <c r="G2578" s="46"/>
    </row>
    <row r="2579" spans="1:7" x14ac:dyDescent="0.2">
      <c r="A2579" s="46"/>
      <c r="B2579" s="46"/>
      <c r="C2579" s="46"/>
      <c r="D2579" s="46"/>
      <c r="E2579" s="46"/>
      <c r="F2579" s="46"/>
      <c r="G2579" s="46"/>
    </row>
    <row r="2580" spans="1:7" x14ac:dyDescent="0.2">
      <c r="A2580" s="46"/>
      <c r="B2580" s="46"/>
      <c r="C2580" s="46"/>
      <c r="D2580" s="46"/>
      <c r="E2580" s="46"/>
      <c r="F2580" s="46"/>
      <c r="G2580" s="46"/>
    </row>
    <row r="2581" spans="1:7" x14ac:dyDescent="0.2">
      <c r="A2581" s="46"/>
      <c r="B2581" s="46"/>
      <c r="C2581" s="46"/>
      <c r="D2581" s="46"/>
      <c r="E2581" s="46"/>
      <c r="F2581" s="46"/>
      <c r="G2581" s="46"/>
    </row>
    <row r="2582" spans="1:7" x14ac:dyDescent="0.2">
      <c r="A2582" s="46"/>
      <c r="B2582" s="46"/>
      <c r="C2582" s="46"/>
      <c r="D2582" s="46"/>
      <c r="E2582" s="46"/>
      <c r="F2582" s="46"/>
      <c r="G2582" s="46"/>
    </row>
    <row r="2583" spans="1:7" x14ac:dyDescent="0.2">
      <c r="A2583" s="46"/>
      <c r="B2583" s="46"/>
      <c r="C2583" s="46"/>
      <c r="D2583" s="46"/>
      <c r="E2583" s="46"/>
      <c r="F2583" s="46"/>
      <c r="G2583" s="46"/>
    </row>
    <row r="2584" spans="1:7" x14ac:dyDescent="0.2">
      <c r="A2584" s="46"/>
      <c r="B2584" s="46"/>
      <c r="C2584" s="46"/>
      <c r="D2584" s="46"/>
      <c r="E2584" s="46"/>
      <c r="F2584" s="46"/>
      <c r="G2584" s="46"/>
    </row>
    <row r="2585" spans="1:7" x14ac:dyDescent="0.2">
      <c r="A2585" s="46"/>
      <c r="B2585" s="46"/>
      <c r="C2585" s="46"/>
      <c r="D2585" s="46"/>
      <c r="E2585" s="46"/>
      <c r="F2585" s="46"/>
      <c r="G2585" s="46"/>
    </row>
    <row r="2586" spans="1:7" x14ac:dyDescent="0.2">
      <c r="A2586" s="46"/>
      <c r="B2586" s="46"/>
      <c r="C2586" s="46"/>
      <c r="D2586" s="46"/>
      <c r="E2586" s="46"/>
      <c r="F2586" s="46"/>
      <c r="G2586" s="46"/>
    </row>
    <row r="2587" spans="1:7" x14ac:dyDescent="0.2">
      <c r="A2587" s="46"/>
      <c r="B2587" s="46"/>
      <c r="C2587" s="46"/>
      <c r="D2587" s="46"/>
      <c r="E2587" s="46"/>
      <c r="F2587" s="46"/>
      <c r="G2587" s="46"/>
    </row>
    <row r="2588" spans="1:7" x14ac:dyDescent="0.2">
      <c r="A2588" s="46"/>
      <c r="B2588" s="46"/>
      <c r="C2588" s="46"/>
      <c r="D2588" s="46"/>
      <c r="E2588" s="46"/>
      <c r="F2588" s="46"/>
      <c r="G2588" s="46"/>
    </row>
    <row r="2589" spans="1:7" x14ac:dyDescent="0.2">
      <c r="A2589" s="46"/>
      <c r="B2589" s="46"/>
      <c r="C2589" s="46"/>
      <c r="D2589" s="46"/>
      <c r="E2589" s="46"/>
      <c r="F2589" s="46"/>
      <c r="G2589" s="46"/>
    </row>
    <row r="2590" spans="1:7" x14ac:dyDescent="0.2">
      <c r="A2590" s="46"/>
      <c r="B2590" s="46"/>
      <c r="C2590" s="46"/>
      <c r="D2590" s="46"/>
      <c r="E2590" s="46"/>
      <c r="F2590" s="46"/>
      <c r="G2590" s="46"/>
    </row>
    <row r="2591" spans="1:7" x14ac:dyDescent="0.2">
      <c r="A2591" s="46"/>
      <c r="B2591" s="46"/>
      <c r="C2591" s="46"/>
      <c r="D2591" s="46"/>
      <c r="E2591" s="46"/>
      <c r="F2591" s="46"/>
      <c r="G2591" s="46"/>
    </row>
    <row r="2592" spans="1:7" x14ac:dyDescent="0.2">
      <c r="A2592" s="46"/>
      <c r="B2592" s="46"/>
      <c r="C2592" s="46"/>
      <c r="D2592" s="46"/>
      <c r="E2592" s="46"/>
      <c r="F2592" s="46"/>
      <c r="G2592" s="46"/>
    </row>
    <row r="2593" spans="1:7" x14ac:dyDescent="0.2">
      <c r="A2593" s="46"/>
      <c r="B2593" s="46"/>
      <c r="C2593" s="46"/>
      <c r="D2593" s="46"/>
      <c r="E2593" s="46"/>
      <c r="F2593" s="46"/>
      <c r="G2593" s="46"/>
    </row>
    <row r="2594" spans="1:7" x14ac:dyDescent="0.2">
      <c r="A2594" s="46"/>
      <c r="B2594" s="46"/>
      <c r="C2594" s="46"/>
      <c r="D2594" s="46"/>
      <c r="E2594" s="46"/>
      <c r="F2594" s="46"/>
      <c r="G2594" s="46"/>
    </row>
    <row r="2595" spans="1:7" x14ac:dyDescent="0.2">
      <c r="A2595" s="46"/>
      <c r="B2595" s="46"/>
      <c r="C2595" s="46"/>
      <c r="D2595" s="46"/>
      <c r="E2595" s="46"/>
      <c r="F2595" s="46"/>
      <c r="G2595" s="46"/>
    </row>
    <row r="2596" spans="1:7" x14ac:dyDescent="0.2">
      <c r="A2596" s="46"/>
      <c r="B2596" s="46"/>
      <c r="C2596" s="46"/>
      <c r="D2596" s="46"/>
      <c r="E2596" s="46"/>
      <c r="F2596" s="46"/>
      <c r="G2596" s="46"/>
    </row>
    <row r="2597" spans="1:7" x14ac:dyDescent="0.2">
      <c r="A2597" s="46"/>
      <c r="B2597" s="46"/>
      <c r="C2597" s="46"/>
      <c r="D2597" s="46"/>
      <c r="E2597" s="46"/>
      <c r="F2597" s="46"/>
      <c r="G2597" s="46"/>
    </row>
    <row r="2598" spans="1:7" x14ac:dyDescent="0.2">
      <c r="A2598" s="46"/>
      <c r="B2598" s="46"/>
      <c r="C2598" s="46"/>
      <c r="D2598" s="46"/>
      <c r="E2598" s="46"/>
      <c r="F2598" s="46"/>
      <c r="G2598" s="46"/>
    </row>
    <row r="2599" spans="1:7" x14ac:dyDescent="0.2">
      <c r="A2599" s="46"/>
      <c r="B2599" s="46"/>
      <c r="C2599" s="46"/>
      <c r="D2599" s="46"/>
      <c r="E2599" s="46"/>
      <c r="F2599" s="46"/>
      <c r="G2599" s="46"/>
    </row>
    <row r="2600" spans="1:7" x14ac:dyDescent="0.2">
      <c r="A2600" s="46"/>
      <c r="B2600" s="46"/>
      <c r="C2600" s="46"/>
      <c r="D2600" s="46"/>
      <c r="E2600" s="46"/>
      <c r="F2600" s="46"/>
      <c r="G2600" s="46"/>
    </row>
    <row r="2601" spans="1:7" x14ac:dyDescent="0.2">
      <c r="A2601" s="46"/>
      <c r="B2601" s="46"/>
      <c r="C2601" s="46"/>
      <c r="D2601" s="46"/>
      <c r="E2601" s="46"/>
      <c r="F2601" s="46"/>
      <c r="G2601" s="46"/>
    </row>
    <row r="2602" spans="1:7" x14ac:dyDescent="0.2">
      <c r="A2602" s="46"/>
      <c r="B2602" s="46"/>
      <c r="C2602" s="46"/>
      <c r="D2602" s="46"/>
      <c r="E2602" s="46"/>
      <c r="F2602" s="46"/>
      <c r="G2602" s="46"/>
    </row>
    <row r="2603" spans="1:7" x14ac:dyDescent="0.2">
      <c r="A2603" s="46"/>
      <c r="B2603" s="46"/>
      <c r="C2603" s="46"/>
      <c r="D2603" s="46"/>
      <c r="E2603" s="46"/>
      <c r="F2603" s="46"/>
      <c r="G2603" s="46"/>
    </row>
    <row r="2604" spans="1:7" x14ac:dyDescent="0.2">
      <c r="A2604" s="46"/>
      <c r="B2604" s="46"/>
      <c r="C2604" s="46"/>
      <c r="D2604" s="46"/>
      <c r="E2604" s="46"/>
      <c r="F2604" s="46"/>
      <c r="G2604" s="46"/>
    </row>
    <row r="2605" spans="1:7" x14ac:dyDescent="0.2">
      <c r="A2605" s="46"/>
      <c r="B2605" s="46"/>
      <c r="C2605" s="46"/>
      <c r="D2605" s="46"/>
      <c r="E2605" s="46"/>
      <c r="F2605" s="46"/>
      <c r="G2605" s="46"/>
    </row>
    <row r="2606" spans="1:7" x14ac:dyDescent="0.2">
      <c r="A2606" s="46"/>
      <c r="B2606" s="46"/>
      <c r="C2606" s="46"/>
      <c r="D2606" s="46"/>
      <c r="E2606" s="46"/>
      <c r="F2606" s="46"/>
      <c r="G2606" s="46"/>
    </row>
    <row r="2607" spans="1:7" x14ac:dyDescent="0.2">
      <c r="A2607" s="46"/>
      <c r="B2607" s="46"/>
      <c r="C2607" s="46"/>
      <c r="D2607" s="46"/>
      <c r="E2607" s="46"/>
      <c r="F2607" s="46"/>
      <c r="G2607" s="46"/>
    </row>
    <row r="2608" spans="1:7" x14ac:dyDescent="0.2">
      <c r="A2608" s="46"/>
      <c r="B2608" s="46"/>
      <c r="C2608" s="46"/>
      <c r="D2608" s="46"/>
      <c r="E2608" s="46"/>
      <c r="F2608" s="46"/>
      <c r="G2608" s="46"/>
    </row>
    <row r="2609" spans="1:7" x14ac:dyDescent="0.2">
      <c r="A2609" s="46"/>
      <c r="B2609" s="46"/>
      <c r="C2609" s="46"/>
      <c r="D2609" s="46"/>
      <c r="E2609" s="46"/>
      <c r="F2609" s="46"/>
      <c r="G2609" s="46"/>
    </row>
    <row r="2610" spans="1:7" x14ac:dyDescent="0.2">
      <c r="A2610" s="46"/>
      <c r="B2610" s="46"/>
      <c r="C2610" s="46"/>
      <c r="D2610" s="46"/>
      <c r="E2610" s="46"/>
      <c r="F2610" s="46"/>
      <c r="G2610" s="46"/>
    </row>
    <row r="2611" spans="1:7" x14ac:dyDescent="0.2">
      <c r="A2611" s="46"/>
      <c r="B2611" s="46"/>
      <c r="C2611" s="46"/>
      <c r="D2611" s="46"/>
      <c r="E2611" s="46"/>
      <c r="F2611" s="46"/>
      <c r="G2611" s="46"/>
    </row>
    <row r="2612" spans="1:7" x14ac:dyDescent="0.2">
      <c r="A2612" s="46"/>
      <c r="B2612" s="46"/>
      <c r="C2612" s="46"/>
      <c r="D2612" s="46"/>
      <c r="E2612" s="46"/>
      <c r="F2612" s="46"/>
      <c r="G2612" s="46"/>
    </row>
    <row r="2613" spans="1:7" x14ac:dyDescent="0.2">
      <c r="A2613" s="46"/>
      <c r="B2613" s="46"/>
      <c r="C2613" s="46"/>
      <c r="D2613" s="46"/>
      <c r="E2613" s="46"/>
      <c r="F2613" s="46"/>
      <c r="G2613" s="46"/>
    </row>
    <row r="2614" spans="1:7" x14ac:dyDescent="0.2">
      <c r="A2614" s="46"/>
      <c r="B2614" s="46"/>
      <c r="C2614" s="46"/>
      <c r="D2614" s="46"/>
      <c r="E2614" s="46"/>
      <c r="F2614" s="46"/>
      <c r="G2614" s="46"/>
    </row>
    <row r="2615" spans="1:7" x14ac:dyDescent="0.2">
      <c r="A2615" s="46"/>
      <c r="B2615" s="46"/>
      <c r="C2615" s="46"/>
      <c r="D2615" s="46"/>
      <c r="E2615" s="46"/>
      <c r="F2615" s="46"/>
      <c r="G2615" s="46"/>
    </row>
    <row r="2616" spans="1:7" x14ac:dyDescent="0.2">
      <c r="A2616" s="46"/>
      <c r="B2616" s="46"/>
      <c r="C2616" s="46"/>
      <c r="D2616" s="46"/>
      <c r="E2616" s="46"/>
      <c r="F2616" s="46"/>
      <c r="G2616" s="46"/>
    </row>
    <row r="2617" spans="1:7" x14ac:dyDescent="0.2">
      <c r="A2617" s="46"/>
      <c r="B2617" s="46"/>
      <c r="C2617" s="46"/>
      <c r="D2617" s="46"/>
      <c r="E2617" s="46"/>
      <c r="F2617" s="46"/>
      <c r="G2617" s="46"/>
    </row>
    <row r="2618" spans="1:7" x14ac:dyDescent="0.2">
      <c r="A2618" s="46"/>
      <c r="B2618" s="46"/>
      <c r="C2618" s="46"/>
      <c r="D2618" s="46"/>
      <c r="E2618" s="46"/>
      <c r="F2618" s="46"/>
      <c r="G2618" s="46"/>
    </row>
    <row r="2619" spans="1:7" x14ac:dyDescent="0.2">
      <c r="A2619" s="46"/>
      <c r="B2619" s="46"/>
      <c r="C2619" s="46"/>
      <c r="D2619" s="46"/>
      <c r="E2619" s="46"/>
      <c r="F2619" s="46"/>
      <c r="G2619" s="46"/>
    </row>
    <row r="2620" spans="1:7" x14ac:dyDescent="0.2">
      <c r="A2620" s="46"/>
      <c r="B2620" s="46"/>
      <c r="C2620" s="46"/>
      <c r="D2620" s="46"/>
      <c r="E2620" s="46"/>
      <c r="F2620" s="46"/>
      <c r="G2620" s="46"/>
    </row>
    <row r="2621" spans="1:7" x14ac:dyDescent="0.2">
      <c r="A2621" s="46"/>
      <c r="B2621" s="46"/>
      <c r="C2621" s="46"/>
      <c r="D2621" s="46"/>
      <c r="E2621" s="46"/>
      <c r="F2621" s="46"/>
      <c r="G2621" s="46"/>
    </row>
    <row r="2622" spans="1:7" x14ac:dyDescent="0.2">
      <c r="A2622" s="46"/>
      <c r="B2622" s="46"/>
      <c r="C2622" s="46"/>
      <c r="D2622" s="46"/>
      <c r="E2622" s="46"/>
      <c r="F2622" s="46"/>
      <c r="G2622" s="46"/>
    </row>
    <row r="2623" spans="1:7" x14ac:dyDescent="0.2">
      <c r="A2623" s="46"/>
      <c r="B2623" s="46"/>
      <c r="C2623" s="46"/>
      <c r="D2623" s="46"/>
      <c r="E2623" s="46"/>
      <c r="F2623" s="46"/>
      <c r="G2623" s="46"/>
    </row>
    <row r="2624" spans="1:7" x14ac:dyDescent="0.2">
      <c r="A2624" s="46"/>
      <c r="B2624" s="46"/>
      <c r="C2624" s="46"/>
      <c r="D2624" s="46"/>
      <c r="E2624" s="46"/>
      <c r="F2624" s="46"/>
      <c r="G2624" s="46"/>
    </row>
    <row r="2625" spans="1:7" x14ac:dyDescent="0.2">
      <c r="A2625" s="46"/>
      <c r="B2625" s="46"/>
      <c r="C2625" s="46"/>
      <c r="D2625" s="46"/>
      <c r="E2625" s="46"/>
      <c r="F2625" s="46"/>
      <c r="G2625" s="46"/>
    </row>
    <row r="2626" spans="1:7" x14ac:dyDescent="0.2">
      <c r="A2626" s="46"/>
      <c r="B2626" s="46"/>
      <c r="C2626" s="46"/>
      <c r="D2626" s="46"/>
      <c r="E2626" s="46"/>
      <c r="F2626" s="46"/>
      <c r="G2626" s="46"/>
    </row>
    <row r="2627" spans="1:7" x14ac:dyDescent="0.2">
      <c r="A2627" s="46"/>
      <c r="B2627" s="46"/>
      <c r="C2627" s="46"/>
      <c r="D2627" s="46"/>
      <c r="E2627" s="46"/>
      <c r="F2627" s="46"/>
      <c r="G2627" s="46"/>
    </row>
    <row r="2628" spans="1:7" x14ac:dyDescent="0.2">
      <c r="A2628" s="46"/>
      <c r="B2628" s="46"/>
      <c r="C2628" s="46"/>
      <c r="D2628" s="46"/>
      <c r="E2628" s="46"/>
      <c r="F2628" s="46"/>
      <c r="G2628" s="46"/>
    </row>
    <row r="2629" spans="1:7" x14ac:dyDescent="0.2">
      <c r="A2629" s="46"/>
      <c r="B2629" s="46"/>
      <c r="C2629" s="46"/>
      <c r="D2629" s="46"/>
      <c r="E2629" s="46"/>
      <c r="F2629" s="46"/>
      <c r="G2629" s="46"/>
    </row>
    <row r="2630" spans="1:7" x14ac:dyDescent="0.2">
      <c r="A2630" s="46"/>
      <c r="B2630" s="46"/>
      <c r="C2630" s="46"/>
      <c r="D2630" s="46"/>
      <c r="E2630" s="46"/>
      <c r="F2630" s="46"/>
      <c r="G2630" s="46"/>
    </row>
    <row r="2631" spans="1:7" x14ac:dyDescent="0.2">
      <c r="A2631" s="46"/>
      <c r="B2631" s="46"/>
      <c r="C2631" s="46"/>
      <c r="D2631" s="46"/>
      <c r="E2631" s="46"/>
      <c r="F2631" s="46"/>
      <c r="G2631" s="46"/>
    </row>
    <row r="2632" spans="1:7" x14ac:dyDescent="0.2">
      <c r="A2632" s="46"/>
      <c r="B2632" s="46"/>
      <c r="C2632" s="46"/>
      <c r="D2632" s="46"/>
      <c r="E2632" s="46"/>
      <c r="F2632" s="46"/>
      <c r="G2632" s="46"/>
    </row>
    <row r="2633" spans="1:7" x14ac:dyDescent="0.2">
      <c r="A2633" s="46"/>
      <c r="B2633" s="46"/>
      <c r="C2633" s="46"/>
      <c r="D2633" s="46"/>
      <c r="E2633" s="46"/>
      <c r="F2633" s="46"/>
      <c r="G2633" s="46"/>
    </row>
    <row r="2634" spans="1:7" x14ac:dyDescent="0.2">
      <c r="A2634" s="46"/>
      <c r="B2634" s="46"/>
      <c r="C2634" s="46"/>
      <c r="D2634" s="46"/>
      <c r="E2634" s="46"/>
      <c r="F2634" s="46"/>
      <c r="G2634" s="46"/>
    </row>
    <row r="2635" spans="1:7" x14ac:dyDescent="0.2">
      <c r="A2635" s="46"/>
      <c r="B2635" s="46"/>
      <c r="C2635" s="46"/>
      <c r="D2635" s="46"/>
      <c r="E2635" s="46"/>
      <c r="F2635" s="46"/>
      <c r="G2635" s="46"/>
    </row>
    <row r="2636" spans="1:7" x14ac:dyDescent="0.2">
      <c r="A2636" s="46"/>
      <c r="B2636" s="46"/>
      <c r="C2636" s="46"/>
      <c r="D2636" s="46"/>
      <c r="E2636" s="46"/>
      <c r="F2636" s="46"/>
      <c r="G2636" s="46"/>
    </row>
    <row r="2637" spans="1:7" x14ac:dyDescent="0.2">
      <c r="A2637" s="46"/>
      <c r="B2637" s="46"/>
      <c r="C2637" s="46"/>
      <c r="D2637" s="46"/>
      <c r="E2637" s="46"/>
      <c r="F2637" s="46"/>
      <c r="G2637" s="46"/>
    </row>
    <row r="2638" spans="1:7" x14ac:dyDescent="0.2">
      <c r="A2638" s="46"/>
      <c r="B2638" s="46"/>
      <c r="C2638" s="46"/>
      <c r="D2638" s="46"/>
      <c r="E2638" s="46"/>
      <c r="F2638" s="46"/>
      <c r="G2638" s="46"/>
    </row>
    <row r="2639" spans="1:7" x14ac:dyDescent="0.2">
      <c r="A2639" s="46"/>
      <c r="B2639" s="46"/>
      <c r="C2639" s="46"/>
      <c r="D2639" s="46"/>
      <c r="E2639" s="46"/>
      <c r="F2639" s="46"/>
      <c r="G2639" s="46"/>
    </row>
    <row r="2640" spans="1:7" x14ac:dyDescent="0.2">
      <c r="A2640" s="46"/>
      <c r="B2640" s="46"/>
      <c r="C2640" s="46"/>
      <c r="D2640" s="46"/>
      <c r="E2640" s="46"/>
      <c r="F2640" s="46"/>
      <c r="G2640" s="46"/>
    </row>
    <row r="2641" spans="1:7" x14ac:dyDescent="0.2">
      <c r="A2641" s="46"/>
      <c r="B2641" s="46"/>
      <c r="C2641" s="46"/>
      <c r="D2641" s="46"/>
      <c r="E2641" s="46"/>
      <c r="F2641" s="46"/>
      <c r="G2641" s="46"/>
    </row>
    <row r="2642" spans="1:7" x14ac:dyDescent="0.2">
      <c r="A2642" s="46"/>
      <c r="B2642" s="46"/>
      <c r="C2642" s="46"/>
      <c r="D2642" s="46"/>
      <c r="E2642" s="46"/>
      <c r="F2642" s="46"/>
      <c r="G2642" s="46"/>
    </row>
    <row r="2643" spans="1:7" x14ac:dyDescent="0.2">
      <c r="A2643" s="46"/>
      <c r="B2643" s="46"/>
      <c r="C2643" s="46"/>
      <c r="D2643" s="46"/>
      <c r="E2643" s="46"/>
      <c r="F2643" s="46"/>
      <c r="G2643" s="46"/>
    </row>
    <row r="2644" spans="1:7" x14ac:dyDescent="0.2">
      <c r="A2644" s="46"/>
      <c r="B2644" s="46"/>
      <c r="C2644" s="46"/>
      <c r="D2644" s="46"/>
      <c r="E2644" s="46"/>
      <c r="F2644" s="46"/>
      <c r="G2644" s="46"/>
    </row>
    <row r="2645" spans="1:7" x14ac:dyDescent="0.2">
      <c r="A2645" s="46"/>
      <c r="B2645" s="46"/>
      <c r="C2645" s="46"/>
      <c r="D2645" s="46"/>
      <c r="E2645" s="46"/>
      <c r="F2645" s="46"/>
      <c r="G2645" s="46"/>
    </row>
    <row r="2646" spans="1:7" x14ac:dyDescent="0.2">
      <c r="A2646" s="46"/>
      <c r="B2646" s="46"/>
      <c r="C2646" s="46"/>
      <c r="D2646" s="46"/>
      <c r="E2646" s="46"/>
      <c r="F2646" s="46"/>
      <c r="G2646" s="46"/>
    </row>
    <row r="2647" spans="1:7" x14ac:dyDescent="0.2">
      <c r="A2647" s="46"/>
      <c r="B2647" s="46"/>
      <c r="C2647" s="46"/>
      <c r="D2647" s="46"/>
      <c r="E2647" s="46"/>
      <c r="F2647" s="46"/>
      <c r="G2647" s="46"/>
    </row>
    <row r="2648" spans="1:7" x14ac:dyDescent="0.2">
      <c r="A2648" s="46"/>
      <c r="B2648" s="46"/>
      <c r="C2648" s="46"/>
      <c r="D2648" s="46"/>
      <c r="E2648" s="46"/>
      <c r="F2648" s="46"/>
      <c r="G2648" s="46"/>
    </row>
    <row r="2649" spans="1:7" x14ac:dyDescent="0.2">
      <c r="A2649" s="46"/>
      <c r="B2649" s="46"/>
      <c r="C2649" s="46"/>
      <c r="D2649" s="46"/>
      <c r="E2649" s="46"/>
      <c r="F2649" s="46"/>
      <c r="G2649" s="46"/>
    </row>
    <row r="2650" spans="1:7" x14ac:dyDescent="0.2">
      <c r="A2650" s="46"/>
      <c r="B2650" s="46"/>
      <c r="C2650" s="46"/>
      <c r="D2650" s="46"/>
      <c r="E2650" s="46"/>
      <c r="F2650" s="46"/>
      <c r="G2650" s="46"/>
    </row>
    <row r="2651" spans="1:7" x14ac:dyDescent="0.2">
      <c r="A2651" s="46"/>
      <c r="B2651" s="46"/>
      <c r="C2651" s="46"/>
      <c r="D2651" s="46"/>
      <c r="E2651" s="46"/>
      <c r="F2651" s="46"/>
      <c r="G2651" s="46"/>
    </row>
    <row r="2652" spans="1:7" x14ac:dyDescent="0.2">
      <c r="A2652" s="46"/>
      <c r="B2652" s="46"/>
      <c r="C2652" s="46"/>
      <c r="D2652" s="46"/>
      <c r="E2652" s="46"/>
      <c r="F2652" s="46"/>
      <c r="G2652" s="46"/>
    </row>
    <row r="2653" spans="1:7" x14ac:dyDescent="0.2">
      <c r="A2653" s="46"/>
      <c r="B2653" s="46"/>
      <c r="C2653" s="46"/>
      <c r="D2653" s="46"/>
      <c r="E2653" s="46"/>
      <c r="F2653" s="46"/>
      <c r="G2653" s="46"/>
    </row>
    <row r="2654" spans="1:7" x14ac:dyDescent="0.2">
      <c r="A2654" s="46"/>
      <c r="B2654" s="46"/>
      <c r="C2654" s="46"/>
      <c r="D2654" s="46"/>
      <c r="E2654" s="46"/>
      <c r="F2654" s="46"/>
      <c r="G2654" s="46"/>
    </row>
    <row r="2655" spans="1:7" x14ac:dyDescent="0.2">
      <c r="A2655" s="46"/>
      <c r="B2655" s="46"/>
      <c r="C2655" s="46"/>
      <c r="D2655" s="46"/>
      <c r="E2655" s="46"/>
      <c r="F2655" s="46"/>
      <c r="G2655" s="46"/>
    </row>
    <row r="2656" spans="1:7" x14ac:dyDescent="0.2">
      <c r="A2656" s="46"/>
      <c r="B2656" s="46"/>
      <c r="C2656" s="46"/>
      <c r="D2656" s="46"/>
      <c r="E2656" s="46"/>
      <c r="F2656" s="46"/>
      <c r="G2656" s="46"/>
    </row>
    <row r="2657" spans="1:7" x14ac:dyDescent="0.2">
      <c r="A2657" s="46"/>
      <c r="B2657" s="46"/>
      <c r="C2657" s="46"/>
      <c r="D2657" s="46"/>
      <c r="E2657" s="46"/>
      <c r="F2657" s="46"/>
      <c r="G2657" s="46"/>
    </row>
    <row r="2658" spans="1:7" x14ac:dyDescent="0.2">
      <c r="A2658" s="46"/>
      <c r="B2658" s="46"/>
      <c r="C2658" s="46"/>
      <c r="D2658" s="46"/>
      <c r="E2658" s="46"/>
      <c r="F2658" s="46"/>
      <c r="G2658" s="46"/>
    </row>
    <row r="2659" spans="1:7" x14ac:dyDescent="0.2">
      <c r="A2659" s="46"/>
      <c r="B2659" s="46"/>
      <c r="C2659" s="46"/>
      <c r="D2659" s="46"/>
      <c r="E2659" s="46"/>
      <c r="F2659" s="46"/>
      <c r="G2659" s="46"/>
    </row>
    <row r="2660" spans="1:7" x14ac:dyDescent="0.2">
      <c r="A2660" s="46"/>
      <c r="B2660" s="46"/>
      <c r="C2660" s="46"/>
      <c r="D2660" s="46"/>
      <c r="E2660" s="46"/>
      <c r="F2660" s="46"/>
      <c r="G2660" s="46"/>
    </row>
    <row r="2661" spans="1:7" x14ac:dyDescent="0.2">
      <c r="A2661" s="46"/>
      <c r="B2661" s="46"/>
      <c r="C2661" s="46"/>
      <c r="D2661" s="46"/>
      <c r="E2661" s="46"/>
      <c r="F2661" s="46"/>
      <c r="G2661" s="46"/>
    </row>
    <row r="2662" spans="1:7" x14ac:dyDescent="0.2">
      <c r="A2662" s="46"/>
      <c r="B2662" s="46"/>
      <c r="C2662" s="46"/>
      <c r="D2662" s="46"/>
      <c r="E2662" s="46"/>
      <c r="F2662" s="46"/>
      <c r="G2662" s="46"/>
    </row>
    <row r="2663" spans="1:7" x14ac:dyDescent="0.2">
      <c r="A2663" s="46"/>
      <c r="B2663" s="46"/>
      <c r="C2663" s="46"/>
      <c r="D2663" s="46"/>
      <c r="E2663" s="46"/>
      <c r="F2663" s="46"/>
      <c r="G2663" s="46"/>
    </row>
    <row r="2664" spans="1:7" x14ac:dyDescent="0.2">
      <c r="A2664" s="46"/>
      <c r="B2664" s="46"/>
      <c r="C2664" s="46"/>
      <c r="D2664" s="46"/>
      <c r="E2664" s="46"/>
      <c r="F2664" s="46"/>
      <c r="G2664" s="46"/>
    </row>
    <row r="2665" spans="1:7" x14ac:dyDescent="0.2">
      <c r="A2665" s="46"/>
      <c r="B2665" s="46"/>
      <c r="C2665" s="46"/>
      <c r="D2665" s="46"/>
      <c r="E2665" s="46"/>
      <c r="F2665" s="46"/>
      <c r="G2665" s="46"/>
    </row>
    <row r="2666" spans="1:7" x14ac:dyDescent="0.2">
      <c r="A2666" s="46"/>
      <c r="B2666" s="46"/>
      <c r="C2666" s="46"/>
      <c r="D2666" s="46"/>
      <c r="E2666" s="46"/>
      <c r="F2666" s="46"/>
      <c r="G2666" s="46"/>
    </row>
    <row r="2667" spans="1:7" x14ac:dyDescent="0.2">
      <c r="A2667" s="46"/>
      <c r="B2667" s="46"/>
      <c r="C2667" s="46"/>
      <c r="D2667" s="46"/>
      <c r="E2667" s="46"/>
      <c r="F2667" s="46"/>
      <c r="G2667" s="46"/>
    </row>
    <row r="2668" spans="1:7" x14ac:dyDescent="0.2">
      <c r="A2668" s="46"/>
      <c r="B2668" s="46"/>
      <c r="C2668" s="46"/>
      <c r="D2668" s="46"/>
      <c r="E2668" s="46"/>
      <c r="F2668" s="46"/>
      <c r="G2668" s="46"/>
    </row>
    <row r="2669" spans="1:7" x14ac:dyDescent="0.2">
      <c r="A2669" s="46"/>
      <c r="B2669" s="46"/>
      <c r="C2669" s="46"/>
      <c r="D2669" s="46"/>
      <c r="E2669" s="46"/>
      <c r="F2669" s="46"/>
      <c r="G2669" s="46"/>
    </row>
    <row r="2670" spans="1:7" x14ac:dyDescent="0.2">
      <c r="A2670" s="46"/>
      <c r="B2670" s="46"/>
      <c r="C2670" s="46"/>
      <c r="D2670" s="46"/>
      <c r="E2670" s="46"/>
      <c r="F2670" s="46"/>
      <c r="G2670" s="46"/>
    </row>
    <row r="2671" spans="1:7" x14ac:dyDescent="0.2">
      <c r="A2671" s="46"/>
      <c r="B2671" s="46"/>
      <c r="C2671" s="46"/>
      <c r="D2671" s="46"/>
      <c r="E2671" s="46"/>
      <c r="F2671" s="46"/>
      <c r="G2671" s="46"/>
    </row>
    <row r="2672" spans="1:7" x14ac:dyDescent="0.2">
      <c r="A2672" s="46"/>
      <c r="B2672" s="46"/>
      <c r="C2672" s="46"/>
      <c r="D2672" s="46"/>
      <c r="E2672" s="46"/>
      <c r="F2672" s="46"/>
      <c r="G2672" s="46"/>
    </row>
    <row r="2673" spans="1:7" x14ac:dyDescent="0.2">
      <c r="A2673" s="46"/>
      <c r="B2673" s="46"/>
      <c r="C2673" s="46"/>
      <c r="D2673" s="46"/>
      <c r="E2673" s="46"/>
      <c r="F2673" s="46"/>
      <c r="G2673" s="46"/>
    </row>
    <row r="2674" spans="1:7" x14ac:dyDescent="0.2">
      <c r="A2674" s="46"/>
      <c r="B2674" s="46"/>
      <c r="C2674" s="46"/>
      <c r="D2674" s="46"/>
      <c r="E2674" s="46"/>
      <c r="F2674" s="46"/>
      <c r="G2674" s="46"/>
    </row>
    <row r="2675" spans="1:7" x14ac:dyDescent="0.2">
      <c r="A2675" s="46"/>
      <c r="B2675" s="46"/>
      <c r="C2675" s="46"/>
      <c r="D2675" s="46"/>
      <c r="E2675" s="46"/>
      <c r="F2675" s="46"/>
      <c r="G2675" s="46"/>
    </row>
    <row r="2676" spans="1:7" x14ac:dyDescent="0.2">
      <c r="A2676" s="46"/>
      <c r="B2676" s="46"/>
      <c r="C2676" s="46"/>
      <c r="D2676" s="46"/>
      <c r="E2676" s="46"/>
      <c r="F2676" s="46"/>
      <c r="G2676" s="46"/>
    </row>
    <row r="2677" spans="1:7" x14ac:dyDescent="0.2">
      <c r="A2677" s="46"/>
      <c r="B2677" s="46"/>
      <c r="C2677" s="46"/>
      <c r="D2677" s="46"/>
      <c r="E2677" s="46"/>
      <c r="F2677" s="46"/>
      <c r="G2677" s="46"/>
    </row>
    <row r="2678" spans="1:7" x14ac:dyDescent="0.2">
      <c r="A2678" s="46"/>
      <c r="B2678" s="46"/>
      <c r="C2678" s="46"/>
      <c r="D2678" s="46"/>
      <c r="E2678" s="46"/>
      <c r="F2678" s="46"/>
      <c r="G2678" s="46"/>
    </row>
    <row r="2679" spans="1:7" x14ac:dyDescent="0.2">
      <c r="A2679" s="46"/>
      <c r="B2679" s="46"/>
      <c r="C2679" s="46"/>
      <c r="D2679" s="46"/>
      <c r="E2679" s="46"/>
      <c r="F2679" s="46"/>
      <c r="G2679" s="46"/>
    </row>
    <row r="2680" spans="1:7" x14ac:dyDescent="0.2">
      <c r="A2680" s="46"/>
      <c r="B2680" s="46"/>
      <c r="C2680" s="46"/>
      <c r="D2680" s="46"/>
      <c r="E2680" s="46"/>
      <c r="F2680" s="46"/>
      <c r="G2680" s="46"/>
    </row>
    <row r="2681" spans="1:7" x14ac:dyDescent="0.2">
      <c r="A2681" s="46"/>
      <c r="B2681" s="46"/>
      <c r="C2681" s="46"/>
      <c r="D2681" s="46"/>
      <c r="E2681" s="46"/>
      <c r="F2681" s="46"/>
      <c r="G2681" s="46"/>
    </row>
    <row r="2682" spans="1:7" x14ac:dyDescent="0.2">
      <c r="A2682" s="46"/>
      <c r="B2682" s="46"/>
      <c r="C2682" s="46"/>
      <c r="D2682" s="46"/>
      <c r="E2682" s="46"/>
      <c r="F2682" s="46"/>
      <c r="G2682" s="46"/>
    </row>
    <row r="2683" spans="1:7" x14ac:dyDescent="0.2">
      <c r="A2683" s="46"/>
      <c r="B2683" s="46"/>
      <c r="C2683" s="46"/>
      <c r="D2683" s="46"/>
      <c r="E2683" s="46"/>
      <c r="F2683" s="46"/>
      <c r="G2683" s="46"/>
    </row>
    <row r="2684" spans="1:7" x14ac:dyDescent="0.2">
      <c r="A2684" s="46"/>
      <c r="B2684" s="46"/>
      <c r="C2684" s="46"/>
      <c r="D2684" s="46"/>
      <c r="E2684" s="46"/>
      <c r="F2684" s="46"/>
      <c r="G2684" s="46"/>
    </row>
    <row r="2685" spans="1:7" x14ac:dyDescent="0.2">
      <c r="A2685" s="46"/>
      <c r="B2685" s="46"/>
      <c r="C2685" s="46"/>
      <c r="D2685" s="46"/>
      <c r="E2685" s="46"/>
      <c r="F2685" s="46"/>
      <c r="G2685" s="46"/>
    </row>
    <row r="2686" spans="1:7" x14ac:dyDescent="0.2">
      <c r="A2686" s="46"/>
      <c r="B2686" s="46"/>
      <c r="C2686" s="46"/>
      <c r="D2686" s="46"/>
      <c r="E2686" s="46"/>
      <c r="F2686" s="46"/>
      <c r="G2686" s="46"/>
    </row>
    <row r="2687" spans="1:7" x14ac:dyDescent="0.2">
      <c r="A2687" s="46"/>
      <c r="B2687" s="46"/>
      <c r="C2687" s="46"/>
      <c r="D2687" s="46"/>
      <c r="E2687" s="46"/>
      <c r="F2687" s="46"/>
      <c r="G2687" s="46"/>
    </row>
    <row r="2688" spans="1:7" x14ac:dyDescent="0.2">
      <c r="A2688" s="46"/>
      <c r="B2688" s="46"/>
      <c r="C2688" s="46"/>
      <c r="D2688" s="46"/>
      <c r="E2688" s="46"/>
      <c r="F2688" s="46"/>
      <c r="G2688" s="46"/>
    </row>
    <row r="2689" spans="1:7" x14ac:dyDescent="0.2">
      <c r="A2689" s="46"/>
      <c r="B2689" s="46"/>
      <c r="C2689" s="46"/>
      <c r="D2689" s="46"/>
      <c r="E2689" s="46"/>
      <c r="F2689" s="46"/>
      <c r="G2689" s="46"/>
    </row>
    <row r="2690" spans="1:7" x14ac:dyDescent="0.2">
      <c r="A2690" s="46"/>
      <c r="B2690" s="46"/>
      <c r="C2690" s="46"/>
      <c r="D2690" s="46"/>
      <c r="E2690" s="46"/>
      <c r="F2690" s="46"/>
      <c r="G2690" s="46"/>
    </row>
    <row r="2691" spans="1:7" x14ac:dyDescent="0.2">
      <c r="A2691" s="46"/>
      <c r="B2691" s="46"/>
      <c r="C2691" s="46"/>
      <c r="D2691" s="46"/>
      <c r="E2691" s="46"/>
      <c r="F2691" s="46"/>
      <c r="G2691" s="46"/>
    </row>
    <row r="2692" spans="1:7" x14ac:dyDescent="0.2">
      <c r="A2692" s="46"/>
      <c r="B2692" s="46"/>
      <c r="C2692" s="46"/>
      <c r="D2692" s="46"/>
      <c r="E2692" s="46"/>
      <c r="F2692" s="46"/>
      <c r="G2692" s="46"/>
    </row>
    <row r="2693" spans="1:7" x14ac:dyDescent="0.2">
      <c r="A2693" s="46"/>
      <c r="B2693" s="46"/>
      <c r="C2693" s="46"/>
      <c r="D2693" s="46"/>
      <c r="E2693" s="46"/>
      <c r="F2693" s="46"/>
      <c r="G2693" s="46"/>
    </row>
    <row r="2694" spans="1:7" x14ac:dyDescent="0.2">
      <c r="A2694" s="46"/>
      <c r="B2694" s="46"/>
      <c r="C2694" s="46"/>
      <c r="D2694" s="46"/>
      <c r="E2694" s="46"/>
      <c r="F2694" s="46"/>
      <c r="G2694" s="46"/>
    </row>
    <row r="2695" spans="1:7" x14ac:dyDescent="0.2">
      <c r="A2695" s="46"/>
      <c r="B2695" s="46"/>
      <c r="C2695" s="46"/>
      <c r="D2695" s="46"/>
      <c r="E2695" s="46"/>
      <c r="F2695" s="46"/>
      <c r="G2695" s="46"/>
    </row>
    <row r="2696" spans="1:7" x14ac:dyDescent="0.2">
      <c r="A2696" s="46"/>
      <c r="B2696" s="46"/>
      <c r="C2696" s="46"/>
      <c r="D2696" s="46"/>
      <c r="E2696" s="46"/>
      <c r="F2696" s="46"/>
      <c r="G2696" s="46"/>
    </row>
    <row r="2697" spans="1:7" x14ac:dyDescent="0.2">
      <c r="A2697" s="46"/>
      <c r="B2697" s="46"/>
      <c r="C2697" s="46"/>
      <c r="D2697" s="46"/>
      <c r="E2697" s="46"/>
      <c r="F2697" s="46"/>
      <c r="G2697" s="46"/>
    </row>
    <row r="2698" spans="1:7" x14ac:dyDescent="0.2">
      <c r="A2698" s="46"/>
      <c r="B2698" s="46"/>
      <c r="C2698" s="46"/>
      <c r="D2698" s="46"/>
      <c r="E2698" s="46"/>
      <c r="F2698" s="46"/>
      <c r="G2698" s="46"/>
    </row>
    <row r="2699" spans="1:7" x14ac:dyDescent="0.2">
      <c r="A2699" s="46"/>
      <c r="B2699" s="46"/>
      <c r="C2699" s="46"/>
      <c r="D2699" s="46"/>
      <c r="E2699" s="46"/>
      <c r="F2699" s="46"/>
      <c r="G2699" s="46"/>
    </row>
    <row r="2700" spans="1:7" x14ac:dyDescent="0.2">
      <c r="A2700" s="46"/>
      <c r="B2700" s="46"/>
      <c r="C2700" s="46"/>
      <c r="D2700" s="46"/>
      <c r="E2700" s="46"/>
      <c r="F2700" s="46"/>
      <c r="G2700" s="46"/>
    </row>
    <row r="2701" spans="1:7" x14ac:dyDescent="0.2">
      <c r="A2701" s="46"/>
      <c r="B2701" s="46"/>
      <c r="C2701" s="46"/>
      <c r="D2701" s="46"/>
      <c r="E2701" s="46"/>
      <c r="F2701" s="46"/>
      <c r="G2701" s="46"/>
    </row>
    <row r="2702" spans="1:7" x14ac:dyDescent="0.2">
      <c r="A2702" s="46"/>
      <c r="B2702" s="46"/>
      <c r="C2702" s="46"/>
      <c r="D2702" s="46"/>
      <c r="E2702" s="46"/>
      <c r="F2702" s="46"/>
      <c r="G2702" s="46"/>
    </row>
    <row r="2703" spans="1:7" x14ac:dyDescent="0.2">
      <c r="A2703" s="46"/>
      <c r="B2703" s="46"/>
      <c r="C2703" s="46"/>
      <c r="D2703" s="46"/>
      <c r="E2703" s="46"/>
      <c r="F2703" s="46"/>
      <c r="G2703" s="46"/>
    </row>
    <row r="2704" spans="1:7" x14ac:dyDescent="0.2">
      <c r="A2704" s="46"/>
      <c r="B2704" s="46"/>
      <c r="C2704" s="46"/>
      <c r="D2704" s="46"/>
      <c r="E2704" s="46"/>
      <c r="F2704" s="46"/>
      <c r="G2704" s="46"/>
    </row>
    <row r="2705" spans="1:7" x14ac:dyDescent="0.2">
      <c r="A2705" s="46"/>
      <c r="B2705" s="46"/>
      <c r="C2705" s="46"/>
      <c r="D2705" s="46"/>
      <c r="E2705" s="46"/>
      <c r="F2705" s="46"/>
      <c r="G2705" s="46"/>
    </row>
    <row r="2706" spans="1:7" x14ac:dyDescent="0.2">
      <c r="A2706" s="46"/>
      <c r="B2706" s="46"/>
      <c r="C2706" s="46"/>
      <c r="D2706" s="46"/>
      <c r="E2706" s="46"/>
      <c r="F2706" s="46"/>
      <c r="G2706" s="46"/>
    </row>
    <row r="2707" spans="1:7" x14ac:dyDescent="0.2">
      <c r="A2707" s="46"/>
      <c r="B2707" s="46"/>
      <c r="C2707" s="46"/>
      <c r="D2707" s="46"/>
      <c r="E2707" s="46"/>
      <c r="F2707" s="46"/>
      <c r="G2707" s="46"/>
    </row>
    <row r="2708" spans="1:7" x14ac:dyDescent="0.2">
      <c r="A2708" s="46"/>
      <c r="B2708" s="46"/>
      <c r="C2708" s="46"/>
      <c r="D2708" s="46"/>
      <c r="E2708" s="46"/>
      <c r="F2708" s="46"/>
      <c r="G2708" s="46"/>
    </row>
    <row r="2709" spans="1:7" x14ac:dyDescent="0.2">
      <c r="A2709" s="46"/>
      <c r="B2709" s="46"/>
      <c r="C2709" s="46"/>
      <c r="D2709" s="46"/>
      <c r="E2709" s="46"/>
      <c r="F2709" s="46"/>
      <c r="G2709" s="46"/>
    </row>
    <row r="2710" spans="1:7" x14ac:dyDescent="0.2">
      <c r="A2710" s="46"/>
      <c r="B2710" s="46"/>
      <c r="C2710" s="46"/>
      <c r="D2710" s="46"/>
      <c r="E2710" s="46"/>
      <c r="F2710" s="46"/>
      <c r="G2710" s="46"/>
    </row>
    <row r="2711" spans="1:7" x14ac:dyDescent="0.2">
      <c r="A2711" s="46"/>
      <c r="B2711" s="46"/>
      <c r="C2711" s="46"/>
      <c r="D2711" s="46"/>
      <c r="E2711" s="46"/>
      <c r="F2711" s="46"/>
      <c r="G2711" s="46"/>
    </row>
    <row r="2712" spans="1:7" x14ac:dyDescent="0.2">
      <c r="A2712" s="46"/>
      <c r="B2712" s="46"/>
      <c r="C2712" s="46"/>
      <c r="D2712" s="46"/>
      <c r="E2712" s="46"/>
      <c r="F2712" s="46"/>
      <c r="G2712" s="46"/>
    </row>
    <row r="2713" spans="1:7" x14ac:dyDescent="0.2">
      <c r="A2713" s="46"/>
      <c r="B2713" s="46"/>
      <c r="C2713" s="46"/>
      <c r="D2713" s="46"/>
      <c r="E2713" s="46"/>
      <c r="F2713" s="46"/>
      <c r="G2713" s="46"/>
    </row>
    <row r="2714" spans="1:7" x14ac:dyDescent="0.2">
      <c r="A2714" s="46"/>
      <c r="B2714" s="46"/>
      <c r="C2714" s="46"/>
      <c r="D2714" s="46"/>
      <c r="E2714" s="46"/>
      <c r="F2714" s="46"/>
      <c r="G2714" s="46"/>
    </row>
    <row r="2715" spans="1:7" x14ac:dyDescent="0.2">
      <c r="A2715" s="46"/>
      <c r="B2715" s="46"/>
      <c r="C2715" s="46"/>
      <c r="D2715" s="46"/>
      <c r="E2715" s="46"/>
      <c r="F2715" s="46"/>
      <c r="G2715" s="46"/>
    </row>
    <row r="2716" spans="1:7" x14ac:dyDescent="0.2">
      <c r="A2716" s="46"/>
      <c r="B2716" s="46"/>
      <c r="C2716" s="46"/>
      <c r="D2716" s="46"/>
      <c r="E2716" s="46"/>
      <c r="F2716" s="46"/>
      <c r="G2716" s="46"/>
    </row>
    <row r="2717" spans="1:7" x14ac:dyDescent="0.2">
      <c r="A2717" s="46"/>
      <c r="B2717" s="46"/>
      <c r="C2717" s="46"/>
      <c r="D2717" s="46"/>
      <c r="E2717" s="46"/>
      <c r="F2717" s="46"/>
      <c r="G2717" s="46"/>
    </row>
    <row r="2718" spans="1:7" x14ac:dyDescent="0.2">
      <c r="A2718" s="46"/>
      <c r="B2718" s="46"/>
      <c r="C2718" s="46"/>
      <c r="D2718" s="46"/>
      <c r="E2718" s="46"/>
      <c r="F2718" s="46"/>
      <c r="G2718" s="46"/>
    </row>
    <row r="2719" spans="1:7" x14ac:dyDescent="0.2">
      <c r="A2719" s="46"/>
      <c r="B2719" s="46"/>
      <c r="C2719" s="46"/>
      <c r="D2719" s="46"/>
      <c r="E2719" s="46"/>
      <c r="F2719" s="46"/>
      <c r="G2719" s="46"/>
    </row>
    <row r="2720" spans="1:7" x14ac:dyDescent="0.2">
      <c r="A2720" s="46"/>
      <c r="B2720" s="46"/>
      <c r="C2720" s="46"/>
      <c r="D2720" s="46"/>
      <c r="E2720" s="46"/>
      <c r="F2720" s="46"/>
      <c r="G2720" s="46"/>
    </row>
    <row r="2721" spans="1:7" x14ac:dyDescent="0.2">
      <c r="A2721" s="46"/>
      <c r="B2721" s="46"/>
      <c r="C2721" s="46"/>
      <c r="D2721" s="46"/>
      <c r="E2721" s="46"/>
      <c r="F2721" s="46"/>
      <c r="G2721" s="46"/>
    </row>
    <row r="2722" spans="1:7" x14ac:dyDescent="0.2">
      <c r="A2722" s="46"/>
      <c r="B2722" s="46"/>
      <c r="C2722" s="46"/>
      <c r="D2722" s="46"/>
      <c r="E2722" s="46"/>
      <c r="F2722" s="46"/>
      <c r="G2722" s="46"/>
    </row>
    <row r="2723" spans="1:7" x14ac:dyDescent="0.2">
      <c r="A2723" s="46"/>
      <c r="B2723" s="46"/>
      <c r="C2723" s="46"/>
      <c r="D2723" s="46"/>
      <c r="E2723" s="46"/>
      <c r="F2723" s="46"/>
      <c r="G2723" s="46"/>
    </row>
    <row r="2724" spans="1:7" x14ac:dyDescent="0.2">
      <c r="A2724" s="46"/>
      <c r="B2724" s="46"/>
      <c r="C2724" s="46"/>
      <c r="D2724" s="46"/>
      <c r="E2724" s="46"/>
      <c r="F2724" s="46"/>
      <c r="G2724" s="46"/>
    </row>
    <row r="2725" spans="1:7" x14ac:dyDescent="0.2">
      <c r="A2725" s="46"/>
      <c r="B2725" s="46"/>
      <c r="C2725" s="46"/>
      <c r="D2725" s="46"/>
      <c r="E2725" s="46"/>
      <c r="F2725" s="46"/>
      <c r="G2725" s="46"/>
    </row>
    <row r="2726" spans="1:7" x14ac:dyDescent="0.2">
      <c r="A2726" s="46"/>
      <c r="B2726" s="46"/>
      <c r="C2726" s="46"/>
      <c r="D2726" s="46"/>
      <c r="E2726" s="46"/>
      <c r="F2726" s="46"/>
      <c r="G2726" s="46"/>
    </row>
    <row r="2727" spans="1:7" x14ac:dyDescent="0.2">
      <c r="A2727" s="46"/>
      <c r="B2727" s="46"/>
      <c r="C2727" s="46"/>
      <c r="D2727" s="46"/>
      <c r="E2727" s="46"/>
      <c r="F2727" s="46"/>
      <c r="G2727" s="46"/>
    </row>
    <row r="2728" spans="1:7" x14ac:dyDescent="0.2">
      <c r="A2728" s="46"/>
      <c r="B2728" s="46"/>
      <c r="C2728" s="46"/>
      <c r="D2728" s="46"/>
      <c r="E2728" s="46"/>
      <c r="F2728" s="46"/>
      <c r="G2728" s="46"/>
    </row>
    <row r="2729" spans="1:7" x14ac:dyDescent="0.2">
      <c r="A2729" s="46"/>
      <c r="B2729" s="46"/>
      <c r="C2729" s="46"/>
      <c r="D2729" s="46"/>
      <c r="E2729" s="46"/>
      <c r="F2729" s="46"/>
      <c r="G2729" s="46"/>
    </row>
    <row r="2730" spans="1:7" x14ac:dyDescent="0.2">
      <c r="A2730" s="46"/>
      <c r="B2730" s="46"/>
      <c r="C2730" s="46"/>
      <c r="D2730" s="46"/>
      <c r="E2730" s="46"/>
      <c r="F2730" s="46"/>
      <c r="G2730" s="46"/>
    </row>
    <row r="2731" spans="1:7" x14ac:dyDescent="0.2">
      <c r="A2731" s="46"/>
      <c r="B2731" s="46"/>
      <c r="C2731" s="46"/>
      <c r="D2731" s="46"/>
      <c r="E2731" s="46"/>
      <c r="F2731" s="46"/>
      <c r="G2731" s="46"/>
    </row>
    <row r="2732" spans="1:7" x14ac:dyDescent="0.2">
      <c r="A2732" s="46"/>
      <c r="B2732" s="46"/>
      <c r="C2732" s="46"/>
      <c r="D2732" s="46"/>
      <c r="E2732" s="46"/>
      <c r="F2732" s="46"/>
      <c r="G2732" s="46"/>
    </row>
    <row r="2733" spans="1:7" x14ac:dyDescent="0.2">
      <c r="A2733" s="46"/>
      <c r="B2733" s="46"/>
      <c r="C2733" s="46"/>
      <c r="D2733" s="46"/>
      <c r="E2733" s="46"/>
      <c r="F2733" s="46"/>
      <c r="G2733" s="46"/>
    </row>
    <row r="2734" spans="1:7" x14ac:dyDescent="0.2">
      <c r="A2734" s="46"/>
      <c r="B2734" s="46"/>
      <c r="C2734" s="46"/>
      <c r="D2734" s="46"/>
      <c r="E2734" s="46"/>
      <c r="F2734" s="46"/>
      <c r="G2734" s="46"/>
    </row>
    <row r="2735" spans="1:7" x14ac:dyDescent="0.2">
      <c r="A2735" s="46"/>
      <c r="B2735" s="46"/>
      <c r="C2735" s="46"/>
      <c r="D2735" s="46"/>
      <c r="E2735" s="46"/>
      <c r="F2735" s="46"/>
      <c r="G2735" s="46"/>
    </row>
    <row r="2736" spans="1:7" x14ac:dyDescent="0.2">
      <c r="A2736" s="46"/>
      <c r="B2736" s="46"/>
      <c r="C2736" s="46"/>
      <c r="D2736" s="46"/>
      <c r="E2736" s="46"/>
      <c r="F2736" s="46"/>
      <c r="G2736" s="46"/>
    </row>
    <row r="2737" spans="1:7" x14ac:dyDescent="0.2">
      <c r="A2737" s="46"/>
      <c r="B2737" s="46"/>
      <c r="C2737" s="46"/>
      <c r="D2737" s="46"/>
      <c r="E2737" s="46"/>
      <c r="F2737" s="46"/>
      <c r="G2737" s="46"/>
    </row>
    <row r="2738" spans="1:7" x14ac:dyDescent="0.2">
      <c r="A2738" s="46"/>
      <c r="B2738" s="46"/>
      <c r="C2738" s="46"/>
      <c r="D2738" s="46"/>
      <c r="E2738" s="46"/>
      <c r="F2738" s="46"/>
      <c r="G2738" s="46"/>
    </row>
    <row r="2739" spans="1:7" x14ac:dyDescent="0.2">
      <c r="A2739" s="46"/>
      <c r="B2739" s="46"/>
      <c r="C2739" s="46"/>
      <c r="D2739" s="46"/>
      <c r="E2739" s="46"/>
      <c r="F2739" s="46"/>
      <c r="G2739" s="46"/>
    </row>
    <row r="2740" spans="1:7" x14ac:dyDescent="0.2">
      <c r="A2740" s="46"/>
      <c r="B2740" s="46"/>
      <c r="C2740" s="46"/>
      <c r="D2740" s="46"/>
      <c r="E2740" s="46"/>
      <c r="F2740" s="46"/>
      <c r="G2740" s="46"/>
    </row>
    <row r="2741" spans="1:7" x14ac:dyDescent="0.2">
      <c r="A2741" s="46"/>
      <c r="B2741" s="46"/>
      <c r="C2741" s="46"/>
      <c r="D2741" s="46"/>
      <c r="E2741" s="46"/>
      <c r="F2741" s="46"/>
      <c r="G2741" s="46"/>
    </row>
  </sheetData>
  <mergeCells count="17">
    <mergeCell ref="A2460:G2461"/>
    <mergeCell ref="A2467:F2467"/>
    <mergeCell ref="A2406:G2407"/>
    <mergeCell ref="A2432:F2432"/>
    <mergeCell ref="A2435:G2436"/>
    <mergeCell ref="A2457:F2457"/>
    <mergeCell ref="A2387:G2388"/>
    <mergeCell ref="A2403:F2403"/>
    <mergeCell ref="A2115:F2115"/>
    <mergeCell ref="A1:G1"/>
    <mergeCell ref="A3:G4"/>
    <mergeCell ref="A345:F345"/>
    <mergeCell ref="A348:G349"/>
    <mergeCell ref="A2365:G2366"/>
    <mergeCell ref="A2384:F2384"/>
    <mergeCell ref="A2118:G2119"/>
    <mergeCell ref="A2362:F2362"/>
  </mergeCells>
  <pageMargins left="0.70866141732283472" right="0.70866141732283472" top="0.74803149606299213" bottom="0.74803149606299213" header="0.31496062992125984" footer="0.31496062992125984"/>
  <pageSetup orientation="portrait" horizontalDpi="300" verticalDpi="300" r:id="rId1"/>
  <headerFooter>
    <oddHeader>&amp;RPage &amp;P de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J18" sqref="J18"/>
    </sheetView>
  </sheetViews>
  <sheetFormatPr baseColWidth="10" defaultRowHeight="14.25" x14ac:dyDescent="0.2"/>
  <cols>
    <col min="1" max="1" width="14.75" customWidth="1"/>
    <col min="2" max="2" width="18" customWidth="1"/>
    <col min="3" max="3" width="31.875" customWidth="1"/>
    <col min="4" max="4" width="9.125" customWidth="1"/>
    <col min="5" max="5" width="12.625" customWidth="1"/>
    <col min="6" max="6" width="11" style="128"/>
    <col min="7" max="7" width="14.25" customWidth="1"/>
  </cols>
  <sheetData>
    <row r="2" spans="1:10" ht="23.25" x14ac:dyDescent="0.35">
      <c r="A2" s="626" t="s">
        <v>3129</v>
      </c>
      <c r="B2" s="627"/>
      <c r="C2" s="627"/>
      <c r="D2" s="627"/>
      <c r="E2" s="627"/>
      <c r="F2" s="627"/>
      <c r="G2" s="627"/>
      <c r="H2" s="627"/>
      <c r="I2" s="627"/>
      <c r="J2" s="628"/>
    </row>
    <row r="3" spans="1:10" ht="23.25" x14ac:dyDescent="0.35">
      <c r="A3" s="121"/>
      <c r="B3" s="122"/>
      <c r="C3" s="122"/>
      <c r="D3" s="122"/>
      <c r="E3" s="122"/>
      <c r="F3" s="123"/>
      <c r="G3" s="122"/>
      <c r="H3" s="122"/>
      <c r="I3" s="122"/>
      <c r="J3" s="124"/>
    </row>
    <row r="4" spans="1:10" ht="15.75" x14ac:dyDescent="0.25">
      <c r="A4" s="125" t="s">
        <v>22</v>
      </c>
      <c r="B4" s="125" t="s">
        <v>35</v>
      </c>
      <c r="C4" s="125" t="s">
        <v>6</v>
      </c>
      <c r="D4" s="125" t="s">
        <v>7</v>
      </c>
      <c r="E4" s="125" t="s">
        <v>36</v>
      </c>
      <c r="F4" s="126" t="s">
        <v>1</v>
      </c>
      <c r="G4" s="125" t="s">
        <v>37</v>
      </c>
      <c r="H4" s="125" t="s">
        <v>38</v>
      </c>
      <c r="I4" s="125" t="s">
        <v>39</v>
      </c>
      <c r="J4" s="125" t="s">
        <v>5</v>
      </c>
    </row>
    <row r="6" spans="1:10" x14ac:dyDescent="0.2">
      <c r="A6" s="200" t="s">
        <v>45</v>
      </c>
      <c r="B6" s="203">
        <v>74763</v>
      </c>
      <c r="C6" s="205" t="s">
        <v>3117</v>
      </c>
      <c r="D6" s="282"/>
      <c r="E6" s="226">
        <v>1241</v>
      </c>
      <c r="F6" s="268"/>
      <c r="G6" s="268"/>
      <c r="H6" s="203">
        <v>75</v>
      </c>
      <c r="I6" s="248">
        <f t="shared" ref="I6:I17" si="0">F6*H6</f>
        <v>0</v>
      </c>
      <c r="J6" s="248">
        <v>21.75</v>
      </c>
    </row>
    <row r="7" spans="1:10" x14ac:dyDescent="0.2">
      <c r="A7" s="200" t="s">
        <v>52</v>
      </c>
      <c r="B7" s="203">
        <v>8873170</v>
      </c>
      <c r="C7" s="205" t="s">
        <v>48</v>
      </c>
      <c r="D7" s="282"/>
      <c r="E7" s="226">
        <v>1515</v>
      </c>
      <c r="F7" s="268"/>
      <c r="G7" s="268"/>
      <c r="H7" s="203">
        <v>1</v>
      </c>
      <c r="I7" s="248">
        <f t="shared" si="0"/>
        <v>0</v>
      </c>
      <c r="J7" s="286">
        <f>SUM(J6+I7)</f>
        <v>21.75</v>
      </c>
    </row>
    <row r="8" spans="1:10" x14ac:dyDescent="0.2">
      <c r="A8" s="200" t="s">
        <v>40</v>
      </c>
      <c r="B8" s="203" t="s">
        <v>2968</v>
      </c>
      <c r="C8" s="205" t="s">
        <v>2969</v>
      </c>
      <c r="D8" s="214"/>
      <c r="E8" s="226">
        <v>1212</v>
      </c>
      <c r="F8" s="268"/>
      <c r="G8" s="268"/>
      <c r="H8" s="203">
        <v>4</v>
      </c>
      <c r="I8" s="248">
        <f t="shared" si="0"/>
        <v>0</v>
      </c>
      <c r="J8" s="286">
        <f t="shared" ref="J8:J20" si="1">SUM(J7+I8)</f>
        <v>21.75</v>
      </c>
    </row>
    <row r="9" spans="1:10" x14ac:dyDescent="0.2">
      <c r="A9" s="200" t="s">
        <v>40</v>
      </c>
      <c r="B9" s="203" t="s">
        <v>2971</v>
      </c>
      <c r="C9" s="205" t="s">
        <v>293</v>
      </c>
      <c r="D9" s="282"/>
      <c r="E9" s="226">
        <v>1212</v>
      </c>
      <c r="F9" s="268"/>
      <c r="G9" s="268"/>
      <c r="H9" s="203">
        <v>7</v>
      </c>
      <c r="I9" s="248">
        <f t="shared" si="0"/>
        <v>0</v>
      </c>
      <c r="J9" s="286">
        <f t="shared" si="1"/>
        <v>21.75</v>
      </c>
    </row>
    <row r="10" spans="1:10" x14ac:dyDescent="0.2">
      <c r="A10" s="201" t="s">
        <v>40</v>
      </c>
      <c r="B10" s="203" t="s">
        <v>2972</v>
      </c>
      <c r="C10" s="205" t="s">
        <v>295</v>
      </c>
      <c r="D10" s="282"/>
      <c r="E10" s="226">
        <v>1212</v>
      </c>
      <c r="F10" s="268"/>
      <c r="G10" s="268"/>
      <c r="H10" s="203">
        <v>3</v>
      </c>
      <c r="I10" s="248">
        <f t="shared" si="0"/>
        <v>0</v>
      </c>
      <c r="J10" s="286">
        <f t="shared" si="1"/>
        <v>21.75</v>
      </c>
    </row>
    <row r="11" spans="1:10" x14ac:dyDescent="0.2">
      <c r="A11" s="201" t="s">
        <v>52</v>
      </c>
      <c r="B11" s="203" t="s">
        <v>51</v>
      </c>
      <c r="C11" s="205" t="s">
        <v>49</v>
      </c>
      <c r="D11" s="282"/>
      <c r="E11" s="226">
        <v>1515</v>
      </c>
      <c r="F11" s="268"/>
      <c r="G11" s="268"/>
      <c r="H11" s="203">
        <v>9</v>
      </c>
      <c r="I11" s="248">
        <f t="shared" si="0"/>
        <v>0</v>
      </c>
      <c r="J11" s="286">
        <f t="shared" si="1"/>
        <v>21.75</v>
      </c>
    </row>
    <row r="12" spans="1:10" x14ac:dyDescent="0.2">
      <c r="A12" s="201" t="s">
        <v>2074</v>
      </c>
      <c r="B12" s="203" t="s">
        <v>2970</v>
      </c>
      <c r="C12" s="205" t="s">
        <v>47</v>
      </c>
      <c r="D12" s="282"/>
      <c r="E12" s="226">
        <v>3767</v>
      </c>
      <c r="F12" s="268"/>
      <c r="G12" s="268"/>
      <c r="H12" s="203">
        <v>1</v>
      </c>
      <c r="I12" s="248">
        <f t="shared" si="0"/>
        <v>0</v>
      </c>
      <c r="J12" s="286">
        <f t="shared" si="1"/>
        <v>21.75</v>
      </c>
    </row>
    <row r="13" spans="1:10" x14ac:dyDescent="0.2">
      <c r="A13" s="200" t="s">
        <v>2973</v>
      </c>
      <c r="B13" s="203" t="s">
        <v>2974</v>
      </c>
      <c r="C13" s="205" t="s">
        <v>2975</v>
      </c>
      <c r="D13" s="282"/>
      <c r="E13" s="226">
        <v>9898</v>
      </c>
      <c r="F13" s="268"/>
      <c r="G13" s="268"/>
      <c r="H13" s="203">
        <v>1</v>
      </c>
      <c r="I13" s="248">
        <f t="shared" si="0"/>
        <v>0</v>
      </c>
      <c r="J13" s="286">
        <f t="shared" si="1"/>
        <v>21.75</v>
      </c>
    </row>
    <row r="14" spans="1:10" x14ac:dyDescent="0.2">
      <c r="A14" s="200" t="s">
        <v>3128</v>
      </c>
      <c r="B14" s="203" t="s">
        <v>50</v>
      </c>
      <c r="C14" s="205" t="s">
        <v>46</v>
      </c>
      <c r="D14" s="282"/>
      <c r="E14" s="226">
        <v>2607</v>
      </c>
      <c r="F14" s="268"/>
      <c r="G14" s="268"/>
      <c r="H14" s="203">
        <v>1000</v>
      </c>
      <c r="I14" s="248">
        <f t="shared" si="0"/>
        <v>0</v>
      </c>
      <c r="J14" s="286">
        <f t="shared" si="1"/>
        <v>21.75</v>
      </c>
    </row>
    <row r="15" spans="1:10" x14ac:dyDescent="0.2">
      <c r="A15" s="200" t="s">
        <v>43</v>
      </c>
      <c r="B15" s="203" t="s">
        <v>3127</v>
      </c>
      <c r="C15" s="205" t="s">
        <v>44</v>
      </c>
      <c r="D15" s="282"/>
      <c r="E15" s="226">
        <v>8119</v>
      </c>
      <c r="F15" s="268"/>
      <c r="G15" s="268"/>
      <c r="H15" s="203">
        <v>8</v>
      </c>
      <c r="I15" s="248">
        <f t="shared" si="0"/>
        <v>0</v>
      </c>
      <c r="J15" s="286">
        <f t="shared" si="1"/>
        <v>21.75</v>
      </c>
    </row>
    <row r="16" spans="1:10" x14ac:dyDescent="0.2">
      <c r="A16" s="200" t="s">
        <v>3125</v>
      </c>
      <c r="B16" s="203">
        <v>4476</v>
      </c>
      <c r="C16" s="205" t="s">
        <v>41</v>
      </c>
      <c r="D16" s="282"/>
      <c r="E16" s="226">
        <v>4873</v>
      </c>
      <c r="F16" s="268"/>
      <c r="G16" s="268"/>
      <c r="H16" s="203">
        <v>72</v>
      </c>
      <c r="I16" s="248">
        <f t="shared" si="0"/>
        <v>0</v>
      </c>
      <c r="J16" s="286">
        <f t="shared" si="1"/>
        <v>21.75</v>
      </c>
    </row>
    <row r="17" spans="1:10" x14ac:dyDescent="0.2">
      <c r="A17" s="201" t="s">
        <v>40</v>
      </c>
      <c r="B17" s="203">
        <v>97044</v>
      </c>
      <c r="C17" s="205" t="s">
        <v>3124</v>
      </c>
      <c r="D17" s="282"/>
      <c r="E17" s="226">
        <v>1212</v>
      </c>
      <c r="F17" s="268"/>
      <c r="G17" s="268"/>
      <c r="H17" s="203">
        <v>2</v>
      </c>
      <c r="I17" s="248">
        <f t="shared" si="0"/>
        <v>0</v>
      </c>
      <c r="J17" s="286">
        <f t="shared" si="1"/>
        <v>21.75</v>
      </c>
    </row>
    <row r="18" spans="1:10" x14ac:dyDescent="0.2">
      <c r="A18" s="201" t="s">
        <v>40</v>
      </c>
      <c r="B18" s="203">
        <v>67682</v>
      </c>
      <c r="C18" s="205" t="s">
        <v>3124</v>
      </c>
      <c r="D18" s="282"/>
      <c r="E18" s="226">
        <v>1212</v>
      </c>
      <c r="F18" s="268"/>
      <c r="G18" s="268"/>
      <c r="H18" s="203">
        <v>1</v>
      </c>
      <c r="I18" s="248">
        <f t="shared" ref="I18:I19" si="2">F18*H18</f>
        <v>0</v>
      </c>
      <c r="J18" s="286">
        <f t="shared" si="1"/>
        <v>21.75</v>
      </c>
    </row>
    <row r="19" spans="1:10" x14ac:dyDescent="0.2">
      <c r="A19" s="201" t="s">
        <v>40</v>
      </c>
      <c r="B19" s="203">
        <v>66972</v>
      </c>
      <c r="C19" s="205" t="s">
        <v>3124</v>
      </c>
      <c r="D19" s="282"/>
      <c r="E19" s="226">
        <v>1212</v>
      </c>
      <c r="F19" s="268"/>
      <c r="G19" s="268"/>
      <c r="H19" s="203">
        <v>2</v>
      </c>
      <c r="I19" s="248">
        <f t="shared" si="2"/>
        <v>0</v>
      </c>
      <c r="J19" s="286">
        <f t="shared" si="1"/>
        <v>21.75</v>
      </c>
    </row>
    <row r="20" spans="1:10" x14ac:dyDescent="0.2">
      <c r="A20" s="201" t="s">
        <v>3125</v>
      </c>
      <c r="B20" s="203" t="s">
        <v>3126</v>
      </c>
      <c r="C20" s="205" t="s">
        <v>42</v>
      </c>
      <c r="D20" s="282"/>
      <c r="E20" s="226">
        <v>4873</v>
      </c>
      <c r="F20" s="268"/>
      <c r="G20" s="268"/>
      <c r="H20" s="203">
        <v>86</v>
      </c>
      <c r="I20" s="248">
        <f>F20*H20</f>
        <v>0</v>
      </c>
      <c r="J20" s="286">
        <f t="shared" si="1"/>
        <v>21.75</v>
      </c>
    </row>
  </sheetData>
  <mergeCells count="1">
    <mergeCell ref="A2:J2"/>
  </mergeCells>
  <conditionalFormatting sqref="B6:B2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6"/>
  <sheetViews>
    <sheetView workbookViewId="0">
      <selection activeCell="E3" sqref="E3:E40"/>
    </sheetView>
  </sheetViews>
  <sheetFormatPr baseColWidth="10" defaultColWidth="11" defaultRowHeight="14.25" x14ac:dyDescent="0.2"/>
  <cols>
    <col min="1" max="1" width="17.25" style="104" customWidth="1"/>
    <col min="2" max="2" width="31.75" style="70" customWidth="1"/>
    <col min="3" max="3" width="7.375" style="70" customWidth="1"/>
    <col min="4" max="6" width="12.625" style="70" customWidth="1"/>
    <col min="7" max="7" width="7.375" style="70" customWidth="1"/>
    <col min="8" max="8" width="12.625" style="70" customWidth="1"/>
    <col min="9" max="9" width="14.375" style="70" customWidth="1"/>
    <col min="10" max="16384" width="11" style="70"/>
  </cols>
  <sheetData>
    <row r="1" spans="1:14" ht="45" customHeight="1" x14ac:dyDescent="0.2">
      <c r="B1" s="631" t="s">
        <v>2688</v>
      </c>
      <c r="C1" s="631"/>
      <c r="D1" s="631"/>
      <c r="E1" s="631"/>
      <c r="F1" s="631"/>
      <c r="G1" s="631"/>
      <c r="H1" s="631"/>
      <c r="I1" s="631"/>
    </row>
    <row r="2" spans="1:14" ht="15.75" x14ac:dyDescent="0.25">
      <c r="A2" s="114" t="s">
        <v>24</v>
      </c>
      <c r="B2" s="71" t="s">
        <v>6</v>
      </c>
      <c r="C2" s="72" t="s">
        <v>7</v>
      </c>
      <c r="D2" s="71" t="s">
        <v>0</v>
      </c>
      <c r="E2" s="73" t="s">
        <v>1</v>
      </c>
      <c r="F2" s="73" t="s">
        <v>2</v>
      </c>
      <c r="G2" s="71" t="s">
        <v>3</v>
      </c>
      <c r="H2" s="73" t="s">
        <v>4</v>
      </c>
      <c r="I2" s="73" t="s">
        <v>5</v>
      </c>
    </row>
    <row r="3" spans="1:14" ht="13.9" customHeight="1" x14ac:dyDescent="0.2">
      <c r="A3" s="105">
        <v>13040</v>
      </c>
      <c r="B3" s="84" t="s">
        <v>2689</v>
      </c>
      <c r="C3" s="15">
        <v>8</v>
      </c>
      <c r="D3" s="12">
        <v>1241</v>
      </c>
      <c r="E3" s="13"/>
      <c r="F3" s="13">
        <v>1.47</v>
      </c>
      <c r="G3" s="12">
        <v>1</v>
      </c>
      <c r="H3" s="13">
        <f t="shared" ref="H3:H40" si="0">G3*E3</f>
        <v>0</v>
      </c>
      <c r="I3" s="311">
        <f>H3</f>
        <v>0</v>
      </c>
    </row>
    <row r="4" spans="1:14" x14ac:dyDescent="0.2">
      <c r="A4" s="90" t="s">
        <v>438</v>
      </c>
      <c r="B4" s="92" t="s">
        <v>2690</v>
      </c>
      <c r="C4" s="15">
        <v>8</v>
      </c>
      <c r="D4" s="12">
        <v>1241</v>
      </c>
      <c r="E4" s="13"/>
      <c r="F4" s="13">
        <v>4.2699999999999996</v>
      </c>
      <c r="G4" s="12">
        <v>1</v>
      </c>
      <c r="H4" s="13">
        <f t="shared" si="0"/>
        <v>0</v>
      </c>
      <c r="I4" s="312">
        <f>I3+H4</f>
        <v>0</v>
      </c>
    </row>
    <row r="5" spans="1:14" x14ac:dyDescent="0.2">
      <c r="A5" s="90">
        <v>13220</v>
      </c>
      <c r="B5" s="92" t="s">
        <v>2691</v>
      </c>
      <c r="C5" s="15">
        <v>8</v>
      </c>
      <c r="D5" s="12">
        <v>1241</v>
      </c>
      <c r="E5" s="13"/>
      <c r="F5" s="13">
        <v>2.5499999999999998</v>
      </c>
      <c r="G5" s="12">
        <v>2</v>
      </c>
      <c r="H5" s="13">
        <f t="shared" si="0"/>
        <v>0</v>
      </c>
      <c r="I5" s="312">
        <f t="shared" ref="I5:I40" si="1">I4+H5</f>
        <v>0</v>
      </c>
    </row>
    <row r="6" spans="1:14" x14ac:dyDescent="0.2">
      <c r="A6" s="90">
        <v>12984</v>
      </c>
      <c r="B6" s="92" t="s">
        <v>2692</v>
      </c>
      <c r="C6" s="15">
        <v>8</v>
      </c>
      <c r="D6" s="12">
        <v>1241</v>
      </c>
      <c r="E6" s="13"/>
      <c r="F6" s="13">
        <v>1.49</v>
      </c>
      <c r="G6" s="12">
        <v>12</v>
      </c>
      <c r="H6" s="13">
        <f t="shared" si="0"/>
        <v>0</v>
      </c>
      <c r="I6" s="312">
        <f t="shared" si="1"/>
        <v>0</v>
      </c>
    </row>
    <row r="7" spans="1:14" x14ac:dyDescent="0.2">
      <c r="A7" s="90">
        <v>12109</v>
      </c>
      <c r="B7" s="92" t="s">
        <v>2693</v>
      </c>
      <c r="C7" s="15">
        <v>8</v>
      </c>
      <c r="D7" s="12">
        <v>1241</v>
      </c>
      <c r="E7" s="13"/>
      <c r="F7" s="13">
        <v>1.1499999999999999</v>
      </c>
      <c r="G7" s="80">
        <v>1</v>
      </c>
      <c r="H7" s="13">
        <f t="shared" si="0"/>
        <v>0</v>
      </c>
      <c r="I7" s="312">
        <f t="shared" si="1"/>
        <v>0</v>
      </c>
    </row>
    <row r="8" spans="1:14" x14ac:dyDescent="0.2">
      <c r="A8" s="106" t="s">
        <v>1839</v>
      </c>
      <c r="B8" s="82" t="s">
        <v>2694</v>
      </c>
      <c r="C8" s="100">
        <v>8</v>
      </c>
      <c r="D8" s="80">
        <v>9055</v>
      </c>
      <c r="E8" s="81"/>
      <c r="F8" s="81">
        <v>6.89</v>
      </c>
      <c r="G8" s="80">
        <v>2</v>
      </c>
      <c r="H8" s="13">
        <f t="shared" si="0"/>
        <v>0</v>
      </c>
      <c r="I8" s="312">
        <f t="shared" si="1"/>
        <v>0</v>
      </c>
    </row>
    <row r="9" spans="1:14" x14ac:dyDescent="0.2">
      <c r="A9" s="90" t="s">
        <v>2695</v>
      </c>
      <c r="B9" s="84" t="s">
        <v>2696</v>
      </c>
      <c r="C9" s="15">
        <v>5</v>
      </c>
      <c r="D9" s="12">
        <v>1237</v>
      </c>
      <c r="E9" s="13"/>
      <c r="F9" s="13">
        <v>16.440000000000001</v>
      </c>
      <c r="G9" s="12">
        <v>1</v>
      </c>
      <c r="H9" s="13">
        <f t="shared" si="0"/>
        <v>0</v>
      </c>
      <c r="I9" s="312">
        <f t="shared" si="1"/>
        <v>0</v>
      </c>
    </row>
    <row r="10" spans="1:14" x14ac:dyDescent="0.2">
      <c r="A10" s="90"/>
      <c r="B10" s="84" t="s">
        <v>2697</v>
      </c>
      <c r="C10" s="15">
        <v>23</v>
      </c>
      <c r="D10" s="90" t="s">
        <v>1481</v>
      </c>
      <c r="E10" s="13"/>
      <c r="F10" s="13">
        <v>10.74</v>
      </c>
      <c r="G10" s="12">
        <v>10</v>
      </c>
      <c r="H10" s="13">
        <f t="shared" si="0"/>
        <v>0</v>
      </c>
      <c r="I10" s="312">
        <f t="shared" si="1"/>
        <v>0</v>
      </c>
    </row>
    <row r="11" spans="1:14" x14ac:dyDescent="0.2">
      <c r="A11" s="106">
        <v>915553</v>
      </c>
      <c r="B11" s="82" t="s">
        <v>2698</v>
      </c>
      <c r="C11" s="83">
        <v>23</v>
      </c>
      <c r="D11" s="80">
        <v>1112</v>
      </c>
      <c r="E11" s="81"/>
      <c r="F11" s="81">
        <v>2.79</v>
      </c>
      <c r="G11" s="80">
        <v>2</v>
      </c>
      <c r="H11" s="13">
        <f t="shared" si="0"/>
        <v>0</v>
      </c>
      <c r="I11" s="312">
        <f t="shared" si="1"/>
        <v>0</v>
      </c>
    </row>
    <row r="12" spans="1:14" x14ac:dyDescent="0.2">
      <c r="A12" s="106"/>
      <c r="B12" s="99" t="s">
        <v>2699</v>
      </c>
      <c r="C12" s="100">
        <v>23</v>
      </c>
      <c r="D12" s="80">
        <v>2311</v>
      </c>
      <c r="E12" s="81"/>
      <c r="F12" s="81">
        <v>2.29</v>
      </c>
      <c r="G12" s="80">
        <v>30</v>
      </c>
      <c r="H12" s="13">
        <f t="shared" si="0"/>
        <v>0</v>
      </c>
      <c r="I12" s="312">
        <f t="shared" si="1"/>
        <v>0</v>
      </c>
      <c r="N12" s="109"/>
    </row>
    <row r="13" spans="1:14" x14ac:dyDescent="0.2">
      <c r="A13" s="110"/>
      <c r="B13" s="99" t="s">
        <v>2700</v>
      </c>
      <c r="C13" s="100">
        <v>23</v>
      </c>
      <c r="D13" s="80">
        <v>2626</v>
      </c>
      <c r="E13" s="81"/>
      <c r="F13" s="81">
        <v>3.48</v>
      </c>
      <c r="G13" s="80">
        <v>2</v>
      </c>
      <c r="H13" s="13">
        <f t="shared" si="0"/>
        <v>0</v>
      </c>
      <c r="I13" s="312">
        <f t="shared" si="1"/>
        <v>0</v>
      </c>
    </row>
    <row r="14" spans="1:14" x14ac:dyDescent="0.2">
      <c r="A14" s="110"/>
      <c r="B14" s="99" t="s">
        <v>2701</v>
      </c>
      <c r="C14" s="100">
        <v>23</v>
      </c>
      <c r="D14" s="80">
        <v>2626</v>
      </c>
      <c r="E14" s="81"/>
      <c r="F14" s="81">
        <v>1.55</v>
      </c>
      <c r="G14" s="80">
        <v>2</v>
      </c>
      <c r="H14" s="13">
        <f t="shared" si="0"/>
        <v>0</v>
      </c>
      <c r="I14" s="312">
        <f t="shared" si="1"/>
        <v>0</v>
      </c>
    </row>
    <row r="15" spans="1:14" x14ac:dyDescent="0.2">
      <c r="A15" s="110" t="s">
        <v>2702</v>
      </c>
      <c r="B15" s="99" t="s">
        <v>2703</v>
      </c>
      <c r="C15" s="100">
        <v>23</v>
      </c>
      <c r="D15" s="106">
        <v>2311</v>
      </c>
      <c r="E15" s="81"/>
      <c r="F15" s="81">
        <v>3.4</v>
      </c>
      <c r="G15" s="80">
        <v>8</v>
      </c>
      <c r="H15" s="13">
        <f t="shared" si="0"/>
        <v>0</v>
      </c>
      <c r="I15" s="312">
        <f t="shared" si="1"/>
        <v>0</v>
      </c>
    </row>
    <row r="16" spans="1:14" x14ac:dyDescent="0.2">
      <c r="A16" s="106" t="s">
        <v>235</v>
      </c>
      <c r="B16" s="82" t="s">
        <v>654</v>
      </c>
      <c r="C16" s="100">
        <v>8</v>
      </c>
      <c r="D16" s="106">
        <v>2847</v>
      </c>
      <c r="E16" s="81"/>
      <c r="F16" s="81">
        <v>1.49</v>
      </c>
      <c r="G16" s="80">
        <v>2</v>
      </c>
      <c r="H16" s="13">
        <f t="shared" si="0"/>
        <v>0</v>
      </c>
      <c r="I16" s="312">
        <f t="shared" si="1"/>
        <v>0</v>
      </c>
    </row>
    <row r="17" spans="1:9" x14ac:dyDescent="0.2">
      <c r="A17" s="110"/>
      <c r="B17" s="99" t="s">
        <v>2704</v>
      </c>
      <c r="C17" s="100">
        <v>30</v>
      </c>
      <c r="D17" s="80">
        <v>3489</v>
      </c>
      <c r="E17" s="81"/>
      <c r="F17" s="81">
        <v>6</v>
      </c>
      <c r="G17" s="80">
        <v>1</v>
      </c>
      <c r="H17" s="13">
        <f t="shared" si="0"/>
        <v>0</v>
      </c>
      <c r="I17" s="312">
        <f t="shared" si="1"/>
        <v>0</v>
      </c>
    </row>
    <row r="18" spans="1:9" x14ac:dyDescent="0.2">
      <c r="A18" s="110" t="s">
        <v>3583</v>
      </c>
      <c r="B18" s="99" t="s">
        <v>2705</v>
      </c>
      <c r="C18" s="100">
        <v>8</v>
      </c>
      <c r="D18" s="80">
        <v>4342</v>
      </c>
      <c r="E18" s="81"/>
      <c r="F18" s="81">
        <v>0.49</v>
      </c>
      <c r="G18" s="80">
        <v>22</v>
      </c>
      <c r="H18" s="13">
        <f t="shared" si="0"/>
        <v>0</v>
      </c>
      <c r="I18" s="312">
        <f t="shared" si="1"/>
        <v>0</v>
      </c>
    </row>
    <row r="19" spans="1:9" x14ac:dyDescent="0.2">
      <c r="A19" s="110">
        <v>27010</v>
      </c>
      <c r="B19" s="99" t="s">
        <v>2706</v>
      </c>
      <c r="C19" s="100">
        <v>8</v>
      </c>
      <c r="D19" s="106">
        <v>8513</v>
      </c>
      <c r="E19" s="81"/>
      <c r="F19" s="81">
        <v>0.95</v>
      </c>
      <c r="G19" s="80">
        <v>1</v>
      </c>
      <c r="H19" s="13">
        <f t="shared" si="0"/>
        <v>0</v>
      </c>
      <c r="I19" s="312">
        <f t="shared" si="1"/>
        <v>0</v>
      </c>
    </row>
    <row r="20" spans="1:9" x14ac:dyDescent="0.2">
      <c r="A20" s="110" t="s">
        <v>3584</v>
      </c>
      <c r="B20" s="82" t="s">
        <v>2707</v>
      </c>
      <c r="C20" s="100">
        <v>8</v>
      </c>
      <c r="D20" s="106">
        <v>6796</v>
      </c>
      <c r="E20" s="81"/>
      <c r="F20" s="81">
        <v>1.53</v>
      </c>
      <c r="G20" s="80">
        <v>1</v>
      </c>
      <c r="H20" s="13">
        <f t="shared" si="0"/>
        <v>0</v>
      </c>
      <c r="I20" s="312">
        <f t="shared" si="1"/>
        <v>0</v>
      </c>
    </row>
    <row r="21" spans="1:9" x14ac:dyDescent="0.2">
      <c r="A21" s="110" t="s">
        <v>1028</v>
      </c>
      <c r="B21" s="99" t="s">
        <v>2708</v>
      </c>
      <c r="C21" s="100">
        <v>8</v>
      </c>
      <c r="D21" s="106">
        <v>6796</v>
      </c>
      <c r="E21" s="81"/>
      <c r="F21" s="81">
        <v>2.74</v>
      </c>
      <c r="G21" s="80">
        <v>1</v>
      </c>
      <c r="H21" s="13">
        <f t="shared" si="0"/>
        <v>0</v>
      </c>
      <c r="I21" s="312">
        <f t="shared" si="1"/>
        <v>0</v>
      </c>
    </row>
    <row r="22" spans="1:9" x14ac:dyDescent="0.2">
      <c r="A22" s="110" t="s">
        <v>1024</v>
      </c>
      <c r="B22" s="99" t="s">
        <v>2709</v>
      </c>
      <c r="C22" s="100">
        <v>8</v>
      </c>
      <c r="D22" s="106">
        <v>6796</v>
      </c>
      <c r="E22" s="81"/>
      <c r="F22" s="81">
        <v>2.74</v>
      </c>
      <c r="G22" s="80">
        <v>1</v>
      </c>
      <c r="H22" s="13">
        <f t="shared" si="0"/>
        <v>0</v>
      </c>
      <c r="I22" s="312">
        <f t="shared" si="1"/>
        <v>0</v>
      </c>
    </row>
    <row r="23" spans="1:9" x14ac:dyDescent="0.2">
      <c r="A23" s="110" t="s">
        <v>1025</v>
      </c>
      <c r="B23" s="99" t="s">
        <v>2710</v>
      </c>
      <c r="C23" s="100">
        <v>8</v>
      </c>
      <c r="D23" s="106">
        <v>6796</v>
      </c>
      <c r="E23" s="81"/>
      <c r="F23" s="81">
        <v>2.74</v>
      </c>
      <c r="G23" s="80">
        <v>1</v>
      </c>
      <c r="H23" s="13">
        <f t="shared" si="0"/>
        <v>0</v>
      </c>
      <c r="I23" s="312">
        <f t="shared" si="1"/>
        <v>0</v>
      </c>
    </row>
    <row r="24" spans="1:9" x14ac:dyDescent="0.2">
      <c r="A24" s="110" t="s">
        <v>3585</v>
      </c>
      <c r="B24" s="99" t="s">
        <v>2711</v>
      </c>
      <c r="C24" s="100">
        <v>8</v>
      </c>
      <c r="D24" s="106">
        <v>4342</v>
      </c>
      <c r="E24" s="81"/>
      <c r="F24" s="81">
        <v>1.08</v>
      </c>
      <c r="G24" s="80">
        <v>4</v>
      </c>
      <c r="H24" s="13">
        <f t="shared" si="0"/>
        <v>0</v>
      </c>
      <c r="I24" s="312">
        <f t="shared" si="1"/>
        <v>0</v>
      </c>
    </row>
    <row r="25" spans="1:9" x14ac:dyDescent="0.2">
      <c r="A25" s="110">
        <v>9620131</v>
      </c>
      <c r="B25" s="99" t="s">
        <v>2712</v>
      </c>
      <c r="C25" s="100">
        <v>8</v>
      </c>
      <c r="D25" s="80">
        <v>4575</v>
      </c>
      <c r="E25" s="81"/>
      <c r="F25" s="81">
        <v>1.64</v>
      </c>
      <c r="G25" s="80">
        <v>7</v>
      </c>
      <c r="H25" s="13">
        <f t="shared" si="0"/>
        <v>0</v>
      </c>
      <c r="I25" s="312">
        <f t="shared" si="1"/>
        <v>0</v>
      </c>
    </row>
    <row r="26" spans="1:9" x14ac:dyDescent="0.2">
      <c r="A26" s="110" t="s">
        <v>3586</v>
      </c>
      <c r="B26" s="99" t="s">
        <v>2713</v>
      </c>
      <c r="C26" s="100">
        <v>8</v>
      </c>
      <c r="D26" s="80">
        <v>4575</v>
      </c>
      <c r="E26" s="81"/>
      <c r="F26" s="81">
        <v>1.98</v>
      </c>
      <c r="G26" s="80">
        <v>4</v>
      </c>
      <c r="H26" s="13">
        <f t="shared" si="0"/>
        <v>0</v>
      </c>
      <c r="I26" s="312">
        <f t="shared" si="1"/>
        <v>0</v>
      </c>
    </row>
    <row r="27" spans="1:9" x14ac:dyDescent="0.2">
      <c r="A27" s="110" t="s">
        <v>1672</v>
      </c>
      <c r="B27" s="99" t="s">
        <v>2714</v>
      </c>
      <c r="C27" s="100">
        <v>8</v>
      </c>
      <c r="D27" s="80">
        <v>4342</v>
      </c>
      <c r="E27" s="81"/>
      <c r="F27" s="81">
        <v>6.43</v>
      </c>
      <c r="G27" s="80">
        <v>1</v>
      </c>
      <c r="H27" s="13">
        <f t="shared" si="0"/>
        <v>0</v>
      </c>
      <c r="I27" s="312">
        <f t="shared" si="1"/>
        <v>0</v>
      </c>
    </row>
    <row r="28" spans="1:9" x14ac:dyDescent="0.2">
      <c r="A28" s="110" t="s">
        <v>1600</v>
      </c>
      <c r="B28" s="99" t="s">
        <v>2715</v>
      </c>
      <c r="C28" s="100">
        <v>8</v>
      </c>
      <c r="D28" s="80">
        <v>6796</v>
      </c>
      <c r="E28" s="81"/>
      <c r="F28" s="81">
        <v>2.3199999999999998</v>
      </c>
      <c r="G28" s="80">
        <v>1</v>
      </c>
      <c r="H28" s="13">
        <f t="shared" si="0"/>
        <v>0</v>
      </c>
      <c r="I28" s="312">
        <f t="shared" si="1"/>
        <v>0</v>
      </c>
    </row>
    <row r="29" spans="1:9" x14ac:dyDescent="0.2">
      <c r="A29" s="106" t="s">
        <v>3587</v>
      </c>
      <c r="B29" s="99" t="s">
        <v>2716</v>
      </c>
      <c r="C29" s="100">
        <v>8</v>
      </c>
      <c r="D29" s="80">
        <v>9017</v>
      </c>
      <c r="E29" s="81"/>
      <c r="F29" s="81">
        <v>3.44</v>
      </c>
      <c r="G29" s="80">
        <v>1</v>
      </c>
      <c r="H29" s="13">
        <f t="shared" si="0"/>
        <v>0</v>
      </c>
      <c r="I29" s="312">
        <f t="shared" si="1"/>
        <v>0</v>
      </c>
    </row>
    <row r="30" spans="1:9" x14ac:dyDescent="0.2">
      <c r="A30" s="106" t="s">
        <v>3588</v>
      </c>
      <c r="B30" s="99" t="s">
        <v>2680</v>
      </c>
      <c r="C30" s="100">
        <v>8</v>
      </c>
      <c r="D30" s="106">
        <v>9017</v>
      </c>
      <c r="E30" s="81"/>
      <c r="F30" s="81">
        <v>2.92</v>
      </c>
      <c r="G30" s="80">
        <v>1</v>
      </c>
      <c r="H30" s="13">
        <f t="shared" si="0"/>
        <v>0</v>
      </c>
      <c r="I30" s="312">
        <f t="shared" si="1"/>
        <v>0</v>
      </c>
    </row>
    <row r="31" spans="1:9" x14ac:dyDescent="0.2">
      <c r="A31" s="110" t="s">
        <v>2022</v>
      </c>
      <c r="B31" s="99" t="s">
        <v>2717</v>
      </c>
      <c r="C31" s="100">
        <v>8</v>
      </c>
      <c r="D31" s="80">
        <v>4342</v>
      </c>
      <c r="E31" s="81"/>
      <c r="F31" s="81">
        <v>2.4700000000000002</v>
      </c>
      <c r="G31" s="80">
        <v>1</v>
      </c>
      <c r="H31" s="13">
        <f t="shared" si="0"/>
        <v>0</v>
      </c>
      <c r="I31" s="312">
        <f t="shared" si="1"/>
        <v>0</v>
      </c>
    </row>
    <row r="32" spans="1:9" x14ac:dyDescent="0.2">
      <c r="A32" s="106" t="s">
        <v>2928</v>
      </c>
      <c r="B32" s="99" t="s">
        <v>2718</v>
      </c>
      <c r="C32" s="100">
        <v>8</v>
      </c>
      <c r="D32" s="80">
        <v>4342</v>
      </c>
      <c r="E32" s="81"/>
      <c r="F32" s="81">
        <v>2.44</v>
      </c>
      <c r="G32" s="80">
        <v>1</v>
      </c>
      <c r="H32" s="13">
        <f t="shared" si="0"/>
        <v>0</v>
      </c>
      <c r="I32" s="312">
        <f t="shared" si="1"/>
        <v>0</v>
      </c>
    </row>
    <row r="33" spans="1:9" x14ac:dyDescent="0.2">
      <c r="A33" s="110"/>
      <c r="B33" s="99" t="s">
        <v>2719</v>
      </c>
      <c r="C33" s="100">
        <v>23</v>
      </c>
      <c r="D33" s="80">
        <v>3096</v>
      </c>
      <c r="E33" s="81"/>
      <c r="F33" s="81">
        <v>9.27</v>
      </c>
      <c r="G33" s="80">
        <v>1</v>
      </c>
      <c r="H33" s="13">
        <f t="shared" si="0"/>
        <v>0</v>
      </c>
      <c r="I33" s="312">
        <f t="shared" si="1"/>
        <v>0</v>
      </c>
    </row>
    <row r="34" spans="1:9" x14ac:dyDescent="0.2">
      <c r="A34" s="106">
        <v>10065</v>
      </c>
      <c r="B34" s="99" t="s">
        <v>2720</v>
      </c>
      <c r="C34" s="100">
        <v>23</v>
      </c>
      <c r="D34" s="80">
        <v>2211</v>
      </c>
      <c r="E34" s="81"/>
      <c r="F34" s="81">
        <v>21.27</v>
      </c>
      <c r="G34" s="80">
        <v>1</v>
      </c>
      <c r="H34" s="13">
        <f t="shared" si="0"/>
        <v>0</v>
      </c>
      <c r="I34" s="312">
        <f t="shared" si="1"/>
        <v>0</v>
      </c>
    </row>
    <row r="35" spans="1:9" x14ac:dyDescent="0.2">
      <c r="A35" s="106"/>
      <c r="B35" s="99" t="s">
        <v>2721</v>
      </c>
      <c r="C35" s="100">
        <v>8</v>
      </c>
      <c r="D35" s="80">
        <v>7798</v>
      </c>
      <c r="E35" s="81"/>
      <c r="F35" s="81">
        <v>6.57</v>
      </c>
      <c r="G35" s="80">
        <v>1</v>
      </c>
      <c r="H35" s="13">
        <f t="shared" si="0"/>
        <v>0</v>
      </c>
      <c r="I35" s="312">
        <f t="shared" si="1"/>
        <v>0</v>
      </c>
    </row>
    <row r="36" spans="1:9" x14ac:dyDescent="0.2">
      <c r="A36" s="106"/>
      <c r="B36" s="99" t="s">
        <v>2751</v>
      </c>
      <c r="C36" s="100">
        <v>23</v>
      </c>
      <c r="D36" s="80">
        <v>8619</v>
      </c>
      <c r="E36" s="81"/>
      <c r="F36" s="81">
        <v>2.4500000000000002</v>
      </c>
      <c r="G36" s="80">
        <v>2</v>
      </c>
      <c r="H36" s="13">
        <f t="shared" si="0"/>
        <v>0</v>
      </c>
      <c r="I36" s="312">
        <f t="shared" si="1"/>
        <v>0</v>
      </c>
    </row>
    <row r="37" spans="1:9" x14ac:dyDescent="0.2">
      <c r="A37" s="106"/>
      <c r="B37" s="99" t="s">
        <v>2752</v>
      </c>
      <c r="C37" s="100">
        <v>23</v>
      </c>
      <c r="D37" s="80">
        <v>4712</v>
      </c>
      <c r="E37" s="81"/>
      <c r="F37" s="81">
        <v>1.5</v>
      </c>
      <c r="G37" s="80">
        <v>10</v>
      </c>
      <c r="H37" s="13">
        <f t="shared" si="0"/>
        <v>0</v>
      </c>
      <c r="I37" s="312">
        <f t="shared" si="1"/>
        <v>0</v>
      </c>
    </row>
    <row r="38" spans="1:9" x14ac:dyDescent="0.2">
      <c r="A38" s="106"/>
      <c r="B38" s="99" t="s">
        <v>2920</v>
      </c>
      <c r="C38" s="100">
        <v>8</v>
      </c>
      <c r="D38" s="80">
        <v>2350</v>
      </c>
      <c r="E38" s="81"/>
      <c r="F38" s="81">
        <v>0.62</v>
      </c>
      <c r="G38" s="80">
        <v>4</v>
      </c>
      <c r="H38" s="13">
        <f t="shared" si="0"/>
        <v>0</v>
      </c>
      <c r="I38" s="312">
        <f t="shared" si="1"/>
        <v>0</v>
      </c>
    </row>
    <row r="39" spans="1:9" x14ac:dyDescent="0.2">
      <c r="A39" s="106">
        <v>76502</v>
      </c>
      <c r="B39" s="99" t="s">
        <v>2921</v>
      </c>
      <c r="C39" s="100">
        <v>23</v>
      </c>
      <c r="D39" s="80">
        <v>6796</v>
      </c>
      <c r="E39" s="81"/>
      <c r="F39" s="81">
        <v>1.8</v>
      </c>
      <c r="G39" s="80">
        <v>5</v>
      </c>
      <c r="H39" s="13">
        <f t="shared" si="0"/>
        <v>0</v>
      </c>
      <c r="I39" s="312">
        <f t="shared" si="1"/>
        <v>0</v>
      </c>
    </row>
    <row r="40" spans="1:9" x14ac:dyDescent="0.2">
      <c r="A40" s="106" t="s">
        <v>2943</v>
      </c>
      <c r="B40" s="99" t="s">
        <v>3581</v>
      </c>
      <c r="C40" s="100">
        <v>23</v>
      </c>
      <c r="D40" s="80">
        <v>2311</v>
      </c>
      <c r="E40" s="81"/>
      <c r="F40" s="81">
        <v>7.14</v>
      </c>
      <c r="G40" s="80">
        <v>5</v>
      </c>
      <c r="H40" s="13">
        <f t="shared" si="0"/>
        <v>0</v>
      </c>
      <c r="I40" s="312">
        <f t="shared" si="1"/>
        <v>0</v>
      </c>
    </row>
    <row r="41" spans="1:9" ht="15" x14ac:dyDescent="0.2">
      <c r="A41" s="107"/>
      <c r="B41" s="634" t="s">
        <v>8</v>
      </c>
      <c r="C41" s="635"/>
      <c r="D41" s="635"/>
      <c r="E41" s="635"/>
      <c r="F41" s="635"/>
      <c r="G41" s="635"/>
      <c r="H41" s="635"/>
      <c r="I41" s="313">
        <f>SUM(H3:H40)</f>
        <v>0</v>
      </c>
    </row>
    <row r="42" spans="1:9" x14ac:dyDescent="0.2">
      <c r="B42" s="74"/>
      <c r="C42" s="75"/>
      <c r="D42" s="63"/>
      <c r="E42" s="76"/>
      <c r="F42" s="76"/>
      <c r="G42" s="64"/>
      <c r="H42" s="76"/>
      <c r="I42" s="76"/>
    </row>
    <row r="43" spans="1:9" ht="15" x14ac:dyDescent="0.2">
      <c r="B43" s="77" t="s">
        <v>16</v>
      </c>
      <c r="C43" s="632" t="s">
        <v>17</v>
      </c>
      <c r="D43" s="633"/>
      <c r="E43" s="76"/>
      <c r="F43" s="76"/>
      <c r="G43" s="64"/>
      <c r="H43" s="76"/>
      <c r="I43" s="76"/>
    </row>
    <row r="44" spans="1:9" ht="15" x14ac:dyDescent="0.2">
      <c r="B44" s="97" t="s">
        <v>65</v>
      </c>
      <c r="C44" s="98"/>
      <c r="D44" s="101">
        <v>0</v>
      </c>
      <c r="E44" s="76"/>
      <c r="F44" s="76"/>
      <c r="G44" s="118"/>
      <c r="H44" s="76"/>
      <c r="I44" s="76"/>
    </row>
    <row r="45" spans="1:9" ht="15" x14ac:dyDescent="0.2">
      <c r="B45" s="36" t="s">
        <v>19</v>
      </c>
      <c r="C45" s="98"/>
      <c r="D45" s="101">
        <v>0</v>
      </c>
      <c r="E45" s="76"/>
      <c r="F45" s="76"/>
      <c r="G45" s="96"/>
      <c r="H45" s="76"/>
      <c r="I45" s="76"/>
    </row>
    <row r="46" spans="1:9" ht="15" x14ac:dyDescent="0.2">
      <c r="B46" s="97" t="s">
        <v>26</v>
      </c>
      <c r="C46" s="98"/>
      <c r="D46" s="101">
        <v>11.02</v>
      </c>
      <c r="E46" s="76"/>
      <c r="F46" s="76"/>
      <c r="G46" s="96"/>
      <c r="H46" s="119"/>
      <c r="I46" s="76"/>
    </row>
    <row r="47" spans="1:9" ht="15" x14ac:dyDescent="0.2">
      <c r="B47" s="97" t="s">
        <v>27</v>
      </c>
      <c r="C47" s="98"/>
      <c r="D47" s="101">
        <v>0</v>
      </c>
      <c r="E47" s="76"/>
      <c r="F47" s="76"/>
      <c r="G47" s="96"/>
      <c r="H47" s="76"/>
      <c r="I47" s="76"/>
    </row>
    <row r="48" spans="1:9" ht="15" x14ac:dyDescent="0.2">
      <c r="B48" s="97" t="s">
        <v>31</v>
      </c>
      <c r="C48" s="98"/>
      <c r="D48" s="101">
        <v>0</v>
      </c>
      <c r="E48" s="76"/>
      <c r="F48" s="76"/>
      <c r="G48" s="118"/>
      <c r="H48" s="76"/>
      <c r="I48" s="76"/>
    </row>
    <row r="49" spans="2:11" ht="15" x14ac:dyDescent="0.2">
      <c r="B49" s="97" t="s">
        <v>28</v>
      </c>
      <c r="C49" s="98"/>
      <c r="D49" s="101">
        <v>63.71</v>
      </c>
      <c r="E49" s="76"/>
      <c r="F49" s="76"/>
      <c r="G49" s="96"/>
      <c r="H49" s="76"/>
      <c r="I49" s="76"/>
    </row>
    <row r="50" spans="2:11" ht="15" x14ac:dyDescent="0.2">
      <c r="B50" s="97" t="s">
        <v>13</v>
      </c>
      <c r="C50" s="98"/>
      <c r="D50" s="101">
        <v>211.23</v>
      </c>
      <c r="E50" s="76"/>
      <c r="F50" s="76"/>
      <c r="G50" s="96"/>
      <c r="H50" s="76"/>
      <c r="I50" s="76"/>
    </row>
    <row r="51" spans="2:11" ht="15" x14ac:dyDescent="0.2">
      <c r="B51" s="97" t="s">
        <v>14</v>
      </c>
      <c r="C51" s="98"/>
      <c r="D51" s="101">
        <v>0</v>
      </c>
      <c r="E51" s="76"/>
      <c r="F51" s="76"/>
      <c r="G51" s="118"/>
      <c r="H51" s="76"/>
      <c r="I51" s="76"/>
    </row>
    <row r="52" spans="2:11" ht="15" x14ac:dyDescent="0.2">
      <c r="B52" s="97" t="s">
        <v>15</v>
      </c>
      <c r="C52" s="98"/>
      <c r="D52" s="101">
        <v>4.1399999999999997</v>
      </c>
      <c r="E52" s="76"/>
      <c r="F52" s="76"/>
      <c r="G52" s="96"/>
      <c r="H52" s="76"/>
      <c r="I52" s="76"/>
    </row>
    <row r="53" spans="2:11" ht="15" x14ac:dyDescent="0.2">
      <c r="B53" s="36"/>
      <c r="C53" s="98"/>
      <c r="D53" s="101"/>
      <c r="E53" s="76"/>
      <c r="F53" s="76"/>
      <c r="G53" s="96"/>
      <c r="H53" s="76"/>
      <c r="I53" s="76"/>
    </row>
    <row r="54" spans="2:11" ht="15" x14ac:dyDescent="0.2">
      <c r="B54" s="36"/>
      <c r="C54" s="98"/>
      <c r="D54" s="101"/>
      <c r="E54" s="76"/>
      <c r="F54" s="76"/>
      <c r="G54" s="96"/>
      <c r="H54" s="76"/>
      <c r="I54" s="76"/>
    </row>
    <row r="55" spans="2:11" ht="15" x14ac:dyDescent="0.2">
      <c r="B55" s="629" t="s">
        <v>8</v>
      </c>
      <c r="C55" s="630"/>
      <c r="D55" s="102">
        <f>SUM(D44:D54)</f>
        <v>290.09999999999997</v>
      </c>
      <c r="E55" s="76"/>
      <c r="F55" s="76"/>
      <c r="G55" s="64"/>
      <c r="H55" s="76"/>
      <c r="I55" s="76"/>
      <c r="J55" s="24"/>
      <c r="K55" s="24"/>
    </row>
    <row r="56" spans="2:11" x14ac:dyDescent="0.2">
      <c r="B56" s="24"/>
      <c r="C56" s="78"/>
      <c r="D56" s="64"/>
      <c r="E56" s="76"/>
      <c r="F56" s="76"/>
      <c r="G56" s="64"/>
      <c r="H56" s="76"/>
      <c r="I56" s="76"/>
      <c r="J56" s="24"/>
      <c r="K56" s="24"/>
    </row>
    <row r="57" spans="2:11" x14ac:dyDescent="0.2">
      <c r="B57" s="24"/>
      <c r="C57" s="78"/>
      <c r="D57" s="64"/>
      <c r="E57" s="76"/>
      <c r="F57" s="76" t="s">
        <v>25</v>
      </c>
      <c r="G57" s="64"/>
      <c r="H57" s="76"/>
      <c r="I57" s="76"/>
      <c r="J57" s="24"/>
      <c r="K57" s="24"/>
    </row>
    <row r="58" spans="2:11" x14ac:dyDescent="0.2">
      <c r="B58" s="24"/>
      <c r="C58" s="78"/>
      <c r="D58" s="64"/>
      <c r="E58" s="76"/>
      <c r="F58" s="76"/>
      <c r="G58" s="64"/>
      <c r="H58" s="76"/>
      <c r="I58" s="76"/>
      <c r="J58" s="24"/>
      <c r="K58" s="24"/>
    </row>
    <row r="59" spans="2:11" x14ac:dyDescent="0.2">
      <c r="B59" s="24"/>
      <c r="C59" s="78"/>
      <c r="D59" s="64"/>
      <c r="E59" s="76"/>
      <c r="F59" s="76"/>
      <c r="G59" s="64"/>
      <c r="H59" s="76"/>
      <c r="I59" s="76"/>
      <c r="J59" s="24"/>
      <c r="K59" s="24"/>
    </row>
    <row r="60" spans="2:11" x14ac:dyDescent="0.2">
      <c r="B60" s="24"/>
      <c r="C60" s="78"/>
      <c r="D60" s="64"/>
      <c r="E60" s="76"/>
      <c r="F60" s="76"/>
      <c r="G60" s="64"/>
      <c r="H60" s="76"/>
      <c r="I60" s="76"/>
      <c r="J60" s="24"/>
      <c r="K60" s="24"/>
    </row>
    <row r="61" spans="2:11" x14ac:dyDescent="0.2">
      <c r="B61" s="24"/>
      <c r="C61" s="78"/>
      <c r="D61" s="64"/>
      <c r="E61" s="76"/>
      <c r="F61" s="76"/>
      <c r="G61" s="64"/>
      <c r="H61" s="76"/>
      <c r="I61" s="76"/>
      <c r="J61" s="24"/>
      <c r="K61" s="24"/>
    </row>
    <row r="62" spans="2:11" x14ac:dyDescent="0.2">
      <c r="B62" s="24"/>
      <c r="C62" s="78"/>
      <c r="D62" s="64"/>
      <c r="E62" s="76"/>
      <c r="F62" s="76"/>
      <c r="G62" s="64"/>
      <c r="H62" s="76"/>
      <c r="I62" s="76"/>
      <c r="J62" s="24"/>
      <c r="K62" s="24"/>
    </row>
    <row r="63" spans="2:11" x14ac:dyDescent="0.2"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75" spans="8:9" x14ac:dyDescent="0.2">
      <c r="H75" s="108"/>
    </row>
    <row r="76" spans="8:9" x14ac:dyDescent="0.2">
      <c r="H76" s="103">
        <f>SUBTOTAL(9,H3:H75)</f>
        <v>0</v>
      </c>
      <c r="I76" s="109"/>
    </row>
    <row r="80" spans="8:9" x14ac:dyDescent="0.2">
      <c r="H80" s="103" t="e">
        <f>SUBTOTAL(9,#REF!)</f>
        <v>#REF!</v>
      </c>
    </row>
    <row r="81" spans="8:8" x14ac:dyDescent="0.2">
      <c r="H81" s="103"/>
    </row>
    <row r="86" spans="8:8" x14ac:dyDescent="0.2">
      <c r="H86" s="70">
        <f>SUBTOTAL(9,H6:H40)</f>
        <v>0</v>
      </c>
    </row>
  </sheetData>
  <sortState ref="A3:I64">
    <sortCondition ref="B3:B48"/>
  </sortState>
  <mergeCells count="4">
    <mergeCell ref="B55:C55"/>
    <mergeCell ref="B1:I1"/>
    <mergeCell ref="C43:D43"/>
    <mergeCell ref="B41:H41"/>
  </mergeCells>
  <phoneticPr fontId="3" type="noConversion"/>
  <pageMargins left="0.78740157499999996" right="0.78740157499999996" top="0.984251969" bottom="0.984251969" header="0.4921259845" footer="0.4921259845"/>
  <pageSetup scale="86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67"/>
  <sheetViews>
    <sheetView topLeftCell="A3" workbookViewId="0">
      <selection activeCell="H149" sqref="H149"/>
    </sheetView>
  </sheetViews>
  <sheetFormatPr baseColWidth="10" defaultRowHeight="15" x14ac:dyDescent="0.2"/>
  <cols>
    <col min="1" max="1" width="11.375" style="129" bestFit="1" customWidth="1"/>
    <col min="2" max="2" width="11.375" style="129" customWidth="1"/>
    <col min="3" max="3" width="32.125" style="130" customWidth="1"/>
    <col min="4" max="5" width="12.75" style="130" customWidth="1"/>
    <col min="6" max="256" width="11" style="130"/>
    <col min="257" max="257" width="11.375" style="130" bestFit="1" customWidth="1"/>
    <col min="258" max="258" width="11.375" style="130" customWidth="1"/>
    <col min="259" max="259" width="32.125" style="130" customWidth="1"/>
    <col min="260" max="260" width="10.375" style="130" customWidth="1"/>
    <col min="261" max="261" width="11.375" style="130" customWidth="1"/>
    <col min="262" max="512" width="11" style="130"/>
    <col min="513" max="513" width="11.375" style="130" bestFit="1" customWidth="1"/>
    <col min="514" max="514" width="11.375" style="130" customWidth="1"/>
    <col min="515" max="515" width="32.125" style="130" customWidth="1"/>
    <col min="516" max="516" width="10.375" style="130" customWidth="1"/>
    <col min="517" max="517" width="11.375" style="130" customWidth="1"/>
    <col min="518" max="768" width="11" style="130"/>
    <col min="769" max="769" width="11.375" style="130" bestFit="1" customWidth="1"/>
    <col min="770" max="770" width="11.375" style="130" customWidth="1"/>
    <col min="771" max="771" width="32.125" style="130" customWidth="1"/>
    <col min="772" max="772" width="10.375" style="130" customWidth="1"/>
    <col min="773" max="773" width="11.375" style="130" customWidth="1"/>
    <col min="774" max="1024" width="11" style="130"/>
    <col min="1025" max="1025" width="11.375" style="130" bestFit="1" customWidth="1"/>
    <col min="1026" max="1026" width="11.375" style="130" customWidth="1"/>
    <col min="1027" max="1027" width="32.125" style="130" customWidth="1"/>
    <col min="1028" max="1028" width="10.375" style="130" customWidth="1"/>
    <col min="1029" max="1029" width="11.375" style="130" customWidth="1"/>
    <col min="1030" max="1280" width="11" style="130"/>
    <col min="1281" max="1281" width="11.375" style="130" bestFit="1" customWidth="1"/>
    <col min="1282" max="1282" width="11.375" style="130" customWidth="1"/>
    <col min="1283" max="1283" width="32.125" style="130" customWidth="1"/>
    <col min="1284" max="1284" width="10.375" style="130" customWidth="1"/>
    <col min="1285" max="1285" width="11.375" style="130" customWidth="1"/>
    <col min="1286" max="1536" width="11" style="130"/>
    <col min="1537" max="1537" width="11.375" style="130" bestFit="1" customWidth="1"/>
    <col min="1538" max="1538" width="11.375" style="130" customWidth="1"/>
    <col min="1539" max="1539" width="32.125" style="130" customWidth="1"/>
    <col min="1540" max="1540" width="10.375" style="130" customWidth="1"/>
    <col min="1541" max="1541" width="11.375" style="130" customWidth="1"/>
    <col min="1542" max="1792" width="11" style="130"/>
    <col min="1793" max="1793" width="11.375" style="130" bestFit="1" customWidth="1"/>
    <col min="1794" max="1794" width="11.375" style="130" customWidth="1"/>
    <col min="1795" max="1795" width="32.125" style="130" customWidth="1"/>
    <col min="1796" max="1796" width="10.375" style="130" customWidth="1"/>
    <col min="1797" max="1797" width="11.375" style="130" customWidth="1"/>
    <col min="1798" max="2048" width="11" style="130"/>
    <col min="2049" max="2049" width="11.375" style="130" bestFit="1" customWidth="1"/>
    <col min="2050" max="2050" width="11.375" style="130" customWidth="1"/>
    <col min="2051" max="2051" width="32.125" style="130" customWidth="1"/>
    <col min="2052" max="2052" width="10.375" style="130" customWidth="1"/>
    <col min="2053" max="2053" width="11.375" style="130" customWidth="1"/>
    <col min="2054" max="2304" width="11" style="130"/>
    <col min="2305" max="2305" width="11.375" style="130" bestFit="1" customWidth="1"/>
    <col min="2306" max="2306" width="11.375" style="130" customWidth="1"/>
    <col min="2307" max="2307" width="32.125" style="130" customWidth="1"/>
    <col min="2308" max="2308" width="10.375" style="130" customWidth="1"/>
    <col min="2309" max="2309" width="11.375" style="130" customWidth="1"/>
    <col min="2310" max="2560" width="11" style="130"/>
    <col min="2561" max="2561" width="11.375" style="130" bestFit="1" customWidth="1"/>
    <col min="2562" max="2562" width="11.375" style="130" customWidth="1"/>
    <col min="2563" max="2563" width="32.125" style="130" customWidth="1"/>
    <col min="2564" max="2564" width="10.375" style="130" customWidth="1"/>
    <col min="2565" max="2565" width="11.375" style="130" customWidth="1"/>
    <col min="2566" max="2816" width="11" style="130"/>
    <col min="2817" max="2817" width="11.375" style="130" bestFit="1" customWidth="1"/>
    <col min="2818" max="2818" width="11.375" style="130" customWidth="1"/>
    <col min="2819" max="2819" width="32.125" style="130" customWidth="1"/>
    <col min="2820" max="2820" width="10.375" style="130" customWidth="1"/>
    <col min="2821" max="2821" width="11.375" style="130" customWidth="1"/>
    <col min="2822" max="3072" width="11" style="130"/>
    <col min="3073" max="3073" width="11.375" style="130" bestFit="1" customWidth="1"/>
    <col min="3074" max="3074" width="11.375" style="130" customWidth="1"/>
    <col min="3075" max="3075" width="32.125" style="130" customWidth="1"/>
    <col min="3076" max="3076" width="10.375" style="130" customWidth="1"/>
    <col min="3077" max="3077" width="11.375" style="130" customWidth="1"/>
    <col min="3078" max="3328" width="11" style="130"/>
    <col min="3329" max="3329" width="11.375" style="130" bestFit="1" customWidth="1"/>
    <col min="3330" max="3330" width="11.375" style="130" customWidth="1"/>
    <col min="3331" max="3331" width="32.125" style="130" customWidth="1"/>
    <col min="3332" max="3332" width="10.375" style="130" customWidth="1"/>
    <col min="3333" max="3333" width="11.375" style="130" customWidth="1"/>
    <col min="3334" max="3584" width="11" style="130"/>
    <col min="3585" max="3585" width="11.375" style="130" bestFit="1" customWidth="1"/>
    <col min="3586" max="3586" width="11.375" style="130" customWidth="1"/>
    <col min="3587" max="3587" width="32.125" style="130" customWidth="1"/>
    <col min="3588" max="3588" width="10.375" style="130" customWidth="1"/>
    <col min="3589" max="3589" width="11.375" style="130" customWidth="1"/>
    <col min="3590" max="3840" width="11" style="130"/>
    <col min="3841" max="3841" width="11.375" style="130" bestFit="1" customWidth="1"/>
    <col min="3842" max="3842" width="11.375" style="130" customWidth="1"/>
    <col min="3843" max="3843" width="32.125" style="130" customWidth="1"/>
    <col min="3844" max="3844" width="10.375" style="130" customWidth="1"/>
    <col min="3845" max="3845" width="11.375" style="130" customWidth="1"/>
    <col min="3846" max="4096" width="11" style="130"/>
    <col min="4097" max="4097" width="11.375" style="130" bestFit="1" customWidth="1"/>
    <col min="4098" max="4098" width="11.375" style="130" customWidth="1"/>
    <col min="4099" max="4099" width="32.125" style="130" customWidth="1"/>
    <col min="4100" max="4100" width="10.375" style="130" customWidth="1"/>
    <col min="4101" max="4101" width="11.375" style="130" customWidth="1"/>
    <col min="4102" max="4352" width="11" style="130"/>
    <col min="4353" max="4353" width="11.375" style="130" bestFit="1" customWidth="1"/>
    <col min="4354" max="4354" width="11.375" style="130" customWidth="1"/>
    <col min="4355" max="4355" width="32.125" style="130" customWidth="1"/>
    <col min="4356" max="4356" width="10.375" style="130" customWidth="1"/>
    <col min="4357" max="4357" width="11.375" style="130" customWidth="1"/>
    <col min="4358" max="4608" width="11" style="130"/>
    <col min="4609" max="4609" width="11.375" style="130" bestFit="1" customWidth="1"/>
    <col min="4610" max="4610" width="11.375" style="130" customWidth="1"/>
    <col min="4611" max="4611" width="32.125" style="130" customWidth="1"/>
    <col min="4612" max="4612" width="10.375" style="130" customWidth="1"/>
    <col min="4613" max="4613" width="11.375" style="130" customWidth="1"/>
    <col min="4614" max="4864" width="11" style="130"/>
    <col min="4865" max="4865" width="11.375" style="130" bestFit="1" customWidth="1"/>
    <col min="4866" max="4866" width="11.375" style="130" customWidth="1"/>
    <col min="4867" max="4867" width="32.125" style="130" customWidth="1"/>
    <col min="4868" max="4868" width="10.375" style="130" customWidth="1"/>
    <col min="4869" max="4869" width="11.375" style="130" customWidth="1"/>
    <col min="4870" max="5120" width="11" style="130"/>
    <col min="5121" max="5121" width="11.375" style="130" bestFit="1" customWidth="1"/>
    <col min="5122" max="5122" width="11.375" style="130" customWidth="1"/>
    <col min="5123" max="5123" width="32.125" style="130" customWidth="1"/>
    <col min="5124" max="5124" width="10.375" style="130" customWidth="1"/>
    <col min="5125" max="5125" width="11.375" style="130" customWidth="1"/>
    <col min="5126" max="5376" width="11" style="130"/>
    <col min="5377" max="5377" width="11.375" style="130" bestFit="1" customWidth="1"/>
    <col min="5378" max="5378" width="11.375" style="130" customWidth="1"/>
    <col min="5379" max="5379" width="32.125" style="130" customWidth="1"/>
    <col min="5380" max="5380" width="10.375" style="130" customWidth="1"/>
    <col min="5381" max="5381" width="11.375" style="130" customWidth="1"/>
    <col min="5382" max="5632" width="11" style="130"/>
    <col min="5633" max="5633" width="11.375" style="130" bestFit="1" customWidth="1"/>
    <col min="5634" max="5634" width="11.375" style="130" customWidth="1"/>
    <col min="5635" max="5635" width="32.125" style="130" customWidth="1"/>
    <col min="5636" max="5636" width="10.375" style="130" customWidth="1"/>
    <col min="5637" max="5637" width="11.375" style="130" customWidth="1"/>
    <col min="5638" max="5888" width="11" style="130"/>
    <col min="5889" max="5889" width="11.375" style="130" bestFit="1" customWidth="1"/>
    <col min="5890" max="5890" width="11.375" style="130" customWidth="1"/>
    <col min="5891" max="5891" width="32.125" style="130" customWidth="1"/>
    <col min="5892" max="5892" width="10.375" style="130" customWidth="1"/>
    <col min="5893" max="5893" width="11.375" style="130" customWidth="1"/>
    <col min="5894" max="6144" width="11" style="130"/>
    <col min="6145" max="6145" width="11.375" style="130" bestFit="1" customWidth="1"/>
    <col min="6146" max="6146" width="11.375" style="130" customWidth="1"/>
    <col min="6147" max="6147" width="32.125" style="130" customWidth="1"/>
    <col min="6148" max="6148" width="10.375" style="130" customWidth="1"/>
    <col min="6149" max="6149" width="11.375" style="130" customWidth="1"/>
    <col min="6150" max="6400" width="11" style="130"/>
    <col min="6401" max="6401" width="11.375" style="130" bestFit="1" customWidth="1"/>
    <col min="6402" max="6402" width="11.375" style="130" customWidth="1"/>
    <col min="6403" max="6403" width="32.125" style="130" customWidth="1"/>
    <col min="6404" max="6404" width="10.375" style="130" customWidth="1"/>
    <col min="6405" max="6405" width="11.375" style="130" customWidth="1"/>
    <col min="6406" max="6656" width="11" style="130"/>
    <col min="6657" max="6657" width="11.375" style="130" bestFit="1" customWidth="1"/>
    <col min="6658" max="6658" width="11.375" style="130" customWidth="1"/>
    <col min="6659" max="6659" width="32.125" style="130" customWidth="1"/>
    <col min="6660" max="6660" width="10.375" style="130" customWidth="1"/>
    <col min="6661" max="6661" width="11.375" style="130" customWidth="1"/>
    <col min="6662" max="6912" width="11" style="130"/>
    <col min="6913" max="6913" width="11.375" style="130" bestFit="1" customWidth="1"/>
    <col min="6914" max="6914" width="11.375" style="130" customWidth="1"/>
    <col min="6915" max="6915" width="32.125" style="130" customWidth="1"/>
    <col min="6916" max="6916" width="10.375" style="130" customWidth="1"/>
    <col min="6917" max="6917" width="11.375" style="130" customWidth="1"/>
    <col min="6918" max="7168" width="11" style="130"/>
    <col min="7169" max="7169" width="11.375" style="130" bestFit="1" customWidth="1"/>
    <col min="7170" max="7170" width="11.375" style="130" customWidth="1"/>
    <col min="7171" max="7171" width="32.125" style="130" customWidth="1"/>
    <col min="7172" max="7172" width="10.375" style="130" customWidth="1"/>
    <col min="7173" max="7173" width="11.375" style="130" customWidth="1"/>
    <col min="7174" max="7424" width="11" style="130"/>
    <col min="7425" max="7425" width="11.375" style="130" bestFit="1" customWidth="1"/>
    <col min="7426" max="7426" width="11.375" style="130" customWidth="1"/>
    <col min="7427" max="7427" width="32.125" style="130" customWidth="1"/>
    <col min="7428" max="7428" width="10.375" style="130" customWidth="1"/>
    <col min="7429" max="7429" width="11.375" style="130" customWidth="1"/>
    <col min="7430" max="7680" width="11" style="130"/>
    <col min="7681" max="7681" width="11.375" style="130" bestFit="1" customWidth="1"/>
    <col min="7682" max="7682" width="11.375" style="130" customWidth="1"/>
    <col min="7683" max="7683" width="32.125" style="130" customWidth="1"/>
    <col min="7684" max="7684" width="10.375" style="130" customWidth="1"/>
    <col min="7685" max="7685" width="11.375" style="130" customWidth="1"/>
    <col min="7686" max="7936" width="11" style="130"/>
    <col min="7937" max="7937" width="11.375" style="130" bestFit="1" customWidth="1"/>
    <col min="7938" max="7938" width="11.375" style="130" customWidth="1"/>
    <col min="7939" max="7939" width="32.125" style="130" customWidth="1"/>
    <col min="7940" max="7940" width="10.375" style="130" customWidth="1"/>
    <col min="7941" max="7941" width="11.375" style="130" customWidth="1"/>
    <col min="7942" max="8192" width="11" style="130"/>
    <col min="8193" max="8193" width="11.375" style="130" bestFit="1" customWidth="1"/>
    <col min="8194" max="8194" width="11.375" style="130" customWidth="1"/>
    <col min="8195" max="8195" width="32.125" style="130" customWidth="1"/>
    <col min="8196" max="8196" width="10.375" style="130" customWidth="1"/>
    <col min="8197" max="8197" width="11.375" style="130" customWidth="1"/>
    <col min="8198" max="8448" width="11" style="130"/>
    <col min="8449" max="8449" width="11.375" style="130" bestFit="1" customWidth="1"/>
    <col min="8450" max="8450" width="11.375" style="130" customWidth="1"/>
    <col min="8451" max="8451" width="32.125" style="130" customWidth="1"/>
    <col min="8452" max="8452" width="10.375" style="130" customWidth="1"/>
    <col min="8453" max="8453" width="11.375" style="130" customWidth="1"/>
    <col min="8454" max="8704" width="11" style="130"/>
    <col min="8705" max="8705" width="11.375" style="130" bestFit="1" customWidth="1"/>
    <col min="8706" max="8706" width="11.375" style="130" customWidth="1"/>
    <col min="8707" max="8707" width="32.125" style="130" customWidth="1"/>
    <col min="8708" max="8708" width="10.375" style="130" customWidth="1"/>
    <col min="8709" max="8709" width="11.375" style="130" customWidth="1"/>
    <col min="8710" max="8960" width="11" style="130"/>
    <col min="8961" max="8961" width="11.375" style="130" bestFit="1" customWidth="1"/>
    <col min="8962" max="8962" width="11.375" style="130" customWidth="1"/>
    <col min="8963" max="8963" width="32.125" style="130" customWidth="1"/>
    <col min="8964" max="8964" width="10.375" style="130" customWidth="1"/>
    <col min="8965" max="8965" width="11.375" style="130" customWidth="1"/>
    <col min="8966" max="9216" width="11" style="130"/>
    <col min="9217" max="9217" width="11.375" style="130" bestFit="1" customWidth="1"/>
    <col min="9218" max="9218" width="11.375" style="130" customWidth="1"/>
    <col min="9219" max="9219" width="32.125" style="130" customWidth="1"/>
    <col min="9220" max="9220" width="10.375" style="130" customWidth="1"/>
    <col min="9221" max="9221" width="11.375" style="130" customWidth="1"/>
    <col min="9222" max="9472" width="11" style="130"/>
    <col min="9473" max="9473" width="11.375" style="130" bestFit="1" customWidth="1"/>
    <col min="9474" max="9474" width="11.375" style="130" customWidth="1"/>
    <col min="9475" max="9475" width="32.125" style="130" customWidth="1"/>
    <col min="9476" max="9476" width="10.375" style="130" customWidth="1"/>
    <col min="9477" max="9477" width="11.375" style="130" customWidth="1"/>
    <col min="9478" max="9728" width="11" style="130"/>
    <col min="9729" max="9729" width="11.375" style="130" bestFit="1" customWidth="1"/>
    <col min="9730" max="9730" width="11.375" style="130" customWidth="1"/>
    <col min="9731" max="9731" width="32.125" style="130" customWidth="1"/>
    <col min="9732" max="9732" width="10.375" style="130" customWidth="1"/>
    <col min="9733" max="9733" width="11.375" style="130" customWidth="1"/>
    <col min="9734" max="9984" width="11" style="130"/>
    <col min="9985" max="9985" width="11.375" style="130" bestFit="1" customWidth="1"/>
    <col min="9986" max="9986" width="11.375" style="130" customWidth="1"/>
    <col min="9987" max="9987" width="32.125" style="130" customWidth="1"/>
    <col min="9988" max="9988" width="10.375" style="130" customWidth="1"/>
    <col min="9989" max="9989" width="11.375" style="130" customWidth="1"/>
    <col min="9990" max="10240" width="11" style="130"/>
    <col min="10241" max="10241" width="11.375" style="130" bestFit="1" customWidth="1"/>
    <col min="10242" max="10242" width="11.375" style="130" customWidth="1"/>
    <col min="10243" max="10243" width="32.125" style="130" customWidth="1"/>
    <col min="10244" max="10244" width="10.375" style="130" customWidth="1"/>
    <col min="10245" max="10245" width="11.375" style="130" customWidth="1"/>
    <col min="10246" max="10496" width="11" style="130"/>
    <col min="10497" max="10497" width="11.375" style="130" bestFit="1" customWidth="1"/>
    <col min="10498" max="10498" width="11.375" style="130" customWidth="1"/>
    <col min="10499" max="10499" width="32.125" style="130" customWidth="1"/>
    <col min="10500" max="10500" width="10.375" style="130" customWidth="1"/>
    <col min="10501" max="10501" width="11.375" style="130" customWidth="1"/>
    <col min="10502" max="10752" width="11" style="130"/>
    <col min="10753" max="10753" width="11.375" style="130" bestFit="1" customWidth="1"/>
    <col min="10754" max="10754" width="11.375" style="130" customWidth="1"/>
    <col min="10755" max="10755" width="32.125" style="130" customWidth="1"/>
    <col min="10756" max="10756" width="10.375" style="130" customWidth="1"/>
    <col min="10757" max="10757" width="11.375" style="130" customWidth="1"/>
    <col min="10758" max="11008" width="11" style="130"/>
    <col min="11009" max="11009" width="11.375" style="130" bestFit="1" customWidth="1"/>
    <col min="11010" max="11010" width="11.375" style="130" customWidth="1"/>
    <col min="11011" max="11011" width="32.125" style="130" customWidth="1"/>
    <col min="11012" max="11012" width="10.375" style="130" customWidth="1"/>
    <col min="11013" max="11013" width="11.375" style="130" customWidth="1"/>
    <col min="11014" max="11264" width="11" style="130"/>
    <col min="11265" max="11265" width="11.375" style="130" bestFit="1" customWidth="1"/>
    <col min="11266" max="11266" width="11.375" style="130" customWidth="1"/>
    <col min="11267" max="11267" width="32.125" style="130" customWidth="1"/>
    <col min="11268" max="11268" width="10.375" style="130" customWidth="1"/>
    <col min="11269" max="11269" width="11.375" style="130" customWidth="1"/>
    <col min="11270" max="11520" width="11" style="130"/>
    <col min="11521" max="11521" width="11.375" style="130" bestFit="1" customWidth="1"/>
    <col min="11522" max="11522" width="11.375" style="130" customWidth="1"/>
    <col min="11523" max="11523" width="32.125" style="130" customWidth="1"/>
    <col min="11524" max="11524" width="10.375" style="130" customWidth="1"/>
    <col min="11525" max="11525" width="11.375" style="130" customWidth="1"/>
    <col min="11526" max="11776" width="11" style="130"/>
    <col min="11777" max="11777" width="11.375" style="130" bestFit="1" customWidth="1"/>
    <col min="11778" max="11778" width="11.375" style="130" customWidth="1"/>
    <col min="11779" max="11779" width="32.125" style="130" customWidth="1"/>
    <col min="11780" max="11780" width="10.375" style="130" customWidth="1"/>
    <col min="11781" max="11781" width="11.375" style="130" customWidth="1"/>
    <col min="11782" max="12032" width="11" style="130"/>
    <col min="12033" max="12033" width="11.375" style="130" bestFit="1" customWidth="1"/>
    <col min="12034" max="12034" width="11.375" style="130" customWidth="1"/>
    <col min="12035" max="12035" width="32.125" style="130" customWidth="1"/>
    <col min="12036" max="12036" width="10.375" style="130" customWidth="1"/>
    <col min="12037" max="12037" width="11.375" style="130" customWidth="1"/>
    <col min="12038" max="12288" width="11" style="130"/>
    <col min="12289" max="12289" width="11.375" style="130" bestFit="1" customWidth="1"/>
    <col min="12290" max="12290" width="11.375" style="130" customWidth="1"/>
    <col min="12291" max="12291" width="32.125" style="130" customWidth="1"/>
    <col min="12292" max="12292" width="10.375" style="130" customWidth="1"/>
    <col min="12293" max="12293" width="11.375" style="130" customWidth="1"/>
    <col min="12294" max="12544" width="11" style="130"/>
    <col min="12545" max="12545" width="11.375" style="130" bestFit="1" customWidth="1"/>
    <col min="12546" max="12546" width="11.375" style="130" customWidth="1"/>
    <col min="12547" max="12547" width="32.125" style="130" customWidth="1"/>
    <col min="12548" max="12548" width="10.375" style="130" customWidth="1"/>
    <col min="12549" max="12549" width="11.375" style="130" customWidth="1"/>
    <col min="12550" max="12800" width="11" style="130"/>
    <col min="12801" max="12801" width="11.375" style="130" bestFit="1" customWidth="1"/>
    <col min="12802" max="12802" width="11.375" style="130" customWidth="1"/>
    <col min="12803" max="12803" width="32.125" style="130" customWidth="1"/>
    <col min="12804" max="12804" width="10.375" style="130" customWidth="1"/>
    <col min="12805" max="12805" width="11.375" style="130" customWidth="1"/>
    <col min="12806" max="13056" width="11" style="130"/>
    <col min="13057" max="13057" width="11.375" style="130" bestFit="1" customWidth="1"/>
    <col min="13058" max="13058" width="11.375" style="130" customWidth="1"/>
    <col min="13059" max="13059" width="32.125" style="130" customWidth="1"/>
    <col min="13060" max="13060" width="10.375" style="130" customWidth="1"/>
    <col min="13061" max="13061" width="11.375" style="130" customWidth="1"/>
    <col min="13062" max="13312" width="11" style="130"/>
    <col min="13313" max="13313" width="11.375" style="130" bestFit="1" customWidth="1"/>
    <col min="13314" max="13314" width="11.375" style="130" customWidth="1"/>
    <col min="13315" max="13315" width="32.125" style="130" customWidth="1"/>
    <col min="13316" max="13316" width="10.375" style="130" customWidth="1"/>
    <col min="13317" max="13317" width="11.375" style="130" customWidth="1"/>
    <col min="13318" max="13568" width="11" style="130"/>
    <col min="13569" max="13569" width="11.375" style="130" bestFit="1" customWidth="1"/>
    <col min="13570" max="13570" width="11.375" style="130" customWidth="1"/>
    <col min="13571" max="13571" width="32.125" style="130" customWidth="1"/>
    <col min="13572" max="13572" width="10.375" style="130" customWidth="1"/>
    <col min="13573" max="13573" width="11.375" style="130" customWidth="1"/>
    <col min="13574" max="13824" width="11" style="130"/>
    <col min="13825" max="13825" width="11.375" style="130" bestFit="1" customWidth="1"/>
    <col min="13826" max="13826" width="11.375" style="130" customWidth="1"/>
    <col min="13827" max="13827" width="32.125" style="130" customWidth="1"/>
    <col min="13828" max="13828" width="10.375" style="130" customWidth="1"/>
    <col min="13829" max="13829" width="11.375" style="130" customWidth="1"/>
    <col min="13830" max="14080" width="11" style="130"/>
    <col min="14081" max="14081" width="11.375" style="130" bestFit="1" customWidth="1"/>
    <col min="14082" max="14082" width="11.375" style="130" customWidth="1"/>
    <col min="14083" max="14083" width="32.125" style="130" customWidth="1"/>
    <col min="14084" max="14084" width="10.375" style="130" customWidth="1"/>
    <col min="14085" max="14085" width="11.375" style="130" customWidth="1"/>
    <col min="14086" max="14336" width="11" style="130"/>
    <col min="14337" max="14337" width="11.375" style="130" bestFit="1" customWidth="1"/>
    <col min="14338" max="14338" width="11.375" style="130" customWidth="1"/>
    <col min="14339" max="14339" width="32.125" style="130" customWidth="1"/>
    <col min="14340" max="14340" width="10.375" style="130" customWidth="1"/>
    <col min="14341" max="14341" width="11.375" style="130" customWidth="1"/>
    <col min="14342" max="14592" width="11" style="130"/>
    <col min="14593" max="14593" width="11.375" style="130" bestFit="1" customWidth="1"/>
    <col min="14594" max="14594" width="11.375" style="130" customWidth="1"/>
    <col min="14595" max="14595" width="32.125" style="130" customWidth="1"/>
    <col min="14596" max="14596" width="10.375" style="130" customWidth="1"/>
    <col min="14597" max="14597" width="11.375" style="130" customWidth="1"/>
    <col min="14598" max="14848" width="11" style="130"/>
    <col min="14849" max="14849" width="11.375" style="130" bestFit="1" customWidth="1"/>
    <col min="14850" max="14850" width="11.375" style="130" customWidth="1"/>
    <col min="14851" max="14851" width="32.125" style="130" customWidth="1"/>
    <col min="14852" max="14852" width="10.375" style="130" customWidth="1"/>
    <col min="14853" max="14853" width="11.375" style="130" customWidth="1"/>
    <col min="14854" max="15104" width="11" style="130"/>
    <col min="15105" max="15105" width="11.375" style="130" bestFit="1" customWidth="1"/>
    <col min="15106" max="15106" width="11.375" style="130" customWidth="1"/>
    <col min="15107" max="15107" width="32.125" style="130" customWidth="1"/>
    <col min="15108" max="15108" width="10.375" style="130" customWidth="1"/>
    <col min="15109" max="15109" width="11.375" style="130" customWidth="1"/>
    <col min="15110" max="15360" width="11" style="130"/>
    <col min="15361" max="15361" width="11.375" style="130" bestFit="1" customWidth="1"/>
    <col min="15362" max="15362" width="11.375" style="130" customWidth="1"/>
    <col min="15363" max="15363" width="32.125" style="130" customWidth="1"/>
    <col min="15364" max="15364" width="10.375" style="130" customWidth="1"/>
    <col min="15365" max="15365" width="11.375" style="130" customWidth="1"/>
    <col min="15366" max="15616" width="11" style="130"/>
    <col min="15617" max="15617" width="11.375" style="130" bestFit="1" customWidth="1"/>
    <col min="15618" max="15618" width="11.375" style="130" customWidth="1"/>
    <col min="15619" max="15619" width="32.125" style="130" customWidth="1"/>
    <col min="15620" max="15620" width="10.375" style="130" customWidth="1"/>
    <col min="15621" max="15621" width="11.375" style="130" customWidth="1"/>
    <col min="15622" max="15872" width="11" style="130"/>
    <col min="15873" max="15873" width="11.375" style="130" bestFit="1" customWidth="1"/>
    <col min="15874" max="15874" width="11.375" style="130" customWidth="1"/>
    <col min="15875" max="15875" width="32.125" style="130" customWidth="1"/>
    <col min="15876" max="15876" width="10.375" style="130" customWidth="1"/>
    <col min="15877" max="15877" width="11.375" style="130" customWidth="1"/>
    <col min="15878" max="16128" width="11" style="130"/>
    <col min="16129" max="16129" width="11.375" style="130" bestFit="1" customWidth="1"/>
    <col min="16130" max="16130" width="11.375" style="130" customWidth="1"/>
    <col min="16131" max="16131" width="32.125" style="130" customWidth="1"/>
    <col min="16132" max="16132" width="10.375" style="130" customWidth="1"/>
    <col min="16133" max="16133" width="11.375" style="130" customWidth="1"/>
    <col min="16134" max="16384" width="11" style="130"/>
  </cols>
  <sheetData>
    <row r="1" spans="1:5" ht="0.6" customHeight="1" x14ac:dyDescent="0.2"/>
    <row r="2" spans="1:5" ht="0.6" hidden="1" customHeight="1" x14ac:dyDescent="0.2"/>
    <row r="3" spans="1:5" ht="40.15" customHeight="1" x14ac:dyDescent="0.2">
      <c r="A3" s="637" t="s">
        <v>53</v>
      </c>
      <c r="B3" s="637"/>
      <c r="C3" s="638"/>
      <c r="D3" s="638"/>
      <c r="E3" s="638"/>
    </row>
    <row r="4" spans="1:5" ht="0.6" hidden="1" customHeight="1" x14ac:dyDescent="0.2">
      <c r="A4" s="131"/>
      <c r="B4" s="131"/>
      <c r="C4" s="132"/>
      <c r="D4" s="132"/>
      <c r="E4" s="132"/>
    </row>
    <row r="5" spans="1:5" ht="0.6" hidden="1" customHeight="1" x14ac:dyDescent="0.2">
      <c r="A5" s="131"/>
      <c r="B5" s="131"/>
      <c r="C5" s="132"/>
      <c r="D5" s="132"/>
      <c r="E5" s="132"/>
    </row>
    <row r="6" spans="1:5" ht="0.6" hidden="1" customHeight="1" x14ac:dyDescent="0.2">
      <c r="A6" s="131"/>
      <c r="B6" s="131"/>
      <c r="C6" s="132"/>
      <c r="D6" s="132"/>
      <c r="E6" s="132"/>
    </row>
    <row r="7" spans="1:5" ht="8.4499999999999993" hidden="1" customHeight="1" x14ac:dyDescent="0.2">
      <c r="A7" s="131"/>
      <c r="B7" s="131"/>
      <c r="C7" s="132"/>
      <c r="D7" s="132"/>
      <c r="E7" s="132"/>
    </row>
    <row r="8" spans="1:5" ht="0.6" customHeight="1" x14ac:dyDescent="0.2">
      <c r="A8" s="131"/>
      <c r="B8" s="131"/>
      <c r="C8" s="132"/>
      <c r="D8" s="132"/>
      <c r="E8" s="132"/>
    </row>
    <row r="9" spans="1:5" ht="15" customHeight="1" x14ac:dyDescent="0.2">
      <c r="A9" s="131"/>
      <c r="B9" s="131"/>
      <c r="C9" s="132"/>
      <c r="D9" s="132"/>
      <c r="E9" s="132"/>
    </row>
    <row r="10" spans="1:5" ht="18" customHeight="1" x14ac:dyDescent="0.2">
      <c r="A10" s="639" t="s">
        <v>3625</v>
      </c>
      <c r="B10" s="640"/>
      <c r="C10" s="640"/>
      <c r="D10" s="640"/>
      <c r="E10" s="641"/>
    </row>
    <row r="11" spans="1:5" ht="3.6" customHeight="1" x14ac:dyDescent="0.2">
      <c r="A11" s="642"/>
      <c r="B11" s="643"/>
      <c r="C11" s="643"/>
      <c r="D11" s="643"/>
      <c r="E11" s="644"/>
    </row>
    <row r="12" spans="1:5" ht="15.75" x14ac:dyDescent="0.25">
      <c r="A12" s="133" t="s">
        <v>38</v>
      </c>
      <c r="B12" s="133" t="s">
        <v>54</v>
      </c>
      <c r="C12" s="133" t="s">
        <v>6</v>
      </c>
      <c r="D12" s="133" t="s">
        <v>55</v>
      </c>
      <c r="E12" s="133" t="s">
        <v>56</v>
      </c>
    </row>
    <row r="13" spans="1:5" ht="15" customHeight="1" x14ac:dyDescent="0.2">
      <c r="A13" s="134">
        <v>4</v>
      </c>
      <c r="B13" s="134">
        <v>5134</v>
      </c>
      <c r="C13" s="135" t="s">
        <v>3623</v>
      </c>
      <c r="D13" s="136">
        <v>15.48</v>
      </c>
      <c r="E13" s="137">
        <f>D13</f>
        <v>15.48</v>
      </c>
    </row>
    <row r="14" spans="1:5" x14ac:dyDescent="0.2">
      <c r="A14" s="134">
        <v>30</v>
      </c>
      <c r="B14" s="134">
        <v>5135</v>
      </c>
      <c r="C14" s="135" t="s">
        <v>3624</v>
      </c>
      <c r="D14" s="136">
        <v>15.89</v>
      </c>
      <c r="E14" s="137">
        <f t="shared" ref="E14:E16" si="0">D14</f>
        <v>15.89</v>
      </c>
    </row>
    <row r="15" spans="1:5" x14ac:dyDescent="0.2">
      <c r="A15" s="134">
        <v>12</v>
      </c>
      <c r="B15" s="134">
        <v>5313</v>
      </c>
      <c r="C15" s="135" t="s">
        <v>3622</v>
      </c>
      <c r="D15" s="136">
        <v>10.199999999999999</v>
      </c>
      <c r="E15" s="137">
        <f t="shared" si="0"/>
        <v>10.199999999999999</v>
      </c>
    </row>
    <row r="16" spans="1:5" x14ac:dyDescent="0.2">
      <c r="A16" s="134"/>
      <c r="B16" s="134"/>
      <c r="C16" s="135"/>
      <c r="D16" s="137"/>
      <c r="E16" s="137">
        <f t="shared" si="0"/>
        <v>0</v>
      </c>
    </row>
    <row r="17" spans="1:5" ht="15.75" x14ac:dyDescent="0.25">
      <c r="A17" s="138"/>
      <c r="B17" s="139"/>
      <c r="C17" s="636" t="s">
        <v>57</v>
      </c>
      <c r="D17" s="636"/>
      <c r="E17" s="316">
        <f>SUM(E13:E16)</f>
        <v>41.57</v>
      </c>
    </row>
    <row r="18" spans="1:5" ht="15.75" x14ac:dyDescent="0.25">
      <c r="A18" s="317"/>
      <c r="B18" s="318"/>
      <c r="C18" s="319"/>
      <c r="D18" s="320"/>
      <c r="E18" s="321"/>
    </row>
    <row r="19" spans="1:5" ht="15.75" x14ac:dyDescent="0.25">
      <c r="A19" s="141"/>
      <c r="B19" s="141"/>
      <c r="C19" s="142"/>
      <c r="D19" s="143"/>
      <c r="E19" s="315"/>
    </row>
    <row r="20" spans="1:5" x14ac:dyDescent="0.2">
      <c r="A20" s="141"/>
      <c r="B20" s="141"/>
    </row>
    <row r="21" spans="1:5" ht="18" customHeight="1" x14ac:dyDescent="0.2">
      <c r="A21" s="639" t="s">
        <v>3630</v>
      </c>
      <c r="B21" s="640"/>
      <c r="C21" s="640"/>
      <c r="D21" s="640"/>
      <c r="E21" s="641"/>
    </row>
    <row r="22" spans="1:5" ht="3.6" customHeight="1" x14ac:dyDescent="0.2">
      <c r="A22" s="642"/>
      <c r="B22" s="643"/>
      <c r="C22" s="643"/>
      <c r="D22" s="643"/>
      <c r="E22" s="644"/>
    </row>
    <row r="23" spans="1:5" ht="15.75" x14ac:dyDescent="0.25">
      <c r="A23" s="133" t="s">
        <v>38</v>
      </c>
      <c r="B23" s="133" t="s">
        <v>54</v>
      </c>
      <c r="C23" s="133" t="s">
        <v>6</v>
      </c>
      <c r="D23" s="133" t="s">
        <v>55</v>
      </c>
      <c r="E23" s="133" t="s">
        <v>56</v>
      </c>
    </row>
    <row r="24" spans="1:5" x14ac:dyDescent="0.2">
      <c r="A24" s="134">
        <v>1</v>
      </c>
      <c r="B24" s="134">
        <v>5135</v>
      </c>
      <c r="C24" s="135" t="s">
        <v>3624</v>
      </c>
      <c r="D24" s="136">
        <v>1.05</v>
      </c>
      <c r="E24" s="137">
        <f>D24</f>
        <v>1.05</v>
      </c>
    </row>
    <row r="25" spans="1:5" x14ac:dyDescent="0.2">
      <c r="A25" s="134">
        <v>3</v>
      </c>
      <c r="B25" s="134">
        <v>5185</v>
      </c>
      <c r="C25" s="135" t="s">
        <v>3626</v>
      </c>
      <c r="D25" s="136">
        <v>0.87</v>
      </c>
      <c r="E25" s="137">
        <f t="shared" ref="E25:E28" si="1">D25</f>
        <v>0.87</v>
      </c>
    </row>
    <row r="26" spans="1:5" x14ac:dyDescent="0.2">
      <c r="A26" s="134">
        <v>5</v>
      </c>
      <c r="B26" s="134">
        <v>5313</v>
      </c>
      <c r="C26" s="135" t="s">
        <v>3621</v>
      </c>
      <c r="D26" s="136">
        <v>4.25</v>
      </c>
      <c r="E26" s="137">
        <f t="shared" si="1"/>
        <v>4.25</v>
      </c>
    </row>
    <row r="27" spans="1:5" x14ac:dyDescent="0.2">
      <c r="A27" s="134">
        <v>1</v>
      </c>
      <c r="B27" s="134">
        <v>5314</v>
      </c>
      <c r="C27" s="135" t="s">
        <v>3627</v>
      </c>
      <c r="D27" s="136">
        <v>10.47</v>
      </c>
      <c r="E27" s="137">
        <f t="shared" si="1"/>
        <v>10.47</v>
      </c>
    </row>
    <row r="28" spans="1:5" x14ac:dyDescent="0.2">
      <c r="A28" s="134"/>
      <c r="B28" s="134"/>
      <c r="C28" s="135"/>
      <c r="D28" s="136"/>
      <c r="E28" s="137">
        <f t="shared" si="1"/>
        <v>0</v>
      </c>
    </row>
    <row r="29" spans="1:5" ht="15.75" x14ac:dyDescent="0.25">
      <c r="A29" s="138"/>
      <c r="B29" s="139"/>
      <c r="C29" s="636" t="s">
        <v>57</v>
      </c>
      <c r="D29" s="636"/>
      <c r="E29" s="145">
        <f>SUM(E23:E28)</f>
        <v>16.64</v>
      </c>
    </row>
    <row r="30" spans="1:5" ht="15.75" x14ac:dyDescent="0.25">
      <c r="A30" s="144"/>
      <c r="B30" s="645"/>
      <c r="C30" s="645"/>
      <c r="D30" s="147"/>
      <c r="E30" s="148"/>
    </row>
    <row r="31" spans="1:5" ht="15.75" x14ac:dyDescent="0.25">
      <c r="A31" s="149"/>
      <c r="B31" s="150"/>
      <c r="C31" s="150"/>
      <c r="D31" s="146"/>
      <c r="E31" s="151"/>
    </row>
    <row r="32" spans="1:5" ht="15.75" x14ac:dyDescent="0.25">
      <c r="A32" s="149"/>
      <c r="B32" s="150"/>
      <c r="C32" s="150"/>
      <c r="D32" s="146"/>
      <c r="E32" s="151"/>
    </row>
    <row r="33" spans="1:5" x14ac:dyDescent="0.2">
      <c r="A33" s="639" t="s">
        <v>3636</v>
      </c>
      <c r="B33" s="640"/>
      <c r="C33" s="640"/>
      <c r="D33" s="640"/>
      <c r="E33" s="641"/>
    </row>
    <row r="34" spans="1:5" x14ac:dyDescent="0.2">
      <c r="A34" s="642"/>
      <c r="B34" s="643"/>
      <c r="C34" s="643"/>
      <c r="D34" s="643"/>
      <c r="E34" s="644"/>
    </row>
    <row r="35" spans="1:5" ht="15.75" x14ac:dyDescent="0.25">
      <c r="A35" s="133" t="s">
        <v>38</v>
      </c>
      <c r="B35" s="133" t="s">
        <v>54</v>
      </c>
      <c r="C35" s="133" t="s">
        <v>6</v>
      </c>
      <c r="D35" s="133" t="s">
        <v>55</v>
      </c>
      <c r="E35" s="133" t="s">
        <v>56</v>
      </c>
    </row>
    <row r="36" spans="1:5" x14ac:dyDescent="0.2">
      <c r="A36" s="134">
        <v>2</v>
      </c>
      <c r="B36" s="134">
        <v>5134</v>
      </c>
      <c r="C36" s="135" t="s">
        <v>3623</v>
      </c>
      <c r="D36" s="136">
        <v>7.74</v>
      </c>
      <c r="E36" s="137">
        <f t="shared" ref="E36:E42" si="2">D36</f>
        <v>7.74</v>
      </c>
    </row>
    <row r="37" spans="1:5" x14ac:dyDescent="0.2">
      <c r="A37" s="134">
        <v>3</v>
      </c>
      <c r="B37" s="134">
        <v>5197</v>
      </c>
      <c r="C37" s="135" t="s">
        <v>3633</v>
      </c>
      <c r="D37" s="136">
        <v>3.14</v>
      </c>
      <c r="E37" s="137">
        <f t="shared" si="2"/>
        <v>3.14</v>
      </c>
    </row>
    <row r="38" spans="1:5" ht="15" customHeight="1" x14ac:dyDescent="0.2">
      <c r="A38" s="134">
        <v>34</v>
      </c>
      <c r="B38" s="134">
        <v>5135</v>
      </c>
      <c r="C38" s="135" t="s">
        <v>3624</v>
      </c>
      <c r="D38" s="136">
        <v>26.43</v>
      </c>
      <c r="E38" s="137">
        <f t="shared" si="2"/>
        <v>26.43</v>
      </c>
    </row>
    <row r="39" spans="1:5" x14ac:dyDescent="0.2">
      <c r="A39" s="134">
        <v>9</v>
      </c>
      <c r="B39" s="134">
        <v>5313</v>
      </c>
      <c r="C39" s="135" t="s">
        <v>3621</v>
      </c>
      <c r="D39" s="136">
        <v>7.65</v>
      </c>
      <c r="E39" s="137">
        <f t="shared" si="2"/>
        <v>7.65</v>
      </c>
    </row>
    <row r="40" spans="1:5" x14ac:dyDescent="0.2">
      <c r="A40" s="134">
        <v>1</v>
      </c>
      <c r="B40" s="134">
        <v>5314</v>
      </c>
      <c r="C40" s="135" t="s">
        <v>3627</v>
      </c>
      <c r="D40" s="136">
        <v>10.17</v>
      </c>
      <c r="E40" s="137">
        <f t="shared" si="2"/>
        <v>10.17</v>
      </c>
    </row>
    <row r="41" spans="1:5" x14ac:dyDescent="0.2">
      <c r="A41" s="134">
        <v>6</v>
      </c>
      <c r="B41" s="134">
        <v>5342</v>
      </c>
      <c r="C41" s="135" t="s">
        <v>3628</v>
      </c>
      <c r="D41" s="136">
        <v>23.45</v>
      </c>
      <c r="E41" s="137">
        <f t="shared" si="2"/>
        <v>23.45</v>
      </c>
    </row>
    <row r="42" spans="1:5" x14ac:dyDescent="0.2">
      <c r="A42" s="134"/>
      <c r="B42" s="134"/>
      <c r="C42" s="135"/>
      <c r="D42" s="137"/>
      <c r="E42" s="137">
        <f t="shared" si="2"/>
        <v>0</v>
      </c>
    </row>
    <row r="43" spans="1:5" ht="15.75" x14ac:dyDescent="0.25">
      <c r="A43" s="138"/>
      <c r="B43" s="139"/>
      <c r="C43" s="636" t="s">
        <v>57</v>
      </c>
      <c r="D43" s="636"/>
      <c r="E43" s="153">
        <f>SUM(E36:E42)</f>
        <v>78.58</v>
      </c>
    </row>
    <row r="44" spans="1:5" ht="15.75" x14ac:dyDescent="0.25">
      <c r="A44" s="140"/>
      <c r="B44" s="141"/>
      <c r="C44" s="154"/>
      <c r="D44" s="154"/>
      <c r="E44" s="155"/>
    </row>
    <row r="45" spans="1:5" ht="15.75" x14ac:dyDescent="0.25">
      <c r="A45" s="156"/>
      <c r="B45" s="157"/>
      <c r="C45" s="157"/>
      <c r="D45" s="158"/>
      <c r="E45" s="159"/>
    </row>
    <row r="46" spans="1:5" ht="15.75" x14ac:dyDescent="0.25">
      <c r="A46" s="149"/>
      <c r="B46" s="150"/>
      <c r="C46" s="150"/>
      <c r="D46" s="146"/>
      <c r="E46" s="151"/>
    </row>
    <row r="47" spans="1:5" ht="15" customHeight="1" x14ac:dyDescent="0.2">
      <c r="A47" s="639" t="s">
        <v>3629</v>
      </c>
      <c r="B47" s="640"/>
      <c r="C47" s="640"/>
      <c r="D47" s="640"/>
      <c r="E47" s="641"/>
    </row>
    <row r="48" spans="1:5" ht="15" customHeight="1" x14ac:dyDescent="0.2">
      <c r="A48" s="642"/>
      <c r="B48" s="643"/>
      <c r="C48" s="643"/>
      <c r="D48" s="643"/>
      <c r="E48" s="644"/>
    </row>
    <row r="49" spans="1:5" ht="15.75" x14ac:dyDescent="0.25">
      <c r="A49" s="133" t="s">
        <v>38</v>
      </c>
      <c r="B49" s="133" t="s">
        <v>54</v>
      </c>
      <c r="C49" s="133" t="s">
        <v>6</v>
      </c>
      <c r="D49" s="133" t="s">
        <v>55</v>
      </c>
      <c r="E49" s="133" t="s">
        <v>56</v>
      </c>
    </row>
    <row r="50" spans="1:5" ht="14.45" customHeight="1" x14ac:dyDescent="0.2">
      <c r="A50" s="134">
        <v>3</v>
      </c>
      <c r="B50" s="134">
        <v>5135</v>
      </c>
      <c r="C50" s="135" t="s">
        <v>3624</v>
      </c>
      <c r="D50" s="136">
        <v>1</v>
      </c>
      <c r="E50" s="137">
        <f>D50</f>
        <v>1</v>
      </c>
    </row>
    <row r="51" spans="1:5" ht="14.45" customHeight="1" x14ac:dyDescent="0.2">
      <c r="A51" s="134">
        <v>16</v>
      </c>
      <c r="B51" s="134">
        <v>5313</v>
      </c>
      <c r="C51" s="135" t="s">
        <v>3621</v>
      </c>
      <c r="D51" s="136">
        <v>13.6</v>
      </c>
      <c r="E51" s="137">
        <f t="shared" ref="E51:E53" si="3">D51</f>
        <v>13.6</v>
      </c>
    </row>
    <row r="52" spans="1:5" ht="14.45" customHeight="1" x14ac:dyDescent="0.2">
      <c r="A52" s="134">
        <v>7</v>
      </c>
      <c r="B52" s="134">
        <v>5342</v>
      </c>
      <c r="C52" s="135" t="s">
        <v>3628</v>
      </c>
      <c r="D52" s="136">
        <v>54.75</v>
      </c>
      <c r="E52" s="137">
        <f t="shared" si="3"/>
        <v>54.75</v>
      </c>
    </row>
    <row r="53" spans="1:5" ht="14.45" customHeight="1" x14ac:dyDescent="0.2">
      <c r="A53" s="134"/>
      <c r="B53" s="134"/>
      <c r="C53" s="135"/>
      <c r="D53" s="137"/>
      <c r="E53" s="137">
        <f t="shared" si="3"/>
        <v>0</v>
      </c>
    </row>
    <row r="54" spans="1:5" ht="15.75" x14ac:dyDescent="0.25">
      <c r="A54" s="138"/>
      <c r="B54" s="139"/>
      <c r="C54" s="636" t="s">
        <v>57</v>
      </c>
      <c r="D54" s="636"/>
      <c r="E54" s="161">
        <f>SUM(E50:E53)</f>
        <v>69.349999999999994</v>
      </c>
    </row>
    <row r="55" spans="1:5" ht="15.75" x14ac:dyDescent="0.25">
      <c r="A55" s="322"/>
      <c r="B55" s="323"/>
      <c r="C55" s="324"/>
      <c r="D55" s="320"/>
      <c r="E55" s="325"/>
    </row>
    <row r="56" spans="1:5" ht="15.75" x14ac:dyDescent="0.25">
      <c r="A56" s="141"/>
      <c r="B56" s="141"/>
      <c r="C56" s="160"/>
      <c r="D56" s="162"/>
      <c r="E56" s="163"/>
    </row>
    <row r="57" spans="1:5" ht="15.75" x14ac:dyDescent="0.25">
      <c r="A57" s="141"/>
      <c r="B57" s="141"/>
      <c r="C57" s="160"/>
      <c r="D57" s="162"/>
      <c r="E57" s="163"/>
    </row>
    <row r="58" spans="1:5" ht="18" customHeight="1" x14ac:dyDescent="0.2">
      <c r="A58" s="639" t="s">
        <v>3631</v>
      </c>
      <c r="B58" s="640"/>
      <c r="C58" s="640"/>
      <c r="D58" s="640"/>
      <c r="E58" s="641"/>
    </row>
    <row r="59" spans="1:5" ht="3.6" customHeight="1" x14ac:dyDescent="0.2">
      <c r="A59" s="642"/>
      <c r="B59" s="643"/>
      <c r="C59" s="643"/>
      <c r="D59" s="643"/>
      <c r="E59" s="644"/>
    </row>
    <row r="60" spans="1:5" ht="15.75" x14ac:dyDescent="0.25">
      <c r="A60" s="133" t="s">
        <v>38</v>
      </c>
      <c r="B60" s="133" t="s">
        <v>54</v>
      </c>
      <c r="C60" s="133" t="s">
        <v>6</v>
      </c>
      <c r="D60" s="133" t="s">
        <v>55</v>
      </c>
      <c r="E60" s="133" t="s">
        <v>56</v>
      </c>
    </row>
    <row r="61" spans="1:5" x14ac:dyDescent="0.2">
      <c r="A61" s="134">
        <v>6</v>
      </c>
      <c r="B61" s="134">
        <v>5135</v>
      </c>
      <c r="C61" s="135" t="s">
        <v>3624</v>
      </c>
      <c r="D61" s="136">
        <v>4.63</v>
      </c>
      <c r="E61" s="137">
        <f>D61</f>
        <v>4.63</v>
      </c>
    </row>
    <row r="62" spans="1:5" x14ac:dyDescent="0.2">
      <c r="A62" s="134">
        <v>3</v>
      </c>
      <c r="B62" s="134">
        <v>5134</v>
      </c>
      <c r="C62" s="135" t="s">
        <v>3623</v>
      </c>
      <c r="D62" s="136">
        <v>11.61</v>
      </c>
      <c r="E62" s="137">
        <f t="shared" ref="E62:E66" si="4">D62</f>
        <v>11.61</v>
      </c>
    </row>
    <row r="63" spans="1:5" x14ac:dyDescent="0.2">
      <c r="A63" s="134">
        <v>1</v>
      </c>
      <c r="B63" s="134">
        <v>5197</v>
      </c>
      <c r="C63" s="135" t="s">
        <v>3633</v>
      </c>
      <c r="D63" s="136">
        <v>1.18</v>
      </c>
      <c r="E63" s="137">
        <f t="shared" si="4"/>
        <v>1.18</v>
      </c>
    </row>
    <row r="64" spans="1:5" x14ac:dyDescent="0.2">
      <c r="A64" s="134">
        <v>7</v>
      </c>
      <c r="B64" s="134">
        <v>5313</v>
      </c>
      <c r="C64" s="135" t="s">
        <v>3621</v>
      </c>
      <c r="D64" s="136">
        <v>5.95</v>
      </c>
      <c r="E64" s="137">
        <f t="shared" si="4"/>
        <v>5.95</v>
      </c>
    </row>
    <row r="65" spans="1:5" x14ac:dyDescent="0.2">
      <c r="A65" s="134">
        <v>7</v>
      </c>
      <c r="B65" s="134">
        <v>5342</v>
      </c>
      <c r="C65" s="135" t="s">
        <v>3628</v>
      </c>
      <c r="D65" s="136">
        <v>14.45</v>
      </c>
      <c r="E65" s="137">
        <f t="shared" si="4"/>
        <v>14.45</v>
      </c>
    </row>
    <row r="66" spans="1:5" x14ac:dyDescent="0.2">
      <c r="A66" s="134"/>
      <c r="B66" s="134"/>
      <c r="C66" s="135"/>
      <c r="D66" s="137"/>
      <c r="E66" s="137">
        <f t="shared" si="4"/>
        <v>0</v>
      </c>
    </row>
    <row r="67" spans="1:5" ht="15" customHeight="1" x14ac:dyDescent="0.25">
      <c r="A67" s="138"/>
      <c r="B67" s="139"/>
      <c r="C67" s="636" t="s">
        <v>57</v>
      </c>
      <c r="D67" s="636"/>
      <c r="E67" s="161">
        <f>SUM(E61:E66)</f>
        <v>37.819999999999993</v>
      </c>
    </row>
    <row r="68" spans="1:5" ht="15.75" x14ac:dyDescent="0.25">
      <c r="A68" s="322"/>
      <c r="B68" s="323"/>
      <c r="C68" s="324"/>
      <c r="D68" s="320"/>
      <c r="E68" s="325"/>
    </row>
    <row r="69" spans="1:5" ht="15.75" x14ac:dyDescent="0.25">
      <c r="A69" s="141"/>
      <c r="B69" s="141"/>
      <c r="C69" s="142"/>
      <c r="D69" s="164"/>
      <c r="E69" s="151"/>
    </row>
    <row r="70" spans="1:5" ht="15.75" x14ac:dyDescent="0.25">
      <c r="A70" s="141"/>
      <c r="B70" s="141"/>
      <c r="C70" s="142"/>
      <c r="D70" s="164"/>
      <c r="E70" s="151"/>
    </row>
    <row r="71" spans="1:5" ht="18" customHeight="1" x14ac:dyDescent="0.2">
      <c r="A71" s="639" t="s">
        <v>3632</v>
      </c>
      <c r="B71" s="640"/>
      <c r="C71" s="640"/>
      <c r="D71" s="640"/>
      <c r="E71" s="641"/>
    </row>
    <row r="72" spans="1:5" ht="3.6" customHeight="1" x14ac:dyDescent="0.2">
      <c r="A72" s="642"/>
      <c r="B72" s="643"/>
      <c r="C72" s="643"/>
      <c r="D72" s="643"/>
      <c r="E72" s="644"/>
    </row>
    <row r="73" spans="1:5" ht="15.75" x14ac:dyDescent="0.25">
      <c r="A73" s="133" t="s">
        <v>38</v>
      </c>
      <c r="B73" s="133" t="s">
        <v>54</v>
      </c>
      <c r="C73" s="133" t="s">
        <v>6</v>
      </c>
      <c r="D73" s="133" t="s">
        <v>55</v>
      </c>
      <c r="E73" s="133" t="s">
        <v>56</v>
      </c>
    </row>
    <row r="74" spans="1:5" x14ac:dyDescent="0.2">
      <c r="A74" s="134">
        <v>11</v>
      </c>
      <c r="B74" s="134">
        <v>5135</v>
      </c>
      <c r="C74" s="135" t="s">
        <v>3624</v>
      </c>
      <c r="D74" s="136">
        <v>11.11</v>
      </c>
      <c r="E74" s="137">
        <f>D74</f>
        <v>11.11</v>
      </c>
    </row>
    <row r="75" spans="1:5" x14ac:dyDescent="0.2">
      <c r="A75" s="134">
        <v>1</v>
      </c>
      <c r="B75" s="134">
        <v>5197</v>
      </c>
      <c r="C75" s="135" t="s">
        <v>3633</v>
      </c>
      <c r="D75" s="136">
        <v>0.42</v>
      </c>
      <c r="E75" s="137">
        <f t="shared" ref="E75:E78" si="5">D75</f>
        <v>0.42</v>
      </c>
    </row>
    <row r="76" spans="1:5" x14ac:dyDescent="0.2">
      <c r="A76" s="134">
        <v>17</v>
      </c>
      <c r="B76" s="134">
        <v>5313</v>
      </c>
      <c r="C76" s="135" t="s">
        <v>3621</v>
      </c>
      <c r="D76" s="136">
        <v>14.45</v>
      </c>
      <c r="E76" s="137">
        <f t="shared" si="5"/>
        <v>14.45</v>
      </c>
    </row>
    <row r="77" spans="1:5" x14ac:dyDescent="0.2">
      <c r="A77" s="134">
        <v>4</v>
      </c>
      <c r="B77" s="134">
        <v>5342</v>
      </c>
      <c r="C77" s="135" t="s">
        <v>3628</v>
      </c>
      <c r="D77" s="136">
        <v>6.56</v>
      </c>
      <c r="E77" s="137">
        <f t="shared" si="5"/>
        <v>6.56</v>
      </c>
    </row>
    <row r="78" spans="1:5" x14ac:dyDescent="0.2">
      <c r="A78" s="134"/>
      <c r="B78" s="134"/>
      <c r="C78" s="135"/>
      <c r="D78" s="136"/>
      <c r="E78" s="137">
        <f t="shared" si="5"/>
        <v>0</v>
      </c>
    </row>
    <row r="79" spans="1:5" ht="15.75" x14ac:dyDescent="0.25">
      <c r="A79" s="138"/>
      <c r="B79" s="139"/>
      <c r="C79" s="636" t="s">
        <v>58</v>
      </c>
      <c r="D79" s="636"/>
      <c r="E79" s="161">
        <f>SUM(E74:E78)</f>
        <v>32.54</v>
      </c>
    </row>
    <row r="80" spans="1:5" ht="15.75" x14ac:dyDescent="0.25">
      <c r="A80" s="318"/>
      <c r="B80" s="318"/>
      <c r="C80" s="327"/>
      <c r="D80" s="327"/>
      <c r="E80" s="328"/>
    </row>
    <row r="81" spans="1:5" ht="15.75" x14ac:dyDescent="0.25">
      <c r="A81" s="141"/>
      <c r="B81" s="141"/>
      <c r="C81" s="154"/>
      <c r="D81" s="154"/>
      <c r="E81" s="326"/>
    </row>
    <row r="82" spans="1:5" ht="15.75" x14ac:dyDescent="0.25">
      <c r="A82" s="141"/>
      <c r="B82" s="141"/>
      <c r="C82" s="154"/>
      <c r="D82" s="154"/>
      <c r="E82" s="326"/>
    </row>
    <row r="83" spans="1:5" ht="15" customHeight="1" x14ac:dyDescent="0.2">
      <c r="A83" s="639" t="s">
        <v>3634</v>
      </c>
      <c r="B83" s="640"/>
      <c r="C83" s="640"/>
      <c r="D83" s="640"/>
      <c r="E83" s="641"/>
    </row>
    <row r="84" spans="1:5" ht="15" customHeight="1" x14ac:dyDescent="0.2">
      <c r="A84" s="642"/>
      <c r="B84" s="643"/>
      <c r="C84" s="643"/>
      <c r="D84" s="643"/>
      <c r="E84" s="644"/>
    </row>
    <row r="85" spans="1:5" ht="15.75" x14ac:dyDescent="0.25">
      <c r="A85" s="133" t="s">
        <v>38</v>
      </c>
      <c r="B85" s="133" t="s">
        <v>54</v>
      </c>
      <c r="C85" s="133" t="s">
        <v>6</v>
      </c>
      <c r="D85" s="133" t="s">
        <v>55</v>
      </c>
      <c r="E85" s="133" t="s">
        <v>56</v>
      </c>
    </row>
    <row r="86" spans="1:5" x14ac:dyDescent="0.2">
      <c r="A86" s="134">
        <v>3</v>
      </c>
      <c r="B86" s="134">
        <v>5134</v>
      </c>
      <c r="C86" s="135" t="s">
        <v>3623</v>
      </c>
      <c r="D86" s="136">
        <v>11.61</v>
      </c>
      <c r="E86" s="137">
        <f>D86</f>
        <v>11.61</v>
      </c>
    </row>
    <row r="87" spans="1:5" x14ac:dyDescent="0.2">
      <c r="A87" s="134">
        <v>25</v>
      </c>
      <c r="B87" s="134">
        <v>5135</v>
      </c>
      <c r="C87" s="135" t="s">
        <v>3624</v>
      </c>
      <c r="D87" s="136">
        <v>40.58</v>
      </c>
      <c r="E87" s="137">
        <f t="shared" ref="E87:E91" si="6">D87</f>
        <v>40.58</v>
      </c>
    </row>
    <row r="88" spans="1:5" x14ac:dyDescent="0.2">
      <c r="A88" s="134">
        <v>2</v>
      </c>
      <c r="B88" s="134">
        <v>5185</v>
      </c>
      <c r="C88" s="135" t="s">
        <v>3626</v>
      </c>
      <c r="D88" s="136">
        <v>14.88</v>
      </c>
      <c r="E88" s="137">
        <f t="shared" si="6"/>
        <v>14.88</v>
      </c>
    </row>
    <row r="89" spans="1:5" x14ac:dyDescent="0.2">
      <c r="A89" s="134">
        <v>16</v>
      </c>
      <c r="B89" s="134">
        <v>5313</v>
      </c>
      <c r="C89" s="135" t="s">
        <v>3621</v>
      </c>
      <c r="D89" s="136">
        <v>13.6</v>
      </c>
      <c r="E89" s="137">
        <f t="shared" si="6"/>
        <v>13.6</v>
      </c>
    </row>
    <row r="90" spans="1:5" x14ac:dyDescent="0.2">
      <c r="A90" s="134">
        <v>1</v>
      </c>
      <c r="B90" s="134">
        <v>5314</v>
      </c>
      <c r="C90" s="135" t="s">
        <v>3627</v>
      </c>
      <c r="D90" s="136">
        <v>13.97</v>
      </c>
      <c r="E90" s="137">
        <f t="shared" si="6"/>
        <v>13.97</v>
      </c>
    </row>
    <row r="91" spans="1:5" x14ac:dyDescent="0.2">
      <c r="A91" s="134">
        <v>4</v>
      </c>
      <c r="B91" s="134">
        <v>5342</v>
      </c>
      <c r="C91" s="135" t="s">
        <v>3628</v>
      </c>
      <c r="D91" s="136">
        <v>6.6</v>
      </c>
      <c r="E91" s="137">
        <f t="shared" si="6"/>
        <v>6.6</v>
      </c>
    </row>
    <row r="92" spans="1:5" ht="15.75" x14ac:dyDescent="0.25">
      <c r="A92" s="138"/>
      <c r="B92" s="139"/>
      <c r="C92" s="636" t="s">
        <v>58</v>
      </c>
      <c r="D92" s="636"/>
      <c r="E92" s="161">
        <f>SUM(E86:E91)</f>
        <v>101.23999999999998</v>
      </c>
    </row>
    <row r="93" spans="1:5" ht="15.75" x14ac:dyDescent="0.25">
      <c r="A93" s="318"/>
      <c r="B93" s="318"/>
      <c r="C93" s="327"/>
      <c r="D93" s="327"/>
      <c r="E93" s="328"/>
    </row>
    <row r="94" spans="1:5" ht="15.75" x14ac:dyDescent="0.25">
      <c r="A94" s="141"/>
      <c r="B94" s="141"/>
      <c r="C94" s="154"/>
      <c r="D94" s="154"/>
      <c r="E94" s="326"/>
    </row>
    <row r="95" spans="1:5" ht="15" customHeight="1" x14ac:dyDescent="0.2"/>
    <row r="96" spans="1:5" ht="18" customHeight="1" x14ac:dyDescent="0.2">
      <c r="A96" s="639" t="s">
        <v>3635</v>
      </c>
      <c r="B96" s="640"/>
      <c r="C96" s="640"/>
      <c r="D96" s="640"/>
      <c r="E96" s="641"/>
    </row>
    <row r="97" spans="1:5" ht="3.6" customHeight="1" x14ac:dyDescent="0.2">
      <c r="A97" s="642"/>
      <c r="B97" s="643"/>
      <c r="C97" s="643"/>
      <c r="D97" s="643"/>
      <c r="E97" s="644"/>
    </row>
    <row r="98" spans="1:5" ht="15.75" x14ac:dyDescent="0.25">
      <c r="A98" s="133" t="s">
        <v>38</v>
      </c>
      <c r="B98" s="133" t="s">
        <v>54</v>
      </c>
      <c r="C98" s="133" t="s">
        <v>6</v>
      </c>
      <c r="D98" s="133" t="s">
        <v>55</v>
      </c>
      <c r="E98" s="133" t="s">
        <v>56</v>
      </c>
    </row>
    <row r="99" spans="1:5" x14ac:dyDescent="0.2">
      <c r="A99" s="134">
        <v>2</v>
      </c>
      <c r="B99" s="134">
        <v>5134</v>
      </c>
      <c r="C99" s="135" t="s">
        <v>3623</v>
      </c>
      <c r="D99" s="136">
        <v>7.74</v>
      </c>
      <c r="E99" s="137">
        <f>D99</f>
        <v>7.74</v>
      </c>
    </row>
    <row r="100" spans="1:5" x14ac:dyDescent="0.2">
      <c r="A100" s="134">
        <v>26</v>
      </c>
      <c r="B100" s="134">
        <v>5135</v>
      </c>
      <c r="C100" s="135" t="s">
        <v>3624</v>
      </c>
      <c r="D100" s="136">
        <v>27.82</v>
      </c>
      <c r="E100" s="137">
        <f t="shared" ref="E100:E103" si="7">D100</f>
        <v>27.82</v>
      </c>
    </row>
    <row r="101" spans="1:5" x14ac:dyDescent="0.2">
      <c r="A101" s="134">
        <v>13</v>
      </c>
      <c r="B101" s="134">
        <v>5313</v>
      </c>
      <c r="C101" s="135" t="s">
        <v>3621</v>
      </c>
      <c r="D101" s="136">
        <v>11.05</v>
      </c>
      <c r="E101" s="137">
        <f t="shared" si="7"/>
        <v>11.05</v>
      </c>
    </row>
    <row r="102" spans="1:5" x14ac:dyDescent="0.2">
      <c r="A102" s="134">
        <v>7</v>
      </c>
      <c r="B102" s="134">
        <v>5342</v>
      </c>
      <c r="C102" s="135" t="s">
        <v>3628</v>
      </c>
      <c r="D102" s="136">
        <v>22.8</v>
      </c>
      <c r="E102" s="137">
        <f t="shared" si="7"/>
        <v>22.8</v>
      </c>
    </row>
    <row r="103" spans="1:5" x14ac:dyDescent="0.2">
      <c r="A103" s="134"/>
      <c r="B103" s="165"/>
      <c r="C103" s="135"/>
      <c r="D103" s="136"/>
      <c r="E103" s="137">
        <f t="shared" si="7"/>
        <v>0</v>
      </c>
    </row>
    <row r="104" spans="1:5" ht="15.75" x14ac:dyDescent="0.25">
      <c r="A104" s="138"/>
      <c r="B104" s="139"/>
      <c r="C104" s="636" t="s">
        <v>58</v>
      </c>
      <c r="D104" s="636"/>
      <c r="E104" s="161">
        <f>SUM(E99:E103)</f>
        <v>69.41</v>
      </c>
    </row>
    <row r="105" spans="1:5" ht="15.75" x14ac:dyDescent="0.25">
      <c r="A105" s="144"/>
      <c r="B105" s="645"/>
      <c r="C105" s="645"/>
      <c r="D105" s="147"/>
      <c r="E105" s="169"/>
    </row>
    <row r="106" spans="1:5" ht="15.75" x14ac:dyDescent="0.25">
      <c r="A106" s="149"/>
      <c r="B106" s="314"/>
      <c r="C106" s="314"/>
      <c r="D106" s="146"/>
      <c r="E106" s="329"/>
    </row>
    <row r="108" spans="1:5" ht="18" customHeight="1" x14ac:dyDescent="0.2">
      <c r="A108" s="639" t="s">
        <v>3637</v>
      </c>
      <c r="B108" s="640"/>
      <c r="C108" s="640"/>
      <c r="D108" s="640"/>
      <c r="E108" s="641"/>
    </row>
    <row r="109" spans="1:5" ht="3.6" customHeight="1" x14ac:dyDescent="0.2">
      <c r="A109" s="642"/>
      <c r="B109" s="643"/>
      <c r="C109" s="643"/>
      <c r="D109" s="643"/>
      <c r="E109" s="644"/>
    </row>
    <row r="110" spans="1:5" ht="15.75" x14ac:dyDescent="0.25">
      <c r="A110" s="133" t="s">
        <v>38</v>
      </c>
      <c r="B110" s="133" t="s">
        <v>54</v>
      </c>
      <c r="C110" s="133" t="s">
        <v>6</v>
      </c>
      <c r="D110" s="133" t="s">
        <v>55</v>
      </c>
      <c r="E110" s="133" t="s">
        <v>56</v>
      </c>
    </row>
    <row r="111" spans="1:5" x14ac:dyDescent="0.2">
      <c r="A111" s="134">
        <v>8</v>
      </c>
      <c r="B111" s="134">
        <v>5135</v>
      </c>
      <c r="C111" s="135" t="s">
        <v>3624</v>
      </c>
      <c r="D111" s="136">
        <v>6.52</v>
      </c>
      <c r="E111" s="137">
        <f>D111</f>
        <v>6.52</v>
      </c>
    </row>
    <row r="112" spans="1:5" x14ac:dyDescent="0.2">
      <c r="A112" s="134">
        <v>2</v>
      </c>
      <c r="B112" s="134">
        <v>5197</v>
      </c>
      <c r="C112" s="135" t="s">
        <v>3633</v>
      </c>
      <c r="D112" s="136">
        <v>3.28</v>
      </c>
      <c r="E112" s="137">
        <f t="shared" ref="E112:E115" si="8">D112</f>
        <v>3.28</v>
      </c>
    </row>
    <row r="113" spans="1:5" x14ac:dyDescent="0.2">
      <c r="A113" s="134">
        <v>9</v>
      </c>
      <c r="B113" s="134">
        <v>5313</v>
      </c>
      <c r="C113" s="135" t="s">
        <v>3621</v>
      </c>
      <c r="D113" s="136">
        <v>7.65</v>
      </c>
      <c r="E113" s="137">
        <f t="shared" si="8"/>
        <v>7.65</v>
      </c>
    </row>
    <row r="114" spans="1:5" x14ac:dyDescent="0.2">
      <c r="A114" s="134">
        <v>7</v>
      </c>
      <c r="B114" s="134">
        <v>5342</v>
      </c>
      <c r="C114" s="135" t="s">
        <v>3628</v>
      </c>
      <c r="D114" s="136">
        <v>42.28</v>
      </c>
      <c r="E114" s="137">
        <f t="shared" si="8"/>
        <v>42.28</v>
      </c>
    </row>
    <row r="115" spans="1:5" x14ac:dyDescent="0.2">
      <c r="A115" s="134"/>
      <c r="B115" s="165"/>
      <c r="C115" s="135"/>
      <c r="D115" s="136"/>
      <c r="E115" s="137">
        <f t="shared" si="8"/>
        <v>0</v>
      </c>
    </row>
    <row r="116" spans="1:5" ht="15.75" x14ac:dyDescent="0.25">
      <c r="A116" s="138"/>
      <c r="B116" s="139"/>
      <c r="C116" s="636" t="s">
        <v>58</v>
      </c>
      <c r="D116" s="636"/>
      <c r="E116" s="145">
        <f>SUM(E110:E115)</f>
        <v>59.730000000000004</v>
      </c>
    </row>
    <row r="117" spans="1:5" ht="15.75" x14ac:dyDescent="0.25">
      <c r="A117" s="317"/>
      <c r="B117" s="318"/>
      <c r="C117" s="327"/>
      <c r="D117" s="327"/>
      <c r="E117" s="330"/>
    </row>
    <row r="118" spans="1:5" ht="15.75" x14ac:dyDescent="0.25">
      <c r="A118" s="141"/>
      <c r="B118" s="141"/>
      <c r="C118" s="154"/>
      <c r="D118" s="154"/>
      <c r="E118" s="151"/>
    </row>
    <row r="120" spans="1:5" x14ac:dyDescent="0.2">
      <c r="A120" s="639" t="s">
        <v>3638</v>
      </c>
      <c r="B120" s="640"/>
      <c r="C120" s="640"/>
      <c r="D120" s="640"/>
      <c r="E120" s="641"/>
    </row>
    <row r="121" spans="1:5" x14ac:dyDescent="0.2">
      <c r="A121" s="642"/>
      <c r="B121" s="643"/>
      <c r="C121" s="643"/>
      <c r="D121" s="643"/>
      <c r="E121" s="644"/>
    </row>
    <row r="122" spans="1:5" ht="15.75" x14ac:dyDescent="0.25">
      <c r="A122" s="133" t="s">
        <v>38</v>
      </c>
      <c r="B122" s="133" t="s">
        <v>54</v>
      </c>
      <c r="C122" s="133" t="s">
        <v>6</v>
      </c>
      <c r="D122" s="133" t="s">
        <v>55</v>
      </c>
      <c r="E122" s="133" t="s">
        <v>56</v>
      </c>
    </row>
    <row r="123" spans="1:5" x14ac:dyDescent="0.2">
      <c r="A123" s="134">
        <v>5</v>
      </c>
      <c r="B123" s="134">
        <v>5135</v>
      </c>
      <c r="C123" s="135" t="s">
        <v>3624</v>
      </c>
      <c r="D123" s="136">
        <v>5.23</v>
      </c>
      <c r="E123" s="137">
        <f>D123</f>
        <v>5.23</v>
      </c>
    </row>
    <row r="124" spans="1:5" x14ac:dyDescent="0.2">
      <c r="A124" s="134">
        <v>7</v>
      </c>
      <c r="B124" s="134">
        <v>5313</v>
      </c>
      <c r="C124" s="135" t="s">
        <v>3621</v>
      </c>
      <c r="D124" s="168">
        <v>5.95</v>
      </c>
      <c r="E124" s="137">
        <f t="shared" ref="E124:E125" si="9">D124</f>
        <v>5.95</v>
      </c>
    </row>
    <row r="125" spans="1:5" x14ac:dyDescent="0.2">
      <c r="A125" s="134">
        <v>1</v>
      </c>
      <c r="B125" s="134">
        <v>5342</v>
      </c>
      <c r="C125" s="135" t="s">
        <v>3628</v>
      </c>
      <c r="D125" s="136">
        <v>1.05</v>
      </c>
      <c r="E125" s="137">
        <f t="shared" si="9"/>
        <v>1.05</v>
      </c>
    </row>
    <row r="126" spans="1:5" x14ac:dyDescent="0.2">
      <c r="A126" s="165"/>
      <c r="B126" s="165"/>
      <c r="C126" s="166"/>
      <c r="D126" s="167"/>
      <c r="E126" s="152">
        <f t="shared" ref="E126" si="10">SUM(A126*D126)</f>
        <v>0</v>
      </c>
    </row>
    <row r="127" spans="1:5" ht="15.75" x14ac:dyDescent="0.25">
      <c r="A127" s="138"/>
      <c r="B127" s="139"/>
      <c r="C127" s="636" t="s">
        <v>58</v>
      </c>
      <c r="D127" s="636"/>
      <c r="E127" s="161">
        <f>SUM(E123:E126)</f>
        <v>12.23</v>
      </c>
    </row>
    <row r="128" spans="1:5" ht="15.75" x14ac:dyDescent="0.25">
      <c r="A128" s="317"/>
      <c r="B128" s="318"/>
      <c r="C128" s="327"/>
      <c r="D128" s="327"/>
      <c r="E128" s="328"/>
    </row>
    <row r="129" spans="1:5" ht="15.75" x14ac:dyDescent="0.25">
      <c r="A129" s="149"/>
      <c r="B129" s="150"/>
      <c r="C129" s="150"/>
      <c r="D129" s="146"/>
      <c r="E129" s="151"/>
    </row>
    <row r="131" spans="1:5" x14ac:dyDescent="0.2">
      <c r="A131" s="639" t="s">
        <v>3639</v>
      </c>
      <c r="B131" s="640"/>
      <c r="C131" s="640"/>
      <c r="D131" s="640"/>
      <c r="E131" s="641"/>
    </row>
    <row r="132" spans="1:5" x14ac:dyDescent="0.2">
      <c r="A132" s="642"/>
      <c r="B132" s="643"/>
      <c r="C132" s="643"/>
      <c r="D132" s="643"/>
      <c r="E132" s="644"/>
    </row>
    <row r="133" spans="1:5" ht="15.75" x14ac:dyDescent="0.25">
      <c r="A133" s="133" t="s">
        <v>38</v>
      </c>
      <c r="B133" s="133" t="s">
        <v>54</v>
      </c>
      <c r="C133" s="133" t="s">
        <v>6</v>
      </c>
      <c r="D133" s="133" t="s">
        <v>55</v>
      </c>
      <c r="E133" s="133" t="s">
        <v>56</v>
      </c>
    </row>
    <row r="134" spans="1:5" x14ac:dyDescent="0.2">
      <c r="A134" s="134">
        <v>1</v>
      </c>
      <c r="B134" s="134">
        <v>5125</v>
      </c>
      <c r="C134" s="135" t="s">
        <v>3640</v>
      </c>
      <c r="D134" s="136">
        <v>7.77</v>
      </c>
      <c r="E134" s="137">
        <f>D134</f>
        <v>7.77</v>
      </c>
    </row>
    <row r="135" spans="1:5" x14ac:dyDescent="0.2">
      <c r="A135" s="134">
        <v>3</v>
      </c>
      <c r="B135" s="134">
        <v>5134</v>
      </c>
      <c r="C135" s="135" t="s">
        <v>3623</v>
      </c>
      <c r="D135" s="136">
        <v>11.61</v>
      </c>
      <c r="E135" s="137">
        <f t="shared" ref="E135:E140" si="11">D135</f>
        <v>11.61</v>
      </c>
    </row>
    <row r="136" spans="1:5" x14ac:dyDescent="0.2">
      <c r="A136" s="134">
        <v>10</v>
      </c>
      <c r="B136" s="134">
        <v>5135</v>
      </c>
      <c r="C136" s="135" t="s">
        <v>3624</v>
      </c>
      <c r="D136" s="136">
        <v>15.16</v>
      </c>
      <c r="E136" s="137">
        <f t="shared" si="11"/>
        <v>15.16</v>
      </c>
    </row>
    <row r="137" spans="1:5" x14ac:dyDescent="0.2">
      <c r="A137" s="134">
        <v>2</v>
      </c>
      <c r="B137" s="134">
        <v>5197</v>
      </c>
      <c r="C137" s="135" t="s">
        <v>3633</v>
      </c>
      <c r="D137" s="136">
        <v>3.28</v>
      </c>
      <c r="E137" s="137">
        <f t="shared" si="11"/>
        <v>3.28</v>
      </c>
    </row>
    <row r="138" spans="1:5" x14ac:dyDescent="0.2">
      <c r="A138" s="134">
        <v>30</v>
      </c>
      <c r="B138" s="134">
        <v>5313</v>
      </c>
      <c r="C138" s="135" t="s">
        <v>3621</v>
      </c>
      <c r="D138" s="136">
        <v>25.5</v>
      </c>
      <c r="E138" s="137">
        <f t="shared" si="11"/>
        <v>25.5</v>
      </c>
    </row>
    <row r="139" spans="1:5" x14ac:dyDescent="0.2">
      <c r="A139" s="134">
        <v>6</v>
      </c>
      <c r="B139" s="134">
        <v>5342</v>
      </c>
      <c r="C139" s="135" t="s">
        <v>3628</v>
      </c>
      <c r="D139" s="136">
        <v>8.59</v>
      </c>
      <c r="E139" s="137">
        <f t="shared" si="11"/>
        <v>8.59</v>
      </c>
    </row>
    <row r="140" spans="1:5" x14ac:dyDescent="0.2">
      <c r="A140" s="134"/>
      <c r="B140" s="134"/>
      <c r="C140" s="135"/>
      <c r="D140" s="136"/>
      <c r="E140" s="137">
        <f t="shared" si="11"/>
        <v>0</v>
      </c>
    </row>
    <row r="141" spans="1:5" ht="15.75" x14ac:dyDescent="0.25">
      <c r="A141" s="138"/>
      <c r="B141" s="139"/>
      <c r="C141" s="636" t="s">
        <v>58</v>
      </c>
      <c r="D141" s="636"/>
      <c r="E141" s="161">
        <f>SUM(E134:E140)</f>
        <v>71.91</v>
      </c>
    </row>
    <row r="142" spans="1:5" ht="15.75" x14ac:dyDescent="0.25">
      <c r="A142" s="144"/>
      <c r="B142" s="645"/>
      <c r="C142" s="645"/>
      <c r="D142" s="147"/>
      <c r="E142" s="169"/>
    </row>
    <row r="143" spans="1:5" ht="15.75" x14ac:dyDescent="0.25">
      <c r="A143" s="141"/>
      <c r="B143" s="141"/>
      <c r="C143" s="160"/>
      <c r="D143" s="162"/>
      <c r="E143" s="163"/>
    </row>
    <row r="144" spans="1:5" ht="15.75" x14ac:dyDescent="0.25">
      <c r="A144" s="141"/>
      <c r="B144" s="141"/>
      <c r="C144" s="160"/>
      <c r="D144" s="162"/>
      <c r="E144" s="163"/>
    </row>
    <row r="145" spans="1:9" x14ac:dyDescent="0.2">
      <c r="A145" s="639" t="s">
        <v>3641</v>
      </c>
      <c r="B145" s="640"/>
      <c r="C145" s="640"/>
      <c r="D145" s="640"/>
      <c r="E145" s="641"/>
    </row>
    <row r="146" spans="1:9" x14ac:dyDescent="0.2">
      <c r="A146" s="642"/>
      <c r="B146" s="643"/>
      <c r="C146" s="643"/>
      <c r="D146" s="643"/>
      <c r="E146" s="644"/>
    </row>
    <row r="147" spans="1:9" ht="15.75" x14ac:dyDescent="0.25">
      <c r="A147" s="133" t="s">
        <v>38</v>
      </c>
      <c r="B147" s="133" t="s">
        <v>54</v>
      </c>
      <c r="C147" s="133" t="s">
        <v>6</v>
      </c>
      <c r="D147" s="133" t="s">
        <v>55</v>
      </c>
      <c r="E147" s="133" t="s">
        <v>56</v>
      </c>
    </row>
    <row r="148" spans="1:9" x14ac:dyDescent="0.2">
      <c r="A148" s="134">
        <v>1</v>
      </c>
      <c r="B148" s="134">
        <v>5134</v>
      </c>
      <c r="C148" s="135" t="s">
        <v>3623</v>
      </c>
      <c r="D148" s="331">
        <v>3.87</v>
      </c>
      <c r="E148" s="137">
        <f t="shared" ref="E148:E153" si="12">D148</f>
        <v>3.87</v>
      </c>
    </row>
    <row r="149" spans="1:9" x14ac:dyDescent="0.2">
      <c r="A149" s="134">
        <v>10</v>
      </c>
      <c r="B149" s="134">
        <v>5135</v>
      </c>
      <c r="C149" s="135" t="s">
        <v>3624</v>
      </c>
      <c r="D149" s="130">
        <v>11.31</v>
      </c>
      <c r="E149" s="137">
        <f t="shared" si="12"/>
        <v>11.31</v>
      </c>
    </row>
    <row r="150" spans="1:9" x14ac:dyDescent="0.2">
      <c r="A150" s="134">
        <v>1</v>
      </c>
      <c r="B150" s="134">
        <v>5197</v>
      </c>
      <c r="C150" s="135" t="s">
        <v>3633</v>
      </c>
      <c r="D150" s="331">
        <v>2.59</v>
      </c>
      <c r="E150" s="137">
        <f t="shared" si="12"/>
        <v>2.59</v>
      </c>
    </row>
    <row r="151" spans="1:9" x14ac:dyDescent="0.2">
      <c r="A151" s="134">
        <v>11</v>
      </c>
      <c r="B151" s="134">
        <v>5313</v>
      </c>
      <c r="C151" s="135" t="s">
        <v>3621</v>
      </c>
      <c r="D151" s="136">
        <v>9.35</v>
      </c>
      <c r="E151" s="137">
        <f t="shared" si="12"/>
        <v>9.35</v>
      </c>
    </row>
    <row r="152" spans="1:9" x14ac:dyDescent="0.2">
      <c r="A152" s="134">
        <v>1</v>
      </c>
      <c r="B152" s="134">
        <v>5342</v>
      </c>
      <c r="C152" s="135" t="s">
        <v>3628</v>
      </c>
      <c r="D152" s="136">
        <v>0.88</v>
      </c>
      <c r="E152" s="137">
        <f t="shared" si="12"/>
        <v>0.88</v>
      </c>
    </row>
    <row r="153" spans="1:9" x14ac:dyDescent="0.2">
      <c r="A153" s="134"/>
      <c r="B153" s="134"/>
      <c r="C153" s="135"/>
      <c r="D153" s="136"/>
      <c r="E153" s="137">
        <f t="shared" si="12"/>
        <v>0</v>
      </c>
    </row>
    <row r="154" spans="1:9" ht="15.75" x14ac:dyDescent="0.25">
      <c r="A154" s="138"/>
      <c r="B154" s="139"/>
      <c r="C154" s="636" t="s">
        <v>58</v>
      </c>
      <c r="D154" s="636"/>
      <c r="E154" s="161">
        <f>SUM(E148:E153)</f>
        <v>27.999999999999996</v>
      </c>
    </row>
    <row r="155" spans="1:9" ht="15.75" x14ac:dyDescent="0.25">
      <c r="A155" s="144"/>
      <c r="B155" s="645"/>
      <c r="C155" s="645"/>
      <c r="D155" s="147"/>
      <c r="E155" s="169"/>
      <c r="I155" s="177"/>
    </row>
    <row r="157" spans="1:9" x14ac:dyDescent="0.2">
      <c r="A157" s="170"/>
      <c r="B157" s="170"/>
      <c r="C157" s="171"/>
      <c r="D157" s="170"/>
      <c r="E157" s="170"/>
    </row>
    <row r="158" spans="1:9" x14ac:dyDescent="0.2">
      <c r="A158" s="130"/>
      <c r="B158" s="170"/>
      <c r="C158" s="174"/>
      <c r="D158" s="171"/>
      <c r="E158" s="173"/>
    </row>
    <row r="159" spans="1:9" x14ac:dyDescent="0.2">
      <c r="A159" s="130"/>
      <c r="B159" s="170"/>
      <c r="C159" s="174"/>
      <c r="D159" s="171"/>
      <c r="E159" s="172"/>
    </row>
    <row r="160" spans="1:9" x14ac:dyDescent="0.2">
      <c r="A160" s="130"/>
      <c r="B160" s="170"/>
      <c r="C160" s="174"/>
      <c r="D160" s="171"/>
      <c r="E160" s="172"/>
    </row>
    <row r="161" spans="1:5" x14ac:dyDescent="0.2">
      <c r="A161" s="170"/>
      <c r="B161" s="174"/>
      <c r="D161" s="175"/>
      <c r="E161" s="173"/>
    </row>
    <row r="162" spans="1:5" x14ac:dyDescent="0.2">
      <c r="A162" s="170"/>
      <c r="B162" s="174"/>
      <c r="D162" s="173"/>
      <c r="E162" s="173"/>
    </row>
    <row r="163" spans="1:5" x14ac:dyDescent="0.2">
      <c r="A163" s="170"/>
      <c r="B163" s="174"/>
      <c r="D163" s="173"/>
      <c r="E163" s="171"/>
    </row>
    <row r="164" spans="1:5" x14ac:dyDescent="0.2">
      <c r="A164" s="170"/>
      <c r="B164" s="174"/>
      <c r="D164" s="175"/>
      <c r="E164" s="171"/>
    </row>
    <row r="165" spans="1:5" x14ac:dyDescent="0.2">
      <c r="B165" s="130"/>
    </row>
    <row r="167" spans="1:5" x14ac:dyDescent="0.2">
      <c r="C167" s="174"/>
      <c r="D167" s="176"/>
      <c r="E167" s="176"/>
    </row>
  </sheetData>
  <mergeCells count="29">
    <mergeCell ref="A83:E84"/>
    <mergeCell ref="C92:D92"/>
    <mergeCell ref="C154:D154"/>
    <mergeCell ref="B155:C155"/>
    <mergeCell ref="A131:E132"/>
    <mergeCell ref="C141:D141"/>
    <mergeCell ref="B142:C142"/>
    <mergeCell ref="A145:E146"/>
    <mergeCell ref="A96:E97"/>
    <mergeCell ref="C104:D104"/>
    <mergeCell ref="B105:C105"/>
    <mergeCell ref="A108:E109"/>
    <mergeCell ref="C116:D116"/>
    <mergeCell ref="A120:E121"/>
    <mergeCell ref="C127:D127"/>
    <mergeCell ref="C79:D79"/>
    <mergeCell ref="A3:E3"/>
    <mergeCell ref="A10:E11"/>
    <mergeCell ref="C17:D17"/>
    <mergeCell ref="A21:E22"/>
    <mergeCell ref="C29:D29"/>
    <mergeCell ref="B30:C30"/>
    <mergeCell ref="A33:E34"/>
    <mergeCell ref="C43:D43"/>
    <mergeCell ref="A47:E48"/>
    <mergeCell ref="C54:D54"/>
    <mergeCell ref="A58:E59"/>
    <mergeCell ref="C67:D67"/>
    <mergeCell ref="A71:E7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Inventaire</vt:lpstr>
      <vt:lpstr>Sommaire Inventaire</vt:lpstr>
      <vt:lpstr>Par département</vt:lpstr>
      <vt:lpstr>Par catégorie</vt:lpstr>
      <vt:lpstr>Fournitures de bureau</vt:lpstr>
      <vt:lpstr>Dévaluation</vt:lpstr>
      <vt:lpstr>Factures Coop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Bergeron</dc:creator>
  <cp:lastModifiedBy>Fabien Roy</cp:lastModifiedBy>
  <cp:lastPrinted>2016-06-22T16:26:49Z</cp:lastPrinted>
  <dcterms:created xsi:type="dcterms:W3CDTF">2008-06-05T23:00:27Z</dcterms:created>
  <dcterms:modified xsi:type="dcterms:W3CDTF">2016-09-27T16:37:27Z</dcterms:modified>
</cp:coreProperties>
</file>