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<sst xmlns="http://schemas.openxmlformats.org/spreadsheetml/2006/main" count="341" uniqueCount="190">
  <si>
    <t xml:space="preserve">number1</t>
  </si>
  <si>
    <t xml:space="preserve">Amino acids</t>
  </si>
  <si>
    <t xml:space="preserve">number2</t>
  </si>
  <si>
    <t xml:space="preserve">Alkaloids</t>
  </si>
  <si>
    <t xml:space="preserve">Glúcidos</t>
  </si>
  <si>
    <t xml:space="preserve">Saturados</t>
  </si>
  <si>
    <t xml:space="preserve">Insaturados </t>
  </si>
  <si>
    <t xml:space="preserve">Terpenos</t>
  </si>
  <si>
    <t xml:space="preserve">Ácidos</t>
  </si>
  <si>
    <t xml:space="preserve">Bases</t>
  </si>
  <si>
    <t xml:space="preserve">Flavonoides </t>
  </si>
  <si>
    <t xml:space="preserve">Polialcoholes</t>
  </si>
  <si>
    <t xml:space="preserve">Aminoderivados </t>
  </si>
  <si>
    <t xml:space="preserve">Diaminas</t>
  </si>
  <si>
    <t xml:space="preserve">Amidas</t>
  </si>
  <si>
    <t xml:space="preserve">Alcoholes </t>
  </si>
  <si>
    <t xml:space="preserve">Aldehídos</t>
  </si>
  <si>
    <t xml:space="preserve">L-Alanine, 2TMS derivative</t>
  </si>
  <si>
    <t xml:space="preserve">Tropine, TMS derivative</t>
  </si>
  <si>
    <t xml:space="preserve">L-(-)-Arabitol, 5TMS derivative</t>
  </si>
  <si>
    <t xml:space="preserve">lauric acid (1TMS)</t>
  </si>
  <si>
    <t xml:space="preserve">2-Hydroxypyridine(1TMS)</t>
  </si>
  <si>
    <t xml:space="preserve">abietic acid (1TMS)</t>
  </si>
  <si>
    <t xml:space="preserve">Tris(trimethylsilyl)carbamate</t>
  </si>
  <si>
    <t xml:space="preserve">Glycerol, 3TMS derivative</t>
  </si>
  <si>
    <t xml:space="preserve">N-Methyl-L-proline, trimethylsilyl ester</t>
  </si>
  <si>
    <t xml:space="preserve">Putrescine, 4TMS derivative</t>
  </si>
  <si>
    <t xml:space="preserve">Ethanolamine, 3TMS derivative</t>
  </si>
  <si>
    <t xml:space="preserve">4-hydroxybenzaldehyde1(1TMS+1Me0x)</t>
  </si>
  <si>
    <t xml:space="preserve">L-Valine, 2TMS derivative</t>
  </si>
  <si>
    <t xml:space="preserve">Ecgonine methyl ester, trimethylsilyl ether</t>
  </si>
  <si>
    <t xml:space="preserve">D-Fructose, 1,3,4,5,6-pentakis-0-(trimethylsilyl)-, 0-methyloxime</t>
  </si>
  <si>
    <t xml:space="preserve">Palmitic Acid, TMS derivative</t>
  </si>
  <si>
    <t xml:space="preserve">4-Coumaric acid, 2TMS derivative</t>
  </si>
  <si>
    <t xml:space="preserve">Lactic Acid, 2TMS derivative</t>
  </si>
  <si>
    <t xml:space="preserve">Glyceric acid, 3TMS derivative</t>
  </si>
  <si>
    <t xml:space="preserve">N-Methyl-L-proline, pentyl ester</t>
  </si>
  <si>
    <t xml:space="preserve">9-Octadecenamide, (Z)-</t>
  </si>
  <si>
    <t xml:space="preserve">L-Serine, 2TMS derivative</t>
  </si>
  <si>
    <t xml:space="preserve">Ecgonine, trimethylsilyl ether, trimethylsilyl ester</t>
  </si>
  <si>
    <t xml:space="preserve">D-Mannitol, 6TMS derivative</t>
  </si>
  <si>
    <t xml:space="preserve">[C18] Methyl Stearate [19.663]</t>
  </si>
  <si>
    <t xml:space="preserve">Phytol, TMS derivative</t>
  </si>
  <si>
    <t xml:space="preserve">Glycolic acid, 2TMS derivative</t>
  </si>
  <si>
    <t xml:space="preserve">meso-Erythritol, 4TMS derivative</t>
  </si>
  <si>
    <t xml:space="preserve">Oleamide, TMS derivative</t>
  </si>
  <si>
    <t xml:space="preserve">L-Isoleucine, 2TMS derivative</t>
  </si>
  <si>
    <t xml:space="preserve">Cocaine</t>
  </si>
  <si>
    <t xml:space="preserve">D-(-)-Fructose, pentakis(trimethylsilyl) ether, methyloxime (syn)</t>
  </si>
  <si>
    <t xml:space="preserve">Myo-Inositol, 6TMS derivative</t>
  </si>
  <si>
    <t xml:space="preserve">9,12-Octadecadienoic acid (Z,Z)-, TMS derivative</t>
  </si>
  <si>
    <t xml:space="preserve">Oxalic acid, 2TMS derivative</t>
  </si>
  <si>
    <t xml:space="preserve">Niacinamide, TMS derivative</t>
  </si>
  <si>
    <t xml:space="preserve">L-Proline, 2TMS derivative</t>
  </si>
  <si>
    <t xml:space="preserve">Ecgonine ethyl ester, trimethylsilyl ether</t>
  </si>
  <si>
    <t xml:space="preserve">D-Allose, pentakis(trimethylsilyl) ether, methyloxime(anti)</t>
  </si>
  <si>
    <t xml:space="preserve">Stearic acid, TMS derivative</t>
  </si>
  <si>
    <t xml:space="preserve">Ethylphosphonic acid, 2TMS derivative</t>
  </si>
  <si>
    <t xml:space="preserve">Pyrrolidine, 2-butyl-1-methyl-</t>
  </si>
  <si>
    <t xml:space="preserve">Shikimic acid, 4TMS derivative</t>
  </si>
  <si>
    <t xml:space="preserve">L-5-Oxoproline, 2TMS derivative</t>
  </si>
  <si>
    <t xml:space="preserve">Glycine, 3TMS derivative</t>
  </si>
  <si>
    <t xml:space="preserve">trans-Cinnamoylcocaine</t>
  </si>
  <si>
    <t xml:space="preserve">D-(+)-Glucosamine, 6TMS derivative</t>
  </si>
  <si>
    <t xml:space="preserve">1-Monopalmitin, 2TMS derivative</t>
  </si>
  <si>
    <t xml:space="preserve">Benzoic Acid, TMS derivative</t>
  </si>
  <si>
    <t xml:space="preserve">Adenine, 2TMS derivative</t>
  </si>
  <si>
    <t xml:space="preserve">quinic acid(STMS)</t>
  </si>
  <si>
    <t xml:space="preserve">Serine, 3TMS derivative</t>
  </si>
  <si>
    <t xml:space="preserve">Benzoylecgonine, O-TMS derivative</t>
  </si>
  <si>
    <t xml:space="preserve">D-Allose, pentakis(trimethylsilyl) ether, methyloxime(syn)</t>
  </si>
  <si>
    <t xml:space="preserve">Octanoic acid, TMS derivative</t>
  </si>
  <si>
    <t xml:space="preserve">cinnamic acid(1TMS)</t>
  </si>
  <si>
    <t xml:space="preserve">Phenethylamine, 2TMS derivative</t>
  </si>
  <si>
    <t xml:space="preserve">L-Threonine, 3TMS derivative</t>
  </si>
  <si>
    <t xml:space="preserve">Trigonelline TMS</t>
  </si>
  <si>
    <t xml:space="preserve">D-Allose, oxime (isomer 1), 6TMS derivative</t>
  </si>
  <si>
    <t xml:space="preserve">1-hexadecanol(1TMS)</t>
  </si>
  <si>
    <t xml:space="preserve">4-Hydroxycinnamic acid(2TMS)</t>
  </si>
  <si>
    <t xml:space="preserve">L-Phenylalanine, 2TMS derivative</t>
  </si>
  <si>
    <t xml:space="preserve">8-Azabicyclo[3.2.1]octane-2-carboxylic acid, 3-(benzoyloxy)-8-methyl-, ethyl ester, [1R-(exo,exo)]-</t>
  </si>
  <si>
    <t xml:space="preserve">Glucopyranose, 5TMS derivative</t>
  </si>
  <si>
    <t xml:space="preserve">HeptadecanoicAcid(1TMS)</t>
  </si>
  <si>
    <t xml:space="preserve">phytol2(1TMS)</t>
  </si>
  <si>
    <t xml:space="preserve">Hydroxylamine, 2TMS derivative</t>
  </si>
  <si>
    <t xml:space="preserve">Silanol, trimethyl-, phosphate (3:1)</t>
  </si>
  <si>
    <t xml:space="preserve">L-Valine, TMS derivative</t>
  </si>
  <si>
    <t xml:space="preserve">D(-)fructose2(5TMS+1Me0x)</t>
  </si>
  <si>
    <t xml:space="preserve">1-Octacosanol, TMS derivative</t>
  </si>
  <si>
    <t xml:space="preserve">alpha-Linolenic acid, TMS derivative</t>
  </si>
  <si>
    <t xml:space="preserve">L-Leucine, TMS derivative</t>
  </si>
  <si>
    <t xml:space="preserve">D-(+)-melezitose(11TMS)</t>
  </si>
  <si>
    <t xml:space="preserve">Pentadecane</t>
  </si>
  <si>
    <t xml:space="preserve">13-Octadecenoic acid, (E)-, TMS derivative</t>
  </si>
  <si>
    <t xml:space="preserve">Phytosphingosine1(3TMS)</t>
  </si>
  <si>
    <t xml:space="preserve">L-Norleucine, 2TMS derivative</t>
  </si>
  <si>
    <t xml:space="preserve">Ethyl .alpha.-D-glucopyranoside, 4TMS derivative</t>
  </si>
  <si>
    <t xml:space="preserve">Hexadecane</t>
  </si>
  <si>
    <t xml:space="preserve">palmitoleic acid</t>
  </si>
  <si>
    <t xml:space="preserve">Niacin, TMS derivative</t>
  </si>
  <si>
    <t xml:space="preserve">Xylonic acid, 2,3,4-tris-0-(trimethylsilyl)-, .delta.-lactone, D-</t>
  </si>
  <si>
    <t xml:space="preserve">Pipecolic acid, 2TMS derivative</t>
  </si>
  <si>
    <t xml:space="preserve">L-Glutamic acid, bis(trimethylsilyl) ester</t>
  </si>
  <si>
    <t xml:space="preserve">d-Glucose, 2,3,4,5,6-pentakis-0-(trimethylsilyl)-, o- methyloxyme, (1E)-</t>
  </si>
  <si>
    <t xml:space="preserve">Octadecane</t>
  </si>
  <si>
    <t xml:space="preserve">Oleic, (E)-, TMS derivative</t>
  </si>
  <si>
    <t xml:space="preserve">Xylitol, 5TMS derivative</t>
  </si>
  <si>
    <t xml:space="preserve">alpha tocopherol (1TMS)</t>
  </si>
  <si>
    <t xml:space="preserve">L-Glutamic acid, 3TMS derivative</t>
  </si>
  <si>
    <t xml:space="preserve">Lactose, 8TMS derivative</t>
  </si>
  <si>
    <t xml:space="preserve">Nonadecane</t>
  </si>
  <si>
    <t xml:space="preserve">2-Propenoic acid, 2-[(trimethylsilyl)oxy]-, trimethylsilylester</t>
  </si>
  <si>
    <t xml:space="preserve">2-Keto-l-gluconic acid, penta(0-trinnethylsilyI)-</t>
  </si>
  <si>
    <t xml:space="preserve">Tyrosine, 2TMS derivative</t>
  </si>
  <si>
    <t xml:space="preserve">Galactinol, nonakis(trimethylsilyl) ether</t>
  </si>
  <si>
    <t xml:space="preserve">Eicosane</t>
  </si>
  <si>
    <t xml:space="preserve">Ferulic acid, 2TMS derivative</t>
  </si>
  <si>
    <t xml:space="preserve">Gulonic acid, .gamma.-lactone, 4TMS derivavative</t>
  </si>
  <si>
    <t xml:space="preserve">L-Tyrosine, 3TMS derivative</t>
  </si>
  <si>
    <t xml:space="preserve">caffeic acid(3TMS)</t>
  </si>
  <si>
    <t xml:space="preserve">Butanedioic acid, 2TMS derivative</t>
  </si>
  <si>
    <t xml:space="preserve">Glyceryl-glycoside TMS ether</t>
  </si>
  <si>
    <t xml:space="preserve">delta. Amino levulinic acid tri-TMS</t>
  </si>
  <si>
    <t xml:space="preserve">Propanoic acid, 2-methyl-3-[(trimethylsilyl)oxy]-, trimethylsilyl ester</t>
  </si>
  <si>
    <t xml:space="preserve">Petroselinic acid, TMS derivative</t>
  </si>
  <si>
    <t xml:space="preserve">L-Aspartic acid, 2TMS derivative</t>
  </si>
  <si>
    <t xml:space="preserve">Methylsuccinic acid, 2TMS derivative</t>
  </si>
  <si>
    <t xml:space="preserve">Chlorogenic acid (6TMS)</t>
  </si>
  <si>
    <t xml:space="preserve">Gallic acid, 4TMS derivative</t>
  </si>
  <si>
    <t xml:space="preserve">4-Aminobutanoic acid, 3TMS derivative</t>
  </si>
  <si>
    <t xml:space="preserve">Pentanedioic acid, 3-methyl-3-[(trimethylsilyl)oxy]-, bis(trimethylsilyl) ester</t>
  </si>
  <si>
    <t xml:space="preserve">[5282707] 2-hexenoic acid [7.781]</t>
  </si>
  <si>
    <t xml:space="preserve">L-Asparagine, 2TMS derivative</t>
  </si>
  <si>
    <t xml:space="preserve">Hexanedioic acid, 3-trimethylsiloxy-, bis(trimethylsilyl)ester</t>
  </si>
  <si>
    <t xml:space="preserve">Oleic Acid, (Z)-, TMS derivative</t>
  </si>
  <si>
    <t xml:space="preserve">Malic acid, 3TMS derivative</t>
  </si>
  <si>
    <t xml:space="preserve">.beta.-Alanine, 3TMS derivative</t>
  </si>
  <si>
    <t xml:space="preserve">[C16] Methyl Palmitate [17.723]</t>
  </si>
  <si>
    <t xml:space="preserve">D-Gluconic acid, 6TMS derivative</t>
  </si>
  <si>
    <t xml:space="preserve">L-Aspartic acid, 3TMS derivative</t>
  </si>
  <si>
    <t xml:space="preserve">Tetradecane</t>
  </si>
  <si>
    <t xml:space="preserve">4-hydroxybenzoicacid(2TMS)</t>
  </si>
  <si>
    <t xml:space="preserve">Asparagine, 3TMS derivative</t>
  </si>
  <si>
    <t xml:space="preserve">DocosanoicAcid(1TMS)</t>
  </si>
  <si>
    <t xml:space="preserve">3-Hydroxybenzoic acid, 2TMS derivative</t>
  </si>
  <si>
    <t xml:space="preserve">L-Lysine, 4TMS derivative</t>
  </si>
  <si>
    <t xml:space="preserve">Butanoic acid, 2,4-bis[(trimethylsilyl)oxy]-, trimethylsilyl ester</t>
  </si>
  <si>
    <t xml:space="preserve">4-Aminobutyric acid, N,N,0-tri(trimethylsily1) derivative</t>
  </si>
  <si>
    <t xml:space="preserve">Pentanedioic acid, 2-[(trimethylsily0oxy]-, bis(trimethylsily1) ester</t>
  </si>
  <si>
    <t xml:space="preserve">L-Leucine, 2TMS derivative</t>
  </si>
  <si>
    <t xml:space="preserve">Myristic acid, TMS derivative</t>
  </si>
  <si>
    <t xml:space="preserve">2-Aminobutanoic acid, TMS derivative</t>
  </si>
  <si>
    <t xml:space="preserve">Butanoic acid, 2,4-bis[(trinnethylsilypoxy]-, trimethylsilyl ester</t>
  </si>
  <si>
    <t xml:space="preserve">2,3,4-Trihydroxybutyric acid tetrakis(trimethylsilyl) deriv., (, (R*,R*)-)</t>
  </si>
  <si>
    <t xml:space="preserve">Mimosine l(2TMS)</t>
  </si>
  <si>
    <t xml:space="preserve">2-Hydroxybutyric acid, 2TMS derivative</t>
  </si>
  <si>
    <t xml:space="preserve">(R*,S*)-2,3-Dihydroxybutanoic acid, tris(trimethylsilyl)deriv. </t>
  </si>
  <si>
    <t xml:space="preserve">Homoserine, 3TMS derivative</t>
  </si>
  <si>
    <t xml:space="preserve">Hydracrylic acid, 2TMS derivative</t>
  </si>
  <si>
    <t xml:space="preserve">Protocatechoic acid, 3TMS derivative</t>
  </si>
  <si>
    <t xml:space="preserve">DL-Ornithine, 3TMS derivative</t>
  </si>
  <si>
    <t xml:space="preserve">D-(-)-Citramalic acid, 3TMS derivative</t>
  </si>
  <si>
    <t xml:space="preserve">Heptadecanoic acid, 16-methyl-, methyl ester</t>
  </si>
  <si>
    <t xml:space="preserve">Caffeic acid, 3TMS derivative</t>
  </si>
  <si>
    <t xml:space="preserve">Heptadecane</t>
  </si>
  <si>
    <t xml:space="preserve">citramalic acid(3TMS)</t>
  </si>
  <si>
    <t xml:space="preserve">Dotriacontane</t>
  </si>
  <si>
    <t xml:space="preserve">Glycerol monostearate, 2TMS derivative</t>
  </si>
  <si>
    <t xml:space="preserve">Docosane</t>
  </si>
  <si>
    <t xml:space="preserve">5-0-Coumaroyl-D-quinic acid, 5TMS</t>
  </si>
  <si>
    <t xml:space="preserve">4-0-Coumaroyl-D-quinic acid, 5TMS</t>
  </si>
  <si>
    <t xml:space="preserve">3-0-Coumaroyl-D-quinic acid, 5TMS</t>
  </si>
  <si>
    <t xml:space="preserve">Galactaric Acid(6TMS)</t>
  </si>
  <si>
    <t xml:space="preserve">gluconic acid lactonel(4TMS)</t>
  </si>
  <si>
    <t xml:space="preserve">Salicylic acid, 2TMS derivative</t>
  </si>
  <si>
    <t xml:space="preserve">2-Butenedioic acid, (E)-, 2TMS derivative</t>
  </si>
  <si>
    <t xml:space="preserve">Citric acid, 4TMS derivative</t>
  </si>
  <si>
    <t xml:space="preserve">Phosphoric acid, bis(trimethylsilyl)monomethyl ester</t>
  </si>
  <si>
    <t xml:space="preserve">Pyruvic Acid, Methoxyimino, TMS derivative</t>
  </si>
  <si>
    <t xml:space="preserve">Carbohydrates</t>
  </si>
  <si>
    <t xml:space="preserve">Saturated</t>
  </si>
  <si>
    <t xml:space="preserve">Unsaturated</t>
  </si>
  <si>
    <t xml:space="preserve">Terpenes</t>
  </si>
  <si>
    <t xml:space="preserve">Acids</t>
  </si>
  <si>
    <t xml:space="preserve">Polyalcohols</t>
  </si>
  <si>
    <t xml:space="preserve">Amino derivatives</t>
  </si>
  <si>
    <t xml:space="preserve">Diamines</t>
  </si>
  <si>
    <t xml:space="preserve">Amides</t>
  </si>
  <si>
    <t xml:space="preserve">Alcohols</t>
  </si>
  <si>
    <t xml:space="preserve">Aldehydes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</si>
</sst>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0243E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P2" activeCellId="1" sqref="A2:O2 P2"/>
    </sheetView>
  </sheetViews>
  <sheetFormatPr defaultRowHeight="13.8" zeroHeight="false" outlineLevelRow="0" outlineLevelCol="0"/>
  <cols>
    <col collapsed="false" customWidth="true" hidden="false" outlineLevel="0" max="2" min="1" style="0" width="35.71"/>
    <col collapsed="false" customWidth="true" hidden="false" outlineLevel="0" max="4" min="3" style="0" width="36.42"/>
    <col collapsed="false" customWidth="true" hidden="false" outlineLevel="0" max="5" min="5" style="0" width="28.98"/>
    <col collapsed="false" customWidth="true" hidden="false" outlineLevel="0" max="6" min="6" style="0" width="33.71"/>
    <col collapsed="false" customWidth="true" hidden="false" outlineLevel="0" max="7" min="7" style="0" width="28.3"/>
    <col collapsed="false" customWidth="true" hidden="false" outlineLevel="0" max="8" min="8" style="0" width="19.99"/>
    <col collapsed="false" customWidth="true" hidden="false" outlineLevel="0" max="9" min="9" style="0" width="34.71"/>
    <col collapsed="false" customWidth="true" hidden="false" outlineLevel="0" max="10" min="10" style="0" width="28.71"/>
    <col collapsed="false" customWidth="true" hidden="false" outlineLevel="0" max="11" min="11" style="0" width="17.4"/>
    <col collapsed="false" customWidth="true" hidden="false" outlineLevel="0" max="12" min="12" style="0" width="42"/>
    <col collapsed="false" customWidth="true" hidden="false" outlineLevel="0" max="13" min="13" style="0" width="27.85"/>
    <col collapsed="false" customWidth="true" hidden="false" outlineLevel="0" max="14" min="14" style="0" width="23.57"/>
    <col collapsed="false" customWidth="true" hidden="false" outlineLevel="0" max="15" min="15" style="0" width="27.31"/>
    <col collapsed="false" customWidth="true" hidden="false" outlineLevel="0" max="16" min="16" style="0" width="30.02"/>
    <col collapsed="false" customWidth="true" hidden="false" outlineLevel="0" max="17" min="17" style="0" width="13.43"/>
    <col collapsed="false" customWidth="true" hidden="false" outlineLevel="0" max="1023" min="18" style="0" width="8.71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3.8" hidden="false" customHeight="false" outlineLevel="0" collapsed="false">
      <c r="A2" s="0" t="n">
        <f aca="false">1/30</f>
        <v>0.0333333333333333</v>
      </c>
      <c r="B2" s="0" t="s">
        <v>17</v>
      </c>
      <c r="C2" s="0" t="n">
        <f aca="false">1/10</f>
        <v>0.1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21</v>
      </c>
      <c r="L2" s="0" t="s">
        <v>24</v>
      </c>
      <c r="M2" s="0" t="s">
        <v>25</v>
      </c>
      <c r="N2" s="0" t="s">
        <v>26</v>
      </c>
      <c r="O2" s="0" t="s">
        <v>21</v>
      </c>
      <c r="P2" s="0" t="s">
        <v>27</v>
      </c>
      <c r="Q2" s="0" t="s">
        <v>28</v>
      </c>
    </row>
    <row r="3" customFormat="false" ht="13.8" hidden="false" customHeight="false" outlineLevel="0" collapsed="false">
      <c r="A3" s="0" t="n">
        <f aca="false">1/30</f>
        <v>0.0333333333333333</v>
      </c>
      <c r="B3" s="0" t="s">
        <v>29</v>
      </c>
      <c r="C3" s="0" t="n">
        <f aca="false">1/10</f>
        <v>0.1</v>
      </c>
      <c r="D3" s="0" t="s">
        <v>30</v>
      </c>
      <c r="E3" s="0" t="s">
        <v>31</v>
      </c>
      <c r="F3" s="0" t="s">
        <v>32</v>
      </c>
      <c r="G3" s="0" t="s">
        <v>33</v>
      </c>
      <c r="I3" s="0" t="s">
        <v>34</v>
      </c>
      <c r="J3" s="0" t="s">
        <v>27</v>
      </c>
      <c r="L3" s="0" t="s">
        <v>35</v>
      </c>
      <c r="M3" s="0" t="s">
        <v>36</v>
      </c>
      <c r="O3" s="0" t="s">
        <v>37</v>
      </c>
      <c r="P3" s="0" t="s">
        <v>24</v>
      </c>
    </row>
    <row r="4" customFormat="false" ht="13.8" hidden="false" customHeight="false" outlineLevel="0" collapsed="false">
      <c r="A4" s="0" t="n">
        <f aca="false">1/30</f>
        <v>0.0333333333333333</v>
      </c>
      <c r="B4" s="0" t="s">
        <v>38</v>
      </c>
      <c r="C4" s="0" t="n">
        <f aca="false">1/10</f>
        <v>0.1</v>
      </c>
      <c r="D4" s="0" t="s">
        <v>39</v>
      </c>
      <c r="E4" s="0" t="s">
        <v>40</v>
      </c>
      <c r="F4" s="0" t="s">
        <v>41</v>
      </c>
      <c r="G4" s="0" t="s">
        <v>42</v>
      </c>
      <c r="I4" s="0" t="s">
        <v>43</v>
      </c>
      <c r="J4" s="0" t="s">
        <v>24</v>
      </c>
      <c r="L4" s="0" t="s">
        <v>44</v>
      </c>
      <c r="M4" s="0" t="s">
        <v>27</v>
      </c>
      <c r="O4" s="0" t="s">
        <v>45</v>
      </c>
      <c r="P4" s="0" t="s">
        <v>18</v>
      </c>
    </row>
    <row r="5" customFormat="false" ht="13.8" hidden="false" customHeight="false" outlineLevel="0" collapsed="false">
      <c r="A5" s="0" t="n">
        <f aca="false">1/30</f>
        <v>0.0333333333333333</v>
      </c>
      <c r="B5" s="0" t="s">
        <v>46</v>
      </c>
      <c r="C5" s="0" t="n">
        <f aca="false">1/10</f>
        <v>0.1</v>
      </c>
      <c r="D5" s="0" t="s">
        <v>47</v>
      </c>
      <c r="E5" s="0" t="s">
        <v>48</v>
      </c>
      <c r="F5" s="0" t="s">
        <v>49</v>
      </c>
      <c r="G5" s="0" t="s">
        <v>50</v>
      </c>
      <c r="I5" s="0" t="s">
        <v>51</v>
      </c>
      <c r="J5" s="0" t="s">
        <v>44</v>
      </c>
      <c r="L5" s="0" t="s">
        <v>19</v>
      </c>
      <c r="M5" s="0" t="s">
        <v>18</v>
      </c>
      <c r="O5" s="0" t="s">
        <v>52</v>
      </c>
      <c r="P5" s="0" t="s">
        <v>44</v>
      </c>
    </row>
    <row r="6" customFormat="false" ht="13.8" hidden="false" customHeight="false" outlineLevel="0" collapsed="false">
      <c r="A6" s="0" t="n">
        <f aca="false">1/30</f>
        <v>0.0333333333333333</v>
      </c>
      <c r="B6" s="0" t="s">
        <v>53</v>
      </c>
      <c r="C6" s="0" t="n">
        <f aca="false">1/10</f>
        <v>0.1</v>
      </c>
      <c r="D6" s="0" t="s">
        <v>54</v>
      </c>
      <c r="E6" s="0" t="s">
        <v>55</v>
      </c>
      <c r="F6" s="0" t="s">
        <v>56</v>
      </c>
      <c r="G6" s="0" t="s">
        <v>37</v>
      </c>
      <c r="I6" s="0" t="s">
        <v>57</v>
      </c>
      <c r="J6" s="0" t="s">
        <v>58</v>
      </c>
      <c r="L6" s="0" t="s">
        <v>59</v>
      </c>
      <c r="M6" s="0" t="s">
        <v>60</v>
      </c>
      <c r="P6" s="0" t="s">
        <v>19</v>
      </c>
    </row>
    <row r="7" customFormat="false" ht="13.8" hidden="false" customHeight="false" outlineLevel="0" collapsed="false">
      <c r="A7" s="0" t="n">
        <f aca="false">1/30</f>
        <v>0.0333333333333333</v>
      </c>
      <c r="B7" s="0" t="s">
        <v>61</v>
      </c>
      <c r="C7" s="0" t="n">
        <f aca="false">1/10</f>
        <v>0.1</v>
      </c>
      <c r="D7" s="0" t="s">
        <v>62</v>
      </c>
      <c r="E7" s="0" t="s">
        <v>63</v>
      </c>
      <c r="F7" s="0" t="s">
        <v>64</v>
      </c>
      <c r="G7" s="0" t="s">
        <v>45</v>
      </c>
      <c r="I7" s="0" t="s">
        <v>65</v>
      </c>
      <c r="J7" s="0" t="s">
        <v>66</v>
      </c>
      <c r="L7" s="0" t="s">
        <v>67</v>
      </c>
      <c r="M7" s="0" t="s">
        <v>58</v>
      </c>
      <c r="P7" s="0" t="s">
        <v>49</v>
      </c>
    </row>
    <row r="8" customFormat="false" ht="13.8" hidden="false" customHeight="false" outlineLevel="0" collapsed="false">
      <c r="A8" s="0" t="n">
        <f aca="false">1/30</f>
        <v>0.0333333333333333</v>
      </c>
      <c r="B8" s="0" t="s">
        <v>68</v>
      </c>
      <c r="C8" s="0" t="n">
        <f aca="false">1/10</f>
        <v>0.1</v>
      </c>
      <c r="D8" s="0" t="s">
        <v>69</v>
      </c>
      <c r="E8" s="0" t="s">
        <v>70</v>
      </c>
      <c r="F8" s="0" t="s">
        <v>71</v>
      </c>
      <c r="G8" s="0" t="s">
        <v>72</v>
      </c>
      <c r="I8" s="0" t="s">
        <v>17</v>
      </c>
      <c r="J8" s="0" t="s">
        <v>73</v>
      </c>
      <c r="L8" s="0" t="s">
        <v>31</v>
      </c>
      <c r="M8" s="0" t="s">
        <v>66</v>
      </c>
      <c r="P8" s="0" t="s">
        <v>42</v>
      </c>
    </row>
    <row r="9" customFormat="false" ht="13.8" hidden="false" customHeight="false" outlineLevel="0" collapsed="false">
      <c r="A9" s="0" t="n">
        <f aca="false">1/30</f>
        <v>0.0333333333333333</v>
      </c>
      <c r="B9" s="0" t="s">
        <v>74</v>
      </c>
      <c r="C9" s="0" t="n">
        <f aca="false">1/10</f>
        <v>0.1</v>
      </c>
      <c r="D9" s="0" t="s">
        <v>75</v>
      </c>
      <c r="E9" s="0" t="s">
        <v>76</v>
      </c>
      <c r="F9" s="0" t="s">
        <v>77</v>
      </c>
      <c r="G9" s="0" t="s">
        <v>78</v>
      </c>
      <c r="I9" s="0" t="s">
        <v>25</v>
      </c>
      <c r="L9" s="0" t="s">
        <v>40</v>
      </c>
      <c r="M9" s="0" t="s">
        <v>63</v>
      </c>
      <c r="P9" s="0" t="s">
        <v>64</v>
      </c>
    </row>
    <row r="10" customFormat="false" ht="13.8" hidden="false" customHeight="false" outlineLevel="0" collapsed="false">
      <c r="A10" s="0" t="n">
        <f aca="false">1/30</f>
        <v>0.0333333333333333</v>
      </c>
      <c r="B10" s="0" t="s">
        <v>79</v>
      </c>
      <c r="C10" s="0" t="n">
        <f aca="false">1/10</f>
        <v>0.1</v>
      </c>
      <c r="D10" s="0" t="s">
        <v>80</v>
      </c>
      <c r="E10" s="0" t="s">
        <v>81</v>
      </c>
      <c r="F10" s="0" t="s">
        <v>82</v>
      </c>
      <c r="G10" s="0" t="s">
        <v>83</v>
      </c>
      <c r="I10" s="0" t="s">
        <v>29</v>
      </c>
      <c r="L10" s="0" t="s">
        <v>49</v>
      </c>
      <c r="M10" s="0" t="s">
        <v>84</v>
      </c>
      <c r="P10" s="0" t="s">
        <v>85</v>
      </c>
    </row>
    <row r="11" customFormat="false" ht="13.8" hidden="false" customHeight="false" outlineLevel="0" collapsed="false">
      <c r="A11" s="0" t="n">
        <f aca="false">1/30</f>
        <v>0.0333333333333333</v>
      </c>
      <c r="B11" s="0" t="s">
        <v>86</v>
      </c>
      <c r="C11" s="0" t="n">
        <f aca="false">1/10</f>
        <v>0.1</v>
      </c>
      <c r="D11" s="0" t="s">
        <v>73</v>
      </c>
      <c r="E11" s="0" t="s">
        <v>87</v>
      </c>
      <c r="F11" s="0" t="s">
        <v>88</v>
      </c>
      <c r="G11" s="0" t="s">
        <v>89</v>
      </c>
      <c r="I11" s="0" t="s">
        <v>38</v>
      </c>
      <c r="L11" s="0" t="s">
        <v>64</v>
      </c>
      <c r="M11" s="0" t="s">
        <v>52</v>
      </c>
      <c r="P11" s="0" t="s">
        <v>83</v>
      </c>
    </row>
    <row r="12" customFormat="false" ht="13.8" hidden="false" customHeight="false" outlineLevel="0" collapsed="false">
      <c r="A12" s="0" t="n">
        <f aca="false">1/30</f>
        <v>0.0333333333333333</v>
      </c>
      <c r="B12" s="0" t="s">
        <v>90</v>
      </c>
      <c r="E12" s="0" t="s">
        <v>91</v>
      </c>
      <c r="F12" s="0" t="s">
        <v>92</v>
      </c>
      <c r="G12" s="0" t="s">
        <v>93</v>
      </c>
      <c r="I12" s="0" t="s">
        <v>36</v>
      </c>
      <c r="L12" s="0" t="s">
        <v>94</v>
      </c>
      <c r="M12" s="0" t="s">
        <v>73</v>
      </c>
      <c r="P12" s="0" t="s">
        <v>77</v>
      </c>
    </row>
    <row r="13" customFormat="false" ht="13.8" hidden="false" customHeight="false" outlineLevel="0" collapsed="false">
      <c r="A13" s="0" t="n">
        <f aca="false">1/30</f>
        <v>0.0333333333333333</v>
      </c>
      <c r="B13" s="0" t="s">
        <v>95</v>
      </c>
      <c r="E13" s="0" t="s">
        <v>96</v>
      </c>
      <c r="F13" s="0" t="s">
        <v>97</v>
      </c>
      <c r="G13" s="0" t="s">
        <v>98</v>
      </c>
      <c r="I13" s="0" t="s">
        <v>99</v>
      </c>
      <c r="L13" s="0" t="s">
        <v>100</v>
      </c>
      <c r="M13" s="0" t="s">
        <v>101</v>
      </c>
      <c r="P13" s="0" t="s">
        <v>88</v>
      </c>
    </row>
    <row r="14" customFormat="false" ht="13.8" hidden="false" customHeight="false" outlineLevel="0" collapsed="false">
      <c r="A14" s="0" t="n">
        <f aca="false">1/30</f>
        <v>0.0333333333333333</v>
      </c>
      <c r="B14" s="0" t="s">
        <v>102</v>
      </c>
      <c r="E14" s="0" t="s">
        <v>103</v>
      </c>
      <c r="F14" s="0" t="s">
        <v>104</v>
      </c>
      <c r="G14" s="0" t="s">
        <v>105</v>
      </c>
      <c r="I14" s="0" t="s">
        <v>46</v>
      </c>
      <c r="L14" s="0" t="s">
        <v>106</v>
      </c>
      <c r="M14" s="0" t="s">
        <v>23</v>
      </c>
      <c r="P14" s="0" t="s">
        <v>107</v>
      </c>
    </row>
    <row r="15" customFormat="false" ht="13.8" hidden="false" customHeight="false" outlineLevel="0" collapsed="false">
      <c r="A15" s="0" t="n">
        <f aca="false">1/30</f>
        <v>0.0333333333333333</v>
      </c>
      <c r="B15" s="0" t="s">
        <v>108</v>
      </c>
      <c r="E15" s="0" t="s">
        <v>109</v>
      </c>
      <c r="F15" s="0" t="s">
        <v>110</v>
      </c>
      <c r="G15" s="0" t="s">
        <v>111</v>
      </c>
      <c r="I15" s="0" t="s">
        <v>53</v>
      </c>
      <c r="L15" s="0" t="s">
        <v>112</v>
      </c>
      <c r="M15" s="0" t="s">
        <v>30</v>
      </c>
      <c r="P15" s="0" t="s">
        <v>94</v>
      </c>
    </row>
    <row r="16" customFormat="false" ht="13.8" hidden="false" customHeight="false" outlineLevel="0" collapsed="false">
      <c r="A16" s="0" t="n">
        <f aca="false">1/30</f>
        <v>0.0333333333333333</v>
      </c>
      <c r="B16" s="0" t="s">
        <v>113</v>
      </c>
      <c r="E16" s="0" t="s">
        <v>114</v>
      </c>
      <c r="F16" s="0" t="s">
        <v>115</v>
      </c>
      <c r="G16" s="0" t="s">
        <v>116</v>
      </c>
      <c r="I16" s="0" t="s">
        <v>61</v>
      </c>
      <c r="L16" s="0" t="s">
        <v>117</v>
      </c>
      <c r="M16" s="0" t="s">
        <v>39</v>
      </c>
      <c r="P16" s="0" t="s">
        <v>106</v>
      </c>
    </row>
    <row r="17" customFormat="false" ht="13.8" hidden="false" customHeight="false" outlineLevel="0" collapsed="false">
      <c r="A17" s="0" t="n">
        <f aca="false">1/30</f>
        <v>0.0333333333333333</v>
      </c>
      <c r="B17" s="0" t="s">
        <v>118</v>
      </c>
      <c r="F17" s="0" t="s">
        <v>94</v>
      </c>
      <c r="G17" s="0" t="s">
        <v>119</v>
      </c>
      <c r="I17" s="0" t="s">
        <v>120</v>
      </c>
      <c r="L17" s="0" t="s">
        <v>48</v>
      </c>
      <c r="M17" s="0" t="s">
        <v>47</v>
      </c>
      <c r="P17" s="0" t="s">
        <v>121</v>
      </c>
    </row>
    <row r="18" customFormat="false" ht="13.8" hidden="false" customHeight="false" outlineLevel="0" collapsed="false">
      <c r="A18" s="0" t="n">
        <f aca="false">1/30</f>
        <v>0.0333333333333333</v>
      </c>
      <c r="B18" s="0" t="s">
        <v>122</v>
      </c>
      <c r="F18" s="0" t="s">
        <v>123</v>
      </c>
      <c r="G18" s="0" t="s">
        <v>124</v>
      </c>
      <c r="I18" s="0" t="s">
        <v>35</v>
      </c>
      <c r="L18" s="0" t="s">
        <v>55</v>
      </c>
      <c r="M18" s="0" t="s">
        <v>54</v>
      </c>
      <c r="P18" s="0" t="s">
        <v>84</v>
      </c>
    </row>
    <row r="19" customFormat="false" ht="13.8" hidden="false" customHeight="false" outlineLevel="0" collapsed="false">
      <c r="A19" s="0" t="n">
        <f aca="false">1/30</f>
        <v>0.0333333333333333</v>
      </c>
      <c r="B19" s="0" t="s">
        <v>125</v>
      </c>
      <c r="F19" s="0" t="s">
        <v>126</v>
      </c>
      <c r="G19" s="0" t="s">
        <v>127</v>
      </c>
      <c r="I19" s="0" t="s">
        <v>68</v>
      </c>
      <c r="L19" s="0" t="s">
        <v>128</v>
      </c>
      <c r="M19" s="0" t="s">
        <v>62</v>
      </c>
    </row>
    <row r="20" customFormat="false" ht="13.8" hidden="false" customHeight="false" outlineLevel="0" collapsed="false">
      <c r="A20" s="0" t="n">
        <f aca="false">1/30</f>
        <v>0.0333333333333333</v>
      </c>
      <c r="B20" s="0" t="s">
        <v>129</v>
      </c>
      <c r="F20" s="0" t="s">
        <v>130</v>
      </c>
      <c r="G20" s="0" t="s">
        <v>131</v>
      </c>
      <c r="I20" s="0" t="s">
        <v>74</v>
      </c>
      <c r="L20" s="0" t="s">
        <v>63</v>
      </c>
      <c r="M20" s="0" t="s">
        <v>69</v>
      </c>
    </row>
    <row r="21" customFormat="false" ht="13.8" hidden="false" customHeight="false" outlineLevel="0" collapsed="false">
      <c r="A21" s="0" t="n">
        <f aca="false">1/30</f>
        <v>0.0333333333333333</v>
      </c>
      <c r="B21" s="0" t="s">
        <v>132</v>
      </c>
      <c r="F21" s="0" t="s">
        <v>133</v>
      </c>
      <c r="G21" s="0" t="s">
        <v>134</v>
      </c>
      <c r="I21" s="0" t="s">
        <v>135</v>
      </c>
      <c r="L21" s="0" t="s">
        <v>70</v>
      </c>
      <c r="M21" s="0" t="s">
        <v>75</v>
      </c>
    </row>
    <row r="22" customFormat="false" ht="13.8" hidden="false" customHeight="false" outlineLevel="0" collapsed="false">
      <c r="A22" s="0" t="n">
        <f aca="false">1/30</f>
        <v>0.0333333333333333</v>
      </c>
      <c r="B22" s="0" t="s">
        <v>136</v>
      </c>
      <c r="F22" s="0" t="s">
        <v>26</v>
      </c>
      <c r="G22" s="0" t="s">
        <v>137</v>
      </c>
      <c r="I22" s="0" t="s">
        <v>60</v>
      </c>
      <c r="L22" s="0" t="s">
        <v>138</v>
      </c>
      <c r="M22" s="0" t="s">
        <v>80</v>
      </c>
    </row>
    <row r="23" customFormat="false" ht="13.8" hidden="false" customHeight="false" outlineLevel="0" collapsed="false">
      <c r="A23" s="0" t="n">
        <f aca="false">1/30</f>
        <v>0.0333333333333333</v>
      </c>
      <c r="B23" s="0" t="s">
        <v>139</v>
      </c>
      <c r="F23" s="0" t="s">
        <v>140</v>
      </c>
      <c r="I23" s="0" t="s">
        <v>141</v>
      </c>
      <c r="L23" s="0" t="s">
        <v>119</v>
      </c>
    </row>
    <row r="24" customFormat="false" ht="13.8" hidden="false" customHeight="false" outlineLevel="0" collapsed="false">
      <c r="A24" s="0" t="n">
        <f aca="false">1/30</f>
        <v>0.0333333333333333</v>
      </c>
      <c r="B24" s="0" t="s">
        <v>142</v>
      </c>
      <c r="F24" s="0" t="s">
        <v>143</v>
      </c>
      <c r="I24" s="0" t="s">
        <v>144</v>
      </c>
      <c r="L24" s="0" t="s">
        <v>76</v>
      </c>
    </row>
    <row r="25" customFormat="false" ht="13.8" hidden="false" customHeight="false" outlineLevel="0" collapsed="false">
      <c r="A25" s="0" t="n">
        <f aca="false">1/30</f>
        <v>0.0333333333333333</v>
      </c>
      <c r="B25" s="0" t="s">
        <v>145</v>
      </c>
      <c r="F25" s="0" t="s">
        <v>146</v>
      </c>
      <c r="I25" s="0" t="s">
        <v>20</v>
      </c>
      <c r="L25" s="0" t="s">
        <v>121</v>
      </c>
    </row>
    <row r="26" customFormat="false" ht="13.8" hidden="false" customHeight="false" outlineLevel="0" collapsed="false">
      <c r="A26" s="0" t="n">
        <f aca="false">1/30</f>
        <v>0.0333333333333333</v>
      </c>
      <c r="B26" s="0" t="s">
        <v>147</v>
      </c>
      <c r="F26" s="0" t="s">
        <v>148</v>
      </c>
      <c r="I26" s="0" t="s">
        <v>59</v>
      </c>
      <c r="L26" s="0" t="s">
        <v>81</v>
      </c>
    </row>
    <row r="27" customFormat="false" ht="13.8" hidden="false" customHeight="false" outlineLevel="0" collapsed="false">
      <c r="A27" s="0" t="n">
        <f aca="false">1/30</f>
        <v>0.0333333333333333</v>
      </c>
      <c r="B27" s="0" t="s">
        <v>149</v>
      </c>
      <c r="F27" s="0" t="s">
        <v>150</v>
      </c>
      <c r="I27" s="0" t="s">
        <v>67</v>
      </c>
      <c r="L27" s="0" t="s">
        <v>87</v>
      </c>
    </row>
    <row r="28" customFormat="false" ht="13.8" hidden="false" customHeight="false" outlineLevel="0" collapsed="false">
      <c r="A28" s="0" t="n">
        <f aca="false">1/30</f>
        <v>0.0333333333333333</v>
      </c>
      <c r="B28" s="0" t="s">
        <v>151</v>
      </c>
      <c r="F28" s="0" t="s">
        <v>152</v>
      </c>
      <c r="I28" s="0" t="s">
        <v>33</v>
      </c>
      <c r="L28" s="0" t="s">
        <v>153</v>
      </c>
    </row>
    <row r="29" customFormat="false" ht="13.8" hidden="false" customHeight="false" outlineLevel="0" collapsed="false">
      <c r="A29" s="0" t="n">
        <f aca="false">1/30</f>
        <v>0.0333333333333333</v>
      </c>
      <c r="B29" s="0" t="s">
        <v>154</v>
      </c>
      <c r="F29" s="0" t="s">
        <v>155</v>
      </c>
      <c r="I29" s="0" t="s">
        <v>32</v>
      </c>
      <c r="L29" s="0" t="s">
        <v>156</v>
      </c>
    </row>
    <row r="30" customFormat="false" ht="13.8" hidden="false" customHeight="false" outlineLevel="0" collapsed="false">
      <c r="A30" s="0" t="n">
        <f aca="false">1/30</f>
        <v>0.0333333333333333</v>
      </c>
      <c r="B30" s="0" t="s">
        <v>157</v>
      </c>
      <c r="F30" s="0" t="s">
        <v>158</v>
      </c>
      <c r="I30" s="0" t="s">
        <v>50</v>
      </c>
      <c r="L30" s="0" t="s">
        <v>159</v>
      </c>
    </row>
    <row r="31" customFormat="false" ht="13.8" hidden="false" customHeight="false" outlineLevel="0" collapsed="false">
      <c r="A31" s="0" t="n">
        <f aca="false">1/30</f>
        <v>0.0333333333333333</v>
      </c>
      <c r="B31" s="0" t="s">
        <v>160</v>
      </c>
      <c r="F31" s="0" t="s">
        <v>161</v>
      </c>
      <c r="I31" s="0" t="s">
        <v>56</v>
      </c>
      <c r="L31" s="0" t="s">
        <v>127</v>
      </c>
    </row>
    <row r="32" customFormat="false" ht="13.8" hidden="false" customHeight="false" outlineLevel="0" collapsed="false">
      <c r="F32" s="0" t="s">
        <v>162</v>
      </c>
      <c r="I32" s="0" t="s">
        <v>22</v>
      </c>
      <c r="L32" s="0" t="s">
        <v>163</v>
      </c>
    </row>
    <row r="33" customFormat="false" ht="13.8" hidden="false" customHeight="false" outlineLevel="0" collapsed="false">
      <c r="F33" s="0" t="s">
        <v>164</v>
      </c>
      <c r="I33" s="0" t="s">
        <v>86</v>
      </c>
      <c r="L33" s="0" t="s">
        <v>91</v>
      </c>
    </row>
    <row r="34" customFormat="false" ht="13.8" hidden="false" customHeight="false" outlineLevel="0" collapsed="false">
      <c r="F34" s="0" t="s">
        <v>165</v>
      </c>
      <c r="I34" s="0" t="s">
        <v>90</v>
      </c>
      <c r="L34" s="0" t="s">
        <v>96</v>
      </c>
    </row>
    <row r="35" customFormat="false" ht="13.8" hidden="false" customHeight="false" outlineLevel="0" collapsed="false">
      <c r="F35" s="0" t="s">
        <v>166</v>
      </c>
      <c r="I35" s="0" t="s">
        <v>95</v>
      </c>
      <c r="L35" s="0" t="s">
        <v>103</v>
      </c>
    </row>
    <row r="36" customFormat="false" ht="13.8" hidden="false" customHeight="false" outlineLevel="0" collapsed="false">
      <c r="F36" s="0" t="s">
        <v>167</v>
      </c>
      <c r="I36" s="0" t="s">
        <v>85</v>
      </c>
      <c r="L36" s="0" t="s">
        <v>109</v>
      </c>
    </row>
    <row r="37" customFormat="false" ht="13.8" hidden="false" customHeight="false" outlineLevel="0" collapsed="false">
      <c r="F37" s="0" t="s">
        <v>168</v>
      </c>
      <c r="I37" s="0" t="s">
        <v>102</v>
      </c>
      <c r="L37" s="0" t="s">
        <v>169</v>
      </c>
    </row>
    <row r="38" customFormat="false" ht="13.8" hidden="false" customHeight="false" outlineLevel="0" collapsed="false">
      <c r="I38" s="0" t="s">
        <v>72</v>
      </c>
      <c r="L38" s="0" t="s">
        <v>114</v>
      </c>
    </row>
    <row r="39" customFormat="false" ht="13.8" hidden="false" customHeight="false" outlineLevel="0" collapsed="false">
      <c r="I39" s="0" t="s">
        <v>108</v>
      </c>
      <c r="L39" s="0" t="s">
        <v>170</v>
      </c>
    </row>
    <row r="40" customFormat="false" ht="13.8" hidden="false" customHeight="false" outlineLevel="0" collapsed="false">
      <c r="I40" s="0" t="s">
        <v>113</v>
      </c>
      <c r="L40" s="0" t="s">
        <v>171</v>
      </c>
    </row>
    <row r="41" customFormat="false" ht="13.8" hidden="false" customHeight="false" outlineLevel="0" collapsed="false">
      <c r="I41" s="0" t="s">
        <v>78</v>
      </c>
      <c r="L41" s="0" t="s">
        <v>172</v>
      </c>
    </row>
    <row r="42" customFormat="false" ht="13.8" hidden="false" customHeight="false" outlineLevel="0" collapsed="false">
      <c r="I42" s="0" t="s">
        <v>118</v>
      </c>
      <c r="L42" s="0" t="s">
        <v>173</v>
      </c>
    </row>
    <row r="43" customFormat="false" ht="13.8" hidden="false" customHeight="false" outlineLevel="0" collapsed="false">
      <c r="I43" s="0" t="s">
        <v>71</v>
      </c>
      <c r="L43" s="0" t="s">
        <v>167</v>
      </c>
    </row>
    <row r="44" customFormat="false" ht="13.8" hidden="false" customHeight="false" outlineLevel="0" collapsed="false">
      <c r="I44" s="0" t="s">
        <v>174</v>
      </c>
    </row>
    <row r="45" customFormat="false" ht="13.8" hidden="false" customHeight="false" outlineLevel="0" collapsed="false">
      <c r="I45" s="0" t="s">
        <v>82</v>
      </c>
    </row>
    <row r="46" customFormat="false" ht="13.8" hidden="false" customHeight="false" outlineLevel="0" collapsed="false">
      <c r="I46" s="0" t="s">
        <v>89</v>
      </c>
    </row>
    <row r="47" customFormat="false" ht="13.8" hidden="false" customHeight="false" outlineLevel="0" collapsed="false">
      <c r="I47" s="0" t="s">
        <v>93</v>
      </c>
    </row>
    <row r="48" customFormat="false" ht="13.8" hidden="false" customHeight="false" outlineLevel="0" collapsed="false">
      <c r="I48" s="0" t="s">
        <v>98</v>
      </c>
    </row>
    <row r="49" customFormat="false" ht="13.8" hidden="false" customHeight="false" outlineLevel="0" collapsed="false">
      <c r="I49" s="0" t="s">
        <v>105</v>
      </c>
    </row>
    <row r="50" customFormat="false" ht="13.8" hidden="false" customHeight="false" outlineLevel="0" collapsed="false">
      <c r="I50" s="0" t="s">
        <v>69</v>
      </c>
    </row>
    <row r="51" customFormat="false" ht="13.8" hidden="false" customHeight="false" outlineLevel="0" collapsed="false">
      <c r="I51" s="0" t="s">
        <v>111</v>
      </c>
    </row>
    <row r="52" customFormat="false" ht="13.8" hidden="false" customHeight="false" outlineLevel="0" collapsed="false">
      <c r="I52" s="0" t="s">
        <v>123</v>
      </c>
    </row>
    <row r="53" customFormat="false" ht="13.8" hidden="false" customHeight="false" outlineLevel="0" collapsed="false">
      <c r="I53" s="0" t="s">
        <v>122</v>
      </c>
    </row>
    <row r="54" customFormat="false" ht="13.8" hidden="false" customHeight="false" outlineLevel="0" collapsed="false">
      <c r="I54" s="0" t="s">
        <v>126</v>
      </c>
    </row>
    <row r="55" customFormat="false" ht="13.8" hidden="false" customHeight="false" outlineLevel="0" collapsed="false">
      <c r="I55" s="0" t="s">
        <v>175</v>
      </c>
    </row>
    <row r="56" customFormat="false" ht="13.8" hidden="false" customHeight="false" outlineLevel="0" collapsed="false">
      <c r="I56" s="0" t="s">
        <v>125</v>
      </c>
    </row>
    <row r="57" customFormat="false" ht="13.8" hidden="false" customHeight="false" outlineLevel="0" collapsed="false">
      <c r="I57" s="0" t="s">
        <v>132</v>
      </c>
    </row>
    <row r="58" customFormat="false" ht="13.8" hidden="false" customHeight="false" outlineLevel="0" collapsed="false">
      <c r="I58" s="0" t="s">
        <v>129</v>
      </c>
    </row>
    <row r="59" customFormat="false" ht="13.8" hidden="false" customHeight="false" outlineLevel="0" collapsed="false">
      <c r="I59" s="0" t="s">
        <v>136</v>
      </c>
    </row>
    <row r="60" customFormat="false" ht="13.8" hidden="false" customHeight="false" outlineLevel="0" collapsed="false">
      <c r="I60" s="0" t="s">
        <v>139</v>
      </c>
    </row>
    <row r="61" customFormat="false" ht="13.8" hidden="false" customHeight="false" outlineLevel="0" collapsed="false">
      <c r="I61" s="0" t="s">
        <v>130</v>
      </c>
    </row>
    <row r="62" customFormat="false" ht="13.8" hidden="false" customHeight="false" outlineLevel="0" collapsed="false">
      <c r="I62" s="0" t="s">
        <v>100</v>
      </c>
    </row>
    <row r="63" customFormat="false" ht="13.8" hidden="false" customHeight="false" outlineLevel="0" collapsed="false">
      <c r="I63" s="0" t="s">
        <v>142</v>
      </c>
    </row>
    <row r="64" customFormat="false" ht="13.8" hidden="false" customHeight="false" outlineLevel="0" collapsed="false">
      <c r="I64" s="0" t="s">
        <v>133</v>
      </c>
    </row>
    <row r="65" customFormat="false" ht="13.8" hidden="false" customHeight="false" outlineLevel="0" collapsed="false">
      <c r="I65" s="0" t="s">
        <v>112</v>
      </c>
    </row>
    <row r="66" customFormat="false" ht="13.8" hidden="false" customHeight="false" outlineLevel="0" collapsed="false">
      <c r="I66" s="0" t="s">
        <v>176</v>
      </c>
    </row>
    <row r="67" customFormat="false" ht="13.8" hidden="false" customHeight="false" outlineLevel="0" collapsed="false">
      <c r="I67" s="0" t="s">
        <v>117</v>
      </c>
    </row>
    <row r="68" customFormat="false" ht="13.8" hidden="false" customHeight="false" outlineLevel="0" collapsed="false">
      <c r="I68" s="0" t="s">
        <v>128</v>
      </c>
    </row>
    <row r="69" customFormat="false" ht="13.8" hidden="false" customHeight="false" outlineLevel="0" collapsed="false">
      <c r="I69" s="0" t="s">
        <v>145</v>
      </c>
    </row>
    <row r="70" customFormat="false" ht="13.8" hidden="false" customHeight="false" outlineLevel="0" collapsed="false">
      <c r="I70" s="0" t="s">
        <v>138</v>
      </c>
    </row>
    <row r="71" customFormat="false" ht="13.8" hidden="false" customHeight="false" outlineLevel="0" collapsed="false">
      <c r="I71" s="0" t="s">
        <v>116</v>
      </c>
    </row>
    <row r="72" customFormat="false" ht="13.8" hidden="false" customHeight="false" outlineLevel="0" collapsed="false">
      <c r="I72" s="0" t="s">
        <v>119</v>
      </c>
    </row>
    <row r="73" customFormat="false" ht="13.8" hidden="false" customHeight="false" outlineLevel="0" collapsed="false">
      <c r="I73" s="0" t="s">
        <v>124</v>
      </c>
    </row>
    <row r="74" customFormat="false" ht="13.8" hidden="false" customHeight="false" outlineLevel="0" collapsed="false">
      <c r="I74" s="0" t="s">
        <v>143</v>
      </c>
    </row>
    <row r="75" customFormat="false" ht="13.8" hidden="false" customHeight="false" outlineLevel="0" collapsed="false">
      <c r="I75" s="0" t="s">
        <v>147</v>
      </c>
    </row>
    <row r="76" customFormat="false" ht="13.8" hidden="false" customHeight="false" outlineLevel="0" collapsed="false">
      <c r="I76" s="0" t="s">
        <v>153</v>
      </c>
    </row>
    <row r="77" customFormat="false" ht="13.8" hidden="false" customHeight="false" outlineLevel="0" collapsed="false">
      <c r="I77" s="0" t="s">
        <v>156</v>
      </c>
    </row>
    <row r="78" customFormat="false" ht="13.8" hidden="false" customHeight="false" outlineLevel="0" collapsed="false">
      <c r="I78" s="0" t="s">
        <v>146</v>
      </c>
    </row>
    <row r="79" customFormat="false" ht="13.8" hidden="false" customHeight="false" outlineLevel="0" collapsed="false">
      <c r="I79" s="0" t="s">
        <v>148</v>
      </c>
    </row>
    <row r="80" customFormat="false" ht="13.8" hidden="false" customHeight="false" outlineLevel="0" collapsed="false">
      <c r="I80" s="0" t="s">
        <v>159</v>
      </c>
    </row>
    <row r="81" customFormat="false" ht="13.8" hidden="false" customHeight="false" outlineLevel="0" collapsed="false">
      <c r="I81" s="0" t="s">
        <v>150</v>
      </c>
    </row>
    <row r="82" customFormat="false" ht="13.8" hidden="false" customHeight="false" outlineLevel="0" collapsed="false">
      <c r="I82" s="0" t="s">
        <v>127</v>
      </c>
    </row>
    <row r="83" customFormat="false" ht="13.8" hidden="false" customHeight="false" outlineLevel="0" collapsed="false">
      <c r="I83" s="0" t="s">
        <v>177</v>
      </c>
    </row>
    <row r="84" customFormat="false" ht="13.8" hidden="false" customHeight="false" outlineLevel="0" collapsed="false">
      <c r="I84" s="0" t="s">
        <v>149</v>
      </c>
    </row>
    <row r="85" customFormat="false" ht="13.8" hidden="false" customHeight="false" outlineLevel="0" collapsed="false">
      <c r="I85" s="0" t="s">
        <v>152</v>
      </c>
    </row>
    <row r="86" customFormat="false" ht="13.8" hidden="false" customHeight="false" outlineLevel="0" collapsed="false">
      <c r="I86" s="0" t="s">
        <v>163</v>
      </c>
    </row>
    <row r="87" customFormat="false" ht="13.8" hidden="false" customHeight="false" outlineLevel="0" collapsed="false">
      <c r="I87" s="0" t="s">
        <v>151</v>
      </c>
    </row>
    <row r="88" customFormat="false" ht="13.8" hidden="false" customHeight="false" outlineLevel="0" collapsed="false">
      <c r="I88" s="0" t="s">
        <v>155</v>
      </c>
    </row>
    <row r="89" customFormat="false" ht="13.8" hidden="false" customHeight="false" outlineLevel="0" collapsed="false">
      <c r="I89" s="0" t="s">
        <v>158</v>
      </c>
    </row>
    <row r="90" customFormat="false" ht="13.8" hidden="false" customHeight="false" outlineLevel="0" collapsed="false">
      <c r="I90" s="0" t="s">
        <v>154</v>
      </c>
    </row>
    <row r="91" customFormat="false" ht="13.8" hidden="false" customHeight="false" outlineLevel="0" collapsed="false">
      <c r="I91" s="0" t="s">
        <v>157</v>
      </c>
    </row>
    <row r="92" customFormat="false" ht="13.8" hidden="false" customHeight="false" outlineLevel="0" collapsed="false">
      <c r="I92" s="0" t="s">
        <v>161</v>
      </c>
    </row>
    <row r="93" customFormat="false" ht="13.8" hidden="false" customHeight="false" outlineLevel="0" collapsed="false">
      <c r="I93" s="0" t="s">
        <v>160</v>
      </c>
    </row>
    <row r="94" customFormat="false" ht="13.8" hidden="false" customHeight="false" outlineLevel="0" collapsed="false">
      <c r="I94" s="0" t="s">
        <v>162</v>
      </c>
    </row>
    <row r="95" customFormat="false" ht="13.8" hidden="false" customHeight="false" outlineLevel="0" collapsed="false">
      <c r="I95" s="0" t="s">
        <v>169</v>
      </c>
    </row>
    <row r="96" customFormat="false" ht="13.8" hidden="false" customHeight="false" outlineLevel="0" collapsed="false">
      <c r="I96" s="0" t="s">
        <v>170</v>
      </c>
    </row>
    <row r="97" customFormat="false" ht="13.8" hidden="false" customHeight="false" outlineLevel="0" collapsed="false">
      <c r="I97" s="0" t="s">
        <v>171</v>
      </c>
    </row>
    <row r="98" customFormat="false" ht="13.8" hidden="false" customHeight="false" outlineLevel="0" collapsed="false">
      <c r="I98" s="0" t="s">
        <v>178</v>
      </c>
    </row>
    <row r="99" customFormat="false" ht="13.8" hidden="false" customHeight="false" outlineLevel="0" collapsed="false">
      <c r="I99" s="0" t="s">
        <v>131</v>
      </c>
    </row>
    <row r="100" customFormat="false" ht="13.8" hidden="false" customHeight="false" outlineLevel="0" collapsed="false">
      <c r="I100" s="0" t="s">
        <v>165</v>
      </c>
    </row>
    <row r="101" customFormat="false" ht="13.8" hidden="false" customHeight="false" outlineLevel="0" collapsed="false">
      <c r="I101" s="0" t="s">
        <v>172</v>
      </c>
    </row>
    <row r="102" customFormat="false" ht="13.8" hidden="false" customHeight="false" outlineLevel="0" collapsed="false">
      <c r="I102" s="0" t="s">
        <v>101</v>
      </c>
    </row>
    <row r="103" customFormat="false" ht="13.8" hidden="false" customHeight="false" outlineLevel="0" collapsed="false">
      <c r="I103" s="0" t="s">
        <v>173</v>
      </c>
    </row>
    <row r="104" customFormat="false" ht="13.8" hidden="false" customHeight="false" outlineLevel="0" collapsed="false">
      <c r="I104" s="0" t="s">
        <v>134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2" activeCellId="0" sqref="A2:O2"/>
    </sheetView>
  </sheetViews>
  <sheetFormatPr defaultRowHeight="12.8" zeroHeight="false" outlineLevelRow="0" outlineLevelCol="0"/>
  <cols>
    <col collapsed="false" customWidth="true" hidden="false" outlineLevel="0" max="2" min="2" style="0" width="15.28"/>
  </cols>
  <sheetData>
    <row r="1" customFormat="false" ht="23.85" hidden="false" customHeight="false" outlineLevel="0" collapsed="false">
      <c r="A1" s="4" t="s">
        <v>1</v>
      </c>
      <c r="B1" s="5" t="s">
        <v>3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9</v>
      </c>
      <c r="I1" s="6" t="s">
        <v>10</v>
      </c>
      <c r="J1" s="2" t="s">
        <v>184</v>
      </c>
      <c r="K1" s="2" t="s">
        <v>185</v>
      </c>
      <c r="L1" s="2" t="s">
        <v>186</v>
      </c>
      <c r="M1" s="2" t="s">
        <v>187</v>
      </c>
      <c r="N1" s="2" t="s">
        <v>188</v>
      </c>
      <c r="O1" s="2" t="s">
        <v>189</v>
      </c>
    </row>
    <row r="2" customFormat="false" ht="13.8" hidden="false" customHeight="false" outlineLevel="0" collapsed="false">
      <c r="A2" s="0" t="n">
        <f aca="false">30/162*100</f>
        <v>18.5185185185185</v>
      </c>
      <c r="B2" s="0" t="n">
        <f aca="false">10/162*100</f>
        <v>6.17283950617284</v>
      </c>
      <c r="C2" s="0" t="n">
        <f aca="false">15/162*100</f>
        <v>9.25925925925926</v>
      </c>
      <c r="D2" s="0" t="n">
        <f aca="false">36/162*100</f>
        <v>22.2222222222222</v>
      </c>
      <c r="E2" s="0" t="n">
        <f aca="false">21/162*100</f>
        <v>12.962962962963</v>
      </c>
      <c r="F2" s="0" t="n">
        <f aca="false">1/162*100</f>
        <v>0.617283950617284</v>
      </c>
      <c r="G2" s="0" t="n">
        <f aca="false">103/162*100</f>
        <v>63.5802469135803</v>
      </c>
      <c r="H2" s="0" t="n">
        <f aca="false">7/162*100</f>
        <v>4.32098765432099</v>
      </c>
      <c r="J2" s="0" t="n">
        <f aca="false">42/162*100</f>
        <v>25.9259259259259</v>
      </c>
      <c r="K2" s="0" t="n">
        <f aca="false">21/162*100</f>
        <v>12.962962962963</v>
      </c>
      <c r="L2" s="0" t="n">
        <f aca="false">1/162*100</f>
        <v>0.617283950617284</v>
      </c>
      <c r="M2" s="0" t="n">
        <f aca="false">4/162*100</f>
        <v>2.46913580246914</v>
      </c>
      <c r="N2" s="0" t="n">
        <f aca="false">17/162*100</f>
        <v>10.4938271604938</v>
      </c>
      <c r="O2" s="0" t="n">
        <f aca="false">1/162*100</f>
        <v>0.617283950617284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2022-04-29T00:30:07Z</dcterms:created>
  <dc:creator>openpyxl</dc:creator>
  <dc:description/>
  <dc:language>en-US</dc:language>
  <cp:lastModifiedBy/>
  <dcterms:modified xsi:type="dcterms:W3CDTF">2022-05-02T12:49:37Z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