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dj\OneDrive\Documents\University Level 4\Project\project\data\"/>
    </mc:Choice>
  </mc:AlternateContent>
  <bookViews>
    <workbookView xWindow="0" yWindow="0" windowWidth="16380" windowHeight="8190" tabRatio="993"/>
  </bookViews>
  <sheets>
    <sheet name="30-None" sheetId="1" r:id="rId1"/>
    <sheet name="30-Pruning" sheetId="2" r:id="rId2"/>
    <sheet name="30-Edge" sheetId="3" r:id="rId3"/>
    <sheet name="30-Both" sheetId="4" r:id="rId4"/>
    <sheet name="200-None" sheetId="5" r:id="rId5"/>
    <sheet name="200-Pruning" sheetId="6" r:id="rId6"/>
    <sheet name="200-Edge" sheetId="7" r:id="rId7"/>
    <sheet name="200-Both" sheetId="8" r:id="rId8"/>
    <sheet name="1000-None" sheetId="9" r:id="rId9"/>
    <sheet name="1000-Pruning" sheetId="10" r:id="rId10"/>
    <sheet name="1000-Edge" sheetId="11" r:id="rId11"/>
    <sheet name="1000-Both" sheetId="12" r:id="rId12"/>
    <sheet name="3000-None" sheetId="13" r:id="rId13"/>
    <sheet name="3000-Pruning" sheetId="14" r:id="rId14"/>
    <sheet name="3000-Edge" sheetId="15" r:id="rId15"/>
    <sheet name="3000-Both" sheetId="16" r:id="rId16"/>
  </sheets>
  <calcPr calcId="171027"/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H12" i="2"/>
  <c r="H11" i="2"/>
  <c r="H10" i="2"/>
  <c r="H9" i="2"/>
  <c r="H8" i="2"/>
  <c r="H7" i="2"/>
  <c r="H6" i="2"/>
  <c r="H5" i="2"/>
  <c r="H4" i="2"/>
  <c r="H3" i="2"/>
  <c r="H2" i="2"/>
  <c r="H12" i="3"/>
  <c r="H11" i="3"/>
  <c r="H10" i="3"/>
  <c r="H9" i="3"/>
  <c r="H8" i="3"/>
  <c r="H7" i="3"/>
  <c r="H6" i="3"/>
  <c r="H5" i="3"/>
  <c r="H4" i="3"/>
  <c r="H3" i="3"/>
  <c r="H2" i="3"/>
  <c r="H12" i="4"/>
  <c r="H13" i="4"/>
  <c r="H11" i="4"/>
  <c r="H10" i="4"/>
  <c r="H9" i="4"/>
  <c r="H8" i="4"/>
  <c r="H7" i="4"/>
  <c r="H6" i="4"/>
  <c r="H5" i="4"/>
  <c r="H4" i="4"/>
  <c r="H3" i="4"/>
  <c r="H2" i="4"/>
  <c r="H11" i="5"/>
  <c r="H10" i="5"/>
  <c r="H9" i="5"/>
  <c r="H8" i="5"/>
  <c r="H7" i="5"/>
  <c r="H6" i="5"/>
  <c r="H5" i="5"/>
  <c r="H4" i="5"/>
  <c r="H3" i="5"/>
  <c r="H2" i="5"/>
  <c r="H12" i="6"/>
  <c r="H11" i="6"/>
  <c r="H10" i="6"/>
  <c r="H9" i="6"/>
  <c r="H8" i="6"/>
  <c r="H7" i="6"/>
  <c r="H6" i="6"/>
  <c r="H5" i="6"/>
  <c r="H4" i="6"/>
  <c r="H3" i="6"/>
  <c r="H2" i="6"/>
  <c r="H12" i="7"/>
  <c r="H11" i="7"/>
  <c r="H10" i="7"/>
  <c r="H9" i="7"/>
  <c r="H8" i="7"/>
  <c r="H7" i="7"/>
  <c r="H6" i="7"/>
  <c r="H5" i="7"/>
  <c r="H4" i="7"/>
  <c r="H3" i="7"/>
  <c r="H2" i="7"/>
  <c r="H13" i="8"/>
  <c r="H12" i="8"/>
  <c r="H11" i="8"/>
  <c r="H10" i="8"/>
  <c r="H9" i="8"/>
  <c r="H8" i="8"/>
  <c r="H7" i="8"/>
  <c r="H6" i="8"/>
  <c r="H5" i="8"/>
  <c r="H4" i="8"/>
  <c r="H3" i="8"/>
  <c r="H2" i="8"/>
  <c r="H11" i="9"/>
  <c r="H10" i="9"/>
  <c r="H9" i="9"/>
  <c r="H8" i="9"/>
  <c r="H7" i="9"/>
  <c r="H6" i="9"/>
  <c r="H5" i="9"/>
  <c r="H4" i="9"/>
  <c r="H3" i="9"/>
  <c r="H2" i="9"/>
  <c r="H12" i="10"/>
  <c r="H11" i="10"/>
  <c r="H10" i="10"/>
  <c r="H9" i="10"/>
  <c r="H8" i="10"/>
  <c r="H7" i="10"/>
  <c r="H6" i="10"/>
  <c r="H5" i="10"/>
  <c r="H4" i="10"/>
  <c r="H3" i="10"/>
  <c r="H2" i="10"/>
  <c r="H12" i="11"/>
  <c r="H11" i="11"/>
  <c r="H10" i="11"/>
  <c r="H9" i="11"/>
  <c r="H8" i="11"/>
  <c r="H7" i="11"/>
  <c r="H6" i="11"/>
  <c r="H5" i="11"/>
  <c r="H4" i="11"/>
  <c r="H3" i="11"/>
  <c r="H2" i="11"/>
  <c r="H13" i="12"/>
  <c r="H12" i="12"/>
  <c r="H11" i="12"/>
  <c r="H10" i="12"/>
  <c r="H9" i="12"/>
  <c r="H8" i="12"/>
  <c r="H7" i="12"/>
  <c r="H6" i="12"/>
  <c r="H5" i="12"/>
  <c r="H4" i="12"/>
  <c r="H3" i="12"/>
  <c r="H2" i="12"/>
  <c r="H11" i="13"/>
  <c r="H10" i="13"/>
  <c r="H9" i="13"/>
  <c r="H8" i="13"/>
  <c r="H7" i="13"/>
  <c r="H6" i="13"/>
  <c r="H5" i="13"/>
  <c r="H4" i="13"/>
  <c r="H3" i="13"/>
  <c r="H2" i="13"/>
  <c r="H12" i="14"/>
  <c r="H11" i="14"/>
  <c r="H10" i="14"/>
  <c r="H9" i="14"/>
  <c r="H8" i="14"/>
  <c r="H7" i="14"/>
  <c r="H6" i="14"/>
  <c r="H5" i="14"/>
  <c r="H4" i="14"/>
  <c r="H3" i="14"/>
  <c r="H2" i="14"/>
  <c r="H12" i="15"/>
  <c r="H11" i="15"/>
  <c r="H10" i="15"/>
  <c r="H9" i="15"/>
  <c r="H8" i="15"/>
  <c r="H7" i="15"/>
  <c r="H6" i="15"/>
  <c r="H5" i="15"/>
  <c r="H4" i="15"/>
  <c r="H3" i="15"/>
  <c r="H2" i="15"/>
  <c r="H3" i="16"/>
  <c r="H4" i="16"/>
  <c r="H5" i="16"/>
  <c r="H6" i="16"/>
  <c r="H7" i="16"/>
  <c r="H8" i="16"/>
  <c r="H9" i="16"/>
  <c r="H10" i="16"/>
  <c r="H11" i="16"/>
  <c r="H12" i="16"/>
  <c r="H13" i="16"/>
  <c r="H2" i="16"/>
  <c r="G2" i="11"/>
  <c r="G3" i="10" l="1"/>
  <c r="G4" i="10"/>
  <c r="G5" i="10"/>
  <c r="G6" i="10"/>
  <c r="G7" i="10"/>
  <c r="G8" i="10"/>
  <c r="G9" i="10"/>
  <c r="G10" i="10"/>
  <c r="G11" i="10"/>
  <c r="G12" i="10"/>
  <c r="G2" i="10"/>
  <c r="G13" i="16"/>
  <c r="G12" i="16"/>
  <c r="G11" i="16"/>
  <c r="G10" i="16"/>
  <c r="G9" i="16"/>
  <c r="G8" i="16"/>
  <c r="G7" i="16"/>
  <c r="G6" i="16"/>
  <c r="G5" i="16"/>
  <c r="G4" i="16"/>
  <c r="G3" i="16"/>
  <c r="G2" i="16"/>
  <c r="G12" i="15"/>
  <c r="G11" i="15"/>
  <c r="G10" i="15"/>
  <c r="G9" i="15"/>
  <c r="G8" i="15"/>
  <c r="G7" i="15"/>
  <c r="G6" i="15"/>
  <c r="G5" i="15"/>
  <c r="G4" i="15"/>
  <c r="G3" i="15"/>
  <c r="G2" i="15"/>
  <c r="G12" i="14"/>
  <c r="G11" i="14"/>
  <c r="G10" i="14"/>
  <c r="G9" i="14"/>
  <c r="G8" i="14"/>
  <c r="G7" i="14"/>
  <c r="G6" i="14"/>
  <c r="G5" i="14"/>
  <c r="G4" i="14"/>
  <c r="G3" i="14"/>
  <c r="G2" i="14"/>
  <c r="G11" i="13"/>
  <c r="G10" i="13"/>
  <c r="G9" i="13"/>
  <c r="G8" i="13"/>
  <c r="G7" i="13"/>
  <c r="G6" i="13"/>
  <c r="G5" i="13"/>
  <c r="G4" i="13"/>
  <c r="G3" i="13"/>
  <c r="G2" i="13"/>
  <c r="G13" i="12"/>
  <c r="G12" i="12"/>
  <c r="G11" i="12"/>
  <c r="G10" i="12"/>
  <c r="G9" i="12"/>
  <c r="G8" i="12"/>
  <c r="G7" i="12"/>
  <c r="G6" i="12"/>
  <c r="G5" i="12"/>
  <c r="G4" i="12"/>
  <c r="G3" i="12"/>
  <c r="G2" i="12"/>
  <c r="G12" i="11"/>
  <c r="G11" i="11"/>
  <c r="G10" i="11"/>
  <c r="G9" i="11"/>
  <c r="G8" i="11"/>
  <c r="G7" i="11"/>
  <c r="G6" i="11"/>
  <c r="G5" i="11"/>
  <c r="G4" i="11"/>
  <c r="G3" i="11"/>
  <c r="G11" i="9"/>
  <c r="G10" i="9"/>
  <c r="G9" i="9"/>
  <c r="G8" i="9"/>
  <c r="G7" i="9"/>
  <c r="G6" i="9"/>
  <c r="G5" i="9"/>
  <c r="G4" i="9"/>
  <c r="G3" i="9"/>
  <c r="G2" i="9"/>
  <c r="G13" i="8"/>
  <c r="G12" i="8"/>
  <c r="G11" i="8"/>
  <c r="G10" i="8"/>
  <c r="G9" i="8"/>
  <c r="G8" i="8"/>
  <c r="G7" i="8"/>
  <c r="G6" i="8"/>
  <c r="G5" i="8"/>
  <c r="G4" i="8"/>
  <c r="G3" i="8"/>
  <c r="G2" i="8"/>
  <c r="G12" i="7"/>
  <c r="G11" i="7"/>
  <c r="G10" i="7"/>
  <c r="G9" i="7"/>
  <c r="G8" i="7"/>
  <c r="G7" i="7"/>
  <c r="G6" i="7"/>
  <c r="G5" i="7"/>
  <c r="G4" i="7"/>
  <c r="G3" i="7"/>
  <c r="G2" i="7"/>
  <c r="G12" i="6"/>
  <c r="G11" i="6"/>
  <c r="G10" i="6"/>
  <c r="G9" i="6"/>
  <c r="G8" i="6"/>
  <c r="G7" i="6"/>
  <c r="G6" i="6"/>
  <c r="G5" i="6"/>
  <c r="G4" i="6"/>
  <c r="G3" i="6"/>
  <c r="G2" i="6"/>
  <c r="G11" i="5"/>
  <c r="G10" i="5"/>
  <c r="G9" i="5"/>
  <c r="G8" i="5"/>
  <c r="G7" i="5"/>
  <c r="G6" i="5"/>
  <c r="G5" i="5"/>
  <c r="G4" i="5"/>
  <c r="G3" i="5"/>
  <c r="G2" i="5"/>
  <c r="G13" i="4"/>
  <c r="G12" i="4"/>
  <c r="G11" i="4"/>
  <c r="G10" i="4"/>
  <c r="G9" i="4"/>
  <c r="G8" i="4"/>
  <c r="G7" i="4"/>
  <c r="G6" i="4"/>
  <c r="G5" i="4"/>
  <c r="G4" i="4"/>
  <c r="G3" i="4"/>
  <c r="G2" i="4"/>
  <c r="G12" i="3"/>
  <c r="G11" i="3"/>
  <c r="G10" i="3"/>
  <c r="G9" i="3"/>
  <c r="G8" i="3"/>
  <c r="G7" i="3"/>
  <c r="G6" i="3"/>
  <c r="G5" i="3"/>
  <c r="G4" i="3"/>
  <c r="G3" i="3"/>
  <c r="G2" i="3"/>
  <c r="G12" i="2"/>
  <c r="G11" i="2"/>
  <c r="G10" i="2"/>
  <c r="G9" i="2"/>
  <c r="G8" i="2"/>
  <c r="G7" i="2"/>
  <c r="G6" i="2"/>
  <c r="G5" i="2"/>
  <c r="G4" i="2"/>
  <c r="G3" i="2"/>
  <c r="G2" i="2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<sst xmlns="http://schemas.openxmlformats.org/spreadsheetml/2006/main" count="288" uniqueCount="19">
  <si>
    <t>Run 1</t>
  </si>
  <si>
    <t>Run 2</t>
  </si>
  <si>
    <t>Run 3</t>
  </si>
  <si>
    <t>Run 4</t>
  </si>
  <si>
    <t>Run 5</t>
  </si>
  <si>
    <t>Average</t>
  </si>
  <si>
    <t>Time to load in the TLP</t>
  </si>
  <si>
    <t>Time from click to AJAX response</t>
  </si>
  <si>
    <t>Time spend processing in Vis.js</t>
  </si>
  <si>
    <t>Time spend creating vis.js network</t>
  </si>
  <si>
    <t>Time spend drawing</t>
  </si>
  <si>
    <t>Sum of all JS times</t>
  </si>
  <si>
    <t>Time from first to last Date()</t>
  </si>
  <si>
    <t>Number of nodes</t>
  </si>
  <si>
    <t>Number of edges</t>
  </si>
  <si>
    <t>Packet Size</t>
  </si>
  <si>
    <t>Time to prune the network</t>
  </si>
  <si>
    <t>Time to bundle on edges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</si>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</sst>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tabSelected="1" zoomScaleNormal="100" workbookViewId="0">
      <selection activeCell="H12" sqref="H12"/>
    </sheetView>
  </sheetViews>
  <sheetFormatPr defaultRowHeight="12.5" x14ac:dyDescent="0.25"/>
  <cols>
    <col min="1" max="1" width="29.81640625" style="1" bestFit="1" customWidth="1"/>
    <col min="2" max="6" width="5.54296875" style="1" bestFit="1" customWidth="1"/>
    <col min="7" max="7" width="7.54296875" style="1" bestFit="1" customWidth="1"/>
    <col min="8" max="8" width="16.81640625" customWidth="1"/>
    <col min="9" max="9" width="8.7265625" style="1" customWidth="1"/>
    <col min="10" max="10" width="8.81640625" style="1" customWidth="1"/>
    <col min="11" max="13" width="8.7265625" style="1" customWidth="1"/>
    <col min="14" max="14" width="8.6328125" style="1" customWidth="1"/>
    <col min="15" max="15" width="9.36328125" style="1" customWidth="1"/>
    <col min="16" max="18" width="8.7265625" style="1" customWidth="1"/>
    <col min="19" max="19" width="8.6328125" style="1" customWidth="1"/>
    <col min="20" max="20" width="8.54296875" style="1" customWidth="1"/>
    <col min="21" max="1025" width="33.453125" style="1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0.8</v>
      </c>
      <c r="C2" s="4">
        <v>0.5</v>
      </c>
      <c r="D2" s="4">
        <v>0.7</v>
      </c>
      <c r="E2" s="4">
        <v>0.5</v>
      </c>
      <c r="F2" s="4">
        <v>0.7</v>
      </c>
      <c r="G2" s="3">
        <f t="shared" ref="G2:G11" si="0">AVERAGE(B2:F2)</f>
        <v>0.64</v>
      </c>
      <c r="H2">
        <f>_xlfn.STDEV.P(B2:F2)</f>
        <v>0.1199999999999999</v>
      </c>
    </row>
    <row r="3" spans="1:8" ht="14.5" x14ac:dyDescent="0.35">
      <c r="A3" s="4" t="s">
        <v>7</v>
      </c>
      <c r="B3" s="4">
        <v>15</v>
      </c>
      <c r="C3" s="4">
        <v>11</v>
      </c>
      <c r="D3" s="4">
        <v>12</v>
      </c>
      <c r="E3" s="4">
        <v>11</v>
      </c>
      <c r="F3" s="4">
        <v>13</v>
      </c>
      <c r="G3" s="3">
        <f t="shared" si="0"/>
        <v>12.4</v>
      </c>
      <c r="H3">
        <f t="shared" ref="H3:H14" si="1">_xlfn.STDEV.P(B3:F3)</f>
        <v>1.4966629547095767</v>
      </c>
    </row>
    <row r="4" spans="1:8" ht="14.5" x14ac:dyDescent="0.35">
      <c r="A4" s="4" t="s">
        <v>8</v>
      </c>
      <c r="B4" s="4">
        <v>1</v>
      </c>
      <c r="C4" s="4">
        <v>1</v>
      </c>
      <c r="D4" s="4">
        <v>1</v>
      </c>
      <c r="E4" s="4">
        <v>1</v>
      </c>
      <c r="F4" s="4">
        <v>0</v>
      </c>
      <c r="G4" s="3">
        <f t="shared" si="0"/>
        <v>0.8</v>
      </c>
      <c r="H4">
        <f t="shared" si="1"/>
        <v>0.4</v>
      </c>
    </row>
    <row r="5" spans="1:8" ht="14.5" x14ac:dyDescent="0.35">
      <c r="A5" s="4" t="s">
        <v>9</v>
      </c>
      <c r="B5" s="4">
        <v>36</v>
      </c>
      <c r="C5" s="4">
        <v>20</v>
      </c>
      <c r="D5" s="4">
        <v>22</v>
      </c>
      <c r="E5" s="4">
        <v>16</v>
      </c>
      <c r="F5" s="4">
        <v>17</v>
      </c>
      <c r="G5" s="3">
        <f t="shared" si="0"/>
        <v>22.2</v>
      </c>
      <c r="H5">
        <f t="shared" si="1"/>
        <v>7.2221880341071154</v>
      </c>
    </row>
    <row r="6" spans="1:8" ht="14.5" x14ac:dyDescent="0.35">
      <c r="A6" s="4" t="s">
        <v>10</v>
      </c>
      <c r="B6" s="4">
        <v>114</v>
      </c>
      <c r="C6" s="4">
        <v>168</v>
      </c>
      <c r="D6" s="4">
        <v>134</v>
      </c>
      <c r="E6" s="4">
        <v>129</v>
      </c>
      <c r="F6" s="4">
        <v>131</v>
      </c>
      <c r="G6" s="3">
        <f t="shared" si="0"/>
        <v>135.19999999999999</v>
      </c>
      <c r="H6">
        <f t="shared" si="1"/>
        <v>17.792133093027378</v>
      </c>
    </row>
    <row r="7" spans="1:8" ht="14.5" x14ac:dyDescent="0.35">
      <c r="A7" s="4" t="s">
        <v>11</v>
      </c>
      <c r="B7" s="4">
        <v>166</v>
      </c>
      <c r="C7" s="4">
        <v>200</v>
      </c>
      <c r="D7" s="4">
        <v>169</v>
      </c>
      <c r="E7" s="4">
        <v>157</v>
      </c>
      <c r="F7" s="4">
        <v>161</v>
      </c>
      <c r="G7" s="3">
        <f t="shared" si="0"/>
        <v>170.6</v>
      </c>
      <c r="H7">
        <f t="shared" si="1"/>
        <v>15.265647709809107</v>
      </c>
    </row>
    <row r="8" spans="1:8" ht="14.5" x14ac:dyDescent="0.35">
      <c r="A8" s="4" t="s">
        <v>12</v>
      </c>
      <c r="B8" s="4">
        <v>167</v>
      </c>
      <c r="C8" s="4">
        <v>200</v>
      </c>
      <c r="D8" s="4">
        <v>169</v>
      </c>
      <c r="E8" s="4">
        <v>157</v>
      </c>
      <c r="F8" s="4">
        <v>161</v>
      </c>
      <c r="G8" s="3">
        <f t="shared" si="0"/>
        <v>170.8</v>
      </c>
      <c r="H8">
        <f t="shared" si="1"/>
        <v>15.210522673465235</v>
      </c>
    </row>
    <row r="9" spans="1:8" ht="14.5" x14ac:dyDescent="0.35">
      <c r="A9" s="4" t="s">
        <v>13</v>
      </c>
      <c r="B9" s="4">
        <v>31</v>
      </c>
      <c r="C9" s="4">
        <v>31</v>
      </c>
      <c r="D9" s="4">
        <v>31</v>
      </c>
      <c r="E9" s="4">
        <v>31</v>
      </c>
      <c r="F9" s="4">
        <v>31</v>
      </c>
      <c r="G9" s="3">
        <f t="shared" si="0"/>
        <v>31</v>
      </c>
      <c r="H9">
        <f t="shared" si="1"/>
        <v>0</v>
      </c>
    </row>
    <row r="10" spans="1:8" ht="14.5" x14ac:dyDescent="0.35">
      <c r="A10" s="4" t="s">
        <v>14</v>
      </c>
      <c r="B10" s="4">
        <v>26</v>
      </c>
      <c r="C10" s="4">
        <v>26</v>
      </c>
      <c r="D10" s="4">
        <v>26</v>
      </c>
      <c r="E10" s="4">
        <v>26</v>
      </c>
      <c r="F10" s="4">
        <v>26</v>
      </c>
      <c r="G10" s="3">
        <f t="shared" si="0"/>
        <v>26</v>
      </c>
      <c r="H10">
        <f t="shared" si="1"/>
        <v>0</v>
      </c>
    </row>
    <row r="11" spans="1:8" ht="14.5" x14ac:dyDescent="0.35">
      <c r="A11" s="4" t="s">
        <v>15</v>
      </c>
      <c r="B11" s="3">
        <v>1300</v>
      </c>
      <c r="C11" s="3">
        <v>1300</v>
      </c>
      <c r="D11" s="3">
        <v>1300</v>
      </c>
      <c r="E11" s="3">
        <v>1300</v>
      </c>
      <c r="F11" s="3">
        <v>1300</v>
      </c>
      <c r="G11" s="3">
        <f t="shared" si="0"/>
        <v>1300</v>
      </c>
      <c r="H11">
        <f t="shared" si="1"/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bestFit="1" customWidth="1"/>
    <col min="2" max="6" width="5.81640625" bestFit="1" customWidth="1"/>
    <col min="7" max="7" width="7.54296875" bestFit="1" customWidth="1"/>
    <col min="8" max="8" width="16.81640625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3.8</v>
      </c>
      <c r="C2" s="4">
        <v>3.2</v>
      </c>
      <c r="D2" s="4">
        <v>3</v>
      </c>
      <c r="E2" s="4">
        <v>2.9</v>
      </c>
      <c r="F2" s="4">
        <v>4.3</v>
      </c>
      <c r="G2" s="3">
        <f>AVERAGE(B2:F2)</f>
        <v>3.44</v>
      </c>
      <c r="H2">
        <f>_xlfn.STDEV.P(B2:F2)</f>
        <v>0.531413210223457</v>
      </c>
    </row>
    <row r="3" spans="1:8" ht="14.5" x14ac:dyDescent="0.35">
      <c r="A3" s="4" t="s">
        <v>7</v>
      </c>
      <c r="B3" s="4">
        <v>56</v>
      </c>
      <c r="C3" s="4">
        <v>61</v>
      </c>
      <c r="D3" s="4">
        <v>60</v>
      </c>
      <c r="E3" s="4">
        <v>55</v>
      </c>
      <c r="F3" s="4">
        <v>62</v>
      </c>
      <c r="G3" s="3">
        <f t="shared" ref="G3:G12" si="0">AVERAGE(B3:F3)</f>
        <v>58.8</v>
      </c>
      <c r="H3">
        <f t="shared" ref="H3:H13" si="1">_xlfn.STDEV.P(B3:F3)</f>
        <v>2.7856776554368237</v>
      </c>
    </row>
    <row r="4" spans="1:8" ht="14.5" x14ac:dyDescent="0.35">
      <c r="A4" s="4" t="s">
        <v>8</v>
      </c>
      <c r="B4" s="4">
        <v>9</v>
      </c>
      <c r="C4" s="4">
        <v>7</v>
      </c>
      <c r="D4" s="4">
        <v>10</v>
      </c>
      <c r="E4" s="4">
        <v>10</v>
      </c>
      <c r="F4" s="4">
        <v>10</v>
      </c>
      <c r="G4" s="3">
        <f t="shared" si="0"/>
        <v>9.1999999999999993</v>
      </c>
      <c r="H4">
        <f t="shared" si="1"/>
        <v>1.1661903789690602</v>
      </c>
    </row>
    <row r="5" spans="1:8" ht="14.5" x14ac:dyDescent="0.35">
      <c r="A5" s="4" t="s">
        <v>9</v>
      </c>
      <c r="B5" s="4">
        <v>138</v>
      </c>
      <c r="C5" s="4">
        <v>109</v>
      </c>
      <c r="D5" s="4">
        <v>97</v>
      </c>
      <c r="E5" s="4">
        <v>103</v>
      </c>
      <c r="F5" s="4">
        <v>94</v>
      </c>
      <c r="G5" s="3">
        <f t="shared" si="0"/>
        <v>108.2</v>
      </c>
      <c r="H5">
        <f t="shared" si="1"/>
        <v>15.765785740013087</v>
      </c>
    </row>
    <row r="6" spans="1:8" ht="14.5" x14ac:dyDescent="0.35">
      <c r="A6" s="4" t="s">
        <v>10</v>
      </c>
      <c r="B6" s="4">
        <v>5770</v>
      </c>
      <c r="C6" s="4">
        <v>7931</v>
      </c>
      <c r="D6" s="4">
        <v>10867</v>
      </c>
      <c r="E6" s="4">
        <v>12159</v>
      </c>
      <c r="F6" s="4">
        <v>9481</v>
      </c>
      <c r="G6" s="3">
        <f t="shared" si="0"/>
        <v>9241.6</v>
      </c>
      <c r="H6">
        <f t="shared" si="1"/>
        <v>2235.1795990479154</v>
      </c>
    </row>
    <row r="7" spans="1:8" ht="14.5" x14ac:dyDescent="0.35">
      <c r="A7" s="4" t="s">
        <v>11</v>
      </c>
      <c r="B7" s="4">
        <v>5973</v>
      </c>
      <c r="C7" s="4">
        <v>8108</v>
      </c>
      <c r="D7" s="4">
        <v>11034</v>
      </c>
      <c r="E7" s="4">
        <v>12327</v>
      </c>
      <c r="F7" s="4">
        <v>9647</v>
      </c>
      <c r="G7" s="3">
        <f t="shared" si="0"/>
        <v>9417.7999999999993</v>
      </c>
      <c r="H7">
        <f t="shared" si="1"/>
        <v>2223.0745736479466</v>
      </c>
    </row>
    <row r="8" spans="1:8" ht="14.5" x14ac:dyDescent="0.35">
      <c r="A8" s="4" t="s">
        <v>12</v>
      </c>
      <c r="B8" s="4">
        <v>5973</v>
      </c>
      <c r="C8" s="4">
        <v>8110</v>
      </c>
      <c r="D8" s="4">
        <v>11034</v>
      </c>
      <c r="E8" s="4">
        <v>12328</v>
      </c>
      <c r="F8" s="4">
        <v>9647</v>
      </c>
      <c r="G8" s="3">
        <f t="shared" si="0"/>
        <v>9418.4</v>
      </c>
      <c r="H8">
        <f t="shared" si="1"/>
        <v>2223.1007714451453</v>
      </c>
    </row>
    <row r="9" spans="1:8" ht="14.5" x14ac:dyDescent="0.35">
      <c r="A9" s="4" t="s">
        <v>13</v>
      </c>
      <c r="B9" s="4">
        <v>226</v>
      </c>
      <c r="C9" s="4">
        <v>226</v>
      </c>
      <c r="D9" s="4">
        <v>226</v>
      </c>
      <c r="E9" s="4">
        <v>226</v>
      </c>
      <c r="F9" s="4">
        <v>226</v>
      </c>
      <c r="G9" s="3">
        <f t="shared" si="0"/>
        <v>226</v>
      </c>
      <c r="H9">
        <f t="shared" si="1"/>
        <v>0</v>
      </c>
    </row>
    <row r="10" spans="1:8" ht="14.5" x14ac:dyDescent="0.35">
      <c r="A10" s="4" t="s">
        <v>14</v>
      </c>
      <c r="B10" s="4">
        <v>224</v>
      </c>
      <c r="C10" s="4">
        <v>224</v>
      </c>
      <c r="D10" s="4">
        <v>224</v>
      </c>
      <c r="E10" s="4">
        <v>224</v>
      </c>
      <c r="F10" s="4">
        <v>224</v>
      </c>
      <c r="G10" s="3">
        <f t="shared" si="0"/>
        <v>224</v>
      </c>
      <c r="H10">
        <f t="shared" si="1"/>
        <v>0</v>
      </c>
    </row>
    <row r="11" spans="1:8" ht="14.5" x14ac:dyDescent="0.35">
      <c r="A11" s="4" t="s">
        <v>16</v>
      </c>
      <c r="B11" s="4">
        <v>32.6</v>
      </c>
      <c r="C11" s="4">
        <v>35.299999999999997</v>
      </c>
      <c r="D11" s="4">
        <v>32.700000000000003</v>
      </c>
      <c r="E11" s="4">
        <v>33.1</v>
      </c>
      <c r="F11" s="4">
        <v>32.700000000000003</v>
      </c>
      <c r="G11" s="3">
        <f t="shared" si="0"/>
        <v>33.280000000000008</v>
      </c>
      <c r="H11">
        <f t="shared" si="1"/>
        <v>1.0244998779892538</v>
      </c>
    </row>
    <row r="12" spans="1:8" ht="14.5" x14ac:dyDescent="0.35">
      <c r="A12" s="4" t="s">
        <v>15</v>
      </c>
      <c r="B12" s="3">
        <v>20300</v>
      </c>
      <c r="C12" s="3">
        <v>20300</v>
      </c>
      <c r="D12" s="3">
        <v>20300</v>
      </c>
      <c r="E12" s="3">
        <v>20300</v>
      </c>
      <c r="F12" s="3">
        <v>20300</v>
      </c>
      <c r="G12" s="3">
        <f t="shared" si="0"/>
        <v>20300</v>
      </c>
      <c r="H12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bestFit="1" customWidth="1"/>
    <col min="2" max="6" width="5.81640625" bestFit="1" customWidth="1"/>
    <col min="7" max="7" width="7.81640625" bestFit="1" customWidth="1"/>
    <col min="8" max="8" width="16.81640625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9.1999999999999993</v>
      </c>
      <c r="C2" s="4">
        <v>3.8</v>
      </c>
      <c r="D2" s="4">
        <v>4.2</v>
      </c>
      <c r="E2" s="4">
        <v>2.6</v>
      </c>
      <c r="F2" s="4">
        <v>3.8</v>
      </c>
      <c r="G2" s="3">
        <f t="shared" ref="G2:G12" si="0">AVERAGE(B2:F2)</f>
        <v>4.7200000000000006</v>
      </c>
      <c r="H2">
        <f>_xlfn.STDEV.P(B2:F2)</f>
        <v>2.3033888078220737</v>
      </c>
    </row>
    <row r="3" spans="1:8" ht="14.5" x14ac:dyDescent="0.35">
      <c r="A3" s="4" t="s">
        <v>7</v>
      </c>
      <c r="B3" s="4">
        <v>52</v>
      </c>
      <c r="C3" s="4">
        <v>74</v>
      </c>
      <c r="D3" s="4">
        <v>113</v>
      </c>
      <c r="E3" s="4">
        <v>166</v>
      </c>
      <c r="F3" s="4">
        <v>228</v>
      </c>
      <c r="G3" s="3">
        <f t="shared" si="0"/>
        <v>126.6</v>
      </c>
      <c r="H3">
        <f t="shared" ref="H3:H13" si="1">_xlfn.STDEV.P(B3:F3)</f>
        <v>63.79843258262698</v>
      </c>
    </row>
    <row r="4" spans="1:8" ht="14.5" x14ac:dyDescent="0.35">
      <c r="A4" s="4" t="s">
        <v>8</v>
      </c>
      <c r="B4" s="4">
        <v>10</v>
      </c>
      <c r="C4" s="4">
        <v>24</v>
      </c>
      <c r="D4" s="4">
        <v>19</v>
      </c>
      <c r="E4" s="4">
        <v>7</v>
      </c>
      <c r="F4" s="4">
        <v>7</v>
      </c>
      <c r="G4" s="3">
        <f t="shared" si="0"/>
        <v>13.4</v>
      </c>
      <c r="H4">
        <f t="shared" si="1"/>
        <v>6.8876701430890259</v>
      </c>
    </row>
    <row r="5" spans="1:8" ht="14.5" x14ac:dyDescent="0.35">
      <c r="A5" s="4" t="s">
        <v>9</v>
      </c>
      <c r="B5" s="4">
        <v>345</v>
      </c>
      <c r="C5" s="4">
        <v>245</v>
      </c>
      <c r="D5" s="4">
        <v>206</v>
      </c>
      <c r="E5" s="4">
        <v>206</v>
      </c>
      <c r="F5" s="4">
        <v>209</v>
      </c>
      <c r="G5" s="3">
        <f t="shared" si="0"/>
        <v>242.2</v>
      </c>
      <c r="H5">
        <f t="shared" si="1"/>
        <v>53.476723908631506</v>
      </c>
    </row>
    <row r="6" spans="1:8" ht="14.5" x14ac:dyDescent="0.35">
      <c r="A6" s="4" t="s">
        <v>10</v>
      </c>
      <c r="B6" s="4">
        <v>25264</v>
      </c>
      <c r="C6" s="4">
        <v>27373</v>
      </c>
      <c r="D6" s="4">
        <v>44484</v>
      </c>
      <c r="E6" s="4">
        <v>46069</v>
      </c>
      <c r="F6" s="4">
        <v>45598</v>
      </c>
      <c r="G6" s="3">
        <f t="shared" si="0"/>
        <v>37757.599999999999</v>
      </c>
      <c r="H6">
        <f t="shared" si="1"/>
        <v>9377.9065595686116</v>
      </c>
    </row>
    <row r="7" spans="1:8" ht="14.5" x14ac:dyDescent="0.35">
      <c r="A7" s="4" t="s">
        <v>11</v>
      </c>
      <c r="B7" s="4">
        <v>25671</v>
      </c>
      <c r="C7" s="4">
        <v>27716</v>
      </c>
      <c r="D7" s="4">
        <v>44822</v>
      </c>
      <c r="E7" s="4">
        <v>46448</v>
      </c>
      <c r="F7" s="4">
        <v>46042</v>
      </c>
      <c r="G7" s="3">
        <f t="shared" si="0"/>
        <v>38139.800000000003</v>
      </c>
      <c r="H7">
        <f t="shared" si="1"/>
        <v>9383.4889971694429</v>
      </c>
    </row>
    <row r="8" spans="1:8" ht="14.5" x14ac:dyDescent="0.35">
      <c r="A8" s="4" t="s">
        <v>12</v>
      </c>
      <c r="B8" s="4">
        <v>25672</v>
      </c>
      <c r="C8" s="4">
        <v>27717</v>
      </c>
      <c r="D8" s="4">
        <v>44822</v>
      </c>
      <c r="E8" s="4">
        <v>46448</v>
      </c>
      <c r="F8" s="4">
        <v>46042</v>
      </c>
      <c r="G8" s="3">
        <f t="shared" si="0"/>
        <v>38140.199999999997</v>
      </c>
      <c r="H8">
        <f t="shared" si="1"/>
        <v>9383.0010636256447</v>
      </c>
    </row>
    <row r="9" spans="1:8" ht="14.5" x14ac:dyDescent="0.35">
      <c r="A9" s="4" t="s">
        <v>13</v>
      </c>
      <c r="B9" s="4">
        <v>627</v>
      </c>
      <c r="C9" s="4">
        <v>627</v>
      </c>
      <c r="D9" s="4">
        <v>627</v>
      </c>
      <c r="E9" s="4">
        <v>627</v>
      </c>
      <c r="F9" s="4">
        <v>627</v>
      </c>
      <c r="G9" s="3">
        <f t="shared" si="0"/>
        <v>627</v>
      </c>
      <c r="H9">
        <f t="shared" si="1"/>
        <v>0</v>
      </c>
    </row>
    <row r="10" spans="1:8" ht="14.5" x14ac:dyDescent="0.35">
      <c r="A10" s="4" t="s">
        <v>14</v>
      </c>
      <c r="B10" s="4">
        <v>625</v>
      </c>
      <c r="C10" s="4">
        <v>625</v>
      </c>
      <c r="D10" s="4">
        <v>625</v>
      </c>
      <c r="E10" s="4">
        <v>625</v>
      </c>
      <c r="F10" s="4">
        <v>625</v>
      </c>
      <c r="G10" s="3">
        <f t="shared" si="0"/>
        <v>625</v>
      </c>
      <c r="H10">
        <f t="shared" si="1"/>
        <v>0</v>
      </c>
    </row>
    <row r="11" spans="1:8" ht="14.5" x14ac:dyDescent="0.35">
      <c r="A11" s="4" t="s">
        <v>17</v>
      </c>
      <c r="B11" s="4">
        <v>14.1</v>
      </c>
      <c r="C11" s="4">
        <v>11.4</v>
      </c>
      <c r="D11" s="4">
        <v>13.5</v>
      </c>
      <c r="E11" s="4">
        <v>15.4</v>
      </c>
      <c r="F11" s="4">
        <v>14</v>
      </c>
      <c r="G11" s="3">
        <f t="shared" si="0"/>
        <v>13.680000000000001</v>
      </c>
      <c r="H11">
        <f t="shared" si="1"/>
        <v>1.3013838787997951</v>
      </c>
    </row>
    <row r="12" spans="1:8" ht="14.5" x14ac:dyDescent="0.35">
      <c r="A12" s="4" t="s">
        <v>15</v>
      </c>
      <c r="B12" s="3">
        <v>29400</v>
      </c>
      <c r="C12" s="3">
        <v>29400</v>
      </c>
      <c r="D12" s="3">
        <v>29400</v>
      </c>
      <c r="E12" s="3">
        <v>29400</v>
      </c>
      <c r="F12" s="3">
        <v>29400</v>
      </c>
      <c r="G12" s="3">
        <f t="shared" si="0"/>
        <v>29400</v>
      </c>
      <c r="H12">
        <f t="shared" si="1"/>
        <v>0</v>
      </c>
    </row>
    <row r="14" spans="1:8" ht="13" x14ac:dyDescent="0.3">
      <c r="A14" s="2"/>
      <c r="B14" s="2"/>
    </row>
    <row r="15" spans="1:8" ht="13" x14ac:dyDescent="0.3">
      <c r="A15" s="2"/>
      <c r="B15" s="2"/>
    </row>
    <row r="16" spans="1:8" ht="13" x14ac:dyDescent="0.3">
      <c r="A16" s="2"/>
      <c r="B16" s="2"/>
    </row>
    <row r="17" spans="1:2" ht="13" x14ac:dyDescent="0.3">
      <c r="A17" s="2"/>
      <c r="B17" s="2"/>
    </row>
    <row r="18" spans="1:2" ht="13" x14ac:dyDescent="0.3">
      <c r="A18" s="2"/>
      <c r="B18" s="2"/>
    </row>
    <row r="19" spans="1:2" ht="13" x14ac:dyDescent="0.3">
      <c r="A19" s="2"/>
      <c r="B19" s="2"/>
    </row>
    <row r="20" spans="1:2" ht="13" x14ac:dyDescent="0.3">
      <c r="A20" s="2"/>
      <c r="B20" s="2"/>
    </row>
    <row r="21" spans="1:2" ht="13" x14ac:dyDescent="0.3">
      <c r="A21" s="2"/>
      <c r="B21" s="2"/>
    </row>
    <row r="22" spans="1:2" ht="13" x14ac:dyDescent="0.3">
      <c r="A22" s="2"/>
      <c r="B22" s="2"/>
    </row>
    <row r="23" spans="1:2" ht="13" x14ac:dyDescent="0.3">
      <c r="A23" s="2"/>
      <c r="B23" s="2"/>
    </row>
    <row r="24" spans="1:2" ht="13" x14ac:dyDescent="0.3">
      <c r="A24" s="2"/>
      <c r="B24" s="2"/>
    </row>
    <row r="25" spans="1:2" ht="13" x14ac:dyDescent="0.3">
      <c r="A25" s="2"/>
      <c r="B25" s="2"/>
    </row>
    <row r="26" spans="1:2" ht="13" x14ac:dyDescent="0.3">
      <c r="A26" s="2"/>
      <c r="B26" s="2"/>
    </row>
    <row r="27" spans="1:2" ht="13" x14ac:dyDescent="0.3">
      <c r="A27" s="2"/>
      <c r="B27" s="2"/>
    </row>
    <row r="28" spans="1:2" ht="13" x14ac:dyDescent="0.3">
      <c r="A28" s="2"/>
      <c r="B28" s="2"/>
    </row>
    <row r="29" spans="1:2" ht="13" x14ac:dyDescent="0.3">
      <c r="A29" s="2"/>
      <c r="B29" s="2"/>
    </row>
    <row r="30" spans="1:2" ht="13" x14ac:dyDescent="0.3">
      <c r="A30" s="2"/>
      <c r="B30" s="2"/>
    </row>
    <row r="31" spans="1:2" ht="13" x14ac:dyDescent="0.3">
      <c r="A31" s="2"/>
      <c r="B31" s="2"/>
    </row>
    <row r="32" spans="1:2" ht="13" x14ac:dyDescent="0.3">
      <c r="A32" s="2"/>
      <c r="B32" s="2"/>
    </row>
    <row r="33" spans="1:2" ht="13" x14ac:dyDescent="0.3">
      <c r="A33" s="2"/>
      <c r="B33" s="2"/>
    </row>
    <row r="34" spans="1:2" ht="13" x14ac:dyDescent="0.3">
      <c r="A34" s="2"/>
      <c r="B34" s="2"/>
    </row>
    <row r="35" spans="1:2" ht="13" x14ac:dyDescent="0.3">
      <c r="A35" s="2"/>
      <c r="B35" s="2"/>
    </row>
    <row r="36" spans="1:2" ht="13" x14ac:dyDescent="0.3">
      <c r="A36" s="2"/>
      <c r="B36" s="2"/>
    </row>
    <row r="37" spans="1:2" ht="13" x14ac:dyDescent="0.3">
      <c r="A37" s="2"/>
      <c r="B37" s="2"/>
    </row>
    <row r="38" spans="1:2" ht="13" x14ac:dyDescent="0.3">
      <c r="A38" s="2"/>
      <c r="B38" s="2"/>
    </row>
    <row r="39" spans="1:2" ht="13" x14ac:dyDescent="0.3">
      <c r="A39" s="2"/>
      <c r="B39" s="2"/>
    </row>
    <row r="40" spans="1:2" ht="13" x14ac:dyDescent="0.3">
      <c r="A40" s="2"/>
      <c r="B40" s="2"/>
    </row>
    <row r="41" spans="1:2" ht="13" x14ac:dyDescent="0.3">
      <c r="A41" s="2"/>
      <c r="B41" s="2"/>
    </row>
    <row r="42" spans="1:2" ht="13" x14ac:dyDescent="0.3">
      <c r="A42" s="2"/>
      <c r="B42" s="2"/>
    </row>
    <row r="43" spans="1:2" ht="13" x14ac:dyDescent="0.3">
      <c r="A43" s="2"/>
      <c r="B43" s="2"/>
    </row>
    <row r="44" spans="1:2" ht="13" x14ac:dyDescent="0.3">
      <c r="A44" s="2"/>
      <c r="B44" s="2"/>
    </row>
    <row r="45" spans="1:2" ht="13" x14ac:dyDescent="0.3">
      <c r="A45" s="2"/>
      <c r="B45" s="2"/>
    </row>
    <row r="46" spans="1:2" ht="13" x14ac:dyDescent="0.3">
      <c r="A46" s="2"/>
      <c r="B46" s="2"/>
    </row>
    <row r="47" spans="1:2" ht="13" x14ac:dyDescent="0.3">
      <c r="A47" s="2"/>
      <c r="B47" s="2"/>
    </row>
    <row r="48" spans="1:2" ht="13" x14ac:dyDescent="0.3">
      <c r="A48" s="2"/>
      <c r="B48" s="2"/>
    </row>
    <row r="49" spans="1:2" ht="13" x14ac:dyDescent="0.3">
      <c r="A49" s="2"/>
      <c r="B49" s="2"/>
    </row>
    <row r="50" spans="1:2" ht="13" x14ac:dyDescent="0.3">
      <c r="A50" s="2"/>
      <c r="B50" s="2"/>
    </row>
    <row r="51" spans="1:2" ht="13" x14ac:dyDescent="0.3">
      <c r="A51" s="2"/>
      <c r="B51" s="2"/>
    </row>
    <row r="52" spans="1:2" ht="13" x14ac:dyDescent="0.3">
      <c r="A52" s="2"/>
      <c r="B52" s="2"/>
    </row>
    <row r="53" spans="1:2" ht="13" x14ac:dyDescent="0.3">
      <c r="A53" s="2"/>
      <c r="B53" s="2"/>
    </row>
    <row r="54" spans="1:2" ht="13" x14ac:dyDescent="0.3">
      <c r="A54" s="2"/>
      <c r="B54" s="2"/>
    </row>
    <row r="55" spans="1:2" ht="13" x14ac:dyDescent="0.3">
      <c r="A55" s="2"/>
      <c r="B55" s="2"/>
    </row>
    <row r="56" spans="1:2" ht="13" x14ac:dyDescent="0.3">
      <c r="A56" s="2"/>
      <c r="B56" s="2"/>
    </row>
    <row r="57" spans="1:2" ht="13" x14ac:dyDescent="0.3">
      <c r="A57" s="2"/>
      <c r="B57" s="2"/>
    </row>
    <row r="58" spans="1:2" ht="13" x14ac:dyDescent="0.3">
      <c r="A58" s="2"/>
      <c r="B58" s="2"/>
    </row>
    <row r="59" spans="1:2" ht="13" x14ac:dyDescent="0.3">
      <c r="A59" s="2"/>
      <c r="B59" s="2"/>
    </row>
    <row r="60" spans="1:2" ht="13" x14ac:dyDescent="0.3">
      <c r="A60" s="2"/>
      <c r="B60" s="2"/>
    </row>
    <row r="61" spans="1:2" ht="13" x14ac:dyDescent="0.3">
      <c r="A61" s="2"/>
      <c r="B61" s="2"/>
    </row>
    <row r="62" spans="1:2" ht="13" x14ac:dyDescent="0.3">
      <c r="A62" s="2"/>
      <c r="B62" s="2"/>
    </row>
    <row r="63" spans="1:2" ht="13" x14ac:dyDescent="0.3">
      <c r="A63" s="2"/>
      <c r="B63" s="2"/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bestFit="1" customWidth="1"/>
    <col min="2" max="6" width="5.81640625" bestFit="1" customWidth="1"/>
    <col min="7" max="7" width="7.54296875" bestFit="1" customWidth="1"/>
    <col min="8" max="8" width="16.81640625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3.6</v>
      </c>
      <c r="C2" s="4">
        <v>2.6</v>
      </c>
      <c r="D2" s="4">
        <v>4.3</v>
      </c>
      <c r="E2" s="4">
        <v>3.1</v>
      </c>
      <c r="F2" s="4">
        <v>2.8</v>
      </c>
      <c r="G2" s="3">
        <f t="shared" ref="G2:G13" si="0">AVERAGE(B2:F2)</f>
        <v>3.28</v>
      </c>
      <c r="H2">
        <f>_xlfn.STDEV.P(B2:F2)</f>
        <v>0.61122827159744419</v>
      </c>
    </row>
    <row r="3" spans="1:8" ht="14.5" x14ac:dyDescent="0.35">
      <c r="A3" s="4" t="s">
        <v>7</v>
      </c>
      <c r="B3" s="4">
        <v>62</v>
      </c>
      <c r="C3" s="4">
        <v>50</v>
      </c>
      <c r="D3" s="4">
        <v>65</v>
      </c>
      <c r="E3" s="4">
        <v>52</v>
      </c>
      <c r="F3" s="4">
        <v>56</v>
      </c>
      <c r="G3" s="3">
        <f t="shared" si="0"/>
        <v>57</v>
      </c>
      <c r="H3">
        <f t="shared" ref="H3:H13" si="1">_xlfn.STDEV.P(B3:F3)</f>
        <v>5.727128425310541</v>
      </c>
    </row>
    <row r="4" spans="1:8" ht="14.5" x14ac:dyDescent="0.35">
      <c r="A4" s="4" t="s">
        <v>8</v>
      </c>
      <c r="B4" s="4">
        <v>2</v>
      </c>
      <c r="C4" s="4">
        <v>8</v>
      </c>
      <c r="D4" s="4">
        <v>1</v>
      </c>
      <c r="E4" s="4">
        <v>1</v>
      </c>
      <c r="F4" s="4">
        <v>1</v>
      </c>
      <c r="G4" s="3">
        <f t="shared" si="0"/>
        <v>2.6</v>
      </c>
      <c r="H4">
        <f t="shared" si="1"/>
        <v>2.7276363393971712</v>
      </c>
    </row>
    <row r="5" spans="1:8" ht="14.5" x14ac:dyDescent="0.35">
      <c r="A5" s="4" t="s">
        <v>9</v>
      </c>
      <c r="B5" s="4">
        <v>33</v>
      </c>
      <c r="C5" s="4">
        <v>12</v>
      </c>
      <c r="D5" s="4">
        <v>10</v>
      </c>
      <c r="E5" s="4">
        <v>13</v>
      </c>
      <c r="F5" s="4">
        <v>13</v>
      </c>
      <c r="G5" s="3">
        <f t="shared" si="0"/>
        <v>16.2</v>
      </c>
      <c r="H5">
        <f t="shared" si="1"/>
        <v>8.4711274338189479</v>
      </c>
    </row>
    <row r="6" spans="1:8" ht="14.5" x14ac:dyDescent="0.35">
      <c r="A6" s="4" t="s">
        <v>10</v>
      </c>
      <c r="B6" s="4">
        <v>116</v>
      </c>
      <c r="C6" s="4">
        <v>70</v>
      </c>
      <c r="D6" s="4">
        <v>65</v>
      </c>
      <c r="E6" s="4">
        <v>73</v>
      </c>
      <c r="F6" s="4">
        <v>60</v>
      </c>
      <c r="G6" s="3">
        <f t="shared" si="0"/>
        <v>76.8</v>
      </c>
      <c r="H6">
        <f t="shared" si="1"/>
        <v>20.093780132170252</v>
      </c>
    </row>
    <row r="7" spans="1:8" ht="14.5" x14ac:dyDescent="0.35">
      <c r="A7" s="4" t="s">
        <v>11</v>
      </c>
      <c r="B7" s="4">
        <v>213</v>
      </c>
      <c r="C7" s="4">
        <v>140</v>
      </c>
      <c r="D7" s="4">
        <v>141</v>
      </c>
      <c r="E7" s="4">
        <v>139</v>
      </c>
      <c r="F7" s="4">
        <v>130</v>
      </c>
      <c r="G7" s="3">
        <f t="shared" si="0"/>
        <v>152.6</v>
      </c>
      <c r="H7">
        <f t="shared" si="1"/>
        <v>30.453899586095705</v>
      </c>
    </row>
    <row r="8" spans="1:8" ht="14.5" x14ac:dyDescent="0.35">
      <c r="A8" s="4" t="s">
        <v>12</v>
      </c>
      <c r="B8" s="4">
        <v>213</v>
      </c>
      <c r="C8" s="4">
        <v>140</v>
      </c>
      <c r="D8" s="4">
        <v>141</v>
      </c>
      <c r="E8" s="4">
        <v>139</v>
      </c>
      <c r="F8" s="4">
        <v>130</v>
      </c>
      <c r="G8" s="3">
        <f t="shared" si="0"/>
        <v>152.6</v>
      </c>
      <c r="H8">
        <f t="shared" si="1"/>
        <v>30.453899586095705</v>
      </c>
    </row>
    <row r="9" spans="1:8" ht="14.5" x14ac:dyDescent="0.35">
      <c r="A9" s="4" t="s">
        <v>13</v>
      </c>
      <c r="B9" s="4">
        <v>12</v>
      </c>
      <c r="C9" s="4">
        <v>12</v>
      </c>
      <c r="D9" s="4">
        <v>12</v>
      </c>
      <c r="E9" s="4">
        <v>12</v>
      </c>
      <c r="F9" s="4">
        <v>12</v>
      </c>
      <c r="G9" s="3">
        <f t="shared" si="0"/>
        <v>12</v>
      </c>
      <c r="H9">
        <f t="shared" si="1"/>
        <v>0</v>
      </c>
    </row>
    <row r="10" spans="1:8" ht="14.5" x14ac:dyDescent="0.35">
      <c r="A10" s="4" t="s">
        <v>14</v>
      </c>
      <c r="B10" s="4">
        <v>10</v>
      </c>
      <c r="C10" s="4">
        <v>10</v>
      </c>
      <c r="D10" s="4">
        <v>10</v>
      </c>
      <c r="E10" s="4">
        <v>10</v>
      </c>
      <c r="F10" s="4">
        <v>10</v>
      </c>
      <c r="G10" s="3">
        <f t="shared" si="0"/>
        <v>10</v>
      </c>
      <c r="H10">
        <f t="shared" si="1"/>
        <v>0</v>
      </c>
    </row>
    <row r="11" spans="1:8" ht="14.5" x14ac:dyDescent="0.35">
      <c r="A11" s="4" t="s">
        <v>16</v>
      </c>
      <c r="B11" s="4">
        <v>33.799999999999997</v>
      </c>
      <c r="C11" s="4">
        <v>31.6</v>
      </c>
      <c r="D11" s="4">
        <v>35.299999999999997</v>
      </c>
      <c r="E11" s="4">
        <v>33.5</v>
      </c>
      <c r="F11" s="4">
        <v>32.1</v>
      </c>
      <c r="G11" s="3">
        <f t="shared" si="0"/>
        <v>33.26</v>
      </c>
      <c r="H11">
        <f t="shared" si="1"/>
        <v>1.3124023773218316</v>
      </c>
    </row>
    <row r="12" spans="1:8" ht="14.5" x14ac:dyDescent="0.35">
      <c r="A12" s="4" t="s">
        <v>17</v>
      </c>
      <c r="B12" s="4">
        <v>2.2999999999999998</v>
      </c>
      <c r="C12" s="4">
        <v>2.2000000000000002</v>
      </c>
      <c r="D12" s="4">
        <v>2.2999999999999998</v>
      </c>
      <c r="E12" s="4">
        <v>2.7</v>
      </c>
      <c r="F12" s="4">
        <v>2.2000000000000002</v>
      </c>
      <c r="G12" s="3">
        <f t="shared" si="0"/>
        <v>2.34</v>
      </c>
      <c r="H12">
        <f t="shared" si="1"/>
        <v>0.18547236990991409</v>
      </c>
    </row>
    <row r="13" spans="1:8" ht="14.5" x14ac:dyDescent="0.35">
      <c r="A13" s="4" t="s">
        <v>15</v>
      </c>
      <c r="B13" s="3">
        <v>12400</v>
      </c>
      <c r="C13" s="3">
        <v>12400</v>
      </c>
      <c r="D13" s="3">
        <v>12400</v>
      </c>
      <c r="E13" s="3">
        <v>12400</v>
      </c>
      <c r="F13" s="3">
        <v>12400</v>
      </c>
      <c r="G13" s="3">
        <f t="shared" si="0"/>
        <v>12400</v>
      </c>
      <c r="H13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bestFit="1" customWidth="1"/>
    <col min="2" max="6" width="6.81640625" bestFit="1" customWidth="1"/>
    <col min="7" max="7" width="8.81640625" bestFit="1" customWidth="1"/>
    <col min="8" max="8" width="16.81640625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7.7</v>
      </c>
      <c r="C2" s="4">
        <v>8.1</v>
      </c>
      <c r="D2" s="4">
        <v>776.3</v>
      </c>
      <c r="E2" s="4">
        <v>10.9</v>
      </c>
      <c r="F2" s="4">
        <v>9.6999999999999993</v>
      </c>
      <c r="G2" s="3">
        <f t="shared" ref="G2:G11" si="0">AVERAGE(B2:F2)</f>
        <v>162.54</v>
      </c>
      <c r="H2">
        <f>_xlfn.STDEV.P(B2:F2)</f>
        <v>306.88213763593347</v>
      </c>
    </row>
    <row r="3" spans="1:8" ht="14.5" x14ac:dyDescent="0.35">
      <c r="A3" s="4" t="s">
        <v>7</v>
      </c>
      <c r="B3" s="4">
        <v>67</v>
      </c>
      <c r="C3" s="4">
        <v>536</v>
      </c>
      <c r="D3" s="4">
        <v>1016</v>
      </c>
      <c r="E3" s="4">
        <v>727</v>
      </c>
      <c r="F3" s="4">
        <v>884</v>
      </c>
      <c r="G3" s="3">
        <f t="shared" si="0"/>
        <v>646</v>
      </c>
      <c r="H3">
        <f t="shared" ref="H3:H13" si="1">_xlfn.STDEV.P(B3:F3)</f>
        <v>330.89152301018532</v>
      </c>
    </row>
    <row r="4" spans="1:8" ht="14.5" x14ac:dyDescent="0.35">
      <c r="A4" s="4" t="s">
        <v>8</v>
      </c>
      <c r="B4" s="4">
        <v>37</v>
      </c>
      <c r="C4" s="4">
        <v>36</v>
      </c>
      <c r="D4" s="4">
        <v>50</v>
      </c>
      <c r="E4" s="4">
        <v>28</v>
      </c>
      <c r="F4" s="4">
        <v>28</v>
      </c>
      <c r="G4" s="3">
        <f t="shared" si="0"/>
        <v>35.799999999999997</v>
      </c>
      <c r="H4">
        <f t="shared" si="1"/>
        <v>8.0597766718439541</v>
      </c>
    </row>
    <row r="5" spans="1:8" ht="14.5" x14ac:dyDescent="0.35">
      <c r="A5" s="4" t="s">
        <v>9</v>
      </c>
      <c r="B5" s="4">
        <v>1011</v>
      </c>
      <c r="C5" s="4">
        <v>807</v>
      </c>
      <c r="D5" s="4">
        <v>815</v>
      </c>
      <c r="E5" s="4">
        <v>828</v>
      </c>
      <c r="F5" s="4">
        <v>791</v>
      </c>
      <c r="G5" s="3">
        <f t="shared" si="0"/>
        <v>850.4</v>
      </c>
      <c r="H5">
        <f t="shared" si="1"/>
        <v>81.190147185480583</v>
      </c>
    </row>
    <row r="6" spans="1:8" ht="14.5" x14ac:dyDescent="0.35">
      <c r="A6" s="4" t="s">
        <v>10</v>
      </c>
      <c r="B6" s="4">
        <v>189140</v>
      </c>
      <c r="C6" s="4">
        <v>254113</v>
      </c>
      <c r="D6" s="4">
        <v>257666</v>
      </c>
      <c r="E6" s="4">
        <v>280320</v>
      </c>
      <c r="F6" s="4">
        <v>275344</v>
      </c>
      <c r="G6" s="3">
        <f t="shared" si="0"/>
        <v>251316.6</v>
      </c>
      <c r="H6">
        <f t="shared" si="1"/>
        <v>32657.548846170313</v>
      </c>
    </row>
    <row r="7" spans="1:8" ht="14.5" x14ac:dyDescent="0.35">
      <c r="A7" s="4" t="s">
        <v>11</v>
      </c>
      <c r="B7" s="4">
        <v>190255</v>
      </c>
      <c r="C7" s="4">
        <v>255492</v>
      </c>
      <c r="D7" s="4">
        <v>259547</v>
      </c>
      <c r="E7" s="4">
        <v>281903</v>
      </c>
      <c r="F7" s="4">
        <v>277047</v>
      </c>
      <c r="G7" s="3">
        <f t="shared" si="0"/>
        <v>252848.8</v>
      </c>
      <c r="H7">
        <f t="shared" si="1"/>
        <v>32861.940322506824</v>
      </c>
    </row>
    <row r="8" spans="1:8" ht="14.5" x14ac:dyDescent="0.35">
      <c r="A8" s="4" t="s">
        <v>12</v>
      </c>
      <c r="B8" s="4">
        <v>190255</v>
      </c>
      <c r="C8" s="4">
        <v>255493</v>
      </c>
      <c r="D8" s="4">
        <v>259548</v>
      </c>
      <c r="E8" s="4">
        <v>281903</v>
      </c>
      <c r="F8" s="4">
        <v>277047</v>
      </c>
      <c r="G8" s="3">
        <f t="shared" si="0"/>
        <v>252849.2</v>
      </c>
      <c r="H8">
        <f t="shared" si="1"/>
        <v>32861.997178503923</v>
      </c>
    </row>
    <row r="9" spans="1:8" ht="14.5" x14ac:dyDescent="0.35">
      <c r="A9" s="4" t="s">
        <v>13</v>
      </c>
      <c r="B9" s="4">
        <v>2849</v>
      </c>
      <c r="C9" s="4">
        <v>2849</v>
      </c>
      <c r="D9" s="4">
        <v>2849</v>
      </c>
      <c r="E9" s="4">
        <v>2849</v>
      </c>
      <c r="F9" s="4">
        <v>2849</v>
      </c>
      <c r="G9" s="3">
        <f t="shared" si="0"/>
        <v>2849</v>
      </c>
      <c r="H9">
        <f t="shared" si="1"/>
        <v>0</v>
      </c>
    </row>
    <row r="10" spans="1:8" ht="14.5" x14ac:dyDescent="0.35">
      <c r="A10" s="4" t="s">
        <v>14</v>
      </c>
      <c r="B10" s="4">
        <v>2835</v>
      </c>
      <c r="C10" s="4">
        <v>2835</v>
      </c>
      <c r="D10" s="4">
        <v>2835</v>
      </c>
      <c r="E10" s="4">
        <v>2835</v>
      </c>
      <c r="F10" s="4">
        <v>2835</v>
      </c>
      <c r="G10" s="3">
        <f t="shared" si="0"/>
        <v>2835</v>
      </c>
      <c r="H10">
        <f t="shared" si="1"/>
        <v>0</v>
      </c>
    </row>
    <row r="11" spans="1:8" ht="14.5" x14ac:dyDescent="0.35">
      <c r="A11" s="4" t="s">
        <v>15</v>
      </c>
      <c r="B11" s="3">
        <v>114000</v>
      </c>
      <c r="C11" s="3">
        <v>114000</v>
      </c>
      <c r="D11" s="3">
        <v>114000</v>
      </c>
      <c r="E11" s="3">
        <v>114000</v>
      </c>
      <c r="F11" s="3">
        <v>114000</v>
      </c>
      <c r="G11" s="3">
        <f t="shared" si="0"/>
        <v>114000</v>
      </c>
      <c r="H11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bestFit="1" customWidth="1"/>
    <col min="2" max="6" width="5.81640625" bestFit="1" customWidth="1"/>
    <col min="7" max="7" width="7.81640625" bestFit="1" customWidth="1"/>
    <col min="8" max="8" width="16.81640625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18.7</v>
      </c>
      <c r="C2" s="4">
        <v>7.7</v>
      </c>
      <c r="D2" s="4">
        <v>7.8</v>
      </c>
      <c r="E2" s="4">
        <v>8.8000000000000007</v>
      </c>
      <c r="F2" s="4">
        <v>12.2</v>
      </c>
      <c r="G2" s="3">
        <f t="shared" ref="G2:G12" si="0">AVERAGE(B2:F2)</f>
        <v>11.040000000000001</v>
      </c>
      <c r="H2">
        <f>_xlfn.STDEV.P(B2:F2)</f>
        <v>4.1639404414568615</v>
      </c>
    </row>
    <row r="3" spans="1:8" ht="14.5" x14ac:dyDescent="0.35">
      <c r="A3" s="4" t="s">
        <v>7</v>
      </c>
      <c r="B3" s="4">
        <v>219</v>
      </c>
      <c r="C3" s="4">
        <v>276</v>
      </c>
      <c r="D3" s="4">
        <v>409</v>
      </c>
      <c r="E3" s="4">
        <v>411</v>
      </c>
      <c r="F3" s="4">
        <v>256</v>
      </c>
      <c r="G3" s="3">
        <f t="shared" si="0"/>
        <v>314.2</v>
      </c>
      <c r="H3">
        <f t="shared" ref="H3:H13" si="1">_xlfn.STDEV.P(B3:F3)</f>
        <v>80.33280774378548</v>
      </c>
    </row>
    <row r="4" spans="1:8" ht="14.5" x14ac:dyDescent="0.35">
      <c r="A4" s="4" t="s">
        <v>8</v>
      </c>
      <c r="B4" s="4">
        <v>22</v>
      </c>
      <c r="C4" s="4">
        <v>38</v>
      </c>
      <c r="D4" s="4">
        <v>31</v>
      </c>
      <c r="E4" s="4">
        <v>21</v>
      </c>
      <c r="F4" s="4">
        <v>22</v>
      </c>
      <c r="G4" s="3">
        <f t="shared" si="0"/>
        <v>26.8</v>
      </c>
      <c r="H4">
        <f t="shared" si="1"/>
        <v>6.675327707311455</v>
      </c>
    </row>
    <row r="5" spans="1:8" ht="14.5" x14ac:dyDescent="0.35">
      <c r="A5" s="4" t="s">
        <v>9</v>
      </c>
      <c r="B5" s="4">
        <v>409</v>
      </c>
      <c r="C5" s="4">
        <v>300</v>
      </c>
      <c r="D5" s="4">
        <v>300</v>
      </c>
      <c r="E5" s="4">
        <v>275</v>
      </c>
      <c r="F5" s="4">
        <v>260</v>
      </c>
      <c r="G5" s="3">
        <f t="shared" si="0"/>
        <v>308.8</v>
      </c>
      <c r="H5">
        <f t="shared" si="1"/>
        <v>52.380912554097414</v>
      </c>
    </row>
    <row r="6" spans="1:8" ht="14.5" x14ac:dyDescent="0.35">
      <c r="A6" s="4" t="s">
        <v>10</v>
      </c>
      <c r="B6" s="4">
        <v>40479</v>
      </c>
      <c r="C6" s="4">
        <v>50517</v>
      </c>
      <c r="D6" s="4">
        <v>49373</v>
      </c>
      <c r="E6" s="4">
        <v>50315</v>
      </c>
      <c r="F6" s="4">
        <v>50848</v>
      </c>
      <c r="G6" s="3">
        <f t="shared" si="0"/>
        <v>48306.400000000001</v>
      </c>
      <c r="H6">
        <f t="shared" si="1"/>
        <v>3944.2815112514468</v>
      </c>
    </row>
    <row r="7" spans="1:8" ht="14.5" x14ac:dyDescent="0.35">
      <c r="A7" s="4" t="s">
        <v>11</v>
      </c>
      <c r="B7" s="4">
        <v>41129</v>
      </c>
      <c r="C7" s="4">
        <v>51131</v>
      </c>
      <c r="D7" s="4">
        <v>50113</v>
      </c>
      <c r="E7" s="4">
        <v>51022</v>
      </c>
      <c r="F7" s="4">
        <v>51386</v>
      </c>
      <c r="G7" s="3">
        <f t="shared" si="0"/>
        <v>48956.2</v>
      </c>
      <c r="H7">
        <f t="shared" si="1"/>
        <v>3937.1171890102537</v>
      </c>
    </row>
    <row r="8" spans="1:8" ht="14.5" x14ac:dyDescent="0.35">
      <c r="A8" s="4" t="s">
        <v>12</v>
      </c>
      <c r="B8" s="4">
        <v>41130</v>
      </c>
      <c r="C8" s="4">
        <v>51132</v>
      </c>
      <c r="D8" s="4">
        <v>50113</v>
      </c>
      <c r="E8" s="4">
        <v>51022</v>
      </c>
      <c r="F8" s="4">
        <v>51387</v>
      </c>
      <c r="G8" s="3">
        <f t="shared" si="0"/>
        <v>48956.800000000003</v>
      </c>
      <c r="H8">
        <f t="shared" si="1"/>
        <v>3936.9535125525681</v>
      </c>
    </row>
    <row r="9" spans="1:8" ht="14.5" x14ac:dyDescent="0.35">
      <c r="A9" s="4" t="s">
        <v>13</v>
      </c>
      <c r="B9" s="4">
        <v>802</v>
      </c>
      <c r="C9" s="4">
        <v>802</v>
      </c>
      <c r="D9" s="4">
        <v>802</v>
      </c>
      <c r="E9" s="4">
        <v>802</v>
      </c>
      <c r="F9" s="4">
        <v>802</v>
      </c>
      <c r="G9" s="3">
        <f t="shared" si="0"/>
        <v>802</v>
      </c>
      <c r="H9">
        <f t="shared" si="1"/>
        <v>0</v>
      </c>
    </row>
    <row r="10" spans="1:8" ht="14.5" x14ac:dyDescent="0.35">
      <c r="A10" s="4" t="s">
        <v>14</v>
      </c>
      <c r="B10" s="4">
        <v>792</v>
      </c>
      <c r="C10" s="4">
        <v>792</v>
      </c>
      <c r="D10" s="4">
        <v>792</v>
      </c>
      <c r="E10" s="4">
        <v>792</v>
      </c>
      <c r="F10" s="4">
        <v>792</v>
      </c>
      <c r="G10" s="3">
        <f t="shared" si="0"/>
        <v>792</v>
      </c>
      <c r="H10">
        <f t="shared" si="1"/>
        <v>0</v>
      </c>
    </row>
    <row r="11" spans="1:8" ht="14.5" x14ac:dyDescent="0.35">
      <c r="A11" s="4" t="s">
        <v>16</v>
      </c>
      <c r="B11" s="4">
        <v>168.7</v>
      </c>
      <c r="C11" s="4">
        <v>170</v>
      </c>
      <c r="D11" s="4">
        <v>172.8</v>
      </c>
      <c r="E11" s="4">
        <v>169.7</v>
      </c>
      <c r="F11" s="4">
        <v>164.1</v>
      </c>
      <c r="G11" s="3">
        <f t="shared" si="0"/>
        <v>169.06</v>
      </c>
      <c r="H11">
        <f t="shared" si="1"/>
        <v>2.8288513569998734</v>
      </c>
    </row>
    <row r="12" spans="1:8" ht="14.5" x14ac:dyDescent="0.35">
      <c r="A12" s="4" t="s">
        <v>15</v>
      </c>
      <c r="B12" s="3">
        <v>63500</v>
      </c>
      <c r="C12" s="3">
        <v>63500</v>
      </c>
      <c r="D12" s="3">
        <v>63500</v>
      </c>
      <c r="E12" s="3">
        <v>63500</v>
      </c>
      <c r="F12" s="3">
        <v>63500</v>
      </c>
      <c r="G12" s="3">
        <f t="shared" si="0"/>
        <v>63500</v>
      </c>
      <c r="H12">
        <f t="shared" si="1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bestFit="1" customWidth="1"/>
    <col min="2" max="6" width="6.81640625" bestFit="1" customWidth="1"/>
    <col min="7" max="7" width="8.81640625" bestFit="1" customWidth="1"/>
    <col min="8" max="8" width="16.81640625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218.6</v>
      </c>
      <c r="C2" s="4">
        <v>9</v>
      </c>
      <c r="D2" s="4">
        <v>9</v>
      </c>
      <c r="E2" s="4">
        <v>8.4</v>
      </c>
      <c r="F2" s="4">
        <v>7.5</v>
      </c>
      <c r="G2" s="3">
        <f t="shared" ref="G2:G12" si="0">AVERAGE(B2:F2)</f>
        <v>50.5</v>
      </c>
      <c r="H2">
        <f>_xlfn.STDEV.P(B2:F2)</f>
        <v>84.051793556116337</v>
      </c>
    </row>
    <row r="3" spans="1:8" ht="14.5" x14ac:dyDescent="0.35">
      <c r="A3" s="4" t="s">
        <v>7</v>
      </c>
      <c r="B3" s="4">
        <v>352</v>
      </c>
      <c r="C3" s="4">
        <v>219</v>
      </c>
      <c r="D3" s="4">
        <v>424</v>
      </c>
      <c r="E3" s="4">
        <v>497</v>
      </c>
      <c r="F3" s="4">
        <v>623</v>
      </c>
      <c r="G3" s="3">
        <f t="shared" si="0"/>
        <v>423</v>
      </c>
      <c r="H3">
        <f t="shared" ref="H3:H13" si="1">_xlfn.STDEV.P(B3:F3)</f>
        <v>135.7453498282722</v>
      </c>
    </row>
    <row r="4" spans="1:8" ht="14.5" x14ac:dyDescent="0.35">
      <c r="A4" s="4" t="s">
        <v>8</v>
      </c>
      <c r="B4" s="4">
        <v>24</v>
      </c>
      <c r="C4" s="4">
        <v>30</v>
      </c>
      <c r="D4" s="4">
        <v>41</v>
      </c>
      <c r="E4" s="4">
        <v>31</v>
      </c>
      <c r="F4" s="4">
        <v>39</v>
      </c>
      <c r="G4" s="3">
        <f t="shared" si="0"/>
        <v>33</v>
      </c>
      <c r="H4">
        <f t="shared" si="1"/>
        <v>6.2289646009589745</v>
      </c>
    </row>
    <row r="5" spans="1:8" ht="14.5" x14ac:dyDescent="0.35">
      <c r="A5" s="4" t="s">
        <v>9</v>
      </c>
      <c r="B5" s="4">
        <v>798</v>
      </c>
      <c r="C5" s="4">
        <v>545</v>
      </c>
      <c r="D5" s="4">
        <v>569</v>
      </c>
      <c r="E5" s="4">
        <v>539</v>
      </c>
      <c r="F5" s="4">
        <v>514</v>
      </c>
      <c r="G5" s="3">
        <f t="shared" si="0"/>
        <v>593</v>
      </c>
      <c r="H5">
        <f t="shared" si="1"/>
        <v>103.98269086727848</v>
      </c>
    </row>
    <row r="6" spans="1:8" ht="14.5" x14ac:dyDescent="0.35">
      <c r="A6" s="4" t="s">
        <v>10</v>
      </c>
      <c r="B6" s="4">
        <v>119592</v>
      </c>
      <c r="C6" s="4">
        <v>129824</v>
      </c>
      <c r="D6" s="4">
        <v>131275</v>
      </c>
      <c r="E6" s="4">
        <v>135389</v>
      </c>
      <c r="F6" s="4">
        <v>136706</v>
      </c>
      <c r="G6" s="3">
        <f t="shared" si="0"/>
        <v>130557.2</v>
      </c>
      <c r="H6">
        <f t="shared" si="1"/>
        <v>6040.5705492113902</v>
      </c>
    </row>
    <row r="7" spans="1:8" ht="14.5" x14ac:dyDescent="0.35">
      <c r="A7" s="4" t="s">
        <v>11</v>
      </c>
      <c r="B7" s="4">
        <v>120766</v>
      </c>
      <c r="C7" s="4">
        <v>130618</v>
      </c>
      <c r="D7" s="4">
        <v>132309</v>
      </c>
      <c r="E7" s="4">
        <v>136456</v>
      </c>
      <c r="F7" s="4">
        <v>137882</v>
      </c>
      <c r="G7" s="3">
        <f t="shared" si="0"/>
        <v>131606.20000000001</v>
      </c>
      <c r="H7">
        <f t="shared" si="1"/>
        <v>6031.3618495328237</v>
      </c>
    </row>
    <row r="8" spans="1:8" ht="14.5" x14ac:dyDescent="0.35">
      <c r="A8" s="4" t="s">
        <v>12</v>
      </c>
      <c r="B8" s="4">
        <v>120766</v>
      </c>
      <c r="C8" s="4">
        <v>130620</v>
      </c>
      <c r="D8" s="4">
        <v>132309</v>
      </c>
      <c r="E8" s="4">
        <v>136456</v>
      </c>
      <c r="F8" s="4">
        <v>137882</v>
      </c>
      <c r="G8" s="3">
        <f t="shared" si="0"/>
        <v>131606.6</v>
      </c>
      <c r="H8">
        <f t="shared" si="1"/>
        <v>6031.2963647958804</v>
      </c>
    </row>
    <row r="9" spans="1:8" ht="14.5" x14ac:dyDescent="0.35">
      <c r="A9" s="4" t="s">
        <v>13</v>
      </c>
      <c r="B9" s="4">
        <v>1737</v>
      </c>
      <c r="C9" s="4">
        <v>1737</v>
      </c>
      <c r="D9" s="4">
        <v>1737</v>
      </c>
      <c r="E9" s="4">
        <v>1737</v>
      </c>
      <c r="F9" s="4">
        <v>1737</v>
      </c>
      <c r="G9" s="3">
        <f t="shared" si="0"/>
        <v>1737</v>
      </c>
      <c r="H9">
        <f t="shared" si="1"/>
        <v>0</v>
      </c>
    </row>
    <row r="10" spans="1:8" ht="14.5" x14ac:dyDescent="0.35">
      <c r="A10" s="4" t="s">
        <v>14</v>
      </c>
      <c r="B10" s="4">
        <v>1719</v>
      </c>
      <c r="C10" s="4">
        <v>1719</v>
      </c>
      <c r="D10" s="4">
        <v>1719</v>
      </c>
      <c r="E10" s="4">
        <v>1719</v>
      </c>
      <c r="F10" s="4">
        <v>1719</v>
      </c>
      <c r="G10" s="3">
        <f t="shared" si="0"/>
        <v>1719</v>
      </c>
      <c r="H10">
        <f t="shared" si="1"/>
        <v>0</v>
      </c>
    </row>
    <row r="11" spans="1:8" ht="14.5" x14ac:dyDescent="0.35">
      <c r="A11" s="4" t="s">
        <v>17</v>
      </c>
      <c r="B11" s="4">
        <v>93.3</v>
      </c>
      <c r="C11" s="4">
        <v>98</v>
      </c>
      <c r="D11" s="4">
        <v>89.9</v>
      </c>
      <c r="E11" s="4">
        <v>91.9</v>
      </c>
      <c r="F11" s="4">
        <v>97.1</v>
      </c>
      <c r="G11" s="3">
        <f t="shared" si="0"/>
        <v>94.04</v>
      </c>
      <c r="H11">
        <f t="shared" si="1"/>
        <v>3.0761014287568571</v>
      </c>
    </row>
    <row r="12" spans="1:8" ht="14.5" x14ac:dyDescent="0.35">
      <c r="A12" s="4" t="s">
        <v>15</v>
      </c>
      <c r="B12" s="3">
        <v>83500</v>
      </c>
      <c r="C12" s="3">
        <v>83500</v>
      </c>
      <c r="D12" s="3">
        <v>83500</v>
      </c>
      <c r="E12" s="3">
        <v>83500</v>
      </c>
      <c r="F12" s="3">
        <v>83500</v>
      </c>
      <c r="G12" s="3">
        <f t="shared" si="0"/>
        <v>83500</v>
      </c>
      <c r="H12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bestFit="1" customWidth="1"/>
    <col min="2" max="6" width="5.81640625" bestFit="1" customWidth="1"/>
    <col min="7" max="7" width="7.81640625" bestFit="1" customWidth="1"/>
    <col min="8" max="8" width="16.81640625" bestFit="1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7</v>
      </c>
      <c r="C2" s="4">
        <v>8.1999999999999993</v>
      </c>
      <c r="D2" s="4">
        <v>7.3</v>
      </c>
      <c r="E2" s="4">
        <v>7.7</v>
      </c>
      <c r="F2" s="4">
        <v>7.1</v>
      </c>
      <c r="G2" s="3">
        <f t="shared" ref="G2:G13" si="0">AVERAGE(B2:F2)</f>
        <v>7.4599999999999991</v>
      </c>
      <c r="H2">
        <f>_xlfn.STDEV.P(B2:F2)</f>
        <v>0.44090815370097186</v>
      </c>
    </row>
    <row r="3" spans="1:8" ht="14.5" x14ac:dyDescent="0.35">
      <c r="A3" s="4" t="s">
        <v>7</v>
      </c>
      <c r="B3" s="4">
        <v>223</v>
      </c>
      <c r="C3" s="4">
        <v>207</v>
      </c>
      <c r="D3" s="4">
        <v>315</v>
      </c>
      <c r="E3" s="4">
        <v>212</v>
      </c>
      <c r="F3" s="4">
        <v>248</v>
      </c>
      <c r="G3" s="3">
        <f t="shared" si="0"/>
        <v>241</v>
      </c>
      <c r="H3">
        <f t="shared" ref="H3:H13" si="1">_xlfn.STDEV.P(B3:F3)</f>
        <v>39.613129136689011</v>
      </c>
    </row>
    <row r="4" spans="1:8" ht="14.5" x14ac:dyDescent="0.35">
      <c r="A4" s="4" t="s">
        <v>8</v>
      </c>
      <c r="B4" s="4">
        <v>18</v>
      </c>
      <c r="C4" s="4">
        <v>20</v>
      </c>
      <c r="D4" s="4">
        <v>7</v>
      </c>
      <c r="E4" s="4">
        <v>16</v>
      </c>
      <c r="F4" s="4">
        <v>23</v>
      </c>
      <c r="G4" s="3">
        <f t="shared" si="0"/>
        <v>16.8</v>
      </c>
      <c r="H4">
        <f t="shared" si="1"/>
        <v>5.4184868736576268</v>
      </c>
    </row>
    <row r="5" spans="1:8" ht="14.5" x14ac:dyDescent="0.35">
      <c r="A5" s="4" t="s">
        <v>9</v>
      </c>
      <c r="B5" s="4">
        <v>177</v>
      </c>
      <c r="C5" s="4">
        <v>137</v>
      </c>
      <c r="D5" s="4">
        <v>117</v>
      </c>
      <c r="E5" s="4">
        <v>137</v>
      </c>
      <c r="F5" s="4">
        <v>109</v>
      </c>
      <c r="G5" s="3">
        <f t="shared" si="0"/>
        <v>135.4</v>
      </c>
      <c r="H5">
        <f t="shared" si="1"/>
        <v>23.542302351299458</v>
      </c>
    </row>
    <row r="6" spans="1:8" ht="14.5" x14ac:dyDescent="0.35">
      <c r="A6" s="4" t="s">
        <v>10</v>
      </c>
      <c r="B6" s="4">
        <v>7785</v>
      </c>
      <c r="C6" s="4">
        <v>14570</v>
      </c>
      <c r="D6" s="4">
        <v>16153</v>
      </c>
      <c r="E6" s="4">
        <v>17491</v>
      </c>
      <c r="F6" s="4">
        <v>14699</v>
      </c>
      <c r="G6" s="3">
        <f t="shared" si="0"/>
        <v>14139.6</v>
      </c>
      <c r="H6">
        <f t="shared" si="1"/>
        <v>3351.5600904653343</v>
      </c>
    </row>
    <row r="7" spans="1:8" ht="14.5" x14ac:dyDescent="0.35">
      <c r="A7" s="4" t="s">
        <v>11</v>
      </c>
      <c r="B7" s="4">
        <v>8203</v>
      </c>
      <c r="C7" s="4">
        <v>14934</v>
      </c>
      <c r="D7" s="4">
        <v>16592</v>
      </c>
      <c r="E7" s="4">
        <v>17856</v>
      </c>
      <c r="F7" s="4">
        <v>15079</v>
      </c>
      <c r="G7" s="3">
        <f t="shared" si="0"/>
        <v>14532.8</v>
      </c>
      <c r="H7">
        <f t="shared" si="1"/>
        <v>3340.9467759903027</v>
      </c>
    </row>
    <row r="8" spans="1:8" ht="14.5" x14ac:dyDescent="0.35">
      <c r="A8" s="4" t="s">
        <v>12</v>
      </c>
      <c r="B8" s="4">
        <v>8203</v>
      </c>
      <c r="C8" s="4">
        <v>14934</v>
      </c>
      <c r="D8" s="4">
        <v>16592</v>
      </c>
      <c r="E8" s="4">
        <v>17856</v>
      </c>
      <c r="F8" s="4">
        <v>15079</v>
      </c>
      <c r="G8" s="3">
        <f t="shared" si="0"/>
        <v>14532.8</v>
      </c>
      <c r="H8">
        <f t="shared" si="1"/>
        <v>3340.9467759903027</v>
      </c>
    </row>
    <row r="9" spans="1:8" ht="14.5" x14ac:dyDescent="0.35">
      <c r="A9" s="4" t="s">
        <v>13</v>
      </c>
      <c r="B9" s="4">
        <v>286</v>
      </c>
      <c r="C9" s="4">
        <v>286</v>
      </c>
      <c r="D9" s="4">
        <v>286</v>
      </c>
      <c r="E9" s="4">
        <v>286</v>
      </c>
      <c r="F9" s="4">
        <v>286</v>
      </c>
      <c r="G9" s="3">
        <f t="shared" si="0"/>
        <v>286</v>
      </c>
      <c r="H9">
        <f t="shared" si="1"/>
        <v>0</v>
      </c>
    </row>
    <row r="10" spans="1:8" ht="14.5" x14ac:dyDescent="0.35">
      <c r="A10" s="4" t="s">
        <v>14</v>
      </c>
      <c r="B10" s="4">
        <v>276</v>
      </c>
      <c r="C10" s="4">
        <v>276</v>
      </c>
      <c r="D10" s="4">
        <v>276</v>
      </c>
      <c r="E10" s="4">
        <v>276</v>
      </c>
      <c r="F10" s="4">
        <v>276</v>
      </c>
      <c r="G10" s="3">
        <f t="shared" si="0"/>
        <v>276</v>
      </c>
      <c r="H10">
        <f t="shared" si="1"/>
        <v>0</v>
      </c>
    </row>
    <row r="11" spans="1:8" ht="14.5" x14ac:dyDescent="0.35">
      <c r="A11" s="4" t="s">
        <v>16</v>
      </c>
      <c r="B11" s="4">
        <v>174</v>
      </c>
      <c r="C11" s="4">
        <v>166.7</v>
      </c>
      <c r="D11" s="4">
        <v>239.4</v>
      </c>
      <c r="E11" s="4">
        <v>167.7</v>
      </c>
      <c r="F11" s="4">
        <v>175.8</v>
      </c>
      <c r="G11" s="3">
        <f t="shared" si="0"/>
        <v>184.71999999999997</v>
      </c>
      <c r="H11">
        <f t="shared" si="1"/>
        <v>27.563700767495131</v>
      </c>
    </row>
    <row r="12" spans="1:8" ht="14.5" x14ac:dyDescent="0.35">
      <c r="A12" s="4" t="s">
        <v>17</v>
      </c>
      <c r="B12" s="4">
        <v>7.2</v>
      </c>
      <c r="C12" s="4">
        <v>6.8</v>
      </c>
      <c r="D12" s="4">
        <v>7.7</v>
      </c>
      <c r="E12" s="4">
        <v>7.6</v>
      </c>
      <c r="F12" s="4">
        <v>7.3</v>
      </c>
      <c r="G12" s="3">
        <f t="shared" si="0"/>
        <v>7.3199999999999985</v>
      </c>
      <c r="H12">
        <f t="shared" si="1"/>
        <v>0.31874754901018454</v>
      </c>
    </row>
    <row r="13" spans="1:8" ht="14.5" x14ac:dyDescent="0.35">
      <c r="A13" s="4" t="s">
        <v>15</v>
      </c>
      <c r="B13" s="3">
        <v>42900</v>
      </c>
      <c r="C13" s="3">
        <v>42900</v>
      </c>
      <c r="D13" s="3">
        <v>42900</v>
      </c>
      <c r="E13" s="3">
        <v>42900</v>
      </c>
      <c r="F13" s="3">
        <v>42900</v>
      </c>
      <c r="G13" s="3">
        <f t="shared" si="0"/>
        <v>42900</v>
      </c>
      <c r="H13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style="1" bestFit="1" customWidth="1"/>
    <col min="2" max="6" width="5.54296875" style="1" bestFit="1" customWidth="1"/>
    <col min="7" max="7" width="7.54296875" style="1" bestFit="1" customWidth="1"/>
    <col min="8" max="8" width="16.81640625" customWidth="1"/>
    <col min="9" max="1025" width="11.54296875" style="1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1.4</v>
      </c>
      <c r="C2" s="4">
        <v>0.6</v>
      </c>
      <c r="D2" s="4">
        <v>0.8</v>
      </c>
      <c r="E2" s="4">
        <v>0.6</v>
      </c>
      <c r="F2" s="4">
        <v>0.6</v>
      </c>
      <c r="G2" s="3">
        <f t="shared" ref="G2:G12" si="0">AVERAGE(B2:F2)</f>
        <v>0.8</v>
      </c>
      <c r="H2">
        <f>_xlfn.STDEV.P(B2:F2)</f>
        <v>0.30983866769659324</v>
      </c>
    </row>
    <row r="3" spans="1:8" ht="14.5" x14ac:dyDescent="0.35">
      <c r="A3" s="4" t="s">
        <v>7</v>
      </c>
      <c r="B3" s="4">
        <v>22</v>
      </c>
      <c r="C3" s="4">
        <v>14</v>
      </c>
      <c r="D3" s="4">
        <v>14</v>
      </c>
      <c r="E3" s="4">
        <v>14</v>
      </c>
      <c r="F3" s="4">
        <v>14</v>
      </c>
      <c r="G3" s="3">
        <f t="shared" si="0"/>
        <v>15.6</v>
      </c>
      <c r="H3">
        <f t="shared" ref="H3:H14" si="1">_xlfn.STDEV.P(B3:F3)</f>
        <v>3.2</v>
      </c>
    </row>
    <row r="4" spans="1:8" ht="14.5" x14ac:dyDescent="0.35">
      <c r="A4" s="4" t="s">
        <v>8</v>
      </c>
      <c r="B4" s="4">
        <v>3</v>
      </c>
      <c r="C4" s="4">
        <v>0</v>
      </c>
      <c r="D4" s="4">
        <v>0</v>
      </c>
      <c r="E4" s="4">
        <v>0</v>
      </c>
      <c r="F4" s="4">
        <v>0</v>
      </c>
      <c r="G4" s="3">
        <f t="shared" si="0"/>
        <v>0.6</v>
      </c>
      <c r="H4">
        <f t="shared" si="1"/>
        <v>1.2</v>
      </c>
    </row>
    <row r="5" spans="1:8" ht="14.5" x14ac:dyDescent="0.35">
      <c r="A5" s="4" t="s">
        <v>9</v>
      </c>
      <c r="B5" s="4">
        <v>35</v>
      </c>
      <c r="C5" s="4">
        <v>7</v>
      </c>
      <c r="D5" s="4">
        <v>6</v>
      </c>
      <c r="E5" s="4">
        <v>6</v>
      </c>
      <c r="F5" s="4">
        <v>9</v>
      </c>
      <c r="G5" s="3">
        <f t="shared" si="0"/>
        <v>12.6</v>
      </c>
      <c r="H5">
        <f t="shared" si="1"/>
        <v>11.253443917308159</v>
      </c>
    </row>
    <row r="6" spans="1:8" ht="14.5" x14ac:dyDescent="0.35">
      <c r="A6" s="4" t="s">
        <v>10</v>
      </c>
      <c r="B6" s="4">
        <v>49</v>
      </c>
      <c r="C6" s="4">
        <v>88</v>
      </c>
      <c r="D6" s="4">
        <v>36</v>
      </c>
      <c r="E6" s="4">
        <v>59</v>
      </c>
      <c r="F6" s="4">
        <v>53</v>
      </c>
      <c r="G6" s="3">
        <f t="shared" si="0"/>
        <v>57</v>
      </c>
      <c r="H6">
        <f t="shared" si="1"/>
        <v>17.23948955160796</v>
      </c>
    </row>
    <row r="7" spans="1:8" ht="14.5" x14ac:dyDescent="0.35">
      <c r="A7" s="4" t="s">
        <v>11</v>
      </c>
      <c r="B7" s="4">
        <v>109</v>
      </c>
      <c r="C7" s="4">
        <v>109</v>
      </c>
      <c r="D7" s="4">
        <v>56</v>
      </c>
      <c r="E7" s="4">
        <v>79</v>
      </c>
      <c r="F7" s="4">
        <v>76</v>
      </c>
      <c r="G7" s="3">
        <f t="shared" si="0"/>
        <v>85.8</v>
      </c>
      <c r="H7">
        <f t="shared" si="1"/>
        <v>20.527055317312321</v>
      </c>
    </row>
    <row r="8" spans="1:8" ht="14.5" x14ac:dyDescent="0.35">
      <c r="A8" s="4" t="s">
        <v>12</v>
      </c>
      <c r="B8" s="4">
        <v>109</v>
      </c>
      <c r="C8" s="4">
        <v>109</v>
      </c>
      <c r="D8" s="4">
        <v>56</v>
      </c>
      <c r="E8" s="4">
        <v>79</v>
      </c>
      <c r="F8" s="4">
        <v>76</v>
      </c>
      <c r="G8" s="3">
        <f t="shared" si="0"/>
        <v>85.8</v>
      </c>
      <c r="H8">
        <f t="shared" si="1"/>
        <v>20.527055317312321</v>
      </c>
    </row>
    <row r="9" spans="1:8" ht="14.5" x14ac:dyDescent="0.35">
      <c r="A9" s="4" t="s">
        <v>13</v>
      </c>
      <c r="B9" s="4">
        <v>9</v>
      </c>
      <c r="C9" s="4">
        <v>9</v>
      </c>
      <c r="D9" s="4">
        <v>9</v>
      </c>
      <c r="E9" s="4">
        <v>9</v>
      </c>
      <c r="F9" s="4">
        <v>9</v>
      </c>
      <c r="G9" s="3">
        <f t="shared" si="0"/>
        <v>9</v>
      </c>
      <c r="H9">
        <f t="shared" si="1"/>
        <v>0</v>
      </c>
    </row>
    <row r="10" spans="1:8" ht="14.5" x14ac:dyDescent="0.35">
      <c r="A10" s="4" t="s">
        <v>14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  <c r="G10" s="3">
        <f t="shared" si="0"/>
        <v>4</v>
      </c>
      <c r="H10">
        <f t="shared" si="1"/>
        <v>0</v>
      </c>
    </row>
    <row r="11" spans="1:8" ht="14.5" x14ac:dyDescent="0.35">
      <c r="A11" s="4" t="s">
        <v>16</v>
      </c>
      <c r="B11" s="4">
        <v>0.4</v>
      </c>
      <c r="C11" s="4">
        <v>0.4</v>
      </c>
      <c r="D11" s="4">
        <v>0.4</v>
      </c>
      <c r="E11" s="4">
        <v>0.4</v>
      </c>
      <c r="F11" s="4">
        <v>0.3</v>
      </c>
      <c r="G11" s="3">
        <f t="shared" si="0"/>
        <v>0.38</v>
      </c>
      <c r="H11">
        <f t="shared" si="1"/>
        <v>4.0000000000000015E-2</v>
      </c>
    </row>
    <row r="12" spans="1:8" ht="14.5" x14ac:dyDescent="0.35">
      <c r="A12" s="4" t="s">
        <v>15</v>
      </c>
      <c r="B12" s="3">
        <v>827</v>
      </c>
      <c r="C12" s="3">
        <v>827</v>
      </c>
      <c r="D12" s="3">
        <v>827</v>
      </c>
      <c r="E12" s="3">
        <v>827</v>
      </c>
      <c r="F12" s="3">
        <v>827</v>
      </c>
      <c r="G12" s="3">
        <f t="shared" si="0"/>
        <v>827</v>
      </c>
      <c r="H12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H1" sqref="H1:H1048576"/>
    </sheetView>
  </sheetViews>
  <sheetFormatPr defaultRowHeight="14.5" x14ac:dyDescent="0.35"/>
  <cols>
    <col min="1" max="1" width="29.81640625" style="3" bestFit="1" customWidth="1"/>
    <col min="2" max="6" width="5.54296875" style="3" bestFit="1" customWidth="1"/>
    <col min="7" max="7" width="7.54296875" style="3" bestFit="1" customWidth="1"/>
    <col min="8" max="8" width="16.81640625" customWidth="1"/>
    <col min="9" max="1025" width="11.54296875" style="3"/>
    <col min="1026" max="16384" width="8.7265625" style="3"/>
  </cols>
  <sheetData>
    <row r="1" spans="1:8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x14ac:dyDescent="0.35">
      <c r="A2" s="4" t="s">
        <v>6</v>
      </c>
      <c r="B2" s="4">
        <v>0.7</v>
      </c>
      <c r="C2" s="4">
        <v>0.5</v>
      </c>
      <c r="D2" s="4">
        <v>0.8</v>
      </c>
      <c r="E2" s="4">
        <v>0.7</v>
      </c>
      <c r="F2" s="4">
        <v>0.8</v>
      </c>
      <c r="G2" s="3">
        <f t="shared" ref="G2:G12" si="0">AVERAGE(B2:F2)</f>
        <v>0.7</v>
      </c>
      <c r="H2">
        <f>_xlfn.STDEV.P(B2:F2)</f>
        <v>0.10954451150103335</v>
      </c>
    </row>
    <row r="3" spans="1:8" x14ac:dyDescent="0.35">
      <c r="A3" s="4" t="s">
        <v>7</v>
      </c>
      <c r="B3" s="4">
        <v>19</v>
      </c>
      <c r="C3" s="4">
        <v>14</v>
      </c>
      <c r="D3" s="4">
        <v>14</v>
      </c>
      <c r="E3" s="4">
        <v>17</v>
      </c>
      <c r="F3" s="4">
        <v>21</v>
      </c>
      <c r="G3" s="3">
        <f t="shared" si="0"/>
        <v>17</v>
      </c>
      <c r="H3">
        <f t="shared" ref="H3:H14" si="1">_xlfn.STDEV.P(B3:F3)</f>
        <v>2.7568097504180442</v>
      </c>
    </row>
    <row r="4" spans="1:8" x14ac:dyDescent="0.35">
      <c r="A4" s="4" t="s">
        <v>8</v>
      </c>
      <c r="B4" s="4">
        <v>2</v>
      </c>
      <c r="C4" s="4">
        <v>0</v>
      </c>
      <c r="D4" s="4">
        <v>0</v>
      </c>
      <c r="E4" s="4">
        <v>1</v>
      </c>
      <c r="F4" s="4">
        <v>1</v>
      </c>
      <c r="G4" s="3">
        <f t="shared" si="0"/>
        <v>0.8</v>
      </c>
      <c r="H4">
        <f t="shared" si="1"/>
        <v>0.74833147735478833</v>
      </c>
    </row>
    <row r="5" spans="1:8" x14ac:dyDescent="0.35">
      <c r="A5" s="4" t="s">
        <v>9</v>
      </c>
      <c r="B5" s="4">
        <v>35</v>
      </c>
      <c r="C5" s="4">
        <v>16</v>
      </c>
      <c r="D5" s="4">
        <v>17</v>
      </c>
      <c r="E5" s="4">
        <v>14</v>
      </c>
      <c r="F5" s="4">
        <v>22</v>
      </c>
      <c r="G5" s="3">
        <f t="shared" si="0"/>
        <v>20.8</v>
      </c>
      <c r="H5">
        <f t="shared" si="1"/>
        <v>7.5736384915045951</v>
      </c>
    </row>
    <row r="6" spans="1:8" x14ac:dyDescent="0.35">
      <c r="A6" s="4" t="s">
        <v>10</v>
      </c>
      <c r="B6" s="4">
        <v>73</v>
      </c>
      <c r="C6" s="4">
        <v>135</v>
      </c>
      <c r="D6" s="4">
        <v>76</v>
      </c>
      <c r="E6" s="4">
        <v>95</v>
      </c>
      <c r="F6" s="4">
        <v>76</v>
      </c>
      <c r="G6" s="3">
        <f t="shared" si="0"/>
        <v>91</v>
      </c>
      <c r="H6">
        <f t="shared" si="1"/>
        <v>23.34951819631403</v>
      </c>
    </row>
    <row r="7" spans="1:8" x14ac:dyDescent="0.35">
      <c r="A7" s="4" t="s">
        <v>11</v>
      </c>
      <c r="B7" s="4">
        <v>129</v>
      </c>
      <c r="C7" s="4">
        <v>165</v>
      </c>
      <c r="D7" s="4">
        <v>107</v>
      </c>
      <c r="E7" s="4">
        <v>127</v>
      </c>
      <c r="F7" s="4">
        <v>120</v>
      </c>
      <c r="G7" s="3">
        <f t="shared" si="0"/>
        <v>129.6</v>
      </c>
      <c r="H7">
        <f t="shared" si="1"/>
        <v>19.303885619221845</v>
      </c>
    </row>
    <row r="8" spans="1:8" x14ac:dyDescent="0.35">
      <c r="A8" s="4" t="s">
        <v>12</v>
      </c>
      <c r="B8" s="4">
        <v>129</v>
      </c>
      <c r="C8" s="4">
        <v>165</v>
      </c>
      <c r="D8" s="4">
        <v>107</v>
      </c>
      <c r="E8" s="4">
        <v>127</v>
      </c>
      <c r="F8" s="4">
        <v>120</v>
      </c>
      <c r="G8" s="3">
        <f t="shared" si="0"/>
        <v>129.6</v>
      </c>
      <c r="H8">
        <f t="shared" si="1"/>
        <v>19.303885619221845</v>
      </c>
    </row>
    <row r="9" spans="1:8" x14ac:dyDescent="0.35">
      <c r="A9" s="4" t="s">
        <v>13</v>
      </c>
      <c r="B9" s="4">
        <v>18</v>
      </c>
      <c r="C9" s="4">
        <v>18</v>
      </c>
      <c r="D9" s="4">
        <v>18</v>
      </c>
      <c r="E9" s="4">
        <v>18</v>
      </c>
      <c r="F9" s="4">
        <v>18</v>
      </c>
      <c r="G9" s="3">
        <f t="shared" si="0"/>
        <v>18</v>
      </c>
      <c r="H9">
        <f t="shared" si="1"/>
        <v>0</v>
      </c>
    </row>
    <row r="10" spans="1:8" x14ac:dyDescent="0.35">
      <c r="A10" s="4" t="s">
        <v>14</v>
      </c>
      <c r="B10" s="4">
        <v>13</v>
      </c>
      <c r="C10" s="4">
        <v>13</v>
      </c>
      <c r="D10" s="4">
        <v>13</v>
      </c>
      <c r="E10" s="4">
        <v>13</v>
      </c>
      <c r="F10" s="4">
        <v>13</v>
      </c>
      <c r="G10" s="3">
        <f t="shared" si="0"/>
        <v>13</v>
      </c>
      <c r="H10">
        <f t="shared" si="1"/>
        <v>0</v>
      </c>
    </row>
    <row r="11" spans="1:8" x14ac:dyDescent="0.35">
      <c r="A11" s="4" t="s">
        <v>17</v>
      </c>
      <c r="B11" s="4">
        <v>0.3</v>
      </c>
      <c r="C11" s="4">
        <v>0.3</v>
      </c>
      <c r="D11" s="4">
        <v>0.3</v>
      </c>
      <c r="E11" s="4">
        <v>0.5</v>
      </c>
      <c r="F11" s="4">
        <v>0.4</v>
      </c>
      <c r="G11" s="3">
        <f t="shared" si="0"/>
        <v>0.36</v>
      </c>
      <c r="H11">
        <f t="shared" si="1"/>
        <v>8.0000000000000251E-2</v>
      </c>
    </row>
    <row r="12" spans="1:8" x14ac:dyDescent="0.35">
      <c r="A12" s="4" t="s">
        <v>15</v>
      </c>
      <c r="B12" s="3">
        <v>1012</v>
      </c>
      <c r="C12" s="3">
        <v>1012</v>
      </c>
      <c r="D12" s="3">
        <v>1012</v>
      </c>
      <c r="E12" s="3">
        <v>1012</v>
      </c>
      <c r="F12" s="3">
        <v>1012</v>
      </c>
      <c r="G12" s="3">
        <f t="shared" si="0"/>
        <v>1012</v>
      </c>
      <c r="H12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bestFit="1" customWidth="1"/>
    <col min="2" max="6" width="5.54296875" bestFit="1" customWidth="1"/>
    <col min="7" max="7" width="7.54296875" bestFit="1" customWidth="1"/>
    <col min="8" max="8" width="16.81640625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1</v>
      </c>
      <c r="C2" s="4">
        <v>0.8</v>
      </c>
      <c r="D2" s="4">
        <v>0.5</v>
      </c>
      <c r="E2" s="4">
        <v>0.7</v>
      </c>
      <c r="F2" s="4">
        <v>0.6</v>
      </c>
      <c r="G2" s="3">
        <f t="shared" ref="G2:G13" si="0">AVERAGE(B2:F2)</f>
        <v>0.72</v>
      </c>
      <c r="H2">
        <f>_xlfn.STDEV.P(B2:F2)</f>
        <v>0.17204650534085236</v>
      </c>
    </row>
    <row r="3" spans="1:8" ht="14.5" x14ac:dyDescent="0.35">
      <c r="A3" s="4" t="s">
        <v>7</v>
      </c>
      <c r="B3" s="4">
        <v>17</v>
      </c>
      <c r="C3" s="4">
        <v>20</v>
      </c>
      <c r="D3" s="4">
        <v>16</v>
      </c>
      <c r="E3" s="4">
        <v>13</v>
      </c>
      <c r="F3" s="4">
        <v>13</v>
      </c>
      <c r="G3" s="3">
        <f t="shared" si="0"/>
        <v>15.8</v>
      </c>
      <c r="H3">
        <f t="shared" ref="H3:H14" si="1">_xlfn.STDEV.P(B3:F3)</f>
        <v>2.6381811916545836</v>
      </c>
    </row>
    <row r="4" spans="1:8" ht="14.5" x14ac:dyDescent="0.35">
      <c r="A4" s="4" t="s">
        <v>8</v>
      </c>
      <c r="B4" s="4">
        <v>1</v>
      </c>
      <c r="C4" s="4">
        <v>1</v>
      </c>
      <c r="D4" s="4">
        <v>0</v>
      </c>
      <c r="E4" s="4">
        <v>0</v>
      </c>
      <c r="F4" s="4">
        <v>1</v>
      </c>
      <c r="G4" s="3">
        <f t="shared" si="0"/>
        <v>0.6</v>
      </c>
      <c r="H4">
        <f t="shared" si="1"/>
        <v>0.4898979485566356</v>
      </c>
    </row>
    <row r="5" spans="1:8" ht="14.5" x14ac:dyDescent="0.35">
      <c r="A5" s="4" t="s">
        <v>9</v>
      </c>
      <c r="B5" s="4">
        <v>10</v>
      </c>
      <c r="C5" s="4">
        <v>13</v>
      </c>
      <c r="D5" s="4">
        <v>9</v>
      </c>
      <c r="E5" s="4">
        <v>5</v>
      </c>
      <c r="F5" s="4">
        <v>8</v>
      </c>
      <c r="G5" s="3">
        <f t="shared" si="0"/>
        <v>9</v>
      </c>
      <c r="H5">
        <f t="shared" si="1"/>
        <v>2.6076809620810595</v>
      </c>
    </row>
    <row r="6" spans="1:8" ht="14.5" x14ac:dyDescent="0.35">
      <c r="A6" s="4" t="s">
        <v>10</v>
      </c>
      <c r="B6" s="4">
        <v>61</v>
      </c>
      <c r="C6" s="4">
        <v>38</v>
      </c>
      <c r="D6" s="4">
        <v>28</v>
      </c>
      <c r="E6" s="4">
        <v>35</v>
      </c>
      <c r="F6" s="4">
        <v>27</v>
      </c>
      <c r="G6" s="3">
        <f t="shared" si="0"/>
        <v>37.799999999999997</v>
      </c>
      <c r="H6">
        <f t="shared" si="1"/>
        <v>12.319090875547595</v>
      </c>
    </row>
    <row r="7" spans="1:8" ht="14.5" x14ac:dyDescent="0.35">
      <c r="A7" s="4" t="s">
        <v>11</v>
      </c>
      <c r="B7" s="4">
        <v>89</v>
      </c>
      <c r="C7" s="4">
        <v>72</v>
      </c>
      <c r="D7" s="4">
        <v>53</v>
      </c>
      <c r="E7" s="4">
        <v>53</v>
      </c>
      <c r="F7" s="4">
        <v>49</v>
      </c>
      <c r="G7" s="3">
        <f t="shared" si="0"/>
        <v>63.2</v>
      </c>
      <c r="H7">
        <f t="shared" si="1"/>
        <v>15.184202316881846</v>
      </c>
    </row>
    <row r="8" spans="1:8" ht="14.5" x14ac:dyDescent="0.35">
      <c r="A8" s="4" t="s">
        <v>12</v>
      </c>
      <c r="B8" s="4">
        <v>89</v>
      </c>
      <c r="C8" s="4">
        <v>72</v>
      </c>
      <c r="D8" s="4">
        <v>53</v>
      </c>
      <c r="E8" s="4">
        <v>53</v>
      </c>
      <c r="F8" s="4">
        <v>49</v>
      </c>
      <c r="G8" s="3">
        <f t="shared" si="0"/>
        <v>63.2</v>
      </c>
      <c r="H8">
        <f t="shared" si="1"/>
        <v>15.184202316881846</v>
      </c>
    </row>
    <row r="9" spans="1:8" ht="14.5" x14ac:dyDescent="0.35">
      <c r="A9" s="4" t="s">
        <v>13</v>
      </c>
      <c r="B9" s="4">
        <v>7</v>
      </c>
      <c r="C9" s="4">
        <v>7</v>
      </c>
      <c r="D9" s="4">
        <v>7</v>
      </c>
      <c r="E9" s="4">
        <v>7</v>
      </c>
      <c r="F9" s="4">
        <v>7</v>
      </c>
      <c r="G9" s="3">
        <f t="shared" si="0"/>
        <v>7</v>
      </c>
      <c r="H9">
        <f t="shared" si="1"/>
        <v>0</v>
      </c>
    </row>
    <row r="10" spans="1:8" ht="14.5" x14ac:dyDescent="0.35">
      <c r="A10" s="4" t="s">
        <v>14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3">
        <f t="shared" si="0"/>
        <v>2</v>
      </c>
      <c r="H10">
        <f t="shared" si="1"/>
        <v>0</v>
      </c>
    </row>
    <row r="11" spans="1:8" ht="14.5" x14ac:dyDescent="0.35">
      <c r="A11" s="4" t="s">
        <v>16</v>
      </c>
      <c r="B11" s="4">
        <v>0.3</v>
      </c>
      <c r="C11" s="4">
        <v>0.3</v>
      </c>
      <c r="D11" s="4">
        <v>0.3</v>
      </c>
      <c r="E11" s="4">
        <v>0.4</v>
      </c>
      <c r="F11" s="4">
        <v>0.3</v>
      </c>
      <c r="G11" s="3">
        <f t="shared" si="0"/>
        <v>0.31999999999999995</v>
      </c>
      <c r="H11">
        <f t="shared" si="1"/>
        <v>4.0000000000000237E-2</v>
      </c>
    </row>
    <row r="12" spans="1:8" ht="14.5" x14ac:dyDescent="0.35">
      <c r="A12" s="4" t="s">
        <v>17</v>
      </c>
      <c r="B12" s="4">
        <v>0.1</v>
      </c>
      <c r="C12" s="4">
        <v>0.1</v>
      </c>
      <c r="D12" s="4">
        <v>0.1</v>
      </c>
      <c r="E12" s="4">
        <v>0.1</v>
      </c>
      <c r="F12" s="4">
        <v>0.1</v>
      </c>
      <c r="G12" s="3">
        <f t="shared" si="0"/>
        <v>0.1</v>
      </c>
      <c r="H12">
        <f t="shared" si="1"/>
        <v>0</v>
      </c>
    </row>
    <row r="13" spans="1:8" ht="14.5" x14ac:dyDescent="0.35">
      <c r="A13" s="4" t="s">
        <v>15</v>
      </c>
      <c r="B13" s="3">
        <v>785</v>
      </c>
      <c r="C13" s="3">
        <v>785</v>
      </c>
      <c r="D13" s="3">
        <v>785</v>
      </c>
      <c r="E13" s="3">
        <v>785</v>
      </c>
      <c r="F13" s="3">
        <v>785</v>
      </c>
      <c r="G13" s="3">
        <f t="shared" si="0"/>
        <v>785</v>
      </c>
      <c r="H13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bestFit="1" customWidth="1"/>
    <col min="2" max="2" width="5.81640625" bestFit="1" customWidth="1"/>
    <col min="3" max="6" width="5.54296875" bestFit="1" customWidth="1"/>
    <col min="7" max="7" width="7.54296875" bestFit="1" customWidth="1"/>
    <col min="8" max="8" width="16.81640625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1.8</v>
      </c>
      <c r="C2" s="4">
        <v>1.3</v>
      </c>
      <c r="D2" s="4">
        <v>0.9</v>
      </c>
      <c r="E2" s="4">
        <v>1.1000000000000001</v>
      </c>
      <c r="F2" s="4">
        <v>1.1000000000000001</v>
      </c>
      <c r="G2" s="3">
        <f t="shared" ref="G2:G11" si="0">AVERAGE(B2:F2)</f>
        <v>1.2399999999999998</v>
      </c>
      <c r="H2">
        <f>_xlfn.STDEV.P(B2:F2)</f>
        <v>0.30724582991474475</v>
      </c>
    </row>
    <row r="3" spans="1:8" ht="14.5" x14ac:dyDescent="0.35">
      <c r="A3" s="4" t="s">
        <v>7</v>
      </c>
      <c r="B3" s="4">
        <v>21</v>
      </c>
      <c r="C3" s="4">
        <v>27</v>
      </c>
      <c r="D3" s="4">
        <v>31</v>
      </c>
      <c r="E3" s="4">
        <v>152</v>
      </c>
      <c r="F3" s="4">
        <v>19</v>
      </c>
      <c r="G3" s="3">
        <f t="shared" si="0"/>
        <v>50</v>
      </c>
      <c r="H3">
        <f t="shared" ref="H3:H13" si="1">_xlfn.STDEV.P(B3:F3)</f>
        <v>51.178120324998261</v>
      </c>
    </row>
    <row r="4" spans="1:8" ht="14.5" x14ac:dyDescent="0.35">
      <c r="A4" s="4" t="s">
        <v>8</v>
      </c>
      <c r="B4" s="4">
        <v>6</v>
      </c>
      <c r="C4" s="4">
        <v>4</v>
      </c>
      <c r="D4" s="4">
        <v>5</v>
      </c>
      <c r="E4" s="4">
        <v>3</v>
      </c>
      <c r="F4" s="4">
        <v>2</v>
      </c>
      <c r="G4" s="3">
        <f t="shared" si="0"/>
        <v>4</v>
      </c>
      <c r="H4">
        <f t="shared" si="1"/>
        <v>1.4142135623730951</v>
      </c>
    </row>
    <row r="5" spans="1:8" ht="14.5" x14ac:dyDescent="0.35">
      <c r="A5" s="4" t="s">
        <v>9</v>
      </c>
      <c r="B5" s="4">
        <v>162</v>
      </c>
      <c r="C5" s="4">
        <v>93</v>
      </c>
      <c r="D5" s="4">
        <v>80</v>
      </c>
      <c r="E5" s="4">
        <v>77</v>
      </c>
      <c r="F5" s="4">
        <v>74</v>
      </c>
      <c r="G5" s="3">
        <f t="shared" si="0"/>
        <v>97.2</v>
      </c>
      <c r="H5">
        <f t="shared" si="1"/>
        <v>33.041791718973109</v>
      </c>
    </row>
    <row r="6" spans="1:8" ht="14.5" x14ac:dyDescent="0.35">
      <c r="A6" s="4" t="s">
        <v>10</v>
      </c>
      <c r="B6" s="4">
        <v>10918</v>
      </c>
      <c r="C6" s="4">
        <v>6641</v>
      </c>
      <c r="D6" s="4">
        <v>7065</v>
      </c>
      <c r="E6" s="4">
        <v>6619</v>
      </c>
      <c r="F6" s="4">
        <v>4915</v>
      </c>
      <c r="G6" s="3">
        <f t="shared" si="0"/>
        <v>7231.6</v>
      </c>
      <c r="H6">
        <f t="shared" si="1"/>
        <v>1985.3474859580626</v>
      </c>
    </row>
    <row r="7" spans="1:8" ht="14.5" x14ac:dyDescent="0.35">
      <c r="A7" s="4" t="s">
        <v>11</v>
      </c>
      <c r="B7" s="4">
        <v>11107</v>
      </c>
      <c r="C7" s="4">
        <v>6765</v>
      </c>
      <c r="D7" s="4">
        <v>7181</v>
      </c>
      <c r="E7" s="4">
        <v>6851</v>
      </c>
      <c r="F7" s="4">
        <v>5010</v>
      </c>
      <c r="G7" s="3">
        <f t="shared" si="0"/>
        <v>7382.8</v>
      </c>
      <c r="H7">
        <f t="shared" si="1"/>
        <v>2010.2266936840731</v>
      </c>
    </row>
    <row r="8" spans="1:8" ht="14.5" x14ac:dyDescent="0.35">
      <c r="A8" s="4" t="s">
        <v>12</v>
      </c>
      <c r="B8" s="4">
        <v>11107</v>
      </c>
      <c r="C8" s="4">
        <v>6765</v>
      </c>
      <c r="D8" s="4">
        <v>7181</v>
      </c>
      <c r="E8" s="4">
        <v>6851</v>
      </c>
      <c r="F8" s="4">
        <v>5010</v>
      </c>
      <c r="G8" s="3">
        <f t="shared" si="0"/>
        <v>7382.8</v>
      </c>
      <c r="H8">
        <f t="shared" si="1"/>
        <v>2010.2266936840731</v>
      </c>
    </row>
    <row r="9" spans="1:8" ht="14.5" x14ac:dyDescent="0.35">
      <c r="A9" s="4" t="s">
        <v>13</v>
      </c>
      <c r="B9" s="4">
        <v>199</v>
      </c>
      <c r="C9" s="4">
        <v>199</v>
      </c>
      <c r="D9" s="4">
        <v>199</v>
      </c>
      <c r="E9" s="4">
        <v>199</v>
      </c>
      <c r="F9" s="4">
        <v>199</v>
      </c>
      <c r="G9" s="3">
        <f t="shared" si="0"/>
        <v>199</v>
      </c>
      <c r="H9">
        <f t="shared" si="1"/>
        <v>0</v>
      </c>
    </row>
    <row r="10" spans="1:8" ht="14.5" x14ac:dyDescent="0.35">
      <c r="A10" s="4" t="s">
        <v>14</v>
      </c>
      <c r="B10" s="4">
        <v>199</v>
      </c>
      <c r="C10" s="4">
        <v>199</v>
      </c>
      <c r="D10" s="4">
        <v>199</v>
      </c>
      <c r="E10" s="4">
        <v>199</v>
      </c>
      <c r="F10" s="4">
        <v>199</v>
      </c>
      <c r="G10" s="3">
        <f t="shared" si="0"/>
        <v>199</v>
      </c>
      <c r="H10">
        <f t="shared" si="1"/>
        <v>0</v>
      </c>
    </row>
    <row r="11" spans="1:8" ht="14.5" x14ac:dyDescent="0.35">
      <c r="A11" s="4" t="s">
        <v>15</v>
      </c>
      <c r="B11" s="3">
        <v>7600</v>
      </c>
      <c r="C11" s="3">
        <v>7600</v>
      </c>
      <c r="D11" s="3">
        <v>7600</v>
      </c>
      <c r="E11" s="3">
        <v>7600</v>
      </c>
      <c r="F11" s="3">
        <v>7600</v>
      </c>
      <c r="G11" s="3">
        <f t="shared" si="0"/>
        <v>7600</v>
      </c>
      <c r="H11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bestFit="1" customWidth="1"/>
    <col min="2" max="6" width="5.54296875" bestFit="1" customWidth="1"/>
    <col min="7" max="7" width="7.54296875" bestFit="1" customWidth="1"/>
    <col min="8" max="8" width="16.81640625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1.5</v>
      </c>
      <c r="C2" s="4">
        <v>1.2</v>
      </c>
      <c r="D2" s="4">
        <v>1.1000000000000001</v>
      </c>
      <c r="E2" s="4">
        <v>1.2</v>
      </c>
      <c r="F2" s="4">
        <v>0.9</v>
      </c>
      <c r="G2" s="3">
        <f t="shared" ref="G2:G12" si="0">AVERAGE(B2:F2)</f>
        <v>1.1800000000000002</v>
      </c>
      <c r="H2">
        <f>_xlfn.STDEV.P(B2:F2)</f>
        <v>0.19390719429665293</v>
      </c>
    </row>
    <row r="3" spans="1:8" ht="14.5" x14ac:dyDescent="0.35">
      <c r="A3" s="4" t="s">
        <v>7</v>
      </c>
      <c r="B3" s="4">
        <v>24</v>
      </c>
      <c r="C3" s="4">
        <v>28</v>
      </c>
      <c r="D3" s="4">
        <v>15</v>
      </c>
      <c r="E3" s="4">
        <v>25</v>
      </c>
      <c r="F3" s="4">
        <v>18</v>
      </c>
      <c r="G3" s="3">
        <f t="shared" si="0"/>
        <v>22</v>
      </c>
      <c r="H3">
        <f t="shared" ref="H3:H13" si="1">_xlfn.STDEV.P(B3:F3)</f>
        <v>4.7749345545253288</v>
      </c>
    </row>
    <row r="4" spans="1:8" ht="14.5" x14ac:dyDescent="0.35">
      <c r="A4" s="4" t="s">
        <v>8</v>
      </c>
      <c r="B4" s="4">
        <v>2</v>
      </c>
      <c r="C4" s="4">
        <v>4</v>
      </c>
      <c r="D4" s="4">
        <v>2</v>
      </c>
      <c r="E4" s="4">
        <v>1</v>
      </c>
      <c r="F4" s="4">
        <v>2</v>
      </c>
      <c r="G4" s="3">
        <f t="shared" si="0"/>
        <v>2.2000000000000002</v>
      </c>
      <c r="H4">
        <f t="shared" si="1"/>
        <v>0.9797958971132712</v>
      </c>
    </row>
    <row r="5" spans="1:8" ht="14.5" x14ac:dyDescent="0.35">
      <c r="A5" s="4" t="s">
        <v>9</v>
      </c>
      <c r="B5" s="4">
        <v>71</v>
      </c>
      <c r="C5" s="4">
        <v>41</v>
      </c>
      <c r="D5" s="4">
        <v>48</v>
      </c>
      <c r="E5" s="4">
        <v>31</v>
      </c>
      <c r="F5" s="4">
        <v>33</v>
      </c>
      <c r="G5" s="3">
        <f t="shared" si="0"/>
        <v>44.8</v>
      </c>
      <c r="H5">
        <f t="shared" si="1"/>
        <v>14.427751037497147</v>
      </c>
    </row>
    <row r="6" spans="1:8" ht="14.5" x14ac:dyDescent="0.35">
      <c r="A6" s="4" t="s">
        <v>10</v>
      </c>
      <c r="B6" s="4">
        <v>860</v>
      </c>
      <c r="C6" s="4">
        <v>361</v>
      </c>
      <c r="D6" s="4">
        <v>632</v>
      </c>
      <c r="E6" s="4">
        <v>434</v>
      </c>
      <c r="F6" s="4">
        <v>679</v>
      </c>
      <c r="G6" s="3">
        <f t="shared" si="0"/>
        <v>593.20000000000005</v>
      </c>
      <c r="H6">
        <f t="shared" si="1"/>
        <v>178.49974789898164</v>
      </c>
    </row>
    <row r="7" spans="1:8" ht="14.5" x14ac:dyDescent="0.35">
      <c r="A7" s="4" t="s">
        <v>11</v>
      </c>
      <c r="B7" s="4">
        <v>957</v>
      </c>
      <c r="C7" s="4">
        <v>434</v>
      </c>
      <c r="D7" s="4">
        <v>697</v>
      </c>
      <c r="E7" s="4">
        <v>491</v>
      </c>
      <c r="F7" s="4">
        <v>732</v>
      </c>
      <c r="G7" s="3">
        <f t="shared" si="0"/>
        <v>662.2</v>
      </c>
      <c r="H7">
        <f t="shared" si="1"/>
        <v>186.74838687388976</v>
      </c>
    </row>
    <row r="8" spans="1:8" ht="14.5" x14ac:dyDescent="0.35">
      <c r="A8" s="4" t="s">
        <v>12</v>
      </c>
      <c r="B8" s="4">
        <v>957</v>
      </c>
      <c r="C8" s="4">
        <v>434</v>
      </c>
      <c r="D8" s="4">
        <v>699</v>
      </c>
      <c r="E8" s="4">
        <v>491</v>
      </c>
      <c r="F8" s="4">
        <v>734</v>
      </c>
      <c r="G8" s="3">
        <f t="shared" si="0"/>
        <v>663</v>
      </c>
      <c r="H8">
        <f t="shared" si="1"/>
        <v>186.9748646208896</v>
      </c>
    </row>
    <row r="9" spans="1:8" ht="14.5" x14ac:dyDescent="0.35">
      <c r="A9" s="4" t="s">
        <v>13</v>
      </c>
      <c r="B9" s="4">
        <v>60</v>
      </c>
      <c r="C9" s="4">
        <v>60</v>
      </c>
      <c r="D9" s="4">
        <v>60</v>
      </c>
      <c r="E9" s="4">
        <v>60</v>
      </c>
      <c r="F9" s="4">
        <v>60</v>
      </c>
      <c r="G9" s="3">
        <f t="shared" si="0"/>
        <v>60</v>
      </c>
      <c r="H9">
        <f t="shared" si="1"/>
        <v>0</v>
      </c>
    </row>
    <row r="10" spans="1:8" ht="14.5" x14ac:dyDescent="0.35">
      <c r="A10" s="4" t="s">
        <v>14</v>
      </c>
      <c r="B10" s="4">
        <v>60</v>
      </c>
      <c r="C10" s="4">
        <v>60</v>
      </c>
      <c r="D10" s="4">
        <v>60</v>
      </c>
      <c r="E10" s="4">
        <v>60</v>
      </c>
      <c r="F10" s="4">
        <v>60</v>
      </c>
      <c r="G10" s="3">
        <f t="shared" si="0"/>
        <v>60</v>
      </c>
      <c r="H10">
        <f t="shared" si="1"/>
        <v>0</v>
      </c>
    </row>
    <row r="11" spans="1:8" ht="14.5" x14ac:dyDescent="0.35">
      <c r="A11" s="4" t="s">
        <v>16</v>
      </c>
      <c r="B11" s="4">
        <v>2.5</v>
      </c>
      <c r="C11" s="4">
        <v>3.4</v>
      </c>
      <c r="D11" s="4">
        <v>2.5</v>
      </c>
      <c r="E11" s="4">
        <v>3.7</v>
      </c>
      <c r="F11" s="4">
        <v>2.2000000000000002</v>
      </c>
      <c r="G11" s="3">
        <f t="shared" si="0"/>
        <v>2.8600000000000003</v>
      </c>
      <c r="H11">
        <f t="shared" si="1"/>
        <v>0.58172158288995979</v>
      </c>
    </row>
    <row r="12" spans="1:8" ht="14.5" x14ac:dyDescent="0.35">
      <c r="A12" s="4" t="s">
        <v>15</v>
      </c>
      <c r="B12" s="3">
        <v>3900</v>
      </c>
      <c r="C12" s="3">
        <v>3900</v>
      </c>
      <c r="D12" s="3">
        <v>3900</v>
      </c>
      <c r="E12" s="3">
        <v>3900</v>
      </c>
      <c r="F12" s="3">
        <v>3900</v>
      </c>
      <c r="G12" s="3">
        <f t="shared" si="0"/>
        <v>3900</v>
      </c>
      <c r="H12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H1" sqref="H1:H1048576"/>
    </sheetView>
  </sheetViews>
  <sheetFormatPr defaultRowHeight="14.5" x14ac:dyDescent="0.35"/>
  <cols>
    <col min="1" max="1" width="29.81640625" style="3" bestFit="1" customWidth="1"/>
    <col min="2" max="6" width="5.54296875" style="3" bestFit="1" customWidth="1"/>
    <col min="7" max="7" width="7.54296875" style="3" bestFit="1" customWidth="1"/>
    <col min="8" max="8" width="16.81640625" customWidth="1"/>
    <col min="9" max="1025" width="11.54296875" style="3"/>
    <col min="1026" max="16384" width="8.7265625" style="3"/>
  </cols>
  <sheetData>
    <row r="1" spans="1:8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x14ac:dyDescent="0.35">
      <c r="A2" s="4" t="s">
        <v>6</v>
      </c>
      <c r="B2" s="4">
        <v>1.6</v>
      </c>
      <c r="C2" s="4">
        <v>1</v>
      </c>
      <c r="D2" s="4">
        <v>0.9</v>
      </c>
      <c r="E2" s="4">
        <v>1.3</v>
      </c>
      <c r="F2" s="4">
        <v>1.2</v>
      </c>
      <c r="G2" s="3">
        <f t="shared" ref="G2:G12" si="0">AVERAGE(B2:F2)</f>
        <v>1.2</v>
      </c>
      <c r="H2">
        <f>_xlfn.STDEV.P(B2:F2)</f>
        <v>0.24494897427831838</v>
      </c>
    </row>
    <row r="3" spans="1:8" x14ac:dyDescent="0.35">
      <c r="A3" s="4" t="s">
        <v>7</v>
      </c>
      <c r="B3" s="4">
        <v>22</v>
      </c>
      <c r="C3" s="4">
        <v>18</v>
      </c>
      <c r="D3" s="4">
        <v>19</v>
      </c>
      <c r="E3" s="4">
        <v>18</v>
      </c>
      <c r="F3" s="4">
        <v>24</v>
      </c>
      <c r="G3" s="3">
        <f t="shared" si="0"/>
        <v>20.2</v>
      </c>
      <c r="H3">
        <f t="shared" ref="H3:H13" si="1">_xlfn.STDEV.P(B3:F3)</f>
        <v>2.4</v>
      </c>
    </row>
    <row r="4" spans="1:8" x14ac:dyDescent="0.35">
      <c r="A4" s="4" t="s">
        <v>8</v>
      </c>
      <c r="B4" s="4">
        <v>6</v>
      </c>
      <c r="C4" s="4">
        <v>5</v>
      </c>
      <c r="D4" s="4">
        <v>2</v>
      </c>
      <c r="E4" s="4">
        <v>2</v>
      </c>
      <c r="F4" s="4">
        <v>3</v>
      </c>
      <c r="G4" s="3">
        <f t="shared" si="0"/>
        <v>3.6</v>
      </c>
      <c r="H4">
        <f t="shared" si="1"/>
        <v>1.6248076809271921</v>
      </c>
    </row>
    <row r="5" spans="1:8" x14ac:dyDescent="0.35">
      <c r="A5" s="4" t="s">
        <v>9</v>
      </c>
      <c r="B5" s="4">
        <v>151</v>
      </c>
      <c r="C5" s="4">
        <v>88</v>
      </c>
      <c r="D5" s="4">
        <v>75</v>
      </c>
      <c r="E5" s="4">
        <v>73</v>
      </c>
      <c r="F5" s="4">
        <v>63</v>
      </c>
      <c r="G5" s="3">
        <f t="shared" si="0"/>
        <v>90</v>
      </c>
      <c r="H5">
        <f t="shared" si="1"/>
        <v>31.521421287752872</v>
      </c>
    </row>
    <row r="6" spans="1:8" x14ac:dyDescent="0.35">
      <c r="A6" s="4" t="s">
        <v>10</v>
      </c>
      <c r="B6" s="4">
        <v>7399</v>
      </c>
      <c r="C6" s="4">
        <v>5346</v>
      </c>
      <c r="D6" s="4">
        <v>5365</v>
      </c>
      <c r="E6" s="4">
        <v>7870</v>
      </c>
      <c r="F6" s="4">
        <v>7196</v>
      </c>
      <c r="G6" s="3">
        <f t="shared" si="0"/>
        <v>6635.2</v>
      </c>
      <c r="H6">
        <f t="shared" si="1"/>
        <v>1067.5263743814482</v>
      </c>
    </row>
    <row r="7" spans="1:8" x14ac:dyDescent="0.35">
      <c r="A7" s="4" t="s">
        <v>11</v>
      </c>
      <c r="B7" s="4">
        <v>7578</v>
      </c>
      <c r="C7" s="4">
        <v>5457</v>
      </c>
      <c r="D7" s="4">
        <v>5461</v>
      </c>
      <c r="E7" s="4">
        <v>7963</v>
      </c>
      <c r="F7" s="4">
        <v>7286</v>
      </c>
      <c r="G7" s="3">
        <f t="shared" si="0"/>
        <v>6749</v>
      </c>
      <c r="H7">
        <f t="shared" si="1"/>
        <v>1074.9524640652721</v>
      </c>
    </row>
    <row r="8" spans="1:8" x14ac:dyDescent="0.35">
      <c r="A8" s="4" t="s">
        <v>12</v>
      </c>
      <c r="B8" s="4">
        <v>7578</v>
      </c>
      <c r="C8" s="4">
        <v>5457</v>
      </c>
      <c r="D8" s="4">
        <v>5461</v>
      </c>
      <c r="E8" s="4">
        <v>7963</v>
      </c>
      <c r="F8" s="4">
        <v>7286</v>
      </c>
      <c r="G8" s="3">
        <f t="shared" si="0"/>
        <v>6749</v>
      </c>
      <c r="H8">
        <f t="shared" si="1"/>
        <v>1074.9524640652721</v>
      </c>
    </row>
    <row r="9" spans="1:8" x14ac:dyDescent="0.35">
      <c r="A9" s="4" t="s">
        <v>13</v>
      </c>
      <c r="B9" s="4">
        <v>155</v>
      </c>
      <c r="C9" s="4">
        <v>155</v>
      </c>
      <c r="D9" s="4">
        <v>155</v>
      </c>
      <c r="E9" s="4">
        <v>155</v>
      </c>
      <c r="F9" s="4">
        <v>155</v>
      </c>
      <c r="G9" s="3">
        <f t="shared" si="0"/>
        <v>155</v>
      </c>
      <c r="H9">
        <f t="shared" si="1"/>
        <v>0</v>
      </c>
    </row>
    <row r="10" spans="1:8" x14ac:dyDescent="0.35">
      <c r="A10" s="4" t="s">
        <v>14</v>
      </c>
      <c r="B10" s="4">
        <v>155</v>
      </c>
      <c r="C10" s="4">
        <v>155</v>
      </c>
      <c r="D10" s="4">
        <v>155</v>
      </c>
      <c r="E10" s="4">
        <v>155</v>
      </c>
      <c r="F10" s="4">
        <v>155</v>
      </c>
      <c r="G10" s="3">
        <f t="shared" si="0"/>
        <v>155</v>
      </c>
      <c r="H10">
        <f t="shared" si="1"/>
        <v>0</v>
      </c>
    </row>
    <row r="11" spans="1:8" x14ac:dyDescent="0.35">
      <c r="A11" s="4" t="s">
        <v>17</v>
      </c>
      <c r="B11" s="4">
        <v>1.2</v>
      </c>
      <c r="C11" s="4">
        <v>1.6</v>
      </c>
      <c r="D11" s="4">
        <v>1.2</v>
      </c>
      <c r="E11" s="4">
        <v>1.6</v>
      </c>
      <c r="F11" s="4">
        <v>1.4</v>
      </c>
      <c r="G11" s="3">
        <f t="shared" si="0"/>
        <v>1.4</v>
      </c>
      <c r="H11">
        <f t="shared" si="1"/>
        <v>0.17888543819998287</v>
      </c>
    </row>
    <row r="12" spans="1:8" x14ac:dyDescent="0.35">
      <c r="A12" s="4" t="s">
        <v>15</v>
      </c>
      <c r="B12" s="3">
        <v>6100</v>
      </c>
      <c r="C12" s="3">
        <v>6100</v>
      </c>
      <c r="D12" s="3">
        <v>6100</v>
      </c>
      <c r="E12" s="3">
        <v>6100</v>
      </c>
      <c r="F12" s="3">
        <v>6100</v>
      </c>
      <c r="G12" s="3">
        <f t="shared" si="0"/>
        <v>6100</v>
      </c>
      <c r="H12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1" sqref="H1:H1048576"/>
    </sheetView>
  </sheetViews>
  <sheetFormatPr defaultRowHeight="12.5" x14ac:dyDescent="0.25"/>
  <cols>
    <col min="1" max="1" width="29.81640625" bestFit="1" customWidth="1"/>
    <col min="2" max="6" width="5.54296875" bestFit="1" customWidth="1"/>
    <col min="7" max="7" width="7.54296875" bestFit="1" customWidth="1"/>
    <col min="8" max="8" width="16.81640625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1.3</v>
      </c>
      <c r="C2" s="4">
        <v>1.1000000000000001</v>
      </c>
      <c r="D2" s="4">
        <v>1</v>
      </c>
      <c r="E2" s="4">
        <v>1.4</v>
      </c>
      <c r="F2" s="4">
        <v>1</v>
      </c>
      <c r="G2" s="3">
        <f t="shared" ref="G2:G13" si="0">AVERAGE(B2:F2)</f>
        <v>1.1600000000000001</v>
      </c>
      <c r="H2">
        <f>_xlfn.STDEV.P(B2:F2)</f>
        <v>0.1624807680927188</v>
      </c>
    </row>
    <row r="3" spans="1:8" ht="14.5" x14ac:dyDescent="0.35">
      <c r="A3" s="4" t="s">
        <v>7</v>
      </c>
      <c r="B3" s="4">
        <v>23</v>
      </c>
      <c r="C3" s="4">
        <v>22</v>
      </c>
      <c r="D3" s="4">
        <v>15</v>
      </c>
      <c r="E3" s="4">
        <v>18</v>
      </c>
      <c r="F3" s="4">
        <v>17</v>
      </c>
      <c r="G3" s="3">
        <f t="shared" si="0"/>
        <v>19</v>
      </c>
      <c r="H3">
        <f t="shared" ref="H3:H13" si="1">_xlfn.STDEV.P(B3:F3)</f>
        <v>3.03315017762062</v>
      </c>
    </row>
    <row r="4" spans="1:8" ht="14.5" x14ac:dyDescent="0.35">
      <c r="A4" s="4" t="s">
        <v>8</v>
      </c>
      <c r="B4" s="4">
        <v>2</v>
      </c>
      <c r="C4" s="4">
        <v>1</v>
      </c>
      <c r="D4" s="4">
        <v>1</v>
      </c>
      <c r="E4" s="4">
        <v>1</v>
      </c>
      <c r="F4" s="4">
        <v>0</v>
      </c>
      <c r="G4" s="3">
        <f t="shared" si="0"/>
        <v>1</v>
      </c>
      <c r="H4">
        <f t="shared" si="1"/>
        <v>0.63245553203367588</v>
      </c>
    </row>
    <row r="5" spans="1:8" ht="14.5" x14ac:dyDescent="0.35">
      <c r="A5" s="4" t="s">
        <v>9</v>
      </c>
      <c r="B5" s="4">
        <v>40</v>
      </c>
      <c r="C5" s="4">
        <v>15</v>
      </c>
      <c r="D5" s="4">
        <v>18</v>
      </c>
      <c r="E5" s="4">
        <v>26</v>
      </c>
      <c r="F5" s="4">
        <v>19</v>
      </c>
      <c r="G5" s="3">
        <f t="shared" si="0"/>
        <v>23.6</v>
      </c>
      <c r="H5">
        <f t="shared" si="1"/>
        <v>8.957678270623477</v>
      </c>
    </row>
    <row r="6" spans="1:8" ht="14.5" x14ac:dyDescent="0.35">
      <c r="A6" s="4" t="s">
        <v>10</v>
      </c>
      <c r="B6" s="4">
        <v>90</v>
      </c>
      <c r="C6" s="4">
        <v>127</v>
      </c>
      <c r="D6" s="4">
        <v>117</v>
      </c>
      <c r="E6" s="4">
        <v>92</v>
      </c>
      <c r="F6" s="4">
        <v>88</v>
      </c>
      <c r="G6" s="3">
        <f t="shared" si="0"/>
        <v>102.8</v>
      </c>
      <c r="H6">
        <f t="shared" si="1"/>
        <v>16.042443704124381</v>
      </c>
    </row>
    <row r="7" spans="1:8" ht="14.5" x14ac:dyDescent="0.35">
      <c r="A7" s="4" t="s">
        <v>11</v>
      </c>
      <c r="B7" s="4">
        <v>155</v>
      </c>
      <c r="C7" s="4">
        <v>165</v>
      </c>
      <c r="D7" s="4">
        <v>151</v>
      </c>
      <c r="E7" s="4">
        <v>137</v>
      </c>
      <c r="F7" s="4">
        <v>124</v>
      </c>
      <c r="G7" s="3">
        <f t="shared" si="0"/>
        <v>146.4</v>
      </c>
      <c r="H7">
        <f t="shared" si="1"/>
        <v>14.361058456812994</v>
      </c>
    </row>
    <row r="8" spans="1:8" ht="14.5" x14ac:dyDescent="0.35">
      <c r="A8" s="4" t="s">
        <v>12</v>
      </c>
      <c r="B8" s="4">
        <v>156</v>
      </c>
      <c r="C8" s="4">
        <v>165</v>
      </c>
      <c r="D8" s="4">
        <v>151</v>
      </c>
      <c r="E8" s="4">
        <v>137</v>
      </c>
      <c r="F8" s="4">
        <v>124</v>
      </c>
      <c r="G8" s="3">
        <f t="shared" si="0"/>
        <v>146.6</v>
      </c>
      <c r="H8">
        <f t="shared" si="1"/>
        <v>14.485855169785456</v>
      </c>
    </row>
    <row r="9" spans="1:8" ht="14.5" x14ac:dyDescent="0.35">
      <c r="A9" s="4" t="s">
        <v>13</v>
      </c>
      <c r="B9" s="4">
        <v>17</v>
      </c>
      <c r="C9" s="4">
        <v>17</v>
      </c>
      <c r="D9" s="4">
        <v>17</v>
      </c>
      <c r="E9" s="4">
        <v>17</v>
      </c>
      <c r="F9" s="4">
        <v>17</v>
      </c>
      <c r="G9" s="3">
        <f t="shared" si="0"/>
        <v>17</v>
      </c>
      <c r="H9">
        <f t="shared" si="1"/>
        <v>0</v>
      </c>
    </row>
    <row r="10" spans="1:8" ht="14.5" x14ac:dyDescent="0.35">
      <c r="A10" s="4" t="s">
        <v>14</v>
      </c>
      <c r="B10" s="4">
        <v>17</v>
      </c>
      <c r="C10" s="4">
        <v>17</v>
      </c>
      <c r="D10" s="4">
        <v>17</v>
      </c>
      <c r="E10" s="4">
        <v>17</v>
      </c>
      <c r="F10" s="4">
        <v>17</v>
      </c>
      <c r="G10" s="3">
        <f t="shared" si="0"/>
        <v>17</v>
      </c>
      <c r="H10">
        <f t="shared" si="1"/>
        <v>0</v>
      </c>
    </row>
    <row r="11" spans="1:8" ht="14.5" x14ac:dyDescent="0.35">
      <c r="A11" s="4" t="s">
        <v>16</v>
      </c>
      <c r="B11" s="4">
        <v>2.7</v>
      </c>
      <c r="C11" s="4">
        <v>2.2999999999999998</v>
      </c>
      <c r="D11" s="4">
        <v>2.2000000000000002</v>
      </c>
      <c r="E11" s="4">
        <v>2.4</v>
      </c>
      <c r="F11" s="4">
        <v>3</v>
      </c>
      <c r="G11" s="3">
        <f t="shared" si="0"/>
        <v>2.52</v>
      </c>
      <c r="H11">
        <f t="shared" si="1"/>
        <v>0.29257477676655685</v>
      </c>
    </row>
    <row r="12" spans="1:8" ht="14.5" x14ac:dyDescent="0.35">
      <c r="A12" s="4" t="s">
        <v>17</v>
      </c>
      <c r="B12" s="4">
        <v>0.6</v>
      </c>
      <c r="C12" s="4">
        <v>0.7</v>
      </c>
      <c r="D12" s="4">
        <v>0.5</v>
      </c>
      <c r="E12" s="4">
        <v>0.6</v>
      </c>
      <c r="F12" s="4">
        <v>0.6</v>
      </c>
      <c r="G12" s="3">
        <f t="shared" si="0"/>
        <v>0.6</v>
      </c>
      <c r="H12">
        <f t="shared" si="1"/>
        <v>6.3245553203367472E-2</v>
      </c>
    </row>
    <row r="13" spans="1:8" ht="14.5" x14ac:dyDescent="0.35">
      <c r="A13" s="4" t="s">
        <v>15</v>
      </c>
      <c r="B13" s="3">
        <v>2300</v>
      </c>
      <c r="C13" s="3">
        <v>2300</v>
      </c>
      <c r="D13" s="3">
        <v>2300</v>
      </c>
      <c r="E13" s="3">
        <v>2300</v>
      </c>
      <c r="F13" s="3">
        <v>2300</v>
      </c>
      <c r="G13" s="3">
        <f t="shared" si="0"/>
        <v>2300</v>
      </c>
      <c r="H13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H12" sqref="H12"/>
    </sheetView>
  </sheetViews>
  <sheetFormatPr defaultRowHeight="12.5" x14ac:dyDescent="0.25"/>
  <cols>
    <col min="1" max="1" width="29.81640625" bestFit="1" customWidth="1"/>
    <col min="2" max="6" width="5.81640625" bestFit="1" customWidth="1"/>
    <col min="7" max="7" width="7.81640625" bestFit="1" customWidth="1"/>
    <col min="8" max="8" width="16.81640625" customWidth="1"/>
    <col min="9" max="1025" width="11.54296875"/>
  </cols>
  <sheetData>
    <row r="1" spans="1:8" ht="14.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</row>
    <row r="2" spans="1:8" ht="14.5" x14ac:dyDescent="0.35">
      <c r="A2" s="4" t="s">
        <v>6</v>
      </c>
      <c r="B2" s="4">
        <v>11.2</v>
      </c>
      <c r="C2" s="4">
        <v>5</v>
      </c>
      <c r="D2" s="4">
        <v>2.8</v>
      </c>
      <c r="E2" s="4">
        <v>3.4</v>
      </c>
      <c r="F2" s="4">
        <v>4.2</v>
      </c>
      <c r="G2" s="3">
        <f t="shared" ref="G2:G11" si="0">AVERAGE(B2:F2)</f>
        <v>5.3199999999999994</v>
      </c>
      <c r="H2">
        <f>_xlfn.STDEV.P(B2:F2)</f>
        <v>3.0320949853195578</v>
      </c>
    </row>
    <row r="3" spans="1:8" ht="14.5" x14ac:dyDescent="0.35">
      <c r="A3" s="4" t="s">
        <v>7</v>
      </c>
      <c r="B3" s="4">
        <v>76</v>
      </c>
      <c r="C3" s="4">
        <v>112</v>
      </c>
      <c r="D3" s="4">
        <v>168</v>
      </c>
      <c r="E3" s="4">
        <v>231</v>
      </c>
      <c r="F3" s="4">
        <v>300</v>
      </c>
      <c r="G3" s="3">
        <f t="shared" si="0"/>
        <v>177.4</v>
      </c>
      <c r="H3">
        <f t="shared" ref="H3:H13" si="1">_xlfn.STDEV.P(B3:F3)</f>
        <v>80.686058275268351</v>
      </c>
    </row>
    <row r="4" spans="1:8" ht="14.5" x14ac:dyDescent="0.35">
      <c r="A4" s="4" t="s">
        <v>8</v>
      </c>
      <c r="B4" s="4">
        <v>14</v>
      </c>
      <c r="C4" s="4">
        <v>12</v>
      </c>
      <c r="D4" s="4">
        <v>16</v>
      </c>
      <c r="E4" s="4">
        <v>18</v>
      </c>
      <c r="F4" s="4">
        <v>15</v>
      </c>
      <c r="G4" s="3">
        <f t="shared" si="0"/>
        <v>15</v>
      </c>
      <c r="H4">
        <f t="shared" si="1"/>
        <v>2</v>
      </c>
    </row>
    <row r="5" spans="1:8" ht="14.5" x14ac:dyDescent="0.35">
      <c r="A5" s="4" t="s">
        <v>9</v>
      </c>
      <c r="B5" s="4">
        <v>462</v>
      </c>
      <c r="C5" s="4">
        <v>369</v>
      </c>
      <c r="D5" s="4">
        <v>337</v>
      </c>
      <c r="E5" s="4">
        <v>319</v>
      </c>
      <c r="F5" s="4">
        <v>319</v>
      </c>
      <c r="G5" s="3">
        <f t="shared" si="0"/>
        <v>361.2</v>
      </c>
      <c r="H5">
        <f t="shared" si="1"/>
        <v>53.607462167127444</v>
      </c>
    </row>
    <row r="6" spans="1:8" ht="14.5" x14ac:dyDescent="0.35">
      <c r="A6" s="4" t="s">
        <v>10</v>
      </c>
      <c r="B6" s="4">
        <v>46953</v>
      </c>
      <c r="C6" s="4">
        <v>51755</v>
      </c>
      <c r="D6" s="4">
        <v>65767</v>
      </c>
      <c r="E6" s="4">
        <v>65981</v>
      </c>
      <c r="F6" s="4">
        <v>66398</v>
      </c>
      <c r="G6" s="3">
        <f t="shared" si="0"/>
        <v>59370.8</v>
      </c>
      <c r="H6">
        <f t="shared" si="1"/>
        <v>8320.9353416548074</v>
      </c>
    </row>
    <row r="7" spans="1:8" ht="14.5" x14ac:dyDescent="0.35">
      <c r="A7" s="4" t="s">
        <v>11</v>
      </c>
      <c r="B7" s="4">
        <v>47505</v>
      </c>
      <c r="C7" s="4">
        <v>52248</v>
      </c>
      <c r="D7" s="4">
        <v>66288</v>
      </c>
      <c r="E7" s="4">
        <v>66549</v>
      </c>
      <c r="F7" s="4">
        <v>67032</v>
      </c>
      <c r="G7" s="3">
        <f t="shared" si="0"/>
        <v>59924.4</v>
      </c>
      <c r="H7">
        <f t="shared" si="1"/>
        <v>8343.4683579432349</v>
      </c>
    </row>
    <row r="8" spans="1:8" ht="14.5" x14ac:dyDescent="0.35">
      <c r="A8" s="4" t="s">
        <v>12</v>
      </c>
      <c r="B8" s="4">
        <v>47506</v>
      </c>
      <c r="C8" s="4">
        <v>52248</v>
      </c>
      <c r="D8" s="4">
        <v>66288</v>
      </c>
      <c r="E8" s="4">
        <v>66550</v>
      </c>
      <c r="F8" s="4">
        <v>67033</v>
      </c>
      <c r="G8" s="3">
        <f t="shared" si="0"/>
        <v>59925</v>
      </c>
      <c r="H8">
        <f t="shared" si="1"/>
        <v>8343.4998411937413</v>
      </c>
    </row>
    <row r="9" spans="1:8" ht="14.5" x14ac:dyDescent="0.35">
      <c r="A9" s="4" t="s">
        <v>13</v>
      </c>
      <c r="B9" s="4">
        <v>1089</v>
      </c>
      <c r="C9" s="4">
        <v>1089</v>
      </c>
      <c r="D9" s="4">
        <v>1089</v>
      </c>
      <c r="E9" s="4">
        <v>1089</v>
      </c>
      <c r="F9" s="4">
        <v>1089</v>
      </c>
      <c r="G9" s="3">
        <f t="shared" si="0"/>
        <v>1089</v>
      </c>
      <c r="H9">
        <f t="shared" si="1"/>
        <v>0</v>
      </c>
    </row>
    <row r="10" spans="1:8" ht="14.5" x14ac:dyDescent="0.35">
      <c r="A10" s="4" t="s">
        <v>14</v>
      </c>
      <c r="B10" s="4">
        <v>1087</v>
      </c>
      <c r="C10" s="4">
        <v>1087</v>
      </c>
      <c r="D10" s="4">
        <v>1087</v>
      </c>
      <c r="E10" s="4">
        <v>1087</v>
      </c>
      <c r="F10" s="4">
        <v>1087</v>
      </c>
      <c r="G10" s="3">
        <f t="shared" si="0"/>
        <v>1087</v>
      </c>
      <c r="H10">
        <f t="shared" si="1"/>
        <v>0</v>
      </c>
    </row>
    <row r="11" spans="1:8" ht="14.5" x14ac:dyDescent="0.35">
      <c r="A11" s="4" t="s">
        <v>15</v>
      </c>
      <c r="B11" s="3">
        <v>41400</v>
      </c>
      <c r="C11" s="3">
        <v>41400</v>
      </c>
      <c r="D11" s="3">
        <v>41400</v>
      </c>
      <c r="E11" s="3">
        <v>41400</v>
      </c>
      <c r="F11" s="3">
        <v>41400</v>
      </c>
      <c r="G11" s="3">
        <f t="shared" si="0"/>
        <v>41400</v>
      </c>
      <c r="H11">
        <f t="shared" si="1"/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30-None</vt:lpstr>
      <vt:lpstr>30-Pruning</vt:lpstr>
      <vt:lpstr>30-Edge</vt:lpstr>
      <vt:lpstr>30-Both</vt:lpstr>
      <vt:lpstr>200-None</vt:lpstr>
      <vt:lpstr>200-Pruning</vt:lpstr>
      <vt:lpstr>200-Edge</vt:lpstr>
      <vt:lpstr>200-Both</vt:lpstr>
      <vt:lpstr>1000-None</vt:lpstr>
      <vt:lpstr>1000-Pruning</vt:lpstr>
      <vt:lpstr>1000-Edge</vt:lpstr>
      <vt:lpstr>1000-Both</vt:lpstr>
      <vt:lpstr>3000-None</vt:lpstr>
      <vt:lpstr>3000-Pruning</vt:lpstr>
      <vt:lpstr>3000-Edge</vt:lpstr>
      <vt:lpstr>3000-Both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Jackson</dc:creator>
  <cp:lastModifiedBy>Ben Jackson</cp:lastModifiedBy>
  <cp:revision>29</cp:revision>
  <dcterms:created xsi:type="dcterms:W3CDTF">2017-03-13T12:45:12Z</dcterms:created>
  <dcterms:modified xsi:type="dcterms:W3CDTF">2017-03-14T11:28:28Z</dcterms:modified>
  <dc:language>en-GB</dc:language>
</cp:coreProperties>
</file>